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2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puts" sheetId="1" state="visible" r:id="rId3"/>
    <sheet name="ANAL" sheetId="2" state="visible" r:id="rId4"/>
    <sheet name="MLP Impact" sheetId="3" state="visible" r:id="rId5"/>
    <sheet name="EARNINGS (avg)" sheetId="4" state="visible" r:id="rId6"/>
    <sheet name="Contracts" sheetId="5" state="visible" r:id="rId7"/>
    <sheet name="revenues" sheetId="6" state="visible" r:id="rId8"/>
    <sheet name="cos" sheetId="7" state="visible" r:id="rId9"/>
    <sheet name="DCF" sheetId="8" state="visible" r:id="rId10"/>
    <sheet name="assumptions" sheetId="9" state="visible" r:id="rId11"/>
    <sheet name="ROE" sheetId="10" state="visible" r:id="rId12"/>
    <sheet name="EARNINGS" sheetId="11" state="visible" r:id="rId13"/>
    <sheet name="interest" sheetId="12" state="visible" r:id="rId14"/>
    <sheet name="loan" sheetId="13" state="visible" r:id="rId15"/>
    <sheet name="LOANSCHED" sheetId="14" state="visible" r:id="rId16"/>
    <sheet name="loadfac" sheetId="15" state="visible" r:id="rId17"/>
    <sheet name="forwcurv" sheetId="16" state="visible" r:id="rId18"/>
    <sheet name="RF" sheetId="17" state="visible" r:id="rId19"/>
  </sheets>
  <externalReferences>
    <externalReference r:id="rId20"/>
    <externalReference r:id="rId21"/>
    <externalReference r:id="rId22"/>
    <externalReference r:id="rId23"/>
    <externalReference r:id="rId24"/>
  </externalReferences>
  <definedNames>
    <definedName function="false" hidden="false" localSheetId="1" name="_xlnm.Print_Area" vbProcedure="false">ANAL!$A$1:$I$66</definedName>
    <definedName function="false" hidden="false" localSheetId="1" name="_xlnm.Print_Titles" vbProcedure="false">ANAL!$1:$3</definedName>
    <definedName function="false" hidden="false" localSheetId="8" name="_xlnm.Print_Area" vbProcedure="false">assumptions!$A$1:$V$55</definedName>
    <definedName function="false" hidden="false" localSheetId="4" name="_xlnm.Print_Area" vbProcedure="false">Contracts!$A$32:$P$86</definedName>
    <definedName function="false" hidden="false" localSheetId="6" name="_xlnm.Print_Area" vbProcedure="false">cos!$A$1:$M$77</definedName>
    <definedName function="false" hidden="false" localSheetId="6" name="_xlnm.Print_Titles" vbProcedure="false">cos!$A:$B,cos!$1:$5</definedName>
    <definedName function="false" hidden="false" localSheetId="15" name="_xlnm.Print_Area" vbProcedure="false">forwcurv!$G$9:$T$27</definedName>
    <definedName function="false" hidden="false" localSheetId="14" name="_xlnm.Print_Area" vbProcedure="false">loadfac!$A$19:$P$57</definedName>
    <definedName function="false" hidden="false" localSheetId="5" name="_xlnm.Print_Area" vbProcedure="false">revenues!$A$1:$S$61</definedName>
    <definedName function="false" hidden="false" localSheetId="16" name="_xlnm.Print_Area" vbProcedure="false">RF!$AB$1005:$AF$1012</definedName>
    <definedName function="false" hidden="false" localSheetId="9" name="_xlnm.Print_Area" vbProcedure="false">ROE!$A$33:$F$57</definedName>
    <definedName function="false" hidden="false" localSheetId="9" name="_xlnm.Print_Titles" vbProcedure="false">ROE!$1:$3</definedName>
    <definedName function="false" hidden="false" name="AVG" vbProcedure="false">#REF!</definedName>
    <definedName function="false" hidden="false" name="AVGLIFE" vbProcedure="false">#REF!</definedName>
    <definedName function="false" hidden="false" name="bin" vbProcedure="false">#REF!</definedName>
    <definedName function="false" hidden="false" name="Bscrptold" vbProcedure="false">{#N/A,#N/A,FALSE,"Valuation";#N/A,#N/A,FALSE,"Inputs";#N/A,#N/A,FALSE,"Financial Statements";#N/A,#N/A,FALSE,"MLP Impact";#N/A,#N/A,FALSE,"Revenues"}</definedName>
    <definedName function="false" hidden="false" name="CapPrice" vbProcedure="false">#REF!</definedName>
    <definedName function="false" hidden="false" name="CapPrice_Initial" vbProcedure="false">#REF!</definedName>
    <definedName function="false" hidden="false" name="CapPrice_Prior" vbProcedure="false">#REF!</definedName>
    <definedName function="false" hidden="false" name="CapPrice_PV_Fees" vbProcedure="false">#REF!</definedName>
    <definedName function="false" hidden="false" name="CapPrice_PV_Ongoing" vbProcedure="false">#REF!</definedName>
    <definedName function="false" hidden="false" name="CapPrice_PV_Outflows" vbProcedure="false">#REF!</definedName>
    <definedName function="false" hidden="false" name="CapPrice_PV_Tot" vbProcedure="false">#REF!</definedName>
    <definedName function="false" hidden="false" name="CapPrice_PV_TV" vbProcedure="false">#REF!</definedName>
    <definedName function="false" hidden="false" name="compltold" vbProcedure="false">{#N/A,#N/A,FALSE,"VOLUMES";#N/A,#N/A,FALSE,"REVENUES";#N/A,#N/A,FALSE,"VALUATION"}</definedName>
    <definedName function="false" hidden="false" name="Countryprem" vbProcedure="false">#REF!</definedName>
    <definedName function="false" hidden="false" name="Credit" vbProcedure="false">#REF!</definedName>
    <definedName function="false" hidden="false" name="Deal_Name" vbProcedure="false">#REF!</definedName>
    <definedName function="false" hidden="false" name="ECashFlow" vbProcedure="false">#REF!</definedName>
    <definedName function="false" hidden="false" name="EqPrem" vbProcedure="false">#REF!</definedName>
    <definedName function="false" hidden="false" name="ESTQVAR" vbProcedure="false">#REF!</definedName>
    <definedName function="false" hidden="false" name="EXCESSRETURN" vbProcedure="false">#REF!</definedName>
    <definedName function="false" hidden="false" name="exitdatecalc" vbProcedure="false">#REF!</definedName>
    <definedName function="false" hidden="false" name="Expected_Exit_Year" vbProcedure="false">#REF!</definedName>
    <definedName function="false" hidden="false" name="FEES_CUM" vbProcedure="false">#REF!</definedName>
    <definedName function="false" hidden="false" name="INFLOWS" vbProcedure="false">#REF!</definedName>
    <definedName function="false" hidden="false" name="IRRbin" vbProcedure="false">#REF!</definedName>
    <definedName function="false" hidden="false" name="IRRDates" vbProcedure="false">#REF!</definedName>
    <definedName function="false" hidden="false" name="IRRERR" vbProcedure="false">#REF!</definedName>
    <definedName function="false" hidden="false" name="IRREXP" vbProcedure="false">#REF!</definedName>
    <definedName function="false" hidden="false" name="IRRP5" vbProcedure="false">#REF!</definedName>
    <definedName function="false" hidden="false" name="IRRP95" vbProcedure="false">#REF!</definedName>
    <definedName function="false" hidden="false" name="IRRs" vbProcedure="false">#REF!</definedName>
    <definedName function="false" hidden="false" name="IRRSKEWNESS" vbProcedure="false">#REF!</definedName>
    <definedName function="false" hidden="false" name="IRRSTD" vbProcedure="false">#REF!</definedName>
    <definedName function="false" hidden="false" name="IRR_Cum_Fees" vbProcedure="false">#REF!</definedName>
    <definedName function="false" hidden="false" name="IRR_Cum_Ongoing" vbProcedure="false">#REF!</definedName>
    <definedName function="false" hidden="false" name="IRR_Cum_Total" vbProcedure="false">#REF!</definedName>
    <definedName function="false" hidden="false" name="IRR_Cum_TV" vbProcedure="false">#REF!</definedName>
    <definedName function="false" hidden="false" name="IRR_EXPECTED" vbProcedure="false">#REF!</definedName>
    <definedName function="false" hidden="false" name="IRR_NPV" vbProcedure="false">#REF!</definedName>
    <definedName function="false" hidden="false" name="IRR_PV" vbProcedure="false">#REF!</definedName>
    <definedName function="false" hidden="false" name="Leg_Description" vbProcedure="false">#REF!</definedName>
    <definedName function="false" hidden="false" name="Margin" vbProcedure="false">#REF!</definedName>
    <definedName function="false" hidden="false" name="Model" vbProcedure="false">#REF!</definedName>
    <definedName function="false" hidden="false" name="N" vbProcedure="false">#REF!</definedName>
    <definedName function="false" hidden="false" name="NPVCOV" vbProcedure="false">#REF!</definedName>
    <definedName function="false" hidden="false" name="NPVEXPP5" vbProcedure="false">#REF!</definedName>
    <definedName function="false" hidden="false" name="NPVEXPP95" vbProcedure="false">#REF!</definedName>
    <definedName function="false" hidden="false" name="NPVKURTOSIS" vbProcedure="false">#REF!</definedName>
    <definedName function="false" hidden="false" name="NPVRf" vbProcedure="false">#REF!</definedName>
    <definedName function="false" hidden="false" name="NPVRFEXP" vbProcedure="false">#REF!</definedName>
    <definedName function="false" hidden="false" name="NPVRFP5" vbProcedure="false">#REF!</definedName>
    <definedName function="false" hidden="false" name="NPVRFP95" vbProcedure="false">#REF!</definedName>
    <definedName function="false" hidden="false" name="NPVRfSP" vbProcedure="false">#REF!</definedName>
    <definedName function="false" hidden="false" name="NPVRFSTD" vbProcedure="false">#REF!</definedName>
    <definedName function="false" hidden="false" name="NPVSKEWNESS" vbProcedure="false">#REF!</definedName>
    <definedName function="false" hidden="false" name="NPV_RACCapPrice" vbProcedure="false">#REF!</definedName>
    <definedName function="false" hidden="false" name="NPV_Rf_SP_Eq_Sec_avg" vbProcedure="false">#REF!</definedName>
    <definedName function="false" hidden="false" name="NPV_Rf_SP_Eq_Sec_Cr_avg" vbProcedure="false">#REF!</definedName>
    <definedName function="false" hidden="false" name="ONGOING_CUM" vbProcedure="false">#REF!</definedName>
    <definedName function="false" hidden="false" name="Other" vbProcedure="false">#REF!</definedName>
    <definedName function="false" hidden="false" name="OTHER_RAV" vbProcedure="false">#REF!</definedName>
    <definedName function="false" hidden="false" name="OUTFLOWS" vbProcedure="false">#REF!</definedName>
    <definedName function="false" hidden="false" name="outstanding" vbProcedure="false">#REF!</definedName>
    <definedName function="false" hidden="false" name="PEXP" vbProcedure="false">#REF!</definedName>
    <definedName function="false" hidden="false" name="PHI" vbProcedure="false">#REF!</definedName>
    <definedName function="false" hidden="false" name="PIEXP" vbProcedure="false">#REF!</definedName>
    <definedName function="false" hidden="false" name="PIHI" vbProcedure="false">#REF!</definedName>
    <definedName function="false" hidden="false" name="PILO" vbProcedure="false">#REF!</definedName>
    <definedName function="false" hidden="false" name="PLO" vbProcedure="false">#REF!</definedName>
    <definedName function="false" hidden="false" name="prtallold1" vbProcedure="false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function="false" hidden="false" name="Prtnold" vbProcedure="false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function="false" hidden="false" name="PVCapPrice" vbProcedure="false">#REF!</definedName>
    <definedName function="false" hidden="false" name="PVCr" vbProcedure="false">#REF!</definedName>
    <definedName function="false" hidden="false" name="PVEq" vbProcedure="false">#REF!</definedName>
    <definedName function="false" hidden="false" name="PVMargin" vbProcedure="false">#REF!</definedName>
    <definedName function="false" hidden="false" name="PVRf" vbProcedure="false">#REF!</definedName>
    <definedName function="false" hidden="false" name="PVRfSP" vbProcedure="false">#REF!</definedName>
    <definedName function="false" hidden="false" name="PVUn" vbProcedure="false">#REF!</definedName>
    <definedName function="false" hidden="false" name="PV_RACCapPrice" vbProcedure="false">#REF!</definedName>
    <definedName function="false" hidden="false" name="PV_Rf_SP_avg" vbProcedure="false">#REF!</definedName>
    <definedName function="false" hidden="false" name="PV_Rf_SP_Eq_Sect_avg" vbProcedure="false">#REF!</definedName>
    <definedName function="false" hidden="false" name="PV_Rf_SP_Eq_Sec_avg" vbProcedure="false">#REF!</definedName>
    <definedName function="false" hidden="false" name="PV_Rf_SP_Eq_Sec_Cr_avg" vbProcedure="false">#REF!</definedName>
    <definedName function="false" hidden="false" name="RACCapPrice" vbProcedure="false">#REF!</definedName>
    <definedName function="false" hidden="false" name="RADR" vbProcedure="false">#REF!</definedName>
    <definedName function="false" hidden="false" name="RAROCINDP10" vbProcedure="false">#REF!</definedName>
    <definedName function="false" hidden="false" name="RAV" vbProcedure="false">#REF!</definedName>
    <definedName function="false" hidden="false" name="rho" vbProcedure="false">#REF!</definedName>
    <definedName function="false" hidden="false" name="RISKPREMIUM" vbProcedure="false">#REF!</definedName>
    <definedName function="false" hidden="false" name="Run_file" vbProcedure="false">#REF!</definedName>
    <definedName function="false" hidden="false" name="Sector" vbProcedure="false">#REF!</definedName>
    <definedName function="false" hidden="false" name="SHARPEINDEX" vbProcedure="false">#REF!</definedName>
    <definedName function="false" hidden="false" name="ShiftCapPrice" vbProcedure="false">#REF!</definedName>
    <definedName function="false" hidden="false" name="ShiftCP" vbProcedure="false">#REF!</definedName>
    <definedName function="false" hidden="false" name="ShiftSwitch3" vbProcedure="false">#REF!</definedName>
    <definedName function="false" hidden="false" name="StgcPrice" vbProcedure="false">#REF!</definedName>
    <definedName function="false" hidden="false" name="switch" vbProcedure="false">#REF!</definedName>
    <definedName function="false" hidden="false" name="Template_file" vbProcedure="false">#REF!</definedName>
    <definedName function="false" hidden="false" name="TERMINAL_CUM" vbProcedure="false">#REF!</definedName>
    <definedName function="false" hidden="false" name="test" vbProcedure="false">{#N/A,#N/A,FALSE,"Valuation";#N/A,#N/A,FALSE,"MLP Impact"}</definedName>
    <definedName function="false" hidden="false" name="test2" vbProcedure="false">{"Income Statement",#N/A,FALSE,"CFMODEL";"Balance Sheet",#N/A,FALSE,"CFMODEL"}</definedName>
    <definedName function="false" hidden="false" name="test3" vbProcedure="false">{"Income Statement",#N/A,FALSE,"CFMODEL";"Balance Sheet",#N/A,FALSE,"CFMODEL"}</definedName>
    <definedName function="false" hidden="false" name="tst" vbProcedure="false">{"Income Statement",#N/A,FALSE,"CFMODEL";"Balance Sheet",#N/A,FALSE,"CFMODEL"}</definedName>
    <definedName function="false" hidden="false" name="tst2" vbProcedure="false">{"SourcesUses",#N/A,TRUE,"CFMODEL";"TransOverview",#N/A,TRUE,"CFMODEL"}</definedName>
    <definedName function="false" hidden="false" name="tst3" vbProcedure="false">{"SourcesUses",#N/A,TRUE,#N/A;"TransOverview",#N/A,TRUE,"CFMODEL"}</definedName>
    <definedName function="false" hidden="false" name="tst4" vbProcedure="false">{"SourcesUses",#N/A,TRUE,"FundsFlow";"TransOverview",#N/A,TRUE,"FundsFlow"}</definedName>
    <definedName function="false" hidden="false" name="UNDISCOUNTED" vbProcedure="false">#REF!</definedName>
    <definedName function="false" hidden="false" name="UNDISCOUNTED_NPV" vbProcedure="false">#REF!</definedName>
    <definedName function="false" hidden="false" name="UNDISCOUNTED_PV" vbProcedure="false">#REF!</definedName>
    <definedName function="false" hidden="false" name="ValDate" vbProcedure="false">#REF!</definedName>
    <definedName function="false" hidden="false" name="ValDateLocal" vbProcedure="false">#REF!</definedName>
    <definedName function="false" hidden="false" name="VDATE" vbProcedure="false">#REF!</definedName>
    <definedName function="false" hidden="false" name="WAVGRF" vbProcedure="false">#REF!</definedName>
    <definedName function="false" hidden="false" name="WAVGRF_NPV" vbProcedure="false">#REF!</definedName>
    <definedName function="false" hidden="false" name="WAVGRF_PV" vbProcedure="false">#REF!</definedName>
    <definedName function="false" hidden="false" name="wrn_Basic___Print___Value___MLP_" vbProcedure="false">{#N/A,#N/A,FALSE,"Valuation";#N/A,#N/A,FALSE,"MLP Impact"}</definedName>
    <definedName function="false" hidden="false" name="wrn_Basic___Report_" vbProcedure="false">{#N/A,#N/A,FALSE,"Valuation";#N/A,#N/A,FALSE,"Inputs";#N/A,#N/A,FALSE,"Financial Statements";#N/A,#N/A,FALSE,"MLP Impact";#N/A,#N/A,FALSE,"Revenues"}</definedName>
    <definedName function="false" hidden="false" name="wrn_COMPLETE_" vbProcedure="false">{#N/A,#N/A,FALSE,"VOLUMES";#N/A,#N/A,FALSE,"REVENUES";#N/A,#N/A,FALSE,"VALUATION"}</definedName>
    <definedName function="false" hidden="false" name="wrn_Print___All_" vbProcedure="false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function="false" hidden="false" name="wrn_test1_" vbProcedure="false">{"Income Statement",#N/A,FALSE,"CFMODEL";"Balance Sheet",#N/A,FALSE,"CFMODEL"}</definedName>
    <definedName function="false" hidden="false" name="wrn_test2_" vbProcedure="false">{"SourcesUses",#N/A,TRUE,"CFMODEL";"TransOverview",#N/A,TRUE,"CFMODEL"}</definedName>
    <definedName function="false" hidden="false" name="wrn_test3_" vbProcedure="false">{"SourcesUses",#N/A,TRUE,#N/A;"TransOverview",#N/A,TRUE,"CFMODEL"}</definedName>
    <definedName function="false" hidden="false" name="wrn_test4_" vbProcedure="false">{"SourcesUses",#N/A,TRUE,"FundsFlow";"TransOverview",#N/A,TRUE,"FundsFlow"}</definedName>
    <definedName function="false" hidden="false" name="_Order1" vbProcedure="false">255</definedName>
    <definedName function="false" hidden="false" name="_Order2" vbProcedure="false">0</definedName>
    <definedName function="false" hidden="false" name="_Table2_In1" vbProcedure="false">DCF!$B$67</definedName>
    <definedName function="false" hidden="false" name="_Table2_In2" vbProcedure="false">DCF!$C$19</definedName>
    <definedName function="false" hidden="false" name="_Table2_Out" vbProcedure="false">DCF!$C$71:$D$74</definedName>
    <definedName function="false" hidden="false" localSheetId="0" name="ZA0" vbProcedure="false">"Crystal Ball Data : Ver. 4.0.3"</definedName>
    <definedName function="false" hidden="false" localSheetId="0" name="ZA0A" vbProcedure="false">1+103</definedName>
    <definedName function="false" hidden="false" localSheetId="0" name="ZA0C" vbProcedure="false">0+0</definedName>
    <definedName function="false" hidden="false" localSheetId="0" name="ZA0D" vbProcedure="false">0+0</definedName>
    <definedName function="false" hidden="false" localSheetId="0" name="ZA0F" vbProcedure="false">0+0</definedName>
    <definedName function="false" hidden="false" localSheetId="0" name="ZA0T" vbProcedure="false">23058921+0</definedName>
    <definedName function="false" hidden="false" localSheetId="0" name="ZA102" vbProcedure="false">inputs!$B$19+"aMonthly Storage Rate"+553+0.11+0.0075</definedName>
    <definedName function="false" hidden="false" localSheetId="2" name="solver_adj" vbProcedure="false">#REF!</definedName>
    <definedName function="false" hidden="false" localSheetId="2" name="solver_cvg" vbProcedure="false">0.001</definedName>
    <definedName function="false" hidden="false" localSheetId="2" name="solver_drv" vbProcedure="false">1</definedName>
    <definedName function="false" hidden="false" localSheetId="2" name="solver_est" vbProcedure="false">1</definedName>
    <definedName function="false" hidden="false" localSheetId="2" name="solver_itr" vbProcedure="false">100</definedName>
    <definedName function="false" hidden="false" localSheetId="2" name="solver_lhs1" vbProcedure="false">'MLP Impact'!$F$45</definedName>
    <definedName function="false" hidden="false" localSheetId="2" name="solver_lhs10" vbProcedure="false">#REF!</definedName>
    <definedName function="false" hidden="false" localSheetId="2" name="solver_lhs11" vbProcedure="false">#REF!</definedName>
    <definedName function="false" hidden="false" localSheetId="2" name="solver_lhs12" vbProcedure="false">#REF!</definedName>
    <definedName function="false" hidden="false" localSheetId="2" name="solver_lhs13" vbProcedure="false">#REF!</definedName>
    <definedName function="false" hidden="false" localSheetId="2" name="solver_lhs14" vbProcedure="false">#REF!</definedName>
    <definedName function="false" hidden="false" localSheetId="2" name="solver_lhs15" vbProcedure="false">#REF!</definedName>
    <definedName function="false" hidden="false" localSheetId="2" name="solver_lhs16" vbProcedure="false">#REF!</definedName>
    <definedName function="false" hidden="false" localSheetId="2" name="solver_lhs17" vbProcedure="false">#REF!</definedName>
    <definedName function="false" hidden="false" localSheetId="2" name="solver_lhs18" vbProcedure="false">#REF!</definedName>
    <definedName function="false" hidden="false" localSheetId="2" name="solver_lhs19" vbProcedure="false">#REF!</definedName>
    <definedName function="false" hidden="false" localSheetId="2" name="solver_lhs2" vbProcedure="false">#REF!</definedName>
    <definedName function="false" hidden="false" localSheetId="2" name="solver_lhs20" vbProcedure="false">#REF!</definedName>
    <definedName function="false" hidden="false" localSheetId="2" name="solver_lhs21" vbProcedure="false">#REF!</definedName>
    <definedName function="false" hidden="false" localSheetId="2" name="solver_lhs22" vbProcedure="false">#REF!</definedName>
    <definedName function="false" hidden="false" localSheetId="2" name="solver_lhs23" vbProcedure="false">#REF!</definedName>
    <definedName function="false" hidden="false" localSheetId="2" name="solver_lhs24" vbProcedure="false">#REF!</definedName>
    <definedName function="false" hidden="false" localSheetId="2" name="solver_lhs3" vbProcedure="false">#REF!</definedName>
    <definedName function="false" hidden="false" localSheetId="2" name="solver_lhs4" vbProcedure="false">#REF!</definedName>
    <definedName function="false" hidden="false" localSheetId="2" name="solver_lhs5" vbProcedure="false">#REF!</definedName>
    <definedName function="false" hidden="false" localSheetId="2" name="solver_lhs6" vbProcedure="false">#REF!</definedName>
    <definedName function="false" hidden="false" localSheetId="2" name="solver_lhs7" vbProcedure="false">#REF!</definedName>
    <definedName function="false" hidden="false" localSheetId="2" name="solver_lhs8" vbProcedure="false">#REF!</definedName>
    <definedName function="false" hidden="false" localSheetId="2" name="solver_lhs9" vbProcedure="false">#REF!</definedName>
    <definedName function="false" hidden="false" localSheetId="2" name="solver_lin" vbProcedure="false">2</definedName>
    <definedName function="false" hidden="false" localSheetId="2" name="solver_neg" vbProcedure="false">2</definedName>
    <definedName function="false" hidden="false" localSheetId="2" name="solver_num" vbProcedure="false">0</definedName>
    <definedName function="false" hidden="false" localSheetId="2" name="solver_nwt" vbProcedure="false">1</definedName>
    <definedName function="false" hidden="false" localSheetId="2" name="solver_opt" vbProcedure="false">'MLP Impact'!$E$32</definedName>
    <definedName function="false" hidden="false" localSheetId="2" name="solver_pre" vbProcedure="false">0.000001</definedName>
    <definedName function="false" hidden="false" localSheetId="2" name="solver_rel1" vbProcedure="false">3</definedName>
    <definedName function="false" hidden="false" localSheetId="2" name="solver_rel10" vbProcedure="false">3</definedName>
    <definedName function="false" hidden="false" localSheetId="2" name="solver_rel11" vbProcedure="false">3</definedName>
    <definedName function="false" hidden="false" localSheetId="2" name="solver_rel12" vbProcedure="false">3</definedName>
    <definedName function="false" hidden="false" localSheetId="2" name="solver_rel13" vbProcedure="false">1</definedName>
    <definedName function="false" hidden="false" localSheetId="2" name="solver_rel14" vbProcedure="false">3</definedName>
    <definedName function="false" hidden="false" localSheetId="2" name="solver_rel15" vbProcedure="false">3</definedName>
    <definedName function="false" hidden="false" localSheetId="2" name="solver_rel16" vbProcedure="false">3</definedName>
    <definedName function="false" hidden="false" localSheetId="2" name="solver_rel17" vbProcedure="false">3</definedName>
    <definedName function="false" hidden="false" localSheetId="2" name="solver_rel18" vbProcedure="false">3</definedName>
    <definedName function="false" hidden="false" localSheetId="2" name="solver_rel19" vbProcedure="false">3</definedName>
    <definedName function="false" hidden="false" localSheetId="2" name="solver_rel2" vbProcedure="false">3</definedName>
    <definedName function="false" hidden="false" localSheetId="2" name="solver_rel20" vbProcedure="false">3</definedName>
    <definedName function="false" hidden="false" localSheetId="2" name="solver_rel21" vbProcedure="false">3</definedName>
    <definedName function="false" hidden="false" localSheetId="2" name="solver_rel22" vbProcedure="false">3</definedName>
    <definedName function="false" hidden="false" localSheetId="2" name="solver_rel23" vbProcedure="false">3</definedName>
    <definedName function="false" hidden="false" localSheetId="2" name="solver_rel24" vbProcedure="false">3</definedName>
    <definedName function="false" hidden="false" localSheetId="2" name="solver_rel3" vbProcedure="false">3</definedName>
    <definedName function="false" hidden="false" localSheetId="2" name="solver_rel4" vbProcedure="false">3</definedName>
    <definedName function="false" hidden="false" localSheetId="2" name="solver_rel5" vbProcedure="false">3</definedName>
    <definedName function="false" hidden="false" localSheetId="2" name="solver_rel6" vbProcedure="false">3</definedName>
    <definedName function="false" hidden="false" localSheetId="2" name="solver_rel7" vbProcedure="false">3</definedName>
    <definedName function="false" hidden="false" localSheetId="2" name="solver_rel8" vbProcedure="false">1</definedName>
    <definedName function="false" hidden="false" localSheetId="2" name="solver_rel9" vbProcedure="false">3</definedName>
    <definedName function="false" hidden="false" localSheetId="2" name="solver_rhs1" vbProcedure="false">0</definedName>
    <definedName function="false" hidden="false" localSheetId="2" name="solver_rhs10" vbProcedure="false">0</definedName>
    <definedName function="false" hidden="false" localSheetId="2" name="solver_rhs11" vbProcedure="false">0</definedName>
    <definedName function="false" hidden="false" localSheetId="2" name="solver_rhs12" vbProcedure="false">0</definedName>
    <definedName function="false" hidden="false" localSheetId="2" name="solver_rhs13" vbProcedure="false">-'MLP Impact'!$E$10</definedName>
    <definedName function="false" hidden="false" localSheetId="2" name="solver_rhs14" vbProcedure="false">#REF!</definedName>
    <definedName function="false" hidden="false" localSheetId="2" name="solver_rhs15" vbProcedure="false">#REF!</definedName>
    <definedName function="false" hidden="false" localSheetId="2" name="solver_rhs16" vbProcedure="false">#REF!</definedName>
    <definedName function="false" hidden="false" localSheetId="2" name="solver_rhs17" vbProcedure="false">#REF!</definedName>
    <definedName function="false" hidden="false" localSheetId="2" name="solver_rhs18" vbProcedure="false">#REF!</definedName>
    <definedName function="false" hidden="false" localSheetId="2" name="solver_rhs19" vbProcedure="false">#REF!</definedName>
    <definedName function="false" hidden="false" localSheetId="2" name="solver_rhs2" vbProcedure="false">0</definedName>
    <definedName function="false" hidden="false" localSheetId="2" name="solver_rhs20" vbProcedure="false">#REF!</definedName>
    <definedName function="false" hidden="false" localSheetId="2" name="solver_rhs21" vbProcedure="false">#REF!</definedName>
    <definedName function="false" hidden="false" localSheetId="2" name="solver_rhs22" vbProcedure="false">#REF!</definedName>
    <definedName function="false" hidden="false" localSheetId="2" name="solver_rhs23" vbProcedure="false">#REF!</definedName>
    <definedName function="false" hidden="false" localSheetId="2" name="solver_rhs24" vbProcedure="false">#REF!</definedName>
    <definedName function="false" hidden="false" localSheetId="2" name="solver_rhs3" vbProcedure="false">0</definedName>
    <definedName function="false" hidden="false" localSheetId="2" name="solver_rhs4" vbProcedure="false">0</definedName>
    <definedName function="false" hidden="false" localSheetId="2" name="solver_rhs5" vbProcedure="false">0</definedName>
    <definedName function="false" hidden="false" localSheetId="2" name="solver_rhs6" vbProcedure="false">0</definedName>
    <definedName function="false" hidden="false" localSheetId="2" name="solver_rhs7" vbProcedure="false">0</definedName>
    <definedName function="false" hidden="false" localSheetId="2" name="solver_rhs8" vbProcedure="false">#REF!</definedName>
    <definedName function="false" hidden="false" localSheetId="2" name="solver_rhs9" vbProcedure="false">0</definedName>
    <definedName function="false" hidden="false" localSheetId="2" name="solver_scl" vbProcedure="false">2</definedName>
    <definedName function="false" hidden="false" localSheetId="2" name="solver_sho" vbProcedure="false">2</definedName>
    <definedName function="false" hidden="false" localSheetId="2" name="solver_tim" vbProcedure="false">100</definedName>
    <definedName function="false" hidden="false" localSheetId="2" name="solver_tol" vbProcedure="false">0.05</definedName>
    <definedName function="false" hidden="false" localSheetId="2" name="solver_typ" vbProcedure="false">3</definedName>
    <definedName function="false" hidden="false" localSheetId="2" name="solver_val" vbProcedure="false">0.01</definedName>
    <definedName function="false" hidden="false" localSheetId="2" name="wrn_test1_" vbProcedure="false">{"Income Statement",#N/A,FALSE,"CFMODEL";"Balance Sheet",#N/A,FALSE,"CFMODEL"}</definedName>
    <definedName function="false" hidden="false" localSheetId="2" name="wrn_test2_" vbProcedure="false">{"SourcesUses",#N/A,TRUE,"CFMODEL";"TransOverview",#N/A,TRUE,"CFMODEL"}</definedName>
    <definedName function="false" hidden="false" localSheetId="2" name="wrn_test3_" vbProcedure="false">{"SourcesUses",#N/A,TRUE,#N/A;"TransOverview",#N/A,TRUE,"CFMODEL"}</definedName>
    <definedName function="false" hidden="false" localSheetId="2" name="wrn_test4_" vbProcedure="false">{"SourcesUses",#N/A,TRUE,"FundsFlow";"TransOverview",#N/A,TRUE,"FundsFlow"}</definedName>
    <definedName function="false" hidden="false" localSheetId="5" name="solver_adj" vbProcedure="false">revenues!$C$67:$C$81,revenues!$C$83:$C$97,revenues!$C$99:$C$113,revenues!$C$115:$C$129</definedName>
    <definedName function="false" hidden="false" localSheetId="5" name="solver_cvg" vbProcedure="false">0.001</definedName>
    <definedName function="false" hidden="false" localSheetId="5" name="solver_drv" vbProcedure="false">1</definedName>
    <definedName function="false" hidden="false" localSheetId="5" name="solver_est" vbProcedure="false">1</definedName>
    <definedName function="false" hidden="false" localSheetId="5" name="solver_itr" vbProcedure="false">100</definedName>
    <definedName function="false" hidden="false" localSheetId="5" name="solver_lhs1" vbProcedure="false">revenues!$B$67</definedName>
    <definedName function="false" hidden="false" localSheetId="5" name="solver_lhs10" vbProcedure="false">revenues!$B$67</definedName>
    <definedName function="false" hidden="false" localSheetId="5" name="solver_lhs11" vbProcedure="false">revenues!$B$67</definedName>
    <definedName function="false" hidden="false" localSheetId="5" name="solver_lhs12" vbProcedure="false">revenues!$B$67</definedName>
    <definedName function="false" hidden="false" localSheetId="5" name="solver_lhs13" vbProcedure="false">revenues!$B$67</definedName>
    <definedName function="false" hidden="false" localSheetId="5" name="solver_lhs14" vbProcedure="false">revenues!$B$67</definedName>
    <definedName function="false" hidden="false" localSheetId="5" name="solver_lhs15" vbProcedure="false">revenues!$B$67</definedName>
    <definedName function="false" hidden="false" localSheetId="5" name="solver_lhs16" vbProcedure="false">revenues!$B$67</definedName>
    <definedName function="false" hidden="false" localSheetId="5" name="solver_lhs17" vbProcedure="false">revenues!$B$67</definedName>
    <definedName function="false" hidden="false" localSheetId="5" name="solver_lhs18" vbProcedure="false">revenues!$B$67</definedName>
    <definedName function="false" hidden="false" localSheetId="5" name="solver_lhs19" vbProcedure="false">revenues!$B$67</definedName>
    <definedName function="false" hidden="false" localSheetId="5" name="solver_lhs2" vbProcedure="false">revenues!$B$67</definedName>
    <definedName function="false" hidden="false" localSheetId="5" name="solver_lhs20" vbProcedure="false">revenues!$B$67</definedName>
    <definedName function="false" hidden="false" localSheetId="5" name="solver_lhs21" vbProcedure="false">revenues!$B$67</definedName>
    <definedName function="false" hidden="false" localSheetId="5" name="solver_lhs22" vbProcedure="false">revenues!$B$67</definedName>
    <definedName function="false" hidden="false" localSheetId="5" name="solver_lhs23" vbProcedure="false">revenues!$B$67</definedName>
    <definedName function="false" hidden="false" localSheetId="5" name="solver_lhs24" vbProcedure="false">revenues!$B$67</definedName>
    <definedName function="false" hidden="false" localSheetId="5" name="solver_lhs25" vbProcedure="false">revenues!$B$67</definedName>
    <definedName function="false" hidden="false" localSheetId="5" name="solver_lhs26" vbProcedure="false">revenues!$B$67</definedName>
    <definedName function="false" hidden="false" localSheetId="5" name="solver_lhs27" vbProcedure="false">revenues!$B$67</definedName>
    <definedName function="false" hidden="false" localSheetId="5" name="solver_lhs28" vbProcedure="false">revenues!$B$67</definedName>
    <definedName function="false" hidden="false" localSheetId="5" name="solver_lhs29" vbProcedure="false">revenues!$B$67</definedName>
    <definedName function="false" hidden="false" localSheetId="5" name="solver_lhs3" vbProcedure="false">revenues!$B$67</definedName>
    <definedName function="false" hidden="false" localSheetId="5" name="solver_lhs30" vbProcedure="false">revenues!$B$67</definedName>
    <definedName function="false" hidden="false" localSheetId="5" name="solver_lhs31" vbProcedure="false">revenues!$B$67</definedName>
    <definedName function="false" hidden="false" localSheetId="5" name="solver_lhs32" vbProcedure="false">revenues!$B$67</definedName>
    <definedName function="false" hidden="false" localSheetId="5" name="solver_lhs33" vbProcedure="false">revenues!$B$67</definedName>
    <definedName function="false" hidden="false" localSheetId="5" name="solver_lhs34" vbProcedure="false">revenues!$B$67</definedName>
    <definedName function="false" hidden="false" localSheetId="5" name="solver_lhs35" vbProcedure="false">revenues!$B$67</definedName>
    <definedName function="false" hidden="false" localSheetId="5" name="solver_lhs36" vbProcedure="false">revenues!$B$67</definedName>
    <definedName function="false" hidden="false" localSheetId="5" name="solver_lhs37" vbProcedure="false">revenues!$B$67</definedName>
    <definedName function="false" hidden="false" localSheetId="5" name="solver_lhs38" vbProcedure="false">revenues!$B$67</definedName>
    <definedName function="false" hidden="false" localSheetId="5" name="solver_lhs39" vbProcedure="false">revenues!$B$67</definedName>
    <definedName function="false" hidden="false" localSheetId="5" name="solver_lhs4" vbProcedure="false">revenues!$B$67</definedName>
    <definedName function="false" hidden="false" localSheetId="5" name="solver_lhs40" vbProcedure="false">revenues!$B$67</definedName>
    <definedName function="false" hidden="false" localSheetId="5" name="solver_lhs41" vbProcedure="false">revenues!$B$67</definedName>
    <definedName function="false" hidden="false" localSheetId="5" name="solver_lhs42" vbProcedure="false">revenues!$B$67</definedName>
    <definedName function="false" hidden="false" localSheetId="5" name="solver_lhs43" vbProcedure="false">revenues!$B$67</definedName>
    <definedName function="false" hidden="false" localSheetId="5" name="solver_lhs44" vbProcedure="false">revenues!$B$67</definedName>
    <definedName function="false" hidden="false" localSheetId="5" name="solver_lhs45" vbProcedure="false">revenues!$B$67</definedName>
    <definedName function="false" hidden="false" localSheetId="5" name="solver_lhs46" vbProcedure="false">revenues!$B$67</definedName>
    <definedName function="false" hidden="false" localSheetId="5" name="solver_lhs47" vbProcedure="false">revenues!$B$67</definedName>
    <definedName function="false" hidden="false" localSheetId="5" name="solver_lhs48" vbProcedure="false">revenues!$B$67</definedName>
    <definedName function="false" hidden="false" localSheetId="5" name="solver_lhs49" vbProcedure="false">revenues!$B$67</definedName>
    <definedName function="false" hidden="false" localSheetId="5" name="solver_lhs5" vbProcedure="false">revenues!$B$67</definedName>
    <definedName function="false" hidden="false" localSheetId="5" name="solver_lhs50" vbProcedure="false">revenues!$B$67</definedName>
    <definedName function="false" hidden="false" localSheetId="5" name="solver_lhs51" vbProcedure="false">revenues!$B$67</definedName>
    <definedName function="false" hidden="false" localSheetId="5" name="solver_lhs52" vbProcedure="false">revenues!$B$67</definedName>
    <definedName function="false" hidden="false" localSheetId="5" name="solver_lhs53" vbProcedure="false">revenues!$B$67</definedName>
    <definedName function="false" hidden="false" localSheetId="5" name="solver_lhs54" vbProcedure="false">revenues!$B$67</definedName>
    <definedName function="false" hidden="false" localSheetId="5" name="solver_lhs55" vbProcedure="false">revenues!$B$67</definedName>
    <definedName function="false" hidden="false" localSheetId="5" name="solver_lhs56" vbProcedure="false">revenues!$B$67</definedName>
    <definedName function="false" hidden="false" localSheetId="5" name="solver_lhs57" vbProcedure="false">revenues!$B$67</definedName>
    <definedName function="false" hidden="false" localSheetId="5" name="solver_lhs58" vbProcedure="false">revenues!$B$67</definedName>
    <definedName function="false" hidden="false" localSheetId="5" name="solver_lhs59" vbProcedure="false">revenues!$B$67</definedName>
    <definedName function="false" hidden="false" localSheetId="5" name="solver_lhs6" vbProcedure="false">revenues!$B$67</definedName>
    <definedName function="false" hidden="false" localSheetId="5" name="solver_lhs60" vbProcedure="false">revenues!$B$67</definedName>
    <definedName function="false" hidden="false" localSheetId="5" name="solver_lhs7" vbProcedure="false">revenues!$B$67</definedName>
    <definedName function="false" hidden="false" localSheetId="5" name="solver_lhs8" vbProcedure="false">revenues!$B$67</definedName>
    <definedName function="false" hidden="false" localSheetId="5" name="solver_lhs9" vbProcedure="false">revenues!$B$67</definedName>
    <definedName function="false" hidden="false" localSheetId="5" name="solver_lin" vbProcedure="false">2</definedName>
    <definedName function="false" hidden="false" localSheetId="5" name="solver_neg" vbProcedure="false">2</definedName>
    <definedName function="false" hidden="false" localSheetId="5" name="solver_num" vbProcedure="false">60</definedName>
    <definedName function="false" hidden="false" localSheetId="5" name="solver_nwt" vbProcedure="false">1</definedName>
    <definedName function="false" hidden="false" localSheetId="5" name="solver_opt" vbProcedure="false">revenues!$B$130</definedName>
    <definedName function="false" hidden="false" localSheetId="5" name="solver_pre" vbProcedure="false">0.000001</definedName>
    <definedName function="false" hidden="false" localSheetId="5" name="solver_rel1" vbProcedure="false">2</definedName>
    <definedName function="false" hidden="false" localSheetId="5" name="solver_rel10" vbProcedure="false">2</definedName>
    <definedName function="false" hidden="false" localSheetId="5" name="solver_rel11" vbProcedure="false">2</definedName>
    <definedName function="false" hidden="false" localSheetId="5" name="solver_rel12" vbProcedure="false">2</definedName>
    <definedName function="false" hidden="false" localSheetId="5" name="solver_rel13" vbProcedure="false">2</definedName>
    <definedName function="false" hidden="false" localSheetId="5" name="solver_rel14" vbProcedure="false">2</definedName>
    <definedName function="false" hidden="false" localSheetId="5" name="solver_rel15" vbProcedure="false">2</definedName>
    <definedName function="false" hidden="false" localSheetId="5" name="solver_rel16" vbProcedure="false">2</definedName>
    <definedName function="false" hidden="false" localSheetId="5" name="solver_rel17" vbProcedure="false">2</definedName>
    <definedName function="false" hidden="false" localSheetId="5" name="solver_rel18" vbProcedure="false">2</definedName>
    <definedName function="false" hidden="false" localSheetId="5" name="solver_rel19" vbProcedure="false">2</definedName>
    <definedName function="false" hidden="false" localSheetId="5" name="solver_rel2" vbProcedure="false">2</definedName>
    <definedName function="false" hidden="false" localSheetId="5" name="solver_rel20" vbProcedure="false">2</definedName>
    <definedName function="false" hidden="false" localSheetId="5" name="solver_rel21" vbProcedure="false">2</definedName>
    <definedName function="false" hidden="false" localSheetId="5" name="solver_rel22" vbProcedure="false">2</definedName>
    <definedName function="false" hidden="false" localSheetId="5" name="solver_rel23" vbProcedure="false">2</definedName>
    <definedName function="false" hidden="false" localSheetId="5" name="solver_rel24" vbProcedure="false">2</definedName>
    <definedName function="false" hidden="false" localSheetId="5" name="solver_rel25" vbProcedure="false">2</definedName>
    <definedName function="false" hidden="false" localSheetId="5" name="solver_rel26" vbProcedure="false">2</definedName>
    <definedName function="false" hidden="false" localSheetId="5" name="solver_rel27" vbProcedure="false">2</definedName>
    <definedName function="false" hidden="false" localSheetId="5" name="solver_rel28" vbProcedure="false">2</definedName>
    <definedName function="false" hidden="false" localSheetId="5" name="solver_rel29" vbProcedure="false">2</definedName>
    <definedName function="false" hidden="false" localSheetId="5" name="solver_rel3" vbProcedure="false">2</definedName>
    <definedName function="false" hidden="false" localSheetId="5" name="solver_rel30" vbProcedure="false">2</definedName>
    <definedName function="false" hidden="false" localSheetId="5" name="solver_rel31" vbProcedure="false">2</definedName>
    <definedName function="false" hidden="false" localSheetId="5" name="solver_rel32" vbProcedure="false">2</definedName>
    <definedName function="false" hidden="false" localSheetId="5" name="solver_rel33" vbProcedure="false">2</definedName>
    <definedName function="false" hidden="false" localSheetId="5" name="solver_rel34" vbProcedure="false">2</definedName>
    <definedName function="false" hidden="false" localSheetId="5" name="solver_rel35" vbProcedure="false">2</definedName>
    <definedName function="false" hidden="false" localSheetId="5" name="solver_rel36" vbProcedure="false">2</definedName>
    <definedName function="false" hidden="false" localSheetId="5" name="solver_rel37" vbProcedure="false">2</definedName>
    <definedName function="false" hidden="false" localSheetId="5" name="solver_rel38" vbProcedure="false">2</definedName>
    <definedName function="false" hidden="false" localSheetId="5" name="solver_rel39" vbProcedure="false">2</definedName>
    <definedName function="false" hidden="false" localSheetId="5" name="solver_rel4" vbProcedure="false">2</definedName>
    <definedName function="false" hidden="false" localSheetId="5" name="solver_rel40" vbProcedure="false">2</definedName>
    <definedName function="false" hidden="false" localSheetId="5" name="solver_rel41" vbProcedure="false">2</definedName>
    <definedName function="false" hidden="false" localSheetId="5" name="solver_rel42" vbProcedure="false">2</definedName>
    <definedName function="false" hidden="false" localSheetId="5" name="solver_rel43" vbProcedure="false">2</definedName>
    <definedName function="false" hidden="false" localSheetId="5" name="solver_rel44" vbProcedure="false">2</definedName>
    <definedName function="false" hidden="false" localSheetId="5" name="solver_rel45" vbProcedure="false">2</definedName>
    <definedName function="false" hidden="false" localSheetId="5" name="solver_rel46" vbProcedure="false">2</definedName>
    <definedName function="false" hidden="false" localSheetId="5" name="solver_rel47" vbProcedure="false">2</definedName>
    <definedName function="false" hidden="false" localSheetId="5" name="solver_rel48" vbProcedure="false">2</definedName>
    <definedName function="false" hidden="false" localSheetId="5" name="solver_rel49" vbProcedure="false">2</definedName>
    <definedName function="false" hidden="false" localSheetId="5" name="solver_rel5" vbProcedure="false">2</definedName>
    <definedName function="false" hidden="false" localSheetId="5" name="solver_rel50" vbProcedure="false">2</definedName>
    <definedName function="false" hidden="false" localSheetId="5" name="solver_rel51" vbProcedure="false">2</definedName>
    <definedName function="false" hidden="false" localSheetId="5" name="solver_rel52" vbProcedure="false">2</definedName>
    <definedName function="false" hidden="false" localSheetId="5" name="solver_rel53" vbProcedure="false">2</definedName>
    <definedName function="false" hidden="false" localSheetId="5" name="solver_rel54" vbProcedure="false">2</definedName>
    <definedName function="false" hidden="false" localSheetId="5" name="solver_rel55" vbProcedure="false">2</definedName>
    <definedName function="false" hidden="false" localSheetId="5" name="solver_rel56" vbProcedure="false">2</definedName>
    <definedName function="false" hidden="false" localSheetId="5" name="solver_rel57" vbProcedure="false">2</definedName>
    <definedName function="false" hidden="false" localSheetId="5" name="solver_rel58" vbProcedure="false">2</definedName>
    <definedName function="false" hidden="false" localSheetId="5" name="solver_rel59" vbProcedure="false">2</definedName>
    <definedName function="false" hidden="false" localSheetId="5" name="solver_rel6" vbProcedure="false">2</definedName>
    <definedName function="false" hidden="false" localSheetId="5" name="solver_rel60" vbProcedure="false">2</definedName>
    <definedName function="false" hidden="false" localSheetId="5" name="solver_rel7" vbProcedure="false">2</definedName>
    <definedName function="false" hidden="false" localSheetId="5" name="solver_rel8" vbProcedure="false">2</definedName>
    <definedName function="false" hidden="false" localSheetId="5" name="solver_rel9" vbProcedure="false">2</definedName>
    <definedName function="false" hidden="false" localSheetId="5" name="solver_rhs1" vbProcedure="false">revenues!$B$68</definedName>
    <definedName function="false" hidden="false" localSheetId="5" name="solver_rhs10" vbProcedure="false">revenues!$B$77</definedName>
    <definedName function="false" hidden="false" localSheetId="5" name="solver_rhs11" vbProcedure="false">revenues!$B$83</definedName>
    <definedName function="false" hidden="false" localSheetId="5" name="solver_rhs12" vbProcedure="false">revenues!$B$84</definedName>
    <definedName function="false" hidden="false" localSheetId="5" name="solver_rhs13" vbProcedure="false">revenues!$B$85</definedName>
    <definedName function="false" hidden="false" localSheetId="5" name="solver_rhs14" vbProcedure="false">revenues!$B$86</definedName>
    <definedName function="false" hidden="false" localSheetId="5" name="solver_rhs15" vbProcedure="false">revenues!$B$93</definedName>
    <definedName function="false" hidden="false" localSheetId="5" name="solver_rhs16" vbProcedure="false">revenues!$B$87</definedName>
    <definedName function="false" hidden="false" localSheetId="5" name="solver_rhs17" vbProcedure="false">revenues!$B$88</definedName>
    <definedName function="false" hidden="false" localSheetId="5" name="solver_rhs18" vbProcedure="false">revenues!$B$89</definedName>
    <definedName function="false" hidden="false" localSheetId="5" name="solver_rhs19" vbProcedure="false">revenues!$B$90</definedName>
    <definedName function="false" hidden="false" localSheetId="5" name="solver_rhs2" vbProcedure="false">revenues!$B$69</definedName>
    <definedName function="false" hidden="false" localSheetId="5" name="solver_rhs20" vbProcedure="false">revenues!$B$91</definedName>
    <definedName function="false" hidden="false" localSheetId="5" name="solver_rhs21" vbProcedure="false">revenues!$B$92</definedName>
    <definedName function="false" hidden="false" localSheetId="5" name="solver_rhs22" vbProcedure="false">revenues!$B$99</definedName>
    <definedName function="false" hidden="false" localSheetId="5" name="solver_rhs23" vbProcedure="false">revenues!$B$100</definedName>
    <definedName function="false" hidden="false" localSheetId="5" name="solver_rhs24" vbProcedure="false">revenues!$B$124</definedName>
    <definedName function="false" hidden="false" localSheetId="5" name="solver_rhs25" vbProcedure="false">revenues!$B$123</definedName>
    <definedName function="false" hidden="false" localSheetId="5" name="solver_rhs26" vbProcedure="false">revenues!$B$102</definedName>
    <definedName function="false" hidden="false" localSheetId="5" name="solver_rhs27" vbProcedure="false">revenues!$B$104</definedName>
    <definedName function="false" hidden="false" localSheetId="5" name="solver_rhs28" vbProcedure="false">revenues!$B$105</definedName>
    <definedName function="false" hidden="false" localSheetId="5" name="solver_rhs29" vbProcedure="false">revenues!$B$106</definedName>
    <definedName function="false" hidden="false" localSheetId="5" name="solver_rhs3" vbProcedure="false">revenues!$B$70</definedName>
    <definedName function="false" hidden="false" localSheetId="5" name="solver_rhs30" vbProcedure="false">revenues!$B$107</definedName>
    <definedName function="false" hidden="false" localSheetId="5" name="solver_rhs31" vbProcedure="false">revenues!$B$108</definedName>
    <definedName function="false" hidden="false" localSheetId="5" name="solver_rhs32" vbProcedure="false">revenues!$B$103</definedName>
    <definedName function="false" hidden="false" localSheetId="5" name="solver_rhs33" vbProcedure="false">revenues!$B$115</definedName>
    <definedName function="false" hidden="false" localSheetId="5" name="solver_rhs34" vbProcedure="false">revenues!$B$116</definedName>
    <definedName function="false" hidden="false" localSheetId="5" name="solver_rhs35" vbProcedure="false">revenues!$B$117</definedName>
    <definedName function="false" hidden="false" localSheetId="5" name="solver_rhs36" vbProcedure="false">revenues!$B$118</definedName>
    <definedName function="false" hidden="false" localSheetId="5" name="solver_rhs37" vbProcedure="false">revenues!$B$109</definedName>
    <definedName function="false" hidden="false" localSheetId="5" name="solver_rhs38" vbProcedure="false">revenues!$B$119</definedName>
    <definedName function="false" hidden="false" localSheetId="5" name="solver_rhs39" vbProcedure="false">revenues!$B$120</definedName>
    <definedName function="false" hidden="false" localSheetId="5" name="solver_rhs4" vbProcedure="false">revenues!$B$71</definedName>
    <definedName function="false" hidden="false" localSheetId="5" name="solver_rhs40" vbProcedure="false">revenues!$B$121</definedName>
    <definedName function="false" hidden="false" localSheetId="5" name="solver_rhs41" vbProcedure="false">revenues!$B$122</definedName>
    <definedName function="false" hidden="false" localSheetId="5" name="solver_rhs42" vbProcedure="false">revenues!$B$67</definedName>
    <definedName function="false" hidden="false" localSheetId="5" name="solver_rhs43" vbProcedure="false">revenues!$B$78</definedName>
    <definedName function="false" hidden="false" localSheetId="5" name="solver_rhs44" vbProcedure="false">revenues!$B$79</definedName>
    <definedName function="false" hidden="false" localSheetId="5" name="solver_rhs45" vbProcedure="false">revenues!$B$80</definedName>
    <definedName function="false" hidden="false" localSheetId="5" name="solver_rhs46" vbProcedure="false">revenues!$B$81</definedName>
    <definedName function="false" hidden="false" localSheetId="5" name="solver_rhs47" vbProcedure="false">revenues!$B$94</definedName>
    <definedName function="false" hidden="false" localSheetId="5" name="solver_rhs48" vbProcedure="false">revenues!$B$95</definedName>
    <definedName function="false" hidden="false" localSheetId="5" name="solver_rhs49" vbProcedure="false">revenues!$B$96</definedName>
    <definedName function="false" hidden="false" localSheetId="5" name="solver_rhs5" vbProcedure="false">revenues!$B$72</definedName>
    <definedName function="false" hidden="false" localSheetId="5" name="solver_rhs50" vbProcedure="false">revenues!$B$97</definedName>
    <definedName function="false" hidden="false" localSheetId="5" name="solver_rhs51" vbProcedure="false">revenues!$B$101</definedName>
    <definedName function="false" hidden="false" localSheetId="5" name="solver_rhs52" vbProcedure="false">revenues!$B$110</definedName>
    <definedName function="false" hidden="false" localSheetId="5" name="solver_rhs53" vbProcedure="false">revenues!$B$111</definedName>
    <definedName function="false" hidden="false" localSheetId="5" name="solver_rhs54" vbProcedure="false">revenues!$B$112</definedName>
    <definedName function="false" hidden="false" localSheetId="5" name="solver_rhs55" vbProcedure="false">revenues!$B$113</definedName>
    <definedName function="false" hidden="false" localSheetId="5" name="solver_rhs56" vbProcedure="false">revenues!$B$129</definedName>
    <definedName function="false" hidden="false" localSheetId="5" name="solver_rhs57" vbProcedure="false">revenues!$B$128</definedName>
    <definedName function="false" hidden="false" localSheetId="5" name="solver_rhs58" vbProcedure="false">revenues!$B$127</definedName>
    <definedName function="false" hidden="false" localSheetId="5" name="solver_rhs59" vbProcedure="false">revenues!$B$126</definedName>
    <definedName function="false" hidden="false" localSheetId="5" name="solver_rhs6" vbProcedure="false">revenues!$B$73</definedName>
    <definedName function="false" hidden="false" localSheetId="5" name="solver_rhs60" vbProcedure="false">revenues!$B$125</definedName>
    <definedName function="false" hidden="false" localSheetId="5" name="solver_rhs7" vbProcedure="false">revenues!$B$74</definedName>
    <definedName function="false" hidden="false" localSheetId="5" name="solver_rhs8" vbProcedure="false">revenues!$B$75</definedName>
    <definedName function="false" hidden="false" localSheetId="5" name="solver_rhs9" vbProcedure="false">revenues!$B$76</definedName>
    <definedName function="false" hidden="false" localSheetId="5" name="solver_scl" vbProcedure="false">2</definedName>
    <definedName function="false" hidden="false" localSheetId="5" name="solver_sho" vbProcedure="false">2</definedName>
    <definedName function="false" hidden="false" localSheetId="5" name="solver_tim" vbProcedure="false">100</definedName>
    <definedName function="false" hidden="false" localSheetId="5" name="solver_tol" vbProcedure="false">0.05</definedName>
    <definedName function="false" hidden="false" localSheetId="5" name="solver_typ" vbProcedure="false">3</definedName>
    <definedName function="false" hidden="false" localSheetId="5" name="solver_val" vbProcedure="false">6632760</definedName>
    <definedName function="false" hidden="false" localSheetId="5" name="ZA0" vbProcedure="false">"Crystal Ball Data : Ver. 4.0.3"</definedName>
    <definedName function="false" hidden="false" localSheetId="5" name="ZA0A" vbProcedure="false">0+131</definedName>
    <definedName function="false" hidden="false" localSheetId="5" name="ZA0C" vbProcedure="false">0+0</definedName>
    <definedName function="false" hidden="false" localSheetId="5" name="ZA0D" vbProcedure="false">0+0</definedName>
    <definedName function="false" hidden="false" localSheetId="5" name="ZA0F" vbProcedure="false">25+149</definedName>
    <definedName function="false" hidden="false" localSheetId="5" name="ZA0T" vbProcedure="false">13870467+0</definedName>
    <definedName function="false" hidden="false" localSheetId="5" name="ZF125" vbProcedure="false">revenues!$C$58+"rev1"+""+41+41+440+0+0+0+0+4+3+"-"+"+"+2.6+50+2+4+95+0+5</definedName>
    <definedName function="false" hidden="false" localSheetId="5" name="ZF126" vbProcedure="false">revenues!$D$58+"rev2"+""+41+41+440+0+0+0+0+4+3+"-"+"+"+2.6+50+2+4+95+0+5</definedName>
    <definedName function="false" hidden="false" localSheetId="5" name="ZF127" vbProcedure="false">revenues!$E$58+"rev3"+""+41+41+440+0+0+0+0+4+3+"-"+"+"+2.6+50+2+4+95+0+5</definedName>
    <definedName function="false" hidden="false" localSheetId="5" name="ZF128" vbProcedure="false">revenues!$F$58+"rev4"+""+41+41+440+0+0+0+0+4+3+"-"+"+"+2.6+50+2+4+95+0+5</definedName>
    <definedName function="false" hidden="false" localSheetId="5" name="ZF129" vbProcedure="false">revenues!$G$58+"rev5"+""+41+41+440+0+0+0+0+4+3+"-"+"+"+2.6+50+2+4+95+0+5</definedName>
    <definedName function="false" hidden="false" localSheetId="5" name="ZF130" vbProcedure="false">revenues!$H$58+"rev6"+""+41+41+440+0+0+0+0+4+3+"-"+"+"+2.6+50+2+4+95+0+5</definedName>
    <definedName function="false" hidden="false" localSheetId="5" name="ZF131" vbProcedure="false">revenues!$I$58+"rev7"+""+41+41+440+0+0+0+0+4+3+"-"+"+"+2.6+50+2+4+95+0+5</definedName>
    <definedName function="false" hidden="false" localSheetId="5" name="ZF132" vbProcedure="false">revenues!$J$58+"rev8"+""+41+41+440+0+0+0+0+4+3+"-"+"+"+2.6+50+2+4+95+0+5</definedName>
    <definedName function="false" hidden="false" localSheetId="5" name="ZF133" vbProcedure="false">revenues!$K$58+"rev9"+""+41+41+440+0+0+0+0+4+3+"-"+"+"+2.6+50+2+4+95+0+5</definedName>
    <definedName function="false" hidden="false" localSheetId="5" name="ZF134" vbProcedure="false">revenues!$L$58+"rev10"+""+41+41+440+0+0+0+0+4+3+"-"+"+"+2.6+50+2+4+95+0+5</definedName>
    <definedName function="false" hidden="false" localSheetId="5" name="ZF135" vbProcedure="false">revenues!$M$58+"rev11"+""+41+41+440+0+0+0+0+4+3+"-"+"+"+2.6+50+2+4+95+0+5</definedName>
    <definedName function="false" hidden="false" localSheetId="5" name="ZF136" vbProcedure="false">revenues!$N$58+"rev12"+""+41+41+440+0+0+0+0+4+3+"-"+"+"+2.6+50+2+4+95+0+5</definedName>
    <definedName function="false" hidden="false" localSheetId="5" name="ZF137" vbProcedure="false">revenues!$O$58+"rev13"+""+41+41+440+0+0+0+0+4+3+"-"+"+"+2.6+50+2+4+95+0+5</definedName>
    <definedName function="false" hidden="false" localSheetId="5" name="ZF138" vbProcedure="false">revenues!$P$58+"rev14"+""+41+41+440+0+0+0+0+4+3+"-"+"+"+2.6+50+2+4+95+0+5</definedName>
    <definedName function="false" hidden="false" localSheetId="5" name="ZF139" vbProcedure="false">revenues!$Q$58+"rev15"+""+41+41+440+0+0+0+0+4+3+"-"+"+"+2.6+50+2+4+95+0+5</definedName>
    <definedName function="false" hidden="false" localSheetId="5" name="ZF140" vbProcedure="false">revenues!$R$58+"rev16"+""+41+41+440+0+0+0+0+4+3+"-"+"+"+2.6+50+2+4+95+0+5</definedName>
    <definedName function="false" hidden="false" localSheetId="5" name="ZF141" vbProcedure="false">revenues!$S$58+"rev17"+""+41+41+440+0+0+0+0+4+3+"-"+"+"+2.6+50+2+4+95+0+5</definedName>
    <definedName function="false" hidden="false" localSheetId="5" name="ZF142" vbProcedure="false">revenues!$T$58+"rev18"+""+41+41+440+0+0+0+0+4+3+"-"+"+"+2.6+50+2+4+95+0+5</definedName>
    <definedName function="false" hidden="false" localSheetId="5" name="ZF143" vbProcedure="false">revenues!$U$58+"rev19"+""+41+41+440+0+0+0+0+4+3+"-"+"+"+2.6+50+2+4+95+0+5</definedName>
    <definedName function="false" hidden="false" localSheetId="5" name="ZF144" vbProcedure="false">revenues!$V$58+"rev20"+""+41+41+440+0+0+0+0+4+3+"-"+"+"+2.6+50+2+4+95+0+5</definedName>
    <definedName function="false" hidden="false" localSheetId="5" name="ZF145" vbProcedure="false">revenues!$W$58+"rev21"+""+41+41+440+0+0+0+0+4+3+"-"+"+"+2.6+50+2+4+95+0+5</definedName>
    <definedName function="false" hidden="false" localSheetId="5" name="ZF146" vbProcedure="false">revenues!$X$58+"rev22"+""+41+41+440+0+0+0+0+4+3+"-"+"+"+2.6+50+2+4+95+0+5</definedName>
    <definedName function="false" hidden="false" localSheetId="5" name="ZF147" vbProcedure="false">revenues!$Y$58+"rev23"+""+41+41+440+0+0+0+0+4+3+"-"+"+"+2.6+50+2+4+95+0+5</definedName>
    <definedName function="false" hidden="false" localSheetId="5" name="ZF148" vbProcedure="false">revenues!$Z$58+"rev24"+""+41+41+440+0+0+0+0+4+3+"-"+"+"+2.6+50+2+4+95+0+5</definedName>
    <definedName function="false" hidden="false" localSheetId="5" name="ZF149" vbProcedure="false">revenues!$AA$58+"rev25"+""+41+41+440+0+0+0+0+4+3+"-"+"+"+2.6+50+2+4+95+0+5</definedName>
    <definedName function="false" hidden="false" localSheetId="6" name="solver_adj" vbProcedure="false">cos!$D$9:$R$9</definedName>
    <definedName function="false" hidden="false" localSheetId="6" name="solver_cvg" vbProcedure="false">0.001</definedName>
    <definedName function="false" hidden="false" localSheetId="6" name="solver_drv" vbProcedure="false">1</definedName>
    <definedName function="false" hidden="false" localSheetId="6" name="solver_est" vbProcedure="false">1</definedName>
    <definedName function="false" hidden="false" localSheetId="6" name="solver_itr" vbProcedure="false">100</definedName>
    <definedName function="false" hidden="false" localSheetId="6" name="solver_lhs1" vbProcedure="false">cos!$D$15</definedName>
    <definedName function="false" hidden="false" localSheetId="6" name="solver_lhs10" vbProcedure="false">cos!$D$15</definedName>
    <definedName function="false" hidden="false" localSheetId="6" name="solver_lhs11" vbProcedure="false">cos!$D$15</definedName>
    <definedName function="false" hidden="false" localSheetId="6" name="solver_lhs12" vbProcedure="false">cos!$D$15</definedName>
    <definedName function="false" hidden="false" localSheetId="6" name="solver_lhs13" vbProcedure="false">cos!$D$15</definedName>
    <definedName function="false" hidden="false" localSheetId="6" name="solver_lhs14" vbProcedure="false">cos!$D$15</definedName>
    <definedName function="false" hidden="false" localSheetId="6" name="solver_lhs15" vbProcedure="false">cos!$X$29</definedName>
    <definedName function="false" hidden="false" localSheetId="6" name="solver_lhs16" vbProcedure="false">cos!$D$15</definedName>
    <definedName function="false" hidden="false" localSheetId="6" name="solver_lhs17" vbProcedure="false">cos!$D$15</definedName>
    <definedName function="false" hidden="false" localSheetId="6" name="solver_lhs18" vbProcedure="false">cos!$D$15</definedName>
    <definedName function="false" hidden="false" localSheetId="6" name="solver_lhs19" vbProcedure="false">cos!$D$15</definedName>
    <definedName function="false" hidden="false" localSheetId="6" name="solver_lhs2" vbProcedure="false">cos!$D$15</definedName>
    <definedName function="false" hidden="false" localSheetId="6" name="solver_lhs20" vbProcedure="false">cos!$D$15</definedName>
    <definedName function="false" hidden="false" localSheetId="6" name="solver_lhs21" vbProcedure="false">cos!$X$10</definedName>
    <definedName function="false" hidden="false" localSheetId="6" name="solver_lhs3" vbProcedure="false">cos!$D$15</definedName>
    <definedName function="false" hidden="false" localSheetId="6" name="solver_lhs4" vbProcedure="false">cos!$D$15</definedName>
    <definedName function="false" hidden="false" localSheetId="6" name="solver_lhs5" vbProcedure="false">cos!$D$15</definedName>
    <definedName function="false" hidden="false" localSheetId="6" name="solver_lhs6" vbProcedure="false">cos!$D$15</definedName>
    <definedName function="false" hidden="false" localSheetId="6" name="solver_lhs7" vbProcedure="false">cos!$D$15</definedName>
    <definedName function="false" hidden="false" localSheetId="6" name="solver_lhs8" vbProcedure="false">cos!$D$15</definedName>
    <definedName function="false" hidden="false" localSheetId="6" name="solver_lhs9" vbProcedure="false">cos!$D$15</definedName>
    <definedName function="false" hidden="false" localSheetId="6" name="solver_lin" vbProcedure="false">2</definedName>
    <definedName function="false" hidden="false" localSheetId="6" name="solver_neg" vbProcedure="false">2</definedName>
    <definedName function="false" hidden="false" localSheetId="6" name="solver_num" vbProcedure="false">20</definedName>
    <definedName function="false" hidden="false" localSheetId="6" name="solver_nwt" vbProcedure="false">1</definedName>
    <definedName function="false" hidden="false" localSheetId="6" name="solver_opt" vbProcedure="false">cos!$X$29</definedName>
    <definedName function="false" hidden="false" localSheetId="6" name="solver_pre" vbProcedure="false">0.000001</definedName>
    <definedName function="false" hidden="false" localSheetId="6" name="solver_rel1" vbProcedure="false">2</definedName>
    <definedName function="false" hidden="false" localSheetId="6" name="solver_rel10" vbProcedure="false">2</definedName>
    <definedName function="false" hidden="false" localSheetId="6" name="solver_rel11" vbProcedure="false">2</definedName>
    <definedName function="false" hidden="false" localSheetId="6" name="solver_rel12" vbProcedure="false">2</definedName>
    <definedName function="false" hidden="false" localSheetId="6" name="solver_rel13" vbProcedure="false">2</definedName>
    <definedName function="false" hidden="false" localSheetId="6" name="solver_rel14" vbProcedure="false">2</definedName>
    <definedName function="false" hidden="false" localSheetId="6" name="solver_rel15" vbProcedure="false">2</definedName>
    <definedName function="false" hidden="false" localSheetId="6" name="solver_rel16" vbProcedure="false">2</definedName>
    <definedName function="false" hidden="false" localSheetId="6" name="solver_rel17" vbProcedure="false">2</definedName>
    <definedName function="false" hidden="false" localSheetId="6" name="solver_rel18" vbProcedure="false">2</definedName>
    <definedName function="false" hidden="false" localSheetId="6" name="solver_rel19" vbProcedure="false">2</definedName>
    <definedName function="false" hidden="false" localSheetId="6" name="solver_rel2" vbProcedure="false">2</definedName>
    <definedName function="false" hidden="false" localSheetId="6" name="solver_rel20" vbProcedure="false">2</definedName>
    <definedName function="false" hidden="false" localSheetId="6" name="solver_rel21" vbProcedure="false">2</definedName>
    <definedName function="false" hidden="false" localSheetId="6" name="solver_rel3" vbProcedure="false">2</definedName>
    <definedName function="false" hidden="false" localSheetId="6" name="solver_rel4" vbProcedure="false">2</definedName>
    <definedName function="false" hidden="false" localSheetId="6" name="solver_rel5" vbProcedure="false">2</definedName>
    <definedName function="false" hidden="false" localSheetId="6" name="solver_rel6" vbProcedure="false">2</definedName>
    <definedName function="false" hidden="false" localSheetId="6" name="solver_rel7" vbProcedure="false">2</definedName>
    <definedName function="false" hidden="false" localSheetId="6" name="solver_rel8" vbProcedure="false">2</definedName>
    <definedName function="false" hidden="false" localSheetId="6" name="solver_rel9" vbProcedure="false">2</definedName>
    <definedName function="false" hidden="false" localSheetId="6" name="solver_rhs1" vbProcedure="false">cos!$E$15</definedName>
    <definedName function="false" hidden="false" localSheetId="6" name="solver_rhs10" vbProcedure="false">cos!$N$15</definedName>
    <definedName function="false" hidden="false" localSheetId="6" name="solver_rhs11" vbProcedure="false">cos!$O$15</definedName>
    <definedName function="false" hidden="false" localSheetId="6" name="solver_rhs12" vbProcedure="false">cos!$P$15</definedName>
    <definedName function="false" hidden="false" localSheetId="6" name="solver_rhs13" vbProcedure="false">cos!$Q$15</definedName>
    <definedName function="false" hidden="false" localSheetId="6" name="solver_rhs14" vbProcedure="false">cos!$R$15</definedName>
    <definedName function="false" hidden="false" localSheetId="6" name="solver_rhs15" vbProcedure="false">cos!$R$29</definedName>
    <definedName function="false" hidden="false" localSheetId="6" name="solver_rhs16" vbProcedure="false">cos!$S$15</definedName>
    <definedName function="false" hidden="false" localSheetId="6" name="solver_rhs17" vbProcedure="false">cos!$T$15</definedName>
    <definedName function="false" hidden="false" localSheetId="6" name="solver_rhs18" vbProcedure="false">cos!$U$15</definedName>
    <definedName function="false" hidden="false" localSheetId="6" name="solver_rhs19" vbProcedure="false">cos!$V$15</definedName>
    <definedName function="false" hidden="false" localSheetId="6" name="solver_rhs2" vbProcedure="false">cos!$F$15</definedName>
    <definedName function="false" hidden="false" localSheetId="6" name="solver_rhs20" vbProcedure="false">cos!$W$15</definedName>
    <definedName function="false" hidden="false" localSheetId="6" name="solver_rhs21" vbProcedure="false">#REF!</definedName>
    <definedName function="false" hidden="false" localSheetId="6" name="solver_rhs3" vbProcedure="false">cos!$G$15</definedName>
    <definedName function="false" hidden="false" localSheetId="6" name="solver_rhs4" vbProcedure="false">cos!$H$15</definedName>
    <definedName function="false" hidden="false" localSheetId="6" name="solver_rhs5" vbProcedure="false">cos!$I$15</definedName>
    <definedName function="false" hidden="false" localSheetId="6" name="solver_rhs6" vbProcedure="false">cos!$J$15</definedName>
    <definedName function="false" hidden="false" localSheetId="6" name="solver_rhs7" vbProcedure="false">cos!$K$15</definedName>
    <definedName function="false" hidden="false" localSheetId="6" name="solver_rhs8" vbProcedure="false">cos!$L$15</definedName>
    <definedName function="false" hidden="false" localSheetId="6" name="solver_rhs9" vbProcedure="false">cos!$M$15</definedName>
    <definedName function="false" hidden="false" localSheetId="6" name="solver_scl" vbProcedure="false">2</definedName>
    <definedName function="false" hidden="false" localSheetId="6" name="solver_sho" vbProcedure="false">2</definedName>
    <definedName function="false" hidden="false" localSheetId="6" name="solver_tim" vbProcedure="false">100</definedName>
    <definedName function="false" hidden="false" localSheetId="6" name="solver_tol" vbProcedure="false">0.05</definedName>
    <definedName function="false" hidden="false" localSheetId="6" name="solver_typ" vbProcedure="false">3</definedName>
    <definedName function="false" hidden="false" localSheetId="6" name="solver_val" vbProcedure="false">0.1019</definedName>
    <definedName function="false" hidden="false" localSheetId="7" name="ZA0" vbProcedure="false">"Crystal Ball Data : Ver. 5.1"</definedName>
    <definedName function="false" hidden="false" localSheetId="7" name="ZA0A" vbProcedure="false">2+108</definedName>
    <definedName function="false" hidden="false" localSheetId="7" name="ZA0C" vbProcedure="false">0+0</definedName>
    <definedName function="false" hidden="false" localSheetId="7" name="ZA0D" vbProcedure="false">0+0</definedName>
    <definedName function="false" hidden="false" localSheetId="7" name="ZA0F" vbProcedure="false">173+272</definedName>
    <definedName function="false" hidden="false" localSheetId="7" name="ZA0T" vbProcedure="false">11955621+0</definedName>
    <definedName function="false" hidden="false" localSheetId="7" name="ZA107" vbProcedure="false">DCF!$B$11+"FB11"+16389+0.9+"?"+1.3+0.9+1.3</definedName>
    <definedName function="false" hidden="false" localSheetId="7" name="ZA108" vbProcedure="false">DCF!$M$18+"aM18"+16937+14000+500</definedName>
    <definedName function="false" hidden="false" localSheetId="7" name="ZF100" vbProcedure="false">DCF!$C$63+"cf0"+""+41+41+440+0+0+0+0+4+3+"-"+"+"+2.6+50+2+4+95+0+5</definedName>
    <definedName function="false" hidden="false" localSheetId="7" name="ZF101" vbProcedure="false">DCF!$D$63+"cf1"+""+41+41+440+0+0+0+0+4+3+"-"+"+"+2.6+50+2+4+95+0+5</definedName>
    <definedName function="false" hidden="false" localSheetId="7" name="ZF102" vbProcedure="false">DCF!$E$63+"cf2"+""+41+41+440+0+0+0+0+4+3+"-"+"+"+2.6+50+2+4+95+0+5</definedName>
    <definedName function="false" hidden="false" localSheetId="7" name="ZF103" vbProcedure="false">DCF!$F$63+"cf3"+""+41+41+440+0+0+0+0+4+3+"-"+"+"+2.6+50+2+4+95+0+5</definedName>
    <definedName function="false" hidden="false" localSheetId="7" name="ZF104" vbProcedure="false">DCF!$G$63+"cf4"+""+41+41+440+0+0+0+0+4+3+"-"+"+"+2.6+50+2+4+95+0+5</definedName>
    <definedName function="false" hidden="false" localSheetId="7" name="ZF105" vbProcedure="false">DCF!$H$63+"cf5"+""+41+41+440+0+0+0+0+4+3+"-"+"+"+2.6+50+2+4+95+0+5</definedName>
    <definedName function="false" hidden="false" localSheetId="7" name="ZF106" vbProcedure="false">DCF!$I$63+"cf6"+""+41+41+440+0+0+0+0+4+3+"-"+"+"+2.6+50+2+4+95+0+5</definedName>
    <definedName function="false" hidden="false" localSheetId="7" name="ZF107" vbProcedure="false">DCF!$J$63+"cf7"+""+41+41+440+0+0+0+0+4+3+"-"+"+"+2.6+50+2+4+95+0+5</definedName>
    <definedName function="false" hidden="false" localSheetId="7" name="ZF108" vbProcedure="false">DCF!$K$63+"cf8"+""+41+41+440+0+0+0+0+4+3+"-"+"+"+2.6+50+2+4+95+0+5</definedName>
    <definedName function="false" hidden="false" localSheetId="7" name="ZF109" vbProcedure="false">DCF!$L$63+"cf9"+""+41+41+440+0+0+0+0+4+3+"-"+"+"+2.6+50+2+4+95+0+5</definedName>
    <definedName function="false" hidden="false" localSheetId="7" name="ZF110" vbProcedure="false">DCF!$M$63+"cf10"+""+41+41+440+0+0+0+0+4+3+"-"+"+"+2.6+50+2+4+95+0+5</definedName>
    <definedName function="false" hidden="false" localSheetId="7" name="ZF111" vbProcedure="false">DCF!$N$63+"cf11"+""+41+41+440+0+0+0+0+4+3+"-"+"+"+2.6+50+2+4+95+0+5</definedName>
    <definedName function="false" hidden="false" localSheetId="7" name="ZF112" vbProcedure="false">DCF!$O$63+"cf12"+""+41+41+440+0+0+0+0+4+3+"-"+"+"+2.6+50+2+4+95+0+5</definedName>
    <definedName function="false" hidden="false" localSheetId="7" name="ZF113" vbProcedure="false">DCF!$P$63+"cf13"+""+41+41+440+0+0+0+0+4+3+"-"+"+"+2.6+50+2+4+95+0+5</definedName>
    <definedName function="false" hidden="false" localSheetId="7" name="ZF114" vbProcedure="false">DCF!$Q$63+"cf14"+""+41+41+440+0+0+0+0+4+3+"-"+"+"+2.6+50+2+4+95+0+5</definedName>
    <definedName function="false" hidden="false" localSheetId="7" name="ZF115" vbProcedure="false">DCF!$R$63+"cf15"+""+41+41+440+0+0+0+0+4+3+"-"+"+"+2.6+50+2+4+95+0+5</definedName>
    <definedName function="false" hidden="false" localSheetId="7" name="ZF116" vbProcedure="false">DCF!$S$63+"cf16"+""+41+41+440+0+0+0+0+4+3+"-"+"+"+2.6+50+2+4+95+0+5</definedName>
    <definedName function="false" hidden="false" localSheetId="7" name="ZF117" vbProcedure="false">DCF!$T$63+"cf17"+""+41+41+440+0+0+0+0+4+3+"-"+"+"+2.6+50+2+4+95+0+5</definedName>
    <definedName function="false" hidden="false" localSheetId="7" name="ZF118" vbProcedure="false">DCF!$U$63+"cf18"+""+41+41+440+0+0+0+0+4+3+"-"+"+"+2.6+50+2+4+95+0+5</definedName>
    <definedName function="false" hidden="false" localSheetId="7" name="ZF119" vbProcedure="false">DCF!$V$63+"cf19"+""+41+41+440+0+0+0+0+4+3+"-"+"+"+2.6+50+2+4+95+0+5</definedName>
    <definedName function="false" hidden="false" localSheetId="7" name="ZF120" vbProcedure="false">DCF!$W$63+"cf20"+""+41+41+440+0+0+0+0+4+3+"-"+"+"+2.6+50+2+4+95+0+5</definedName>
    <definedName function="false" hidden="false" localSheetId="7" name="ZF121" vbProcedure="false">DCF!$X$63+"cf21"+""+41+41+440+0+0+0+0+4+3+"-"+"+"+2.6+50+2+4+95+0+5</definedName>
    <definedName function="false" hidden="false" localSheetId="7" name="ZF122" vbProcedure="false">DCF!$Y$63+"cf22"+""+41+41+440+0+0+0+0+4+3+"-"+"+"+2.6+50+2+4+95+0+5</definedName>
    <definedName function="false" hidden="false" localSheetId="7" name="ZF123" vbProcedure="false">DCF!$Z$63+"cf23"+""+41+41+440+0+0+0+0+4+3+"-"+"+"+2.6+50+2+4+95+0+5</definedName>
    <definedName function="false" hidden="false" localSheetId="7" name="ZF124" vbProcedure="false">DCF!$AA$63+"cf24"+""+41+41+440+0+0+0+0+4+3+"-"+"+"+2.6+50+2+4+95+0+5</definedName>
    <definedName function="false" hidden="false" localSheetId="7" name="ZF125" vbProcedure="false">DCF!$AB$63+"cf25"+""+41+41+440+0+0+0+0+4+3+"-"+"+"+2.6+50+2+4+95+0+5</definedName>
    <definedName function="false" hidden="false" localSheetId="7" name="ZF126" vbProcedure="false">DCF!$D$33+"ret1"+""+41+41+440+0+0+0+0+4+3+"-"+"+"+2.6+50+2+4+95+0+5</definedName>
    <definedName function="false" hidden="false" localSheetId="7" name="ZF127" vbProcedure="false">DCF!$E$33+"ret2"+""+41+41+440+0+0+0+0+4+3+"-"+"+"+2.6+50+2+4+95+0+5</definedName>
    <definedName function="false" hidden="false" localSheetId="7" name="ZF128" vbProcedure="false">DCF!$F$33+"ret3"+""+41+41+440+0+0+0+0+4+3+"-"+"+"+2.6+50+2+4+95+0+5</definedName>
    <definedName function="false" hidden="false" localSheetId="7" name="ZF129" vbProcedure="false">DCF!$G$33+"ret4"+""+41+41+440+0+0+0+0+4+3+"-"+"+"+2.6+50+2+4+95+0+5</definedName>
    <definedName function="false" hidden="false" localSheetId="7" name="ZF130" vbProcedure="false">DCF!$H$33+"ret5"+""+41+41+440+0+0+0+0+4+3+"-"+"+"+2.6+50+2+4+95+0+5</definedName>
    <definedName function="false" hidden="false" localSheetId="7" name="ZF131" vbProcedure="false">DCF!$I$33+"ret6"+""+41+41+440+0+0+0+0+4+3+"-"+"+"+2.6+50+2+4+95+0+5</definedName>
    <definedName function="false" hidden="false" localSheetId="7" name="ZF132" vbProcedure="false">DCF!$J$33+"ret7"+""+41+41+440+0+0+0+0+4+3+"-"+"+"+2.6+50+2+4+95+0+5</definedName>
    <definedName function="false" hidden="false" localSheetId="7" name="ZF133" vbProcedure="false">DCF!$K$33+"ret8"+""+41+41+440+0+0+0+0+4+3+"-"+"+"+2.6+50+2+4+95+0+5</definedName>
    <definedName function="false" hidden="false" localSheetId="7" name="ZF134" vbProcedure="false">DCF!$L$33+"ret9"+""+41+41+440+0+0+0+0+4+3+"-"+"+"+2.6+50+2+4+95+0+5</definedName>
    <definedName function="false" hidden="false" localSheetId="7" name="ZF135" vbProcedure="false">DCF!$M$33+"ret10"+""+41+41+440+0+0+0+0+4+3+"-"+"+"+2.6+50+2+4+95+0+5</definedName>
    <definedName function="false" hidden="false" localSheetId="7" name="ZF136" vbProcedure="false">DCF!$N$33+"ret11"+""+41+41+440+0+0+0+0+4+3+"-"+"+"+2.6+50+2+4+95+0+5</definedName>
    <definedName function="false" hidden="false" localSheetId="7" name="ZF137" vbProcedure="false">DCF!$O$33+"ret12"+""+41+41+440+0+0+0+0+4+3+"-"+"+"+2.6+50+2+4+95+0+5</definedName>
    <definedName function="false" hidden="false" localSheetId="7" name="ZF138" vbProcedure="false">DCF!$P$33+"ret13"+""+41+41+440+0+0+0+0+4+3+"-"+"+"+2.6+50+2+4+95+0+5</definedName>
    <definedName function="false" hidden="false" localSheetId="7" name="ZF139" vbProcedure="false">DCF!$Q$33+"ret14"+""+41+41+440+0+0+0+0+4+3+"-"+"+"+2.6+50+2+4+95+0+5</definedName>
    <definedName function="false" hidden="false" localSheetId="7" name="ZF140" vbProcedure="false">DCF!$R$33+"ret15"+""+41+41+440+0+0+0+0+4+3+"-"+"+"+2.6+50+2+4+95+0+5</definedName>
    <definedName function="false" hidden="false" localSheetId="7" name="ZF141" vbProcedure="false">DCF!$S$33+"ret16"+""+41+41+440+0+0+0+0+4+3+"-"+"+"+2.6+50+2+4+95+0+5</definedName>
    <definedName function="false" hidden="false" localSheetId="7" name="ZF142" vbProcedure="false">DCF!$T$33+"ret17"+""+41+41+440+0+0+0+0+4+3+"-"+"+"+2.6+50+2+4+95+0+5</definedName>
    <definedName function="false" hidden="false" localSheetId="7" name="ZF143" vbProcedure="false">DCF!$U$33+"ret18"+""+41+41+440+0+0+0+0+4+3+"-"+"+"+2.6+50+2+4+95+0+5</definedName>
    <definedName function="false" hidden="false" localSheetId="7" name="ZF144" vbProcedure="false">DCF!$V$33+"ret19"+""+41+41+440+0+0+0+0+4+3+"-"+"+"+2.6+50+2+4+95+0+5</definedName>
    <definedName function="false" hidden="false" localSheetId="7" name="ZF145" vbProcedure="false">DCF!$W$33+"ret20"+""+41+41+440+0+0+0+0+4+3+"-"+"+"+2.6+50+2+4+95+0+5</definedName>
    <definedName function="false" hidden="false" localSheetId="7" name="ZF146" vbProcedure="false">DCF!$X$33+"ret21"+""+41+41+440+0+0+0+0+4+3+"-"+"+"+2.6+50+2+4+95+0+5</definedName>
    <definedName function="false" hidden="false" localSheetId="7" name="ZF147" vbProcedure="false">DCF!$Y$33+"ret22"+""+41+41+440+0+0+0+0+4+3+"-"+"+"+2.6+50+2+4+95+0+5</definedName>
    <definedName function="false" hidden="false" localSheetId="7" name="ZF148" vbProcedure="false">DCF!$Z$33+"ret23"+""+41+41+440+0+0+0+0+4+3+"-"+"+"+2.6+50+2+4+95+0+5</definedName>
    <definedName function="false" hidden="false" localSheetId="7" name="ZF149" vbProcedure="false">DCF!$AA$33+"ret24"+""+41+41+440+0+0+0+0+4+3+"-"+"+"+2.6+50+2+4+95+0+5</definedName>
    <definedName function="false" hidden="false" localSheetId="7" name="ZF150" vbProcedure="false">DCF!$AB$33+"ret25"+""+41+41+440+0+0+0+0+4+3+"-"+"+"+2.6+50+2+4+95+0+5</definedName>
    <definedName function="false" hidden="false" localSheetId="7" name="ZF151" vbProcedure="false">DCF!$D$37+"f1"+""+41+41+440+0+0+0+0+4+3+"-"+"+"+2.6+50+2+4+95+0+5</definedName>
    <definedName function="false" hidden="false" localSheetId="7" name="ZF152" vbProcedure="false">DCF!$E$37+"f2"+""+41+41+440+0+0+0+0+4+3+"-"+"+"+2.6+50+2+4+95+0+5</definedName>
    <definedName function="false" hidden="false" localSheetId="7" name="ZF153" vbProcedure="false">DCF!$F$37+"f3"+""+41+41+440+0+0+0+0+4+3+"-"+"+"+2.6+50+2+4+95+0+5</definedName>
    <definedName function="false" hidden="false" localSheetId="7" name="ZF154" vbProcedure="false">DCF!$G$37+"f4"+""+41+41+440+0+0+0+0+4+3+"-"+"+"+2.6+50+2+4+95+0+5</definedName>
    <definedName function="false" hidden="false" localSheetId="7" name="ZF155" vbProcedure="false">DCF!$H$37+"f5"+""+41+41+440+0+0+0+0+4+3+"-"+"+"+2.6+50+2+4+95+0+5</definedName>
    <definedName function="false" hidden="false" localSheetId="7" name="ZF156" vbProcedure="false">DCF!$I$37+"f6"+""+41+41+440+0+0+0+0+4+3+"-"+"+"+2.6+50+2+4+95+0+5</definedName>
    <definedName function="false" hidden="false" localSheetId="7" name="ZF157" vbProcedure="false">DCF!$J$37+"f7"+""+41+41+440+0+0+0+0+4+3+"-"+"+"+2.6+50+2+4+95+0+5</definedName>
    <definedName function="false" hidden="false" localSheetId="7" name="ZF158" vbProcedure="false">DCF!$K$37+"f8"+""+41+41+440+0+0+0+0+4+3+"-"+"+"+2.6+50+2+4+95+0+5</definedName>
    <definedName function="false" hidden="false" localSheetId="7" name="ZF159" vbProcedure="false">DCF!$L$37+"f9"+""+41+41+440+0+0+0+0+4+3+"-"+"+"+2.6+50+2+4+95+0+5</definedName>
    <definedName function="false" hidden="false" localSheetId="7" name="ZF160" vbProcedure="false">DCF!$M$37+"f10"+""+41+41+440+0+0+0+0+4+3+"-"+"+"+2.6+50+2+4+95+0+5</definedName>
    <definedName function="false" hidden="false" localSheetId="7" name="ZF161" vbProcedure="false">DCF!$N$37+"f11"+""+41+41+440+0+0+0+0+4+3+"-"+"+"+2.6+50+2+4+95+0+5</definedName>
    <definedName function="false" hidden="false" localSheetId="7" name="ZF162" vbProcedure="false">DCF!$O$37+"f12"+""+41+41+440+0+0+0+0+4+3+"-"+"+"+2.6+50+2+4+95+0+5</definedName>
    <definedName function="false" hidden="false" localSheetId="7" name="ZF163" vbProcedure="false">DCF!$P$37+"f13"+""+41+41+440+0+0+0+0+4+3+"-"+"+"+2.6+50+2+4+95+0+5</definedName>
    <definedName function="false" hidden="false" localSheetId="7" name="ZF164" vbProcedure="false">DCF!$Q$37+"f14"+""+41+41+440+0+0+0+0+4+3+"-"+"+"+2.6+50+2+4+95+0+5</definedName>
    <definedName function="false" hidden="false" localSheetId="7" name="ZF165" vbProcedure="false">DCF!$R$37+"f15"+""+41+41+440+0+0+0+0+4+3+"-"+"+"+2.6+50+2+4+95+0+5</definedName>
    <definedName function="false" hidden="false" localSheetId="7" name="ZF166" vbProcedure="false">DCF!$S$37+"f16"+""+41+41+440+0+0+0+0+4+3+"-"+"+"+2.6+50+2+4+95+0+5</definedName>
    <definedName function="false" hidden="false" localSheetId="7" name="ZF167" vbProcedure="false">DCF!$T$37+"f17"+""+41+41+440+0+0+0+0+4+3+"-"+"+"+2.6+50+2+4+95+0+5</definedName>
    <definedName function="false" hidden="false" localSheetId="7" name="ZF168" vbProcedure="false">DCF!$U$37+"f18"+""+41+41+440+0+0+0+0+4+3+"-"+"+"+2.6+50+2+4+95+0+5</definedName>
    <definedName function="false" hidden="false" localSheetId="7" name="ZF169" vbProcedure="false">DCF!$V$37+"f19"+""+41+41+440+0+0+0+0+4+3+"-"+"+"+2.6+50+2+4+95+0+5</definedName>
    <definedName function="false" hidden="false" localSheetId="7" name="ZF170" vbProcedure="false">DCF!$W$37+"f20"+""+41+41+440+0+0+0+0+4+3+"-"+"+"+2.6+50+2+4+95+0+5</definedName>
    <definedName function="false" hidden="false" localSheetId="7" name="ZF171" vbProcedure="false">DCF!$X$37+"f21"+""+41+41+440+0+0+0+0+4+3+"-"+"+"+2.6+50+2+4+95+0+5</definedName>
    <definedName function="false" hidden="false" localSheetId="7" name="ZF172" vbProcedure="false">DCF!$Y$37+"f22"+""+41+41+440+0+0+0+0+4+3+"-"+"+"+2.6+50+2+4+95+0+5</definedName>
    <definedName function="false" hidden="false" localSheetId="7" name="ZF173" vbProcedure="false">DCF!$Z$37+"f23"+""+41+41+440+0+0+0+0+4+3+"-"+"+"+2.6+50+2+4+95+0+5</definedName>
    <definedName function="false" hidden="false" localSheetId="7" name="ZF174" vbProcedure="false">DCF!$AA$37+"f24"+""+41+41+440+0+0+0+0+4+3+"-"+"+"+2.6+50+2+4+95+0+5</definedName>
    <definedName function="false" hidden="false" localSheetId="7" name="ZF175" vbProcedure="false">DCF!$AB$37+"f25"+""+41+41+440+0+0+0+0+4+3+"-"+"+"+2.6+50+2+4+95+0+5</definedName>
    <definedName function="false" hidden="false" localSheetId="7" name="ZF176" vbProcedure="false">DCF!$D$41+"elec1"+""+41+41+440+0+0+0+0+4+3+"-"+"+"+2.6+50+2+4+95+0+5</definedName>
    <definedName function="false" hidden="false" localSheetId="7" name="ZF177" vbProcedure="false">DCF!$E$41+"elec2"+""+41+41+440+0+0+0+0+4+3+"-"+"+"+2.6+50+2+4+95+0+5</definedName>
    <definedName function="false" hidden="false" localSheetId="7" name="ZF178" vbProcedure="false">DCF!$F$41+"elec3"+""+41+41+440+0+0+0+0+4+3+"-"+"+"+2.6+50+2+4+95+0+5</definedName>
    <definedName function="false" hidden="false" localSheetId="7" name="ZF179" vbProcedure="false">DCF!$G$41+"elec4"+""+41+41+440+0+0+0+0+4+3+"-"+"+"+2.6+50+2+4+95+0+5</definedName>
    <definedName function="false" hidden="false" localSheetId="7" name="ZF180" vbProcedure="false">DCF!$H$41+"elec5"+""+41+41+440+0+0+0+0+4+3+"-"+"+"+2.6+50+2+4+95+0+5</definedName>
    <definedName function="false" hidden="false" localSheetId="7" name="ZF181" vbProcedure="false">DCF!$I$41+"elec6"+""+41+41+440+0+0+0+0+4+3+"-"+"+"+2.6+50+2+4+95+0+5</definedName>
    <definedName function="false" hidden="false" localSheetId="7" name="ZF182" vbProcedure="false">DCF!$J$41+"elec7"+""+41+41+440+0+0+0+0+4+3+"-"+"+"+2.6+50+2+4+95+0+5</definedName>
    <definedName function="false" hidden="false" localSheetId="7" name="ZF183" vbProcedure="false">DCF!$K$41+"elec8"+""+41+41+440+0+0+0+0+4+3+"-"+"+"+2.6+50+2+4+95+0+5</definedName>
    <definedName function="false" hidden="false" localSheetId="7" name="ZF184" vbProcedure="false">DCF!$L$41+"elec9"+""+41+41+440+0+0+0+0+4+3+"-"+"+"+2.6+50+2+4+95+0+5</definedName>
    <definedName function="false" hidden="false" localSheetId="7" name="ZF185" vbProcedure="false">DCF!$M$41+"elec10"+""+41+41+440+0+0+0+0+4+3+"-"+"+"+2.6+50+2+4+95+0+5</definedName>
    <definedName function="false" hidden="false" localSheetId="7" name="ZF186" vbProcedure="false">DCF!$N$41+"elec11"+""+41+41+440+0+0+0+0+4+3+"-"+"+"+2.6+50+2+4+95+0+5</definedName>
    <definedName function="false" hidden="false" localSheetId="7" name="ZF187" vbProcedure="false">DCF!$O$41+"elec12"+""+41+41+440+0+0+0+0+4+3+"-"+"+"+2.6+50+2+4+95+0+5</definedName>
    <definedName function="false" hidden="false" localSheetId="7" name="ZF188" vbProcedure="false">DCF!$P$41+"elec13"+""+41+41+440+0+0+0+0+4+3+"-"+"+"+2.6+50+2+4+95+0+5</definedName>
    <definedName function="false" hidden="false" localSheetId="7" name="ZF189" vbProcedure="false">DCF!$Q$41+"elec14"+""+41+41+440+0+0+0+0+4+3+"-"+"+"+2.6+50+2+4+95+0+5</definedName>
    <definedName function="false" hidden="false" localSheetId="7" name="ZF190" vbProcedure="false">DCF!$R$41+"elec15"+""+41+41+440+0+0+0+0+4+3+"-"+"+"+2.6+50+2+4+95+0+5</definedName>
    <definedName function="false" hidden="false" localSheetId="7" name="ZF191" vbProcedure="false">DCF!$S$41+"elec16"+""+41+41+440+0+0+0+0+4+3+"-"+"+"+2.6+50+2+4+95+0+5</definedName>
    <definedName function="false" hidden="false" localSheetId="7" name="ZF192" vbProcedure="false">DCF!$T$41+"elec17"+""+41+41+440+0+0+0+0+4+3+"-"+"+"+2.6+50+2+4+95+0+5</definedName>
    <definedName function="false" hidden="false" localSheetId="7" name="ZF193" vbProcedure="false">DCF!$U$41+"elec18"+""+41+41+440+0+0+0+0+4+3+"-"+"+"+2.6+50+2+4+95+0+5</definedName>
    <definedName function="false" hidden="false" localSheetId="7" name="ZF194" vbProcedure="false">DCF!$V$41+"elec19"+""+41+41+440+0+0+0+0+4+3+"-"+"+"+2.6+50+2+4+95+0+5</definedName>
    <definedName function="false" hidden="false" localSheetId="7" name="ZF195" vbProcedure="false">DCF!$W$41+"elec20"+""+41+41+440+0+0+0+0+4+3+"-"+"+"+2.6+50+2+4+95+0+5</definedName>
    <definedName function="false" hidden="false" localSheetId="7" name="ZF196" vbProcedure="false">DCF!$X$41+"elec21"+""+41+41+440+0+0+0+0+4+3+"-"+"+"+2.6+50+2+4+95+0+5</definedName>
    <definedName function="false" hidden="false" localSheetId="7" name="ZF197" vbProcedure="false">DCF!$Y$41+"elec22"+""+41+41+440+0+0+0+0+4+3+"-"+"+"+2.6+50+2+4+95+0+5</definedName>
    <definedName function="false" hidden="false" localSheetId="7" name="ZF198" vbProcedure="false">DCF!$Z$41+"elec23"+""+41+41+440+0+0+0+0+4+3+"-"+"+"+2.6+50+2+4+95+0+5</definedName>
    <definedName function="false" hidden="false" localSheetId="7" name="ZF199" vbProcedure="false">DCF!$AA$41+"elec24"+""+41+41+440+0+0+0+0+4+3+"-"+"+"+2.6+50+2+4+95+0+5</definedName>
    <definedName function="false" hidden="false" localSheetId="7" name="ZF200" vbProcedure="false">DCF!$AB$41+"elec25"+""+41+41+440+0+0+0+0+4+3+"-"+"+"+2.6+50+2+4+95+0+5</definedName>
    <definedName function="false" hidden="false" localSheetId="7" name="ZF201" vbProcedure="false">DCF!$D$35+"fv1"+""+769+769+440+0+0+0+0+4+3+"-"+"+"+2.6+50+2+4+95+0+5</definedName>
    <definedName function="false" hidden="false" localSheetId="7" name="ZF202" vbProcedure="false">DCF!$E$35+"fv2"+""+769+769+440+0+0+0+0+4+3+"-"+"+"+2.6+50+2+4+95+0+5</definedName>
    <definedName function="false" hidden="false" localSheetId="7" name="ZF203" vbProcedure="false">DCF!$F$35+"fv3"+""+769+769+440+0+0+0+0+4+3+"-"+"+"+2.6+50+2+4+95+0+5</definedName>
    <definedName function="false" hidden="false" localSheetId="7" name="ZF204" vbProcedure="false">DCF!$G$35+"fv4"+""+769+769+440+0+0+0+0+4+3+"-"+"+"+2.6+50+2+4+95+0+5</definedName>
    <definedName function="false" hidden="false" localSheetId="7" name="ZF205" vbProcedure="false">DCF!$H$35+"fv5"+""+769+769+440+0+0+0+0+4+3+"-"+"+"+2.6+50+2+4+95+0+5</definedName>
    <definedName function="false" hidden="false" localSheetId="7" name="ZF206" vbProcedure="false">DCF!$I$35+"fv6"+""+769+769+440+0+0+0+0+4+3+"-"+"+"+2.6+50+2+4+95+0+5</definedName>
    <definedName function="false" hidden="false" localSheetId="7" name="ZF207" vbProcedure="false">DCF!$J$35+"fv7"+""+769+769+440+0+0+0+0+4+3+"-"+"+"+2.6+50+2+4+95+0+5</definedName>
    <definedName function="false" hidden="false" localSheetId="7" name="ZF208" vbProcedure="false">DCF!$K$35+"fv8"+""+769+769+440+0+0+0+0+4+3+"-"+"+"+2.6+50+2+4+95+0+5</definedName>
    <definedName function="false" hidden="false" localSheetId="7" name="ZF209" vbProcedure="false">DCF!$L$35+"fv9"+""+769+769+440+0+0+0+0+4+3+"-"+"+"+2.6+50+2+4+95+0+5</definedName>
    <definedName function="false" hidden="false" localSheetId="7" name="ZF210" vbProcedure="false">DCF!$M$35+"fv10"+""+769+769+440+0+0+0+0+4+3+"-"+"+"+2.6+50+2+4+95+0+5</definedName>
    <definedName function="false" hidden="false" localSheetId="7" name="ZF211" vbProcedure="false">DCF!$N$35+"fv11"+""+769+769+440+0+0+0+0+4+3+"-"+"+"+2.6+50+2+4+95+0+5</definedName>
    <definedName function="false" hidden="false" localSheetId="7" name="ZF212" vbProcedure="false">DCF!$O$35+"fv12"+""+769+769+440+0+0+0+0+4+3+"-"+"+"+2.6+50+2+4+95+0+5</definedName>
    <definedName function="false" hidden="false" localSheetId="7" name="ZF213" vbProcedure="false">DCF!$P$35+"fv13"+""+769+769+440+0+0+0+0+4+3+"-"+"+"+2.6+50+2+4+95+0+5</definedName>
    <definedName function="false" hidden="false" localSheetId="7" name="ZF214" vbProcedure="false">DCF!$Q$35+"fv14"+""+769+769+440+0+0+0+0+4+3+"-"+"+"+2.6+50+2+4+95+0+5</definedName>
    <definedName function="false" hidden="false" localSheetId="7" name="ZF215" vbProcedure="false">DCF!$R$35+"fv15"+""+769+769+440+0+0+0+0+4+3+"-"+"+"+2.6+50+2+4+95+0+5</definedName>
    <definedName function="false" hidden="false" localSheetId="7" name="ZF216" vbProcedure="false">DCF!$C$79+"Cfout0"+""+41+41+440+0+0+0+0+4+3+"-"+"+"+2.6+50+2+4+95+0+5</definedName>
    <definedName function="false" hidden="false" localSheetId="7" name="ZF217" vbProcedure="false">DCF!$D$79+"CFout1"+""+33+33+440+0+0+0+0+4+3+"-"+"+"+2.6+50+2+4+95+0+5</definedName>
    <definedName function="false" hidden="false" localSheetId="7" name="ZF218" vbProcedure="false">DCF!$E$79+"CFout2"+""+33+33+440+0+0+0+0+4+3+"-"+"+"+2.6+50+2+4+95+0+5</definedName>
    <definedName function="false" hidden="false" localSheetId="7" name="ZF219" vbProcedure="false">DCF!$F$79+"CFout3"+""+33+33+440+0+0+0+0+4+3+"-"+"+"+2.6+50+2+4+95+0+5</definedName>
    <definedName function="false" hidden="false" localSheetId="7" name="ZF220" vbProcedure="false">DCF!$G$79+"CFout4"+""+33+33+440+0+0+0+0+4+3+"-"+"+"+2.6+50+2+4+95+0+5</definedName>
    <definedName function="false" hidden="false" localSheetId="7" name="ZF221" vbProcedure="false">DCF!$H$79+"CFout5"+""+33+33+440+0+0+0+0+4+3+"-"+"+"+2.6+50+2+4+95+0+5</definedName>
    <definedName function="false" hidden="false" localSheetId="7" name="ZF222" vbProcedure="false">DCF!$I$79+"CFout6"+""+33+33+440+0+0+0+0+4+3+"-"+"+"+2.6+50+2+4+95+0+5</definedName>
    <definedName function="false" hidden="false" localSheetId="7" name="ZF223" vbProcedure="false">DCF!$J$79+"CFout7"+""+33+33+440+0+0+0+0+4+3+"-"+"+"+2.6+50+2+4+95+0+5</definedName>
    <definedName function="false" hidden="false" localSheetId="7" name="ZF224" vbProcedure="false">DCF!$K$79+"CFout8"+""+33+33+440+0+0+0+0+4+3+"-"+"+"+2.6+50+2+4+95+0+5</definedName>
    <definedName function="false" hidden="false" localSheetId="7" name="ZF225" vbProcedure="false">DCF!$L$79+"CFout9"+""+33+33+440+0+0+0+0+4+3+"-"+"+"+2.6+50+2+4+95+0+5</definedName>
    <definedName function="false" hidden="false" localSheetId="7" name="ZF226" vbProcedure="false">DCF!$M$79+"CFout10"+""+33+33+440+0+0+0+0+4+3+"-"+"+"+2.6+50+2+4+95+0+5</definedName>
    <definedName function="false" hidden="false" localSheetId="7" name="ZF227" vbProcedure="false">DCF!$N$79+"CFout11"+""+33+33+440+0+0+0+0+4+3+"-"+"+"+2.6+50+2+4+95+0+5</definedName>
    <definedName function="false" hidden="false" localSheetId="7" name="ZF228" vbProcedure="false">DCF!$O$79+"CFout12"+""+33+33+440+0+0+0+0+4+3+"-"+"+"+2.6+50+2+4+95+0+5</definedName>
    <definedName function="false" hidden="false" localSheetId="7" name="ZF229" vbProcedure="false">DCF!$P$79+"Cfout13"+""+33+33+440+0+0+0+0+4+3+"-"+"+"+2.6+50+2+4+95+0+5</definedName>
    <definedName function="false" hidden="false" localSheetId="7" name="ZF230" vbProcedure="false">DCF!$Q$79+"CFout14"+""+33+33+440+0+0+0+0+4+3+"-"+"+"+2.6+50+2+4+95+0+5</definedName>
    <definedName function="false" hidden="false" localSheetId="7" name="ZF231" vbProcedure="false">DCF!$R$79+"CFout15"+""+33+33+440+0+0+0+0+4+3+"-"+"+"+2.6+50+2+4+95+0+5</definedName>
    <definedName function="false" hidden="false" localSheetId="7" name="ZF232" vbProcedure="false">DCF!$S$79+"CFout16"+""+33+33+440+0+0+0+0+4+3+"-"+"+"+2.6+50+2+4+95+0+5</definedName>
    <definedName function="false" hidden="false" localSheetId="7" name="ZF233" vbProcedure="false">DCF!$T$79+"Cfout17"+""+33+33+440+0+0+0+0+4+3+"-"+"+"+2.6+50+2+4+95+0+5</definedName>
    <definedName function="false" hidden="false" localSheetId="7" name="ZF234" vbProcedure="false">DCF!$U$79+"Cfout18"+""+33+33+440+0+0+0+0+4+3+"-"+"+"+2.6+50+2+4+95+0+5</definedName>
    <definedName function="false" hidden="false" localSheetId="7" name="ZF235" vbProcedure="false">DCF!$V$79+"CFout19"+""+33+33+440+0+0+0+0+4+3+"-"+"+"+2.6+50+2+4+95+0+5</definedName>
    <definedName function="false" hidden="false" localSheetId="7" name="ZF236" vbProcedure="false">DCF!$W$79+"CFout20"+""+33+33+440+0+0+0+0+4+3+"-"+"+"+2.6+50+2+4+95+0+5</definedName>
    <definedName function="false" hidden="false" localSheetId="7" name="ZF237" vbProcedure="false">DCF!$X$79+"Cfout21"+""+33+33+440+0+0+0+0+4+3+"-"+"+"+2.6+50+2+4+95+0+5</definedName>
    <definedName function="false" hidden="false" localSheetId="7" name="ZF238" vbProcedure="false">DCF!$Y$79+"CFout22"+""+33+33+440+0+0+0+0+4+3+"-"+"+"+2.6+50+2+4+95+0+5</definedName>
    <definedName function="false" hidden="false" localSheetId="7" name="ZF239" vbProcedure="false">DCF!$Z$79+"CFout23"+""+33+33+440+0+0+0+0+4+3+"-"+"+"+2.6+50+2+4+95+0+5</definedName>
    <definedName function="false" hidden="false" localSheetId="7" name="ZF240" vbProcedure="false">DCF!$AA$79+"CFout24"+""+33+33+440+0+0+0+0+4+3+"-"+"+"+2.6+50+2+4+95+0+5</definedName>
    <definedName function="false" hidden="false" localSheetId="7" name="ZF241" vbProcedure="false">DCF!$AB$79+"CFout25"+""+33+33+440+0+0+0+0+4+3+"-"+"+"+2.6+50+2+4+95+0+5</definedName>
    <definedName function="false" hidden="false" localSheetId="7" name="ZF242" vbProcedure="false">DCF!$D$49+"tv1"+""+41+41+440+0+0+0+0+4+3+"-"+"+"+2.6+50+2+4+95+0+5</definedName>
    <definedName function="false" hidden="false" localSheetId="7" name="ZF243" vbProcedure="false">DCF!$E$49+"tv2"+""+41+41+440+0+0+0+0+4+3+"-"+"+"+2.6+50+2+4+95+0+5</definedName>
    <definedName function="false" hidden="false" localSheetId="7" name="ZF244" vbProcedure="false">DCF!$F$49+"tv3"+""+41+41+440+0+0+0+0+4+3+"-"+"+"+2.6+50+2+4+95+0+5</definedName>
    <definedName function="false" hidden="false" localSheetId="7" name="ZF245" vbProcedure="false">DCF!$G$49+"tv4"+""+41+41+440+0+0+0+0+4+3+"-"+"+"+2.6+50+2+4+95+0+5</definedName>
    <definedName function="false" hidden="false" localSheetId="7" name="ZF246" vbProcedure="false">DCF!$H$49+"tv5"+""+41+41+440+0+0+0+0+4+3+"-"+"+"+2.6+50+2+4+95+0+5</definedName>
    <definedName function="false" hidden="false" localSheetId="7" name="ZF247" vbProcedure="false">DCF!$I$49+"tv6"+""+41+41+440+0+0+0+0+4+3+"-"+"+"+2.6+50+2+4+95+0+5</definedName>
    <definedName function="false" hidden="false" localSheetId="7" name="ZF248" vbProcedure="false">DCF!$J$49+"tv7"+""+41+41+440+0+0+0+0+4+3+"-"+"+"+2.6+50+2+4+95+0+5</definedName>
    <definedName function="false" hidden="false" localSheetId="7" name="ZF249" vbProcedure="false">DCF!$K$49+"tv8"+""+41+41+440+0+0+0+0+4+3+"-"+"+"+2.6+50+2+4+95+0+5</definedName>
    <definedName function="false" hidden="false" localSheetId="7" name="ZF250" vbProcedure="false">DCF!$L$49+"tv9"+""+41+41+440+0+0+0+0+4+3+"-"+"+"+2.6+50+2+4+95+0+5</definedName>
    <definedName function="false" hidden="false" localSheetId="7" name="ZF251" vbProcedure="false">DCF!$M$49+"tv10"+""+41+41+440+0+0+0+0+4+3+"-"+"+"+2.6+50+2+4+95+0+5</definedName>
    <definedName function="false" hidden="false" localSheetId="7" name="ZF252" vbProcedure="false">DCF!$N$49+"tv11"+""+41+41+440+0+0+0+0+4+3+"-"+"+"+2.6+50+2+4+95+0+5</definedName>
    <definedName function="false" hidden="false" localSheetId="7" name="ZF253" vbProcedure="false">DCF!$O$49+"tv12"+""+41+41+440+0+0+0+0+4+3+"-"+"+"+2.6+50+2+4+95+0+5</definedName>
    <definedName function="false" hidden="false" localSheetId="7" name="ZF254" vbProcedure="false">DCF!$P$49+"tv13"+""+41+41+440+0+0+0+0+4+3+"-"+"+"+2.6+50+2+4+95+0+5</definedName>
    <definedName function="false" hidden="false" localSheetId="7" name="ZF255" vbProcedure="false">DCF!$Q$49+"tv14"+""+41+41+440+0+0+0+0+4+3+"-"+"+"+2.6+50+2+4+95+0+5</definedName>
    <definedName function="false" hidden="false" localSheetId="7" name="ZF256" vbProcedure="false">DCF!$R$49+"tv15"+""+41+41+440+0+0+0+0+4+3+"-"+"+"+2.6+50+2+4+95+0+5</definedName>
    <definedName function="false" hidden="false" localSheetId="7" name="ZF257" vbProcedure="false">DCF!$S$49+"tv16"+""+41+41+440+0+0+0+0+4+3+"-"+"+"+2.6+50+2+4+95+0+5</definedName>
    <definedName function="false" hidden="false" localSheetId="7" name="ZF258" vbProcedure="false">DCF!$T$49+"tv17"+""+41+41+440+0+0+0+0+4+3+"-"+"+"+2.6+50+2+4+95+0+5</definedName>
    <definedName function="false" hidden="false" localSheetId="7" name="ZF259" vbProcedure="false">DCF!$U$49+"tv18"+""+41+41+440+0+0+0+0+4+3+"-"+"+"+2.6+50+2+4+95+0+5</definedName>
    <definedName function="false" hidden="false" localSheetId="7" name="ZF260" vbProcedure="false">DCF!$V$49+"tv19"+""+41+41+440+0+0+0+0+4+3+"-"+"+"+2.6+50+2+4+95+0+5</definedName>
    <definedName function="false" hidden="false" localSheetId="7" name="ZF261" vbProcedure="false">DCF!$W$49+"tv20"+""+41+41+440+0+0+0+0+4+3+"-"+"+"+2.6+50+2+4+95+0+5</definedName>
    <definedName function="false" hidden="false" localSheetId="7" name="ZF262" vbProcedure="false">DCF!$X$49+"tv21"+""+41+41+440+0+0+0+0+4+3+"-"+"+"+2.6+50+2+4+95+0+5</definedName>
    <definedName function="false" hidden="false" localSheetId="7" name="ZF263" vbProcedure="false">DCF!$Y$49+"tv22"+""+41+41+440+0+0+0+0+4+3+"-"+"+"+2.6+50+2+4+95+0+5</definedName>
    <definedName function="false" hidden="false" localSheetId="7" name="ZF264" vbProcedure="false">DCF!$Z$49+"tv23"+""+41+41+440+0+0+0+0+4+3+"-"+"+"+2.6+50+2+4+95+0+5</definedName>
    <definedName function="false" hidden="false" localSheetId="7" name="ZF265" vbProcedure="false">DCF!$AA$49+"tv24"+""+41+41+440+0+0+0+0+4+3+"-"+"+"+2.6+50+2+4+95+0+5</definedName>
    <definedName function="false" hidden="false" localSheetId="7" name="ZF266" vbProcedure="false">DCF!$AB$49+"tv25"+""+41+41+440+0+0+0+0+4+3+"-"+"+"+2.6+50+2+4+95+0+5</definedName>
    <definedName function="false" hidden="false" localSheetId="7" name="ZF267" vbProcedure="false">DCF!$C$11+"investment"+""+41+41+440+0+0+0+0+4+3+"-"+"+"+2.6+50+2+4+95+0+5</definedName>
    <definedName function="false" hidden="false" localSheetId="7" name="ZF268" vbProcedure="false">DCF!$S$35+"fv16"+""+769+769+472+0+0+0+0+4+3+"-"+"+"+2.6+50+2+4+95+0.0704552999544076+5</definedName>
    <definedName function="false" hidden="false" localSheetId="7" name="ZF269" vbProcedure="false">DCF!$T$35+"fv17"+""+769+769+472+0+0+0+0+4+3+"-"+"+"+2.6+50+2+4+95+0.0704552999544076+5</definedName>
    <definedName function="false" hidden="false" localSheetId="7" name="ZF270" vbProcedure="false">DCF!$U$35+"fv18"+""+769+769+472+0+0+0+0+4+3+"-"+"+"+2.6+50+2+4+95+0.0704552999544076+5</definedName>
    <definedName function="false" hidden="false" localSheetId="7" name="ZF271" vbProcedure="false">DCF!$V$35+"fv19"+""+769+769+472+0+0+0+0+4+3+"-"+"+"+2.6+50+2+4+95+0.0704552999544076+5</definedName>
    <definedName function="false" hidden="false" localSheetId="7" name="ZF272" vbProcedure="false">DCF!$W$35+"fv20"+""+769+769+472+0+0+0+0+4+3+"-"+"+"+2.6+50+2+4+95+0.0704552999544076+5</definedName>
    <definedName function="false" hidden="false" localSheetId="9" name="ZA0" vbProcedure="false">"Crystal Ball Data : Ver. 5.1"</definedName>
    <definedName function="false" hidden="false" localSheetId="9" name="ZA0F" vbProcedure="false">2+101</definedName>
    <definedName function="false" hidden="false" localSheetId="9" name="ZA0T" vbProcedure="false">28776137+0</definedName>
    <definedName function="false" hidden="false" localSheetId="9" name="ZF100" vbProcedure="false">ROE!$C$21+"ROE(EA)"+""+517+517+472+0+0+0+0+4+3+"-"+"+"+2.6+50+2+4+95+0.00683302956231874+5</definedName>
    <definedName function="false" hidden="false" localSheetId="9" name="ZF101" vbProcedure="false">ROE!$C$32+"ROE(BOOK)"+""+517+517+472+0+0+0+0+4+3+"-"+"+"+2.6+50+2+4+95+0.0065508877503298+5</definedName>
    <definedName function="false" hidden="false" localSheetId="11" name="ZA0" vbProcedure="false">"Crystal Ball Data : Ver. 5.1"</definedName>
    <definedName function="false" hidden="false" localSheetId="11" name="ZA0F" vbProcedure="false">20+119</definedName>
    <definedName function="false" hidden="false" localSheetId="11" name="ZA0T" vbProcedure="false">10121874+0</definedName>
    <definedName function="false" hidden="false" localSheetId="11" name="ZF100" vbProcedure="false">interest!$N$7+"int1"+""+41+41+440+0+0+0+0+4+3+"-"+"+"+2.6+50+2+4+95+0+5</definedName>
    <definedName function="false" hidden="false" localSheetId="11" name="ZF101" vbProcedure="false">interest!$N$15+"int2"+""+41+41+440+0+0+0+0+4+3+"-"+"+"+2.6+50+2+4+95+0+5</definedName>
    <definedName function="false" hidden="false" localSheetId="11" name="ZF102" vbProcedure="false">interest!$N$23+"int3"+""+41+41+440+0+0+0+0+4+3+"-"+"+"+2.6+50+2+4+95+0+5</definedName>
    <definedName function="false" hidden="false" localSheetId="11" name="ZF103" vbProcedure="false">interest!$N$31+"int4"+""+41+41+440+0+0+0+0+4+3+"-"+"+"+2.6+50+2+4+95+0+5</definedName>
    <definedName function="false" hidden="false" localSheetId="11" name="ZF104" vbProcedure="false">interest!$N$39+"int5"+""+41+41+440+0+0+0+0+4+3+"-"+"+"+2.6+50+2+4+95+0+5</definedName>
    <definedName function="false" hidden="false" localSheetId="11" name="ZF105" vbProcedure="false">interest!$N$47+"int6"+""+41+41+440+0+0+0+0+4+3+"-"+"+"+2.6+50+2+4+95+0+5</definedName>
    <definedName function="false" hidden="false" localSheetId="11" name="ZF106" vbProcedure="false">interest!$N$55+"int7"+""+41+41+440+0+0+0+0+4+3+"-"+"+"+2.6+50+2+4+95+0+5</definedName>
    <definedName function="false" hidden="false" localSheetId="11" name="ZF107" vbProcedure="false">interest!$N$63+"int8"+""+41+41+440+0+0+0+0+4+3+"-"+"+"+2.6+50+2+4+95+0+5</definedName>
    <definedName function="false" hidden="false" localSheetId="11" name="ZF108" vbProcedure="false">interest!$N$71+"int9"+""+41+41+440+0+0+0+0+4+3+"-"+"+"+2.6+50+2+4+95+0+5</definedName>
    <definedName function="false" hidden="false" localSheetId="11" name="ZF109" vbProcedure="false">interest!$N$79+"int10"+""+41+41+440+0+0+0+0+4+3+"-"+"+"+2.6+50+2+4+95+0+5</definedName>
    <definedName function="false" hidden="false" localSheetId="11" name="ZF110" vbProcedure="false">interest!$N$87+"int11"+""+41+41+440+0+0+0+0+4+3+"-"+"+"+2.6+50+2+4+95+0+5</definedName>
    <definedName function="false" hidden="false" localSheetId="11" name="ZF111" vbProcedure="false">interest!$N$95+"int12"+""+41+41+440+0+0+0+0+4+3+"-"+"+"+2.6+50+2+4+95+0+5</definedName>
    <definedName function="false" hidden="false" localSheetId="11" name="ZF112" vbProcedure="false">interest!$N$103+"int13"+""+41+41+440+0+0+0+0+4+3+"-"+"+"+2.6+50+2+4+95+0+5</definedName>
    <definedName function="false" hidden="false" localSheetId="11" name="ZF113" vbProcedure="false">interest!$N$111+"int14"+""+41+41+440+0+0+0+0+4+3+"-"+"+"+2.6+50+2+4+95+0+5</definedName>
    <definedName function="false" hidden="false" localSheetId="11" name="ZF114" vbProcedure="false">interest!$N$119+"int15"+""+41+41+440+57+18+342+477+4+3+"-"+"+"+2.6+50+2+4+95+0+5</definedName>
    <definedName function="false" hidden="false" localSheetId="11" name="ZF115" vbProcedure="false">interest!$N$127+"int16"+""+41+41+472+0+0+0+0+4+3+"-"+"+"+2.6+50+2+4+95+263.602358337234+5</definedName>
    <definedName function="false" hidden="false" localSheetId="11" name="ZF116" vbProcedure="false">interest!$N$135+"int17"+""+41+41+472+0+0+0+0+4+3+"-"+"+"+2.6+50+2+4+95+345.582623979259+5</definedName>
    <definedName function="false" hidden="false" localSheetId="11" name="ZF117" vbProcedure="false">interest!$N$143+"int18"+""+41+41+472+0+0+0+0+4+3+"-"+"+"+2.6+50+2+4+95+431.73409230271+5</definedName>
    <definedName function="false" hidden="false" localSheetId="11" name="ZF118" vbProcedure="false">interest!$N$151+"int19"+""+41+41+472+0+0+0+0+4+3+"-"+"+"+2.6+50+2+4+95+525.479087666163+5</definedName>
    <definedName function="false" hidden="false" localSheetId="11" name="ZF119" vbProcedure="false">interest!$N$159+"int20"+""+41+41+472+0+0+0+0+4+3+"-"+"+"+2.6+50+2+4+95+624.935692853597+5</definedName>
    <definedName function="false" hidden="false" localSheetId="12" name="ZA0" vbProcedure="false">"Crystal Ball Data : Ver. 4.0.3"</definedName>
    <definedName function="false" hidden="false" localSheetId="12" name="ZA0A" vbProcedure="false">0+100</definedName>
    <definedName function="false" hidden="false" localSheetId="12" name="ZA0C" vbProcedure="false">0+0</definedName>
    <definedName function="false" hidden="false" localSheetId="12" name="ZA0D" vbProcedure="false">0+0</definedName>
    <definedName function="false" hidden="false" localSheetId="12" name="ZA0F" vbProcedure="false">40+172</definedName>
    <definedName function="false" hidden="false" localSheetId="12" name="ZA0T" vbProcedure="false">23821099+0</definedName>
    <definedName function="false" hidden="false" localSheetId="12" name="ZF133" vbProcedure="false">loan!$C$9+"prin1"+""+41+41+440+0+0+0+0+4+3+"-"+"+"+2.6+50+2+4+95+0+5</definedName>
    <definedName function="false" hidden="false" localSheetId="12" name="ZF134" vbProcedure="false">loan!$C$10+"prin2"+""+41+41+440+0+0+0+0+4+3+"-"+"+"+2.6+50+2+4+95+0+5</definedName>
    <definedName function="false" hidden="false" localSheetId="12" name="ZF135" vbProcedure="false">loan!$C$11+"prin3"+""+41+41+440+0+0+0+0+4+3+"-"+"+"+2.6+50+2+4+95+0+5</definedName>
    <definedName function="false" hidden="false" localSheetId="12" name="ZF136" vbProcedure="false">loan!$C$12+"prin4"+""+41+41+440+0+0+0+0+4+3+"-"+"+"+2.6+50+2+4+95+0+5</definedName>
    <definedName function="false" hidden="false" localSheetId="12" name="ZF137" vbProcedure="false">loan!$C$13+"prin5"+""+41+41+440+0+0+0+0+4+3+"-"+"+"+2.6+50+2+4+95+0+5</definedName>
    <definedName function="false" hidden="false" localSheetId="12" name="ZF138" vbProcedure="false">loan!$C$14+"prin6"+""+41+41+440+0+0+0+0+4+3+"-"+"+"+2.6+50+2+4+95+0+5</definedName>
    <definedName function="false" hidden="false" localSheetId="12" name="ZF139" vbProcedure="false">loan!$C$15+"prin7"+""+41+41+440+0+0+0+0+4+3+"-"+"+"+2.6+50+2+4+95+0+5</definedName>
    <definedName function="false" hidden="false" localSheetId="12" name="ZF140" vbProcedure="false">loan!$C$16+"prin8"+""+41+41+440+0+0+0+0+4+3+"-"+"+"+2.6+50+2+4+95+0+5</definedName>
    <definedName function="false" hidden="false" localSheetId="12" name="ZF141" vbProcedure="false">loan!$C$17+"prin9"+""+41+41+440+0+0+0+0+4+3+"-"+"+"+2.6+50+2+4+95+0+5</definedName>
    <definedName function="false" hidden="false" localSheetId="12" name="ZF142" vbProcedure="false">loan!$C$18+"prin10"+""+41+41+440+0+0+0+0+4+3+"-"+"+"+2.6+50+2+4+95+0+5</definedName>
    <definedName function="false" hidden="false" localSheetId="12" name="ZF143" vbProcedure="false">loan!$C$19+"prin11"+""+41+41+440+0+0+0+0+4+3+"-"+"+"+2.6+50+2+4+95+0+5</definedName>
    <definedName function="false" hidden="false" localSheetId="12" name="ZF144" vbProcedure="false">loan!$C$20+"prin12"+""+41+41+440+0+0+0+0+4+3+"-"+"+"+2.6+50+2+4+95+0+5</definedName>
    <definedName function="false" hidden="false" localSheetId="12" name="ZF145" vbProcedure="false">loan!$C$21+"prin13"+""+41+41+440+0+0+0+0+4+3+"-"+"+"+2.6+50+2+4+95+0+5</definedName>
    <definedName function="false" hidden="false" localSheetId="12" name="ZF146" vbProcedure="false">loan!$C$22+"prin14"+""+41+41+440+0+0+0+0+4+3+"-"+"+"+2.6+50+2+4+95+0+5</definedName>
    <definedName function="false" hidden="false" localSheetId="12" name="ZF147" vbProcedure="false">loan!$C$23+"prin15"+""+41+41+440+0+0+0+0+4+3+"-"+"+"+2.6+50+2+4+95+0+5</definedName>
    <definedName function="false" hidden="false" localSheetId="12" name="ZF148" vbProcedure="false">loan!$C$24+"prin16"+""+41+41+440+0+0+0+0+4+3+"-"+"+"+2.6+50+2+4+95+0+5</definedName>
    <definedName function="false" hidden="false" localSheetId="12" name="ZF149" vbProcedure="false">loan!$C$25+"prin17"+""+41+41+440+0+0+0+0+4+3+"-"+"+"+2.6+50+2+4+95+0+5</definedName>
    <definedName function="false" hidden="false" localSheetId="12" name="ZF150" vbProcedure="false">loan!$C$26+"prin18"+""+41+41+440+0+0+0+0+4+3+"-"+"+"+2.6+50+2+4+95+0+5</definedName>
    <definedName function="false" hidden="false" localSheetId="12" name="ZF151" vbProcedure="false">loan!$C$27+"prin19"+""+41+41+440+0+0+0+0+4+3+"-"+"+"+2.6+50+2+4+95+0+5</definedName>
    <definedName function="false" hidden="false" localSheetId="12" name="ZF152" vbProcedure="false">loan!$C$28+"prin20"+""+41+41+440+0+0+0+0+4+3+"-"+"+"+2.6+50+2+4+95+0+5</definedName>
    <definedName function="false" hidden="false" localSheetId="12" name="ZF153" vbProcedure="false">loan!$D$9+"lint1"+""+41+41+440+0+0+0+0+4+3+"-"+"+"+2.6+50+2+4+95+0+5</definedName>
    <definedName function="false" hidden="false" localSheetId="12" name="ZF154" vbProcedure="false">loan!$D$10+"lint2"+""+41+41+440+0+0+0+0+4+3+"-"+"+"+2.6+50+2+4+95+0+5</definedName>
    <definedName function="false" hidden="false" localSheetId="12" name="ZF155" vbProcedure="false">loan!$D$11+"lint3"+""+41+41+440+0+0+0+0+4+3+"-"+"+"+2.6+50+2+4+95+0+5</definedName>
    <definedName function="false" hidden="false" localSheetId="12" name="ZF156" vbProcedure="false">loan!$D$12+"lint4"+""+41+41+440+0+0+0+0+4+3+"-"+"+"+2.6+50+2+4+95+0+5</definedName>
    <definedName function="false" hidden="false" localSheetId="12" name="ZF157" vbProcedure="false">loan!$D$13+"lint5"+""+41+41+440+0+0+0+0+4+3+"-"+"+"+2.6+50+2+4+95+0+5</definedName>
    <definedName function="false" hidden="false" localSheetId="12" name="ZF158" vbProcedure="false">loan!$D$14+"lint6"+""+41+41+440+0+0+0+0+4+3+"-"+"+"+2.6+50+2+4+95+0+5</definedName>
    <definedName function="false" hidden="false" localSheetId="12" name="ZF159" vbProcedure="false">loan!$D$15+"lint7"+""+41+41+440+0+0+0+0+4+3+"-"+"+"+2.6+50+2+4+95+0+5</definedName>
    <definedName function="false" hidden="false" localSheetId="12" name="ZF160" vbProcedure="false">loan!$D$16+"lint8"+""+41+41+440+0+0+0+0+4+3+"-"+"+"+2.6+50+2+4+95+0+5</definedName>
    <definedName function="false" hidden="false" localSheetId="12" name="ZF161" vbProcedure="false">loan!$D$17+"lint9"+""+41+41+440+0+0+0+0+4+3+"-"+"+"+2.6+50+2+4+95+0+5</definedName>
    <definedName function="false" hidden="false" localSheetId="12" name="ZF162" vbProcedure="false">loan!$D$18+"lint10"+""+41+41+440+0+0+0+0+4+3+"-"+"+"+2.6+50+2+4+95+0+5</definedName>
    <definedName function="false" hidden="false" localSheetId="12" name="ZF163" vbProcedure="false">loan!$D$19+"lint11"+""+41+41+440+0+0+0+0+4+3+"-"+"+"+2.6+50+2+4+95+0+5</definedName>
    <definedName function="false" hidden="false" localSheetId="12" name="ZF164" vbProcedure="false">loan!$D$20+"lint12"+""+41+41+440+0+0+0+0+4+3+"-"+"+"+2.6+50+2+4+95+0+5</definedName>
    <definedName function="false" hidden="false" localSheetId="12" name="ZF165" vbProcedure="false">loan!$D$21+"lint13"+""+41+41+440+0+0+0+0+4+3+"-"+"+"+2.6+50+2+4+95+0+5</definedName>
    <definedName function="false" hidden="false" localSheetId="12" name="ZF166" vbProcedure="false">loan!$D$22+"lint14"+""+41+41+440+0+0+0+0+4+3+"-"+"+"+2.6+50+2+4+95+0+5</definedName>
    <definedName function="false" hidden="false" localSheetId="12" name="ZF167" vbProcedure="false">loan!$D$23+"lint15"+""+41+41+440+0+0+0+0+4+3+"-"+"+"+2.6+50+2+4+95+0+5</definedName>
    <definedName function="false" hidden="false" localSheetId="12" name="ZF168" vbProcedure="false">loan!$D$24+"lint16"+""+41+41+440+0+0+0+0+4+3+"-"+"+"+2.6+50+2+4+95+0+5</definedName>
    <definedName function="false" hidden="false" localSheetId="12" name="ZF169" vbProcedure="false">loan!$D$25+"lint17"+""+41+41+440+0+0+0+0+4+3+"-"+"+"+2.6+50+2+4+95+0+5</definedName>
    <definedName function="false" hidden="false" localSheetId="12" name="ZF170" vbProcedure="false">loan!$D$26+"lint18"+""+41+41+440+0+0+0+0+4+3+"-"+"+"+2.6+50+2+4+95+0+5</definedName>
    <definedName function="false" hidden="false" localSheetId="12" name="ZF171" vbProcedure="false">loan!$D$27+"lint19"+""+41+41+440+0+0+0+0+4+3+"-"+"+"+2.6+50+2+4+95+0+5</definedName>
    <definedName function="false" hidden="false" localSheetId="12" name="ZF172" vbProcedure="false">loan!$D$28+"lint20"+""+41+41+440+0+0+0+0+4+3+"-"+"+"+2.6+50+2+4+95+0+5</definedName>
    <definedName function="false" hidden="false" localSheetId="14" name="ZA0" vbProcedure="false">"Crystal Ball Data : Ver. 5.1"</definedName>
    <definedName function="false" hidden="false" localSheetId="14" name="ZA0A" vbProcedure="false">240+357</definedName>
    <definedName function="false" hidden="false" localSheetId="14" name="ZA0C" vbProcedure="false">0+0</definedName>
    <definedName function="false" hidden="false" localSheetId="14" name="ZA0D" vbProcedure="false">0+0</definedName>
    <definedName function="false" hidden="false" localSheetId="14" name="ZA0F" vbProcedure="false">0+110</definedName>
    <definedName function="false" hidden="false" localSheetId="14" name="ZA0T" vbProcedure="false">10284888+0</definedName>
    <definedName function="false" hidden="false" localSheetId="14" name="ZA118" vbProcedure="false">loadfac!$B$3+"aJanuary"+1+90+3</definedName>
    <definedName function="false" hidden="false" localSheetId="14" name="ZA119" vbProcedure="false">loadfac!$B$4+"aB4"+1+90+3</definedName>
    <definedName function="false" hidden="false" localSheetId="14" name="ZA120" vbProcedure="false">loadfac!$B$5+"aB5"+1+90+3</definedName>
    <definedName function="false" hidden="false" localSheetId="14" name="ZA121" vbProcedure="false">loadfac!$B$6+"aB6"+1+90+3</definedName>
    <definedName function="false" hidden="false" localSheetId="14" name="ZA122" vbProcedure="false">loadfac!$B$7+"aB7"+1+90+3</definedName>
    <definedName function="false" hidden="false" localSheetId="14" name="ZA123" vbProcedure="false">loadfac!$B$8+"aB8"+1+90+3</definedName>
    <definedName function="false" hidden="false" localSheetId="14" name="ZA124" vbProcedure="false">loadfac!$B$9+"aB9"+1+90+3</definedName>
    <definedName function="false" hidden="false" localSheetId="14" name="ZA125" vbProcedure="false">loadfac!$B$10+"aB10"+1+90+3</definedName>
    <definedName function="false" hidden="false" localSheetId="14" name="ZA126" vbProcedure="false">loadfac!$B$11+"aB11"+1+90+3</definedName>
    <definedName function="false" hidden="false" localSheetId="14" name="ZA127" vbProcedure="false">loadfac!$B$12+"aB12"+1+90+3</definedName>
    <definedName function="false" hidden="false" localSheetId="14" name="ZA128" vbProcedure="false">loadfac!$D$3+"aMarch"+1+90+3</definedName>
    <definedName function="false" hidden="false" localSheetId="14" name="ZA129" vbProcedure="false">loadfac!$D$4+"aD4"+1+90+3</definedName>
    <definedName function="false" hidden="false" localSheetId="14" name="ZA130" vbProcedure="false">loadfac!$D$5+"aD5"+1+90+3</definedName>
    <definedName function="false" hidden="false" localSheetId="14" name="ZA131" vbProcedure="false">loadfac!$D$6+"aD6"+1+90+3</definedName>
    <definedName function="false" hidden="false" localSheetId="14" name="ZA132" vbProcedure="false">loadfac!$D$7+"aD7"+1+90+3</definedName>
    <definedName function="false" hidden="false" localSheetId="14" name="ZA133" vbProcedure="false">loadfac!$D$8+"aD8"+1+90+3</definedName>
    <definedName function="false" hidden="false" localSheetId="14" name="ZA134" vbProcedure="false">loadfac!$D$9+"aD9"+1+90+3</definedName>
    <definedName function="false" hidden="false" localSheetId="14" name="ZA135" vbProcedure="false">loadfac!$D$10+"aD10"+1+90+3</definedName>
    <definedName function="false" hidden="false" localSheetId="14" name="ZA136" vbProcedure="false">loadfac!$D$11+"aD11"+1+90+3</definedName>
    <definedName function="false" hidden="false" localSheetId="14" name="ZA137" vbProcedure="false">loadfac!$D$12+"aD12"+1+90+3</definedName>
    <definedName function="false" hidden="false" localSheetId="14" name="ZA138" vbProcedure="false">loadfac!$E$3+"aApril"+1+90+3</definedName>
    <definedName function="false" hidden="false" localSheetId="14" name="ZA139" vbProcedure="false">loadfac!$E$4+"aE4"+1+90+3</definedName>
    <definedName function="false" hidden="false" localSheetId="14" name="ZA140" vbProcedure="false">loadfac!$E$5+"aE5"+1+90+3</definedName>
    <definedName function="false" hidden="false" localSheetId="14" name="ZA141" vbProcedure="false">loadfac!$E$6+"aE6"+1+90+3</definedName>
    <definedName function="false" hidden="false" localSheetId="14" name="ZA142" vbProcedure="false">loadfac!$E$7+"aE7"+1+90+3</definedName>
    <definedName function="false" hidden="false" localSheetId="14" name="ZA143" vbProcedure="false">loadfac!$E$8+"aE8"+1+90+3</definedName>
    <definedName function="false" hidden="false" localSheetId="14" name="ZA144" vbProcedure="false">loadfac!$E$9+"aE9"+1+90+3</definedName>
    <definedName function="false" hidden="false" localSheetId="14" name="ZA145" vbProcedure="false">loadfac!$E$10+"aE10"+1+90+3</definedName>
    <definedName function="false" hidden="false" localSheetId="14" name="ZA146" vbProcedure="false">loadfac!$E$11+"aE11"+1+90+3</definedName>
    <definedName function="false" hidden="false" localSheetId="14" name="ZA147" vbProcedure="false">loadfac!$E$12+"aE12"+1+90+3</definedName>
    <definedName function="false" hidden="false" localSheetId="14" name="ZA148" vbProcedure="false">loadfac!$F$3+"aMay"+1+90+3</definedName>
    <definedName function="false" hidden="false" localSheetId="14" name="ZA149" vbProcedure="false">loadfac!$F$4+"aF4"+1+90+3</definedName>
    <definedName function="false" hidden="false" localSheetId="14" name="ZA150" vbProcedure="false">loadfac!$F$5+"aF5"+1+90+3</definedName>
    <definedName function="false" hidden="false" localSheetId="14" name="ZA151" vbProcedure="false">loadfac!$F$6+"aF6"+1+90+3</definedName>
    <definedName function="false" hidden="false" localSheetId="14" name="ZA152" vbProcedure="false">loadfac!$F$7+"aF7"+1+90+3</definedName>
    <definedName function="false" hidden="false" localSheetId="14" name="ZA153" vbProcedure="false">loadfac!$F$8+"aF8"+1+90+3</definedName>
    <definedName function="false" hidden="false" localSheetId="14" name="ZA154" vbProcedure="false">loadfac!$F$9+"aF9"+1+90+3</definedName>
    <definedName function="false" hidden="false" localSheetId="14" name="ZA155" vbProcedure="false">loadfac!$F$10+"aF10"+1+90+3</definedName>
    <definedName function="false" hidden="false" localSheetId="14" name="ZA156" vbProcedure="false">loadfac!$F$11+"aF11"+1+90+3</definedName>
    <definedName function="false" hidden="false" localSheetId="14" name="ZA157" vbProcedure="false">loadfac!$F$12+"aF12"+1+90+3</definedName>
    <definedName function="false" hidden="false" localSheetId="14" name="ZA158" vbProcedure="false">loadfac!$G$3+"aJune"+1+90+3</definedName>
    <definedName function="false" hidden="false" localSheetId="14" name="ZA159" vbProcedure="false">loadfac!$G$4+"aG4"+1+90+3</definedName>
    <definedName function="false" hidden="false" localSheetId="14" name="ZA160" vbProcedure="false">loadfac!$G$5+"aG5"+1+90+3</definedName>
    <definedName function="false" hidden="false" localSheetId="14" name="ZA161" vbProcedure="false">loadfac!$G$6+"aG6"+1+90+3</definedName>
    <definedName function="false" hidden="false" localSheetId="14" name="ZA162" vbProcedure="false">loadfac!$G$7+"aG7"+1+90+3</definedName>
    <definedName function="false" hidden="false" localSheetId="14" name="ZA163" vbProcedure="false">loadfac!$G$8+"aG8"+1+90+3</definedName>
    <definedName function="false" hidden="false" localSheetId="14" name="ZA164" vbProcedure="false">loadfac!$G$9+"aG9"+1+90+3</definedName>
    <definedName function="false" hidden="false" localSheetId="14" name="ZA165" vbProcedure="false">loadfac!$G$10+"aG10"+1+90+3</definedName>
    <definedName function="false" hidden="false" localSheetId="14" name="ZA166" vbProcedure="false">loadfac!$G$11+"aG11"+1+90+3</definedName>
    <definedName function="false" hidden="false" localSheetId="14" name="ZA167" vbProcedure="false">loadfac!$G$12+"aG12"+1+90+3</definedName>
    <definedName function="false" hidden="false" localSheetId="14" name="ZA168" vbProcedure="false">loadfac!$I$3+"aAugust"+1+90+3</definedName>
    <definedName function="false" hidden="false" localSheetId="14" name="ZA169" vbProcedure="false">loadfac!$I$4+"aI4"+1+90+3</definedName>
    <definedName function="false" hidden="false" localSheetId="14" name="ZA170" vbProcedure="false">loadfac!$I$5+"aI5"+1+90+3</definedName>
    <definedName function="false" hidden="false" localSheetId="14" name="ZA171" vbProcedure="false">loadfac!$I$6+"aI6"+1+90+3</definedName>
    <definedName function="false" hidden="false" localSheetId="14" name="ZA172" vbProcedure="false">loadfac!$I$7+"aI7"+1+90+3</definedName>
    <definedName function="false" hidden="false" localSheetId="14" name="ZA173" vbProcedure="false">loadfac!$I$8+"aI8"+1+90+3</definedName>
    <definedName function="false" hidden="false" localSheetId="14" name="ZA174" vbProcedure="false">loadfac!$I$9+"aI9"+1+90+3</definedName>
    <definedName function="false" hidden="false" localSheetId="14" name="ZA175" vbProcedure="false">loadfac!$I$10+"aI10"+1+90+3</definedName>
    <definedName function="false" hidden="false" localSheetId="14" name="ZA176" vbProcedure="false">loadfac!$I$11+"aI11"+1+90+3</definedName>
    <definedName function="false" hidden="false" localSheetId="14" name="ZA177" vbProcedure="false">loadfac!$I$12+"aI12"+1+90+3</definedName>
    <definedName function="false" hidden="false" localSheetId="14" name="ZA178" vbProcedure="false">loadfac!$L$3+"aNovember"+1+90+3</definedName>
    <definedName function="false" hidden="false" localSheetId="14" name="ZA179" vbProcedure="false">loadfac!$L$4+"aL4"+1+90+3</definedName>
    <definedName function="false" hidden="false" localSheetId="14" name="ZA180" vbProcedure="false">loadfac!$L$5+"aL5"+1+90+3</definedName>
    <definedName function="false" hidden="false" localSheetId="14" name="ZA181" vbProcedure="false">loadfac!$L$6+"aL6"+1+90+3</definedName>
    <definedName function="false" hidden="false" localSheetId="14" name="ZA182" vbProcedure="false">loadfac!$L$7+"aL7"+1+90+3</definedName>
    <definedName function="false" hidden="false" localSheetId="14" name="ZA183" vbProcedure="false">loadfac!$L$8+"aL8"+1+90+3</definedName>
    <definedName function="false" hidden="false" localSheetId="14" name="ZA184" vbProcedure="false">loadfac!$L$9+"aL9"+1+90+3</definedName>
    <definedName function="false" hidden="false" localSheetId="14" name="ZA185" vbProcedure="false">loadfac!$L$10+"aL10"+1+90+3</definedName>
    <definedName function="false" hidden="false" localSheetId="14" name="ZA186" vbProcedure="false">loadfac!$L$11+"aL11"+1+90+3</definedName>
    <definedName function="false" hidden="false" localSheetId="14" name="ZA187" vbProcedure="false">loadfac!$L$12+"aL12"+1+90+3</definedName>
    <definedName function="false" hidden="false" localSheetId="14" name="ZA188" vbProcedure="false">loadfac!$M$3+"aDecember"+1+90+3</definedName>
    <definedName function="false" hidden="false" localSheetId="14" name="ZA189" vbProcedure="false">loadfac!$M$4+"aM4"+1+90+3</definedName>
    <definedName function="false" hidden="false" localSheetId="14" name="ZA190" vbProcedure="false">loadfac!$M$5+"aM5"+1+90+3</definedName>
    <definedName function="false" hidden="false" localSheetId="14" name="ZA191" vbProcedure="false">loadfac!$M$6+"aM6"+1+90+3</definedName>
    <definedName function="false" hidden="false" localSheetId="14" name="ZA192" vbProcedure="false">loadfac!$M$7+"aM7"+1+90+3</definedName>
    <definedName function="false" hidden="false" localSheetId="14" name="ZA193" vbProcedure="false">loadfac!$M$8+"aM8"+1+90+3</definedName>
    <definedName function="false" hidden="false" localSheetId="14" name="ZA194" vbProcedure="false">loadfac!$M$9+"aM9"+1+90+3</definedName>
    <definedName function="false" hidden="false" localSheetId="14" name="ZA195" vbProcedure="false">loadfac!$M$10+"aM10"+1+90+3</definedName>
    <definedName function="false" hidden="false" localSheetId="14" name="ZA196" vbProcedure="false">loadfac!$M$11+"aM11"+1+90+3</definedName>
    <definedName function="false" hidden="false" localSheetId="14" name="ZA197" vbProcedure="false">loadfac!$M$12+"aM12"+1+90+3</definedName>
    <definedName function="false" hidden="false" localSheetId="14" name="ZA198" vbProcedure="false">loadfac!$C$3+"aFebruary"+1+90+3</definedName>
    <definedName function="false" hidden="false" localSheetId="14" name="ZA199" vbProcedure="false">loadfac!$C$4+"aC4"+1+90+3</definedName>
    <definedName function="false" hidden="false" localSheetId="14" name="ZA200" vbProcedure="false">loadfac!$C$5+"aC5"+1+90+3</definedName>
    <definedName function="false" hidden="false" localSheetId="14" name="ZA201" vbProcedure="false">loadfac!$C$6+"aC6"+1+90+3</definedName>
    <definedName function="false" hidden="false" localSheetId="14" name="ZA202" vbProcedure="false">loadfac!$C$7+"aC7"+1+90+3</definedName>
    <definedName function="false" hidden="false" localSheetId="14" name="ZA203" vbProcedure="false">loadfac!$C$8+"aC8"+1+90+3</definedName>
    <definedName function="false" hidden="false" localSheetId="14" name="ZA204" vbProcedure="false">loadfac!$C$9+"aC9"+1+90+3</definedName>
    <definedName function="false" hidden="false" localSheetId="14" name="ZA205" vbProcedure="false">loadfac!$C$10+"aC10"+1+90+3</definedName>
    <definedName function="false" hidden="false" localSheetId="14" name="ZA206" vbProcedure="false">loadfac!$C$11+"aC11"+1+90+3</definedName>
    <definedName function="false" hidden="false" localSheetId="14" name="ZA207" vbProcedure="false">loadfac!$C$12+"aC12"+1+90+3</definedName>
    <definedName function="false" hidden="false" localSheetId="14" name="ZA208" vbProcedure="false">loadfac!$H$3+"aJuly"+1+90+3</definedName>
    <definedName function="false" hidden="false" localSheetId="14" name="ZA209" vbProcedure="false">loadfac!$H$4+"aH4"+1+90+3</definedName>
    <definedName function="false" hidden="false" localSheetId="14" name="ZA210" vbProcedure="false">loadfac!$H$5+"aH5"+1+90+3</definedName>
    <definedName function="false" hidden="false" localSheetId="14" name="ZA211" vbProcedure="false">loadfac!$H$6+"aH6"+1+90+3</definedName>
    <definedName function="false" hidden="false" localSheetId="14" name="ZA212" vbProcedure="false">loadfac!$H$7+"aH7"+1+90+3</definedName>
    <definedName function="false" hidden="false" localSheetId="14" name="ZA213" vbProcedure="false">loadfac!$H$8+"aH8"+1+90+3</definedName>
    <definedName function="false" hidden="false" localSheetId="14" name="ZA214" vbProcedure="false">loadfac!$H$9+"aH9"+1+90+3</definedName>
    <definedName function="false" hidden="false" localSheetId="14" name="ZA215" vbProcedure="false">loadfac!$H$10+"aH10"+1+90+3</definedName>
    <definedName function="false" hidden="false" localSheetId="14" name="ZA216" vbProcedure="false">loadfac!$H$11+"aH11"+1+90+3</definedName>
    <definedName function="false" hidden="false" localSheetId="14" name="ZA217" vbProcedure="false">loadfac!$H$12+"aH12"+1+90+3</definedName>
    <definedName function="false" hidden="false" localSheetId="14" name="ZA218" vbProcedure="false">loadfac!$J$3+"aSeptember"+1+90+3</definedName>
    <definedName function="false" hidden="false" localSheetId="14" name="ZA219" vbProcedure="false">loadfac!$K$3+"aOctober"+1+90+3</definedName>
    <definedName function="false" hidden="false" localSheetId="14" name="ZA220" vbProcedure="false">loadfac!$J$4+"aJ4"+1+90+3</definedName>
    <definedName function="false" hidden="false" localSheetId="14" name="ZA221" vbProcedure="false">loadfac!$K$4+"aK4"+1+90+3</definedName>
    <definedName function="false" hidden="false" localSheetId="14" name="ZA222" vbProcedure="false">loadfac!$J$5+"aJ5"+1+90+3</definedName>
    <definedName function="false" hidden="false" localSheetId="14" name="ZA223" vbProcedure="false">loadfac!$K$5+"aK5"+1+90+3</definedName>
    <definedName function="false" hidden="false" localSheetId="14" name="ZA224" vbProcedure="false">loadfac!$J$6+"aJ6"+1+90+3</definedName>
    <definedName function="false" hidden="false" localSheetId="14" name="ZA225" vbProcedure="false">loadfac!$K$6+"aK6"+1+90+3</definedName>
    <definedName function="false" hidden="false" localSheetId="14" name="ZA226" vbProcedure="false">loadfac!$J$7+"aJ7"+1+90+3</definedName>
    <definedName function="false" hidden="false" localSheetId="14" name="ZA227" vbProcedure="false">loadfac!$K$7+"aK7"+1+90+3</definedName>
    <definedName function="false" hidden="false" localSheetId="14" name="ZA228" vbProcedure="false">loadfac!$J$8+"aJ8"+1+90+3</definedName>
    <definedName function="false" hidden="false" localSheetId="14" name="ZA229" vbProcedure="false">loadfac!$K$8+"aK8"+1+90+3</definedName>
    <definedName function="false" hidden="false" localSheetId="14" name="ZA230" vbProcedure="false">loadfac!$J$9+"aJ9"+1+90+3</definedName>
    <definedName function="false" hidden="false" localSheetId="14" name="ZA231" vbProcedure="false">loadfac!$K$9+"aK9"+1+90+3</definedName>
    <definedName function="false" hidden="false" localSheetId="14" name="ZA232" vbProcedure="false">loadfac!$J$10+"aJ10"+1+90+3</definedName>
    <definedName function="false" hidden="false" localSheetId="14" name="ZA233" vbProcedure="false">loadfac!$K$10+"aK10"+1+90+3</definedName>
    <definedName function="false" hidden="false" localSheetId="14" name="ZA234" vbProcedure="false">loadfac!$J$11+"aJ11"+1+90+3</definedName>
    <definedName function="false" hidden="false" localSheetId="14" name="ZA235" vbProcedure="false">loadfac!$K$11+"aK11"+1+90+3</definedName>
    <definedName function="false" hidden="false" localSheetId="14" name="ZA236" vbProcedure="false">loadfac!$J$12+"aJ12"+1+90+3</definedName>
    <definedName function="false" hidden="false" localSheetId="14" name="ZA237" vbProcedure="false">loadfac!$K$12+"aK12"+1+90+3</definedName>
    <definedName function="false" hidden="false" localSheetId="14" name="ZA238" vbProcedure="false">loadfac!$B$13+"aB13"+1+90+3</definedName>
    <definedName function="false" hidden="false" localSheetId="14" name="ZA239" vbProcedure="false">loadfac!$C$13+"aC13"+1+90+3</definedName>
    <definedName function="false" hidden="false" localSheetId="14" name="ZA240" vbProcedure="false">loadfac!$D$13+"aD13"+1+90+3</definedName>
    <definedName function="false" hidden="false" localSheetId="14" name="ZA241" vbProcedure="false">loadfac!$E$13+"aE13"+1+90+3</definedName>
    <definedName function="false" hidden="false" localSheetId="14" name="ZA242" vbProcedure="false">loadfac!$F$13+"aF13"+1+90+3</definedName>
    <definedName function="false" hidden="false" localSheetId="14" name="ZA243" vbProcedure="false">loadfac!$G$13+"aG13"+1+90+3</definedName>
    <definedName function="false" hidden="false" localSheetId="14" name="ZA244" vbProcedure="false">loadfac!$H$13+"aH13"+1+90+3</definedName>
    <definedName function="false" hidden="false" localSheetId="14" name="ZA245" vbProcedure="false">loadfac!$I$13+"aI13"+1+90+3</definedName>
    <definedName function="false" hidden="false" localSheetId="14" name="ZA246" vbProcedure="false">loadfac!$J$13+"aJ13"+1+90+3</definedName>
    <definedName function="false" hidden="false" localSheetId="14" name="ZA247" vbProcedure="false">loadfac!$K$13+"aK13"+1+90+3</definedName>
    <definedName function="false" hidden="false" localSheetId="14" name="ZA248" vbProcedure="false">loadfac!$L$13+"aL13"+1+90+3</definedName>
    <definedName function="false" hidden="false" localSheetId="14" name="ZA249" vbProcedure="false">loadfac!$M$13+"aM13"+1+90+3</definedName>
    <definedName function="false" hidden="false" localSheetId="14" name="ZA250" vbProcedure="false">loadfac!$B$14+"aB14"+1+90+3</definedName>
    <definedName function="false" hidden="false" localSheetId="14" name="ZA251" vbProcedure="false">loadfac!$C$14+"aC14"+1+90+3</definedName>
    <definedName function="false" hidden="false" localSheetId="14" name="ZA252" vbProcedure="false">loadfac!$D$14+"aD14"+1+90+3</definedName>
    <definedName function="false" hidden="false" localSheetId="14" name="ZA253" vbProcedure="false">loadfac!$E$14+"aE14"+1+90+3</definedName>
    <definedName function="false" hidden="false" localSheetId="14" name="ZA254" vbProcedure="false">loadfac!$F$14+"aF14"+1+90+3</definedName>
    <definedName function="false" hidden="false" localSheetId="14" name="ZA255" vbProcedure="false">loadfac!$G$14+"aG14"+1+90+3</definedName>
    <definedName function="false" hidden="false" localSheetId="14" name="ZA256" vbProcedure="false">loadfac!$H$14+"aH14"+1+90+3</definedName>
    <definedName function="false" hidden="false" localSheetId="14" name="ZA257" vbProcedure="false">loadfac!$I$14+"aI14"+1+90+3</definedName>
    <definedName function="false" hidden="false" localSheetId="14" name="ZA258" vbProcedure="false">loadfac!$J$14+"aJ14"+1+90+3</definedName>
    <definedName function="false" hidden="false" localSheetId="14" name="ZA259" vbProcedure="false">loadfac!$K$14+"aK14"+1+90+3</definedName>
    <definedName function="false" hidden="false" localSheetId="14" name="ZA260" vbProcedure="false">loadfac!$L$14+"aL14"+1+90+3</definedName>
    <definedName function="false" hidden="false" localSheetId="14" name="ZA261" vbProcedure="false">loadfac!$M$14+"aM14"+1+90+3</definedName>
    <definedName function="false" hidden="false" localSheetId="14" name="ZA262" vbProcedure="false">loadfac!$B$15+"aB15"+1+90+3</definedName>
    <definedName function="false" hidden="false" localSheetId="14" name="ZA263" vbProcedure="false">loadfac!$C$15+"aC15"+1+90+3</definedName>
    <definedName function="false" hidden="false" localSheetId="14" name="ZA264" vbProcedure="false">loadfac!$D$15+"aD15"+1+90+3</definedName>
    <definedName function="false" hidden="false" localSheetId="14" name="ZA265" vbProcedure="false">loadfac!$E$15+"aE15"+1+90+3</definedName>
    <definedName function="false" hidden="false" localSheetId="14" name="ZA266" vbProcedure="false">loadfac!$F$15+"aF15"+1+90+3</definedName>
    <definedName function="false" hidden="false" localSheetId="14" name="ZA267" vbProcedure="false">loadfac!$G$15+"aG15"+1+90+3</definedName>
    <definedName function="false" hidden="false" localSheetId="14" name="ZA268" vbProcedure="false">loadfac!$H$15+"aH15"+1+90+3</definedName>
    <definedName function="false" hidden="false" localSheetId="14" name="ZA269" vbProcedure="false">loadfac!$I$15+"aI15"+1+90+3</definedName>
    <definedName function="false" hidden="false" localSheetId="14" name="ZA270" vbProcedure="false">loadfac!$J$15+"aJ15"+1+90+3</definedName>
    <definedName function="false" hidden="false" localSheetId="14" name="ZA271" vbProcedure="false">loadfac!$K$15+"aK15"+1+90+3</definedName>
    <definedName function="false" hidden="false" localSheetId="14" name="ZA272" vbProcedure="false">loadfac!$L$15+"aL15"+1+90+3</definedName>
    <definedName function="false" hidden="false" localSheetId="14" name="ZA273" vbProcedure="false">loadfac!$M$15+"aM15"+1+90+3</definedName>
    <definedName function="false" hidden="false" localSheetId="14" name="ZA274" vbProcedure="false">loadfac!$B$16+"aB16"+1+90+3</definedName>
    <definedName function="false" hidden="false" localSheetId="14" name="ZA275" vbProcedure="false">loadfac!$C$16+"aC16"+1+90+3</definedName>
    <definedName function="false" hidden="false" localSheetId="14" name="ZA276" vbProcedure="false">loadfac!$D$16+"aD16"+1+90+3</definedName>
    <definedName function="false" hidden="false" localSheetId="14" name="ZA277" vbProcedure="false">loadfac!$E$16+"aE16"+1+90+3</definedName>
    <definedName function="false" hidden="false" localSheetId="14" name="ZA278" vbProcedure="false">loadfac!$F$16+"aF16"+1+90+3</definedName>
    <definedName function="false" hidden="false" localSheetId="14" name="ZA279" vbProcedure="false">loadfac!$G$16+"aG16"+1+90+3</definedName>
    <definedName function="false" hidden="false" localSheetId="14" name="ZA280" vbProcedure="false">loadfac!$H$16+"aH16"+1+90+3</definedName>
    <definedName function="false" hidden="false" localSheetId="14" name="ZA281" vbProcedure="false">loadfac!$I$16+"aI16"+1+90+3</definedName>
    <definedName function="false" hidden="false" localSheetId="14" name="ZA282" vbProcedure="false">loadfac!$J$16+"aJ16"+1+90+3</definedName>
    <definedName function="false" hidden="false" localSheetId="14" name="ZA283" vbProcedure="false">loadfac!$K$16+"aK16"+1+90+3</definedName>
    <definedName function="false" hidden="false" localSheetId="14" name="ZA284" vbProcedure="false">loadfac!$L$16+"aL16"+1+90+3</definedName>
    <definedName function="false" hidden="false" localSheetId="14" name="ZA285" vbProcedure="false">loadfac!$M$16+"aM16"+1+90+3</definedName>
    <definedName function="false" hidden="false" localSheetId="14" name="ZA286" vbProcedure="false">loadfac!$B$17+"aB17"+1+90+3</definedName>
    <definedName function="false" hidden="false" localSheetId="14" name="ZA287" vbProcedure="false">loadfac!$C$17+"aC17"+1+90+3</definedName>
    <definedName function="false" hidden="false" localSheetId="14" name="ZA288" vbProcedure="false">loadfac!$D$17+"aD17"+1+90+3</definedName>
    <definedName function="false" hidden="false" localSheetId="14" name="ZA289" vbProcedure="false">loadfac!$E$17+"aE17"+1+90+3</definedName>
    <definedName function="false" hidden="false" localSheetId="14" name="ZA290" vbProcedure="false">loadfac!$F$17+"aF17"+1+90+3</definedName>
    <definedName function="false" hidden="false" localSheetId="14" name="ZA291" vbProcedure="false">loadfac!$G$17+"aG17"+1+90+3</definedName>
    <definedName function="false" hidden="false" localSheetId="14" name="ZA292" vbProcedure="false">loadfac!$H$17+"aH17"+1+90+3</definedName>
    <definedName function="false" hidden="false" localSheetId="14" name="ZA293" vbProcedure="false">loadfac!$I$17+"aI17"+1+90+3</definedName>
    <definedName function="false" hidden="false" localSheetId="14" name="ZA294" vbProcedure="false">loadfac!$J$17+"aJ17"+1+90+3</definedName>
    <definedName function="false" hidden="false" localSheetId="14" name="ZA295" vbProcedure="false">loadfac!$K$17+"aK17"+1+90+3</definedName>
    <definedName function="false" hidden="false" localSheetId="14" name="ZA296" vbProcedure="false">loadfac!$L$17+"aL17"+1+90+3</definedName>
    <definedName function="false" hidden="false" localSheetId="14" name="ZA297" vbProcedure="false">loadfac!$M$17+"aM17"+1+90+3</definedName>
    <definedName function="false" hidden="false" localSheetId="14" name="ZA298" vbProcedure="false">loadfac!$B$18+"AB18"+16385+90+3+"-"+"+"</definedName>
    <definedName function="false" hidden="false" localSheetId="14" name="ZA299" vbProcedure="false">loadfac!$C$18+"AC18"+16385+90+3+"-"+"+"</definedName>
    <definedName function="false" hidden="false" localSheetId="14" name="ZA300" vbProcedure="false">loadfac!$D$18+"AD18"+16385+90+3+"-"+"+"</definedName>
    <definedName function="false" hidden="false" localSheetId="14" name="ZA301" vbProcedure="false">loadfac!$E$18+"AE18"+16385+90+3+"-"+"+"</definedName>
    <definedName function="false" hidden="false" localSheetId="14" name="ZA302" vbProcedure="false">loadfac!$F$18+"AF18"+16385+90+3+"-"+"+"</definedName>
    <definedName function="false" hidden="false" localSheetId="14" name="ZA303" vbProcedure="false">loadfac!$G$18+"AG18"+16385+90+3+"-"+"+"</definedName>
    <definedName function="false" hidden="false" localSheetId="14" name="ZA304" vbProcedure="false">loadfac!$H$18+"AH18"+16385+90+3+"-"+"+"</definedName>
    <definedName function="false" hidden="false" localSheetId="14" name="ZA305" vbProcedure="false">loadfac!$I$18+"AI18"+16385+90+3+"-"+"+"</definedName>
    <definedName function="false" hidden="false" localSheetId="14" name="ZA306" vbProcedure="false">loadfac!$J$18+"AJ18"+16385+90+3+"-"+"+"</definedName>
    <definedName function="false" hidden="false" localSheetId="14" name="ZA307" vbProcedure="false">loadfac!$K$18+"AK18"+16385+90+3+"-"+"+"</definedName>
    <definedName function="false" hidden="false" localSheetId="14" name="ZA308" vbProcedure="false">loadfac!$L$18+"AL18"+16385+90+3+"-"+"+"</definedName>
    <definedName function="false" hidden="false" localSheetId="14" name="ZA309" vbProcedure="false">loadfac!$M$18+"AM18"+16385+90+3+"-"+"+"</definedName>
    <definedName function="false" hidden="false" localSheetId="14" name="ZA310" vbProcedure="false">loadfac!$B$19+"AB19"+16385+90+3+"-"+"+"</definedName>
    <definedName function="false" hidden="false" localSheetId="14" name="ZA311" vbProcedure="false">loadfac!$C$19+"AC19"+16385+90+3+"-"+"+"</definedName>
    <definedName function="false" hidden="false" localSheetId="14" name="ZA312" vbProcedure="false">loadfac!$D$19+"AD19"+16385+90+3+"-"+"+"</definedName>
    <definedName function="false" hidden="false" localSheetId="14" name="ZA313" vbProcedure="false">loadfac!$E$19+"AE19"+16385+90+3+"-"+"+"</definedName>
    <definedName function="false" hidden="false" localSheetId="14" name="ZA314" vbProcedure="false">loadfac!$F$19+"AF19"+16385+90+3+"-"+"+"</definedName>
    <definedName function="false" hidden="false" localSheetId="14" name="ZA315" vbProcedure="false">loadfac!$G$19+"AG19"+16385+90+3+"-"+"+"</definedName>
    <definedName function="false" hidden="false" localSheetId="14" name="ZA316" vbProcedure="false">loadfac!$H$19+"AH19"+16385+90+3+"-"+"+"</definedName>
    <definedName function="false" hidden="false" localSheetId="14" name="ZA317" vbProcedure="false">loadfac!$I$19+"AI19"+16385+90+3+"-"+"+"</definedName>
    <definedName function="false" hidden="false" localSheetId="14" name="ZA318" vbProcedure="false">loadfac!$J$19+"AJ19"+16385+90+3+"-"+"+"</definedName>
    <definedName function="false" hidden="false" localSheetId="14" name="ZA319" vbProcedure="false">loadfac!$K$19+"AK19"+16385+90+3+"-"+"+"</definedName>
    <definedName function="false" hidden="false" localSheetId="14" name="ZA320" vbProcedure="false">loadfac!$L$19+"AL19"+16385+90+3+"-"+"+"</definedName>
    <definedName function="false" hidden="false" localSheetId="14" name="ZA321" vbProcedure="false">loadfac!$M$19+"AM19"+16385+90+3+"-"+"+"</definedName>
    <definedName function="false" hidden="false" localSheetId="14" name="ZA322" vbProcedure="false">loadfac!$B$20+"AB20"+16385+90+3+"-"+"+"</definedName>
    <definedName function="false" hidden="false" localSheetId="14" name="ZA323" vbProcedure="false">loadfac!$C$20+"AC20"+16385+90+3+"-"+"+"</definedName>
    <definedName function="false" hidden="false" localSheetId="14" name="ZA324" vbProcedure="false">loadfac!$D$20+"AD20"+16385+90+3+"-"+"+"</definedName>
    <definedName function="false" hidden="false" localSheetId="14" name="ZA325" vbProcedure="false">loadfac!$E$20+"AE20"+16385+90+3+"-"+"+"</definedName>
    <definedName function="false" hidden="false" localSheetId="14" name="ZA326" vbProcedure="false">loadfac!$F$20+"AF20"+16385+90+3+"-"+"+"</definedName>
    <definedName function="false" hidden="false" localSheetId="14" name="ZA327" vbProcedure="false">loadfac!$G$20+"AG20"+16385+90+3+"-"+"+"</definedName>
    <definedName function="false" hidden="false" localSheetId="14" name="ZA328" vbProcedure="false">loadfac!$H$20+"AH20"+16385+90+3+"-"+"+"</definedName>
    <definedName function="false" hidden="false" localSheetId="14" name="ZA329" vbProcedure="false">loadfac!$I$20+"AI20"+16385+90+3+"-"+"+"</definedName>
    <definedName function="false" hidden="false" localSheetId="14" name="ZA330" vbProcedure="false">loadfac!$J$20+"AJ20"+16385+90+3+"-"+"+"</definedName>
    <definedName function="false" hidden="false" localSheetId="14" name="ZA331" vbProcedure="false">loadfac!$K$20+"AK20"+16385+90+3+"-"+"+"</definedName>
    <definedName function="false" hidden="false" localSheetId="14" name="ZA332" vbProcedure="false">loadfac!$L$20+"AL20"+16385+90+3+"-"+"+"</definedName>
    <definedName function="false" hidden="false" localSheetId="14" name="ZA333" vbProcedure="false">loadfac!$M$20+"AM20"+16385+90+3+"-"+"+"</definedName>
    <definedName function="false" hidden="false" localSheetId="14" name="ZA334" vbProcedure="false">loadfac!$B$21+"AB21"+16385+90+3+"-"+"+"</definedName>
    <definedName function="false" hidden="false" localSheetId="14" name="ZA335" vbProcedure="false">loadfac!$C$21+"AC21"+16385+90+3+"-"+"+"</definedName>
    <definedName function="false" hidden="false" localSheetId="14" name="ZA336" vbProcedure="false">loadfac!$D$21+"AD21"+16385+90+3+"-"+"+"</definedName>
    <definedName function="false" hidden="false" localSheetId="14" name="ZA337" vbProcedure="false">loadfac!$E$21+"AE21"+16385+90+3+"-"+"+"</definedName>
    <definedName function="false" hidden="false" localSheetId="14" name="ZA338" vbProcedure="false">loadfac!$F$21+"AF21"+16385+90+3+"-"+"+"</definedName>
    <definedName function="false" hidden="false" localSheetId="14" name="ZA339" vbProcedure="false">loadfac!$G$21+"AG21"+16385+90+3+"-"+"+"</definedName>
    <definedName function="false" hidden="false" localSheetId="14" name="ZA340" vbProcedure="false">loadfac!$H$21+"AH21"+16385+90+3+"-"+"+"</definedName>
    <definedName function="false" hidden="false" localSheetId="14" name="ZA341" vbProcedure="false">loadfac!$I$21+"AI21"+16385+90+3+"-"+"+"</definedName>
    <definedName function="false" hidden="false" localSheetId="14" name="ZA342" vbProcedure="false">loadfac!$J$21+"AJ21"+16385+90+3+"-"+"+"</definedName>
    <definedName function="false" hidden="false" localSheetId="14" name="ZA343" vbProcedure="false">loadfac!$K$21+"AK21"+16385+90+3+"-"+"+"</definedName>
    <definedName function="false" hidden="false" localSheetId="14" name="ZA344" vbProcedure="false">loadfac!$L$21+"AL21"+16385+90+3+"-"+"+"</definedName>
    <definedName function="false" hidden="false" localSheetId="14" name="ZA345" vbProcedure="false">loadfac!$M$21+"AM21"+16385+90+3+"-"+"+"</definedName>
    <definedName function="false" hidden="false" localSheetId="14" name="ZA346" vbProcedure="false">loadfac!$B$22+"AB22"+16385+90+3+"-"+"+"</definedName>
    <definedName function="false" hidden="false" localSheetId="14" name="ZA347" vbProcedure="false">loadfac!$C$22+"AC22"+16385+90+3+"-"+"+"</definedName>
    <definedName function="false" hidden="false" localSheetId="14" name="ZA348" vbProcedure="false">loadfac!$D$22+"AD22"+16385+90+3+"-"+"+"</definedName>
    <definedName function="false" hidden="false" localSheetId="14" name="ZA349" vbProcedure="false">loadfac!$E$22+"AE22"+16385+90+3+"-"+"+"</definedName>
    <definedName function="false" hidden="false" localSheetId="14" name="ZA350" vbProcedure="false">loadfac!$F$22+"AF22"+16385+90+3+"-"+"+"</definedName>
    <definedName function="false" hidden="false" localSheetId="14" name="ZA351" vbProcedure="false">loadfac!$G$22+"AG22"+16385+90+3+"-"+"+"</definedName>
    <definedName function="false" hidden="false" localSheetId="14" name="ZA352" vbProcedure="false">loadfac!$H$22+"AH22"+16385+90+3+"-"+"+"</definedName>
    <definedName function="false" hidden="false" localSheetId="14" name="ZA353" vbProcedure="false">loadfac!$I$22+"AI22"+16385+90+3+"-"+"+"</definedName>
    <definedName function="false" hidden="false" localSheetId="14" name="ZA354" vbProcedure="false">loadfac!$J$22+"AJ22"+16385+90+3+"-"+"+"</definedName>
    <definedName function="false" hidden="false" localSheetId="14" name="ZA355" vbProcedure="false">loadfac!$K$22+"AK22"+16385+90+3+"-"+"+"</definedName>
    <definedName function="false" hidden="false" localSheetId="14" name="ZA356" vbProcedure="false">loadfac!$L$22+"AL22"+16385+90+3+"-"+"+"</definedName>
    <definedName function="false" hidden="false" localSheetId="14" name="ZA357" vbProcedure="false">loadfac!$M$22+"AM22"+16385+90+3+"-"+"+"</definedName>
    <definedName function="false" hidden="false" localSheetId="15" name="ZA0" vbProcedure="false">"Crystal Ball Data : Ver. 5.1"</definedName>
    <definedName function="false" hidden="false" localSheetId="15" name="ZA0A" vbProcedure="false">672+771</definedName>
    <definedName function="false" hidden="false" localSheetId="15" name="ZA0C" vbProcedure="false">0+0</definedName>
    <definedName function="false" hidden="false" localSheetId="15" name="ZA0D" vbProcedure="false">0+0</definedName>
    <definedName function="false" hidden="false" localSheetId="15" name="ZA0F" vbProcedure="false">21+122</definedName>
    <definedName function="false" hidden="false" localSheetId="15" name="ZA0T" vbProcedure="false">5350583+0</definedName>
    <definedName function="false" hidden="false" localSheetId="15" name="ZA100" vbProcedure="false">forwcurv!$E$10+"PBE10"+17153+0.16+0.2+"-"+"+"</definedName>
    <definedName function="false" hidden="false" localSheetId="15" name="ZA101" vbProcedure="false">forwcurv!$E$11+"pBE11"+769+0.16+0.2</definedName>
    <definedName function="false" hidden="false" localSheetId="15" name="ZA102" vbProcedure="false">forwcurv!$E$12+"pBE12"+769+0.16+0.2</definedName>
    <definedName function="false" hidden="false" localSheetId="15" name="ZA103" vbProcedure="false">forwcurv!$E$13+"pBE13"+769+0.16+0.2</definedName>
    <definedName function="false" hidden="false" localSheetId="15" name="ZA104" vbProcedure="false">forwcurv!$E$14+"pBE14"+769+0.16+0.2</definedName>
    <definedName function="false" hidden="false" localSheetId="15" name="ZA105" vbProcedure="false">forwcurv!$E$15+"pBE15"+769+0.16+0.2</definedName>
    <definedName function="false" hidden="false" localSheetId="15" name="ZA106" vbProcedure="false">forwcurv!$E$16+"pBE16"+769+0.16+0.2</definedName>
    <definedName function="false" hidden="false" localSheetId="15" name="ZA107" vbProcedure="false">forwcurv!$E$17+"pBE17"+769+0.16+0.2</definedName>
    <definedName function="false" hidden="false" localSheetId="15" name="ZA108" vbProcedure="false">forwcurv!$E$18+"pBE18"+769+0.16+0.2</definedName>
    <definedName function="false" hidden="false" localSheetId="15" name="ZA109" vbProcedure="false">forwcurv!$E$19+"pBE19"+769+0.16+0.2</definedName>
    <definedName function="false" hidden="false" localSheetId="15" name="ZA110" vbProcedure="false">forwcurv!$E$20+"pBE20"+769+0.16+0.2</definedName>
    <definedName function="false" hidden="false" localSheetId="15" name="ZA111" vbProcedure="false">forwcurv!$E$21+"pBE21"+769+0.16+0.2</definedName>
    <definedName function="false" hidden="false" localSheetId="15" name="ZA112" vbProcedure="false">forwcurv!$E$22+"pBE22"+769+0.16+0.2</definedName>
    <definedName function="false" hidden="false" localSheetId="15" name="ZA113" vbProcedure="false">forwcurv!$E$23+"pBE23"+769+0.16+0.2</definedName>
    <definedName function="false" hidden="false" localSheetId="15" name="ZA114" vbProcedure="false">forwcurv!$E$24+"pBE24"+769+0.16+0.2</definedName>
    <definedName function="false" hidden="false" localSheetId="15" name="ZA115" vbProcedure="false">forwcurv!$E$25+"pBE25"+769+0.16+0.2</definedName>
    <definedName function="false" hidden="false" localSheetId="15" name="ZA116" vbProcedure="false">forwcurv!$E$26+"pBE26"+769+0.16+0.2</definedName>
    <definedName function="false" hidden="false" localSheetId="15" name="ZA117" vbProcedure="false">forwcurv!$E$27+"pBE27"+769+0.16+0.2</definedName>
    <definedName function="false" hidden="false" localSheetId="15" name="ZA118" vbProcedure="false">forwcurv!$E$28+"pBE28"+769+0.16+0.2</definedName>
    <definedName function="false" hidden="false" localSheetId="15" name="ZA119" vbProcedure="false">forwcurv!$E$29+"pBE29"+769+0.16+0.2</definedName>
    <definedName function="false" hidden="false" localSheetId="15" name="ZA120" vbProcedure="false">forwcurv!$E$30+"pBE30"+769+0.16+0.2</definedName>
    <definedName function="false" hidden="false" localSheetId="15" name="ZA121" vbProcedure="false">forwcurv!$E$31+"pBE31"+769+0.16+0.2</definedName>
    <definedName function="false" hidden="false" localSheetId="15" name="ZA122" vbProcedure="false">forwcurv!$E$32+"pBE32"+769+0.16+0.2</definedName>
    <definedName function="false" hidden="false" localSheetId="15" name="ZA123" vbProcedure="false">forwcurv!$E$33+"pBE33"+769+0.16+0.2</definedName>
    <definedName function="false" hidden="false" localSheetId="15" name="ZA124" vbProcedure="false">forwcurv!$E$34+"pBE34"+769+0.16+0.2</definedName>
    <definedName function="false" hidden="false" localSheetId="15" name="ZA125" vbProcedure="false">forwcurv!$E$35+"pBE35"+769+0.16+0.2</definedName>
    <definedName function="false" hidden="false" localSheetId="15" name="ZA126" vbProcedure="false">forwcurv!$E$36+"pBE36"+769+0.16+0.2</definedName>
    <definedName function="false" hidden="false" localSheetId="15" name="ZA127" vbProcedure="false">forwcurv!$E$37+"pBE37"+769+0.16+0.2</definedName>
    <definedName function="false" hidden="false" localSheetId="15" name="ZA128" vbProcedure="false">forwcurv!$E$38+"pBE38"+769+0.16+0.2</definedName>
    <definedName function="false" hidden="false" localSheetId="15" name="ZA129" vbProcedure="false">forwcurv!$E$39+"pBE39"+769+0.16+0.2</definedName>
    <definedName function="false" hidden="false" localSheetId="15" name="ZA130" vbProcedure="false">forwcurv!$E$40+"pBE40"+769+0.16+0.2</definedName>
    <definedName function="false" hidden="false" localSheetId="15" name="ZA131" vbProcedure="false">forwcurv!$E$41+"pBE41"+769+0.16+0.2</definedName>
    <definedName function="false" hidden="false" localSheetId="15" name="ZA132" vbProcedure="false">forwcurv!$E$42+"pBE42"+769+0.16+0.2</definedName>
    <definedName function="false" hidden="false" localSheetId="15" name="ZA133" vbProcedure="false">forwcurv!$E$43+"pBE43"+769+0.16+0.2</definedName>
    <definedName function="false" hidden="false" localSheetId="15" name="ZA134" vbProcedure="false">forwcurv!$E$44+"pBE44"+769+0.16+0.2</definedName>
    <definedName function="false" hidden="false" localSheetId="15" name="ZA135" vbProcedure="false">forwcurv!$E$45+"pBE45"+769+0.16+0.2</definedName>
    <definedName function="false" hidden="false" localSheetId="15" name="ZA136" vbProcedure="false">forwcurv!$E$46+"pBE46"+769+0.16+0.2</definedName>
    <definedName function="false" hidden="false" localSheetId="15" name="ZA137" vbProcedure="false">forwcurv!$E$47+"pBE47"+769+0.16+0.2</definedName>
    <definedName function="false" hidden="false" localSheetId="15" name="ZA138" vbProcedure="false">forwcurv!$E$48+"pBE48"+769+0.16+0.2</definedName>
    <definedName function="false" hidden="false" localSheetId="15" name="ZA139" vbProcedure="false">forwcurv!$E$49+"pBE49"+769+0.16+0.2</definedName>
    <definedName function="false" hidden="false" localSheetId="15" name="ZA140" vbProcedure="false">forwcurv!$E$50+"pBE50"+769+0.16+0.2</definedName>
    <definedName function="false" hidden="false" localSheetId="15" name="ZA141" vbProcedure="false">forwcurv!$E$51+"pBE51"+769+0.16+0.2</definedName>
    <definedName function="false" hidden="false" localSheetId="15" name="ZA142" vbProcedure="false">forwcurv!$E$52+"pBE52"+769+0.16+0.2</definedName>
    <definedName function="false" hidden="false" localSheetId="15" name="ZA143" vbProcedure="false">forwcurv!$E$53+"pBE53"+769+0.16+0.2</definedName>
    <definedName function="false" hidden="false" localSheetId="15" name="ZA144" vbProcedure="false">forwcurv!$E$54+"pBE54"+769+0.16+0.2</definedName>
    <definedName function="false" hidden="false" localSheetId="15" name="ZA145" vbProcedure="false">forwcurv!$E$55+"pBE55"+769+0.16+0.2</definedName>
    <definedName function="false" hidden="false" localSheetId="15" name="ZA146" vbProcedure="false">forwcurv!$E$56+"pBE56"+769+0.16+0.2</definedName>
    <definedName function="false" hidden="false" localSheetId="15" name="ZA147" vbProcedure="false">forwcurv!$E$57+"pBE57"+769+0.16+0.2</definedName>
    <definedName function="false" hidden="false" localSheetId="15" name="ZA148" vbProcedure="false">forwcurv!$E$58+"pBE58"+769+0.16+0.2</definedName>
    <definedName function="false" hidden="false" localSheetId="15" name="ZA149" vbProcedure="false">forwcurv!$E$59+"pBE59"+769+0.16+0.2</definedName>
    <definedName function="false" hidden="false" localSheetId="15" name="ZA150" vbProcedure="false">forwcurv!$E$60+"pBE60"+769+0.16+0.2</definedName>
    <definedName function="false" hidden="false" localSheetId="15" name="ZA151" vbProcedure="false">forwcurv!$E$61+"pBE61"+769+0.16+0.2</definedName>
    <definedName function="false" hidden="false" localSheetId="15" name="ZA152" vbProcedure="false">forwcurv!$E$62+"pBE62"+769+0.16+0.2</definedName>
    <definedName function="false" hidden="false" localSheetId="15" name="ZA153" vbProcedure="false">forwcurv!$E$63+"pBE63"+769+0.16+0.2</definedName>
    <definedName function="false" hidden="false" localSheetId="15" name="ZA154" vbProcedure="false">forwcurv!$E$64+"pBE64"+769+0.16+0.2</definedName>
    <definedName function="false" hidden="false" localSheetId="15" name="ZA155" vbProcedure="false">forwcurv!$E$65+"pBE65"+769+0.16+0.2</definedName>
    <definedName function="false" hidden="false" localSheetId="15" name="ZA156" vbProcedure="false">forwcurv!$E$66+"pBE66"+769+0.16+0.2</definedName>
    <definedName function="false" hidden="false" localSheetId="15" name="ZA157" vbProcedure="false">forwcurv!$E$67+"pBE67"+769+0.16+0.2</definedName>
    <definedName function="false" hidden="false" localSheetId="15" name="ZA158" vbProcedure="false">forwcurv!$E$68+"pBE68"+769+0.16+0.2</definedName>
    <definedName function="false" hidden="false" localSheetId="15" name="ZA159" vbProcedure="false">forwcurv!$E$69+"pBE69"+769+0.16+0.2</definedName>
    <definedName function="false" hidden="false" localSheetId="15" name="ZA160" vbProcedure="false">forwcurv!$E$70+"pBE70"+769+0.16+0.2</definedName>
    <definedName function="false" hidden="false" localSheetId="15" name="ZA161" vbProcedure="false">forwcurv!$E$71+"pBE71"+769+0.16+0.2</definedName>
    <definedName function="false" hidden="false" localSheetId="15" name="ZA162" vbProcedure="false">forwcurv!$E$72+"pBE72"+769+0.16+0.2</definedName>
    <definedName function="false" hidden="false" localSheetId="15" name="ZA163" vbProcedure="false">forwcurv!$E$73+"pBE73"+769+0.16+0.2</definedName>
    <definedName function="false" hidden="false" localSheetId="15" name="ZA164" vbProcedure="false">forwcurv!$E$74+"pBE74"+769+0.16+0.2</definedName>
    <definedName function="false" hidden="false" localSheetId="15" name="ZA165" vbProcedure="false">forwcurv!$E$75+"pBE75"+769+0.16+0.2</definedName>
    <definedName function="false" hidden="false" localSheetId="15" name="ZA166" vbProcedure="false">forwcurv!$E$76+"pBE76"+769+0.16+0.2</definedName>
    <definedName function="false" hidden="false" localSheetId="15" name="ZA167" vbProcedure="false">forwcurv!$E$77+"pBE77"+769+0.16+0.2</definedName>
    <definedName function="false" hidden="false" localSheetId="15" name="ZA168" vbProcedure="false">forwcurv!$E$78+"pBE78"+769+0.16+0.2</definedName>
    <definedName function="false" hidden="false" localSheetId="15" name="ZA169" vbProcedure="false">forwcurv!$E$79+"pBE79"+769+0.16+0.2</definedName>
    <definedName function="false" hidden="false" localSheetId="15" name="ZA170" vbProcedure="false">forwcurv!$E$80+"pBE80"+769+0.16+0.2</definedName>
    <definedName function="false" hidden="false" localSheetId="15" name="ZA171" vbProcedure="false">forwcurv!$E$81+"pBE81"+769+0.16+0.2</definedName>
    <definedName function="false" hidden="false" localSheetId="15" name="ZA172" vbProcedure="false">forwcurv!$E$82+"pBE82"+769+0.16+0.2</definedName>
    <definedName function="false" hidden="false" localSheetId="15" name="ZA173" vbProcedure="false">forwcurv!$E$83+"pBE83"+769+0.16+0.2</definedName>
    <definedName function="false" hidden="false" localSheetId="15" name="ZA174" vbProcedure="false">forwcurv!$E$84+"pBE84"+769+0.16+0.2</definedName>
    <definedName function="false" hidden="false" localSheetId="15" name="ZA175" vbProcedure="false">forwcurv!$E$85+"pBE85"+769+0.16+0.2</definedName>
    <definedName function="false" hidden="false" localSheetId="15" name="ZA176" vbProcedure="false">forwcurv!$E$86+"pBE86"+769+0.16+0.2</definedName>
    <definedName function="false" hidden="false" localSheetId="15" name="ZA177" vbProcedure="false">forwcurv!$E$87+"pBE87"+769+0.16+0.2</definedName>
    <definedName function="false" hidden="false" localSheetId="15" name="ZA178" vbProcedure="false">forwcurv!$E$88+"pBE88"+769+0.16+0.2</definedName>
    <definedName function="false" hidden="false" localSheetId="15" name="ZA179" vbProcedure="false">forwcurv!$E$89+"pBE89"+769+0.16+0.2</definedName>
    <definedName function="false" hidden="false" localSheetId="15" name="ZA180" vbProcedure="false">forwcurv!$E$90+"pBE90"+769+0.16+0.2</definedName>
    <definedName function="false" hidden="false" localSheetId="15" name="ZA181" vbProcedure="false">forwcurv!$E$91+"pBE91"+769+0.16+0.2</definedName>
    <definedName function="false" hidden="false" localSheetId="15" name="ZA182" vbProcedure="false">forwcurv!$E$92+"pBE92"+769+0.16+0.2</definedName>
    <definedName function="false" hidden="false" localSheetId="15" name="ZA183" vbProcedure="false">forwcurv!$E$93+"pBE93"+769+0.16+0.2</definedName>
    <definedName function="false" hidden="false" localSheetId="15" name="ZA184" vbProcedure="false">forwcurv!$E$94+"pBE94"+769+0.16+0.2</definedName>
    <definedName function="false" hidden="false" localSheetId="15" name="ZA185" vbProcedure="false">forwcurv!$E$95+"pBE95"+769+0.16+0.2</definedName>
    <definedName function="false" hidden="false" localSheetId="15" name="ZA186" vbProcedure="false">forwcurv!$E$96+"pBE96"+769+0.16+0.2</definedName>
    <definedName function="false" hidden="false" localSheetId="15" name="ZA187" vbProcedure="false">forwcurv!$E$97+"pBE97"+769+0.16+0.2</definedName>
    <definedName function="false" hidden="false" localSheetId="15" name="ZA188" vbProcedure="false">forwcurv!$E$98+"pBE98"+769+0.16+0.2</definedName>
    <definedName function="false" hidden="false" localSheetId="15" name="ZA189" vbProcedure="false">forwcurv!$E$99+"pBE99"+769+0.16+0.2</definedName>
    <definedName function="false" hidden="false" localSheetId="15" name="ZA190" vbProcedure="false">forwcurv!$E$100+"pBE100"+769+0.16+0.2</definedName>
    <definedName function="false" hidden="false" localSheetId="15" name="ZA191" vbProcedure="false">forwcurv!$E$101+"pBE101"+769+0.16+0.2</definedName>
    <definedName function="false" hidden="false" localSheetId="15" name="ZA192" vbProcedure="false">forwcurv!$E$102+"pBE102"+769+0.16+0.2</definedName>
    <definedName function="false" hidden="false" localSheetId="15" name="ZA193" vbProcedure="false">forwcurv!$E$103+"pBE103"+769+0.16+0.2</definedName>
    <definedName function="false" hidden="false" localSheetId="15" name="ZA194" vbProcedure="false">forwcurv!$E$104+"pBE104"+769+0.16+0.2</definedName>
    <definedName function="false" hidden="false" localSheetId="15" name="ZA195" vbProcedure="false">forwcurv!$E$105+"pBE105"+769+0.16+0.2</definedName>
    <definedName function="false" hidden="false" localSheetId="15" name="ZA196" vbProcedure="false">forwcurv!$E$106+"pBE106"+769+0.16+0.2</definedName>
    <definedName function="false" hidden="false" localSheetId="15" name="ZA197" vbProcedure="false">forwcurv!$E$107+"pBE107"+769+0.16+0.2</definedName>
    <definedName function="false" hidden="false" localSheetId="15" name="ZA198" vbProcedure="false">forwcurv!$E$108+"pBE108"+769+0.16+0.2</definedName>
    <definedName function="false" hidden="false" localSheetId="15" name="ZA199" vbProcedure="false">forwcurv!$E$109+"pBE109"+769+0.16+0.2</definedName>
    <definedName function="false" hidden="false" localSheetId="15" name="ZA200" vbProcedure="false">forwcurv!$E$110+"pBE110"+769+0.16+0.2</definedName>
    <definedName function="false" hidden="false" localSheetId="15" name="ZA201" vbProcedure="false">forwcurv!$E$111+"pBE111"+769+0.16+0.2</definedName>
    <definedName function="false" hidden="false" localSheetId="15" name="ZA202" vbProcedure="false">forwcurv!$E$112+"pBE112"+769+0.16+0.2</definedName>
    <definedName function="false" hidden="false" localSheetId="15" name="ZA203" vbProcedure="false">forwcurv!$E$113+"pBE113"+769+0.16+0.2</definedName>
    <definedName function="false" hidden="false" localSheetId="15" name="ZA204" vbProcedure="false">forwcurv!$E$114+"pBE114"+769+0.16+0.2</definedName>
    <definedName function="false" hidden="false" localSheetId="15" name="ZA205" vbProcedure="false">forwcurv!$E$115+"pBE115"+769+0.16+0.2</definedName>
    <definedName function="false" hidden="false" localSheetId="15" name="ZA206" vbProcedure="false">forwcurv!$E$116+"pBE116"+769+0.16+0.2</definedName>
    <definedName function="false" hidden="false" localSheetId="15" name="ZA207" vbProcedure="false">forwcurv!$E$117+"pBE117"+769+0.16+0.2</definedName>
    <definedName function="false" hidden="false" localSheetId="15" name="ZA208" vbProcedure="false">forwcurv!$E$118+"pBE118"+769+0.16+0.2</definedName>
    <definedName function="false" hidden="false" localSheetId="15" name="ZA209" vbProcedure="false">forwcurv!$E$119+"pBE119"+769+0.16+0.2</definedName>
    <definedName function="false" hidden="false" localSheetId="15" name="ZA210" vbProcedure="false">forwcurv!$E$120+"pBE120"+769+0.16+0.2</definedName>
    <definedName function="false" hidden="false" localSheetId="15" name="ZA211" vbProcedure="false">forwcurv!$E$121+"pBE121"+769+0.16+0.2</definedName>
    <definedName function="false" hidden="false" localSheetId="15" name="ZA212" vbProcedure="false">forwcurv!$E$122+"pBE122"+769+0.16+0.2</definedName>
    <definedName function="false" hidden="false" localSheetId="15" name="ZA213" vbProcedure="false">forwcurv!$E$123+"pBE123"+769+0.16+0.2</definedName>
    <definedName function="false" hidden="false" localSheetId="15" name="ZA214" vbProcedure="false">forwcurv!$E$124+"pBE124"+769+0.16+0.2</definedName>
    <definedName function="false" hidden="false" localSheetId="15" name="ZA215" vbProcedure="false">forwcurv!$E$125+"pBE125"+769+0.16+0.2</definedName>
    <definedName function="false" hidden="false" localSheetId="15" name="ZA216" vbProcedure="false">forwcurv!$E$126+"pBE126"+769+0.16+0.2</definedName>
    <definedName function="false" hidden="false" localSheetId="15" name="ZA217" vbProcedure="false">forwcurv!$E$127+"pBE127"+769+0.16+0.2</definedName>
    <definedName function="false" hidden="false" localSheetId="15" name="ZA218" vbProcedure="false">forwcurv!$E$128+"pBE128"+769+0.16+0.2</definedName>
    <definedName function="false" hidden="false" localSheetId="15" name="ZA219" vbProcedure="false">forwcurv!$E$129+"pBE129"+769+0.16+0.2</definedName>
    <definedName function="false" hidden="false" localSheetId="15" name="ZA220" vbProcedure="false">forwcurv!$E$130+"pBE130"+769+0.16+0.2</definedName>
    <definedName function="false" hidden="false" localSheetId="15" name="ZA221" vbProcedure="false">forwcurv!$E$131+"pBE131"+769+0.16+0.2</definedName>
    <definedName function="false" hidden="false" localSheetId="15" name="ZA222" vbProcedure="false">forwcurv!$E$132+"pBE132"+769+0.16+0.2</definedName>
    <definedName function="false" hidden="false" localSheetId="15" name="ZA223" vbProcedure="false">forwcurv!$E$133+"pBE133"+769+0.16+0.2</definedName>
    <definedName function="false" hidden="false" localSheetId="15" name="ZA224" vbProcedure="false">forwcurv!$E$134+"pBE134"+769+0.16+0.2</definedName>
    <definedName function="false" hidden="false" localSheetId="15" name="ZA225" vbProcedure="false">forwcurv!$E$135+"pBE135"+769+0.16+0.2</definedName>
    <definedName function="false" hidden="false" localSheetId="15" name="ZA226" vbProcedure="false">forwcurv!$E$136+"pBE136"+769+0.16+0.2</definedName>
    <definedName function="false" hidden="false" localSheetId="15" name="ZA227" vbProcedure="false">forwcurv!$E$137+"pBE137"+769+0.16+0.2</definedName>
    <definedName function="false" hidden="false" localSheetId="15" name="ZA228" vbProcedure="false">forwcurv!$E$138+"pBE138"+769+0.16+0.2</definedName>
    <definedName function="false" hidden="false" localSheetId="15" name="ZA229" vbProcedure="false">forwcurv!$E$139+"pBE139"+769+0.16+0.2</definedName>
    <definedName function="false" hidden="false" localSheetId="15" name="ZA230" vbProcedure="false">forwcurv!$E$140+"pBE140"+769+0.16+0.2</definedName>
    <definedName function="false" hidden="false" localSheetId="15" name="ZA231" vbProcedure="false">forwcurv!$E$141+"pBE141"+769+0.16+0.2</definedName>
    <definedName function="false" hidden="false" localSheetId="15" name="ZA232" vbProcedure="false">forwcurv!$E$142+"pBE142"+769+0.16+0.2</definedName>
    <definedName function="false" hidden="false" localSheetId="15" name="ZA233" vbProcedure="false">forwcurv!$E$143+"pBE143"+769+0.16+0.2</definedName>
    <definedName function="false" hidden="false" localSheetId="15" name="ZA234" vbProcedure="false">forwcurv!$E$144+"pBE144"+769+0.16+0.2</definedName>
    <definedName function="false" hidden="false" localSheetId="15" name="ZA235" vbProcedure="false">forwcurv!$E$145+"pBE145"+769+0.16+0.2</definedName>
    <definedName function="false" hidden="false" localSheetId="15" name="ZA236" vbProcedure="false">forwcurv!$E$146+"pBE146"+769+0.16+0.2</definedName>
    <definedName function="false" hidden="false" localSheetId="15" name="ZA237" vbProcedure="false">forwcurv!$E$147+"pBE147"+769+0.16+0.2</definedName>
    <definedName function="false" hidden="false" localSheetId="15" name="ZA238" vbProcedure="false">forwcurv!$E$148+"pBE148"+769+0.16+0.2</definedName>
    <definedName function="false" hidden="false" localSheetId="15" name="ZA239" vbProcedure="false">forwcurv!$E$149+"pBE149"+769+0.16+0.2</definedName>
    <definedName function="false" hidden="false" localSheetId="15" name="ZA240" vbProcedure="false">forwcurv!$E$150+"pBE150"+769+0.16+0.2</definedName>
    <definedName function="false" hidden="false" localSheetId="15" name="ZA241" vbProcedure="false">forwcurv!$E$151+"pBE151"+769+0.16+0.2</definedName>
    <definedName function="false" hidden="false" localSheetId="15" name="ZA242" vbProcedure="false">forwcurv!$E$152+"pBE152"+769+0.16+0.2</definedName>
    <definedName function="false" hidden="false" localSheetId="15" name="ZA243" vbProcedure="false">forwcurv!$E$153+"pBE153"+769+0.16+0.2</definedName>
    <definedName function="false" hidden="false" localSheetId="15" name="ZA244" vbProcedure="false">forwcurv!$E$154+"pBE154"+769+0.16+0.2</definedName>
    <definedName function="false" hidden="false" localSheetId="15" name="ZA245" vbProcedure="false">forwcurv!$E$155+"pBE155"+769+0.16+0.2</definedName>
    <definedName function="false" hidden="false" localSheetId="15" name="ZA246" vbProcedure="false">forwcurv!$E$156+"pBE156"+769+0.16+0.2</definedName>
    <definedName function="false" hidden="false" localSheetId="15" name="ZA247" vbProcedure="false">forwcurv!$E$157+"pBE157"+769+0.16+0.2</definedName>
    <definedName function="false" hidden="false" localSheetId="15" name="ZA248" vbProcedure="false">forwcurv!$E$158+"pBE158"+769+0.16+0.2</definedName>
    <definedName function="false" hidden="false" localSheetId="15" name="ZA249" vbProcedure="false">forwcurv!$E$159+"pBE159"+769+0.16+0.2</definedName>
    <definedName function="false" hidden="false" localSheetId="15" name="ZA250" vbProcedure="false">forwcurv!$E$160+"pBE160"+769+0.16+0.2</definedName>
    <definedName function="false" hidden="false" localSheetId="15" name="ZA251" vbProcedure="false">forwcurv!$E$161+"pBE161"+769+0.16+0.2</definedName>
    <definedName function="false" hidden="false" localSheetId="15" name="ZA252" vbProcedure="false">forwcurv!$E$162+"pBE162"+769+0.16+0.2</definedName>
    <definedName function="false" hidden="false" localSheetId="15" name="ZA253" vbProcedure="false">forwcurv!$E$163+"pBE163"+769+0.16+0.2</definedName>
    <definedName function="false" hidden="false" localSheetId="15" name="ZA254" vbProcedure="false">forwcurv!$E$164+"pBE164"+769+0.16+0.2</definedName>
    <definedName function="false" hidden="false" localSheetId="15" name="ZA255" vbProcedure="false">forwcurv!$E$165+"pBE165"+769+0.16+0.2</definedName>
    <definedName function="false" hidden="false" localSheetId="15" name="ZA256" vbProcedure="false">forwcurv!$E$166+"pBE166"+769+0.16+0.2</definedName>
    <definedName function="false" hidden="false" localSheetId="15" name="ZA257" vbProcedure="false">forwcurv!$E$167+"pBE167"+769+0.16+0.2</definedName>
    <definedName function="false" hidden="false" localSheetId="15" name="ZA258" vbProcedure="false">forwcurv!$E$168+"pBE168"+769+0.16+0.2</definedName>
    <definedName function="false" hidden="false" localSheetId="15" name="ZA259" vbProcedure="false">forwcurv!$E$169+"pBE169"+769+0.16+0.2</definedName>
    <definedName function="false" hidden="false" localSheetId="15" name="ZA260" vbProcedure="false">forwcurv!$E$170+"pBE170"+769+0.16+0.2</definedName>
    <definedName function="false" hidden="false" localSheetId="15" name="ZA261" vbProcedure="false">forwcurv!$E$171+"pBE171"+769+0.16+0.2</definedName>
    <definedName function="false" hidden="false" localSheetId="15" name="ZA262" vbProcedure="false">forwcurv!$E$172+"pBE172"+769+0.16+0.2</definedName>
    <definedName function="false" hidden="false" localSheetId="15" name="ZA263" vbProcedure="false">forwcurv!$E$173+"pBE173"+769+0.16+0.2</definedName>
    <definedName function="false" hidden="false" localSheetId="15" name="ZA264" vbProcedure="false">forwcurv!$E$174+"pBE174"+769+0.16+0.2</definedName>
    <definedName function="false" hidden="false" localSheetId="15" name="ZA265" vbProcedure="false">forwcurv!$E$175+"pBE175"+769+0.16+0.2</definedName>
    <definedName function="false" hidden="false" localSheetId="15" name="ZA266" vbProcedure="false">forwcurv!$E$176+"pBE176"+769+0.16+0.2</definedName>
    <definedName function="false" hidden="false" localSheetId="15" name="ZA267" vbProcedure="false">forwcurv!$E$177+"pBE177"+769+0.16+0.2</definedName>
    <definedName function="false" hidden="false" localSheetId="15" name="ZA268" vbProcedure="false">forwcurv!$E$178+"pBE178"+769+0.16+0.2</definedName>
    <definedName function="false" hidden="false" localSheetId="15" name="ZA269" vbProcedure="false">forwcurv!$E$179+"pBE179"+769+0.16+0.2</definedName>
    <definedName function="false" hidden="false" localSheetId="15" name="ZA270" vbProcedure="false">forwcurv!$E$180+"pBE180"+769+0.16+0.2</definedName>
    <definedName function="false" hidden="false" localSheetId="15" name="ZA271" vbProcedure="false">forwcurv!$E$181+"pBE181"+769+0.16+0.2</definedName>
    <definedName function="false" hidden="false" localSheetId="15" name="ZA272" vbProcedure="false">forwcurv!$E$182+"pBE182"+769+0.16+0.2</definedName>
    <definedName function="false" hidden="false" localSheetId="15" name="ZA273" vbProcedure="false">forwcurv!$E$183+"pBE183"+769+0.16+0.2</definedName>
    <definedName function="false" hidden="false" localSheetId="15" name="ZA274" vbProcedure="false">forwcurv!$E$184+"pBE184"+769+0.16+0.2</definedName>
    <definedName function="false" hidden="false" localSheetId="15" name="ZA275" vbProcedure="false">forwcurv!$E$185+"pBE185"+769+0.16+0.2</definedName>
    <definedName function="false" hidden="false" localSheetId="15" name="ZA276" vbProcedure="false">forwcurv!$E$186+"pBE186"+769+0.16+0.2</definedName>
    <definedName function="false" hidden="false" localSheetId="15" name="ZA277" vbProcedure="false">forwcurv!$E$187+"pBE187"+769+0.16+0.2</definedName>
    <definedName function="false" hidden="false" localSheetId="15" name="ZA278" vbProcedure="false">forwcurv!$E$188+"pBE188"+769+0.16+0.2</definedName>
    <definedName function="false" hidden="false" localSheetId="15" name="ZA279" vbProcedure="false">forwcurv!$E$189+"pBE189"+769+0.16+0.2</definedName>
    <definedName function="false" hidden="false" localSheetId="15" name="ZA280" vbProcedure="false">forwcurv!$E$190+"pBE190"+769+0.16+0.2</definedName>
    <definedName function="false" hidden="false" localSheetId="15" name="ZA281" vbProcedure="false">forwcurv!$E$191+"pBE191"+769+0.16+0.2</definedName>
    <definedName function="false" hidden="false" localSheetId="15" name="ZA282" vbProcedure="false">forwcurv!$E$192+"pBE192"+769+0.16+0.2</definedName>
    <definedName function="false" hidden="false" localSheetId="15" name="ZA283" vbProcedure="false">forwcurv!$E$193+"pBE193"+769+0.16+0.2</definedName>
    <definedName function="false" hidden="false" localSheetId="15" name="ZA284" vbProcedure="false">forwcurv!$E$194+"pBE194"+769+0.16+0.2</definedName>
    <definedName function="false" hidden="false" localSheetId="15" name="ZA285" vbProcedure="false">forwcurv!$E$195+"pBE195"+769+0.16+0.2</definedName>
    <definedName function="false" hidden="false" localSheetId="15" name="ZA286" vbProcedure="false">forwcurv!$E$196+"pBE196"+769+0.16+0.2</definedName>
    <definedName function="false" hidden="false" localSheetId="15" name="ZA287" vbProcedure="false">forwcurv!$E$197+"pBE197"+769+0.16+0.2</definedName>
    <definedName function="false" hidden="false" localSheetId="15" name="ZA288" vbProcedure="false">forwcurv!$E$198+"pBE198"+769+0.16+0.2</definedName>
    <definedName function="false" hidden="false" localSheetId="15" name="ZA289" vbProcedure="false">forwcurv!$E$199+"pBE199"+769+0.16+0.2</definedName>
    <definedName function="false" hidden="false" localSheetId="15" name="ZA290" vbProcedure="false">forwcurv!$E$200+"pBE200"+769+0.16+0.2</definedName>
    <definedName function="false" hidden="false" localSheetId="15" name="ZA291" vbProcedure="false">forwcurv!$E$201+"pBE201"+769+0.16+0.2</definedName>
    <definedName function="false" hidden="false" localSheetId="15" name="ZA292" vbProcedure="false">forwcurv!$E$202+"pBE202"+769+0.16+0.2</definedName>
    <definedName function="false" hidden="false" localSheetId="15" name="ZA293" vbProcedure="false">forwcurv!$E$203+"pBE203"+769+0.16+0.2</definedName>
    <definedName function="false" hidden="false" localSheetId="15" name="ZA294" vbProcedure="false">forwcurv!$E$204+"pBE204"+769+0.16+0.2</definedName>
    <definedName function="false" hidden="false" localSheetId="15" name="ZA295" vbProcedure="false">forwcurv!$E$205+"pBE205"+769+0.16+0.2</definedName>
    <definedName function="false" hidden="false" localSheetId="15" name="ZA296" vbProcedure="false">forwcurv!$E$206+"pBE206"+769+0.16+0.2</definedName>
    <definedName function="false" hidden="false" localSheetId="15" name="ZA297" vbProcedure="false">forwcurv!$E$207+"pBE207"+769+0.16+0.2</definedName>
    <definedName function="false" hidden="false" localSheetId="15" name="ZA298" vbProcedure="false">forwcurv!$E$208+"pBE208"+769+0.16+0.2</definedName>
    <definedName function="false" hidden="false" localSheetId="15" name="ZA299" vbProcedure="false">forwcurv!$E$209+"pBE209"+769+0.16+0.2</definedName>
    <definedName function="false" hidden="false" localSheetId="15" name="ZA300" vbProcedure="false">forwcurv!$E$210+"pBE210"+769+0.16+0.2</definedName>
    <definedName function="false" hidden="false" localSheetId="15" name="ZA301" vbProcedure="false">forwcurv!$E$211+"pBE211"+769+0.16+0.2</definedName>
    <definedName function="false" hidden="false" localSheetId="15" name="ZA302" vbProcedure="false">forwcurv!$E$212+"pBE212"+769+0.16+0.2</definedName>
    <definedName function="false" hidden="false" localSheetId="15" name="ZA303" vbProcedure="false">forwcurv!$E$213+"pBE213"+769+0.16+0.2</definedName>
    <definedName function="false" hidden="false" localSheetId="15" name="ZA304" vbProcedure="false">forwcurv!$D$10+"AD10"+17153+0+1+"-"+"+"</definedName>
    <definedName function="false" hidden="false" localSheetId="15" name="ZA305" vbProcedure="false">forwcurv!$D$11+"aD11"+769+0+1</definedName>
    <definedName function="false" hidden="false" localSheetId="15" name="ZA306" vbProcedure="false">forwcurv!$D$12+"aD12"+769+0+1</definedName>
    <definedName function="false" hidden="false" localSheetId="15" name="ZA307" vbProcedure="false">forwcurv!$D$13+"aD13"+769+0+1</definedName>
    <definedName function="false" hidden="false" localSheetId="15" name="ZA308" vbProcedure="false">forwcurv!$D$14+"aD14"+769+0+1</definedName>
    <definedName function="false" hidden="false" localSheetId="15" name="ZA309" vbProcedure="false">forwcurv!$D$15+"aD15"+769+0+1</definedName>
    <definedName function="false" hidden="false" localSheetId="15" name="ZA310" vbProcedure="false">forwcurv!$D$16+"aD16"+769+0+1</definedName>
    <definedName function="false" hidden="false" localSheetId="15" name="ZA311" vbProcedure="false">forwcurv!$D$17+"aD17"+769+0+1</definedName>
    <definedName function="false" hidden="false" localSheetId="15" name="ZA312" vbProcedure="false">forwcurv!$D$18+"aD18"+769+0+1</definedName>
    <definedName function="false" hidden="false" localSheetId="15" name="ZA313" vbProcedure="false">forwcurv!$D$19+"aD19"+769+0+1</definedName>
    <definedName function="false" hidden="false" localSheetId="15" name="ZA314" vbProcedure="false">forwcurv!$D$20+"aD20"+769+0+1</definedName>
    <definedName function="false" hidden="false" localSheetId="15" name="ZA315" vbProcedure="false">forwcurv!$D$21+"aD21"+769+0+1</definedName>
    <definedName function="false" hidden="false" localSheetId="15" name="ZA316" vbProcedure="false">forwcurv!$D$22+"aD22"+769+0+1</definedName>
    <definedName function="false" hidden="false" localSheetId="15" name="ZA317" vbProcedure="false">forwcurv!$D$23+"aD23"+769+0+1</definedName>
    <definedName function="false" hidden="false" localSheetId="15" name="ZA318" vbProcedure="false">forwcurv!$D$24+"aD24"+769+0+1</definedName>
    <definedName function="false" hidden="false" localSheetId="15" name="ZA319" vbProcedure="false">forwcurv!$D$25+"aD25"+769+0+1</definedName>
    <definedName function="false" hidden="false" localSheetId="15" name="ZA320" vbProcedure="false">forwcurv!$D$26+"aD26"+769+0+1</definedName>
    <definedName function="false" hidden="false" localSheetId="15" name="ZA321" vbProcedure="false">forwcurv!$D$27+"aD27"+769+0+1</definedName>
    <definedName function="false" hidden="false" localSheetId="15" name="ZA322" vbProcedure="false">forwcurv!$D$28+"aD28"+769+0+1</definedName>
    <definedName function="false" hidden="false" localSheetId="15" name="ZA323" vbProcedure="false">forwcurv!$D$29+"aD29"+769+0+1</definedName>
    <definedName function="false" hidden="false" localSheetId="15" name="ZA324" vbProcedure="false">forwcurv!$D$30+"aD30"+769+0+1</definedName>
    <definedName function="false" hidden="false" localSheetId="15" name="ZA325" vbProcedure="false">forwcurv!$D$31+"aD31"+769+0+1</definedName>
    <definedName function="false" hidden="false" localSheetId="15" name="ZA326" vbProcedure="false">forwcurv!$D$32+"aD32"+769+0+1</definedName>
    <definedName function="false" hidden="false" localSheetId="15" name="ZA327" vbProcedure="false">forwcurv!$D$33+"aD33"+769+0+1</definedName>
    <definedName function="false" hidden="false" localSheetId="15" name="ZA328" vbProcedure="false">forwcurv!$D$34+"aD34"+769+0+1</definedName>
    <definedName function="false" hidden="false" localSheetId="15" name="ZA329" vbProcedure="false">forwcurv!$D$35+"aD35"+769+0+1</definedName>
    <definedName function="false" hidden="false" localSheetId="15" name="ZA330" vbProcedure="false">forwcurv!$D$36+"aD36"+769+0+1</definedName>
    <definedName function="false" hidden="false" localSheetId="15" name="ZA331" vbProcedure="false">forwcurv!$D$37+"aD37"+769+0+1</definedName>
    <definedName function="false" hidden="false" localSheetId="15" name="ZA332" vbProcedure="false">forwcurv!$D$38+"aD38"+769+0+1</definedName>
    <definedName function="false" hidden="false" localSheetId="15" name="ZA333" vbProcedure="false">forwcurv!$D$39+"aD39"+769+0+1</definedName>
    <definedName function="false" hidden="false" localSheetId="15" name="ZA334" vbProcedure="false">forwcurv!$D$40+"aD40"+769+0+1</definedName>
    <definedName function="false" hidden="false" localSheetId="15" name="ZA335" vbProcedure="false">forwcurv!$D$41+"aD41"+769+0+1</definedName>
    <definedName function="false" hidden="false" localSheetId="15" name="ZA336" vbProcedure="false">forwcurv!$D$42+"aD42"+769+0+1</definedName>
    <definedName function="false" hidden="false" localSheetId="15" name="ZA337" vbProcedure="false">forwcurv!$D$43+"aD43"+769+0+1</definedName>
    <definedName function="false" hidden="false" localSheetId="15" name="ZA338" vbProcedure="false">forwcurv!$D$44+"aD44"+769+0+1</definedName>
    <definedName function="false" hidden="false" localSheetId="15" name="ZA339" vbProcedure="false">forwcurv!$D$45+"aD45"+769+0+1</definedName>
    <definedName function="false" hidden="false" localSheetId="15" name="ZA340" vbProcedure="false">forwcurv!$D$46+"aD46"+769+0+1</definedName>
    <definedName function="false" hidden="false" localSheetId="15" name="ZA341" vbProcedure="false">forwcurv!$D$47+"aD47"+769+0+1</definedName>
    <definedName function="false" hidden="false" localSheetId="15" name="ZA342" vbProcedure="false">forwcurv!$D$48+"aD48"+769+0+1</definedName>
    <definedName function="false" hidden="false" localSheetId="15" name="ZA343" vbProcedure="false">forwcurv!$D$49+"aD49"+769+0+1</definedName>
    <definedName function="false" hidden="false" localSheetId="15" name="ZA344" vbProcedure="false">forwcurv!$D$50+"aD50"+769+0+1</definedName>
    <definedName function="false" hidden="false" localSheetId="15" name="ZA345" vbProcedure="false">forwcurv!$D$51+"aD51"+769+0+1</definedName>
    <definedName function="false" hidden="false" localSheetId="15" name="ZA346" vbProcedure="false">forwcurv!$D$52+"aD52"+769+0+1</definedName>
    <definedName function="false" hidden="false" localSheetId="15" name="ZA347" vbProcedure="false">forwcurv!$D$53+"aD53"+769+0+1</definedName>
    <definedName function="false" hidden="false" localSheetId="15" name="ZA348" vbProcedure="false">forwcurv!$D$54+"aD54"+769+0+1</definedName>
    <definedName function="false" hidden="false" localSheetId="15" name="ZA349" vbProcedure="false">forwcurv!$D$55+"aD55"+769+0+1</definedName>
    <definedName function="false" hidden="false" localSheetId="15" name="ZA350" vbProcedure="false">forwcurv!$D$56+"aD56"+769+0+1</definedName>
    <definedName function="false" hidden="false" localSheetId="15" name="ZA351" vbProcedure="false">forwcurv!$D$57+"aD57"+769+0+1</definedName>
    <definedName function="false" hidden="false" localSheetId="15" name="ZA352" vbProcedure="false">forwcurv!$D$58+"aD58"+769+0+1</definedName>
    <definedName function="false" hidden="false" localSheetId="15" name="ZA353" vbProcedure="false">forwcurv!$D$59+"aD59"+769+0+1</definedName>
    <definedName function="false" hidden="false" localSheetId="15" name="ZA354" vbProcedure="false">forwcurv!$D$60+"aD60"+769+0+1</definedName>
    <definedName function="false" hidden="false" localSheetId="15" name="ZA355" vbProcedure="false">forwcurv!$D$61+"aD61"+769+0+1</definedName>
    <definedName function="false" hidden="false" localSheetId="15" name="ZA356" vbProcedure="false">forwcurv!$D$62+"aD62"+769+0+1</definedName>
    <definedName function="false" hidden="false" localSheetId="15" name="ZA357" vbProcedure="false">forwcurv!$D$63+"aD63"+769+0+1</definedName>
    <definedName function="false" hidden="false" localSheetId="15" name="ZA358" vbProcedure="false">forwcurv!$D$64+"aD64"+769+0+1</definedName>
    <definedName function="false" hidden="false" localSheetId="15" name="ZA359" vbProcedure="false">forwcurv!$D$65+"aD65"+769+0+1</definedName>
    <definedName function="false" hidden="false" localSheetId="15" name="ZA360" vbProcedure="false">forwcurv!$D$66+"aD66"+769+0+1</definedName>
    <definedName function="false" hidden="false" localSheetId="15" name="ZA361" vbProcedure="false">forwcurv!$D$67+"aD67"+769+0+1</definedName>
    <definedName function="false" hidden="false" localSheetId="15" name="ZA362" vbProcedure="false">forwcurv!$D$68+"aD68"+769+0+1</definedName>
    <definedName function="false" hidden="false" localSheetId="15" name="ZA363" vbProcedure="false">forwcurv!$D$69+"aD69"+769+0+1</definedName>
    <definedName function="false" hidden="false" localSheetId="15" name="ZA364" vbProcedure="false">forwcurv!$D$70+"aD70"+769+0+1</definedName>
    <definedName function="false" hidden="false" localSheetId="15" name="ZA365" vbProcedure="false">forwcurv!$D$71+"aD71"+769+0+1</definedName>
    <definedName function="false" hidden="false" localSheetId="15" name="ZA366" vbProcedure="false">forwcurv!$D$72+"aD72"+769+0+1</definedName>
    <definedName function="false" hidden="false" localSheetId="15" name="ZA367" vbProcedure="false">forwcurv!$D$73+"aD73"+769+0+1</definedName>
    <definedName function="false" hidden="false" localSheetId="15" name="ZA368" vbProcedure="false">forwcurv!$D$74+"aD74"+769+0+1</definedName>
    <definedName function="false" hidden="false" localSheetId="15" name="ZA369" vbProcedure="false">forwcurv!$D$75+"aD75"+769+0+1</definedName>
    <definedName function="false" hidden="false" localSheetId="15" name="ZA370" vbProcedure="false">forwcurv!$D$76+"aD76"+769+0+1</definedName>
    <definedName function="false" hidden="false" localSheetId="15" name="ZA371" vbProcedure="false">forwcurv!$D$77+"aD77"+769+0+1</definedName>
    <definedName function="false" hidden="false" localSheetId="15" name="ZA372" vbProcedure="false">forwcurv!$D$78+"aD78"+769+0+1</definedName>
    <definedName function="false" hidden="false" localSheetId="15" name="ZA373" vbProcedure="false">forwcurv!$D$79+"aD79"+769+0+1</definedName>
    <definedName function="false" hidden="false" localSheetId="15" name="ZA374" vbProcedure="false">forwcurv!$D$80+"aD80"+769+0+1</definedName>
    <definedName function="false" hidden="false" localSheetId="15" name="ZA375" vbProcedure="false">forwcurv!$D$81+"aD81"+769+0+1</definedName>
    <definedName function="false" hidden="false" localSheetId="15" name="ZA376" vbProcedure="false">forwcurv!$D$82+"aD82"+769+0+1</definedName>
    <definedName function="false" hidden="false" localSheetId="15" name="ZA377" vbProcedure="false">forwcurv!$D$83+"aD83"+769+0+1</definedName>
    <definedName function="false" hidden="false" localSheetId="15" name="ZA378" vbProcedure="false">forwcurv!$D$84+"aD84"+769+0+1</definedName>
    <definedName function="false" hidden="false" localSheetId="15" name="ZA379" vbProcedure="false">forwcurv!$D$85+"aD85"+769+0+1</definedName>
    <definedName function="false" hidden="false" localSheetId="15" name="ZA380" vbProcedure="false">forwcurv!$D$86+"aD86"+769+0+1</definedName>
    <definedName function="false" hidden="false" localSheetId="15" name="ZA381" vbProcedure="false">forwcurv!$D$87+"aD87"+769+0+1</definedName>
    <definedName function="false" hidden="false" localSheetId="15" name="ZA382" vbProcedure="false">forwcurv!$D$88+"aD88"+769+0+1</definedName>
    <definedName function="false" hidden="false" localSheetId="15" name="ZA383" vbProcedure="false">forwcurv!$D$89+"aD89"+769+0+1</definedName>
    <definedName function="false" hidden="false" localSheetId="15" name="ZA384" vbProcedure="false">forwcurv!$D$90+"aD90"+769+0+1</definedName>
    <definedName function="false" hidden="false" localSheetId="15" name="ZA385" vbProcedure="false">forwcurv!$D$91+"aD91"+769+0+1</definedName>
    <definedName function="false" hidden="false" localSheetId="15" name="ZA386" vbProcedure="false">forwcurv!$D$92+"aD92"+769+0+1</definedName>
    <definedName function="false" hidden="false" localSheetId="15" name="ZA387" vbProcedure="false">forwcurv!$D$93+"aD93"+769+0+1</definedName>
    <definedName function="false" hidden="false" localSheetId="15" name="ZA388" vbProcedure="false">forwcurv!$D$94+"aD94"+769+0+1</definedName>
    <definedName function="false" hidden="false" localSheetId="15" name="ZA389" vbProcedure="false">forwcurv!$D$95+"aD95"+769+0+1</definedName>
    <definedName function="false" hidden="false" localSheetId="15" name="ZA390" vbProcedure="false">forwcurv!$D$96+"aD96"+769+0+1</definedName>
    <definedName function="false" hidden="false" localSheetId="15" name="ZA391" vbProcedure="false">forwcurv!$D$97+"aD97"+769+0+1</definedName>
    <definedName function="false" hidden="false" localSheetId="15" name="ZA392" vbProcedure="false">forwcurv!$D$98+"aD98"+769+0+1</definedName>
    <definedName function="false" hidden="false" localSheetId="15" name="ZA393" vbProcedure="false">forwcurv!$D$99+"aD99"+769+0+1</definedName>
    <definedName function="false" hidden="false" localSheetId="15" name="ZA394" vbProcedure="false">forwcurv!$D$100+"aD100"+769+0+1</definedName>
    <definedName function="false" hidden="false" localSheetId="15" name="ZA395" vbProcedure="false">forwcurv!$D$101+"aD101"+769+0+1</definedName>
    <definedName function="false" hidden="false" localSheetId="15" name="ZA396" vbProcedure="false">forwcurv!$D$102+"aD102"+769+0+1</definedName>
    <definedName function="false" hidden="false" localSheetId="15" name="ZA397" vbProcedure="false">forwcurv!$D$103+"aD103"+769+0+1</definedName>
    <definedName function="false" hidden="false" localSheetId="15" name="ZA398" vbProcedure="false">forwcurv!$D$104+"aD104"+769+0+1</definedName>
    <definedName function="false" hidden="false" localSheetId="15" name="ZA399" vbProcedure="false">forwcurv!$D$105+"aD105"+769+0+1</definedName>
    <definedName function="false" hidden="false" localSheetId="15" name="ZA400" vbProcedure="false">forwcurv!$D$106+"aD106"+769+0+1</definedName>
    <definedName function="false" hidden="false" localSheetId="15" name="ZA401" vbProcedure="false">forwcurv!$D$107+"aD107"+769+0+1</definedName>
    <definedName function="false" hidden="false" localSheetId="15" name="ZA402" vbProcedure="false">forwcurv!$D$108+"aD108"+769+0+1</definedName>
    <definedName function="false" hidden="false" localSheetId="15" name="ZA403" vbProcedure="false">forwcurv!$D$109+"aD109"+769+0+1</definedName>
    <definedName function="false" hidden="false" localSheetId="15" name="ZA404" vbProcedure="false">forwcurv!$D$110+"aD110"+769+0+1</definedName>
    <definedName function="false" hidden="false" localSheetId="15" name="ZA405" vbProcedure="false">forwcurv!$D$111+"aD111"+769+0+1</definedName>
    <definedName function="false" hidden="false" localSheetId="15" name="ZA406" vbProcedure="false">forwcurv!$D$112+"aD112"+769+0+1</definedName>
    <definedName function="false" hidden="false" localSheetId="15" name="ZA407" vbProcedure="false">forwcurv!$D$113+"aD113"+769+0+1</definedName>
    <definedName function="false" hidden="false" localSheetId="15" name="ZA408" vbProcedure="false">forwcurv!$D$114+"aD114"+769+0+1</definedName>
    <definedName function="false" hidden="false" localSheetId="15" name="ZA409" vbProcedure="false">forwcurv!$D$115+"aD115"+769+0+1</definedName>
    <definedName function="false" hidden="false" localSheetId="15" name="ZA410" vbProcedure="false">forwcurv!$D$116+"aD116"+769+0+1</definedName>
    <definedName function="false" hidden="false" localSheetId="15" name="ZA411" vbProcedure="false">forwcurv!$D$117+"aD117"+769+0+1</definedName>
    <definedName function="false" hidden="false" localSheetId="15" name="ZA412" vbProcedure="false">forwcurv!$D$118+"aD118"+769+0+1</definedName>
    <definedName function="false" hidden="false" localSheetId="15" name="ZA413" vbProcedure="false">forwcurv!$D$119+"aD119"+769+0+1</definedName>
    <definedName function="false" hidden="false" localSheetId="15" name="ZA414" vbProcedure="false">forwcurv!$D$120+"aD120"+769+0+1</definedName>
    <definedName function="false" hidden="false" localSheetId="15" name="ZA415" vbProcedure="false">forwcurv!$D$121+"aD121"+769+0+1</definedName>
    <definedName function="false" hidden="false" localSheetId="15" name="ZA416" vbProcedure="false">forwcurv!$D$122+"aD122"+769+0+1</definedName>
    <definedName function="false" hidden="false" localSheetId="15" name="ZA417" vbProcedure="false">forwcurv!$D$123+"aD123"+769+0+1</definedName>
    <definedName function="false" hidden="false" localSheetId="15" name="ZA418" vbProcedure="false">forwcurv!$D$124+"aD124"+769+0+1</definedName>
    <definedName function="false" hidden="false" localSheetId="15" name="ZA419" vbProcedure="false">forwcurv!$D$125+"aD125"+769+0+1</definedName>
    <definedName function="false" hidden="false" localSheetId="15" name="ZA420" vbProcedure="false">forwcurv!$D$126+"aD126"+769+0+1</definedName>
    <definedName function="false" hidden="false" localSheetId="15" name="ZA421" vbProcedure="false">forwcurv!$D$127+"aD127"+769+0+1</definedName>
    <definedName function="false" hidden="false" localSheetId="15" name="ZA422" vbProcedure="false">forwcurv!$D$128+"aD128"+769+0+1</definedName>
    <definedName function="false" hidden="false" localSheetId="15" name="ZA423" vbProcedure="false">forwcurv!$D$129+"aD129"+769+0+1</definedName>
    <definedName function="false" hidden="false" localSheetId="15" name="ZA424" vbProcedure="false">forwcurv!$D$130+"aD130"+769+0+1</definedName>
    <definedName function="false" hidden="false" localSheetId="15" name="ZA425" vbProcedure="false">forwcurv!$D$131+"aD131"+769+0+1</definedName>
    <definedName function="false" hidden="false" localSheetId="15" name="ZA426" vbProcedure="false">forwcurv!$D$132+"aD132"+769+0+1</definedName>
    <definedName function="false" hidden="false" localSheetId="15" name="ZA427" vbProcedure="false">forwcurv!$D$133+"aD133"+769+0+1</definedName>
    <definedName function="false" hidden="false" localSheetId="15" name="ZA428" vbProcedure="false">forwcurv!$D$134+"aD134"+769+0+1</definedName>
    <definedName function="false" hidden="false" localSheetId="15" name="ZA429" vbProcedure="false">forwcurv!$D$135+"aD135"+769+0+1</definedName>
    <definedName function="false" hidden="false" localSheetId="15" name="ZA430" vbProcedure="false">forwcurv!$D$136+"aD136"+769+0+1</definedName>
    <definedName function="false" hidden="false" localSheetId="15" name="ZA431" vbProcedure="false">forwcurv!$D$137+"aD137"+769+0+1</definedName>
    <definedName function="false" hidden="false" localSheetId="15" name="ZA432" vbProcedure="false">forwcurv!$D$138+"aD138"+769+0+1</definedName>
    <definedName function="false" hidden="false" localSheetId="15" name="ZA433" vbProcedure="false">forwcurv!$D$139+"aD139"+769+0+1</definedName>
    <definedName function="false" hidden="false" localSheetId="15" name="ZA434" vbProcedure="false">forwcurv!$D$140+"aD140"+769+0+1</definedName>
    <definedName function="false" hidden="false" localSheetId="15" name="ZA435" vbProcedure="false">forwcurv!$D$141+"aD141"+769+0+1</definedName>
    <definedName function="false" hidden="false" localSheetId="15" name="ZA436" vbProcedure="false">forwcurv!$D$142+"aD142"+769+0+1</definedName>
    <definedName function="false" hidden="false" localSheetId="15" name="ZA437" vbProcedure="false">forwcurv!$D$143+"aD143"+769+0+1</definedName>
    <definedName function="false" hidden="false" localSheetId="15" name="ZA438" vbProcedure="false">forwcurv!$D$144+"aD144"+769+0+1</definedName>
    <definedName function="false" hidden="false" localSheetId="15" name="ZA439" vbProcedure="false">forwcurv!$D$145+"aD145"+769+0+1</definedName>
    <definedName function="false" hidden="false" localSheetId="15" name="ZA440" vbProcedure="false">forwcurv!$D$146+"aD146"+769+0+1</definedName>
    <definedName function="false" hidden="false" localSheetId="15" name="ZA441" vbProcedure="false">forwcurv!$D$147+"aD147"+769+0+1</definedName>
    <definedName function="false" hidden="false" localSheetId="15" name="ZA442" vbProcedure="false">forwcurv!$D$148+"aD148"+769+0+1</definedName>
    <definedName function="false" hidden="false" localSheetId="15" name="ZA443" vbProcedure="false">forwcurv!$D$149+"aD149"+769+0+1</definedName>
    <definedName function="false" hidden="false" localSheetId="15" name="ZA444" vbProcedure="false">forwcurv!$D$150+"aD150"+769+0+1</definedName>
    <definedName function="false" hidden="false" localSheetId="15" name="ZA445" vbProcedure="false">forwcurv!$D$151+"aD151"+769+0+1</definedName>
    <definedName function="false" hidden="false" localSheetId="15" name="ZA446" vbProcedure="false">forwcurv!$D$152+"aD152"+769+0+1</definedName>
    <definedName function="false" hidden="false" localSheetId="15" name="ZA447" vbProcedure="false">forwcurv!$D$153+"aD153"+769+0+1</definedName>
    <definedName function="false" hidden="false" localSheetId="15" name="ZA448" vbProcedure="false">forwcurv!$D$154+"aD154"+769+0+1</definedName>
    <definedName function="false" hidden="false" localSheetId="15" name="ZA449" vbProcedure="false">forwcurv!$D$155+"aD155"+769+0+1</definedName>
    <definedName function="false" hidden="false" localSheetId="15" name="ZA450" vbProcedure="false">forwcurv!$D$156+"aD156"+769+0+1</definedName>
    <definedName function="false" hidden="false" localSheetId="15" name="ZA451" vbProcedure="false">forwcurv!$D$157+"aD157"+769+0+1</definedName>
    <definedName function="false" hidden="false" localSheetId="15" name="ZA452" vbProcedure="false">forwcurv!$D$158+"aD158"+769+0+1</definedName>
    <definedName function="false" hidden="false" localSheetId="15" name="ZA453" vbProcedure="false">forwcurv!$D$159+"aD159"+769+0+1</definedName>
    <definedName function="false" hidden="false" localSheetId="15" name="ZA454" vbProcedure="false">forwcurv!$D$160+"aD160"+769+0+1</definedName>
    <definedName function="false" hidden="false" localSheetId="15" name="ZA455" vbProcedure="false">forwcurv!$D$161+"aD161"+769+0+1</definedName>
    <definedName function="false" hidden="false" localSheetId="15" name="ZA456" vbProcedure="false">forwcurv!$D$162+"aD162"+769+0+1</definedName>
    <definedName function="false" hidden="false" localSheetId="15" name="ZA457" vbProcedure="false">forwcurv!$D$163+"aD163"+769+0+1</definedName>
    <definedName function="false" hidden="false" localSheetId="15" name="ZA458" vbProcedure="false">forwcurv!$D$164+"aD164"+769+0+1</definedName>
    <definedName function="false" hidden="false" localSheetId="15" name="ZA459" vbProcedure="false">forwcurv!$D$165+"aD165"+769+0+1</definedName>
    <definedName function="false" hidden="false" localSheetId="15" name="ZA460" vbProcedure="false">forwcurv!$D$166+"aD166"+769+0+1</definedName>
    <definedName function="false" hidden="false" localSheetId="15" name="ZA461" vbProcedure="false">forwcurv!$D$167+"aD167"+769+0+1</definedName>
    <definedName function="false" hidden="false" localSheetId="15" name="ZA462" vbProcedure="false">forwcurv!$D$168+"aD168"+769+0+1</definedName>
    <definedName function="false" hidden="false" localSheetId="15" name="ZA463" vbProcedure="false">forwcurv!$D$169+"aD169"+769+0+1</definedName>
    <definedName function="false" hidden="false" localSheetId="15" name="ZA464" vbProcedure="false">forwcurv!$D$170+"aD170"+769+0+1</definedName>
    <definedName function="false" hidden="false" localSheetId="15" name="ZA465" vbProcedure="false">forwcurv!$D$171+"aD171"+769+0+1</definedName>
    <definedName function="false" hidden="false" localSheetId="15" name="ZA466" vbProcedure="false">forwcurv!$D$172+"aD172"+769+0+1</definedName>
    <definedName function="false" hidden="false" localSheetId="15" name="ZA467" vbProcedure="false">forwcurv!$D$173+"aD173"+769+0+1</definedName>
    <definedName function="false" hidden="false" localSheetId="15" name="ZA468" vbProcedure="false">forwcurv!$D$174+"aD174"+769+0+1</definedName>
    <definedName function="false" hidden="false" localSheetId="15" name="ZA469" vbProcedure="false">forwcurv!$D$175+"aD175"+769+0+1</definedName>
    <definedName function="false" hidden="false" localSheetId="15" name="ZA470" vbProcedure="false">forwcurv!$D$176+"aD176"+769+0+1</definedName>
    <definedName function="false" hidden="false" localSheetId="15" name="ZA471" vbProcedure="false">forwcurv!$D$177+"aD177"+769+0+1</definedName>
    <definedName function="false" hidden="false" localSheetId="15" name="ZA472" vbProcedure="false">forwcurv!$D$178+"aD178"+769+0+1</definedName>
    <definedName function="false" hidden="false" localSheetId="15" name="ZA473" vbProcedure="false">forwcurv!$D$179+"aD179"+769+0+1</definedName>
    <definedName function="false" hidden="false" localSheetId="15" name="ZA474" vbProcedure="false">forwcurv!$D$180+"aD180"+769+0+1</definedName>
    <definedName function="false" hidden="false" localSheetId="15" name="ZA475" vbProcedure="false">forwcurv!$D$181+"aD181"+769+0+1</definedName>
    <definedName function="false" hidden="false" localSheetId="15" name="ZA476" vbProcedure="false">forwcurv!$D$182+"aD182"+769+0+1</definedName>
    <definedName function="false" hidden="false" localSheetId="15" name="ZA477" vbProcedure="false">forwcurv!$D$183+"aD183"+769+0+1</definedName>
    <definedName function="false" hidden="false" localSheetId="15" name="ZA478" vbProcedure="false">forwcurv!$D$184+"aD184"+769+0+1</definedName>
    <definedName function="false" hidden="false" localSheetId="15" name="ZA479" vbProcedure="false">forwcurv!$D$185+"aD185"+769+0+1</definedName>
    <definedName function="false" hidden="false" localSheetId="15" name="ZA480" vbProcedure="false">forwcurv!$D$186+"aD186"+769+0+1</definedName>
    <definedName function="false" hidden="false" localSheetId="15" name="ZA481" vbProcedure="false">forwcurv!$D$187+"aD187"+769+0+1</definedName>
    <definedName function="false" hidden="false" localSheetId="15" name="ZA482" vbProcedure="false">forwcurv!$D$188+"aD188"+769+0+1</definedName>
    <definedName function="false" hidden="false" localSheetId="15" name="ZA483" vbProcedure="false">forwcurv!$D$189+"aD189"+769+0+1</definedName>
    <definedName function="false" hidden="false" localSheetId="15" name="ZA484" vbProcedure="false">forwcurv!$D$190+"aD190"+769+0+1</definedName>
    <definedName function="false" hidden="false" localSheetId="15" name="ZA485" vbProcedure="false">forwcurv!$D$191+"aD191"+769+0+1</definedName>
    <definedName function="false" hidden="false" localSheetId="15" name="ZA486" vbProcedure="false">forwcurv!$D$192+"aD192"+769+0+1</definedName>
    <definedName function="false" hidden="false" localSheetId="15" name="ZA487" vbProcedure="false">forwcurv!$D$193+"aD193"+769+0+1</definedName>
    <definedName function="false" hidden="false" localSheetId="15" name="ZA488" vbProcedure="false">forwcurv!$D$194+"aD194"+769+0+1</definedName>
    <definedName function="false" hidden="false" localSheetId="15" name="ZA489" vbProcedure="false">forwcurv!$D$195+"aD195"+769+0+1</definedName>
    <definedName function="false" hidden="false" localSheetId="15" name="ZA490" vbProcedure="false">forwcurv!$D$196+"aD196"+769+0+1</definedName>
    <definedName function="false" hidden="false" localSheetId="15" name="ZA491" vbProcedure="false">forwcurv!$D$197+"aD197"+769+0+1</definedName>
    <definedName function="false" hidden="false" localSheetId="15" name="ZA492" vbProcedure="false">forwcurv!$D$198+"aD198"+769+0+1</definedName>
    <definedName function="false" hidden="false" localSheetId="15" name="ZA493" vbProcedure="false">forwcurv!$D$199+"aD199"+769+0+1</definedName>
    <definedName function="false" hidden="false" localSheetId="15" name="ZA494" vbProcedure="false">forwcurv!$D$200+"aD200"+769+0+1</definedName>
    <definedName function="false" hidden="false" localSheetId="15" name="ZA495" vbProcedure="false">forwcurv!$D$201+"aD201"+769+0+1</definedName>
    <definedName function="false" hidden="false" localSheetId="15" name="ZA496" vbProcedure="false">forwcurv!$D$202+"aD202"+769+0+1</definedName>
    <definedName function="false" hidden="false" localSheetId="15" name="ZA497" vbProcedure="false">forwcurv!$D$203+"aD203"+769+0+1</definedName>
    <definedName function="false" hidden="false" localSheetId="15" name="ZA498" vbProcedure="false">forwcurv!$D$204+"aD204"+769+0+1</definedName>
    <definedName function="false" hidden="false" localSheetId="15" name="ZA499" vbProcedure="false">forwcurv!$D$205+"aD205"+769+0+1</definedName>
    <definedName function="false" hidden="false" localSheetId="15" name="ZA500" vbProcedure="false">forwcurv!$D$206+"aD206"+769+0+1</definedName>
    <definedName function="false" hidden="false" localSheetId="15" name="ZA501" vbProcedure="false">forwcurv!$D$207+"aD207"+769+0+1</definedName>
    <definedName function="false" hidden="false" localSheetId="15" name="ZA502" vbProcedure="false">forwcurv!$D$208+"aD208"+769+0+1</definedName>
    <definedName function="false" hidden="false" localSheetId="15" name="ZA503" vbProcedure="false">forwcurv!$D$209+"aD209"+769+0+1</definedName>
    <definedName function="false" hidden="false" localSheetId="15" name="ZA504" vbProcedure="false">forwcurv!$D$210+"aD210"+769+0+1</definedName>
    <definedName function="false" hidden="false" localSheetId="15" name="ZA505" vbProcedure="false">forwcurv!$D$211+"aD211"+769+0+1</definedName>
    <definedName function="false" hidden="false" localSheetId="15" name="ZA506" vbProcedure="false">forwcurv!$D$212+"aD212"+769+0+1</definedName>
    <definedName function="false" hidden="false" localSheetId="15" name="ZA507" vbProcedure="false">forwcurv!$D$213+"aD213"+769+0+1</definedName>
    <definedName function="false" hidden="false" localSheetId="15" name="ZA508" vbProcedure="false">forwcurv!$D$214+"aD214"+769+0+1</definedName>
    <definedName function="false" hidden="false" localSheetId="15" name="ZA509" vbProcedure="false">forwcurv!$E$214+"pBE214"+769+0.16+0.2</definedName>
    <definedName function="false" hidden="false" localSheetId="15" name="ZA510" vbProcedure="false">forwcurv!$D$215+"aD215"+769+0+1</definedName>
    <definedName function="false" hidden="false" localSheetId="15" name="ZA511" vbProcedure="false">forwcurv!$E$215+"pBE215"+769+0.16+0.2</definedName>
    <definedName function="false" hidden="false" localSheetId="15" name="ZA512" vbProcedure="false">forwcurv!$D$216+"aD216"+769+0+1</definedName>
    <definedName function="false" hidden="false" localSheetId="15" name="ZA513" vbProcedure="false">forwcurv!$E$216+"pBE216"+769+0.16+0.2</definedName>
    <definedName function="false" hidden="false" localSheetId="15" name="ZA514" vbProcedure="false">forwcurv!$D$217+"aD217"+769+0+1</definedName>
    <definedName function="false" hidden="false" localSheetId="15" name="ZA515" vbProcedure="false">forwcurv!$E$217+"pBE217"+769+0.16+0.2</definedName>
    <definedName function="false" hidden="false" localSheetId="15" name="ZA516" vbProcedure="false">forwcurv!$D$218+"aD218"+769+0+1</definedName>
    <definedName function="false" hidden="false" localSheetId="15" name="ZA517" vbProcedure="false">forwcurv!$E$218+"pBE218"+769+0.16+0.2</definedName>
    <definedName function="false" hidden="false" localSheetId="15" name="ZA518" vbProcedure="false">forwcurv!$D$219+"aD219"+769+0+1</definedName>
    <definedName function="false" hidden="false" localSheetId="15" name="ZA519" vbProcedure="false">forwcurv!$E$219+"pBE219"+769+0.16+0.2</definedName>
    <definedName function="false" hidden="false" localSheetId="15" name="ZA520" vbProcedure="false">forwcurv!$D$220+"aD220"+769+0+1</definedName>
    <definedName function="false" hidden="false" localSheetId="15" name="ZA521" vbProcedure="false">forwcurv!$E$220+"pBE220"+769+0.16+0.2</definedName>
    <definedName function="false" hidden="false" localSheetId="15" name="ZA522" vbProcedure="false">forwcurv!$D$221+"aD221"+769+0+1</definedName>
    <definedName function="false" hidden="false" localSheetId="15" name="ZA523" vbProcedure="false">forwcurv!$E$221+"pBE221"+769+0.16+0.2</definedName>
    <definedName function="false" hidden="false" localSheetId="15" name="ZA524" vbProcedure="false">forwcurv!$D$222+"aD222"+769+0+1</definedName>
    <definedName function="false" hidden="false" localSheetId="15" name="ZA525" vbProcedure="false">forwcurv!$E$222+"pBE222"+769+0.16+0.2</definedName>
    <definedName function="false" hidden="false" localSheetId="15" name="ZA526" vbProcedure="false">forwcurv!$D$223+"aD223"+769+0+1</definedName>
    <definedName function="false" hidden="false" localSheetId="15" name="ZA527" vbProcedure="false">forwcurv!$E$223+"pBE223"+769+0.16+0.2</definedName>
    <definedName function="false" hidden="false" localSheetId="15" name="ZA528" vbProcedure="false">forwcurv!$D$224+"aD224"+769+0+1</definedName>
    <definedName function="false" hidden="false" localSheetId="15" name="ZA529" vbProcedure="false">forwcurv!$E$224+"pBE224"+769+0.16+0.2</definedName>
    <definedName function="false" hidden="false" localSheetId="15" name="ZA530" vbProcedure="false">forwcurv!$D$225+"aD225"+769+0+1</definedName>
    <definedName function="false" hidden="false" localSheetId="15" name="ZA531" vbProcedure="false">forwcurv!$E$225+"pBE225"+769+0.16+0.2</definedName>
    <definedName function="false" hidden="false" localSheetId="15" name="ZA532" vbProcedure="false">forwcurv!$D$226+"aD226"+769+0+1</definedName>
    <definedName function="false" hidden="false" localSheetId="15" name="ZA533" vbProcedure="false">forwcurv!$E$226+"pBE226"+769+0.16+0.2</definedName>
    <definedName function="false" hidden="false" localSheetId="15" name="ZA534" vbProcedure="false">forwcurv!$D$227+"aD227"+769+0+1</definedName>
    <definedName function="false" hidden="false" localSheetId="15" name="ZA535" vbProcedure="false">forwcurv!$E$227+"pBE227"+769+0.16+0.2</definedName>
    <definedName function="false" hidden="false" localSheetId="15" name="ZA536" vbProcedure="false">forwcurv!$D$228+"aD228"+769+0+1</definedName>
    <definedName function="false" hidden="false" localSheetId="15" name="ZA537" vbProcedure="false">forwcurv!$E$228+"pBE228"+769+0.16+0.2</definedName>
    <definedName function="false" hidden="false" localSheetId="15" name="ZA538" vbProcedure="false">forwcurv!$D$229+"aD229"+769+0+1</definedName>
    <definedName function="false" hidden="false" localSheetId="15" name="ZA539" vbProcedure="false">forwcurv!$E$229+"pBE229"+769+0.16+0.2</definedName>
    <definedName function="false" hidden="false" localSheetId="15" name="ZA540" vbProcedure="false">forwcurv!$D$230+"aD230"+769+0+1</definedName>
    <definedName function="false" hidden="false" localSheetId="15" name="ZA541" vbProcedure="false">forwcurv!$E$230+"pBE230"+769+0.16+0.2</definedName>
    <definedName function="false" hidden="false" localSheetId="15" name="ZA542" vbProcedure="false">forwcurv!$D$231+"aD231"+769+0+1</definedName>
    <definedName function="false" hidden="false" localSheetId="15" name="ZA543" vbProcedure="false">forwcurv!$E$231+"pBE231"+769+0.16+0.2</definedName>
    <definedName function="false" hidden="false" localSheetId="15" name="ZA544" vbProcedure="false">forwcurv!$D$232+"aD232"+769+0+1</definedName>
    <definedName function="false" hidden="false" localSheetId="15" name="ZA545" vbProcedure="false">forwcurv!$E$232+"pBE232"+769+0.16+0.2</definedName>
    <definedName function="false" hidden="false" localSheetId="15" name="ZA546" vbProcedure="false">forwcurv!$D$233+"aD233"+769+0+1</definedName>
    <definedName function="false" hidden="false" localSheetId="15" name="ZA547" vbProcedure="false">forwcurv!$E$233+"pBE233"+769+0.16+0.2</definedName>
    <definedName function="false" hidden="false" localSheetId="15" name="ZA548" vbProcedure="false">forwcurv!$D$234+"aD234"+769+0+1</definedName>
    <definedName function="false" hidden="false" localSheetId="15" name="ZA549" vbProcedure="false">forwcurv!$E$234+"pBE234"+769+0.16+0.2</definedName>
    <definedName function="false" hidden="false" localSheetId="15" name="ZA550" vbProcedure="false">forwcurv!$D$235+"aD235"+769+0+1</definedName>
    <definedName function="false" hidden="false" localSheetId="15" name="ZA551" vbProcedure="false">forwcurv!$E$235+"pBE235"+769+0.16+0.2</definedName>
    <definedName function="false" hidden="false" localSheetId="15" name="ZA552" vbProcedure="false">forwcurv!$D$236+"aD236"+769+0+1</definedName>
    <definedName function="false" hidden="false" localSheetId="15" name="ZA553" vbProcedure="false">forwcurv!$E$236+"pBE236"+769+0.16+0.2</definedName>
    <definedName function="false" hidden="false" localSheetId="15" name="ZA554" vbProcedure="false">forwcurv!$D$237+"aD237"+769+0+1</definedName>
    <definedName function="false" hidden="false" localSheetId="15" name="ZA555" vbProcedure="false">forwcurv!$E$237+"pBE237"+769+0.16+0.2</definedName>
    <definedName function="false" hidden="false" localSheetId="15" name="ZA556" vbProcedure="false">forwcurv!$D$238+"aD238"+769+0+1</definedName>
    <definedName function="false" hidden="false" localSheetId="15" name="ZA557" vbProcedure="false">forwcurv!$E$238+"pBE238"+769+0.16+0.2</definedName>
    <definedName function="false" hidden="false" localSheetId="15" name="ZA558" vbProcedure="false">forwcurv!$D$239+"aD239"+769+0+1</definedName>
    <definedName function="false" hidden="false" localSheetId="15" name="ZA559" vbProcedure="false">forwcurv!$E$239+"pBE239"+769+0.16+0.2</definedName>
    <definedName function="false" hidden="false" localSheetId="15" name="ZA560" vbProcedure="false">forwcurv!$D$240+"aD240"+769+0+1</definedName>
    <definedName function="false" hidden="false" localSheetId="15" name="ZA561" vbProcedure="false">forwcurv!$E$240+"pBE240"+769+0.16+0.2</definedName>
    <definedName function="false" hidden="false" localSheetId="15" name="ZA562" vbProcedure="false">forwcurv!$D$241+"aD241"+769+0+1</definedName>
    <definedName function="false" hidden="false" localSheetId="15" name="ZA563" vbProcedure="false">forwcurv!$E$241+"pBE241"+769+0.16+0.2</definedName>
    <definedName function="false" hidden="false" localSheetId="15" name="ZA564" vbProcedure="false">forwcurv!$D$242+"aD242"+769+0+1</definedName>
    <definedName function="false" hidden="false" localSheetId="15" name="ZA565" vbProcedure="false">forwcurv!$E$242+"pBE242"+769+0.16+0.2</definedName>
    <definedName function="false" hidden="false" localSheetId="15" name="ZA566" vbProcedure="false">forwcurv!$D$243+"aD243"+769+0+1</definedName>
    <definedName function="false" hidden="false" localSheetId="15" name="ZA567" vbProcedure="false">forwcurv!$E$243+"pBE243"+769+0.16+0.2</definedName>
    <definedName function="false" hidden="false" localSheetId="15" name="ZA568" vbProcedure="false">forwcurv!$D$244+"aD244"+769+0+1</definedName>
    <definedName function="false" hidden="false" localSheetId="15" name="ZA569" vbProcedure="false">forwcurv!$E$244+"pBE244"+769+0.16+0.2</definedName>
    <definedName function="false" hidden="false" localSheetId="15" name="ZA570" vbProcedure="false">forwcurv!$D$245+"aD245"+769+0+1</definedName>
    <definedName function="false" hidden="false" localSheetId="15" name="ZA571" vbProcedure="false">forwcurv!$E$245+"pBE245"+769+0.16+0.2</definedName>
    <definedName function="false" hidden="false" localSheetId="15" name="ZA572" vbProcedure="false">forwcurv!$D$246+"aD246"+769+0+1</definedName>
    <definedName function="false" hidden="false" localSheetId="15" name="ZA573" vbProcedure="false">forwcurv!$E$246+"pBE246"+769+0.16+0.2</definedName>
    <definedName function="false" hidden="false" localSheetId="15" name="ZA574" vbProcedure="false">forwcurv!$D$247+"aD247"+769+0+1</definedName>
    <definedName function="false" hidden="false" localSheetId="15" name="ZA575" vbProcedure="false">forwcurv!$E$247+"pBE247"+769+0.16+0.2</definedName>
    <definedName function="false" hidden="false" localSheetId="15" name="ZA576" vbProcedure="false">forwcurv!$D$248+"aD248"+769+0+1</definedName>
    <definedName function="false" hidden="false" localSheetId="15" name="ZA577" vbProcedure="false">forwcurv!$E$248+"pBE248"+769+0.16+0.2</definedName>
    <definedName function="false" hidden="false" localSheetId="15" name="ZA578" vbProcedure="false">forwcurv!$D$249+"aD249"+769+0+1</definedName>
    <definedName function="false" hidden="false" localSheetId="15" name="ZA579" vbProcedure="false">forwcurv!$E$249+"pBE249"+769+0.16+0.2</definedName>
    <definedName function="false" hidden="false" localSheetId="15" name="ZA580" vbProcedure="false">forwcurv!$E$250+"pBE250"+769+0.16+0.2</definedName>
    <definedName function="false" hidden="false" localSheetId="15" name="ZA581" vbProcedure="false">forwcurv!$E$251+"pBE251"+769+0.16+0.2</definedName>
    <definedName function="false" hidden="false" localSheetId="15" name="ZA582" vbProcedure="false">forwcurv!$E$252+"pBE252"+769+0.16+0.2</definedName>
    <definedName function="false" hidden="false" localSheetId="15" name="ZA583" vbProcedure="false">forwcurv!$E$253+"pBE253"+769+0.16+0.2</definedName>
    <definedName function="false" hidden="false" localSheetId="15" name="ZA584" vbProcedure="false">forwcurv!$E$254+"pBE254"+769+0.16+0.2</definedName>
    <definedName function="false" hidden="false" localSheetId="15" name="ZA585" vbProcedure="false">forwcurv!$E$255+"pBE255"+769+0.16+0.2</definedName>
    <definedName function="false" hidden="false" localSheetId="15" name="ZA586" vbProcedure="false">forwcurv!$E$256+"pBE256"+769+0.16+0.2</definedName>
    <definedName function="false" hidden="false" localSheetId="15" name="ZA587" vbProcedure="false">forwcurv!$E$257+"pBE257"+769+0.16+0.2</definedName>
    <definedName function="false" hidden="false" localSheetId="15" name="ZA588" vbProcedure="false">forwcurv!$E$258+"pBE258"+769+0.16+0.2</definedName>
    <definedName function="false" hidden="false" localSheetId="15" name="ZA589" vbProcedure="false">forwcurv!$E$259+"pBE259"+769+0.16+0.2</definedName>
    <definedName function="false" hidden="false" localSheetId="15" name="ZA590" vbProcedure="false">forwcurv!$E$260+"pBE260"+769+0.16+0.2</definedName>
    <definedName function="false" hidden="false" localSheetId="15" name="ZA591" vbProcedure="false">forwcurv!$E$261+"pBE261"+769+0.16+0.2</definedName>
    <definedName function="false" hidden="false" localSheetId="15" name="ZA592" vbProcedure="false">forwcurv!$E$262+"pBE262"+769+0.16+0.2</definedName>
    <definedName function="false" hidden="false" localSheetId="15" name="ZA593" vbProcedure="false">forwcurv!$E$263+"pBE263"+769+0.16+0.2</definedName>
    <definedName function="false" hidden="false" localSheetId="15" name="ZA594" vbProcedure="false">forwcurv!$E$264+"pBE264"+769+0.16+0.2</definedName>
    <definedName function="false" hidden="false" localSheetId="15" name="ZA595" vbProcedure="false">forwcurv!$E$265+"pBE265"+769+0.16+0.2</definedName>
    <definedName function="false" hidden="false" localSheetId="15" name="ZA596" vbProcedure="false">forwcurv!$E$266+"pBE266"+769+0.16+0.2</definedName>
    <definedName function="false" hidden="false" localSheetId="15" name="ZA597" vbProcedure="false">forwcurv!$E$267+"pBE267"+769+0.16+0.2</definedName>
    <definedName function="false" hidden="false" localSheetId="15" name="ZA598" vbProcedure="false">forwcurv!$E$268+"pBE268"+769+0.16+0.2</definedName>
    <definedName function="false" hidden="false" localSheetId="15" name="ZA599" vbProcedure="false">forwcurv!$E$269+"pBE269"+769+0.16+0.2</definedName>
    <definedName function="false" hidden="false" localSheetId="15" name="ZA600" vbProcedure="false">forwcurv!$E$270+"pBE270"+769+0.16+0.2</definedName>
    <definedName function="false" hidden="false" localSheetId="15" name="ZA601" vbProcedure="false">forwcurv!$E$271+"pBE271"+769+0.16+0.2</definedName>
    <definedName function="false" hidden="false" localSheetId="15" name="ZA602" vbProcedure="false">forwcurv!$E$272+"pBE272"+769+0.16+0.2</definedName>
    <definedName function="false" hidden="false" localSheetId="15" name="ZA603" vbProcedure="false">forwcurv!$E$273+"pBE273"+769+0.16+0.2</definedName>
    <definedName function="false" hidden="false" localSheetId="15" name="ZA604" vbProcedure="false">forwcurv!$E$274+"pBE274"+769+0.16+0.2</definedName>
    <definedName function="false" hidden="false" localSheetId="15" name="ZA605" vbProcedure="false">forwcurv!$E$275+"pBE275"+769+0.16+0.2</definedName>
    <definedName function="false" hidden="false" localSheetId="15" name="ZA606" vbProcedure="false">forwcurv!$E$276+"pBE276"+769+0.16+0.2</definedName>
    <definedName function="false" hidden="false" localSheetId="15" name="ZA607" vbProcedure="false">forwcurv!$E$277+"pBE277"+769+0.16+0.2</definedName>
    <definedName function="false" hidden="false" localSheetId="15" name="ZA608" vbProcedure="false">forwcurv!$E$278+"pBE278"+769+0.16+0.2</definedName>
    <definedName function="false" hidden="false" localSheetId="15" name="ZA609" vbProcedure="false">forwcurv!$E$279+"pBE279"+769+0.16+0.2</definedName>
    <definedName function="false" hidden="false" localSheetId="15" name="ZA610" vbProcedure="false">forwcurv!$E$280+"pBE280"+769+0.16+0.2</definedName>
    <definedName function="false" hidden="false" localSheetId="15" name="ZA611" vbProcedure="false">forwcurv!$E$281+"pBE281"+769+0.16+0.2</definedName>
    <definedName function="false" hidden="false" localSheetId="15" name="ZA612" vbProcedure="false">forwcurv!$E$282+"pBE282"+769+0.16+0.2</definedName>
    <definedName function="false" hidden="false" localSheetId="15" name="ZA613" vbProcedure="false">forwcurv!$E$283+"pBE283"+769+0.16+0.2</definedName>
    <definedName function="false" hidden="false" localSheetId="15" name="ZA614" vbProcedure="false">forwcurv!$E$284+"pBE284"+769+0.16+0.2</definedName>
    <definedName function="false" hidden="false" localSheetId="15" name="ZA615" vbProcedure="false">forwcurv!$E$285+"pBE285"+769+0.16+0.2</definedName>
    <definedName function="false" hidden="false" localSheetId="15" name="ZA616" vbProcedure="false">forwcurv!$E$286+"pBE286"+769+0.16+0.2</definedName>
    <definedName function="false" hidden="false" localSheetId="15" name="ZA617" vbProcedure="false">forwcurv!$E$287+"pBE287"+769+0.16+0.2</definedName>
    <definedName function="false" hidden="false" localSheetId="15" name="ZA618" vbProcedure="false">forwcurv!$E$288+"pBE288"+769+0.16+0.2</definedName>
    <definedName function="false" hidden="false" localSheetId="15" name="ZA619" vbProcedure="false">forwcurv!$E$289+"pBE289"+769+0.16+0.2</definedName>
    <definedName function="false" hidden="false" localSheetId="15" name="ZA620" vbProcedure="false">forwcurv!$E$290+"pBE290"+769+0.16+0.2</definedName>
    <definedName function="false" hidden="false" localSheetId="15" name="ZA621" vbProcedure="false">forwcurv!$E$291+"pBE291"+769+0.16+0.2</definedName>
    <definedName function="false" hidden="false" localSheetId="15" name="ZA622" vbProcedure="false">forwcurv!$E$292+"pBE292"+769+0.16+0.2</definedName>
    <definedName function="false" hidden="false" localSheetId="15" name="ZA623" vbProcedure="false">forwcurv!$E$293+"pBE293"+769+0.16+0.2</definedName>
    <definedName function="false" hidden="false" localSheetId="15" name="ZA624" vbProcedure="false">forwcurv!$E$294+"pBE294"+769+0.16+0.2</definedName>
    <definedName function="false" hidden="false" localSheetId="15" name="ZA625" vbProcedure="false">forwcurv!$E$295+"pBE295"+769+0.16+0.2</definedName>
    <definedName function="false" hidden="false" localSheetId="15" name="ZA626" vbProcedure="false">forwcurv!$E$296+"pBE296"+769+0.16+0.2</definedName>
    <definedName function="false" hidden="false" localSheetId="15" name="ZA627" vbProcedure="false">forwcurv!$E$297+"pBE297"+769+0.16+0.2</definedName>
    <definedName function="false" hidden="false" localSheetId="15" name="ZA628" vbProcedure="false">forwcurv!$E$298+"pBE298"+769+0.16+0.2</definedName>
    <definedName function="false" hidden="false" localSheetId="15" name="ZA629" vbProcedure="false">forwcurv!$E$299+"pBE299"+769+0.16+0.2</definedName>
    <definedName function="false" hidden="false" localSheetId="15" name="ZA630" vbProcedure="false">forwcurv!$E$300+"pBE300"+769+0.16+0.2</definedName>
    <definedName function="false" hidden="false" localSheetId="15" name="ZA631" vbProcedure="false">forwcurv!$E$301+"pBE301"+769+0.16+0.2</definedName>
    <definedName function="false" hidden="false" localSheetId="15" name="ZA632" vbProcedure="false">forwcurv!$E$302+"pBE302"+769+0.16+0.2</definedName>
    <definedName function="false" hidden="false" localSheetId="15" name="ZA633" vbProcedure="false">forwcurv!$E$303+"pBE303"+769+0.16+0.2</definedName>
    <definedName function="false" hidden="false" localSheetId="15" name="ZA634" vbProcedure="false">forwcurv!$E$304+"pBE304"+769+0.16+0.2</definedName>
    <definedName function="false" hidden="false" localSheetId="15" name="ZA635" vbProcedure="false">forwcurv!$E$305+"pBE305"+769+0.16+0.2</definedName>
    <definedName function="false" hidden="false" localSheetId="15" name="ZA636" vbProcedure="false">forwcurv!$E$306+"pBE306"+769+0.16+0.2</definedName>
    <definedName function="false" hidden="false" localSheetId="15" name="ZA637" vbProcedure="false">forwcurv!$E$307+"pBE307"+769+0.16+0.2</definedName>
    <definedName function="false" hidden="false" localSheetId="15" name="ZA638" vbProcedure="false">forwcurv!$E$308+"pBE308"+769+0.16+0.2</definedName>
    <definedName function="false" hidden="false" localSheetId="15" name="ZA639" vbProcedure="false">forwcurv!$E$309+"pBE309"+769+0.16+0.2</definedName>
    <definedName function="false" hidden="false" localSheetId="15" name="ZA640" vbProcedure="false">forwcurv!$E$310+"pBE310"+769+0.16+0.2</definedName>
    <definedName function="false" hidden="false" localSheetId="15" name="ZA641" vbProcedure="false">forwcurv!$E$311+"pBE311"+769+0.16+0.2</definedName>
    <definedName function="false" hidden="false" localSheetId="15" name="ZA642" vbProcedure="false">forwcurv!$E$312+"pBE312"+769+0.16+0.2</definedName>
    <definedName function="false" hidden="false" localSheetId="15" name="ZA643" vbProcedure="false">forwcurv!$E$313+"pBE313"+769+0.16+0.2</definedName>
    <definedName function="false" hidden="false" localSheetId="15" name="ZA644" vbProcedure="false">forwcurv!$E$314+"pBE314"+769+0.16+0.2</definedName>
    <definedName function="false" hidden="false" localSheetId="15" name="ZA645" vbProcedure="false">forwcurv!$E$315+"pBE315"+769+0.16+0.2</definedName>
    <definedName function="false" hidden="false" localSheetId="15" name="ZA646" vbProcedure="false">forwcurv!$E$316+"pBE316"+769+0.16+0.2</definedName>
    <definedName function="false" hidden="false" localSheetId="15" name="ZA647" vbProcedure="false">forwcurv!$E$317+"pBE317"+769+0.16+0.2</definedName>
    <definedName function="false" hidden="false" localSheetId="15" name="ZA648" vbProcedure="false">forwcurv!$E$318+"pBE318"+769+0.16+0.2</definedName>
    <definedName function="false" hidden="false" localSheetId="15" name="ZA649" vbProcedure="false">forwcurv!$E$319+"pBE319"+769+0.16+0.2</definedName>
    <definedName function="false" hidden="false" localSheetId="15" name="ZA650" vbProcedure="false">forwcurv!$E$320+"pBE320"+769+0.16+0.2</definedName>
    <definedName function="false" hidden="false" localSheetId="15" name="ZA651" vbProcedure="false">forwcurv!$E$321+"pBE321"+769+0.16+0.2</definedName>
    <definedName function="false" hidden="false" localSheetId="15" name="ZA652" vbProcedure="false">forwcurv!$E$322+"pBE322"+769+0.16+0.2</definedName>
    <definedName function="false" hidden="false" localSheetId="15" name="ZA653" vbProcedure="false">forwcurv!$E$323+"pBE323"+769+0.16+0.2</definedName>
    <definedName function="false" hidden="false" localSheetId="15" name="ZA654" vbProcedure="false">forwcurv!$E$324+"pBE324"+769+0.16+0.2</definedName>
    <definedName function="false" hidden="false" localSheetId="15" name="ZA655" vbProcedure="false">forwcurv!$E$325+"pBE325"+769+0.16+0.2</definedName>
    <definedName function="false" hidden="false" localSheetId="15" name="ZA656" vbProcedure="false">forwcurv!$E$326+"pBE326"+769+0.16+0.2</definedName>
    <definedName function="false" hidden="false" localSheetId="15" name="ZA657" vbProcedure="false">forwcurv!$E$327+"pBE327"+769+0.16+0.2</definedName>
    <definedName function="false" hidden="false" localSheetId="15" name="ZA658" vbProcedure="false">forwcurv!$E$328+"pBE328"+769+0.16+0.2</definedName>
    <definedName function="false" hidden="false" localSheetId="15" name="ZA659" vbProcedure="false">forwcurv!$E$329+"pBE329"+769+0.16+0.2</definedName>
    <definedName function="false" hidden="false" localSheetId="15" name="ZA660" vbProcedure="false">forwcurv!$E$330+"pBE330"+769+0.16+0.2</definedName>
    <definedName function="false" hidden="false" localSheetId="15" name="ZA661" vbProcedure="false">forwcurv!$E$331+"pBE331"+769+0.16+0.2</definedName>
    <definedName function="false" hidden="false" localSheetId="15" name="ZA662" vbProcedure="false">forwcurv!$E$332+"pBE332"+769+0.16+0.2</definedName>
    <definedName function="false" hidden="false" localSheetId="15" name="ZA663" vbProcedure="false">forwcurv!$E$333+"PBE333"+769+0.16+0.2+"-"+"+"</definedName>
    <definedName function="false" hidden="false" localSheetId="15" name="ZA664" vbProcedure="false">forwcurv!$E$334+"pBE334"+769+0.16+0.2</definedName>
    <definedName function="false" hidden="false" localSheetId="15" name="ZA665" vbProcedure="false">forwcurv!$E$335+"pBE335"+769+0.16+0.2</definedName>
    <definedName function="false" hidden="false" localSheetId="15" name="ZA666" vbProcedure="false">forwcurv!$E$336+"pBE336"+769+0.16+0.2</definedName>
    <definedName function="false" hidden="false" localSheetId="15" name="ZA667" vbProcedure="false">forwcurv!$E$337+"pBE337"+769+0.16+0.2</definedName>
    <definedName function="false" hidden="false" localSheetId="15" name="ZA668" vbProcedure="false">forwcurv!$E$338+"pBE338"+769+0.16+0.2</definedName>
    <definedName function="false" hidden="false" localSheetId="15" name="ZA669" vbProcedure="false">forwcurv!$D$250+"AD250"+17153+0+1+"-"+"+"</definedName>
    <definedName function="false" hidden="false" localSheetId="15" name="ZA670" vbProcedure="false">forwcurv!$D$251+"AD251"+17153+0+1+"-"+"+"</definedName>
    <definedName function="false" hidden="false" localSheetId="15" name="ZA671" vbProcedure="false">forwcurv!$D$252+"AD252"+17153+0+1+"-"+"+"</definedName>
    <definedName function="false" hidden="false" localSheetId="15" name="ZA672" vbProcedure="false">forwcurv!$D$253+"AD253"+17153+0+1+"-"+"+"</definedName>
    <definedName function="false" hidden="false" localSheetId="15" name="ZA673" vbProcedure="false">forwcurv!$D$254+"AD254"+17153+0+1+"-"+"+"</definedName>
    <definedName function="false" hidden="false" localSheetId="15" name="ZA674" vbProcedure="false">forwcurv!$D$255+"AD255"+17153+0+1+"-"+"+"</definedName>
    <definedName function="false" hidden="false" localSheetId="15" name="ZA675" vbProcedure="false">forwcurv!$D$256+"AD256"+17153+0+1+"-"+"+"</definedName>
    <definedName function="false" hidden="false" localSheetId="15" name="ZA676" vbProcedure="false">forwcurv!$D$257+"AD257"+17153+0+1+"-"+"+"</definedName>
    <definedName function="false" hidden="false" localSheetId="15" name="ZA677" vbProcedure="false">forwcurv!$D$258+"AD258"+17153+0+1+"-"+"+"</definedName>
    <definedName function="false" hidden="false" localSheetId="15" name="ZA678" vbProcedure="false">forwcurv!$D$259+"AD259"+17153+0+1+"-"+"+"</definedName>
    <definedName function="false" hidden="false" localSheetId="15" name="ZA679" vbProcedure="false">forwcurv!$D$260+"AD260"+17153+0+1+"-"+"+"</definedName>
    <definedName function="false" hidden="false" localSheetId="15" name="ZA680" vbProcedure="false">forwcurv!$D$261+"AD261"+17153+0+1+"-"+"+"</definedName>
    <definedName function="false" hidden="false" localSheetId="15" name="ZA681" vbProcedure="false">forwcurv!$D$262+"AD262"+17153+0+1+"-"+"+"</definedName>
    <definedName function="false" hidden="false" localSheetId="15" name="ZA682" vbProcedure="false">forwcurv!$D$263+"AD263"+17153+0+1+"-"+"+"</definedName>
    <definedName function="false" hidden="false" localSheetId="15" name="ZA683" vbProcedure="false">forwcurv!$D$264+"AD264"+17153+0+1+"-"+"+"</definedName>
    <definedName function="false" hidden="false" localSheetId="15" name="ZA684" vbProcedure="false">forwcurv!$D$265+"AD265"+17153+0+1+"-"+"+"</definedName>
    <definedName function="false" hidden="false" localSheetId="15" name="ZA685" vbProcedure="false">forwcurv!$D$266+"AD266"+17153+0+1+"-"+"+"</definedName>
    <definedName function="false" hidden="false" localSheetId="15" name="ZA686" vbProcedure="false">forwcurv!$D$267+"AD267"+17153+0+1+"-"+"+"</definedName>
    <definedName function="false" hidden="false" localSheetId="15" name="ZA687" vbProcedure="false">forwcurv!$D$268+"AD268"+17153+0+1+"-"+"+"</definedName>
    <definedName function="false" hidden="false" localSheetId="15" name="ZA688" vbProcedure="false">forwcurv!$D$269+"AD269"+17153+0+1+"-"+"+"</definedName>
    <definedName function="false" hidden="false" localSheetId="15" name="ZA689" vbProcedure="false">forwcurv!$D$270+"AD270"+17153+0+1+"-"+"+"</definedName>
    <definedName function="false" hidden="false" localSheetId="15" name="ZA690" vbProcedure="false">forwcurv!$D$271+"AD271"+17153+0+1+"-"+"+"</definedName>
    <definedName function="false" hidden="false" localSheetId="15" name="ZA691" vbProcedure="false">forwcurv!$D$272+"AD272"+17153+0+1+"-"+"+"</definedName>
    <definedName function="false" hidden="false" localSheetId="15" name="ZA692" vbProcedure="false">forwcurv!$D$273+"AD273"+17153+0+1+"-"+"+"</definedName>
    <definedName function="false" hidden="false" localSheetId="15" name="ZA693" vbProcedure="false">forwcurv!$D$274+"AD274"+17153+0+1+"-"+"+"</definedName>
    <definedName function="false" hidden="false" localSheetId="15" name="ZA694" vbProcedure="false">forwcurv!$D$275+"AD275"+17153+0+1+"-"+"+"</definedName>
    <definedName function="false" hidden="false" localSheetId="15" name="ZA695" vbProcedure="false">forwcurv!$D$276+"AD276"+17153+0+1+"-"+"+"</definedName>
    <definedName function="false" hidden="false" localSheetId="15" name="ZA696" vbProcedure="false">forwcurv!$D$277+"AD277"+17153+0+1+"-"+"+"</definedName>
    <definedName function="false" hidden="false" localSheetId="15" name="ZA697" vbProcedure="false">forwcurv!$D$278+"AD278"+17153+0+1+"-"+"+"</definedName>
    <definedName function="false" hidden="false" localSheetId="15" name="ZA698" vbProcedure="false">forwcurv!$D$279+"AD279"+17153+0+1+"-"+"+"</definedName>
    <definedName function="false" hidden="false" localSheetId="15" name="ZA699" vbProcedure="false">forwcurv!$D$280+"AD280"+17153+0+1+"-"+"+"</definedName>
    <definedName function="false" hidden="false" localSheetId="15" name="ZA700" vbProcedure="false">forwcurv!$D$281+"AD281"+17153+0+1+"-"+"+"</definedName>
    <definedName function="false" hidden="false" localSheetId="15" name="ZA701" vbProcedure="false">forwcurv!$D$282+"AD282"+17153+0+1+"-"+"+"</definedName>
    <definedName function="false" hidden="false" localSheetId="15" name="ZA702" vbProcedure="false">forwcurv!$D$283+"AD283"+17153+0+1+"-"+"+"</definedName>
    <definedName function="false" hidden="false" localSheetId="15" name="ZA703" vbProcedure="false">forwcurv!$D$284+"AD284"+17153+0+1+"-"+"+"</definedName>
    <definedName function="false" hidden="false" localSheetId="15" name="ZA704" vbProcedure="false">forwcurv!$D$285+"AD285"+17153+0+1+"-"+"+"</definedName>
    <definedName function="false" hidden="false" localSheetId="15" name="ZA705" vbProcedure="false">forwcurv!$D$286+"AD286"+17153+0+1+"-"+"+"</definedName>
    <definedName function="false" hidden="false" localSheetId="15" name="ZA706" vbProcedure="false">forwcurv!$D$287+"AD287"+17153+0+1+"-"+"+"</definedName>
    <definedName function="false" hidden="false" localSheetId="15" name="ZA707" vbProcedure="false">forwcurv!$D$288+"AD288"+17153+0+1+"-"+"+"</definedName>
    <definedName function="false" hidden="false" localSheetId="15" name="ZA708" vbProcedure="false">forwcurv!$D$289+"AD289"+17153+0+1+"-"+"+"</definedName>
    <definedName function="false" hidden="false" localSheetId="15" name="ZA709" vbProcedure="false">forwcurv!$D$290+"AD290"+17153+0+1+"-"+"+"</definedName>
    <definedName function="false" hidden="false" localSheetId="15" name="ZA710" vbProcedure="false">forwcurv!$D$291+"AD291"+17153+0+1+"-"+"+"</definedName>
    <definedName function="false" hidden="false" localSheetId="15" name="ZA711" vbProcedure="false">forwcurv!$D$292+"AD292"+17153+0+1+"-"+"+"</definedName>
    <definedName function="false" hidden="false" localSheetId="15" name="ZA712" vbProcedure="false">forwcurv!$D$293+"AD293"+17153+0+1+"-"+"+"</definedName>
    <definedName function="false" hidden="false" localSheetId="15" name="ZA713" vbProcedure="false">forwcurv!$D$294+"AD294"+17153+0+1+"-"+"+"</definedName>
    <definedName function="false" hidden="false" localSheetId="15" name="ZA714" vbProcedure="false">forwcurv!$D$295+"AD295"+17153+0+1+"-"+"+"</definedName>
    <definedName function="false" hidden="false" localSheetId="15" name="ZA715" vbProcedure="false">forwcurv!$D$296+"AD296"+17153+0+1+"-"+"+"</definedName>
    <definedName function="false" hidden="false" localSheetId="15" name="ZA716" vbProcedure="false">forwcurv!$D$297+"AD297"+17153+0+1+"-"+"+"</definedName>
    <definedName function="false" hidden="false" localSheetId="15" name="ZA717" vbProcedure="false">forwcurv!$D$298+"AD298"+17153+0+1+"-"+"+"</definedName>
    <definedName function="false" hidden="false" localSheetId="15" name="ZA718" vbProcedure="false">forwcurv!$D$299+"AD299"+17153+0+1+"-"+"+"</definedName>
    <definedName function="false" hidden="false" localSheetId="15" name="ZA719" vbProcedure="false">forwcurv!$D$300+"AD300"+17153+0+1+"-"+"+"</definedName>
    <definedName function="false" hidden="false" localSheetId="15" name="ZA720" vbProcedure="false">forwcurv!$D$301+"AD301"+17153+0+1+"-"+"+"</definedName>
    <definedName function="false" hidden="false" localSheetId="15" name="ZA721" vbProcedure="false">forwcurv!$D$302+"AD302"+17153+0+1+"-"+"+"</definedName>
    <definedName function="false" hidden="false" localSheetId="15" name="ZA722" vbProcedure="false">forwcurv!$D$303+"AD303"+17153+0+1+"-"+"+"</definedName>
    <definedName function="false" hidden="false" localSheetId="15" name="ZA723" vbProcedure="false">forwcurv!$D$304+"AD304"+17153+0+1+"-"+"+"</definedName>
    <definedName function="false" hidden="false" localSheetId="15" name="ZA724" vbProcedure="false">forwcurv!$D$305+"AD305"+17153+0+1+"-"+"+"</definedName>
    <definedName function="false" hidden="false" localSheetId="15" name="ZA725" vbProcedure="false">forwcurv!$D$306+"AD306"+17153+0+1+"-"+"+"</definedName>
    <definedName function="false" hidden="false" localSheetId="15" name="ZA726" vbProcedure="false">forwcurv!$D$307+"AD307"+17153+0+1+"-"+"+"</definedName>
    <definedName function="false" hidden="false" localSheetId="15" name="ZA727" vbProcedure="false">forwcurv!$D$308+"AD308"+17153+0+1+"-"+"+"</definedName>
    <definedName function="false" hidden="false" localSheetId="15" name="ZA728" vbProcedure="false">forwcurv!$D$309+"AD309"+17153+0+1+"-"+"+"</definedName>
    <definedName function="false" hidden="false" localSheetId="15" name="ZA729" vbProcedure="false">forwcurv!$D$310+"AD310"+17153+0+1+"-"+"+"</definedName>
    <definedName function="false" hidden="false" localSheetId="15" name="ZA730" vbProcedure="false">forwcurv!$D$311+"AD311"+17153+0+1+"-"+"+"</definedName>
    <definedName function="false" hidden="false" localSheetId="15" name="ZA731" vbProcedure="false">forwcurv!$D$312+"AD312"+17153+0+1+"-"+"+"</definedName>
    <definedName function="false" hidden="false" localSheetId="15" name="ZA732" vbProcedure="false">forwcurv!$D$313+"AD313"+17153+0+1+"-"+"+"</definedName>
    <definedName function="false" hidden="false" localSheetId="15" name="ZA733" vbProcedure="false">forwcurv!$D$314+"AD314"+17153+0+1+"-"+"+"</definedName>
    <definedName function="false" hidden="false" localSheetId="15" name="ZA734" vbProcedure="false">forwcurv!$D$315+"AD315"+17153+0+1+"-"+"+"</definedName>
    <definedName function="false" hidden="false" localSheetId="15" name="ZA735" vbProcedure="false">forwcurv!$D$316+"AD316"+17153+0+1+"-"+"+"</definedName>
    <definedName function="false" hidden="false" localSheetId="15" name="ZA736" vbProcedure="false">forwcurv!$D$317+"AD317"+17153+0+1+"-"+"+"</definedName>
    <definedName function="false" hidden="false" localSheetId="15" name="ZA737" vbProcedure="false">forwcurv!$D$318+"AD318"+17153+0+1+"-"+"+"</definedName>
    <definedName function="false" hidden="false" localSheetId="15" name="ZA738" vbProcedure="false">forwcurv!$D$319+"AD319"+17153+0+1+"-"+"+"</definedName>
    <definedName function="false" hidden="false" localSheetId="15" name="ZA739" vbProcedure="false">forwcurv!$D$320+"AD320"+17153+0+1+"-"+"+"</definedName>
    <definedName function="false" hidden="false" localSheetId="15" name="ZA740" vbProcedure="false">forwcurv!$D$321+"AD321"+17153+0+1+"-"+"+"</definedName>
    <definedName function="false" hidden="false" localSheetId="15" name="ZA741" vbProcedure="false">forwcurv!$D$322+"AD322"+17153+0+1+"-"+"+"</definedName>
    <definedName function="false" hidden="false" localSheetId="15" name="ZA742" vbProcedure="false">forwcurv!$D$323+"AD323"+17153+0+1+"-"+"+"</definedName>
    <definedName function="false" hidden="false" localSheetId="15" name="ZA743" vbProcedure="false">forwcurv!$D$324+"AD324"+17153+0+1+"-"+"+"</definedName>
    <definedName function="false" hidden="false" localSheetId="15" name="ZA744" vbProcedure="false">forwcurv!$D$325+"AD325"+17153+0+1+"-"+"+"</definedName>
    <definedName function="false" hidden="false" localSheetId="15" name="ZA745" vbProcedure="false">forwcurv!$D$326+"AD326"+17153+0+1+"-"+"+"</definedName>
    <definedName function="false" hidden="false" localSheetId="15" name="ZA746" vbProcedure="false">forwcurv!$D$327+"AD327"+17153+0+1+"-"+"+"</definedName>
    <definedName function="false" hidden="false" localSheetId="15" name="ZA747" vbProcedure="false">forwcurv!$D$328+"AD328"+17153+0+1+"-"+"+"</definedName>
    <definedName function="false" hidden="false" localSheetId="15" name="ZA748" vbProcedure="false">forwcurv!$D$329+"AD329"+17153+0+1+"-"+"+"</definedName>
    <definedName function="false" hidden="false" localSheetId="15" name="ZA749" vbProcedure="false">forwcurv!$D$330+"AD330"+17153+0+1+"-"+"+"</definedName>
    <definedName function="false" hidden="false" localSheetId="15" name="ZA750" vbProcedure="false">forwcurv!$D$331+"AD331"+17153+0+1+"-"+"+"</definedName>
    <definedName function="false" hidden="false" localSheetId="15" name="ZA751" vbProcedure="false">forwcurv!$D$332+"AD332"+17153+0+1+"-"+"+"</definedName>
    <definedName function="false" hidden="false" localSheetId="15" name="ZA752" vbProcedure="false">forwcurv!$D$333+"AD333"+17153+0+1+"-"+"+"</definedName>
    <definedName function="false" hidden="false" localSheetId="15" name="ZA753" vbProcedure="false">forwcurv!$D$334+"AD334"+17153+0+1+"-"+"+"</definedName>
    <definedName function="false" hidden="false" localSheetId="15" name="ZA754" vbProcedure="false">forwcurv!$D$335+"AD335"+17153+0+1+"-"+"+"</definedName>
    <definedName function="false" hidden="false" localSheetId="15" name="ZA755" vbProcedure="false">forwcurv!$D$336+"AD336"+17153+0+1+"-"+"+"</definedName>
    <definedName function="false" hidden="false" localSheetId="15" name="ZA756" vbProcedure="false">forwcurv!$D$337+"AD337"+17153+0+1+"-"+"+"</definedName>
    <definedName function="false" hidden="false" localSheetId="15" name="ZA757" vbProcedure="false">forwcurv!$D$338+"AD338"+17153+0+1+"-"+"+"</definedName>
    <definedName function="false" hidden="false" localSheetId="15" name="ZA758" vbProcedure="false">forwcurv!$D$339+"AD339"+17153+0+1+"-"+"+"</definedName>
    <definedName function="false" hidden="false" localSheetId="15" name="ZA759" vbProcedure="false">forwcurv!$D$340+"AD340"+17153+0+1+"-"+"+"</definedName>
    <definedName function="false" hidden="false" localSheetId="15" name="ZA760" vbProcedure="false">forwcurv!$D$341+"AD341"+17153+0+1+"-"+"+"</definedName>
    <definedName function="false" hidden="false" localSheetId="15" name="ZA761" vbProcedure="false">forwcurv!$D$342+"AD342"+17153+0+1+"-"+"+"</definedName>
    <definedName function="false" hidden="false" localSheetId="15" name="ZA762" vbProcedure="false">forwcurv!$D$343+"AD343"+17153+0+1+"-"+"+"</definedName>
    <definedName function="false" hidden="false" localSheetId="15" name="ZA763" vbProcedure="false">forwcurv!$D$344+"AD344"+17153+0+1+"-"+"+"</definedName>
    <definedName function="false" hidden="false" localSheetId="15" name="ZA764" vbProcedure="false">forwcurv!$D$345+"AD345"+17153+0+1+"-"+"+"</definedName>
    <definedName function="false" hidden="false" localSheetId="15" name="ZA765" vbProcedure="false">forwcurv!$E$339+"PBE339"+17153+0.16+0.2+"-"+"+"</definedName>
    <definedName function="false" hidden="false" localSheetId="15" name="ZA766" vbProcedure="false">forwcurv!$E$340+"PBE340"+17153+0.16+0.2+"-"+"+"</definedName>
    <definedName function="false" hidden="false" localSheetId="15" name="ZA767" vbProcedure="false">forwcurv!$E$341+"PBE341"+17153+0.16+0.2+"-"+"+"</definedName>
    <definedName function="false" hidden="false" localSheetId="15" name="ZA768" vbProcedure="false">forwcurv!$E$342+"PBE342"+17153+0.16+0.2+"-"+"+"</definedName>
    <definedName function="false" hidden="false" localSheetId="15" name="ZA769" vbProcedure="false">forwcurv!$E$343+"PBE343"+17153+0.16+0.2+"-"+"+"</definedName>
    <definedName function="false" hidden="false" localSheetId="15" name="ZA770" vbProcedure="false">forwcurv!$E$344+"PBE344"+17153+0.16+0.2+"-"+"+"</definedName>
    <definedName function="false" hidden="false" localSheetId="15" name="ZA771" vbProcedure="false">forwcurv!$E$345+"PBE345"+17153+0.16+0.2+"-"+"+"</definedName>
    <definedName function="false" hidden="false" localSheetId="15" name="ZF102" vbProcedure="false">forwcurv!$I$12+"fp1"+""+553+553+472+0+0+0+0+4+3+"-"+"+"+2.6+50+2+4+95+0.148832227284356+5</definedName>
    <definedName function="false" hidden="false" localSheetId="15" name="ZF103" vbProcedure="false">forwcurv!$I$13+"fp2"+""+553+553+472+0+0+0+0+4+3+"-"+"+"+2.6+50+2+4+95+0.152056575925202+5</definedName>
    <definedName function="false" hidden="false" localSheetId="15" name="ZF104" vbProcedure="false">forwcurv!$I$14+"fp3"+""+553+553+472+0+0+0+0+4+3+"-"+"+"+2.6+50+2+4+95+0.134820172014426+5</definedName>
    <definedName function="false" hidden="false" localSheetId="15" name="ZF105" vbProcedure="false">forwcurv!$I$15+"fp4"+""+553+553+472+0+0+0+0+4+3+"-"+"+"+2.6+50+2+4+95+0.148909585580545+5</definedName>
    <definedName function="false" hidden="false" localSheetId="15" name="ZF106" vbProcedure="false">forwcurv!$I$16+"fp5"+""+553+553+472+0+0+0+0+4+3+"-"+"+"+2.6+50+2+4+95+0.174233601763193+5</definedName>
    <definedName function="false" hidden="false" localSheetId="15" name="ZF107" vbProcedure="false">forwcurv!$I$17+"fp6"+""+553+553+472+0+0+0+0+4+3+"-"+"+"+2.6+50+2+4+95+0.171611265142147+5</definedName>
    <definedName function="false" hidden="false" localSheetId="15" name="ZF108" vbProcedure="false">forwcurv!$I$18+"fp7"+""+553+553+472+0+0+0+0+4+3+"-"+"+"+2.6+50+2+4+95+0.156294152910102+5</definedName>
    <definedName function="false" hidden="false" localSheetId="15" name="ZF109" vbProcedure="false">forwcurv!$I$19+"fp8"+""+553+553+472+0+0+0+0+4+3+"-"+"+"+2.6+50+2+4+95+0.167515951286625+5</definedName>
    <definedName function="false" hidden="false" localSheetId="15" name="ZF110" vbProcedure="false">forwcurv!$I$20+"fp9"+""+553+553+472+0+0+0+0+4+3+"-"+"+"+2.6+50+2+4+95+0.202850642654236+5</definedName>
    <definedName function="false" hidden="false" localSheetId="15" name="ZF111" vbProcedure="false">forwcurv!$I$21+"fp10"+""+553+553+472+0+0+0+0+4+3+"-"+"+"+2.6+50+2+4+95+0.19473745919084+5</definedName>
    <definedName function="false" hidden="false" localSheetId="15" name="ZF112" vbProcedure="false">forwcurv!$I$22+"fp11"+""+553+553+472+0+0+0+0+4+3+"-"+"+"+2.6+50+2+4+95+0.170980929292584+5</definedName>
    <definedName function="false" hidden="false" localSheetId="15" name="ZF113" vbProcedure="false">forwcurv!$I$23+"fp12"+""+553+553+472+0+0+0+0+4+3+"-"+"+"+2.6+50+2+4+95+0.191922941029586+5</definedName>
    <definedName function="false" hidden="false" localSheetId="15" name="ZF114" vbProcedure="false">forwcurv!$I$24+"fp13"+""+553+553+472+0+0+0+0+4+3+"-"+"+"+2.6+50+2+4+95+0.196331413375636+5</definedName>
    <definedName function="false" hidden="false" localSheetId="15" name="ZF115" vbProcedure="false">forwcurv!$I$25+"fp14"+""+553+553+472+0+0+0+0+4+3+"-"+"+"+2.6+50+2+4+95+0.186425631324183+5</definedName>
    <definedName function="false" hidden="false" localSheetId="15" name="ZF116" vbProcedure="false">forwcurv!$I$26+"fp15"+""+553+553+472+0+0+0+0+4+3+"-"+"+"+2.6+50+2+4+95+0.236112100072525+5</definedName>
    <definedName function="false" hidden="false" localSheetId="15" name="ZF117" vbProcedure="false">forwcurv!$I$27+"fp16"+""+553+553+472+0+0+0+0+4+3+"-"+"+"+2.6+50+2+4+95+0.18723541211071+5</definedName>
    <definedName function="false" hidden="false" localSheetId="15" name="ZF118" vbProcedure="false">forwcurv!$I$28+"fp17"+""+553+553+472+0+0+0+0+4+3+"-"+"+"+2.6+50+2+4+95+0.210436994991509+5</definedName>
    <definedName function="false" hidden="false" localSheetId="15" name="ZF119" vbProcedure="false">forwcurv!$I$29+"fp18"+""+553+553+472+0+0+0+0+4+3+"-"+"+"+2.6+50+2+4+95+0.244227271869337+5</definedName>
    <definedName function="false" hidden="false" localSheetId="15" name="ZF120" vbProcedure="false">forwcurv!$I$30+"fp19"+""+553+553+472+0+0+0+0+4+3+"-"+"+"+2.6+50+2+4+95+0.216689130148641+5</definedName>
    <definedName function="false" hidden="false" localSheetId="15" name="ZF121" vbProcedure="false">forwcurv!$I$31+"fp20"+""+553+553+472+0+0+0+0+4+3+"-"+"+"+2.6+50+2+4+95+0.226578058293668+5</definedName>
    <definedName function="false" hidden="false" localSheetId="15" name="ZF122" vbProcedure="false">forwcurv!$I$32+"fp21"+""+553+553+472+0+0+0+0+4+3+"-"+"+"+2.6+50+2+4+95+0.239497101056921+5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<sst xmlns="http://schemas.openxmlformats.org/spreadsheetml/2006/main" count="707" uniqueCount="463">
  <si>
    <t xml:space="preserve">Enron Transportation Services</t>
  </si>
  <si>
    <t xml:space="preserve">INPUTS</t>
  </si>
  <si>
    <t xml:space="preserve">Analysis Description:</t>
  </si>
  <si>
    <t xml:space="preserve">Monetize Asset based on project life (y or n)</t>
  </si>
  <si>
    <t xml:space="preserve">n</t>
  </si>
  <si>
    <t xml:space="preserve">PROJECT LIFE (1-15)</t>
  </si>
  <si>
    <t xml:space="preserve">LEVERAGED (y or n)</t>
  </si>
  <si>
    <t xml:space="preserve">y</t>
  </si>
  <si>
    <t xml:space="preserve">Equity Percentage</t>
  </si>
  <si>
    <t xml:space="preserve">LOAN INTEREST</t>
  </si>
  <si>
    <t xml:space="preserve">LOAN TERM, YEARS</t>
  </si>
  <si>
    <t xml:space="preserve">Fuel Tracker (y or n)</t>
  </si>
  <si>
    <t xml:space="preserve">Monthly Storage Rate</t>
  </si>
  <si>
    <t xml:space="preserve">Storage Service Target Rate</t>
  </si>
  <si>
    <t xml:space="preserve">Base Gas Purchased (y or n)</t>
  </si>
  <si>
    <t xml:space="preserve">Horsepower Requirements</t>
  </si>
  <si>
    <t xml:space="preserve">Kw/bhphr</t>
  </si>
  <si>
    <t xml:space="preserve">?</t>
  </si>
  <si>
    <t xml:space="preserve">$/kw</t>
  </si>
  <si>
    <t xml:space="preserve">Construction Cost</t>
  </si>
  <si>
    <t xml:space="preserve">Residual Value (y or n)</t>
  </si>
  <si>
    <t xml:space="preserve">Contract(k) or COS Rates(cos)</t>
  </si>
  <si>
    <t xml:space="preserve">k</t>
  </si>
  <si>
    <t xml:space="preserve">Design Capacity</t>
  </si>
  <si>
    <t xml:space="preserve">Risk Analytics Results</t>
  </si>
  <si>
    <t xml:space="preserve">Project - TransPecos Project</t>
  </si>
  <si>
    <t xml:space="preserve">(000's)</t>
  </si>
  <si>
    <t xml:space="preserve">Project Description :</t>
  </si>
  <si>
    <t xml:space="preserve">Install compression and pipeline</t>
  </si>
  <si>
    <t xml:space="preserve">Risk Adjusted Investment</t>
  </si>
  <si>
    <t xml:space="preserve">Risk Adj. Capital Requirement</t>
  </si>
  <si>
    <t xml:space="preserve">Project Life :</t>
  </si>
  <si>
    <t xml:space="preserve">Total Investment</t>
  </si>
  <si>
    <t xml:space="preserve">Project Contractual Term :</t>
  </si>
  <si>
    <t xml:space="preserve">Capital Requirement :</t>
  </si>
  <si>
    <t xml:space="preserve">ROE per Economic Analysis</t>
  </si>
  <si>
    <t xml:space="preserve">Expected Cash Flows(NPV)  :</t>
  </si>
  <si>
    <t xml:space="preserve">ROE per Book</t>
  </si>
  <si>
    <t xml:space="preserve">Risk Adjusted (NPV)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</si>
  <si>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</si>
  <si>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</si>
  <si>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</si>
  <si>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</si>
  <si>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</si>
  <si>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</si>
  <si>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</si>
  <si>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</si>
  <si>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</si>
  <si>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</si>
  <si>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</si>
  <si>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&amp; Retainage)</t>
  </si>
  <si>
    <t xml:space="preserve">Normal Distribution - Mean Average 90%</t>
  </si>
  <si>
    <t xml:space="preserve">Standard Deviation 3</t>
  </si>
  <si>
    <t xml:space="preserve">Volumes </t>
  </si>
  <si>
    <t xml:space="preserve">240 MMBtu/d</t>
  </si>
  <si>
    <t xml:space="preserve">Rates - Demand </t>
  </si>
  <si>
    <t xml:space="preserve">Contract Rate </t>
  </si>
  <si>
    <t xml:space="preserve">Fuel Retaninage</t>
  </si>
  <si>
    <t xml:space="preserve">Fuel Tracker </t>
  </si>
  <si>
    <t xml:space="preserve">Yes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</si>
  <si>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</si>
  <si>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</si>
  <si>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</si>
  <si>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</si>
  <si>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30% Over Estimated Cost</t>
  </si>
  <si>
    <t xml:space="preserve">Leveraged</t>
  </si>
  <si>
    <t xml:space="preserve">Assumptions:</t>
  </si>
  <si>
    <r>
      <rPr>
        <b val="true"/>
        <sz val="20"/>
        <color rgb="FFFFFFFF"/>
        <rFont val="Arial"/>
        <family val="2"/>
      </rPr>
      <t xml:space="preserve">NBP Cash Flow Summary </t>
    </r>
    <r>
      <rPr>
        <b val="true"/>
        <sz val="16"/>
        <color rgb="FFFFFFFF"/>
        <rFont val="Arial"/>
        <family val="2"/>
      </rPr>
      <t xml:space="preserve">(values in $,000)</t>
    </r>
  </si>
  <si>
    <t xml:space="preserve">ASSUMPTIONS</t>
  </si>
  <si>
    <t xml:space="preserve">Project Name</t>
  </si>
  <si>
    <t xml:space="preserve">MLP Units Outstanding (000)</t>
  </si>
  <si>
    <t xml:space="preserve">Annual Distribution Per Unit ($)</t>
  </si>
  <si>
    <t xml:space="preserve">Net Plant ($000)</t>
  </si>
  <si>
    <t xml:space="preserve">MLP Unit Price ($)</t>
  </si>
  <si>
    <t xml:space="preserve">First Target Distribution Level  ($)</t>
  </si>
  <si>
    <t xml:space="preserve">Amortization Life (Yrs.)</t>
  </si>
  <si>
    <t xml:space="preserve">NBP Debt Interest Rate</t>
  </si>
  <si>
    <t xml:space="preserve">First Target Distribution %</t>
  </si>
  <si>
    <t xml:space="preserve">Price / NBP Unit</t>
  </si>
  <si>
    <t xml:space="preserve">Second Target Distribution Level ($)</t>
  </si>
  <si>
    <t xml:space="preserve">Second Target Distribution %</t>
  </si>
  <si>
    <t xml:space="preserve">Purchase Price:</t>
  </si>
  <si>
    <t xml:space="preserve">Weighted Target Distribution %</t>
  </si>
  <si>
    <t xml:space="preserve">NEW UNIT CALCULATION</t>
  </si>
  <si>
    <t xml:space="preserve">Equity Dollars Raised (in addition to Capex)</t>
  </si>
  <si>
    <t xml:space="preserve">Ongoing CAPEX</t>
  </si>
  <si>
    <t xml:space="preserve">Total Equity Capital ($000)</t>
  </si>
  <si>
    <t xml:space="preserve">Unit Issue Price ($)</t>
  </si>
  <si>
    <t xml:space="preserve">New Units Issued  - Existing (000)</t>
  </si>
  <si>
    <t xml:space="preserve">New Units Issued  - New Project</t>
  </si>
  <si>
    <t xml:space="preserve">Total New Units Issued (000)</t>
  </si>
  <si>
    <t xml:space="preserve">Total Units (000) - Existing</t>
  </si>
  <si>
    <t xml:space="preserve">Total Units (000) - With New Project</t>
  </si>
  <si>
    <t xml:space="preserve">CASH FLOW INFORMATION</t>
  </si>
  <si>
    <t xml:space="preserve">Cash Flow from Project (Net of Interest Payments)</t>
  </si>
  <si>
    <t xml:space="preserve">Cash Flow due to General Partners</t>
  </si>
  <si>
    <t xml:space="preserve">  Undiluted Cash Flow Available to Unitholders</t>
  </si>
  <si>
    <t xml:space="preserve">Less Dilution Effect</t>
  </si>
  <si>
    <t xml:space="preserve">Incremental Cash Flow Available to Unitholders ($000)</t>
  </si>
  <si>
    <t xml:space="preserve">Incremental Cash Flow Per Unit ($)</t>
  </si>
  <si>
    <t xml:space="preserve">  </t>
  </si>
  <si>
    <t xml:space="preserve">Average</t>
  </si>
  <si>
    <t xml:space="preserve">Cash Flow at 100% Equity (50% Ownership)</t>
  </si>
  <si>
    <t xml:space="preserve">Net Cash Flow </t>
  </si>
  <si>
    <t xml:space="preserve">Interest Expenses</t>
  </si>
  <si>
    <t xml:space="preserve">Principal Payments</t>
  </si>
  <si>
    <t xml:space="preserve">EARNINGS ANALYSIS (EA Averages)</t>
  </si>
  <si>
    <t xml:space="preserve">Days</t>
  </si>
  <si>
    <t xml:space="preserve">TOTAL</t>
  </si>
  <si>
    <t xml:space="preserve">REVENUES</t>
  </si>
  <si>
    <t xml:space="preserve">  TRANSPORTATION </t>
  </si>
  <si>
    <t xml:space="preserve">  AFUDC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</si>
  <si>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</si>
  <si>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</si>
  <si>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</si>
  <si>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</si>
  <si>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AD VALOREM</t>
  </si>
  <si>
    <t xml:space="preserve">  NET FUEL</t>
  </si>
  <si>
    <t xml:space="preserve">  BOOK DEPRECIATION</t>
  </si>
  <si>
    <t xml:space="preserve">TOTAL EXPENSES</t>
  </si>
  <si>
    <t xml:space="preserve">TAXABLE INCOME</t>
  </si>
  <si>
    <t xml:space="preserve">INCOME TAX</t>
  </si>
  <si>
    <t xml:space="preserve">NET INCOME PER ECONOMIC ANAL.</t>
  </si>
  <si>
    <t xml:space="preserve">EQUITY INTEREST EXPENSE</t>
  </si>
  <si>
    <t xml:space="preserve">Income</t>
  </si>
  <si>
    <t xml:space="preserve">NET INCOME PER BOOK</t>
  </si>
  <si>
    <t xml:space="preserve">Fuel Volumes(MMBtu/d)</t>
  </si>
  <si>
    <t xml:space="preserve">Fuel Price (AVG)</t>
  </si>
  <si>
    <t xml:space="preserve">Fuel Price (P5)</t>
  </si>
  <si>
    <t xml:space="preserve">Fuel Price (P95)</t>
  </si>
  <si>
    <t xml:space="preserve">Cash Available for Debt Service</t>
  </si>
  <si>
    <t xml:space="preserve">Debt Service</t>
  </si>
  <si>
    <t xml:space="preserve">Debt Coverage Ratio</t>
  </si>
  <si>
    <t xml:space="preserve">Average Ratio</t>
  </si>
  <si>
    <t xml:space="preserve">Transwestern Pipeline</t>
  </si>
  <si>
    <t xml:space="preserve">Annual Contracts</t>
  </si>
  <si>
    <t xml:space="preserve">Discount Rate</t>
  </si>
  <si>
    <t xml:space="preserve">Shipper</t>
  </si>
  <si>
    <t xml:space="preserve">Volume 1</t>
  </si>
  <si>
    <t xml:space="preserve">Start Date</t>
  </si>
  <si>
    <t xml:space="preserve">Terms</t>
  </si>
  <si>
    <t xml:space="preserve">Rate -1Yr</t>
  </si>
  <si>
    <t xml:space="preserve">MGI </t>
  </si>
  <si>
    <t xml:space="preserve">Total</t>
  </si>
  <si>
    <t xml:space="preserve">Volume by Years</t>
  </si>
  <si>
    <t xml:space="preserve">YR1</t>
  </si>
  <si>
    <t xml:space="preserve">YR2</t>
  </si>
  <si>
    <t xml:space="preserve">YR3</t>
  </si>
  <si>
    <t xml:space="preserve">YR4</t>
  </si>
  <si>
    <t xml:space="preserve">YR5</t>
  </si>
  <si>
    <t xml:space="preserve">YR6</t>
  </si>
  <si>
    <t xml:space="preserve">YR7</t>
  </si>
  <si>
    <t xml:space="preserve">YR8</t>
  </si>
  <si>
    <t xml:space="preserve">YR9</t>
  </si>
  <si>
    <t xml:space="preserve">YR10</t>
  </si>
  <si>
    <t xml:space="preserve">YR11</t>
  </si>
  <si>
    <t xml:space="preserve">YR12</t>
  </si>
  <si>
    <t xml:space="preserve">YR13</t>
  </si>
  <si>
    <t xml:space="preserve">YR14</t>
  </si>
  <si>
    <t xml:space="preserve">YR15</t>
  </si>
  <si>
    <t xml:space="preserve">YR16</t>
  </si>
  <si>
    <t xml:space="preserve">YR17</t>
  </si>
  <si>
    <t xml:space="preserve">YR18</t>
  </si>
  <si>
    <t xml:space="preserve">YR19</t>
  </si>
  <si>
    <t xml:space="preserve">YR20</t>
  </si>
  <si>
    <t xml:space="preserve">Average Rate</t>
  </si>
  <si>
    <t xml:space="preserve">Transwestern Pipeline Company</t>
  </si>
  <si>
    <t xml:space="preserve">Year</t>
  </si>
  <si>
    <t xml:space="preserve">Customers</t>
  </si>
  <si>
    <t xml:space="preserve">Mainline</t>
  </si>
  <si>
    <t xml:space="preserve">Vol(MMbtu/d)</t>
  </si>
  <si>
    <t xml:space="preserve">COS Rate</t>
  </si>
  <si>
    <t xml:space="preserve">Rate Adder</t>
  </si>
  <si>
    <t xml:space="preserve">Distribution</t>
  </si>
  <si>
    <t xml:space="preserve">Revenues ($000's)</t>
  </si>
  <si>
    <t xml:space="preserve">Fuel Retainage</t>
  </si>
  <si>
    <t xml:space="preserve">San Juan To California</t>
  </si>
  <si>
    <t xml:space="preserve">Rate</t>
  </si>
  <si>
    <t xml:space="preserve">Permian to California</t>
  </si>
  <si>
    <t xml:space="preserve">La Plata to Bloomfield</t>
  </si>
  <si>
    <t xml:space="preserve">Commodity Rate</t>
  </si>
  <si>
    <t xml:space="preserve">Total Project</t>
  </si>
  <si>
    <t xml:space="preserve">Composite Rate</t>
  </si>
  <si>
    <t xml:space="preserve">Fuel Retainage Revenues</t>
  </si>
  <si>
    <t xml:space="preserve">Project Analysis</t>
  </si>
  <si>
    <t xml:space="preserve">Line No.</t>
  </si>
  <si>
    <t xml:space="preserve">15 Year NPV </t>
  </si>
  <si>
    <t xml:space="preserve">Operations &amp; Maintenance</t>
  </si>
  <si>
    <t xml:space="preserve">Electricity Expenses</t>
  </si>
  <si>
    <t xml:space="preserve">Administrative &amp; General</t>
  </si>
  <si>
    <t xml:space="preserve">3a</t>
  </si>
  <si>
    <t xml:space="preserve">Levelizing Factor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</si>
  <si>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</si>
  <si>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</si>
  <si>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</si>
  <si>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</si>
  <si>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</si>
  <si>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</si>
  <si>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</si>
  <si>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</si>
  <si>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</si>
  <si>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</si>
  <si>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</si>
  <si>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</si>
  <si>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</si>
  <si>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</si>
  <si>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Rates</t>
  </si>
  <si>
    <t xml:space="preserve">Reservation Rate</t>
  </si>
  <si>
    <t xml:space="preserve">Load Factor Rate</t>
  </si>
  <si>
    <t xml:space="preserve">PV Method</t>
  </si>
  <si>
    <t xml:space="preserve">PV Factor   10.76%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</si>
  <si>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</si>
  <si>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</si>
  <si>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</si>
  <si>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</si>
  <si>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</si>
  <si>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</si>
  <si>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</si>
  <si>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</si>
  <si>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</si>
  <si>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</si>
  <si>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</si>
  <si>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</si>
  <si>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</si>
  <si>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</si>
  <si>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</si>
  <si>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</si>
  <si>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</si>
  <si>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</si>
  <si>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</si>
  <si>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</si>
  <si>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</si>
  <si>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</si>
  <si>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</si>
  <si>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</si>
  <si>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</si>
  <si>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</si>
  <si>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</si>
  <si>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</si>
  <si>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</si>
  <si>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</si>
  <si>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</si>
  <si>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</si>
  <si>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</si>
  <si>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SIMPLE DCF ($'S IN THOUSANDS)</t>
  </si>
  <si>
    <t xml:space="preserve">UNREGULATED PROJECT ANALYSIS</t>
  </si>
  <si>
    <t xml:space="preserve">TOTALS</t>
  </si>
  <si>
    <t xml:space="preserve">TAX LIFE (1=PROJ  0=TAX LIFE)</t>
  </si>
  <si>
    <t xml:space="preserve">TAX LIFE</t>
  </si>
  <si>
    <t xml:space="preserve">           FOR DISCUSSION ONLY</t>
  </si>
  <si>
    <t xml:space="preserve">INVESTMENT</t>
  </si>
  <si>
    <t xml:space="preserve">  CONSTRUCTION &amp; ROW</t>
  </si>
  <si>
    <t xml:space="preserve">  OVERHEAD</t>
  </si>
  <si>
    <t xml:space="preserve">  CONTINGENCY</t>
  </si>
  <si>
    <t xml:space="preserve">  REIMBURSEMENT </t>
  </si>
  <si>
    <t xml:space="preserve">Future</t>
  </si>
  <si>
    <t xml:space="preserve">Tracker</t>
  </si>
  <si>
    <t xml:space="preserve">Residual</t>
  </si>
  <si>
    <t xml:space="preserve">CAPITAL REQUIREMENTS</t>
  </si>
  <si>
    <t xml:space="preserve">Capital Cost for future project</t>
  </si>
  <si>
    <t xml:space="preserve">LOAD FACTOR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</si>
  <si>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</si>
  <si>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</si>
  <si>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</si>
  <si>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</si>
  <si>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</si>
  <si>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</si>
  <si>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RATES - COMMODITY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</si>
  <si>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</si>
  <si>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</si>
  <si>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</si>
  <si>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</si>
  <si>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</si>
  <si>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GAS PRICE</t>
  </si>
  <si>
    <t xml:space="preserve">FUEL EXPENSE</t>
  </si>
  <si>
    <t xml:space="preserve">COMPRESSOR VOLUMES USED (KW/D)</t>
  </si>
  <si>
    <t xml:space="preserve">ELECTRICITY PRICE</t>
  </si>
  <si>
    <t xml:space="preserve">EXPENSES:</t>
  </si>
  <si>
    <t xml:space="preserve">  ADMINSTRATIVE AND GENERAL</t>
  </si>
  <si>
    <t xml:space="preserve">  O&amp;M</t>
  </si>
  <si>
    <t xml:space="preserve">  INTEREST EXPENSE</t>
  </si>
  <si>
    <t xml:space="preserve">  NET FUEL EXPENSE</t>
  </si>
  <si>
    <t xml:space="preserve">  Residual Value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</si>
  <si>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</si>
  <si>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</si>
  <si>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</si>
  <si>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</si>
  <si>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</si>
  <si>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</si>
  <si>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</si>
  <si>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</si>
  <si>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</si>
  <si>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</si>
  <si>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</si>
  <si>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</si>
  <si>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</si>
  <si>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</si>
  <si>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Cash Out Flows</t>
  </si>
  <si>
    <t xml:space="preserve">PROJECT DESCRIPTION:</t>
  </si>
  <si>
    <t xml:space="preserve">TransPecos Project</t>
  </si>
  <si>
    <t xml:space="preserve">PROJECT CONTRACT TERM </t>
  </si>
  <si>
    <t xml:space="preserve">INSERVICE DATE</t>
  </si>
  <si>
    <t xml:space="preserve">INVESTMENT(000'S)</t>
  </si>
  <si>
    <t xml:space="preserve">Equity</t>
  </si>
  <si>
    <t xml:space="preserve">  REIMBURSEMENT (000'S)</t>
  </si>
  <si>
    <t xml:space="preserve">TOTAL INVESTMENT</t>
  </si>
  <si>
    <t xml:space="preserve">Phase II</t>
  </si>
  <si>
    <t xml:space="preserve">Incremental </t>
  </si>
  <si>
    <t xml:space="preserve">Design Rated HP</t>
  </si>
  <si>
    <t xml:space="preserve">Site Rated HP</t>
  </si>
  <si>
    <t xml:space="preserve">Required HP</t>
  </si>
  <si>
    <t xml:space="preserve">BTU/bhphr</t>
  </si>
  <si>
    <t xml:space="preserve">Fuel</t>
  </si>
  <si>
    <t xml:space="preserve">HP INSTALLED</t>
  </si>
  <si>
    <t xml:space="preserve">HP INSTALLED </t>
  </si>
  <si>
    <t xml:space="preserve">Incremental HP &amp; Fuel</t>
  </si>
  <si>
    <t xml:space="preserve">FUEL USAGE(MMBTU/day)</t>
  </si>
  <si>
    <t xml:space="preserve">KW/BHPHR</t>
  </si>
  <si>
    <t xml:space="preserve">FUEL USAGE(Kw/day)</t>
  </si>
  <si>
    <t xml:space="preserve">MILES OF PIPE</t>
  </si>
  <si>
    <t xml:space="preserve">BTU FACTOR</t>
  </si>
  <si>
    <t xml:space="preserve">O &amp; M ESCALATORS</t>
  </si>
  <si>
    <t xml:space="preserve">Economic Analysis DEPRECIATION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</si>
  <si>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</si>
  <si>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</si>
  <si>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</si>
  <si>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</si>
  <si>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</si>
  <si>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COMPRESSOR VOLUMES (MMMBTU/D) (100%)</t>
  </si>
  <si>
    <t xml:space="preserve">Unaccounted For Gas</t>
  </si>
  <si>
    <t xml:space="preserve">ELECTRIC RATE</t>
  </si>
  <si>
    <t xml:space="preserve">  ADMINISTRATIVE AND GENERAL EXPENSES</t>
  </si>
  <si>
    <t xml:space="preserve">  O&amp;M (CALCULATED =1,INPUT =2)</t>
  </si>
  <si>
    <t xml:space="preserve">  FUEL EXPENSE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</si>
  <si>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</si>
  <si>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</si>
  <si>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</si>
  <si>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</si>
  <si>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</si>
  <si>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Capital Recovery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</si>
  <si>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</si>
  <si>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</si>
  <si>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</si>
  <si>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</si>
  <si>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</si>
  <si>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</si>
  <si>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</si>
  <si>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</si>
  <si>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</si>
  <si>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</si>
  <si>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</si>
  <si>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</si>
  <si>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</si>
  <si>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</si>
  <si>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</si>
  <si>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YEAR 2017</t>
  </si>
  <si>
    <t xml:space="preserve">YEAR 2018</t>
  </si>
  <si>
    <t xml:space="preserve">YEAR 2019</t>
  </si>
  <si>
    <t xml:space="preserve">YEAR 2020</t>
  </si>
  <si>
    <t xml:space="preserve">YEAR 2021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</si>
  <si>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</si>
  <si>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</si>
  <si>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</si>
  <si>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</si>
  <si>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</si>
  <si>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</si>
  <si>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Economic Analysis</t>
  </si>
  <si>
    <t xml:space="preserve">Return on Equity per Economic Analysis</t>
  </si>
  <si>
    <t xml:space="preserve">Average Return on Equity</t>
  </si>
  <si>
    <t xml:space="preserve">Net Income per Book</t>
  </si>
  <si>
    <t xml:space="preserve">Return on Equity per Book</t>
  </si>
  <si>
    <t xml:space="preserve">NPV OF CONTRACT TERM CASH FLOW @ 7.5%</t>
  </si>
  <si>
    <t xml:space="preserve">OVER/(UNDER) RECOVERY OF CAPITAL</t>
  </si>
  <si>
    <t xml:space="preserve">EARNINGS ANALYSIS (Model Inputs)</t>
  </si>
  <si>
    <t xml:space="preserve">Interest Rate</t>
  </si>
  <si>
    <t xml:space="preserve">Year 1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</si>
  <si>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</si>
  <si>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</si>
  <si>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</si>
  <si>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</si>
  <si>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</si>
  <si>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</si>
  <si>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Year 2</t>
  </si>
  <si>
    <t xml:space="preserve">Year 3</t>
  </si>
  <si>
    <t xml:space="preserve">Year 4</t>
  </si>
  <si>
    <t xml:space="preserve">Year 5</t>
  </si>
  <si>
    <t xml:space="preserve">Year 6</t>
  </si>
  <si>
    <t xml:space="preserve">Year 7</t>
  </si>
  <si>
    <t xml:space="preserve">Year 8</t>
  </si>
  <si>
    <t xml:space="preserve">Year 9</t>
  </si>
  <si>
    <t xml:space="preserve">Year 10</t>
  </si>
  <si>
    <t xml:space="preserve">Year 11</t>
  </si>
  <si>
    <t xml:space="preserve">Year 12</t>
  </si>
  <si>
    <t xml:space="preserve">Year 13</t>
  </si>
  <si>
    <t xml:space="preserve">Year 14</t>
  </si>
  <si>
    <t xml:space="preserve">Year 15</t>
  </si>
  <si>
    <t xml:space="preserve">Year 16</t>
  </si>
  <si>
    <t xml:space="preserve">Year 17</t>
  </si>
  <si>
    <t xml:space="preserve">Year 18</t>
  </si>
  <si>
    <t xml:space="preserve">Year 19</t>
  </si>
  <si>
    <t xml:space="preserve">Year 20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</si>
  <si>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</si>
  <si>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</si>
  <si>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</si>
  <si>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</si>
  <si>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</si>
  <si>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</si>
  <si>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</si>
  <si>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</si>
  <si>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Years</t>
  </si>
  <si>
    <t xml:space="preserve">BEGINNING</t>
  </si>
  <si>
    <t xml:space="preserve">ENDING</t>
  </si>
  <si>
    <t xml:space="preserve">BALANCE</t>
  </si>
  <si>
    <t xml:space="preserve">PAID</t>
  </si>
  <si>
    <t xml:space="preserve">Beginning Balance</t>
  </si>
  <si>
    <t xml:space="preserve">PAYMENT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</si>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</sst>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59">
    <numFmt numFmtId="164" formatCode="General"/>
    <numFmt numFmtId="165" formatCode="0.000000"/>
    <numFmt numFmtId="166" formatCode="0.0000000"/>
    <numFmt numFmtId="167" formatCode="\$#,##0_);[RED]&quot;($&quot;#,##0\)"/>
    <numFmt numFmtId="168" formatCode="_-* #,##0_-;\-* #,##0_-;_-* \-_-;_-@_-"/>
    <numFmt numFmtId="169" formatCode="_-* #,##0.00_-;\-* #,##0.00_-;_-* \-??_-;_-@_-"/>
    <numFmt numFmtId="170" formatCode="_ \\* #,##0.00_ ;_ \\* &quot;\\\\\-&quot;#,##0.00_ ;_ \\* \-??_ ;_ @_ "/>
    <numFmt numFmtId="171" formatCode="[$-409]#,##0_);\(#,##0\)"/>
    <numFmt numFmtId="172" formatCode="yy&quot;\\\-&quot;mm&quot;\\\-&quot;dd&quot;\\\\ &quot;h:mm"/>
    <numFmt numFmtId="173" formatCode="0.00_)"/>
    <numFmt numFmtId="174" formatCode="0.0%"/>
    <numFmt numFmtId="175" formatCode="0.00%"/>
    <numFmt numFmtId="176" formatCode="[$-409]d\-mmm\-yy"/>
    <numFmt numFmtId="177" formatCode="#,##0.00"/>
    <numFmt numFmtId="178" formatCode="#,##0"/>
    <numFmt numFmtId="179" formatCode="_(\$* #,##0.000000000_);_(\$* \(#,##0.000000000\);_(\$* \-??_);_(@_)"/>
    <numFmt numFmtId="180" formatCode="_(\$* #,##0.00_);_(\$* \(#,##0.00\);_(\$* \-??_);_(@_)"/>
    <numFmt numFmtId="181" formatCode="_(\$* #,##0_);_(\$* \(#,##0\);_(\$* \-??_);_(@_)"/>
    <numFmt numFmtId="182" formatCode="0%"/>
    <numFmt numFmtId="183" formatCode="General_)"/>
    <numFmt numFmtId="184" formatCode="_(* #,##0.00_);_(* \(#,##0.00\);_(* \-??_);_(@_)"/>
    <numFmt numFmtId="185" formatCode="_(* #,##0_);_(* \(#,##0\);_(* \-??_);_(@_)"/>
    <numFmt numFmtId="186" formatCode="0.000"/>
    <numFmt numFmtId="187" formatCode="_(\$* #,##0.000_);_(\$* \(#,##0.000\);_(\$* \-??_);_(@_)"/>
    <numFmt numFmtId="188" formatCode="\$#,##0.00"/>
    <numFmt numFmtId="189" formatCode="_(\$* #,##0_);_(\$* \(#,##0\);_(\$* \-_);_(@_)"/>
    <numFmt numFmtId="190" formatCode="\$#,##0"/>
    <numFmt numFmtId="191" formatCode="\$#,##0_);&quot;($&quot;#,##0\)"/>
    <numFmt numFmtId="192" formatCode="0"/>
    <numFmt numFmtId="193" formatCode="[$-409]mmm\-yy"/>
    <numFmt numFmtId="194" formatCode="0.00"/>
    <numFmt numFmtId="195" formatCode="\$#,##0.00_);&quot;($&quot;#,##0.00\)"/>
    <numFmt numFmtId="196" formatCode="_(\$* #,##0.0000_);_(\$* \(#,##0.0000\);_(\$* \-??_);_(@_)"/>
    <numFmt numFmtId="197" formatCode="mm/dd/yy"/>
    <numFmt numFmtId="198" formatCode="_(* #,##0_);_(* \(#,##0\);_(* \-_);_(@_)"/>
    <numFmt numFmtId="199" formatCode="\$#,##0.00_);[RED]&quot;($&quot;#,##0.00\)"/>
    <numFmt numFmtId="200" formatCode="0.0"/>
    <numFmt numFmtId="201" formatCode="_(\$* #,##0.00000_);_(\$* \(#,##0.00000\);_(\$* \-??_);_(@_)"/>
    <numFmt numFmtId="202" formatCode="0.0000%"/>
    <numFmt numFmtId="203" formatCode="_(* #,##0.0000_);_(* \(#,##0.0000\);_(* \-_);_(@_)"/>
    <numFmt numFmtId="204" formatCode="_(* #,##0.000000_);_(* \(#,##0.000000\);_(* \-_);_(@_)"/>
    <numFmt numFmtId="205" formatCode="_(* #,##0.0000000_);_(* \(#,##0.0000000\);_(* \-_);_(@_)"/>
    <numFmt numFmtId="206" formatCode="_(\$* #,##0.0000_);_(\$* \(#,##0.0000\);_(\$* \-????_);_(@_)"/>
    <numFmt numFmtId="207" formatCode="_(* #,##0.0000_);_(* \(#,##0.0000\);_(* \-????_);_(@_)"/>
    <numFmt numFmtId="208" formatCode="_(* #,##0.00000_);_(* \(#,##0.00000\);_(* \-_);_(@_)"/>
    <numFmt numFmtId="209" formatCode="dd\-mmm\-yy_)"/>
    <numFmt numFmtId="210" formatCode="hh:mm\ AM/PM_)"/>
    <numFmt numFmtId="211" formatCode="\$#,##0.0000_);&quot;($&quot;#,##0.0000\)"/>
    <numFmt numFmtId="212" formatCode=";;;"/>
    <numFmt numFmtId="213" formatCode="0.0_)"/>
    <numFmt numFmtId="214" formatCode="#,##0.0_);\(#,##0.0\)"/>
    <numFmt numFmtId="215" formatCode="\$#,##0.000_);&quot;($&quot;#,##0.000\)"/>
    <numFmt numFmtId="216" formatCode="[$-409]#,##0.00_);\(#,##0.00\)"/>
    <numFmt numFmtId="217" formatCode="0_)"/>
    <numFmt numFmtId="218" formatCode="m/d"/>
    <numFmt numFmtId="219" formatCode="0.0000"/>
    <numFmt numFmtId="220" formatCode="[$-409]m/d/yyyy"/>
    <numFmt numFmtId="221" formatCode="\$#,##0;&quot;-$&quot;#,##0"/>
    <numFmt numFmtId="222" formatCode="#,##0.0000"/>
  </numFmts>
  <fonts count="6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0"/>
    </font>
    <font>
      <sz val="11"/>
      <name val="??"/>
      <family val="3"/>
      <charset val="129"/>
    </font>
    <font>
      <sz val="8"/>
      <name val="Arial"/>
      <family val="0"/>
    </font>
    <font>
      <sz val="8"/>
      <name val="Arial"/>
      <family val="2"/>
    </font>
    <font>
      <b val="true"/>
      <sz val="11"/>
      <name val="Arial"/>
      <family val="2"/>
    </font>
    <font>
      <b val="true"/>
      <sz val="12"/>
      <name val="Arial"/>
      <family val="2"/>
    </font>
    <font>
      <sz val="10"/>
      <color rgb="FF0000FF"/>
      <name val="Arial"/>
      <family val="2"/>
    </font>
    <font>
      <b val="true"/>
      <i val="true"/>
      <sz val="16"/>
      <name val="Arial"/>
      <family val="0"/>
    </font>
    <font>
      <sz val="10"/>
      <name val="Arial Narrow"/>
      <family val="2"/>
    </font>
    <font>
      <sz val="9"/>
      <name val="Arial"/>
      <family val="0"/>
    </font>
    <font>
      <b val="true"/>
      <sz val="10"/>
      <name val="MS Sans Serif"/>
      <family val="0"/>
    </font>
    <font>
      <b val="true"/>
      <sz val="8"/>
      <name val="Times New Roman"/>
      <family val="0"/>
    </font>
    <font>
      <sz val="8"/>
      <color rgb="FF0000FF"/>
      <name val="Arial"/>
      <family val="2"/>
    </font>
    <font>
      <b val="true"/>
      <sz val="10"/>
      <name val="Arial"/>
      <family val="2"/>
    </font>
    <font>
      <b val="true"/>
      <sz val="10"/>
      <name val="Arial"/>
      <family val="0"/>
    </font>
    <font>
      <b val="true"/>
      <sz val="10"/>
      <color rgb="FF0000FF"/>
      <name val="Arial"/>
      <family val="2"/>
    </font>
    <font>
      <b val="true"/>
      <sz val="10"/>
      <color rgb="FF3333CC"/>
      <name val="Arial"/>
      <family val="2"/>
    </font>
    <font>
      <b val="true"/>
      <sz val="10"/>
      <color rgb="FFFF0000"/>
      <name val="Arial"/>
      <family val="2"/>
    </font>
    <font>
      <b val="true"/>
      <sz val="10"/>
      <color rgb="FF000000"/>
      <name val="MS Sans Serif"/>
      <family val="2"/>
    </font>
    <font>
      <sz val="8"/>
      <color rgb="FF000000"/>
      <name val="MS Sans Serif"/>
      <family val="2"/>
    </font>
    <font>
      <b val="true"/>
      <sz val="8"/>
      <color rgb="FF000000"/>
      <name val="MS Sans Serif"/>
      <family val="2"/>
    </font>
    <font>
      <b val="true"/>
      <sz val="20"/>
      <color rgb="FFFFFFFF"/>
      <name val="Arial"/>
      <family val="2"/>
    </font>
    <font>
      <b val="true"/>
      <sz val="16"/>
      <color rgb="FFFFFFFF"/>
      <name val="Arial"/>
      <family val="2"/>
    </font>
    <font>
      <i val="true"/>
      <sz val="20"/>
      <color rgb="FFFFFFFF"/>
      <name val="Arial"/>
      <family val="2"/>
    </font>
    <font>
      <b val="true"/>
      <sz val="14"/>
      <color rgb="FFFFFFFF"/>
      <name val="Arial"/>
      <family val="2"/>
    </font>
    <font>
      <sz val="10"/>
      <color rgb="FFFFFFFF"/>
      <name val="Arial Narrow"/>
      <family val="2"/>
    </font>
    <font>
      <b val="true"/>
      <sz val="14"/>
      <color rgb="FFFFFFFF"/>
      <name val="Arial Narrow"/>
      <family val="2"/>
    </font>
    <font>
      <b val="true"/>
      <sz val="10"/>
      <color rgb="FFFFFFFF"/>
      <name val="Arial Narrow"/>
      <family val="2"/>
    </font>
    <font>
      <b val="true"/>
      <sz val="12"/>
      <name val="Arial Narrow"/>
      <family val="2"/>
    </font>
    <font>
      <sz val="12"/>
      <name val="Arial Narrow"/>
      <family val="2"/>
    </font>
    <font>
      <sz val="10"/>
      <color rgb="FF0000FF"/>
      <name val="Arial Narrow"/>
      <family val="2"/>
    </font>
    <font>
      <sz val="10"/>
      <color rgb="FFC0C0C0"/>
      <name val="Arial Narrow"/>
      <family val="2"/>
    </font>
    <font>
      <b val="true"/>
      <sz val="12"/>
      <color rgb="FF000000"/>
      <name val="Arial Narrow"/>
      <family val="2"/>
    </font>
    <font>
      <sz val="10"/>
      <name val="Arial"/>
      <family val="2"/>
    </font>
    <font>
      <b val="true"/>
      <sz val="9"/>
      <name val="Arial"/>
      <family val="2"/>
    </font>
    <font>
      <b val="true"/>
      <sz val="10"/>
      <name val="Arial Narrow"/>
      <family val="2"/>
    </font>
    <font>
      <b val="true"/>
      <sz val="10"/>
      <color rgb="FFFFFFFF"/>
      <name val="Arial"/>
      <family val="2"/>
    </font>
    <font>
      <sz val="10"/>
      <color rgb="FFFFFFFF"/>
      <name val="Arial"/>
      <family val="2"/>
    </font>
    <font>
      <u val="single"/>
      <sz val="10"/>
      <name val="Arial"/>
      <family val="2"/>
    </font>
    <font>
      <b val="true"/>
      <u val="single"/>
      <sz val="10"/>
      <name val="Arial"/>
      <family val="2"/>
    </font>
    <font>
      <b val="true"/>
      <sz val="8"/>
      <name val="Arial"/>
      <family val="2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b val="true"/>
      <sz val="8"/>
      <color rgb="FF3333CC"/>
      <name val="Arial"/>
      <family val="2"/>
    </font>
    <font>
      <sz val="8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FF"/>
      <name val="Arial"/>
      <family val="0"/>
    </font>
    <font>
      <sz val="10"/>
      <color rgb="FF000000"/>
      <name val="Arial"/>
      <family val="2"/>
    </font>
    <font>
      <b val="true"/>
      <sz val="14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sz val="12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0"/>
      <name val="MS Sans Serif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DFDFDF"/>
      </patternFill>
    </fill>
    <fill>
      <patternFill patternType="solid">
        <fgColor rgb="FFFFFFC0"/>
        <bgColor rgb="FFFFFF99"/>
      </patternFill>
    </fill>
    <fill>
      <patternFill patternType="solid">
        <fgColor rgb="FFDFDFDF"/>
        <bgColor rgb="FFCCFFCC"/>
      </patternFill>
    </fill>
    <fill>
      <patternFill patternType="solid">
        <fgColor rgb="FF003300"/>
        <bgColor rgb="FF333300"/>
      </patternFill>
    </fill>
    <fill>
      <patternFill patternType="solid">
        <fgColor rgb="FFFFFF99"/>
        <bgColor rgb="FFFFFFC0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3300"/>
      </patternFill>
    </fill>
    <fill>
      <patternFill patternType="solid">
        <fgColor rgb="FF0000FF"/>
        <bgColor rgb="FF0000FF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C0"/>
      </patternFill>
    </fill>
  </fills>
  <borders count="31">
    <border diagonalUp="false" diagonalDown="false">
      <left/>
      <right/>
      <top/>
      <bottom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thin"/>
      <bottom style="double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5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80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2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4" fillId="0" border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7" fontId="5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5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1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0" applyFont="true" applyBorder="false" applyAlignment="false" applyProtection="false"/>
    <xf numFmtId="164" fontId="8" fillId="0" borderId="0" applyFont="true" applyBorder="false" applyAlignment="true" applyProtection="false">
      <alignment horizontal="right" vertical="bottom" textRotation="0" wrapText="false" indent="0" shrinkToFit="false"/>
    </xf>
    <xf numFmtId="164" fontId="9" fillId="0" borderId="1" applyFont="true" applyBorder="true" applyAlignment="false" applyProtection="false"/>
    <xf numFmtId="164" fontId="9" fillId="0" borderId="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5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2" fontId="5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0" fillId="0" borderId="3" applyFont="true" applyBorder="true" applyAlignment="false" applyProtection="false"/>
    <xf numFmtId="164" fontId="7" fillId="3" borderId="0" applyFont="true" applyBorder="false" applyAlignment="false" applyProtection="false"/>
    <xf numFmtId="173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4" fillId="0" borderId="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5" fillId="0" borderId="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9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6" borderId="0" applyFont="true" applyBorder="false" applyAlignment="false" applyProtection="false"/>
    <xf numFmtId="164" fontId="7" fillId="6" borderId="0" applyFont="true" applyBorder="false" applyAlignment="false" applyProtection="false"/>
    <xf numFmtId="171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6" borderId="0" applyFont="true" applyBorder="false" applyAlignment="false" applyProtection="false"/>
    <xf numFmtId="178" fontId="16" fillId="0" borderId="3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</cellStyleXfs>
  <cellXfs count="49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9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2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5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20" fillId="7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2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1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0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9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7" fontId="0" fillId="0" borderId="7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2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3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3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8" borderId="0" xfId="3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8" borderId="0" xfId="3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8" borderId="0" xfId="3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9" borderId="0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9" borderId="0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9" borderId="0" xfId="3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9" borderId="0" xfId="3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9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3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3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7" xfId="3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4" fillId="6" borderId="8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34" fillId="6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8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2" fillId="6" borderId="8" xfId="3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9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3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34" fillId="6" borderId="1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34" fillId="6" borderId="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9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10" xfId="3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9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34" fillId="6" borderId="10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4" fillId="6" borderId="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4" fillId="6" borderId="1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3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34" fillId="6" borderId="1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12" fillId="0" borderId="1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11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4" xfId="3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36" fillId="0" borderId="4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1" fontId="36" fillId="6" borderId="12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1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" xfId="3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4" fillId="6" borderId="4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4" fillId="6" borderId="12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1" xfId="3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12" xfId="3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9" borderId="0" xfId="3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9" borderId="0" xfId="3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37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3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0" fillId="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10" fillId="0" borderId="0" xfId="3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8" fillId="0" borderId="0" xfId="3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37" fillId="0" borderId="0" xfId="3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37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3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2" xfId="3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37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3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37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3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3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0" borderId="0" xfId="3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3" fillId="0" borderId="0" xfId="3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37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9" borderId="0" xfId="3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7" fillId="0" borderId="0" xfId="3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3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13" fillId="0" borderId="0" xfId="3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" xfId="3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2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40" fillId="9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3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37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3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3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39" fillId="0" borderId="0" xfId="3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39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4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12" fillId="0" borderId="0" xfId="3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4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3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3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6" fontId="3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3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7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3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37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0" fontId="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7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7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4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44" fillId="0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7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7" fillId="0" borderId="1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7" fillId="7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1" fontId="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7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1" fontId="47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4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16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1" fontId="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2" fontId="4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4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48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0" fontId="4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47" fillId="7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2" fontId="1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2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4" fontId="1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74" fontId="7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7" fillId="7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49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9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1" fontId="4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12" fontId="1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11" fontId="1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1" fontId="7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3" fontId="4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5" fontId="44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14" fontId="4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206" fontId="16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2" fontId="7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7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1" fontId="7" fillId="11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6" fontId="7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4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1" fontId="49" fillId="7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211" fontId="49" fillId="7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11" fontId="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11" fontId="4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1" fontId="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4" fontId="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5" fontId="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2" fontId="4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4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1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7" fillId="11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7" fontId="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2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4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0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7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4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5" fontId="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7" fillId="12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12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5" fontId="51" fillId="8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2" fontId="44" fillId="0" borderId="1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1" fontId="7" fillId="0" borderId="2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7" fillId="8" borderId="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2" fontId="0" fillId="0" borderId="1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2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6" fontId="0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7" fillId="0" borderId="22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0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1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1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1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93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18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5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1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7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1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2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92" fontId="3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1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4" fontId="1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19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9" fontId="1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3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9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9" fontId="3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2" fontId="1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10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86" fontId="5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3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1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10" fillId="0" borderId="1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0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2" fontId="1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19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77" fontId="37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1" fontId="3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11" fontId="5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1" fontId="5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71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1" fontId="37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2" fontId="3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2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1" fontId="3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5" fontId="17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1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11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83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81" fontId="5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5" fontId="5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1" fontId="56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5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5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2" fontId="0" fillId="7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9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95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95" fontId="5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5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5" fontId="5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95" fontId="5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5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91" fontId="0" fillId="11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91" fontId="5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0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0" fontId="14" fillId="0" borderId="2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0" borderId="2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9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0" borderId="2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2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19" fontId="0" fillId="0" borderId="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0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2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0" fillId="0" borderId="12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0" fillId="0" borderId="2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0" fillId="0" borderId="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1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2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2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12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9" fontId="0" fillId="0" borderId="2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15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4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000" xfId="20"/>
    <cellStyle name="000000" xfId="21"/>
    <cellStyle name="blank" xfId="22"/>
    <cellStyle name="Date" xfId="23"/>
    <cellStyle name="Dezimal [0]_Compiling Utility Macros" xfId="24"/>
    <cellStyle name="Dezimal_Compiling Utility Macros" xfId="25"/>
    <cellStyle name="Fixed" xfId="26"/>
    <cellStyle name="general" xfId="27"/>
    <cellStyle name="Grey" xfId="28"/>
    <cellStyle name="Header" xfId="29"/>
    <cellStyle name="Header1" xfId="30"/>
    <cellStyle name="Header2" xfId="31"/>
    <cellStyle name="Heading 1" xfId="32"/>
    <cellStyle name="Heading2" xfId="33"/>
    <cellStyle name="HIGHLIGHT" xfId="34"/>
    <cellStyle name="Input [yellow]" xfId="35"/>
    <cellStyle name="Normal - Style1" xfId="36"/>
    <cellStyle name="Normal_20-20 NBP Summary 60500" xfId="37"/>
    <cellStyle name="Normal_Revisited CMS Antrim Base Case" xfId="38"/>
    <cellStyle name="Normal_Trailblazer - MLP" xfId="39"/>
    <cellStyle name="Percent (0)" xfId="40"/>
    <cellStyle name="Percent [2]" xfId="41"/>
    <cellStyle name="PSChar" xfId="42"/>
    <cellStyle name="PSDate" xfId="43"/>
    <cellStyle name="PSDec" xfId="44"/>
    <cellStyle name="PSHeading" xfId="45"/>
    <cellStyle name="PSInt" xfId="46"/>
    <cellStyle name="PSSpacer" xfId="47"/>
    <cellStyle name="Standard_Anpassen der Amortisation" xfId="48"/>
    <cellStyle name="taples Plaza" xfId="49"/>
    <cellStyle name="Total" xfId="50"/>
    <cellStyle name="uk" xfId="51"/>
    <cellStyle name="Un" xfId="52"/>
    <cellStyle name="Unprot" xfId="53"/>
    <cellStyle name="Unprot$" xfId="54"/>
    <cellStyle name="Unprot_CASH_Northern_Header_120199" xfId="55"/>
    <cellStyle name="Unprotect" xfId="56"/>
    <cellStyle name="Währung [0]_Compiling Utility Macros" xfId="57"/>
    <cellStyle name="Währung_Compiling Utility Macros" xfId="5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0"/>
      <rgbColor rgb="FFCCFFFF"/>
      <rgbColor rgb="FF660066"/>
      <rgbColor rgb="FFFF8080"/>
      <rgbColor rgb="FF0066CC"/>
      <rgbColor rgb="FFDFDFD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externalLink" Target="externalLinks/externalLink1.xml"/><Relationship Id="rId21" Type="http://schemas.openxmlformats.org/officeDocument/2006/relationships/externalLink" Target="externalLinks/externalLink2.xml"/><Relationship Id="rId22" Type="http://schemas.openxmlformats.org/officeDocument/2006/relationships/externalLink" Target="externalLinks/externalLink3.xml"/><Relationship Id="rId23" Type="http://schemas.openxmlformats.org/officeDocument/2006/relationships/externalLink" Target="externalLinks/externalLink4.xml"/><Relationship Id="rId24" Type="http://schemas.openxmlformats.org/officeDocument/2006/relationships/externalLink" Target="externalLinks/externalLink5.xml"/><Relationship Id="rId2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MS Sans Serif"/>
              </a:rPr>
              <a:t>Cash Flow Summary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237205592174315"/>
          <c:y val="0.164325842696629"/>
          <c:w val="0.69016331500063"/>
          <c:h val="0.7205056179775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'[2]Total Cash flows'!$A$1042</c:f>
              <c:strCache>
                <c:ptCount val="1"/>
                <c:pt idx="0">
                  <c:v>Outflows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1.97808219178082</c:v>
                </c:pt>
                <c:pt idx="1">
                  <c:v>2.98082191780822</c:v>
                </c:pt>
                <c:pt idx="2">
                  <c:v>3.98082191780822</c:v>
                </c:pt>
                <c:pt idx="3">
                  <c:v>4.98082191780822</c:v>
                </c:pt>
                <c:pt idx="4">
                  <c:v>5.98082191780822</c:v>
                </c:pt>
                <c:pt idx="5">
                  <c:v>6.98356164383562</c:v>
                </c:pt>
                <c:pt idx="6">
                  <c:v>7.98356164383562</c:v>
                </c:pt>
                <c:pt idx="7">
                  <c:v>8.98356164383562</c:v>
                </c:pt>
                <c:pt idx="8">
                  <c:v>9.98356164383562</c:v>
                </c:pt>
                <c:pt idx="9">
                  <c:v>10.986301369863</c:v>
                </c:pt>
              </c:strCache>
            </c:strRef>
          </c:cat>
          <c:val>
            <c:numRef>
              <c:f>'[2]Total Cash flows'!$B$1042</c:f>
              <c:numCache>
                <c:formatCode>General</c:formatCode>
                <c:ptCount val="1"/>
                <c:pt idx="0">
                  <c:v>-57573.9891019309</c:v>
                </c:pt>
              </c:numCache>
            </c:numRef>
          </c:val>
        </c:ser>
        <c:ser>
          <c:idx val="1"/>
          <c:order val="1"/>
          <c:tx>
            <c:strRef>
              <c:f>'[2]Total Cash flows'!$A$1043</c:f>
              <c:strCache>
                <c:ptCount val="1"/>
                <c:pt idx="0">
                  <c:v>Fees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1.97808219178082</c:v>
                </c:pt>
                <c:pt idx="1">
                  <c:v>2.98082191780822</c:v>
                </c:pt>
                <c:pt idx="2">
                  <c:v>3.98082191780822</c:v>
                </c:pt>
                <c:pt idx="3">
                  <c:v>4.98082191780822</c:v>
                </c:pt>
                <c:pt idx="4">
                  <c:v>5.98082191780822</c:v>
                </c:pt>
                <c:pt idx="5">
                  <c:v>6.98356164383562</c:v>
                </c:pt>
                <c:pt idx="6">
                  <c:v>7.98356164383562</c:v>
                </c:pt>
                <c:pt idx="7">
                  <c:v>8.98356164383562</c:v>
                </c:pt>
                <c:pt idx="8">
                  <c:v>9.98356164383562</c:v>
                </c:pt>
                <c:pt idx="9">
                  <c:v>10.986301369863</c:v>
                </c:pt>
              </c:strCache>
            </c:strRef>
          </c:cat>
          <c:val>
            <c:numRef>
              <c:f>'[2]Total Cash flows'!$B$1043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'[2]Total Cash flows'!$A$1044</c:f>
              <c:strCache>
                <c:ptCount val="1"/>
                <c:pt idx="0">
                  <c:v>Ongoing</c:v>
                </c:pt>
              </c:strCache>
            </c:strRef>
          </c:tx>
          <c:spPr>
            <a:solidFill>
              <a:srgbClr val="96969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1.97808219178082</c:v>
                </c:pt>
                <c:pt idx="1">
                  <c:v>2.98082191780822</c:v>
                </c:pt>
                <c:pt idx="2">
                  <c:v>3.98082191780822</c:v>
                </c:pt>
                <c:pt idx="3">
                  <c:v>4.98082191780822</c:v>
                </c:pt>
                <c:pt idx="4">
                  <c:v>5.98082191780822</c:v>
                </c:pt>
                <c:pt idx="5">
                  <c:v>6.98356164383562</c:v>
                </c:pt>
                <c:pt idx="6">
                  <c:v>7.98356164383562</c:v>
                </c:pt>
                <c:pt idx="7">
                  <c:v>8.98356164383562</c:v>
                </c:pt>
                <c:pt idx="8">
                  <c:v>9.98356164383562</c:v>
                </c:pt>
                <c:pt idx="9">
                  <c:v>10.986301369863</c:v>
                </c:pt>
              </c:strCache>
            </c:strRef>
          </c:cat>
          <c:val>
            <c:numRef>
              <c:f>'[2]Total Cash flows'!$B$1044:$K$1044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'[2]Total Cash flows'!$A$1045</c:f>
              <c:strCache>
                <c:ptCount val="1"/>
                <c:pt idx="0">
                  <c:v>Terminal Value</c:v>
                </c:pt>
              </c:strCache>
            </c:strRef>
          </c:tx>
          <c:spPr>
            <a:solidFill>
              <a:srgbClr val="00ff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1.97808219178082</c:v>
                </c:pt>
                <c:pt idx="1">
                  <c:v>2.98082191780822</c:v>
                </c:pt>
                <c:pt idx="2">
                  <c:v>3.98082191780822</c:v>
                </c:pt>
                <c:pt idx="3">
                  <c:v>4.98082191780822</c:v>
                </c:pt>
                <c:pt idx="4">
                  <c:v>5.98082191780822</c:v>
                </c:pt>
                <c:pt idx="5">
                  <c:v>6.98356164383562</c:v>
                </c:pt>
                <c:pt idx="6">
                  <c:v>7.98356164383562</c:v>
                </c:pt>
                <c:pt idx="7">
                  <c:v>8.98356164383562</c:v>
                </c:pt>
                <c:pt idx="8">
                  <c:v>9.98356164383562</c:v>
                </c:pt>
                <c:pt idx="9">
                  <c:v>10.986301369863</c:v>
                </c:pt>
              </c:strCache>
            </c:strRef>
          </c:cat>
          <c:val>
            <c:numRef>
              <c:f>'[2]Total Cash flows'!$B$1045:$K$1045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20"/>
        <c:overlap val="100"/>
        <c:axId val="18784903"/>
        <c:axId val="84042431"/>
      </c:barChart>
      <c:lineChart>
        <c:grouping val="stacked"/>
        <c:varyColors val="0"/>
        <c:ser>
          <c:idx val="4"/>
          <c:order val="4"/>
          <c:tx>
            <c:strRef>
              <c:f>'[2]Total Cash flows'!$A$1039</c:f>
              <c:strCache>
                <c:ptCount val="1"/>
                <c:pt idx="0">
                  <c:v>Expected cumulative cash flows</c:v>
                </c:pt>
              </c:strCache>
            </c:strRef>
          </c:tx>
          <c:spPr>
            <a:solidFill>
              <a:srgbClr val="339933"/>
            </a:solidFill>
            <a:ln w="12600">
              <a:solidFill>
                <a:srgbClr val="339933"/>
              </a:solidFill>
              <a:round/>
            </a:ln>
          </c:spPr>
          <c:marker>
            <c:symbol val="x"/>
            <c:size val="5"/>
            <c:spPr>
              <a:solidFill>
                <a:srgbClr val="33993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1.97808219178082</c:v>
                </c:pt>
                <c:pt idx="1">
                  <c:v>2.98082191780822</c:v>
                </c:pt>
                <c:pt idx="2">
                  <c:v>3.98082191780822</c:v>
                </c:pt>
                <c:pt idx="3">
                  <c:v>4.98082191780822</c:v>
                </c:pt>
                <c:pt idx="4">
                  <c:v>5.98082191780822</c:v>
                </c:pt>
                <c:pt idx="5">
                  <c:v>6.98356164383562</c:v>
                </c:pt>
                <c:pt idx="6">
                  <c:v>7.98356164383562</c:v>
                </c:pt>
                <c:pt idx="7">
                  <c:v>8.98356164383562</c:v>
                </c:pt>
                <c:pt idx="8">
                  <c:v>9.98356164383562</c:v>
                </c:pt>
                <c:pt idx="9">
                  <c:v>10.986301369863</c:v>
                </c:pt>
              </c:strCache>
            </c:strRef>
          </c:cat>
          <c:val>
            <c:numRef>
              <c:f>'[2]Total Cash flows'!$B$1039:$K$1039</c:f>
              <c:numCache>
                <c:formatCode>General</c:formatCode>
                <c:ptCount val="10"/>
                <c:pt idx="0">
                  <c:v>-57573.9891019309</c:v>
                </c:pt>
                <c:pt idx="1">
                  <c:v>-55769.4528295232</c:v>
                </c:pt>
                <c:pt idx="2">
                  <c:v>-48317.9087982137</c:v>
                </c:pt>
                <c:pt idx="3">
                  <c:v>-40899.1760931713</c:v>
                </c:pt>
                <c:pt idx="4">
                  <c:v>-33500.5370904706</c:v>
                </c:pt>
                <c:pt idx="5">
                  <c:v>-26077.5469798061</c:v>
                </c:pt>
                <c:pt idx="6">
                  <c:v>-18804.5849161116</c:v>
                </c:pt>
                <c:pt idx="7">
                  <c:v>-11553.7083744846</c:v>
                </c:pt>
                <c:pt idx="8">
                  <c:v>-4145.87772194081</c:v>
                </c:pt>
                <c:pt idx="9">
                  <c:v>3467.20828717309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'[2]Total Cash flows'!$A$1040</c:f>
              <c:strCache>
                <c:ptCount val="1"/>
                <c:pt idx="0">
                  <c:v>Cumulative P5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1.97808219178082</c:v>
                </c:pt>
                <c:pt idx="1">
                  <c:v>2.98082191780822</c:v>
                </c:pt>
                <c:pt idx="2">
                  <c:v>3.98082191780822</c:v>
                </c:pt>
                <c:pt idx="3">
                  <c:v>4.98082191780822</c:v>
                </c:pt>
                <c:pt idx="4">
                  <c:v>5.98082191780822</c:v>
                </c:pt>
                <c:pt idx="5">
                  <c:v>6.98356164383562</c:v>
                </c:pt>
                <c:pt idx="6">
                  <c:v>7.98356164383562</c:v>
                </c:pt>
                <c:pt idx="7">
                  <c:v>8.98356164383562</c:v>
                </c:pt>
                <c:pt idx="8">
                  <c:v>9.98356164383562</c:v>
                </c:pt>
                <c:pt idx="9">
                  <c:v>10.986301369863</c:v>
                </c:pt>
              </c:strCache>
            </c:strRef>
          </c:cat>
          <c:val>
            <c:numRef>
              <c:f>'[2]Total Cash flows'!$B$1040:$K$1040</c:f>
              <c:numCache>
                <c:formatCode>General</c:formatCode>
                <c:ptCount val="10"/>
                <c:pt idx="0">
                  <c:v>-66754.9356595118</c:v>
                </c:pt>
                <c:pt idx="1">
                  <c:v>-66823.4823323619</c:v>
                </c:pt>
                <c:pt idx="2">
                  <c:v>-60336.2154799222</c:v>
                </c:pt>
                <c:pt idx="3">
                  <c:v>-53884.716566128</c:v>
                </c:pt>
                <c:pt idx="4">
                  <c:v>-47454.1717031092</c:v>
                </c:pt>
                <c:pt idx="5">
                  <c:v>-40999.0835906967</c:v>
                </c:pt>
                <c:pt idx="6">
                  <c:v>-34709.3557619722</c:v>
                </c:pt>
                <c:pt idx="7">
                  <c:v>-28442.6740868398</c:v>
                </c:pt>
                <c:pt idx="8">
                  <c:v>-21991.3718198625</c:v>
                </c:pt>
                <c:pt idx="9">
                  <c:v>-15305.4714398013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'[2]Total Cash flows'!$A$1041</c:f>
              <c:strCache>
                <c:ptCount val="1"/>
                <c:pt idx="0">
                  <c:v>Cumulative P95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circle"/>
            <c:size val="5"/>
            <c:spPr>
              <a:solidFill>
                <a:srgbClr val="00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1.97808219178082</c:v>
                </c:pt>
                <c:pt idx="1">
                  <c:v>2.98082191780822</c:v>
                </c:pt>
                <c:pt idx="2">
                  <c:v>3.98082191780822</c:v>
                </c:pt>
                <c:pt idx="3">
                  <c:v>4.98082191780822</c:v>
                </c:pt>
                <c:pt idx="4">
                  <c:v>5.98082191780822</c:v>
                </c:pt>
                <c:pt idx="5">
                  <c:v>6.98356164383562</c:v>
                </c:pt>
                <c:pt idx="6">
                  <c:v>7.98356164383562</c:v>
                </c:pt>
                <c:pt idx="7">
                  <c:v>8.98356164383562</c:v>
                </c:pt>
                <c:pt idx="8">
                  <c:v>9.98356164383562</c:v>
                </c:pt>
                <c:pt idx="9">
                  <c:v>10.986301369863</c:v>
                </c:pt>
              </c:strCache>
            </c:strRef>
          </c:cat>
          <c:val>
            <c:numRef>
              <c:f>'[2]Total Cash flows'!$B$1041:$K$1041</c:f>
              <c:numCache>
                <c:formatCode>General</c:formatCode>
                <c:ptCount val="10"/>
                <c:pt idx="0">
                  <c:v>-47981.4962094396</c:v>
                </c:pt>
                <c:pt idx="1">
                  <c:v>-44219.9139258451</c:v>
                </c:pt>
                <c:pt idx="2">
                  <c:v>-35760.8678982342</c:v>
                </c:pt>
                <c:pt idx="3">
                  <c:v>-27331.544051011</c:v>
                </c:pt>
                <c:pt idx="4">
                  <c:v>-18921.4149916023</c:v>
                </c:pt>
                <c:pt idx="5">
                  <c:v>-10487.1355786169</c:v>
                </c:pt>
                <c:pt idx="6">
                  <c:v>-2186.86469099556</c:v>
                </c:pt>
                <c:pt idx="7">
                  <c:v>6092.32436747983</c:v>
                </c:pt>
                <c:pt idx="8">
                  <c:v>14499.5608745795</c:v>
                </c:pt>
                <c:pt idx="9">
                  <c:v>23081.3946594186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18784903"/>
        <c:axId val="84042431"/>
      </c:lineChart>
      <c:catAx>
        <c:axId val="1878490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MS Sans Serif"/>
                  </a:rPr>
                  <a:t>Years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84042431"/>
        <c:crossesAt val="0"/>
        <c:auto val="1"/>
        <c:lblAlgn val="ctr"/>
        <c:lblOffset val="100"/>
        <c:noMultiLvlLbl val="0"/>
      </c:catAx>
      <c:valAx>
        <c:axId val="8404243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18784903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71367395776481"/>
          <c:y val="0.232763023493361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MS Sans Serif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forwcurv!$G$10:$G$32</c:f>
              <c:strCach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strCache>
            </c:strRef>
          </c:cat>
          <c:val>
            <c:numRef>
              <c:f>forwcurv!$H$10:$H$35</c:f>
              <c:numCache>
                <c:formatCode>_(\$* #,##0.00_);_(\$* \(#,##0.00\);_(\$* \-??_);_(@_)</c:formatCode>
                <c:ptCount val="26"/>
                <c:pt idx="0">
                  <c:v>2.9902994035993</c:v>
                </c:pt>
                <c:pt idx="1">
                  <c:v>3.24737023156349</c:v>
                </c:pt>
                <c:pt idx="2">
                  <c:v>3.49765189382025</c:v>
                </c:pt>
                <c:pt idx="3">
                  <c:v>3.51148057467111</c:v>
                </c:pt>
                <c:pt idx="4">
                  <c:v>3.24633744717851</c:v>
                </c:pt>
                <c:pt idx="5">
                  <c:v>3.52884536013255</c:v>
                </c:pt>
                <c:pt idx="6">
                  <c:v>3.8794298955336</c:v>
                </c:pt>
                <c:pt idx="7">
                  <c:v>3.86835920879223</c:v>
                </c:pt>
                <c:pt idx="8">
                  <c:v>3.59140073853142</c:v>
                </c:pt>
                <c:pt idx="9">
                  <c:v>3.87711313932009</c:v>
                </c:pt>
                <c:pt idx="10">
                  <c:v>4.54566948003644</c:v>
                </c:pt>
                <c:pt idx="11">
                  <c:v>4.24273472143429</c:v>
                </c:pt>
                <c:pt idx="12">
                  <c:v>4.0649138676811</c:v>
                </c:pt>
                <c:pt idx="13">
                  <c:v>4.46376161737557</c:v>
                </c:pt>
                <c:pt idx="14">
                  <c:v>4.50738180974561</c:v>
                </c:pt>
                <c:pt idx="15">
                  <c:v>4.09111359872671</c:v>
                </c:pt>
                <c:pt idx="16">
                  <c:v>5.10266848685321</c:v>
                </c:pt>
                <c:pt idx="17">
                  <c:v>4.27268505347738</c:v>
                </c:pt>
                <c:pt idx="18">
                  <c:v>4.80884731341337</c:v>
                </c:pt>
                <c:pt idx="19">
                  <c:v>5.38478484597554</c:v>
                </c:pt>
                <c:pt idx="20">
                  <c:v>4.76458229353661</c:v>
                </c:pt>
                <c:pt idx="21">
                  <c:v>4.93027089462209</c:v>
                </c:pt>
                <c:pt idx="22">
                  <c:v>5.16949278373361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forwcurv!$G$10:$G$32</c:f>
              <c:strCach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strCache>
            </c:strRef>
          </c:cat>
          <c:val>
            <c:numRef>
              <c:f>forwcurv!$I$10:$I$35</c:f>
              <c:numCache>
                <c:formatCode>_(\$* #,##0.00_);_(\$* \(#,##0.00\);_(\$* \-??_);_(@_)</c:formatCode>
                <c:ptCount val="26"/>
                <c:pt idx="0">
                  <c:v>2.29343933061575</c:v>
                </c:pt>
                <c:pt idx="1">
                  <c:v>2.91443312210241</c:v>
                </c:pt>
                <c:pt idx="2">
                  <c:v>2.97664454568712</c:v>
                </c:pt>
                <c:pt idx="3">
                  <c:v>3.04113151850403</c:v>
                </c:pt>
                <c:pt idx="4">
                  <c:v>2.69640344028852</c:v>
                </c:pt>
                <c:pt idx="5">
                  <c:v>2.9781917116109</c:v>
                </c:pt>
                <c:pt idx="6">
                  <c:v>3.48467203526386</c:v>
                </c:pt>
                <c:pt idx="7">
                  <c:v>3.43222530284295</c:v>
                </c:pt>
                <c:pt idx="8">
                  <c:v>3.12588305820205</c:v>
                </c:pt>
                <c:pt idx="9">
                  <c:v>3.35031902573249</c:v>
                </c:pt>
                <c:pt idx="10">
                  <c:v>4.05701285308471</c:v>
                </c:pt>
                <c:pt idx="11">
                  <c:v>3.89474918381681</c:v>
                </c:pt>
                <c:pt idx="12">
                  <c:v>3.41961858585167</c:v>
                </c:pt>
                <c:pt idx="13">
                  <c:v>3.83845882059172</c:v>
                </c:pt>
                <c:pt idx="14">
                  <c:v>3.92662826751271</c:v>
                </c:pt>
                <c:pt idx="15">
                  <c:v>3.72851262648367</c:v>
                </c:pt>
                <c:pt idx="16">
                  <c:v>4.7222420014505</c:v>
                </c:pt>
                <c:pt idx="17">
                  <c:v>3.74470824221421</c:v>
                </c:pt>
                <c:pt idx="18">
                  <c:v>4.20873989983017</c:v>
                </c:pt>
                <c:pt idx="19">
                  <c:v>4.88454543738673</c:v>
                </c:pt>
                <c:pt idx="20">
                  <c:v>4.33378260297282</c:v>
                </c:pt>
                <c:pt idx="21">
                  <c:v>4.53156116587336</c:v>
                </c:pt>
                <c:pt idx="22">
                  <c:v>4.78994202113842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2674998"/>
        <c:axId val="48714679"/>
      </c:lineChart>
      <c:catAx>
        <c:axId val="9267499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714679"/>
        <c:crossesAt val="0"/>
        <c:auto val="1"/>
        <c:lblAlgn val="ctr"/>
        <c:lblOffset val="100"/>
        <c:noMultiLvlLbl val="0"/>
      </c:catAx>
      <c:valAx>
        <c:axId val="4871467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2674998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0453060011883541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17</xdr:row>
      <xdr:rowOff>124200</xdr:rowOff>
    </xdr:from>
    <xdr:to>
      <xdr:col>8</xdr:col>
      <xdr:colOff>30600</xdr:colOff>
      <xdr:row>35</xdr:row>
      <xdr:rowOff>9360</xdr:rowOff>
    </xdr:to>
    <xdr:graphicFrame>
      <xdr:nvGraphicFramePr>
        <xdr:cNvPr id="0" name="Chart 4"/>
        <xdr:cNvGraphicFramePr/>
      </xdr:nvGraphicFramePr>
      <xdr:xfrm>
        <a:off x="240840" y="2876760"/>
        <a:ext cx="8574480" cy="281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20graph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int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1">
          <cell r="B1" t="str">
            <v>cf1</v>
          </cell>
          <cell r="C1" t="str">
            <v>cf2</v>
          </cell>
          <cell r="D1" t="str">
            <v>cf3</v>
          </cell>
          <cell r="E1" t="str">
            <v>cf4</v>
          </cell>
          <cell r="F1" t="str">
            <v>cf5</v>
          </cell>
          <cell r="G1" t="str">
            <v>cf6</v>
          </cell>
          <cell r="H1" t="str">
            <v>cf7</v>
          </cell>
          <cell r="I1" t="str">
            <v>cf8</v>
          </cell>
          <cell r="J1" t="str">
            <v>cf9</v>
          </cell>
          <cell r="K1" t="str">
            <v>cf10</v>
          </cell>
          <cell r="L1" t="str">
            <v>cf11</v>
          </cell>
          <cell r="M1" t="str">
            <v>cf12</v>
          </cell>
          <cell r="N1" t="str">
            <v>cf13</v>
          </cell>
          <cell r="O1" t="str">
            <v>cf14</v>
          </cell>
          <cell r="P1" t="str">
            <v>cf15</v>
          </cell>
          <cell r="Q1" t="str">
            <v>cf16</v>
          </cell>
          <cell r="R1" t="str">
            <v>cf17</v>
          </cell>
          <cell r="S1" t="str">
            <v>cf18</v>
          </cell>
          <cell r="T1" t="str">
            <v>cf19</v>
          </cell>
          <cell r="U1" t="str">
            <v>cf20</v>
          </cell>
        </row>
        <row r="2">
          <cell r="A2">
            <v>-65248.0456975457</v>
          </cell>
          <cell r="B2">
            <v>238.886756855287</v>
          </cell>
          <cell r="C2">
            <v>6645.53589281355</v>
          </cell>
          <cell r="D2">
            <v>6610.25322978603</v>
          </cell>
          <cell r="E2">
            <v>6589.44038998608</v>
          </cell>
          <cell r="F2">
            <v>6613.95210276304</v>
          </cell>
          <cell r="G2">
            <v>6451.10833449759</v>
          </cell>
          <cell r="H2">
            <v>6428.21985157617</v>
          </cell>
          <cell r="I2">
            <v>6608.29948001042</v>
          </cell>
          <cell r="J2">
            <v>6838.08149870036</v>
          </cell>
          <cell r="K2">
            <v>6968.17603247413</v>
          </cell>
          <cell r="L2">
            <v>7154.15434404684</v>
          </cell>
          <cell r="M2">
            <v>7316.85076252986</v>
          </cell>
          <cell r="N2">
            <v>7535.26044831308</v>
          </cell>
          <cell r="O2">
            <v>8766.38426044072</v>
          </cell>
          <cell r="P2">
            <v>9987.71270000334</v>
          </cell>
          <cell r="Q2">
            <v>8155.59124393523</v>
          </cell>
          <cell r="R2">
            <v>6326.46873776801</v>
          </cell>
          <cell r="S2">
            <v>6364.82523898706</v>
          </cell>
          <cell r="T2">
            <v>6399.63498161261</v>
          </cell>
          <cell r="U2">
            <v>5148.39244441746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2">
          <cell r="BZ2">
            <v>163120.114243864</v>
          </cell>
          <cell r="CA2">
            <v>0.0812835084517839</v>
          </cell>
          <cell r="CB2">
            <v>0.0812835084517839</v>
          </cell>
        </row>
        <row r="3">
          <cell r="A3">
            <v>-47113.389984056</v>
          </cell>
          <cell r="B3">
            <v>3938.69201353788</v>
          </cell>
          <cell r="C3">
            <v>8550.22344779543</v>
          </cell>
          <cell r="D3">
            <v>8520.78083047848</v>
          </cell>
          <cell r="E3">
            <v>8501.66739308097</v>
          </cell>
          <cell r="F3">
            <v>8525.79957868659</v>
          </cell>
          <cell r="G3">
            <v>8393.24079601094</v>
          </cell>
          <cell r="H3">
            <v>8372.24979956957</v>
          </cell>
          <cell r="I3">
            <v>8497.68123859425</v>
          </cell>
          <cell r="J3">
            <v>8669.50400616303</v>
          </cell>
          <cell r="K3">
            <v>8747.92203421748</v>
          </cell>
          <cell r="L3">
            <v>8877.18635967853</v>
          </cell>
          <cell r="M3">
            <v>8989.48889540202</v>
          </cell>
          <cell r="N3">
            <v>9152.5056967222</v>
          </cell>
          <cell r="O3">
            <v>10025.3272168643</v>
          </cell>
          <cell r="P3">
            <v>10901.5519917218</v>
          </cell>
          <cell r="Q3">
            <v>9572.81502007515</v>
          </cell>
          <cell r="R3">
            <v>8246.06875259738</v>
          </cell>
          <cell r="S3">
            <v>8267.5854506647</v>
          </cell>
          <cell r="T3">
            <v>8286.35577850856</v>
          </cell>
          <cell r="U3">
            <v>7376.32064889674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3">
          <cell r="BZ3">
            <v>117783.47496014</v>
          </cell>
          <cell r="CA3">
            <v>0.205456445467069</v>
          </cell>
          <cell r="CB3">
            <v>0.205456445467069</v>
          </cell>
        </row>
        <row r="4">
          <cell r="A4">
            <v>-63833.5977371996</v>
          </cell>
          <cell r="B4">
            <v>527.460308053143</v>
          </cell>
          <cell r="C4">
            <v>6794.09572597526</v>
          </cell>
          <cell r="D4">
            <v>6759.26856874137</v>
          </cell>
          <cell r="E4">
            <v>6738.58827715739</v>
          </cell>
          <cell r="F4">
            <v>6763.07038796992</v>
          </cell>
          <cell r="G4">
            <v>6602.58875642068</v>
          </cell>
          <cell r="H4">
            <v>6579.84827167049</v>
          </cell>
          <cell r="I4">
            <v>6755.66550762992</v>
          </cell>
          <cell r="J4">
            <v>6980.92688110735</v>
          </cell>
          <cell r="K4">
            <v>7106.99080469102</v>
          </cell>
          <cell r="L4">
            <v>7288.54559793252</v>
          </cell>
          <cell r="M4">
            <v>7447.3114469132</v>
          </cell>
          <cell r="N4">
            <v>7661.40065627357</v>
          </cell>
          <cell r="O4">
            <v>8864.57797997081</v>
          </cell>
          <cell r="P4">
            <v>10058.9893838664</v>
          </cell>
          <cell r="Q4">
            <v>8266.13038574116</v>
          </cell>
          <cell r="R4">
            <v>6476.1916974179</v>
          </cell>
          <cell r="S4">
            <v>6513.23474523608</v>
          </cell>
          <cell r="T4">
            <v>6546.79346231797</v>
          </cell>
          <cell r="U4">
            <v>5322.16406459103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4">
          <cell r="BZ4">
            <v>159583.994342999</v>
          </cell>
          <cell r="CA4">
            <v>0.08678280127395</v>
          </cell>
          <cell r="CB4">
            <v>0.08678280127395</v>
          </cell>
        </row>
        <row r="5">
          <cell r="A5">
            <v>-66991.2489595382</v>
          </cell>
          <cell r="B5">
            <v>-116.758957851527</v>
          </cell>
          <cell r="C5">
            <v>6462.44680574303</v>
          </cell>
          <cell r="D5">
            <v>6426.60276526817</v>
          </cell>
          <cell r="E5">
            <v>6405.62656952377</v>
          </cell>
          <cell r="F5">
            <v>6430.17476454851</v>
          </cell>
          <cell r="G5">
            <v>6264.41983620901</v>
          </cell>
          <cell r="H5">
            <v>6241.34895640762</v>
          </cell>
          <cell r="I5">
            <v>6426.68167062115</v>
          </cell>
          <cell r="J5">
            <v>6662.03505262855</v>
          </cell>
          <cell r="K5">
            <v>6797.09701753317</v>
          </cell>
          <cell r="L5">
            <v>6988.52699067322</v>
          </cell>
          <cell r="M5">
            <v>7156.06754748449</v>
          </cell>
          <cell r="N5">
            <v>7379.80190324835</v>
          </cell>
          <cell r="O5">
            <v>8645.36771052808</v>
          </cell>
          <cell r="P5">
            <v>9899.86942029466</v>
          </cell>
          <cell r="Q5">
            <v>8019.35986747173</v>
          </cell>
          <cell r="R5">
            <v>6141.94618269781</v>
          </cell>
          <cell r="S5">
            <v>6181.92141879936</v>
          </cell>
          <cell r="T5">
            <v>6218.27295855685</v>
          </cell>
          <cell r="U5">
            <v>4934.23168091068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5">
          <cell r="BZ5">
            <v>167478.122398846</v>
          </cell>
          <cell r="CA5">
            <v>0.0750174698441796</v>
          </cell>
          <cell r="CB5">
            <v>0.0750174698441796</v>
          </cell>
        </row>
        <row r="6">
          <cell r="A6">
            <v>-52551.2759829359</v>
          </cell>
          <cell r="B6">
            <v>2829.2626688754</v>
          </cell>
          <cell r="C6">
            <v>7979.08088236078</v>
          </cell>
          <cell r="D6">
            <v>7947.887059876</v>
          </cell>
          <cell r="E6">
            <v>7928.26403703739</v>
          </cell>
          <cell r="F6">
            <v>7952.51002824947</v>
          </cell>
          <cell r="G6">
            <v>7810.86994280652</v>
          </cell>
          <cell r="H6">
            <v>7789.30996312519</v>
          </cell>
          <cell r="I6">
            <v>7931.12829301507</v>
          </cell>
          <cell r="J6">
            <v>8120.3308115511</v>
          </cell>
          <cell r="K6">
            <v>8214.24463678867</v>
          </cell>
          <cell r="L6">
            <v>8360.51530611915</v>
          </cell>
          <cell r="M6">
            <v>8487.92902971501</v>
          </cell>
          <cell r="N6">
            <v>8667.55602731451</v>
          </cell>
          <cell r="O6">
            <v>9647.8186286515</v>
          </cell>
          <cell r="P6">
            <v>10627.5267238494</v>
          </cell>
          <cell r="Q6">
            <v>9147.8440996833</v>
          </cell>
          <cell r="R6">
            <v>7670.45451381558</v>
          </cell>
          <cell r="S6">
            <v>7697.0208213836</v>
          </cell>
          <cell r="T6">
            <v>7720.60075302968</v>
          </cell>
          <cell r="U6">
            <v>6708.25064078324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6">
          <cell r="BZ6">
            <v>131378.18995734</v>
          </cell>
          <cell r="CA6">
            <v>0.150970724007197</v>
          </cell>
          <cell r="CB6">
            <v>0.150970724007197</v>
          </cell>
        </row>
        <row r="7">
          <cell r="A7">
            <v>-52456.463568556</v>
          </cell>
          <cell r="B7">
            <v>2848.60615543857</v>
          </cell>
          <cell r="C7">
            <v>7989.03905463492</v>
          </cell>
          <cell r="D7">
            <v>7957.87576533711</v>
          </cell>
          <cell r="E7">
            <v>7938.26162738983</v>
          </cell>
          <cell r="F7">
            <v>7962.50563434104</v>
          </cell>
          <cell r="G7">
            <v>7821.02388620808</v>
          </cell>
          <cell r="H7">
            <v>7799.47382705006</v>
          </cell>
          <cell r="I7">
            <v>7941.00644284304</v>
          </cell>
          <cell r="J7">
            <v>8129.90593624194</v>
          </cell>
          <cell r="K7">
            <v>8223.54958407161</v>
          </cell>
          <cell r="L7">
            <v>8369.52373881491</v>
          </cell>
          <cell r="M7">
            <v>8496.67399086933</v>
          </cell>
          <cell r="N7">
            <v>8676.01138092413</v>
          </cell>
          <cell r="O7">
            <v>9654.40069026606</v>
          </cell>
          <cell r="P7">
            <v>10632.3044991197</v>
          </cell>
          <cell r="Q7">
            <v>9155.25369212638</v>
          </cell>
          <cell r="R7">
            <v>7680.49065207622</v>
          </cell>
          <cell r="S7">
            <v>7706.96891703567</v>
          </cell>
          <cell r="T7">
            <v>7730.46499069929</v>
          </cell>
          <cell r="U7">
            <v>6719.89879421209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7">
          <cell r="BZ7">
            <v>131141.15892139</v>
          </cell>
          <cell r="CA7">
            <v>0.151734850365339</v>
          </cell>
          <cell r="CB7">
            <v>0.151734850365339</v>
          </cell>
        </row>
        <row r="8">
          <cell r="A8">
            <v>-64639.7580273513</v>
          </cell>
          <cell r="B8">
            <v>362.988694896842</v>
          </cell>
          <cell r="C8">
            <v>6709.42450330459</v>
          </cell>
          <cell r="D8">
            <v>6674.3377319364</v>
          </cell>
          <cell r="E8">
            <v>6653.58189490202</v>
          </cell>
          <cell r="F8">
            <v>6678.08087726363</v>
          </cell>
          <cell r="G8">
            <v>6516.25295311553</v>
          </cell>
          <cell r="H8">
            <v>6493.42811726016</v>
          </cell>
          <cell r="I8">
            <v>6671.67469077783</v>
          </cell>
          <cell r="J8">
            <v>6899.51259217169</v>
          </cell>
          <cell r="K8">
            <v>7027.87374970916</v>
          </cell>
          <cell r="L8">
            <v>7211.94971369806</v>
          </cell>
          <cell r="M8">
            <v>7372.95577874841</v>
          </cell>
          <cell r="N8">
            <v>7589.50743043559</v>
          </cell>
          <cell r="O8">
            <v>8808.61276976394</v>
          </cell>
          <cell r="P8">
            <v>10018.3654558358</v>
          </cell>
          <cell r="Q8">
            <v>8203.1289398558</v>
          </cell>
          <cell r="R8">
            <v>6390.85755436169</v>
          </cell>
          <cell r="S8">
            <v>6428.64920092965</v>
          </cell>
          <cell r="T8">
            <v>6462.92093619499</v>
          </cell>
          <cell r="U8">
            <v>5223.1234610011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8">
          <cell r="BZ8">
            <v>161599.395068378</v>
          </cell>
          <cell r="CA8">
            <v>0.0836002205569111</v>
          </cell>
          <cell r="CB8">
            <v>0.0836002205569111</v>
          </cell>
        </row>
        <row r="9">
          <cell r="A9">
            <v>-61131.9890946215</v>
          </cell>
          <cell r="B9">
            <v>1078.63845089898</v>
          </cell>
          <cell r="C9">
            <v>7077.84637673185</v>
          </cell>
          <cell r="D9">
            <v>7043.88923976276</v>
          </cell>
          <cell r="E9">
            <v>7023.46211649307</v>
          </cell>
          <cell r="F9">
            <v>7047.88768728066</v>
          </cell>
          <cell r="G9">
            <v>6891.91775863345</v>
          </cell>
          <cell r="H9">
            <v>6869.45995175455</v>
          </cell>
          <cell r="I9">
            <v>7037.13597879649</v>
          </cell>
          <cell r="J9">
            <v>7253.76287824694</v>
          </cell>
          <cell r="K9">
            <v>7372.12829921358</v>
          </cell>
          <cell r="L9">
            <v>7545.23413166668</v>
          </cell>
          <cell r="M9">
            <v>7696.49255666604</v>
          </cell>
          <cell r="N9">
            <v>7902.32961623284</v>
          </cell>
          <cell r="O9">
            <v>9052.12888941856</v>
          </cell>
          <cell r="P9">
            <v>10195.12850707</v>
          </cell>
          <cell r="Q9">
            <v>8477.26116553527</v>
          </cell>
          <cell r="R9">
            <v>6762.16393048868</v>
          </cell>
          <cell r="S9">
            <v>6796.69827020382</v>
          </cell>
          <cell r="T9">
            <v>6827.86751696541</v>
          </cell>
          <cell r="U9">
            <v>5654.06946094152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9">
          <cell r="BZ9">
            <v>152829.972736554</v>
          </cell>
          <cell r="CA9">
            <v>0.0984879258211396</v>
          </cell>
          <cell r="CB9">
            <v>0.0984879258211396</v>
          </cell>
        </row>
        <row r="10">
          <cell r="A10">
            <v>-58589.3709037166</v>
          </cell>
          <cell r="B10">
            <v>1597.37960028011</v>
          </cell>
          <cell r="C10">
            <v>7344.89821944672</v>
          </cell>
          <cell r="D10">
            <v>7311.75990179759</v>
          </cell>
          <cell r="E10">
            <v>7291.57104781355</v>
          </cell>
          <cell r="F10">
            <v>7315.94340597306</v>
          </cell>
          <cell r="G10">
            <v>7164.21966520438</v>
          </cell>
          <cell r="H10">
            <v>7142.02790052211</v>
          </cell>
          <cell r="I10">
            <v>7302.04183115108</v>
          </cell>
          <cell r="J10">
            <v>7510.54239787373</v>
          </cell>
          <cell r="K10">
            <v>7621.66237533373</v>
          </cell>
          <cell r="L10">
            <v>7786.81647078976</v>
          </cell>
          <cell r="M10">
            <v>7931.00928588514</v>
          </cell>
          <cell r="N10">
            <v>8129.07983706558</v>
          </cell>
          <cell r="O10">
            <v>9228.64237348393</v>
          </cell>
          <cell r="P10">
            <v>10323.2558034133</v>
          </cell>
          <cell r="Q10">
            <v>8675.96683774253</v>
          </cell>
          <cell r="R10">
            <v>7031.30661475456</v>
          </cell>
          <cell r="S10">
            <v>7063.4798845657</v>
          </cell>
          <cell r="T10">
            <v>7092.40028202793</v>
          </cell>
          <cell r="U10">
            <v>5966.44212851439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0">
          <cell r="BZ10">
            <v>146473.427259292</v>
          </cell>
          <cell r="CA10">
            <v>0.111231680120315</v>
          </cell>
          <cell r="CB10">
            <v>0.111231680120315</v>
          </cell>
        </row>
        <row r="11">
          <cell r="A11">
            <v>-61081.2370104395</v>
          </cell>
          <cell r="B11">
            <v>1088.99281498564</v>
          </cell>
          <cell r="C11">
            <v>7083.17688119017</v>
          </cell>
          <cell r="D11">
            <v>7049.23608831361</v>
          </cell>
          <cell r="E11">
            <v>7028.81372103244</v>
          </cell>
          <cell r="F11">
            <v>7053.23822966613</v>
          </cell>
          <cell r="G11">
            <v>6897.35305730889</v>
          </cell>
          <cell r="H11">
            <v>6874.90056078134</v>
          </cell>
          <cell r="I11">
            <v>7042.42364808443</v>
          </cell>
          <cell r="J11">
            <v>7258.88834137895</v>
          </cell>
          <cell r="K11">
            <v>7377.10913923228</v>
          </cell>
          <cell r="L11">
            <v>7550.0562505581</v>
          </cell>
          <cell r="M11">
            <v>7701.17364202363</v>
          </cell>
          <cell r="N11">
            <v>7906.85567773005</v>
          </cell>
          <cell r="O11">
            <v>9055.65219749311</v>
          </cell>
          <cell r="P11">
            <v>10197.685999718</v>
          </cell>
          <cell r="Q11">
            <v>8481.22744212345</v>
          </cell>
          <cell r="R11">
            <v>6767.53616931622</v>
          </cell>
          <cell r="S11">
            <v>6802.02338075276</v>
          </cell>
          <cell r="T11">
            <v>6833.14773922189</v>
          </cell>
          <cell r="U11">
            <v>5660.3045944655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1">
          <cell r="BZ11">
            <v>152703.092526099</v>
          </cell>
          <cell r="CA11">
            <v>0.0987246590289274</v>
          </cell>
          <cell r="CB11">
            <v>0.0987246590289274</v>
          </cell>
        </row>
        <row r="12">
          <cell r="A12">
            <v>-65622.8080793423</v>
          </cell>
          <cell r="B12">
            <v>162.428297864682</v>
          </cell>
          <cell r="C12">
            <v>6606.17450344058</v>
          </cell>
          <cell r="D12">
            <v>6570.77115273777</v>
          </cell>
          <cell r="E12">
            <v>6549.92319387617</v>
          </cell>
          <cell r="F12">
            <v>6574.44274978556</v>
          </cell>
          <cell r="G12">
            <v>6410.973126058</v>
          </cell>
          <cell r="H12">
            <v>6388.04543056127</v>
          </cell>
          <cell r="I12">
            <v>6569.25439312503</v>
          </cell>
          <cell r="J12">
            <v>6800.23417080969</v>
          </cell>
          <cell r="K12">
            <v>6931.39662727649</v>
          </cell>
          <cell r="L12">
            <v>7118.54696377494</v>
          </cell>
          <cell r="M12">
            <v>7282.28479885993</v>
          </cell>
          <cell r="N12">
            <v>7501.83920829514</v>
          </cell>
          <cell r="O12">
            <v>8740.36752936242</v>
          </cell>
          <cell r="P12">
            <v>9968.82772115651</v>
          </cell>
          <cell r="Q12">
            <v>8126.30355486761</v>
          </cell>
          <cell r="R12">
            <v>6286.79917441813</v>
          </cell>
          <cell r="S12">
            <v>6325.50367919666</v>
          </cell>
          <cell r="T12">
            <v>6360.64488492695</v>
          </cell>
          <cell r="U12">
            <v>5102.35111374245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2">
          <cell r="BZ12">
            <v>164057.020198356</v>
          </cell>
          <cell r="CA12">
            <v>0.0798908612569721</v>
          </cell>
          <cell r="CB12">
            <v>0.0798908612569721</v>
          </cell>
        </row>
        <row r="13">
          <cell r="A13">
            <v>-58499.6032106304</v>
          </cell>
          <cell r="B13">
            <v>1615.69387037203</v>
          </cell>
          <cell r="C13">
            <v>7354.32654334556</v>
          </cell>
          <cell r="D13">
            <v>7321.21713429218</v>
          </cell>
          <cell r="E13">
            <v>7301.03669245753</v>
          </cell>
          <cell r="F13">
            <v>7325.40717193355</v>
          </cell>
          <cell r="G13">
            <v>7173.83334375955</v>
          </cell>
          <cell r="H13">
            <v>7151.65097175539</v>
          </cell>
          <cell r="I13">
            <v>7311.39439038941</v>
          </cell>
          <cell r="J13">
            <v>7519.60805515217</v>
          </cell>
          <cell r="K13">
            <v>7630.47223063952</v>
          </cell>
          <cell r="L13">
            <v>7795.34558827623</v>
          </cell>
          <cell r="M13">
            <v>7939.28895046373</v>
          </cell>
          <cell r="N13">
            <v>8137.08530336162</v>
          </cell>
          <cell r="O13">
            <v>9234.87422076632</v>
          </cell>
          <cell r="P13">
            <v>10327.7793657222</v>
          </cell>
          <cell r="Q13">
            <v>8682.98218509629</v>
          </cell>
          <cell r="R13">
            <v>7040.8087562731</v>
          </cell>
          <cell r="S13">
            <v>7072.89866799324</v>
          </cell>
          <cell r="T13">
            <v>7101.73966933756</v>
          </cell>
          <cell r="U13">
            <v>5977.47051407833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3">
          <cell r="BZ13">
            <v>146249.008026576</v>
          </cell>
          <cell r="CA13">
            <v>0.111717111098856</v>
          </cell>
          <cell r="CB13">
            <v>0.111717111098856</v>
          </cell>
        </row>
        <row r="14">
          <cell r="A14">
            <v>-60240.3719383838</v>
          </cell>
          <cell r="B14">
            <v>1260.54484568884</v>
          </cell>
          <cell r="C14">
            <v>7171.4931560325</v>
          </cell>
          <cell r="D14">
            <v>7137.82315354396</v>
          </cell>
          <cell r="E14">
            <v>7117.47958390561</v>
          </cell>
          <cell r="F14">
            <v>7141.88649467875</v>
          </cell>
          <cell r="G14">
            <v>6987.40557211773</v>
          </cell>
          <cell r="H14">
            <v>6965.04105796662</v>
          </cell>
          <cell r="I14">
            <v>7130.03022599098</v>
          </cell>
          <cell r="J14">
            <v>7343.8074731801</v>
          </cell>
          <cell r="K14">
            <v>7459.63214235074</v>
          </cell>
          <cell r="L14">
            <v>7629.94954783756</v>
          </cell>
          <cell r="M14">
            <v>7778.73028309482</v>
          </cell>
          <cell r="N14">
            <v>7981.84386961085</v>
          </cell>
          <cell r="O14">
            <v>9114.02668094027</v>
          </cell>
          <cell r="P14">
            <v>10240.0587667569</v>
          </cell>
          <cell r="Q14">
            <v>8546.94106754158</v>
          </cell>
          <cell r="R14">
            <v>6856.54390292249</v>
          </cell>
          <cell r="S14">
            <v>6890.25028882176</v>
          </cell>
          <cell r="T14">
            <v>6920.63093404488</v>
          </cell>
          <cell r="U14">
            <v>5763.6088446146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4">
          <cell r="BZ14">
            <v>150600.92984596</v>
          </cell>
          <cell r="CA14">
            <v>0.102746526392773</v>
          </cell>
          <cell r="CB14">
            <v>0.102746526392773</v>
          </cell>
        </row>
        <row r="15">
          <cell r="A15">
            <v>-62700.5676396252</v>
          </cell>
          <cell r="B15">
            <v>758.619409015126</v>
          </cell>
          <cell r="C15">
            <v>6913.09816861133</v>
          </cell>
          <cell r="D15">
            <v>6878.63588996496</v>
          </cell>
          <cell r="E15">
            <v>6858.06177486981</v>
          </cell>
          <cell r="F15">
            <v>6882.52017331003</v>
          </cell>
          <cell r="G15">
            <v>6723.93070893066</v>
          </cell>
          <cell r="H15">
            <v>6701.30877670913</v>
          </cell>
          <cell r="I15">
            <v>6873.71166368079</v>
          </cell>
          <cell r="J15">
            <v>7095.35181726904</v>
          </cell>
          <cell r="K15">
            <v>7218.18705886159</v>
          </cell>
          <cell r="L15">
            <v>7396.19843477921</v>
          </cell>
          <cell r="M15">
            <v>7551.815738411</v>
          </cell>
          <cell r="N15">
            <v>7762.444071189</v>
          </cell>
          <cell r="O15">
            <v>8943.2351258959</v>
          </cell>
          <cell r="P15">
            <v>10116.0848941546</v>
          </cell>
          <cell r="Q15">
            <v>8354.67671486557</v>
          </cell>
          <cell r="R15">
            <v>6596.12585147455</v>
          </cell>
          <cell r="S15">
            <v>6632.1167699273</v>
          </cell>
          <cell r="T15">
            <v>6664.67336488554</v>
          </cell>
          <cell r="U15">
            <v>5461.36216963316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5">
          <cell r="BZ15">
            <v>156751.419099063</v>
          </cell>
          <cell r="CA15">
            <v>0.0914867812352036</v>
          </cell>
          <cell r="CB15">
            <v>0.0914867812352036</v>
          </cell>
        </row>
        <row r="16">
          <cell r="A16">
            <v>-49287.6281625268</v>
          </cell>
          <cell r="B16">
            <v>3495.10720172352</v>
          </cell>
          <cell r="C16">
            <v>8321.86265255743</v>
          </cell>
          <cell r="D16">
            <v>8291.71984823123</v>
          </cell>
          <cell r="E16">
            <v>8272.40266251654</v>
          </cell>
          <cell r="F16">
            <v>8296.58035118981</v>
          </cell>
          <cell r="G16">
            <v>8160.39057750203</v>
          </cell>
          <cell r="H16">
            <v>8139.1720836318</v>
          </cell>
          <cell r="I16">
            <v>8271.15551800042</v>
          </cell>
          <cell r="J16">
            <v>8449.92725766849</v>
          </cell>
          <cell r="K16">
            <v>8534.54099373305</v>
          </cell>
          <cell r="L16">
            <v>8670.60499136906</v>
          </cell>
          <cell r="M16">
            <v>8788.9494561806</v>
          </cell>
          <cell r="N16">
            <v>8958.60753738598</v>
          </cell>
          <cell r="O16">
            <v>9874.38738742284</v>
          </cell>
          <cell r="P16">
            <v>10791.9880546704</v>
          </cell>
          <cell r="Q16">
            <v>9402.89825461773</v>
          </cell>
          <cell r="R16">
            <v>8015.92004144591</v>
          </cell>
          <cell r="S16">
            <v>8039.45573251254</v>
          </cell>
          <cell r="T16">
            <v>8060.14909151451</v>
          </cell>
          <cell r="U16">
            <v>7109.2052077435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6">
          <cell r="BZ16">
            <v>123219.070406317</v>
          </cell>
          <cell r="CA16">
            <v>0.180726197712414</v>
          </cell>
          <cell r="CB16">
            <v>0.180726197712414</v>
          </cell>
        </row>
        <row r="17">
          <cell r="A17">
            <v>-60485.9052422683</v>
          </cell>
          <cell r="B17">
            <v>1210.45150933028</v>
          </cell>
          <cell r="C17">
            <v>7145.70472995865</v>
          </cell>
          <cell r="D17">
            <v>7111.95565645044</v>
          </cell>
          <cell r="E17">
            <v>7091.58907783452</v>
          </cell>
          <cell r="F17">
            <v>7116.00112719766</v>
          </cell>
          <cell r="G17">
            <v>6961.11016252238</v>
          </cell>
          <cell r="H17">
            <v>6938.71995744384</v>
          </cell>
          <cell r="I17">
            <v>7104.44903201553</v>
          </cell>
          <cell r="J17">
            <v>7319.0110157138</v>
          </cell>
          <cell r="K17">
            <v>7435.53535646261</v>
          </cell>
          <cell r="L17">
            <v>7606.62063825247</v>
          </cell>
          <cell r="M17">
            <v>7756.08367907567</v>
          </cell>
          <cell r="N17">
            <v>7959.94725490214</v>
          </cell>
          <cell r="O17">
            <v>9096.98128298091</v>
          </cell>
          <cell r="P17">
            <v>10227.6858833639</v>
          </cell>
          <cell r="Q17">
            <v>8527.7526339922</v>
          </cell>
          <cell r="R17">
            <v>6830.55357031159</v>
          </cell>
          <cell r="S17">
            <v>6864.48795792038</v>
          </cell>
          <cell r="T17">
            <v>6895.08576803298</v>
          </cell>
          <cell r="U17">
            <v>5733.44391722331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7">
          <cell r="BZ17">
            <v>151214.763105671</v>
          </cell>
          <cell r="CA17">
            <v>0.101552353859562</v>
          </cell>
          <cell r="CB17">
            <v>0.101552353859562</v>
          </cell>
        </row>
        <row r="18">
          <cell r="A18">
            <v>-62290.7772599907</v>
          </cell>
          <cell r="B18">
            <v>842.224227582576</v>
          </cell>
          <cell r="C18">
            <v>6956.13855760866</v>
          </cell>
          <cell r="D18">
            <v>6921.80824697902</v>
          </cell>
          <cell r="E18">
            <v>6901.27253342659</v>
          </cell>
          <cell r="F18">
            <v>6925.72235565854</v>
          </cell>
          <cell r="G18">
            <v>6767.81724371124</v>
          </cell>
          <cell r="H18">
            <v>6745.23818915541</v>
          </cell>
          <cell r="I18">
            <v>6916.40618627648</v>
          </cell>
          <cell r="J18">
            <v>7136.736629667</v>
          </cell>
          <cell r="K18">
            <v>7258.4041328017</v>
          </cell>
          <cell r="L18">
            <v>7435.13393788241</v>
          </cell>
          <cell r="M18">
            <v>7589.61248659801</v>
          </cell>
          <cell r="N18">
            <v>7798.98910158707</v>
          </cell>
          <cell r="O18">
            <v>8971.68356849122</v>
          </cell>
          <cell r="P18">
            <v>10136.7349994665</v>
          </cell>
          <cell r="Q18">
            <v>8386.7018427989</v>
          </cell>
          <cell r="R18">
            <v>6639.50321861355</v>
          </cell>
          <cell r="S18">
            <v>6675.11360658171</v>
          </cell>
          <cell r="T18">
            <v>6707.30775750041</v>
          </cell>
          <cell r="U18">
            <v>5511.70685547314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8">
          <cell r="BZ18">
            <v>155726.943149977</v>
          </cell>
          <cell r="CA18">
            <v>0.0932587661636954</v>
          </cell>
          <cell r="CB18">
            <v>0.0932587661636954</v>
          </cell>
        </row>
        <row r="19">
          <cell r="A19">
            <v>-56409.8247625305</v>
          </cell>
          <cell r="B19">
            <v>2042.04733468568</v>
          </cell>
          <cell r="C19">
            <v>7573.81651137426</v>
          </cell>
          <cell r="D19">
            <v>7541.38009009933</v>
          </cell>
          <cell r="E19">
            <v>7521.39548184276</v>
          </cell>
          <cell r="F19">
            <v>7545.7222258481</v>
          </cell>
          <cell r="G19">
            <v>7397.63834042163</v>
          </cell>
          <cell r="H19">
            <v>7375.67462855718</v>
          </cell>
          <cell r="I19">
            <v>7529.12056847089</v>
          </cell>
          <cell r="J19">
            <v>7730.6551985845</v>
          </cell>
          <cell r="K19">
            <v>7835.56434246653</v>
          </cell>
          <cell r="L19">
            <v>7993.9021657234</v>
          </cell>
          <cell r="M19">
            <v>8132.03830158299</v>
          </cell>
          <cell r="N19">
            <v>8323.45135953677</v>
          </cell>
          <cell r="O19">
            <v>9379.95069198734</v>
          </cell>
          <cell r="P19">
            <v>10433.0872186548</v>
          </cell>
          <cell r="Q19">
            <v>8846.29842061263</v>
          </cell>
          <cell r="R19">
            <v>7262.01718743062</v>
          </cell>
          <cell r="S19">
            <v>7292.16653527942</v>
          </cell>
          <cell r="T19">
            <v>7319.15920689195</v>
          </cell>
          <cell r="U19">
            <v>6234.20967798602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19">
          <cell r="BZ19">
            <v>141024.561906326</v>
          </cell>
          <cell r="CA19">
            <v>0.123805713121497</v>
          </cell>
          <cell r="CB19">
            <v>0.123805713121497</v>
          </cell>
        </row>
        <row r="20">
          <cell r="A20">
            <v>-57806.1821911755</v>
          </cell>
          <cell r="B20">
            <v>1757.16458662966</v>
          </cell>
          <cell r="C20">
            <v>7427.1567314112</v>
          </cell>
          <cell r="D20">
            <v>7394.27063017869</v>
          </cell>
          <cell r="E20">
            <v>7374.1551689737</v>
          </cell>
          <cell r="F20">
            <v>7398.51113633972</v>
          </cell>
          <cell r="G20">
            <v>7248.09532549527</v>
          </cell>
          <cell r="H20">
            <v>7225.98550832924</v>
          </cell>
          <cell r="I20">
            <v>7383.63932549463</v>
          </cell>
          <cell r="J20">
            <v>7589.63678259214</v>
          </cell>
          <cell r="K20">
            <v>7698.52498589428</v>
          </cell>
          <cell r="L20">
            <v>7861.22975148889</v>
          </cell>
          <cell r="M20">
            <v>8003.24618558304</v>
          </cell>
          <cell r="N20">
            <v>8198.9244618534</v>
          </cell>
          <cell r="O20">
            <v>9283.01285223918</v>
          </cell>
          <cell r="P20">
            <v>10362.7221505918</v>
          </cell>
          <cell r="Q20">
            <v>8737.17305429022</v>
          </cell>
          <cell r="R20">
            <v>7114.20915715518</v>
          </cell>
          <cell r="S20">
            <v>7145.65515957517</v>
          </cell>
          <cell r="T20">
            <v>7173.88285634261</v>
          </cell>
          <cell r="U20">
            <v>6062.66056517333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0">
          <cell r="BZ20">
            <v>144515.455477939</v>
          </cell>
          <cell r="CA20">
            <v>0.115556799931798</v>
          </cell>
          <cell r="CB20">
            <v>0.115556799931798</v>
          </cell>
        </row>
        <row r="21">
          <cell r="A21">
            <v>-47296.2544458156</v>
          </cell>
          <cell r="B21">
            <v>3901.38428034637</v>
          </cell>
          <cell r="C21">
            <v>8531.01714633239</v>
          </cell>
          <cell r="D21">
            <v>8501.51563973556</v>
          </cell>
          <cell r="E21">
            <v>8482.38506607086</v>
          </cell>
          <cell r="F21">
            <v>8506.52107871533</v>
          </cell>
          <cell r="G21">
            <v>8373.65691127382</v>
          </cell>
          <cell r="H21">
            <v>8352.64678114447</v>
          </cell>
          <cell r="I21">
            <v>8478.62927621899</v>
          </cell>
          <cell r="J21">
            <v>8651.03648759678</v>
          </cell>
          <cell r="K21">
            <v>8729.97560612865</v>
          </cell>
          <cell r="L21">
            <v>8859.81181851762</v>
          </cell>
          <cell r="M21">
            <v>8972.622511131</v>
          </cell>
          <cell r="N21">
            <v>9136.19787778391</v>
          </cell>
          <cell r="O21">
            <v>10012.6324114183</v>
          </cell>
          <cell r="P21">
            <v>10892.3371087455</v>
          </cell>
          <cell r="Q21">
            <v>9558.52415803115</v>
          </cell>
          <cell r="R21">
            <v>8226.71207833505</v>
          </cell>
          <cell r="S21">
            <v>8248.39858395692</v>
          </cell>
          <cell r="T21">
            <v>8267.33064847763</v>
          </cell>
          <cell r="U21">
            <v>7353.85488509141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1">
          <cell r="BZ21">
            <v>118240.636114539</v>
          </cell>
          <cell r="CA21">
            <v>0.203189509026266</v>
          </cell>
          <cell r="CB21">
            <v>0.203189509026266</v>
          </cell>
        </row>
        <row r="22">
          <cell r="A22">
            <v>-62326.6046300405</v>
          </cell>
          <cell r="B22">
            <v>834.91478128609</v>
          </cell>
          <cell r="C22">
            <v>6952.37559971522</v>
          </cell>
          <cell r="D22">
            <v>6918.03375131604</v>
          </cell>
          <cell r="E22">
            <v>6897.4946803732</v>
          </cell>
          <cell r="F22">
            <v>6921.94525241043</v>
          </cell>
          <cell r="G22">
            <v>6763.98030853676</v>
          </cell>
          <cell r="H22">
            <v>6741.39750524966</v>
          </cell>
          <cell r="I22">
            <v>6912.67346697375</v>
          </cell>
          <cell r="J22">
            <v>7133.11841640014</v>
          </cell>
          <cell r="K22">
            <v>7254.88801319034</v>
          </cell>
          <cell r="L22">
            <v>7431.72986412401</v>
          </cell>
          <cell r="M22">
            <v>7586.30797250672</v>
          </cell>
          <cell r="N22">
            <v>7795.79402334066</v>
          </cell>
          <cell r="O22">
            <v>8969.19636300554</v>
          </cell>
          <cell r="P22">
            <v>10134.9295911374</v>
          </cell>
          <cell r="Q22">
            <v>8383.90193297577</v>
          </cell>
          <cell r="R22">
            <v>6635.71079921693</v>
          </cell>
          <cell r="S22">
            <v>6671.35445640555</v>
          </cell>
          <cell r="T22">
            <v>6703.58029527344</v>
          </cell>
          <cell r="U22">
            <v>5507.30529365211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2">
          <cell r="BZ22">
            <v>155816.511575101</v>
          </cell>
          <cell r="CA22">
            <v>0.093102285898399</v>
          </cell>
          <cell r="CB22">
            <v>0.093102285898399</v>
          </cell>
        </row>
        <row r="23">
          <cell r="A23">
            <v>-50423.8983105669</v>
          </cell>
          <cell r="B23">
            <v>3263.2870705256</v>
          </cell>
          <cell r="C23">
            <v>8202.51990658738</v>
          </cell>
          <cell r="D23">
            <v>8172.01118025476</v>
          </cell>
          <cell r="E23">
            <v>8152.58751442545</v>
          </cell>
          <cell r="F23">
            <v>8176.7889832797</v>
          </cell>
          <cell r="G23">
            <v>8038.70163151804</v>
          </cell>
          <cell r="H23">
            <v>8017.36424610236</v>
          </cell>
          <cell r="I23">
            <v>8152.77179324445</v>
          </cell>
          <cell r="J23">
            <v>8335.17510816224</v>
          </cell>
          <cell r="K23">
            <v>8423.02675906411</v>
          </cell>
          <cell r="L23">
            <v>8562.64430689774</v>
          </cell>
          <cell r="M23">
            <v>8684.14632074293</v>
          </cell>
          <cell r="N23">
            <v>8857.2751753682</v>
          </cell>
          <cell r="O23">
            <v>9795.50531091309</v>
          </cell>
          <cell r="P23">
            <v>10734.7292721663</v>
          </cell>
          <cell r="Q23">
            <v>9314.09871547221</v>
          </cell>
          <cell r="R23">
            <v>7895.6429197024</v>
          </cell>
          <cell r="S23">
            <v>7920.23374883851</v>
          </cell>
          <cell r="T23">
            <v>7941.9320956658</v>
          </cell>
          <cell r="U23">
            <v>6969.60904718102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3">
          <cell r="BZ23">
            <v>126059.745776417</v>
          </cell>
          <cell r="CA23">
            <v>0.169494663302705</v>
          </cell>
          <cell r="CB23">
            <v>0.169494663302705</v>
          </cell>
        </row>
        <row r="24">
          <cell r="A24">
            <v>-47982.9336759069</v>
          </cell>
          <cell r="B24">
            <v>3761.28901384198</v>
          </cell>
          <cell r="C24">
            <v>8458.89505013805</v>
          </cell>
          <cell r="D24">
            <v>8429.17240683173</v>
          </cell>
          <cell r="E24">
            <v>8409.97748431191</v>
          </cell>
          <cell r="F24">
            <v>8434.12786797229</v>
          </cell>
          <cell r="G24">
            <v>8300.11694203053</v>
          </cell>
          <cell r="H24">
            <v>8279.03496247788</v>
          </cell>
          <cell r="I24">
            <v>8407.08674286017</v>
          </cell>
          <cell r="J24">
            <v>8581.68861481301</v>
          </cell>
          <cell r="K24">
            <v>8662.58449413053</v>
          </cell>
          <cell r="L24">
            <v>8794.56821441453</v>
          </cell>
          <cell r="M24">
            <v>8909.28710055314</v>
          </cell>
          <cell r="N24">
            <v>9074.95995082287</v>
          </cell>
          <cell r="O24">
            <v>9964.96180803304</v>
          </cell>
          <cell r="P24">
            <v>10857.7340552782</v>
          </cell>
          <cell r="Q24">
            <v>9504.86015983664</v>
          </cell>
          <cell r="R24">
            <v>8154.02531322124</v>
          </cell>
          <cell r="S24">
            <v>8176.34946773184</v>
          </cell>
          <cell r="T24">
            <v>8195.88887397259</v>
          </cell>
          <cell r="U24">
            <v>7269.49309469834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4">
          <cell r="BZ24">
            <v>119957.334189767</v>
          </cell>
          <cell r="CA24">
            <v>0.195001011550117</v>
          </cell>
          <cell r="CB24">
            <v>0.195001011550117</v>
          </cell>
        </row>
        <row r="25">
          <cell r="A25">
            <v>-52785.8762215273</v>
          </cell>
          <cell r="B25">
            <v>2781.39988009832</v>
          </cell>
          <cell r="C25">
            <v>7954.44075894732</v>
          </cell>
          <cell r="D25">
            <v>7923.17138630385</v>
          </cell>
          <cell r="E25">
            <v>7903.52637902752</v>
          </cell>
          <cell r="F25">
            <v>7927.77728001931</v>
          </cell>
          <cell r="G25">
            <v>7785.74541074781</v>
          </cell>
          <cell r="H25">
            <v>7764.16088410028</v>
          </cell>
          <cell r="I25">
            <v>7906.68617410434</v>
          </cell>
          <cell r="J25">
            <v>8096.63848653536</v>
          </cell>
          <cell r="K25">
            <v>8191.22082849379</v>
          </cell>
          <cell r="L25">
            <v>8338.22518226158</v>
          </cell>
          <cell r="M25">
            <v>8466.29082983691</v>
          </cell>
          <cell r="N25">
            <v>8646.63442135011</v>
          </cell>
          <cell r="O25">
            <v>9631.53222528017</v>
          </cell>
          <cell r="P25">
            <v>10615.7047781087</v>
          </cell>
          <cell r="Q25">
            <v>9129.51008544709</v>
          </cell>
          <cell r="R25">
            <v>7645.62147432512</v>
          </cell>
          <cell r="S25">
            <v>7672.40563118124</v>
          </cell>
          <cell r="T25">
            <v>7696.19305783544</v>
          </cell>
          <cell r="U25">
            <v>6679.4288921604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5">
          <cell r="BZ25">
            <v>131964.690553818</v>
          </cell>
          <cell r="CA25">
            <v>0.149102532887672</v>
          </cell>
          <cell r="CB25">
            <v>0.149102532887672</v>
          </cell>
        </row>
        <row r="26">
          <cell r="A26">
            <v>-60931.0770316135</v>
          </cell>
          <cell r="B26">
            <v>1119.62822862577</v>
          </cell>
          <cell r="C26">
            <v>7098.94822239702</v>
          </cell>
          <cell r="D26">
            <v>7065.05578671865</v>
          </cell>
          <cell r="E26">
            <v>7044.64749096067</v>
          </cell>
          <cell r="F26">
            <v>7069.06885700414</v>
          </cell>
          <cell r="G26">
            <v>6913.4344527269</v>
          </cell>
          <cell r="H26">
            <v>6890.99766791367</v>
          </cell>
          <cell r="I26">
            <v>7058.06825305214</v>
          </cell>
          <cell r="J26">
            <v>7274.0530276728</v>
          </cell>
          <cell r="K26">
            <v>7391.84592972666</v>
          </cell>
          <cell r="L26">
            <v>7564.32343351826</v>
          </cell>
          <cell r="M26">
            <v>7715.02354965816</v>
          </cell>
          <cell r="N26">
            <v>7920.2469169184</v>
          </cell>
          <cell r="O26">
            <v>9066.07659433121</v>
          </cell>
          <cell r="P26">
            <v>10205.2528425003</v>
          </cell>
          <cell r="Q26">
            <v>8492.96244804687</v>
          </cell>
          <cell r="R26">
            <v>6783.43098982647</v>
          </cell>
          <cell r="S26">
            <v>6817.77876302252</v>
          </cell>
          <cell r="T26">
            <v>6848.77031068884</v>
          </cell>
          <cell r="U26">
            <v>5678.75245789866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6">
          <cell r="BZ26">
            <v>152327.692579034</v>
          </cell>
          <cell r="CA26">
            <v>0.0994290130894831</v>
          </cell>
          <cell r="CB26">
            <v>0.0994290130894831</v>
          </cell>
        </row>
        <row r="27">
          <cell r="A27">
            <v>-54915.6308607569</v>
          </cell>
          <cell r="B27">
            <v>2346.89053323468</v>
          </cell>
          <cell r="C27">
            <v>7730.75208127983</v>
          </cell>
          <cell r="D27">
            <v>7698.79684701087</v>
          </cell>
          <cell r="E27">
            <v>7678.95225997923</v>
          </cell>
          <cell r="F27">
            <v>7703.24773307463</v>
          </cell>
          <cell r="G27">
            <v>7557.6591605727</v>
          </cell>
          <cell r="H27">
            <v>7535.85179094997</v>
          </cell>
          <cell r="I27">
            <v>7684.79502661339</v>
          </cell>
          <cell r="J27">
            <v>7881.55413956556</v>
          </cell>
          <cell r="K27">
            <v>7982.20542926326</v>
          </cell>
          <cell r="L27">
            <v>8135.87033820999</v>
          </cell>
          <cell r="M27">
            <v>8269.85430082209</v>
          </cell>
          <cell r="N27">
            <v>8456.70329583064</v>
          </cell>
          <cell r="O27">
            <v>9483.680529371</v>
          </cell>
          <cell r="P27">
            <v>10508.3824499765</v>
          </cell>
          <cell r="Q27">
            <v>8963.06970964138</v>
          </cell>
          <cell r="R27">
            <v>7420.18146037399</v>
          </cell>
          <cell r="S27">
            <v>7448.94330290845</v>
          </cell>
          <cell r="T27">
            <v>7474.61441671842</v>
          </cell>
          <cell r="U27">
            <v>6417.77846414422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7">
          <cell r="BZ27">
            <v>137289.077151892</v>
          </cell>
          <cell r="CA27">
            <v>0.133489671652642</v>
          </cell>
          <cell r="CB27">
            <v>0.133489671652642</v>
          </cell>
        </row>
        <row r="28">
          <cell r="A28">
            <v>-48545.6800948494</v>
          </cell>
          <cell r="B28">
            <v>3646.47833356897</v>
          </cell>
          <cell r="C28">
            <v>8399.78964898213</v>
          </cell>
          <cell r="D28">
            <v>8369.88578002356</v>
          </cell>
          <cell r="E28">
            <v>8350.63812241841</v>
          </cell>
          <cell r="F28">
            <v>8374.80028339399</v>
          </cell>
          <cell r="G28">
            <v>8239.84956750215</v>
          </cell>
          <cell r="H28">
            <v>8218.70870600879</v>
          </cell>
          <cell r="I28">
            <v>8348.45630424273</v>
          </cell>
          <cell r="J28">
            <v>8524.85674141392</v>
          </cell>
          <cell r="K28">
            <v>8607.3562226413</v>
          </cell>
          <cell r="L28">
            <v>8741.09986564413</v>
          </cell>
          <cell r="M28">
            <v>8857.38255191811</v>
          </cell>
          <cell r="N28">
            <v>9024.77432907892</v>
          </cell>
          <cell r="O28">
            <v>9925.89486066038</v>
          </cell>
          <cell r="P28">
            <v>10829.3762084556</v>
          </cell>
          <cell r="Q28">
            <v>9460.8815137866</v>
          </cell>
          <cell r="R28">
            <v>8094.45715536845</v>
          </cell>
          <cell r="S28">
            <v>8117.30387502002</v>
          </cell>
          <cell r="T28">
            <v>8137.34100911251</v>
          </cell>
          <cell r="U28">
            <v>7200.35703617374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8">
          <cell r="BZ28">
            <v>121364.200237123</v>
          </cell>
          <cell r="CA28">
            <v>0.188648707159842</v>
          </cell>
          <cell r="CB28">
            <v>0.188648707159842</v>
          </cell>
        </row>
        <row r="29">
          <cell r="A29">
            <v>-64985.9309600669</v>
          </cell>
          <cell r="B29">
            <v>292.363012423604</v>
          </cell>
          <cell r="C29">
            <v>6673.06587112364</v>
          </cell>
          <cell r="D29">
            <v>6637.86761896513</v>
          </cell>
          <cell r="E29">
            <v>6617.07934199238</v>
          </cell>
          <cell r="F29">
            <v>6641.58556915846</v>
          </cell>
          <cell r="G29">
            <v>6479.17953410244</v>
          </cell>
          <cell r="H29">
            <v>6456.31847707641</v>
          </cell>
          <cell r="I29">
            <v>6635.60823135771</v>
          </cell>
          <cell r="J29">
            <v>6864.55251846166</v>
          </cell>
          <cell r="K29">
            <v>6993.90013021253</v>
          </cell>
          <cell r="L29">
            <v>7179.05870901412</v>
          </cell>
          <cell r="M29">
            <v>7341.02674425355</v>
          </cell>
          <cell r="N29">
            <v>7558.63579220836</v>
          </cell>
          <cell r="O29">
            <v>8784.58077366584</v>
          </cell>
          <cell r="P29">
            <v>10000.9211529142</v>
          </cell>
          <cell r="Q29">
            <v>8176.07551691512</v>
          </cell>
          <cell r="R29">
            <v>6354.21425783193</v>
          </cell>
          <cell r="S29">
            <v>6392.32735985708</v>
          </cell>
          <cell r="T29">
            <v>6426.9052719444</v>
          </cell>
          <cell r="U29">
            <v>5180.59447933143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29">
          <cell r="BZ29">
            <v>162464.827400167</v>
          </cell>
          <cell r="CA29">
            <v>0.0822731190284783</v>
          </cell>
          <cell r="CB29">
            <v>0.0822731190284783</v>
          </cell>
        </row>
        <row r="30">
          <cell r="A30">
            <v>-59374.7869040518</v>
          </cell>
          <cell r="B30">
            <v>1437.1402060157</v>
          </cell>
          <cell r="C30">
            <v>7262.40577487227</v>
          </cell>
          <cell r="D30">
            <v>7229.01452353547</v>
          </cell>
          <cell r="E30">
            <v>7208.7520680528</v>
          </cell>
          <cell r="F30">
            <v>7233.1408636191</v>
          </cell>
          <cell r="G30">
            <v>7080.10547334198</v>
          </cell>
          <cell r="H30">
            <v>7057.83152809531</v>
          </cell>
          <cell r="I30">
            <v>7220.21228404644</v>
          </cell>
          <cell r="J30">
            <v>7431.22307891556</v>
          </cell>
          <cell r="K30">
            <v>7544.58117741157</v>
          </cell>
          <cell r="L30">
            <v>7712.19156830759</v>
          </cell>
          <cell r="M30">
            <v>7858.56695375134</v>
          </cell>
          <cell r="N30">
            <v>8059.03658316351</v>
          </cell>
          <cell r="O30">
            <v>9174.11727209208</v>
          </cell>
          <cell r="P30">
            <v>10283.6772190282</v>
          </cell>
          <cell r="Q30">
            <v>8614.58655860065</v>
          </cell>
          <cell r="R30">
            <v>6948.16830820435</v>
          </cell>
          <cell r="S30">
            <v>6981.07091366138</v>
          </cell>
          <cell r="T30">
            <v>7010.68598176994</v>
          </cell>
          <cell r="U30">
            <v>5869.9500590182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0">
          <cell r="BZ30">
            <v>148436.96726013</v>
          </cell>
          <cell r="CA30">
            <v>0.10709303446602</v>
          </cell>
          <cell r="CB30">
            <v>0.10709303446602</v>
          </cell>
        </row>
        <row r="31">
          <cell r="A31">
            <v>-66516.3475647728</v>
          </cell>
          <cell r="B31">
            <v>-19.8702876435873</v>
          </cell>
          <cell r="C31">
            <v>6512.32582141028</v>
          </cell>
          <cell r="D31">
            <v>6476.6347171641</v>
          </cell>
          <cell r="E31">
            <v>6455.70302452934</v>
          </cell>
          <cell r="F31">
            <v>6480.24128068421</v>
          </cell>
          <cell r="G31">
            <v>6315.27944056897</v>
          </cell>
          <cell r="H31">
            <v>6292.25825120504</v>
          </cell>
          <cell r="I31">
            <v>6476.1598656623</v>
          </cell>
          <cell r="J31">
            <v>6709.99543946688</v>
          </cell>
          <cell r="K31">
            <v>6843.70412559796</v>
          </cell>
          <cell r="L31">
            <v>7033.64890091938</v>
          </cell>
          <cell r="M31">
            <v>7199.8697676528</v>
          </cell>
          <cell r="N31">
            <v>7422.15352195463</v>
          </cell>
          <cell r="O31">
            <v>8678.33628602141</v>
          </cell>
          <cell r="P31">
            <v>9923.80059169847</v>
          </cell>
          <cell r="Q31">
            <v>8056.47342278907</v>
          </cell>
          <cell r="R31">
            <v>6192.21571848812</v>
          </cell>
          <cell r="S31">
            <v>6231.74996215337</v>
          </cell>
          <cell r="T31">
            <v>6267.68146964936</v>
          </cell>
          <cell r="U31">
            <v>4992.57556283819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1">
          <cell r="BZ31">
            <v>166290.868911932</v>
          </cell>
          <cell r="CA31">
            <v>0.0766721942260334</v>
          </cell>
          <cell r="CB31">
            <v>0.0766721942260334</v>
          </cell>
        </row>
        <row r="32">
          <cell r="A32">
            <v>-55359.7090543285</v>
          </cell>
          <cell r="B32">
            <v>2256.29036629948</v>
          </cell>
          <cell r="C32">
            <v>7684.11043436369</v>
          </cell>
          <cell r="D32">
            <v>7652.01219010375</v>
          </cell>
          <cell r="E32">
            <v>7632.12598841115</v>
          </cell>
          <cell r="F32">
            <v>7656.4307552998</v>
          </cell>
          <cell r="G32">
            <v>7510.10056950752</v>
          </cell>
          <cell r="H32">
            <v>7488.2467345765</v>
          </cell>
          <cell r="I32">
            <v>7638.52818529172</v>
          </cell>
          <cell r="J32">
            <v>7836.70659398048</v>
          </cell>
          <cell r="K32">
            <v>7938.62332867324</v>
          </cell>
          <cell r="L32">
            <v>8093.67703953057</v>
          </cell>
          <cell r="M32">
            <v>8228.89503849694</v>
          </cell>
          <cell r="N32">
            <v>8417.10048451608</v>
          </cell>
          <cell r="O32">
            <v>9452.85176026002</v>
          </cell>
          <cell r="P32">
            <v>10486.0045174537</v>
          </cell>
          <cell r="Q32">
            <v>8928.36498823182</v>
          </cell>
          <cell r="R32">
            <v>7373.17463981818</v>
          </cell>
          <cell r="S32">
            <v>7402.34885242912</v>
          </cell>
          <cell r="T32">
            <v>7428.41273654887</v>
          </cell>
          <cell r="U32">
            <v>6363.22135823148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2">
          <cell r="BZ32">
            <v>138399.272635821</v>
          </cell>
          <cell r="CA32">
            <v>0.130511541139399</v>
          </cell>
          <cell r="CB32">
            <v>0.130511541139399</v>
          </cell>
        </row>
        <row r="33">
          <cell r="A33">
            <v>-51494.5603024277</v>
          </cell>
          <cell r="B33">
            <v>3044.85221693915</v>
          </cell>
          <cell r="C33">
            <v>8090.06800213947</v>
          </cell>
          <cell r="D33">
            <v>8059.21448211063</v>
          </cell>
          <cell r="E33">
            <v>8039.69048432079</v>
          </cell>
          <cell r="F33">
            <v>8063.9143602901</v>
          </cell>
          <cell r="G33">
            <v>7924.03899647532</v>
          </cell>
          <cell r="H33">
            <v>7902.58958430346</v>
          </cell>
          <cell r="I33">
            <v>8041.22353619504</v>
          </cell>
          <cell r="J33">
            <v>8227.04873947029</v>
          </cell>
          <cell r="K33">
            <v>8317.95134824088</v>
          </cell>
          <cell r="L33">
            <v>8460.91726454073</v>
          </cell>
          <cell r="M33">
            <v>8585.39451076669</v>
          </cell>
          <cell r="N33">
            <v>8761.79373660557</v>
          </cell>
          <cell r="O33">
            <v>9721.17787979672</v>
          </cell>
          <cell r="P33">
            <v>10680.7766076233</v>
          </cell>
          <cell r="Q33">
            <v>9230.42645529549</v>
          </cell>
          <cell r="R33">
            <v>7782.31059027062</v>
          </cell>
          <cell r="S33">
            <v>7807.89563388038</v>
          </cell>
          <cell r="T33">
            <v>7830.54094060863</v>
          </cell>
          <cell r="U33">
            <v>6838.07315883458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3">
          <cell r="BZ33">
            <v>128736.400756069</v>
          </cell>
          <cell r="CA33">
            <v>0.159798079398778</v>
          </cell>
          <cell r="CB33">
            <v>0.159798079398778</v>
          </cell>
        </row>
        <row r="34">
          <cell r="A34">
            <v>-61783.937209931</v>
          </cell>
          <cell r="B34">
            <v>945.628974335692</v>
          </cell>
          <cell r="C34">
            <v>7009.37209845813</v>
          </cell>
          <cell r="D34">
            <v>6975.20500951338</v>
          </cell>
          <cell r="E34">
            <v>6954.71679204864</v>
          </cell>
          <cell r="F34">
            <v>6979.15600698963</v>
          </cell>
          <cell r="G34">
            <v>6822.09732101559</v>
          </cell>
          <cell r="H34">
            <v>6799.57129873992</v>
          </cell>
          <cell r="I34">
            <v>6969.21195001592</v>
          </cell>
          <cell r="J34">
            <v>7187.92250769126</v>
          </cell>
          <cell r="K34">
            <v>7308.14571967649</v>
          </cell>
          <cell r="L34">
            <v>7483.29044258007</v>
          </cell>
          <cell r="M34">
            <v>7636.36054779037</v>
          </cell>
          <cell r="N34">
            <v>7844.18900367579</v>
          </cell>
          <cell r="O34">
            <v>9006.86938735302</v>
          </cell>
          <cell r="P34">
            <v>10162.2756195741</v>
          </cell>
          <cell r="Q34">
            <v>8426.31140478855</v>
          </cell>
          <cell r="R34">
            <v>6693.15354332784</v>
          </cell>
          <cell r="S34">
            <v>6728.29328069158</v>
          </cell>
          <cell r="T34">
            <v>6760.03915082021</v>
          </cell>
          <cell r="U34">
            <v>5573.97455222621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4">
          <cell r="BZ34">
            <v>154459.843024828</v>
          </cell>
          <cell r="CA34">
            <v>0.0955052385974661</v>
          </cell>
          <cell r="CB34">
            <v>0.0955052385974661</v>
          </cell>
        </row>
        <row r="35">
          <cell r="A35">
            <v>-53639.7719623431</v>
          </cell>
          <cell r="B35">
            <v>2607.18935190071</v>
          </cell>
          <cell r="C35">
            <v>7864.75586961282</v>
          </cell>
          <cell r="D35">
            <v>7833.21151021262</v>
          </cell>
          <cell r="E35">
            <v>7813.4864841868</v>
          </cell>
          <cell r="F35">
            <v>7837.75525574861</v>
          </cell>
          <cell r="G35">
            <v>7694.29737538463</v>
          </cell>
          <cell r="H35">
            <v>7672.62350292051</v>
          </cell>
          <cell r="I35">
            <v>7817.72197969565</v>
          </cell>
          <cell r="J35">
            <v>8010.40338488999</v>
          </cell>
          <cell r="K35">
            <v>8107.41898771817</v>
          </cell>
          <cell r="L35">
            <v>8257.09379919692</v>
          </cell>
          <cell r="M35">
            <v>8387.53231353802</v>
          </cell>
          <cell r="N35">
            <v>8570.4841568351</v>
          </cell>
          <cell r="O35">
            <v>9572.25312754575</v>
          </cell>
          <cell r="P35">
            <v>10572.6753712472</v>
          </cell>
          <cell r="Q35">
            <v>9062.77811295486</v>
          </cell>
          <cell r="R35">
            <v>7555.23441086886</v>
          </cell>
          <cell r="S35">
            <v>7582.81149351384</v>
          </cell>
          <cell r="T35">
            <v>7607.35415854608</v>
          </cell>
          <cell r="U35">
            <v>6574.52376273828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5">
          <cell r="BZ35">
            <v>134099.429905858</v>
          </cell>
          <cell r="CA35">
            <v>0.142562474575046</v>
          </cell>
          <cell r="CB35">
            <v>0.142562474575046</v>
          </cell>
        </row>
        <row r="36">
          <cell r="A36">
            <v>-48469.9115341701</v>
          </cell>
          <cell r="B36">
            <v>3661.93652166592</v>
          </cell>
          <cell r="C36">
            <v>8407.7476404028</v>
          </cell>
          <cell r="D36">
            <v>8377.86817178934</v>
          </cell>
          <cell r="E36">
            <v>8358.62761447194</v>
          </cell>
          <cell r="F36">
            <v>8382.7881897418</v>
          </cell>
          <cell r="G36">
            <v>8247.96400780816</v>
          </cell>
          <cell r="H36">
            <v>8226.83107421937</v>
          </cell>
          <cell r="I36">
            <v>8356.3503463841</v>
          </cell>
          <cell r="J36">
            <v>8532.50862351075</v>
          </cell>
          <cell r="K36">
            <v>8614.79219468606</v>
          </cell>
          <cell r="L36">
            <v>8748.29888049677</v>
          </cell>
          <cell r="M36">
            <v>8864.37101565667</v>
          </cell>
          <cell r="N36">
            <v>9031.53135533148</v>
          </cell>
          <cell r="O36">
            <v>9931.15486103163</v>
          </cell>
          <cell r="P36">
            <v>10833.1943282435</v>
          </cell>
          <cell r="Q36">
            <v>9466.80282860917</v>
          </cell>
          <cell r="R36">
            <v>8102.47745266559</v>
          </cell>
          <cell r="S36">
            <v>8125.25381379108</v>
          </cell>
          <cell r="T36">
            <v>8145.22393346702</v>
          </cell>
          <cell r="U36">
            <v>7209.66556212636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6">
          <cell r="BZ36">
            <v>121174.778835425</v>
          </cell>
          <cell r="CA36">
            <v>0.189486128059516</v>
          </cell>
          <cell r="CB36">
            <v>0.189486128059516</v>
          </cell>
        </row>
        <row r="37">
          <cell r="A37">
            <v>-54203.1711415852</v>
          </cell>
          <cell r="B37">
            <v>2492.24549645051</v>
          </cell>
          <cell r="C37">
            <v>7805.58190887467</v>
          </cell>
          <cell r="D37">
            <v>7773.85611360872</v>
          </cell>
          <cell r="E37">
            <v>7754.07829132724</v>
          </cell>
          <cell r="F37">
            <v>7778.35885386544</v>
          </cell>
          <cell r="G37">
            <v>7633.96009343764</v>
          </cell>
          <cell r="H37">
            <v>7612.2272707325</v>
          </cell>
          <cell r="I37">
            <v>7759.02353243097</v>
          </cell>
          <cell r="J37">
            <v>7953.50558909769</v>
          </cell>
          <cell r="K37">
            <v>8052.12665394113</v>
          </cell>
          <cell r="L37">
            <v>8203.56342956917</v>
          </cell>
          <cell r="M37">
            <v>8335.56755798282</v>
          </cell>
          <cell r="N37">
            <v>8520.24032204812</v>
          </cell>
          <cell r="O37">
            <v>9533.14086428761</v>
          </cell>
          <cell r="P37">
            <v>10544.2846306096</v>
          </cell>
          <cell r="Q37">
            <v>9018.74845367184</v>
          </cell>
          <cell r="R37">
            <v>7495.5971566571</v>
          </cell>
          <cell r="S37">
            <v>7523.69741059489</v>
          </cell>
          <cell r="T37">
            <v>7548.73838082059</v>
          </cell>
          <cell r="U37">
            <v>6505.30750952435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7">
          <cell r="BZ37">
            <v>135507.927853963</v>
          </cell>
          <cell r="CA37">
            <v>0.138457832001122</v>
          </cell>
          <cell r="CB37">
            <v>0.138457832001122</v>
          </cell>
        </row>
        <row r="38">
          <cell r="A38">
            <v>-55788.926235455</v>
          </cell>
          <cell r="B38">
            <v>2168.72212083183</v>
          </cell>
          <cell r="C38">
            <v>7639.02964340784</v>
          </cell>
          <cell r="D38">
            <v>7606.79317496561</v>
          </cell>
          <cell r="E38">
            <v>7586.86675124062</v>
          </cell>
          <cell r="F38">
            <v>7611.18050090711</v>
          </cell>
          <cell r="G38">
            <v>7464.13351980583</v>
          </cell>
          <cell r="H38">
            <v>7442.23477452135</v>
          </cell>
          <cell r="I38">
            <v>7593.80965711542</v>
          </cell>
          <cell r="J38">
            <v>7793.35986501447</v>
          </cell>
          <cell r="K38">
            <v>7896.49969676877</v>
          </cell>
          <cell r="L38">
            <v>8052.89573348183</v>
          </cell>
          <cell r="M38">
            <v>8189.3064719546</v>
          </cell>
          <cell r="N38">
            <v>8378.82297554766</v>
          </cell>
          <cell r="O38">
            <v>9423.05467144331</v>
          </cell>
          <cell r="P38">
            <v>10464.3754592024</v>
          </cell>
          <cell r="Q38">
            <v>8894.82165529897</v>
          </cell>
          <cell r="R38">
            <v>7327.74089570565</v>
          </cell>
          <cell r="S38">
            <v>7357.31367848819</v>
          </cell>
          <cell r="T38">
            <v>7383.75718891617</v>
          </cell>
          <cell r="U38">
            <v>6310.48999796824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8">
          <cell r="BZ38">
            <v>139472.315588637</v>
          </cell>
          <cell r="CA38">
            <v>0.127715108431185</v>
          </cell>
          <cell r="CB38">
            <v>0.127715108431185</v>
          </cell>
        </row>
        <row r="39">
          <cell r="A39">
            <v>-65190.1555787365</v>
          </cell>
          <cell r="B39">
            <v>250.697412059555</v>
          </cell>
          <cell r="C39">
            <v>6651.61610688512</v>
          </cell>
          <cell r="D39">
            <v>6616.35208666756</v>
          </cell>
          <cell r="E39">
            <v>6595.54467176282</v>
          </cell>
          <cell r="F39">
            <v>6620.0551729991</v>
          </cell>
          <cell r="G39">
            <v>6457.30808158496</v>
          </cell>
          <cell r="H39">
            <v>6434.42565589007</v>
          </cell>
          <cell r="I39">
            <v>6614.33083435255</v>
          </cell>
          <cell r="J39">
            <v>6843.927833377</v>
          </cell>
          <cell r="K39">
            <v>6973.85740349759</v>
          </cell>
          <cell r="L39">
            <v>7159.65467058586</v>
          </cell>
          <cell r="M39">
            <v>7322.19021985215</v>
          </cell>
          <cell r="N39">
            <v>7540.42307842049</v>
          </cell>
          <cell r="O39">
            <v>8770.40310471726</v>
          </cell>
          <cell r="P39">
            <v>9990.62989159527</v>
          </cell>
          <cell r="Q39">
            <v>8160.11535809963</v>
          </cell>
          <cell r="R39">
            <v>6332.59655594553</v>
          </cell>
          <cell r="S39">
            <v>6370.89930052202</v>
          </cell>
          <cell r="T39">
            <v>6405.65784153438</v>
          </cell>
          <cell r="U39">
            <v>5155.50451924774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39">
          <cell r="BZ39">
            <v>162975.388946841</v>
          </cell>
          <cell r="CA39">
            <v>0.0815009571125574</v>
          </cell>
          <cell r="CB39">
            <v>0.0815009571125574</v>
          </cell>
        </row>
        <row r="40">
          <cell r="A40">
            <v>-47451.3461950697</v>
          </cell>
          <cell r="B40">
            <v>3869.74269430118</v>
          </cell>
          <cell r="C40">
            <v>8514.7278200087</v>
          </cell>
          <cell r="D40">
            <v>8485.1763679969</v>
          </cell>
          <cell r="E40">
            <v>8466.03126065177</v>
          </cell>
          <cell r="F40">
            <v>8490.17051909992</v>
          </cell>
          <cell r="G40">
            <v>8357.04734749174</v>
          </cell>
          <cell r="H40">
            <v>8336.02098962131</v>
          </cell>
          <cell r="I40">
            <v>8462.47084858864</v>
          </cell>
          <cell r="J40">
            <v>8635.37374082103</v>
          </cell>
          <cell r="K40">
            <v>8714.75480872289</v>
          </cell>
          <cell r="L40">
            <v>8845.07605217349</v>
          </cell>
          <cell r="M40">
            <v>8958.31772487012</v>
          </cell>
          <cell r="N40">
            <v>9122.36682421933</v>
          </cell>
          <cell r="O40">
            <v>10001.8656415161</v>
          </cell>
          <cell r="P40">
            <v>10884.5217448076</v>
          </cell>
          <cell r="Q40">
            <v>9546.40373413127</v>
          </cell>
          <cell r="R40">
            <v>8210.29521722273</v>
          </cell>
          <cell r="S40">
            <v>8232.12574071675</v>
          </cell>
          <cell r="T40">
            <v>8251.19497800406</v>
          </cell>
          <cell r="U40">
            <v>7334.80113034108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0">
          <cell r="BZ40">
            <v>118628.365487674</v>
          </cell>
          <cell r="CA40">
            <v>0.20129599702758</v>
          </cell>
          <cell r="CB40">
            <v>0.20129599702758</v>
          </cell>
        </row>
        <row r="41">
          <cell r="A41">
            <v>-62966.4362341364</v>
          </cell>
          <cell r="B41">
            <v>704.377297165838</v>
          </cell>
          <cell r="C41">
            <v>6885.17392173142</v>
          </cell>
          <cell r="D41">
            <v>6850.62602333193</v>
          </cell>
          <cell r="E41">
            <v>6830.02699363485</v>
          </cell>
          <cell r="F41">
            <v>6854.49095624771</v>
          </cell>
          <cell r="G41">
            <v>6695.45748969479</v>
          </cell>
          <cell r="H41">
            <v>6672.80773879993</v>
          </cell>
          <cell r="I41">
            <v>6846.01181204941</v>
          </cell>
          <cell r="J41">
            <v>7068.50169473526</v>
          </cell>
          <cell r="K41">
            <v>7192.09455533983</v>
          </cell>
          <cell r="L41">
            <v>7370.93740377143</v>
          </cell>
          <cell r="M41">
            <v>7527.29352213414</v>
          </cell>
          <cell r="N41">
            <v>7738.73395901663</v>
          </cell>
          <cell r="O41">
            <v>8924.77801263816</v>
          </cell>
          <cell r="P41">
            <v>10102.6872773519</v>
          </cell>
          <cell r="Q41">
            <v>8333.89907786914</v>
          </cell>
          <cell r="R41">
            <v>6567.9829759753</v>
          </cell>
          <cell r="S41">
            <v>6604.22077944569</v>
          </cell>
          <cell r="T41">
            <v>6637.01252508627</v>
          </cell>
          <cell r="U41">
            <v>5428.69895563264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1">
          <cell r="BZ41">
            <v>157416.090585341</v>
          </cell>
          <cell r="CA41">
            <v>0.0903576708021376</v>
          </cell>
          <cell r="CB41">
            <v>0.0903576708021376</v>
          </cell>
        </row>
        <row r="42">
          <cell r="A42">
            <v>-59542.3423061975</v>
          </cell>
          <cell r="B42">
            <v>1402.95580420304</v>
          </cell>
          <cell r="C42">
            <v>7244.80738787892</v>
          </cell>
          <cell r="D42">
            <v>7211.36217735908</v>
          </cell>
          <cell r="E42">
            <v>7191.08402022441</v>
          </cell>
          <cell r="F42">
            <v>7215.47632243724</v>
          </cell>
          <cell r="G42">
            <v>7062.16111361714</v>
          </cell>
          <cell r="H42">
            <v>7039.86963651789</v>
          </cell>
          <cell r="I42">
            <v>7202.75531517051</v>
          </cell>
          <cell r="J42">
            <v>7414.30162534153</v>
          </cell>
          <cell r="K42">
            <v>7528.13718962649</v>
          </cell>
          <cell r="L42">
            <v>7696.27159018116</v>
          </cell>
          <cell r="M42">
            <v>7843.11259060127</v>
          </cell>
          <cell r="N42">
            <v>8044.09402333515</v>
          </cell>
          <cell r="O42">
            <v>9162.48525124344</v>
          </cell>
          <cell r="P42">
            <v>10275.2337882601</v>
          </cell>
          <cell r="Q42">
            <v>8601.49209993029</v>
          </cell>
          <cell r="R42">
            <v>6930.43213733211</v>
          </cell>
          <cell r="S42">
            <v>6963.49033438314</v>
          </cell>
          <cell r="T42">
            <v>6993.2535988863</v>
          </cell>
          <cell r="U42">
            <v>5849.36508557562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2">
          <cell r="BZ42">
            <v>148855.855765494</v>
          </cell>
          <cell r="CA42">
            <v>0.106234585405918</v>
          </cell>
          <cell r="CB42">
            <v>0.106234585405918</v>
          </cell>
        </row>
        <row r="43">
          <cell r="A43">
            <v>-58355.158592189</v>
          </cell>
          <cell r="B43">
            <v>1645.16324475949</v>
          </cell>
          <cell r="C43">
            <v>7369.49759878087</v>
          </cell>
          <cell r="D43">
            <v>7336.43470636322</v>
          </cell>
          <cell r="E43">
            <v>7316.26780046418</v>
          </cell>
          <cell r="F43">
            <v>7340.63525696262</v>
          </cell>
          <cell r="G43">
            <v>7189.30265218194</v>
          </cell>
          <cell r="H43">
            <v>7167.13539387583</v>
          </cell>
          <cell r="I43">
            <v>7326.44353339607</v>
          </cell>
          <cell r="J43">
            <v>7534.19554605771</v>
          </cell>
          <cell r="K43">
            <v>7644.64811223364</v>
          </cell>
          <cell r="L43">
            <v>7809.06973644824</v>
          </cell>
          <cell r="M43">
            <v>7952.61170556371</v>
          </cell>
          <cell r="N43">
            <v>8149.96684776605</v>
          </cell>
          <cell r="O43">
            <v>9244.90184620643</v>
          </cell>
          <cell r="P43">
            <v>10335.0582007822</v>
          </cell>
          <cell r="Q43">
            <v>8694.27053546946</v>
          </cell>
          <cell r="R43">
            <v>7056.09859116618</v>
          </cell>
          <cell r="S43">
            <v>7088.05437191745</v>
          </cell>
          <cell r="T43">
            <v>7116.76761747833</v>
          </cell>
          <cell r="U43">
            <v>5995.21621846311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3">
          <cell r="BZ43">
            <v>145887.896480472</v>
          </cell>
          <cell r="CA43">
            <v>0.112503723901635</v>
          </cell>
          <cell r="CB43">
            <v>0.112503723901635</v>
          </cell>
        </row>
        <row r="44">
          <cell r="A44">
            <v>-66856.2387424311</v>
          </cell>
          <cell r="B44">
            <v>-89.2143758726706</v>
          </cell>
          <cell r="C44">
            <v>6476.62696357907</v>
          </cell>
          <cell r="D44">
            <v>6440.82640150554</v>
          </cell>
          <cell r="E44">
            <v>6419.86285759699</v>
          </cell>
          <cell r="F44">
            <v>6444.40822708996</v>
          </cell>
          <cell r="G44">
            <v>6278.87876663606</v>
          </cell>
          <cell r="H44">
            <v>6255.82201338141</v>
          </cell>
          <cell r="I44">
            <v>6440.74787873974</v>
          </cell>
          <cell r="J44">
            <v>6675.66976145644</v>
          </cell>
          <cell r="K44">
            <v>6810.34700131489</v>
          </cell>
          <cell r="L44">
            <v>7001.3547460047</v>
          </cell>
          <cell r="M44">
            <v>7168.52012673542</v>
          </cell>
          <cell r="N44">
            <v>7391.84208948363</v>
          </cell>
          <cell r="O44">
            <v>8654.74038153752</v>
          </cell>
          <cell r="P44">
            <v>9906.6728381883</v>
          </cell>
          <cell r="Q44">
            <v>8029.9109191558</v>
          </cell>
          <cell r="R44">
            <v>6156.23736191044</v>
          </cell>
          <cell r="S44">
            <v>6196.08722780835</v>
          </cell>
          <cell r="T44">
            <v>6232.31935615236</v>
          </cell>
          <cell r="U44">
            <v>4950.81832448082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4">
          <cell r="BZ44">
            <v>167140.596856078</v>
          </cell>
          <cell r="CA44">
            <v>0.0754840597143556</v>
          </cell>
          <cell r="CB44">
            <v>0.0754840597143556</v>
          </cell>
        </row>
        <row r="45">
          <cell r="A45">
            <v>-59249.1423684949</v>
          </cell>
          <cell r="B45">
            <v>1462.77401569323</v>
          </cell>
          <cell r="C45">
            <v>7275.60225276561</v>
          </cell>
          <cell r="D45">
            <v>7242.25146372615</v>
          </cell>
          <cell r="E45">
            <v>7222.00078241932</v>
          </cell>
          <cell r="F45">
            <v>7246.38694846147</v>
          </cell>
          <cell r="G45">
            <v>7093.56138532466</v>
          </cell>
          <cell r="H45">
            <v>7071.30058666381</v>
          </cell>
          <cell r="I45">
            <v>7233.30271693348</v>
          </cell>
          <cell r="J45">
            <v>7443.91194569054</v>
          </cell>
          <cell r="K45">
            <v>7556.91200758178</v>
          </cell>
          <cell r="L45">
            <v>7724.1294600864</v>
          </cell>
          <cell r="M45">
            <v>7870.15569547767</v>
          </cell>
          <cell r="N45">
            <v>8070.24153964729</v>
          </cell>
          <cell r="O45">
            <v>9182.83975933151</v>
          </cell>
          <cell r="P45">
            <v>10290.0086826742</v>
          </cell>
          <cell r="Q45">
            <v>8624.40568204841</v>
          </cell>
          <cell r="R45">
            <v>6961.46810590268</v>
          </cell>
          <cell r="S45">
            <v>6994.25403810826</v>
          </cell>
          <cell r="T45">
            <v>7023.75797839325</v>
          </cell>
          <cell r="U45">
            <v>5885.38608432407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5">
          <cell r="BZ45">
            <v>148122.855921237</v>
          </cell>
          <cell r="CA45">
            <v>0.107742292931952</v>
          </cell>
          <cell r="CB45">
            <v>0.107742292931952</v>
          </cell>
        </row>
        <row r="46">
          <cell r="A46">
            <v>-47813.806599885</v>
          </cell>
          <cell r="B46">
            <v>3795.79406620136</v>
          </cell>
          <cell r="C46">
            <v>8476.65851044295</v>
          </cell>
          <cell r="D46">
            <v>8446.99033245819</v>
          </cell>
          <cell r="E46">
            <v>8427.81125887224</v>
          </cell>
          <cell r="F46">
            <v>8451.95810299364</v>
          </cell>
          <cell r="G46">
            <v>8318.22962029985</v>
          </cell>
          <cell r="H46">
            <v>8297.16533704894</v>
          </cell>
          <cell r="I46">
            <v>8424.70745854219</v>
          </cell>
          <cell r="J46">
            <v>8598.76879204613</v>
          </cell>
          <cell r="K46">
            <v>8679.18272693363</v>
          </cell>
          <cell r="L46">
            <v>8810.63752233523</v>
          </cell>
          <cell r="M46">
            <v>8924.88642601731</v>
          </cell>
          <cell r="N46">
            <v>9090.04267223733</v>
          </cell>
          <cell r="O46">
            <v>9976.70293752908</v>
          </cell>
          <cell r="P46">
            <v>10866.2566856388</v>
          </cell>
          <cell r="Q46">
            <v>9518.07744485788</v>
          </cell>
          <cell r="R46">
            <v>8171.92784982127</v>
          </cell>
          <cell r="S46">
            <v>8194.09495328481</v>
          </cell>
          <cell r="T46">
            <v>8213.48477304507</v>
          </cell>
          <cell r="U46">
            <v>7290.27115570838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6">
          <cell r="BZ46">
            <v>119534.516499712</v>
          </cell>
          <cell r="CA46">
            <v>0.196971765635383</v>
          </cell>
          <cell r="CB46">
            <v>0.196971765635383</v>
          </cell>
        </row>
        <row r="47">
          <cell r="A47">
            <v>-49805.8324362878</v>
          </cell>
          <cell r="B47">
            <v>3389.38394309724</v>
          </cell>
          <cell r="C47">
            <v>8267.43552436902</v>
          </cell>
          <cell r="D47">
            <v>8237.12583864764</v>
          </cell>
          <cell r="E47">
            <v>8217.76009190146</v>
          </cell>
          <cell r="F47">
            <v>8241.94862569938</v>
          </cell>
          <cell r="G47">
            <v>8104.89344771548</v>
          </cell>
          <cell r="H47">
            <v>8083.62073249034</v>
          </cell>
          <cell r="I47">
            <v>8217.16575841894</v>
          </cell>
          <cell r="J47">
            <v>8397.59370441977</v>
          </cell>
          <cell r="K47">
            <v>8483.68411511989</v>
          </cell>
          <cell r="L47">
            <v>8621.36873519557</v>
          </cell>
          <cell r="M47">
            <v>8741.1532232328</v>
          </cell>
          <cell r="N47">
            <v>8912.3941759257</v>
          </cell>
          <cell r="O47">
            <v>9838.41264212042</v>
          </cell>
          <cell r="P47">
            <v>10765.8747700302</v>
          </cell>
          <cell r="Q47">
            <v>9362.40057827502</v>
          </cell>
          <cell r="R47">
            <v>7961.06678438318</v>
          </cell>
          <cell r="S47">
            <v>7985.08367884845</v>
          </cell>
          <cell r="T47">
            <v>8006.23536986509</v>
          </cell>
          <cell r="U47">
            <v>7045.54136237285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7">
          <cell r="BZ47">
            <v>124514.581090719</v>
          </cell>
          <cell r="CA47">
            <v>0.175475590250603</v>
          </cell>
          <cell r="CB47">
            <v>0.175475590250603</v>
          </cell>
        </row>
        <row r="48">
          <cell r="A48">
            <v>-56147.7616716578</v>
          </cell>
          <cell r="B48">
            <v>2095.51305339087</v>
          </cell>
          <cell r="C48">
            <v>7601.34106522803</v>
          </cell>
          <cell r="D48">
            <v>7568.98903818994</v>
          </cell>
          <cell r="E48">
            <v>7549.02898792078</v>
          </cell>
          <cell r="F48">
            <v>7573.35024739608</v>
          </cell>
          <cell r="G48">
            <v>7425.70400892891</v>
          </cell>
          <cell r="H48">
            <v>7403.76771755588</v>
          </cell>
          <cell r="I48">
            <v>7556.42393895203</v>
          </cell>
          <cell r="J48">
            <v>7757.12100254473</v>
          </cell>
          <cell r="K48">
            <v>7861.28337157596</v>
          </cell>
          <cell r="L48">
            <v>8018.80162358038</v>
          </cell>
          <cell r="M48">
            <v>8156.20951971567</v>
          </cell>
          <cell r="N48">
            <v>8346.82209759725</v>
          </cell>
          <cell r="O48">
            <v>9398.14361980495</v>
          </cell>
          <cell r="P48">
            <v>10446.2930689964</v>
          </cell>
          <cell r="Q48">
            <v>8866.77865740903</v>
          </cell>
          <cell r="R48">
            <v>7289.75724056827</v>
          </cell>
          <cell r="S48">
            <v>7319.66323718211</v>
          </cell>
          <cell r="T48">
            <v>7346.42412393588</v>
          </cell>
          <cell r="U48">
            <v>6266.40536787024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8">
          <cell r="BZ48">
            <v>140369.404179145</v>
          </cell>
          <cell r="CA48">
            <v>0.12543665541026</v>
          </cell>
          <cell r="CB48">
            <v>0.12543665541026</v>
          </cell>
        </row>
        <row r="49">
          <cell r="A49">
            <v>-47051.3518400741</v>
          </cell>
          <cell r="B49">
            <v>3951.34894261584</v>
          </cell>
          <cell r="C49">
            <v>8556.73933001803</v>
          </cell>
          <cell r="D49">
            <v>8527.31669133218</v>
          </cell>
          <cell r="E49">
            <v>8508.2090675422</v>
          </cell>
          <cell r="F49">
            <v>8532.3399547961</v>
          </cell>
          <cell r="G49">
            <v>8399.88477619908</v>
          </cell>
          <cell r="H49">
            <v>8378.90027100526</v>
          </cell>
          <cell r="I49">
            <v>8504.14476012052</v>
          </cell>
          <cell r="J49">
            <v>8675.76925073148</v>
          </cell>
          <cell r="K49">
            <v>8754.01049492231</v>
          </cell>
          <cell r="L49">
            <v>8883.0808034419</v>
          </cell>
          <cell r="M49">
            <v>8995.21094311862</v>
          </cell>
          <cell r="N49">
            <v>9158.03824694867</v>
          </cell>
          <cell r="O49">
            <v>10029.6340250899</v>
          </cell>
          <cell r="P49">
            <v>10904.6782100769</v>
          </cell>
          <cell r="Q49">
            <v>9577.66330250564</v>
          </cell>
          <cell r="R49">
            <v>8252.63564992309</v>
          </cell>
          <cell r="S49">
            <v>8274.09473950039</v>
          </cell>
          <cell r="T49">
            <v>8292.8101969602</v>
          </cell>
          <cell r="U49">
            <v>7383.94232823355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49">
          <cell r="BZ49">
            <v>117628.379600185</v>
          </cell>
          <cell r="CA49">
            <v>0.206234119197635</v>
          </cell>
          <cell r="CB49">
            <v>0.206234119197635</v>
          </cell>
        </row>
        <row r="50">
          <cell r="A50">
            <v>-53616.4331415473</v>
          </cell>
          <cell r="B50">
            <v>2611.95090311123</v>
          </cell>
          <cell r="C50">
            <v>7867.20715196524</v>
          </cell>
          <cell r="D50">
            <v>7835.67030854895</v>
          </cell>
          <cell r="E50">
            <v>7815.94746960893</v>
          </cell>
          <cell r="F50">
            <v>7840.21575272934</v>
          </cell>
          <cell r="G50">
            <v>7696.79684833835</v>
          </cell>
          <cell r="H50">
            <v>7675.12541788899</v>
          </cell>
          <cell r="I50">
            <v>7820.15356389417</v>
          </cell>
          <cell r="J50">
            <v>8012.76037706996</v>
          </cell>
          <cell r="K50">
            <v>8109.70947360624</v>
          </cell>
          <cell r="L50">
            <v>8259.31129568947</v>
          </cell>
          <cell r="M50">
            <v>8389.6849544404</v>
          </cell>
          <cell r="N50">
            <v>8572.56550856472</v>
          </cell>
          <cell r="O50">
            <v>9573.87335373126</v>
          </cell>
          <cell r="P50">
            <v>10573.8514581718</v>
          </cell>
          <cell r="Q50">
            <v>9064.60204235619</v>
          </cell>
          <cell r="R50">
            <v>7557.70488516148</v>
          </cell>
          <cell r="S50">
            <v>7585.26029542656</v>
          </cell>
          <cell r="T50">
            <v>7609.78231815751</v>
          </cell>
          <cell r="U50">
            <v>6577.39104723118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0">
          <cell r="BZ50">
            <v>134041.082853868</v>
          </cell>
          <cell r="CA50">
            <v>0.142736013723697</v>
          </cell>
          <cell r="CB50">
            <v>0.142736013723697</v>
          </cell>
        </row>
        <row r="51">
          <cell r="A51">
            <v>-64734.6373367526</v>
          </cell>
          <cell r="B51">
            <v>343.631560511742</v>
          </cell>
          <cell r="C51">
            <v>6699.45930502915</v>
          </cell>
          <cell r="D51">
            <v>6664.3419789312</v>
          </cell>
          <cell r="E51">
            <v>6643.5772507368</v>
          </cell>
          <cell r="F51">
            <v>6668.07821875927</v>
          </cell>
          <cell r="G51">
            <v>6506.09184558608</v>
          </cell>
          <cell r="H51">
            <v>6483.25708220799</v>
          </cell>
          <cell r="I51">
            <v>6661.78957140847</v>
          </cell>
          <cell r="J51">
            <v>6889.93071173926</v>
          </cell>
          <cell r="K51">
            <v>7018.56223730864</v>
          </cell>
          <cell r="L51">
            <v>7202.93492509096</v>
          </cell>
          <cell r="M51">
            <v>7364.20464757545</v>
          </cell>
          <cell r="N51">
            <v>7581.04611114032</v>
          </cell>
          <cell r="O51">
            <v>8802.0260641673</v>
          </cell>
          <cell r="P51">
            <v>10013.5843096</v>
          </cell>
          <cell r="Q51">
            <v>8195.71411956522</v>
          </cell>
          <cell r="R51">
            <v>6380.81433509076</v>
          </cell>
          <cell r="S51">
            <v>6418.69408638586</v>
          </cell>
          <cell r="T51">
            <v>6453.04973879976</v>
          </cell>
          <cell r="U51">
            <v>5211.46708920239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1">
          <cell r="BZ51">
            <v>161836.593341882</v>
          </cell>
          <cell r="CA51">
            <v>0.0832341788120631</v>
          </cell>
          <cell r="CB51">
            <v>0.0832341788120631</v>
          </cell>
        </row>
        <row r="52">
          <cell r="A52">
            <v>-49742.780772552</v>
          </cell>
          <cell r="B52">
            <v>3402.24764895511</v>
          </cell>
          <cell r="C52">
            <v>8274.05785683211</v>
          </cell>
          <cell r="D52">
            <v>8243.76847613358</v>
          </cell>
          <cell r="E52">
            <v>8224.40863797205</v>
          </cell>
          <cell r="F52">
            <v>8248.59585220706</v>
          </cell>
          <cell r="G52">
            <v>8111.64597088594</v>
          </cell>
          <cell r="H52">
            <v>8090.37985295614</v>
          </cell>
          <cell r="I52">
            <v>8223.73487476682</v>
          </cell>
          <cell r="J52">
            <v>8403.96130455087</v>
          </cell>
          <cell r="K52">
            <v>8489.87204326201</v>
          </cell>
          <cell r="L52">
            <v>8627.35947673332</v>
          </cell>
          <cell r="M52">
            <v>8746.96875228237</v>
          </cell>
          <cell r="N52">
            <v>8918.01711165671</v>
          </cell>
          <cell r="O52">
            <v>9842.78981085221</v>
          </cell>
          <cell r="P52">
            <v>10769.0520615454</v>
          </cell>
          <cell r="Q52">
            <v>9367.32806729844</v>
          </cell>
          <cell r="R52">
            <v>7967.74096538527</v>
          </cell>
          <cell r="S52">
            <v>7991.69931020821</v>
          </cell>
          <cell r="T52">
            <v>8012.79523442104</v>
          </cell>
          <cell r="U52">
            <v>7053.28755740382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2">
          <cell r="BZ52">
            <v>124356.95193138</v>
          </cell>
          <cell r="CA52">
            <v>0.176102627331007</v>
          </cell>
          <cell r="CB52">
            <v>0.176102627331007</v>
          </cell>
        </row>
        <row r="53">
          <cell r="A53">
            <v>-49118.044653193</v>
          </cell>
          <cell r="B53">
            <v>3529.70537492255</v>
          </cell>
          <cell r="C53">
            <v>8339.6740521705</v>
          </cell>
          <cell r="D53">
            <v>8309.58586015465</v>
          </cell>
          <cell r="E53">
            <v>8290.28456614633</v>
          </cell>
          <cell r="F53">
            <v>8314.45870572824</v>
          </cell>
          <cell r="G53">
            <v>8178.55213753483</v>
          </cell>
          <cell r="H53">
            <v>8157.35138772443</v>
          </cell>
          <cell r="I53">
            <v>8288.82378775719</v>
          </cell>
          <cell r="J53">
            <v>8467.05353019305</v>
          </cell>
          <cell r="K53">
            <v>8551.18402117548</v>
          </cell>
          <cell r="L53">
            <v>8686.71766648799</v>
          </cell>
          <cell r="M53">
            <v>8804.59088047336</v>
          </cell>
          <cell r="N53">
            <v>8973.73096343893</v>
          </cell>
          <cell r="O53">
            <v>9886.16020340426</v>
          </cell>
          <cell r="P53">
            <v>10800.5336855611</v>
          </cell>
          <cell r="Q53">
            <v>9416.15120991317</v>
          </cell>
          <cell r="R53">
            <v>8033.87089268759</v>
          </cell>
          <cell r="S53">
            <v>8057.24910886415</v>
          </cell>
          <cell r="T53">
            <v>8077.79247768768</v>
          </cell>
          <cell r="U53">
            <v>7130.03934374418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3">
          <cell r="BZ53">
            <v>122795.111632982</v>
          </cell>
          <cell r="CA53">
            <v>0.18249377123114</v>
          </cell>
          <cell r="CB53">
            <v>0.18249377123114</v>
          </cell>
        </row>
        <row r="54">
          <cell r="A54">
            <v>-48159.0695098888</v>
          </cell>
          <cell r="B54">
            <v>3725.35404519675</v>
          </cell>
          <cell r="C54">
            <v>8440.39545818152</v>
          </cell>
          <cell r="D54">
            <v>8410.61609246823</v>
          </cell>
          <cell r="E54">
            <v>8391.40466422235</v>
          </cell>
          <cell r="F54">
            <v>8415.55873410296</v>
          </cell>
          <cell r="G54">
            <v>8281.25366024476</v>
          </cell>
          <cell r="H54">
            <v>8260.15325104174</v>
          </cell>
          <cell r="I54">
            <v>8388.73581097506</v>
          </cell>
          <cell r="J54">
            <v>8563.90062171177</v>
          </cell>
          <cell r="K54">
            <v>8645.29841761242</v>
          </cell>
          <cell r="L54">
            <v>8777.83298183853</v>
          </cell>
          <cell r="M54">
            <v>8893.04132687329</v>
          </cell>
          <cell r="N54">
            <v>9059.25218966754</v>
          </cell>
          <cell r="O54">
            <v>9952.73411697187</v>
          </cell>
          <cell r="P54">
            <v>10848.8582404673</v>
          </cell>
          <cell r="Q54">
            <v>9491.09514021382</v>
          </cell>
          <cell r="R54">
            <v>8135.38088153941</v>
          </cell>
          <cell r="S54">
            <v>8157.86859541497</v>
          </cell>
          <cell r="T54">
            <v>8177.56378711665</v>
          </cell>
          <cell r="U54">
            <v>7247.85397463193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4">
          <cell r="BZ54">
            <v>120397.673774722</v>
          </cell>
          <cell r="CA54">
            <v>0.192979380895893</v>
          </cell>
          <cell r="CB54">
            <v>0.192979380895893</v>
          </cell>
        </row>
        <row r="55">
          <cell r="A55">
            <v>-50314.3348742212</v>
          </cell>
          <cell r="B55">
            <v>3285.6400384637</v>
          </cell>
          <cell r="C55">
            <v>8214.0273824935</v>
          </cell>
          <cell r="D55">
            <v>8183.5539397354</v>
          </cell>
          <cell r="E55">
            <v>8164.14054111876</v>
          </cell>
          <cell r="F55">
            <v>8188.33971699864</v>
          </cell>
          <cell r="G55">
            <v>8050.43533684356</v>
          </cell>
          <cell r="H55">
            <v>8029.10941539736</v>
          </cell>
          <cell r="I55">
            <v>8164.1867967223</v>
          </cell>
          <cell r="J55">
            <v>8346.23994151163</v>
          </cell>
          <cell r="K55">
            <v>8433.77938050089</v>
          </cell>
          <cell r="L55">
            <v>8573.05428167472</v>
          </cell>
          <cell r="M55">
            <v>8694.25183277999</v>
          </cell>
          <cell r="N55">
            <v>8867.04602239331</v>
          </cell>
          <cell r="O55">
            <v>9803.11141706963</v>
          </cell>
          <cell r="P55">
            <v>10740.2503790817</v>
          </cell>
          <cell r="Q55">
            <v>9322.66110063342</v>
          </cell>
          <cell r="R55">
            <v>7907.24049163081</v>
          </cell>
          <cell r="S55">
            <v>7931.72958039038</v>
          </cell>
          <cell r="T55">
            <v>7953.33102251608</v>
          </cell>
          <cell r="U55">
            <v>6983.0694334089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5">
          <cell r="BZ55">
            <v>125785.837185553</v>
          </cell>
          <cell r="CA55">
            <v>0.17053347021129</v>
          </cell>
          <cell r="CB55">
            <v>0.17053347021129</v>
          </cell>
        </row>
        <row r="56">
          <cell r="A56">
            <v>-56951.6430079969</v>
          </cell>
          <cell r="B56">
            <v>1931.50638897297</v>
          </cell>
          <cell r="C56">
            <v>7516.90920166262</v>
          </cell>
          <cell r="D56">
            <v>7484.29829439959</v>
          </cell>
          <cell r="E56">
            <v>7464.26291224126</v>
          </cell>
          <cell r="F56">
            <v>7488.6009955711</v>
          </cell>
          <cell r="G56">
            <v>7339.6122703718</v>
          </cell>
          <cell r="H56">
            <v>7317.59186634779</v>
          </cell>
          <cell r="I56">
            <v>7472.67055774966</v>
          </cell>
          <cell r="J56">
            <v>7675.93686561042</v>
          </cell>
          <cell r="K56">
            <v>7782.38997448978</v>
          </cell>
          <cell r="L56">
            <v>7942.42227008372</v>
          </cell>
          <cell r="M56">
            <v>8082.06404936827</v>
          </cell>
          <cell r="N56">
            <v>8275.13210843953</v>
          </cell>
          <cell r="O56">
            <v>9342.33661898984</v>
          </cell>
          <cell r="P56">
            <v>10405.7839817199</v>
          </cell>
          <cell r="Q56">
            <v>8803.95531181844</v>
          </cell>
          <cell r="R56">
            <v>7204.66433064279</v>
          </cell>
          <cell r="S56">
            <v>7235.31680977471</v>
          </cell>
          <cell r="T56">
            <v>7262.78869906374</v>
          </cell>
          <cell r="U56">
            <v>6167.64474453225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6">
          <cell r="BZ56">
            <v>142379.107519992</v>
          </cell>
          <cell r="CA56">
            <v>0.120518950278399</v>
          </cell>
          <cell r="CB56">
            <v>0.120518950278399</v>
          </cell>
        </row>
        <row r="57">
          <cell r="A57">
            <v>-60321.4104038301</v>
          </cell>
          <cell r="B57">
            <v>1244.01149952618</v>
          </cell>
          <cell r="C57">
            <v>7162.9816651584</v>
          </cell>
          <cell r="D57">
            <v>7129.28556521589</v>
          </cell>
          <cell r="E57">
            <v>7108.93440144589</v>
          </cell>
          <cell r="F57">
            <v>7133.34300821483</v>
          </cell>
          <cell r="G57">
            <v>6978.7267509225</v>
          </cell>
          <cell r="H57">
            <v>6956.35375746002</v>
          </cell>
          <cell r="I57">
            <v>7121.5871322385</v>
          </cell>
          <cell r="J57">
            <v>7335.62338234686</v>
          </cell>
          <cell r="K57">
            <v>7451.67897868753</v>
          </cell>
          <cell r="L57">
            <v>7622.24982236895</v>
          </cell>
          <cell r="M57">
            <v>7771.25575312985</v>
          </cell>
          <cell r="N57">
            <v>7974.61687422411</v>
          </cell>
          <cell r="O57">
            <v>9108.40083356358</v>
          </cell>
          <cell r="P57">
            <v>10235.9750865903</v>
          </cell>
          <cell r="Q57">
            <v>8540.60790953588</v>
          </cell>
          <cell r="R57">
            <v>6847.96577263261</v>
          </cell>
          <cell r="S57">
            <v>6881.74741068044</v>
          </cell>
          <cell r="T57">
            <v>6912.19973135089</v>
          </cell>
          <cell r="U57">
            <v>5753.65288594254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7">
          <cell r="BZ57">
            <v>150803.526009575</v>
          </cell>
          <cell r="CA57">
            <v>0.102350545604122</v>
          </cell>
          <cell r="CB57">
            <v>0.102350545604122</v>
          </cell>
        </row>
        <row r="58">
          <cell r="A58">
            <v>-60349.8290240693</v>
          </cell>
          <cell r="B58">
            <v>1238.21357525293</v>
          </cell>
          <cell r="C58">
            <v>7159.99685016359</v>
          </cell>
          <cell r="D58">
            <v>7126.29159834946</v>
          </cell>
          <cell r="E58">
            <v>7105.93777146455</v>
          </cell>
          <cell r="F58">
            <v>7130.34697298637</v>
          </cell>
          <cell r="G58">
            <v>6975.68325642501</v>
          </cell>
          <cell r="H58">
            <v>6953.30728943226</v>
          </cell>
          <cell r="I58">
            <v>7118.6263027895</v>
          </cell>
          <cell r="J58">
            <v>7332.75338020515</v>
          </cell>
          <cell r="K58">
            <v>7448.88995823163</v>
          </cell>
          <cell r="L58">
            <v>7619.54967777918</v>
          </cell>
          <cell r="M58">
            <v>7768.63458024151</v>
          </cell>
          <cell r="N58">
            <v>7972.082506918</v>
          </cell>
          <cell r="O58">
            <v>9106.42795785276</v>
          </cell>
          <cell r="P58">
            <v>10234.5430190506</v>
          </cell>
          <cell r="Q58">
            <v>8538.38699368701</v>
          </cell>
          <cell r="R58">
            <v>6844.95758848539</v>
          </cell>
          <cell r="S58">
            <v>6878.76561600418</v>
          </cell>
          <cell r="T58">
            <v>6909.24307186577</v>
          </cell>
          <cell r="U58">
            <v>5750.16152406814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8">
          <cell r="BZ58">
            <v>150874.572560173</v>
          </cell>
          <cell r="CA58">
            <v>0.102212114574983</v>
          </cell>
          <cell r="CB58">
            <v>0.102212114574983</v>
          </cell>
        </row>
        <row r="59">
          <cell r="A59">
            <v>-48419.7941470791</v>
          </cell>
          <cell r="B59">
            <v>3672.16139580415</v>
          </cell>
          <cell r="C59">
            <v>8413.01148246237</v>
          </cell>
          <cell r="D59">
            <v>8383.14815354496</v>
          </cell>
          <cell r="E59">
            <v>8363.91229273849</v>
          </cell>
          <cell r="F59">
            <v>8388.07181913757</v>
          </cell>
          <cell r="G59">
            <v>8253.33133354588</v>
          </cell>
          <cell r="H59">
            <v>8232.20364389808</v>
          </cell>
          <cell r="I59">
            <v>8361.57188896278</v>
          </cell>
          <cell r="J59">
            <v>8537.56998845661</v>
          </cell>
          <cell r="K59">
            <v>8619.71074515111</v>
          </cell>
          <cell r="L59">
            <v>8753.06069477446</v>
          </cell>
          <cell r="M59">
            <v>8868.99356014236</v>
          </cell>
          <cell r="N59">
            <v>9036.00081465931</v>
          </cell>
          <cell r="O59">
            <v>9934.63410720369</v>
          </cell>
          <cell r="P59">
            <v>10835.7198373155</v>
          </cell>
          <cell r="Q59">
            <v>9470.71950360459</v>
          </cell>
          <cell r="R59">
            <v>8107.78250717134</v>
          </cell>
          <cell r="S59">
            <v>8130.5123293966</v>
          </cell>
          <cell r="T59">
            <v>8150.43812214557</v>
          </cell>
          <cell r="U59">
            <v>7215.82272011155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59">
          <cell r="BZ59">
            <v>121049.485367698</v>
          </cell>
          <cell r="CA59">
            <v>0.190043039272942</v>
          </cell>
          <cell r="CB59">
            <v>0.190043039272942</v>
          </cell>
        </row>
        <row r="60">
          <cell r="A60">
            <v>-50785.0094684231</v>
          </cell>
          <cell r="B60">
            <v>3189.61371376652</v>
          </cell>
          <cell r="C60">
            <v>8164.59230877686</v>
          </cell>
          <cell r="D60">
            <v>8133.96729097988</v>
          </cell>
          <cell r="E60">
            <v>8114.50978534798</v>
          </cell>
          <cell r="F60">
            <v>8138.71881163804</v>
          </cell>
          <cell r="G60">
            <v>8000.02840204142</v>
          </cell>
          <cell r="H60">
            <v>7978.65323242129</v>
          </cell>
          <cell r="I60">
            <v>8115.14897617782</v>
          </cell>
          <cell r="J60">
            <v>8298.70642010761</v>
          </cell>
          <cell r="K60">
            <v>8387.58709318165</v>
          </cell>
          <cell r="L60">
            <v>8528.33397335638</v>
          </cell>
          <cell r="M60">
            <v>8650.83946880273</v>
          </cell>
          <cell r="N60">
            <v>8825.07134898093</v>
          </cell>
          <cell r="O60">
            <v>9770.43627426573</v>
          </cell>
          <cell r="P60">
            <v>10716.5322040807</v>
          </cell>
          <cell r="Q60">
            <v>9285.87786988084</v>
          </cell>
          <cell r="R60">
            <v>7857.41837356669</v>
          </cell>
          <cell r="S60">
            <v>7882.34452976443</v>
          </cell>
          <cell r="T60">
            <v>7904.36226570695</v>
          </cell>
          <cell r="U60">
            <v>6925.2448339171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0">
          <cell r="BZ60">
            <v>126962.523671058</v>
          </cell>
          <cell r="CA60">
            <v>0.166133704666723</v>
          </cell>
          <cell r="CB60">
            <v>0.166133704666723</v>
          </cell>
        </row>
        <row r="61">
          <cell r="A61">
            <v>-57677.9835314839</v>
          </cell>
          <cell r="B61">
            <v>1783.31948488195</v>
          </cell>
          <cell r="C61">
            <v>7440.62146961949</v>
          </cell>
          <cell r="D61">
            <v>7407.77665320897</v>
          </cell>
          <cell r="E61">
            <v>7387.67320552734</v>
          </cell>
          <cell r="F61">
            <v>7412.02648991579</v>
          </cell>
          <cell r="G61">
            <v>7261.82477161452</v>
          </cell>
          <cell r="H61">
            <v>7239.72836828039</v>
          </cell>
          <cell r="I61">
            <v>7396.99586299515</v>
          </cell>
          <cell r="J61">
            <v>7602.5835908743</v>
          </cell>
          <cell r="K61">
            <v>7711.10647934085</v>
          </cell>
          <cell r="L61">
            <v>7873.41031882357</v>
          </cell>
          <cell r="M61">
            <v>8015.07050528179</v>
          </cell>
          <cell r="N61">
            <v>8210.35719465594</v>
          </cell>
          <cell r="O61">
            <v>9291.9126517276</v>
          </cell>
          <cell r="P61">
            <v>10369.1823213401</v>
          </cell>
          <cell r="Q61">
            <v>8747.19178259996</v>
          </cell>
          <cell r="R61">
            <v>7127.77931547155</v>
          </cell>
          <cell r="S61">
            <v>7159.1062728858</v>
          </cell>
          <cell r="T61">
            <v>7187.22058280378</v>
          </cell>
          <cell r="U61">
            <v>6078.41037670634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1">
          <cell r="BZ61">
            <v>144194.95882871</v>
          </cell>
          <cell r="CA61">
            <v>0.1162846047044</v>
          </cell>
          <cell r="CB61">
            <v>0.1162846047044</v>
          </cell>
        </row>
        <row r="62">
          <cell r="A62">
            <v>-54055.8971510377</v>
          </cell>
          <cell r="B62">
            <v>2522.29211509101</v>
          </cell>
          <cell r="C62">
            <v>7821.05013399019</v>
          </cell>
          <cell r="D62">
            <v>7789.3717665249</v>
          </cell>
          <cell r="E62">
            <v>7769.60774532008</v>
          </cell>
          <cell r="F62">
            <v>7793.88522566681</v>
          </cell>
          <cell r="G62">
            <v>7649.73241370101</v>
          </cell>
          <cell r="H62">
            <v>7628.01500074006</v>
          </cell>
          <cell r="I62">
            <v>7774.36745710484</v>
          </cell>
          <cell r="J62">
            <v>7968.37881885808</v>
          </cell>
          <cell r="K62">
            <v>8066.58021181281</v>
          </cell>
          <cell r="L62">
            <v>8217.55640549285</v>
          </cell>
          <cell r="M62">
            <v>8349.15127837221</v>
          </cell>
          <cell r="N62">
            <v>8533.37418933462</v>
          </cell>
          <cell r="O62">
            <v>9543.36491022448</v>
          </cell>
          <cell r="P62">
            <v>10551.7060430333</v>
          </cell>
          <cell r="Q62">
            <v>9030.25791954252</v>
          </cell>
          <cell r="R62">
            <v>7511.18648787493</v>
          </cell>
          <cell r="S62">
            <v>7539.14998349487</v>
          </cell>
          <cell r="T62">
            <v>7564.06069546487</v>
          </cell>
          <cell r="U62">
            <v>6523.40081565107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2">
          <cell r="BZ62">
            <v>135139.742877594</v>
          </cell>
          <cell r="CA62">
            <v>0.139515351717548</v>
          </cell>
          <cell r="CB62">
            <v>0.139515351717548</v>
          </cell>
        </row>
        <row r="63">
          <cell r="A63">
            <v>-66096.5903801883</v>
          </cell>
          <cell r="B63">
            <v>65.767943519546</v>
          </cell>
          <cell r="C63">
            <v>6556.41302649561</v>
          </cell>
          <cell r="D63">
            <v>6520.8570999547</v>
          </cell>
          <cell r="E63">
            <v>6499.96474285401</v>
          </cell>
          <cell r="F63">
            <v>6524.49421421256</v>
          </cell>
          <cell r="G63">
            <v>6360.23337115439</v>
          </cell>
          <cell r="H63">
            <v>6337.25610231454</v>
          </cell>
          <cell r="I63">
            <v>6519.89279228182</v>
          </cell>
          <cell r="J63">
            <v>6752.38680149011</v>
          </cell>
          <cell r="K63">
            <v>6884.89934776099</v>
          </cell>
          <cell r="L63">
            <v>7073.53138224449</v>
          </cell>
          <cell r="M63">
            <v>7238.58579758883</v>
          </cell>
          <cell r="N63">
            <v>7459.58739017798</v>
          </cell>
          <cell r="O63">
            <v>8707.47664353851</v>
          </cell>
          <cell r="P63">
            <v>9944.95294299286</v>
          </cell>
          <cell r="Q63">
            <v>8089.27745676675</v>
          </cell>
          <cell r="R63">
            <v>6236.64809760155</v>
          </cell>
          <cell r="S63">
            <v>6275.79255562809</v>
          </cell>
          <cell r="T63">
            <v>6311.3528038238</v>
          </cell>
          <cell r="U63">
            <v>5044.14471779451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3">
          <cell r="BZ63">
            <v>165241.475950471</v>
          </cell>
          <cell r="CA63">
            <v>0.078166730521437</v>
          </cell>
          <cell r="CB63">
            <v>0.078166730521437</v>
          </cell>
        </row>
        <row r="64">
          <cell r="A64">
            <v>-63628.7353445788</v>
          </cell>
          <cell r="B64">
            <v>569.256026102044</v>
          </cell>
          <cell r="C64">
            <v>6815.61247577594</v>
          </cell>
          <cell r="D64">
            <v>6780.8512919885</v>
          </cell>
          <cell r="E64">
            <v>6760.19019810243</v>
          </cell>
          <cell r="F64">
            <v>6784.66802149723</v>
          </cell>
          <cell r="G64">
            <v>6624.5285113925</v>
          </cell>
          <cell r="H64">
            <v>6601.80946204348</v>
          </cell>
          <cell r="I64">
            <v>6777.00935191088</v>
          </cell>
          <cell r="J64">
            <v>7001.6159751109</v>
          </cell>
          <cell r="K64">
            <v>7127.09612292453</v>
          </cell>
          <cell r="L64">
            <v>7308.01023331692</v>
          </cell>
          <cell r="M64">
            <v>7466.20679597869</v>
          </cell>
          <cell r="N64">
            <v>7679.67024662468</v>
          </cell>
          <cell r="O64">
            <v>8878.79992442351</v>
          </cell>
          <cell r="P64">
            <v>10069.3127838101</v>
          </cell>
          <cell r="Q64">
            <v>8282.14038660614</v>
          </cell>
          <cell r="R64">
            <v>6497.87690931968</v>
          </cell>
          <cell r="S64">
            <v>6534.72972235097</v>
          </cell>
          <cell r="T64">
            <v>6568.10724642096</v>
          </cell>
          <cell r="U64">
            <v>5347.33237822042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4">
          <cell r="BZ64">
            <v>159071.838361447</v>
          </cell>
          <cell r="CA64">
            <v>0.0876128105456331</v>
          </cell>
          <cell r="CB64">
            <v>0.0876128105456331</v>
          </cell>
        </row>
        <row r="65">
          <cell r="A65">
            <v>-67472.7326419423</v>
          </cell>
          <cell r="B65">
            <v>-214.990536510084</v>
          </cell>
          <cell r="C65">
            <v>6411.8764507117</v>
          </cell>
          <cell r="D65">
            <v>6375.87735426235</v>
          </cell>
          <cell r="E65">
            <v>6354.85603858074</v>
          </cell>
          <cell r="F65">
            <v>6379.41431023133</v>
          </cell>
          <cell r="G65">
            <v>6212.85530120709</v>
          </cell>
          <cell r="H65">
            <v>6189.73404224263</v>
          </cell>
          <cell r="I65">
            <v>6376.51769172007</v>
          </cell>
          <cell r="J65">
            <v>6613.40991924513</v>
          </cell>
          <cell r="K65">
            <v>6749.84391980682</v>
          </cell>
          <cell r="L65">
            <v>6942.77967608983</v>
          </cell>
          <cell r="M65">
            <v>7111.65821431222</v>
          </cell>
          <cell r="N65">
            <v>7336.86327734573</v>
          </cell>
          <cell r="O65">
            <v>8611.9421798661</v>
          </cell>
          <cell r="P65">
            <v>9875.60655507937</v>
          </cell>
          <cell r="Q65">
            <v>7981.73190621857</v>
          </cell>
          <cell r="R65">
            <v>6090.97989480763</v>
          </cell>
          <cell r="S65">
            <v>6131.40223564391</v>
          </cell>
          <cell r="T65">
            <v>6168.17962944655</v>
          </cell>
          <cell r="U65">
            <v>4875.07913382228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5">
          <cell r="BZ65">
            <v>168681.831604856</v>
          </cell>
          <cell r="CA65">
            <v>0.0733777181242686</v>
          </cell>
          <cell r="CB65">
            <v>0.0733777181242686</v>
          </cell>
        </row>
        <row r="66">
          <cell r="A66">
            <v>-58711.6967978344</v>
          </cell>
          <cell r="B66">
            <v>1572.42285485103</v>
          </cell>
          <cell r="C66">
            <v>7332.05029931748</v>
          </cell>
          <cell r="D66">
            <v>7298.87258809923</v>
          </cell>
          <cell r="E66">
            <v>7278.67227092992</v>
          </cell>
          <cell r="F66">
            <v>7303.04718916012</v>
          </cell>
          <cell r="G66">
            <v>7151.11916340257</v>
          </cell>
          <cell r="H66">
            <v>7128.91459937445</v>
          </cell>
          <cell r="I66">
            <v>7289.29715506788</v>
          </cell>
          <cell r="J66">
            <v>7498.18868136142</v>
          </cell>
          <cell r="K66">
            <v>7609.65723862724</v>
          </cell>
          <cell r="L66">
            <v>7775.19389381694</v>
          </cell>
          <cell r="M66">
            <v>7919.7266368858</v>
          </cell>
          <cell r="N66">
            <v>8118.17083641264</v>
          </cell>
          <cell r="O66">
            <v>9220.15027276688</v>
          </cell>
          <cell r="P66">
            <v>10317.0915723297</v>
          </cell>
          <cell r="Q66">
            <v>8666.40706620232</v>
          </cell>
          <cell r="R66">
            <v>7018.35810380004</v>
          </cell>
          <cell r="S66">
            <v>7050.64496517916</v>
          </cell>
          <cell r="T66">
            <v>7079.67355525257</v>
          </cell>
          <cell r="U66">
            <v>5951.41381400164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6">
          <cell r="BZ66">
            <v>146779.241994586</v>
          </cell>
          <cell r="CA66">
            <v>0.110574366138885</v>
          </cell>
          <cell r="CB66">
            <v>0.110574366138885</v>
          </cell>
        </row>
        <row r="67">
          <cell r="A67">
            <v>-52734.8362810406</v>
          </cell>
          <cell r="B67">
            <v>2791.81297219651</v>
          </cell>
          <cell r="C67">
            <v>7959.80149702738</v>
          </cell>
          <cell r="D67">
            <v>7928.54856117708</v>
          </cell>
          <cell r="E67">
            <v>7908.90833686433</v>
          </cell>
          <cell r="F67">
            <v>7933.15816967789</v>
          </cell>
          <cell r="G67">
            <v>7791.21153741813</v>
          </cell>
          <cell r="H67">
            <v>7769.6323512413</v>
          </cell>
          <cell r="I67">
            <v>7912.00383406097</v>
          </cell>
          <cell r="J67">
            <v>8101.79302033316</v>
          </cell>
          <cell r="K67">
            <v>8196.22991890308</v>
          </cell>
          <cell r="L67">
            <v>8343.07465130715</v>
          </cell>
          <cell r="M67">
            <v>8470.99846543288</v>
          </cell>
          <cell r="N67">
            <v>8651.18615381944</v>
          </cell>
          <cell r="O67">
            <v>9635.07551689746</v>
          </cell>
          <cell r="P67">
            <v>10618.2767763755</v>
          </cell>
          <cell r="Q67">
            <v>9133.49885801236</v>
          </cell>
          <cell r="R67">
            <v>7651.02418348393</v>
          </cell>
          <cell r="S67">
            <v>7677.76094475867</v>
          </cell>
          <cell r="T67">
            <v>7701.50322852244</v>
          </cell>
          <cell r="U67">
            <v>6685.69939019258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7">
          <cell r="BZ67">
            <v>131837.090702602</v>
          </cell>
          <cell r="CA67">
            <v>0.149506274725953</v>
          </cell>
          <cell r="CB67">
            <v>0.149506274725953</v>
          </cell>
        </row>
        <row r="68">
          <cell r="A68">
            <v>-60764.0069192654</v>
          </cell>
          <cell r="B68">
            <v>1153.71362234187</v>
          </cell>
          <cell r="C68">
            <v>7116.49563927806</v>
          </cell>
          <cell r="D68">
            <v>7082.6570065011</v>
          </cell>
          <cell r="E68">
            <v>7062.26436691849</v>
          </cell>
          <cell r="F68">
            <v>7086.68223647168</v>
          </cell>
          <cell r="G68">
            <v>6931.32684030053</v>
          </cell>
          <cell r="H68">
            <v>6908.90753656245</v>
          </cell>
          <cell r="I68">
            <v>7075.47466140431</v>
          </cell>
          <cell r="J68">
            <v>7290.92547173311</v>
          </cell>
          <cell r="K68">
            <v>7408.24229087958</v>
          </cell>
          <cell r="L68">
            <v>7580.19730269884</v>
          </cell>
          <cell r="M68">
            <v>7730.4331524205</v>
          </cell>
          <cell r="N68">
            <v>7935.1461986922</v>
          </cell>
          <cell r="O68">
            <v>9077.67492542129</v>
          </cell>
          <cell r="P68">
            <v>10213.6718186059</v>
          </cell>
          <cell r="Q68">
            <v>8506.01898130799</v>
          </cell>
          <cell r="R68">
            <v>6801.11579152373</v>
          </cell>
          <cell r="S68">
            <v>6835.30842376485</v>
          </cell>
          <cell r="T68">
            <v>6866.152204257</v>
          </cell>
          <cell r="U68">
            <v>5699.27781119498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8">
          <cell r="BZ68">
            <v>151910.017298164</v>
          </cell>
          <cell r="CA68">
            <v>0.100219667221225</v>
          </cell>
          <cell r="CB68">
            <v>0.100219667221225</v>
          </cell>
        </row>
        <row r="69">
          <cell r="A69">
            <v>-65698.2330216886</v>
          </cell>
          <cell r="B69">
            <v>147.040214264609</v>
          </cell>
          <cell r="C69">
            <v>6598.25260234184</v>
          </cell>
          <cell r="D69">
            <v>6562.82496195201</v>
          </cell>
          <cell r="E69">
            <v>6541.96993500321</v>
          </cell>
          <cell r="F69">
            <v>6566.49106942699</v>
          </cell>
          <cell r="G69">
            <v>6402.89548558591</v>
          </cell>
          <cell r="H69">
            <v>6379.95989813851</v>
          </cell>
          <cell r="I69">
            <v>6561.39615128891</v>
          </cell>
          <cell r="J69">
            <v>6792.61699079704</v>
          </cell>
          <cell r="K69">
            <v>6923.99437814126</v>
          </cell>
          <cell r="L69">
            <v>7111.38059720626</v>
          </cell>
          <cell r="M69">
            <v>7275.32802853404</v>
          </cell>
          <cell r="N69">
            <v>7495.11282586207</v>
          </cell>
          <cell r="O69">
            <v>8735.13138364199</v>
          </cell>
          <cell r="P69">
            <v>9965.0269169405</v>
          </cell>
          <cell r="Q69">
            <v>8120.40909382595</v>
          </cell>
          <cell r="R69">
            <v>6278.81525000656</v>
          </cell>
          <cell r="S69">
            <v>6317.5897942279</v>
          </cell>
          <cell r="T69">
            <v>6352.79771045738</v>
          </cell>
          <cell r="U69">
            <v>5093.08480292688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69">
          <cell r="BZ69">
            <v>164245.582554222</v>
          </cell>
          <cell r="CA69">
            <v>0.0796136876993983</v>
          </cell>
          <cell r="CB69">
            <v>0.0796136876993983</v>
          </cell>
        </row>
        <row r="70">
          <cell r="A70">
            <v>-54696.7785566041</v>
          </cell>
          <cell r="B70">
            <v>2391.54045204948</v>
          </cell>
          <cell r="C70">
            <v>7753.73819508785</v>
          </cell>
          <cell r="D70">
            <v>7721.85343954645</v>
          </cell>
          <cell r="E70">
            <v>7702.02936121027</v>
          </cell>
          <cell r="F70">
            <v>7726.32025410317</v>
          </cell>
          <cell r="G70">
            <v>7581.09716628329</v>
          </cell>
          <cell r="H70">
            <v>7559.31269587047</v>
          </cell>
          <cell r="I70">
            <v>7707.59642730294</v>
          </cell>
          <cell r="J70">
            <v>7903.65607753273</v>
          </cell>
          <cell r="K70">
            <v>8003.68372581558</v>
          </cell>
          <cell r="L70">
            <v>8156.66420012321</v>
          </cell>
          <cell r="M70">
            <v>8290.04000024624</v>
          </cell>
          <cell r="N70">
            <v>8476.22050390927</v>
          </cell>
          <cell r="O70">
            <v>9498.87368060382</v>
          </cell>
          <cell r="P70">
            <v>10519.410827784</v>
          </cell>
          <cell r="Q70">
            <v>8980.17302242596</v>
          </cell>
          <cell r="R70">
            <v>7443.34754044381</v>
          </cell>
          <cell r="S70">
            <v>7471.90615718895</v>
          </cell>
          <cell r="T70">
            <v>7497.38370444119</v>
          </cell>
          <cell r="U70">
            <v>6444.6655045568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0">
          <cell r="BZ70">
            <v>136741.94639151</v>
          </cell>
          <cell r="CA70">
            <v>0.134990291498656</v>
          </cell>
          <cell r="CB70">
            <v>0.134990291498656</v>
          </cell>
        </row>
        <row r="71">
          <cell r="A71">
            <v>-55999.7202034196</v>
          </cell>
          <cell r="B71">
            <v>2125.71625167863</v>
          </cell>
          <cell r="C71">
            <v>7616.88989872282</v>
          </cell>
          <cell r="D71">
            <v>7584.58554664232</v>
          </cell>
          <cell r="E71">
            <v>7564.63936937027</v>
          </cell>
          <cell r="F71">
            <v>7588.95753059211</v>
          </cell>
          <cell r="G71">
            <v>7441.55852227937</v>
          </cell>
          <cell r="H71">
            <v>7419.63772095418</v>
          </cell>
          <cell r="I71">
            <v>7571.84782424779</v>
          </cell>
          <cell r="J71">
            <v>7772.0717400306</v>
          </cell>
          <cell r="K71">
            <v>7875.81225016908</v>
          </cell>
          <cell r="L71">
            <v>8032.86752003</v>
          </cell>
          <cell r="M71">
            <v>8169.86402790892</v>
          </cell>
          <cell r="N71">
            <v>8360.02440840251</v>
          </cell>
          <cell r="O71">
            <v>9408.42094553099</v>
          </cell>
          <cell r="P71">
            <v>10453.7531560594</v>
          </cell>
          <cell r="Q71">
            <v>8878.34810167952</v>
          </cell>
          <cell r="R71">
            <v>7305.42781127638</v>
          </cell>
          <cell r="S71">
            <v>7335.19633689419</v>
          </cell>
          <cell r="T71">
            <v>7361.82628658736</v>
          </cell>
          <cell r="U71">
            <v>6284.59296226031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1">
          <cell r="BZ71">
            <v>139999.300508549</v>
          </cell>
          <cell r="CA71">
            <v>0.126370233790634</v>
          </cell>
          <cell r="CB71">
            <v>0.126370233790634</v>
          </cell>
        </row>
        <row r="72">
          <cell r="A72">
            <v>-56375.0198613364</v>
          </cell>
          <cell r="B72">
            <v>2049.14817841994</v>
          </cell>
          <cell r="C72">
            <v>7577.47207910073</v>
          </cell>
          <cell r="D72">
            <v>7545.04686632168</v>
          </cell>
          <cell r="E72">
            <v>7525.06551963974</v>
          </cell>
          <cell r="F72">
            <v>7549.39153523828</v>
          </cell>
          <cell r="G72">
            <v>7401.36577420901</v>
          </cell>
          <cell r="H72">
            <v>7379.40570409162</v>
          </cell>
          <cell r="I72">
            <v>7532.74676057867</v>
          </cell>
          <cell r="J72">
            <v>7734.17015251712</v>
          </cell>
          <cell r="K72">
            <v>7838.98011637037</v>
          </cell>
          <cell r="L72">
            <v>7997.20909142443</v>
          </cell>
          <cell r="M72">
            <v>8135.24850892676</v>
          </cell>
          <cell r="N72">
            <v>8326.55525419938</v>
          </cell>
          <cell r="O72">
            <v>9382.36691570284</v>
          </cell>
          <cell r="P72">
            <v>10434.8411028618</v>
          </cell>
          <cell r="Q72">
            <v>8849.01842447031</v>
          </cell>
          <cell r="R72">
            <v>7265.70137586539</v>
          </cell>
          <cell r="S72">
            <v>7295.81840395616</v>
          </cell>
          <cell r="T72">
            <v>7322.7802919544</v>
          </cell>
          <cell r="U72">
            <v>6238.48562467334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2">
          <cell r="BZ72">
            <v>140937.549653341</v>
          </cell>
          <cell r="CA72">
            <v>0.124020744137084</v>
          </cell>
          <cell r="CB72">
            <v>0.124020744137084</v>
          </cell>
        </row>
        <row r="73">
          <cell r="A73">
            <v>-53071.3655276783</v>
          </cell>
          <cell r="B73">
            <v>2723.15478009138</v>
          </cell>
          <cell r="C73">
            <v>7924.45574367615</v>
          </cell>
          <cell r="D73">
            <v>7893.09443266759</v>
          </cell>
          <cell r="E73">
            <v>7873.42267212833</v>
          </cell>
          <cell r="F73">
            <v>7897.67954792055</v>
          </cell>
          <cell r="G73">
            <v>7755.17090976743</v>
          </cell>
          <cell r="H73">
            <v>7733.55651146935</v>
          </cell>
          <cell r="I73">
            <v>7876.94211412138</v>
          </cell>
          <cell r="J73">
            <v>8067.80686440889</v>
          </cell>
          <cell r="K73">
            <v>8163.20273654927</v>
          </cell>
          <cell r="L73">
            <v>8311.09992428094</v>
          </cell>
          <cell r="M73">
            <v>8439.9589100288</v>
          </cell>
          <cell r="N73">
            <v>8621.17453773617</v>
          </cell>
          <cell r="O73">
            <v>9611.71300418265</v>
          </cell>
          <cell r="P73">
            <v>10601.3184368708</v>
          </cell>
          <cell r="Q73">
            <v>9107.19908936847</v>
          </cell>
          <cell r="R73">
            <v>7615.40169596377</v>
          </cell>
          <cell r="S73">
            <v>7642.45095758909</v>
          </cell>
          <cell r="T73">
            <v>7666.49088870048</v>
          </cell>
          <cell r="U73">
            <v>6644.35518095791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3">
          <cell r="BZ73">
            <v>132678.413819196</v>
          </cell>
          <cell r="CA73">
            <v>0.146871438939237</v>
          </cell>
          <cell r="CB73">
            <v>0.146871438939237</v>
          </cell>
        </row>
        <row r="74">
          <cell r="A74">
            <v>-55055.3073841543</v>
          </cell>
          <cell r="B74">
            <v>2318.39393844592</v>
          </cell>
          <cell r="C74">
            <v>7716.08182009368</v>
          </cell>
          <cell r="D74">
            <v>7684.08160469606</v>
          </cell>
          <cell r="E74">
            <v>7664.22392854802</v>
          </cell>
          <cell r="F74">
            <v>7688.52232483297</v>
          </cell>
          <cell r="G74">
            <v>7542.70049168551</v>
          </cell>
          <cell r="H74">
            <v>7520.87850726561</v>
          </cell>
          <cell r="I74">
            <v>7670.242653545</v>
          </cell>
          <cell r="J74">
            <v>7867.44817953214</v>
          </cell>
          <cell r="K74">
            <v>7968.49749138006</v>
          </cell>
          <cell r="L74">
            <v>8122.59922209683</v>
          </cell>
          <cell r="M74">
            <v>8256.97132785625</v>
          </cell>
          <cell r="N74">
            <v>8444.24696926191</v>
          </cell>
          <cell r="O74">
            <v>9473.98391433252</v>
          </cell>
          <cell r="P74">
            <v>10501.3438881627</v>
          </cell>
          <cell r="Q74">
            <v>8952.15398600952</v>
          </cell>
          <cell r="R74">
            <v>7405.39634062201</v>
          </cell>
          <cell r="S74">
            <v>7434.2878864823</v>
          </cell>
          <cell r="T74">
            <v>7460.0825388766</v>
          </cell>
          <cell r="U74">
            <v>6400.61854278166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4">
          <cell r="BZ74">
            <v>137638.268460386</v>
          </cell>
          <cell r="CA74">
            <v>0.132543422598311</v>
          </cell>
          <cell r="CB74">
            <v>0.132543422598311</v>
          </cell>
        </row>
        <row r="75">
          <cell r="A75">
            <v>-49249.3105738591</v>
          </cell>
          <cell r="B75">
            <v>3502.92469868711</v>
          </cell>
          <cell r="C75">
            <v>8325.88715875294</v>
          </cell>
          <cell r="D75">
            <v>8295.75669414096</v>
          </cell>
          <cell r="E75">
            <v>8276.44309917558</v>
          </cell>
          <cell r="F75">
            <v>8300.61998592758</v>
          </cell>
          <cell r="G75">
            <v>8164.49420284648</v>
          </cell>
          <cell r="H75">
            <v>8143.27971826692</v>
          </cell>
          <cell r="I75">
            <v>8275.14768384054</v>
          </cell>
          <cell r="J75">
            <v>8453.79695861161</v>
          </cell>
          <cell r="K75">
            <v>8538.30150489494</v>
          </cell>
          <cell r="L75">
            <v>8674.24566881445</v>
          </cell>
          <cell r="M75">
            <v>8792.48365396069</v>
          </cell>
          <cell r="N75">
            <v>8962.02469286895</v>
          </cell>
          <cell r="O75">
            <v>9877.04746871264</v>
          </cell>
          <cell r="P75">
            <v>10793.9189497831</v>
          </cell>
          <cell r="Q75">
            <v>9405.89277508518</v>
          </cell>
          <cell r="R75">
            <v>8019.97605689704</v>
          </cell>
          <cell r="S75">
            <v>8043.47616633142</v>
          </cell>
          <cell r="T75">
            <v>8064.13563488034</v>
          </cell>
          <cell r="U75">
            <v>7113.91270469682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5">
          <cell r="BZ75">
            <v>123123.276434648</v>
          </cell>
          <cell r="CA75">
            <v>0.181123407891127</v>
          </cell>
          <cell r="CB75">
            <v>0.181123407891127</v>
          </cell>
        </row>
        <row r="76">
          <cell r="A76">
            <v>-63368.4439429202</v>
          </cell>
          <cell r="B76">
            <v>622.360287431346</v>
          </cell>
          <cell r="C76">
            <v>6842.95094865573</v>
          </cell>
          <cell r="D76">
            <v>6808.27358855418</v>
          </cell>
          <cell r="E76">
            <v>6787.63688663011</v>
          </cell>
          <cell r="F76">
            <v>6812.10926257331</v>
          </cell>
          <cell r="G76">
            <v>6652.40444069608</v>
          </cell>
          <cell r="H76">
            <v>6629.71262646104</v>
          </cell>
          <cell r="I76">
            <v>6804.12813673811</v>
          </cell>
          <cell r="J76">
            <v>7027.90285582306</v>
          </cell>
          <cell r="K76">
            <v>7152.64127739059</v>
          </cell>
          <cell r="L76">
            <v>7332.74135727853</v>
          </cell>
          <cell r="M76">
            <v>7490.21460351314</v>
          </cell>
          <cell r="N76">
            <v>7702.88298576817</v>
          </cell>
          <cell r="O76">
            <v>8896.8698581412</v>
          </cell>
          <cell r="P76">
            <v>10082.4293554115</v>
          </cell>
          <cell r="Q76">
            <v>8302.48216584824</v>
          </cell>
          <cell r="R76">
            <v>6525.42942459089</v>
          </cell>
          <cell r="S76">
            <v>6562.04053157408</v>
          </cell>
          <cell r="T76">
            <v>6595.18783777717</v>
          </cell>
          <cell r="U76">
            <v>5379.31040770715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6">
          <cell r="BZ76">
            <v>158421.1098573</v>
          </cell>
          <cell r="CA76">
            <v>0.0886802270355526</v>
          </cell>
          <cell r="CB76">
            <v>0.0886802270355526</v>
          </cell>
        </row>
        <row r="77">
          <cell r="A77">
            <v>-64949.8908401656</v>
          </cell>
          <cell r="B77">
            <v>299.715863625688</v>
          </cell>
          <cell r="C77">
            <v>6676.85117418869</v>
          </cell>
          <cell r="D77">
            <v>6641.66452831327</v>
          </cell>
          <cell r="E77">
            <v>6620.87962866773</v>
          </cell>
          <cell r="F77">
            <v>6645.38510157605</v>
          </cell>
          <cell r="G77">
            <v>6483.03925373996</v>
          </cell>
          <cell r="H77">
            <v>6460.18196770587</v>
          </cell>
          <cell r="I77">
            <v>6639.36311626947</v>
          </cell>
          <cell r="J77">
            <v>6868.19221737858</v>
          </cell>
          <cell r="K77">
            <v>6997.43712922205</v>
          </cell>
          <cell r="L77">
            <v>7182.48299682074</v>
          </cell>
          <cell r="M77">
            <v>7344.35088118853</v>
          </cell>
          <cell r="N77">
            <v>7561.84984344724</v>
          </cell>
          <cell r="O77">
            <v>8787.08274865866</v>
          </cell>
          <cell r="P77">
            <v>10002.7372821071</v>
          </cell>
          <cell r="Q77">
            <v>8178.89205314421</v>
          </cell>
          <cell r="R77">
            <v>6358.02919734829</v>
          </cell>
          <cell r="S77">
            <v>6396.10883259391</v>
          </cell>
          <cell r="T77">
            <v>6430.65486856287</v>
          </cell>
          <cell r="U77">
            <v>5185.02217847773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7">
          <cell r="BZ77">
            <v>162374.727100414</v>
          </cell>
          <cell r="CA77">
            <v>0.0824102072552334</v>
          </cell>
          <cell r="CB77">
            <v>0.0824102072552334</v>
          </cell>
        </row>
        <row r="78">
          <cell r="A78">
            <v>-65832.3765833149</v>
          </cell>
          <cell r="B78">
            <v>119.672446036962</v>
          </cell>
          <cell r="C78">
            <v>6584.16346955393</v>
          </cell>
          <cell r="D78">
            <v>6548.69262985864</v>
          </cell>
          <cell r="E78">
            <v>6527.82503228843</v>
          </cell>
          <cell r="F78">
            <v>6552.34897410639</v>
          </cell>
          <cell r="G78">
            <v>6388.52936969965</v>
          </cell>
          <cell r="H78">
            <v>6365.57974638642</v>
          </cell>
          <cell r="I78">
            <v>6547.4202367542</v>
          </cell>
          <cell r="J78">
            <v>6779.0698056795</v>
          </cell>
          <cell r="K78">
            <v>6910.82944844887</v>
          </cell>
          <cell r="L78">
            <v>7098.63518560182</v>
          </cell>
          <cell r="M78">
            <v>7262.95538468568</v>
          </cell>
          <cell r="N78">
            <v>7483.14992780255</v>
          </cell>
          <cell r="O78">
            <v>8725.81887753617</v>
          </cell>
          <cell r="P78">
            <v>9958.26717144095</v>
          </cell>
          <cell r="Q78">
            <v>8109.92577128834</v>
          </cell>
          <cell r="R78">
            <v>6264.61580850872</v>
          </cell>
          <cell r="S78">
            <v>6303.51491815924</v>
          </cell>
          <cell r="T78">
            <v>6338.84147927832</v>
          </cell>
          <cell r="U78">
            <v>5076.60463208064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8">
          <cell r="BZ78">
            <v>164580.941458287</v>
          </cell>
          <cell r="CA78">
            <v>0.0791232725737181</v>
          </cell>
          <cell r="CB78">
            <v>0.0791232725737181</v>
          </cell>
        </row>
        <row r="79">
          <cell r="A79">
            <v>-60917.0595253999</v>
          </cell>
          <cell r="B79">
            <v>1122.48805921721</v>
          </cell>
          <cell r="C79">
            <v>7100.42048468084</v>
          </cell>
          <cell r="D79">
            <v>7066.53256317016</v>
          </cell>
          <cell r="E79">
            <v>7046.12558099565</v>
          </cell>
          <cell r="F79">
            <v>7070.5466536768</v>
          </cell>
          <cell r="G79">
            <v>6914.93565872039</v>
          </cell>
          <cell r="H79">
            <v>6892.50034060325</v>
          </cell>
          <cell r="I79">
            <v>7059.5286844471</v>
          </cell>
          <cell r="J79">
            <v>7275.46865842885</v>
          </cell>
          <cell r="K79">
            <v>7393.22161620411</v>
          </cell>
          <cell r="L79">
            <v>7565.65528190661</v>
          </cell>
          <cell r="M79">
            <v>7716.31644519426</v>
          </cell>
          <cell r="N79">
            <v>7921.49699553454</v>
          </cell>
          <cell r="O79">
            <v>9067.04971678763</v>
          </cell>
          <cell r="P79">
            <v>10205.9592109118</v>
          </cell>
          <cell r="Q79">
            <v>8494.05791649149</v>
          </cell>
          <cell r="R79">
            <v>6784.91477896264</v>
          </cell>
          <cell r="S79">
            <v>6819.24953553187</v>
          </cell>
          <cell r="T79">
            <v>6850.22868524591</v>
          </cell>
          <cell r="U79">
            <v>5680.4745748191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79">
          <cell r="BZ79">
            <v>152292.6488135</v>
          </cell>
          <cell r="CA79">
            <v>0.0994950666633162</v>
          </cell>
          <cell r="CB79">
            <v>0.0994950666633162</v>
          </cell>
        </row>
        <row r="80">
          <cell r="A80">
            <v>-51093.3197122058</v>
          </cell>
          <cell r="B80">
            <v>3126.71272029535</v>
          </cell>
          <cell r="C80">
            <v>8132.21040455523</v>
          </cell>
          <cell r="D80">
            <v>8101.48609918725</v>
          </cell>
          <cell r="E80">
            <v>8081.99970173755</v>
          </cell>
          <cell r="F80">
            <v>8106.21518043102</v>
          </cell>
          <cell r="G80">
            <v>7967.00989084785</v>
          </cell>
          <cell r="H80">
            <v>7945.60246175012</v>
          </cell>
          <cell r="I80">
            <v>8083.02728830072</v>
          </cell>
          <cell r="J80">
            <v>8267.57010692549</v>
          </cell>
          <cell r="K80">
            <v>8357.32934071377</v>
          </cell>
          <cell r="L80">
            <v>8499.04042462969</v>
          </cell>
          <cell r="M80">
            <v>8622.40267470784</v>
          </cell>
          <cell r="N80">
            <v>8797.57629836231</v>
          </cell>
          <cell r="O80">
            <v>9749.03277943594</v>
          </cell>
          <cell r="P80">
            <v>10700.9958730216</v>
          </cell>
          <cell r="Q80">
            <v>9261.7834169825</v>
          </cell>
          <cell r="R80">
            <v>7824.78294017949</v>
          </cell>
          <cell r="S80">
            <v>7849.99539262112</v>
          </cell>
          <cell r="T80">
            <v>7872.28581727411</v>
          </cell>
          <cell r="U80">
            <v>6887.36746261737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0">
          <cell r="BZ80">
            <v>127733.299280514</v>
          </cell>
          <cell r="CA80">
            <v>0.16333821145351</v>
          </cell>
          <cell r="CB80">
            <v>0.16333821145351</v>
          </cell>
        </row>
        <row r="81">
          <cell r="A81">
            <v>-60262.529264202</v>
          </cell>
          <cell r="B81">
            <v>1256.02434131143</v>
          </cell>
          <cell r="C81">
            <v>7169.16596640154</v>
          </cell>
          <cell r="D81">
            <v>7135.48882841522</v>
          </cell>
          <cell r="E81">
            <v>7115.14318240918</v>
          </cell>
          <cell r="F81">
            <v>7139.55055689709</v>
          </cell>
          <cell r="G81">
            <v>6985.03263146688</v>
          </cell>
          <cell r="H81">
            <v>6962.66579892458</v>
          </cell>
          <cell r="I81">
            <v>7127.72173732258</v>
          </cell>
          <cell r="J81">
            <v>7341.56980041423</v>
          </cell>
          <cell r="K81">
            <v>7457.45760908929</v>
          </cell>
          <cell r="L81">
            <v>7627.84430898613</v>
          </cell>
          <cell r="M81">
            <v>7776.68661661054</v>
          </cell>
          <cell r="N81">
            <v>7979.8678833852</v>
          </cell>
          <cell r="O81">
            <v>9112.48847642664</v>
          </cell>
          <cell r="P81">
            <v>10238.9422175788</v>
          </cell>
          <cell r="Q81">
            <v>8545.20947200091</v>
          </cell>
          <cell r="R81">
            <v>6854.19849291631</v>
          </cell>
          <cell r="S81">
            <v>6887.92545406172</v>
          </cell>
          <cell r="T81">
            <v>6918.32569659867</v>
          </cell>
          <cell r="U81">
            <v>5760.88671236641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1">
          <cell r="BZ81">
            <v>150656.323160505</v>
          </cell>
          <cell r="CA81">
            <v>0.102638076818948</v>
          </cell>
          <cell r="CB81">
            <v>0.102638076818948</v>
          </cell>
        </row>
        <row r="82">
          <cell r="A82">
            <v>-51627.5180692366</v>
          </cell>
          <cell r="B82">
            <v>3017.72637279145</v>
          </cell>
          <cell r="C82">
            <v>8076.10341368627</v>
          </cell>
          <cell r="D82">
            <v>8045.20707622278</v>
          </cell>
          <cell r="E82">
            <v>8025.67061893266</v>
          </cell>
          <cell r="F82">
            <v>8049.89727747948</v>
          </cell>
          <cell r="G82">
            <v>7909.79987338361</v>
          </cell>
          <cell r="H82">
            <v>7888.33654941939</v>
          </cell>
          <cell r="I82">
            <v>8027.37116517461</v>
          </cell>
          <cell r="J82">
            <v>8213.6213080085</v>
          </cell>
          <cell r="K82">
            <v>8304.90279316393</v>
          </cell>
          <cell r="L82">
            <v>8448.28451911904</v>
          </cell>
          <cell r="M82">
            <v>8573.13123792933</v>
          </cell>
          <cell r="N82">
            <v>8749.93658750895</v>
          </cell>
          <cell r="O82">
            <v>9711.94769386596</v>
          </cell>
          <cell r="P82">
            <v>10674.0766165472</v>
          </cell>
          <cell r="Q82">
            <v>9220.03580265113</v>
          </cell>
          <cell r="R82">
            <v>7768.23666820833</v>
          </cell>
          <cell r="S82">
            <v>7793.94517612069</v>
          </cell>
          <cell r="T82">
            <v>7816.70807894804</v>
          </cell>
          <cell r="U82">
            <v>6821.73866848862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2">
          <cell r="BZ82">
            <v>129068.795173092</v>
          </cell>
          <cell r="CA82">
            <v>0.158648662010352</v>
          </cell>
          <cell r="CB82">
            <v>0.158648662010352</v>
          </cell>
        </row>
        <row r="83">
          <cell r="A83">
            <v>-51608.4028944946</v>
          </cell>
          <cell r="B83">
            <v>3021.62622206956</v>
          </cell>
          <cell r="C83">
            <v>8078.11108540707</v>
          </cell>
          <cell r="D83">
            <v>8047.22090375356</v>
          </cell>
          <cell r="E83">
            <v>8027.68623775047</v>
          </cell>
          <cell r="F83">
            <v>8051.91249624954</v>
          </cell>
          <cell r="G83">
            <v>7911.84701461203</v>
          </cell>
          <cell r="H83">
            <v>7890.38569072908</v>
          </cell>
          <cell r="I83">
            <v>8029.36270353302</v>
          </cell>
          <cell r="J83">
            <v>8215.55175332876</v>
          </cell>
          <cell r="K83">
            <v>8306.77876789195</v>
          </cell>
          <cell r="L83">
            <v>8450.10071340391</v>
          </cell>
          <cell r="M83">
            <v>8574.8943135948</v>
          </cell>
          <cell r="N83">
            <v>8751.64127526329</v>
          </cell>
          <cell r="O83">
            <v>9713.27470635423</v>
          </cell>
          <cell r="P83">
            <v>10675.0398660306</v>
          </cell>
          <cell r="Q83">
            <v>9221.52965401272</v>
          </cell>
          <cell r="R83">
            <v>7770.26005868776</v>
          </cell>
          <cell r="S83">
            <v>7795.95081628905</v>
          </cell>
          <cell r="T83">
            <v>7818.69681246975</v>
          </cell>
          <cell r="U83">
            <v>6824.08705809221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3">
          <cell r="BZ83">
            <v>129021.007236236</v>
          </cell>
          <cell r="CA83">
            <v>0.158813201406495</v>
          </cell>
          <cell r="CB83">
            <v>0.158813201406495</v>
          </cell>
        </row>
        <row r="84">
          <cell r="A84">
            <v>-56029.2913359705</v>
          </cell>
          <cell r="B84">
            <v>2119.68319357232</v>
          </cell>
          <cell r="C84">
            <v>7613.78403506342</v>
          </cell>
          <cell r="D84">
            <v>7581.47015995867</v>
          </cell>
          <cell r="E84">
            <v>7561.52121156958</v>
          </cell>
          <cell r="F84">
            <v>7585.83999166442</v>
          </cell>
          <cell r="G84">
            <v>7438.39159938002</v>
          </cell>
          <cell r="H84">
            <v>7416.46770393357</v>
          </cell>
          <cell r="I84">
            <v>7568.76691886391</v>
          </cell>
          <cell r="J84">
            <v>7769.08534544004</v>
          </cell>
          <cell r="K84">
            <v>7872.91012146282</v>
          </cell>
          <cell r="L84">
            <v>8030.05787153552</v>
          </cell>
          <cell r="M84">
            <v>8167.13655379979</v>
          </cell>
          <cell r="N84">
            <v>8357.38726026121</v>
          </cell>
          <cell r="O84">
            <v>9406.36806018116</v>
          </cell>
          <cell r="P84">
            <v>10452.2630112641</v>
          </cell>
          <cell r="Q84">
            <v>8876.03711696602</v>
          </cell>
          <cell r="R84">
            <v>7302.29763073257</v>
          </cell>
          <cell r="S84">
            <v>7332.09361604187</v>
          </cell>
          <cell r="T84">
            <v>7358.74972027957</v>
          </cell>
          <cell r="U84">
            <v>6280.9600087987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4">
          <cell r="BZ84">
            <v>140073.228339926</v>
          </cell>
          <cell r="CA84">
            <v>0.126183037092941</v>
          </cell>
          <cell r="CB84">
            <v>0.126183037092941</v>
          </cell>
        </row>
        <row r="85">
          <cell r="A85">
            <v>-49815.0993282952</v>
          </cell>
          <cell r="B85">
            <v>3387.4933256902</v>
          </cell>
          <cell r="C85">
            <v>8266.46222031744</v>
          </cell>
          <cell r="D85">
            <v>8236.14955030601</v>
          </cell>
          <cell r="E85">
            <v>8216.78293515741</v>
          </cell>
          <cell r="F85">
            <v>8240.97166289546</v>
          </cell>
          <cell r="G85">
            <v>8103.90100914543</v>
          </cell>
          <cell r="H85">
            <v>8082.627324296</v>
          </cell>
          <cell r="I85">
            <v>8216.20027569934</v>
          </cell>
          <cell r="J85">
            <v>8396.65783914253</v>
          </cell>
          <cell r="K85">
            <v>8482.77465677344</v>
          </cell>
          <cell r="L85">
            <v>8620.48825795539</v>
          </cell>
          <cell r="M85">
            <v>8740.2984974972</v>
          </cell>
          <cell r="N85">
            <v>8911.56775620739</v>
          </cell>
          <cell r="O85">
            <v>9837.76931651198</v>
          </cell>
          <cell r="P85">
            <v>10765.4077939727</v>
          </cell>
          <cell r="Q85">
            <v>9361.67637044383</v>
          </cell>
          <cell r="R85">
            <v>7960.08585999643</v>
          </cell>
          <cell r="S85">
            <v>7984.11135967812</v>
          </cell>
          <cell r="T85">
            <v>8005.27124690907</v>
          </cell>
          <cell r="U85">
            <v>7044.40288087106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5">
          <cell r="BZ85">
            <v>124537.748320738</v>
          </cell>
          <cell r="CA85">
            <v>0.175383702901008</v>
          </cell>
          <cell r="CB85">
            <v>0.175383702901008</v>
          </cell>
        </row>
        <row r="86">
          <cell r="A86">
            <v>-60102.5246133418</v>
          </cell>
          <cell r="B86">
            <v>1288.66825017294</v>
          </cell>
          <cell r="C86">
            <v>7185.9712960448</v>
          </cell>
          <cell r="D86">
            <v>7152.34568561377</v>
          </cell>
          <cell r="E86">
            <v>7132.01503367726</v>
          </cell>
          <cell r="F86">
            <v>7156.41905954285</v>
          </cell>
          <cell r="G86">
            <v>7002.16834285496</v>
          </cell>
          <cell r="H86">
            <v>6979.8182521062</v>
          </cell>
          <cell r="I86">
            <v>7144.39202174374</v>
          </cell>
          <cell r="J86">
            <v>7357.72870210575</v>
          </cell>
          <cell r="K86">
            <v>7473.16056160891</v>
          </cell>
          <cell r="L86">
            <v>7643.0468659267</v>
          </cell>
          <cell r="M86">
            <v>7791.44454114431</v>
          </cell>
          <cell r="N86">
            <v>7994.13706860796</v>
          </cell>
          <cell r="O86">
            <v>9123.59630948274</v>
          </cell>
          <cell r="P86">
            <v>10247.0051518371</v>
          </cell>
          <cell r="Q86">
            <v>8557.71383927838</v>
          </cell>
          <cell r="R86">
            <v>6871.13539731728</v>
          </cell>
          <cell r="S86">
            <v>6904.71377848045</v>
          </cell>
          <cell r="T86">
            <v>6934.97250297577</v>
          </cell>
          <cell r="U86">
            <v>5780.54404030978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6">
          <cell r="BZ86">
            <v>150256.311533355</v>
          </cell>
          <cell r="CA86">
            <v>0.103424311802449</v>
          </cell>
          <cell r="CB86">
            <v>0.103424311802449</v>
          </cell>
        </row>
        <row r="87">
          <cell r="A87">
            <v>-53355.2002788462</v>
          </cell>
          <cell r="B87">
            <v>2665.24723991022</v>
          </cell>
          <cell r="C87">
            <v>7894.64450674055</v>
          </cell>
          <cell r="D87">
            <v>7863.19179019621</v>
          </cell>
          <cell r="E87">
            <v>7843.49343144271</v>
          </cell>
          <cell r="F87">
            <v>7867.75624740836</v>
          </cell>
          <cell r="G87">
            <v>7724.77360349056</v>
          </cell>
          <cell r="H87">
            <v>7703.12950666323</v>
          </cell>
          <cell r="I87">
            <v>7847.37043601613</v>
          </cell>
          <cell r="J87">
            <v>8039.14233612109</v>
          </cell>
          <cell r="K87">
            <v>8135.34702362438</v>
          </cell>
          <cell r="L87">
            <v>8284.13187089533</v>
          </cell>
          <cell r="M87">
            <v>8413.77959701959</v>
          </cell>
          <cell r="N87">
            <v>8595.86220703016</v>
          </cell>
          <cell r="O87">
            <v>9592.00864549967</v>
          </cell>
          <cell r="P87">
            <v>10587.0154717597</v>
          </cell>
          <cell r="Q87">
            <v>9085.0173968012</v>
          </cell>
          <cell r="R87">
            <v>7585.35705650885</v>
          </cell>
          <cell r="S87">
            <v>7612.6698864871</v>
          </cell>
          <cell r="T87">
            <v>7636.96085866457</v>
          </cell>
          <cell r="U87">
            <v>6609.48473965871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7">
          <cell r="BZ87">
            <v>133388.000697115</v>
          </cell>
          <cell r="CA87">
            <v>0.14469804358657</v>
          </cell>
          <cell r="CB87">
            <v>0.14469804358657</v>
          </cell>
        </row>
        <row r="88">
          <cell r="A88">
            <v>-48689.1571911437</v>
          </cell>
          <cell r="B88">
            <v>3617.20635159863</v>
          </cell>
          <cell r="C88">
            <v>8384.72021264684</v>
          </cell>
          <cell r="D88">
            <v>8354.77013863128</v>
          </cell>
          <cell r="E88">
            <v>8335.50903575725</v>
          </cell>
          <cell r="F88">
            <v>8359.67419946183</v>
          </cell>
          <cell r="G88">
            <v>8224.48387594452</v>
          </cell>
          <cell r="H88">
            <v>8203.32800198806</v>
          </cell>
          <cell r="I88">
            <v>8333.50796373955</v>
          </cell>
          <cell r="J88">
            <v>8510.36696076353</v>
          </cell>
          <cell r="K88">
            <v>8593.27529425171</v>
          </cell>
          <cell r="L88">
            <v>8727.46764486581</v>
          </cell>
          <cell r="M88">
            <v>8844.14903559184</v>
          </cell>
          <cell r="N88">
            <v>9011.97906812091</v>
          </cell>
          <cell r="O88">
            <v>9915.93440248341</v>
          </cell>
          <cell r="P88">
            <v>10822.14612865</v>
          </cell>
          <cell r="Q88">
            <v>9449.66877529228</v>
          </cell>
          <cell r="R88">
            <v>8079.26973518657</v>
          </cell>
          <cell r="S88">
            <v>8102.24968736798</v>
          </cell>
          <cell r="T88">
            <v>8122.41372150729</v>
          </cell>
          <cell r="U88">
            <v>7182.73019645976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8">
          <cell r="BZ88">
            <v>121722.892977859</v>
          </cell>
          <cell r="CA88">
            <v>0.187077715318807</v>
          </cell>
          <cell r="CB88">
            <v>0.187077715318807</v>
          </cell>
        </row>
        <row r="89">
          <cell r="A89">
            <v>-62784.0128019744</v>
          </cell>
          <cell r="B89">
            <v>741.59505216041</v>
          </cell>
          <cell r="C89">
            <v>6904.33390174237</v>
          </cell>
          <cell r="D89">
            <v>6869.84475059451</v>
          </cell>
          <cell r="E89">
            <v>6849.26281583565</v>
          </cell>
          <cell r="F89">
            <v>6873.72296063967</v>
          </cell>
          <cell r="G89">
            <v>6714.99414233049</v>
          </cell>
          <cell r="H89">
            <v>6692.36347897729</v>
          </cell>
          <cell r="I89">
            <v>6865.01782520513</v>
          </cell>
          <cell r="J89">
            <v>7086.92467363425</v>
          </cell>
          <cell r="K89">
            <v>7209.99770051909</v>
          </cell>
          <cell r="L89">
            <v>7388.27004129059</v>
          </cell>
          <cell r="M89">
            <v>7544.11922832809</v>
          </cell>
          <cell r="N89">
            <v>7755.00244701682</v>
          </cell>
          <cell r="O89">
            <v>8937.44220095446</v>
          </cell>
          <cell r="P89">
            <v>10111.8799360201</v>
          </cell>
          <cell r="Q89">
            <v>8348.15547343957</v>
          </cell>
          <cell r="R89">
            <v>6587.29296611882</v>
          </cell>
          <cell r="S89">
            <v>6623.3613715738</v>
          </cell>
          <cell r="T89">
            <v>6655.99177061146</v>
          </cell>
          <cell r="U89">
            <v>5451.11053686652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89">
          <cell r="BZ89">
            <v>156960.032004936</v>
          </cell>
          <cell r="CA89">
            <v>0.0911306825076215</v>
          </cell>
          <cell r="CB89">
            <v>0.0911306825076215</v>
          </cell>
        </row>
        <row r="90">
          <cell r="A90">
            <v>-52910.9263309516</v>
          </cell>
          <cell r="B90">
            <v>2755.88734434873</v>
          </cell>
          <cell r="C90">
            <v>7941.30671378361</v>
          </cell>
          <cell r="D90">
            <v>7909.99707027052</v>
          </cell>
          <cell r="E90">
            <v>7890.34034452216</v>
          </cell>
          <cell r="F90">
            <v>7914.59386259777</v>
          </cell>
          <cell r="G90">
            <v>7772.35315888124</v>
          </cell>
          <cell r="H90">
            <v>7750.75554784458</v>
          </cell>
          <cell r="I90">
            <v>7893.65767224648</v>
          </cell>
          <cell r="J90">
            <v>8084.00965097439</v>
          </cell>
          <cell r="K90">
            <v>8178.94833566119</v>
          </cell>
          <cell r="L90">
            <v>8326.34376882312</v>
          </cell>
          <cell r="M90">
            <v>8454.75691461693</v>
          </cell>
          <cell r="N90">
            <v>8635.4824756791</v>
          </cell>
          <cell r="O90">
            <v>9622.85100425525</v>
          </cell>
          <cell r="P90">
            <v>10609.4032687097</v>
          </cell>
          <cell r="Q90">
            <v>9119.73741641576</v>
          </cell>
          <cell r="R90">
            <v>7632.38459816393</v>
          </cell>
          <cell r="S90">
            <v>7659.28487628863</v>
          </cell>
          <cell r="T90">
            <v>7683.18290501907</v>
          </cell>
          <cell r="U90">
            <v>6664.06589491566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0">
          <cell r="BZ90">
            <v>132277.315827379</v>
          </cell>
          <cell r="CA90">
            <v>0.148119621249895</v>
          </cell>
          <cell r="CB90">
            <v>0.148119621249895</v>
          </cell>
        </row>
        <row r="91">
          <cell r="A91">
            <v>-66607.3228430598</v>
          </cell>
          <cell r="B91">
            <v>-38.4309274568041</v>
          </cell>
          <cell r="C91">
            <v>6502.77066452712</v>
          </cell>
          <cell r="D91">
            <v>6467.05026279708</v>
          </cell>
          <cell r="E91">
            <v>6446.11004484981</v>
          </cell>
          <cell r="F91">
            <v>6470.65020496088</v>
          </cell>
          <cell r="G91">
            <v>6305.53643557631</v>
          </cell>
          <cell r="H91">
            <v>6282.50572718083</v>
          </cell>
          <cell r="I91">
            <v>6466.68149265134</v>
          </cell>
          <cell r="J91">
            <v>6700.80782791748</v>
          </cell>
          <cell r="K91">
            <v>6834.77575715541</v>
          </cell>
          <cell r="L91">
            <v>7025.00504687571</v>
          </cell>
          <cell r="M91">
            <v>7191.47872224142</v>
          </cell>
          <cell r="N91">
            <v>7414.04036343334</v>
          </cell>
          <cell r="O91">
            <v>8672.02060583327</v>
          </cell>
          <cell r="P91">
            <v>9919.21617690797</v>
          </cell>
          <cell r="Q91">
            <v>8049.36370262308</v>
          </cell>
          <cell r="R91">
            <v>6182.58575096582</v>
          </cell>
          <cell r="S91">
            <v>6222.20447408314</v>
          </cell>
          <cell r="T91">
            <v>6258.21644576033</v>
          </cell>
          <cell r="U91">
            <v>4981.39881972234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1">
          <cell r="BZ91">
            <v>166518.307107649</v>
          </cell>
          <cell r="CA91">
            <v>0.0763522688672264</v>
          </cell>
          <cell r="CB91">
            <v>0.0763522688672264</v>
          </cell>
        </row>
        <row r="92">
          <cell r="A92">
            <v>-51427.4821834763</v>
          </cell>
          <cell r="B92">
            <v>3058.53739415046</v>
          </cell>
          <cell r="C92">
            <v>8097.11323422971</v>
          </cell>
          <cell r="D92">
            <v>8066.28131589472</v>
          </cell>
          <cell r="E92">
            <v>8046.76360400954</v>
          </cell>
          <cell r="F92">
            <v>8070.98607614912</v>
          </cell>
          <cell r="G92">
            <v>7931.22273320189</v>
          </cell>
          <cell r="H92">
            <v>7909.78033962613</v>
          </cell>
          <cell r="I92">
            <v>8048.21215380925</v>
          </cell>
          <cell r="J92">
            <v>8233.8229721189</v>
          </cell>
          <cell r="K92">
            <v>8324.53443511578</v>
          </cell>
          <cell r="L92">
            <v>8467.29057254987</v>
          </cell>
          <cell r="M92">
            <v>8591.58141728491</v>
          </cell>
          <cell r="N92">
            <v>8767.77575086933</v>
          </cell>
          <cell r="O92">
            <v>9725.83457285548</v>
          </cell>
          <cell r="P92">
            <v>10684.1567997638</v>
          </cell>
          <cell r="Q92">
            <v>9235.66861188995</v>
          </cell>
          <cell r="R92">
            <v>7789.41098192781</v>
          </cell>
          <cell r="S92">
            <v>7814.93373693739</v>
          </cell>
          <cell r="T92">
            <v>7837.519715615</v>
          </cell>
          <cell r="U92">
            <v>6846.31402292792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2">
          <cell r="BZ92">
            <v>128568.705458691</v>
          </cell>
          <cell r="CA92">
            <v>0.160382382262509</v>
          </cell>
          <cell r="CB92">
            <v>0.160382382262509</v>
          </cell>
        </row>
        <row r="93">
          <cell r="A93">
            <v>-54966.3056740064</v>
          </cell>
          <cell r="B93">
            <v>2336.55193384772</v>
          </cell>
          <cell r="C93">
            <v>7725.42969260744</v>
          </cell>
          <cell r="D93">
            <v>7693.45813913008</v>
          </cell>
          <cell r="E93">
            <v>7673.608803351</v>
          </cell>
          <cell r="F93">
            <v>7697.90533698317</v>
          </cell>
          <cell r="G93">
            <v>7552.23213723419</v>
          </cell>
          <cell r="H93">
            <v>7530.41946534519</v>
          </cell>
          <cell r="I93">
            <v>7679.51540789407</v>
          </cell>
          <cell r="J93">
            <v>7876.43648004045</v>
          </cell>
          <cell r="K93">
            <v>7977.23217266027</v>
          </cell>
          <cell r="L93">
            <v>8131.05556107859</v>
          </cell>
          <cell r="M93">
            <v>8265.1803424985</v>
          </cell>
          <cell r="N93">
            <v>8452.1841253409</v>
          </cell>
          <cell r="O93">
            <v>9480.16258559437</v>
          </cell>
          <cell r="P93">
            <v>10505.8288511556</v>
          </cell>
          <cell r="Q93">
            <v>8959.1094717784</v>
          </cell>
          <cell r="R93">
            <v>7414.81740087365</v>
          </cell>
          <cell r="S93">
            <v>7443.6262999331</v>
          </cell>
          <cell r="T93">
            <v>7469.34223369233</v>
          </cell>
          <cell r="U93">
            <v>6411.55282371972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3">
          <cell r="BZ93">
            <v>137415.764185016</v>
          </cell>
          <cell r="CA93">
            <v>0.133145346707894</v>
          </cell>
          <cell r="CB93">
            <v>0.133145346707894</v>
          </cell>
        </row>
        <row r="94">
          <cell r="A94">
            <v>-65978.4206062008</v>
          </cell>
          <cell r="B94">
            <v>89.8767635538279</v>
          </cell>
          <cell r="C94">
            <v>6568.82442825833</v>
          </cell>
          <cell r="D94">
            <v>6533.30655685853</v>
          </cell>
          <cell r="E94">
            <v>6512.42527347222</v>
          </cell>
          <cell r="F94">
            <v>6536.95227174051</v>
          </cell>
          <cell r="G94">
            <v>6372.88877292528</v>
          </cell>
          <cell r="H94">
            <v>6349.92386856324</v>
          </cell>
          <cell r="I94">
            <v>6532.20445779757</v>
          </cell>
          <cell r="J94">
            <v>6764.32079059923</v>
          </cell>
          <cell r="K94">
            <v>6896.49660034212</v>
          </cell>
          <cell r="L94">
            <v>7084.75907286499</v>
          </cell>
          <cell r="M94">
            <v>7249.48510956073</v>
          </cell>
          <cell r="N94">
            <v>7470.12574880505</v>
          </cell>
          <cell r="O94">
            <v>8715.68021833884</v>
          </cell>
          <cell r="P94">
            <v>9950.90773939315</v>
          </cell>
          <cell r="Q94">
            <v>8098.51242741974</v>
          </cell>
          <cell r="R94">
            <v>6249.15667253578</v>
          </cell>
          <cell r="S94">
            <v>6288.19139835876</v>
          </cell>
          <cell r="T94">
            <v>6323.64712987383</v>
          </cell>
          <cell r="U94">
            <v>5058.66243329699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4">
          <cell r="BZ94">
            <v>164946.051515502</v>
          </cell>
          <cell r="CA94">
            <v>0.078593014341157</v>
          </cell>
          <cell r="CB94">
            <v>0.078593014341157</v>
          </cell>
        </row>
        <row r="95">
          <cell r="A95">
            <v>-57675.3998228999</v>
          </cell>
          <cell r="B95">
            <v>1783.8466092317</v>
          </cell>
          <cell r="C95">
            <v>7440.89283719677</v>
          </cell>
          <cell r="D95">
            <v>7408.04885283823</v>
          </cell>
          <cell r="E95">
            <v>7387.94564727646</v>
          </cell>
          <cell r="F95">
            <v>7412.29887759236</v>
          </cell>
          <cell r="G95">
            <v>7262.10147410015</v>
          </cell>
          <cell r="H95">
            <v>7240.00534110765</v>
          </cell>
          <cell r="I95">
            <v>7397.26504990143</v>
          </cell>
          <cell r="J95">
            <v>7602.84452012096</v>
          </cell>
          <cell r="K95">
            <v>7711.36004605284</v>
          </cell>
          <cell r="L95">
            <v>7873.65580529321</v>
          </cell>
          <cell r="M95">
            <v>8015.30881195661</v>
          </cell>
          <cell r="N95">
            <v>8210.58760931045</v>
          </cell>
          <cell r="O95">
            <v>9292.09201778642</v>
          </cell>
          <cell r="P95">
            <v>10369.3125192584</v>
          </cell>
          <cell r="Q95">
            <v>8747.39369948737</v>
          </cell>
          <cell r="R95">
            <v>7128.05280767977</v>
          </cell>
          <cell r="S95">
            <v>7159.37736586766</v>
          </cell>
          <cell r="T95">
            <v>7187.48939059344</v>
          </cell>
          <cell r="U95">
            <v>6078.727797523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5">
          <cell r="BZ95">
            <v>144188.49955725</v>
          </cell>
          <cell r="CA95">
            <v>0.116299331814142</v>
          </cell>
          <cell r="CB95">
            <v>0.116299331814142</v>
          </cell>
        </row>
        <row r="96">
          <cell r="A96">
            <v>-65085.486243118</v>
          </cell>
          <cell r="B96">
            <v>272.051892908412</v>
          </cell>
          <cell r="C96">
            <v>6662.60955413281</v>
          </cell>
          <cell r="D96">
            <v>6627.37924140401</v>
          </cell>
          <cell r="E96">
            <v>6606.58163508474</v>
          </cell>
          <cell r="F96">
            <v>6631.08994577176</v>
          </cell>
          <cell r="G96">
            <v>6468.51765278616</v>
          </cell>
          <cell r="H96">
            <v>6445.64617897547</v>
          </cell>
          <cell r="I96">
            <v>6625.23593983262</v>
          </cell>
          <cell r="J96">
            <v>6854.49841051513</v>
          </cell>
          <cell r="K96">
            <v>6984.12971495006</v>
          </cell>
          <cell r="L96">
            <v>7169.59964109838</v>
          </cell>
          <cell r="M96">
            <v>7331.8443277031</v>
          </cell>
          <cell r="N96">
            <v>7549.75747044631</v>
          </cell>
          <cell r="O96">
            <v>8777.66945291335</v>
          </cell>
          <cell r="P96">
            <v>9995.90437560188</v>
          </cell>
          <cell r="Q96">
            <v>8168.29526917238</v>
          </cell>
          <cell r="R96">
            <v>6343.67607470674</v>
          </cell>
          <cell r="S96">
            <v>6381.88162355833</v>
          </cell>
          <cell r="T96">
            <v>6416.54758851545</v>
          </cell>
          <cell r="U96">
            <v>5168.36364205953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6">
          <cell r="BZ96">
            <v>162713.715607795</v>
          </cell>
          <cell r="CA96">
            <v>0.0818957195668772</v>
          </cell>
          <cell r="CB96">
            <v>0.0818957195668772</v>
          </cell>
        </row>
        <row r="97">
          <cell r="A97">
            <v>-62893.3628187419</v>
          </cell>
          <cell r="B97">
            <v>719.285625764505</v>
          </cell>
          <cell r="C97">
            <v>6892.84884134945</v>
          </cell>
          <cell r="D97">
            <v>6858.32447535625</v>
          </cell>
          <cell r="E97">
            <v>6837.7322933843</v>
          </cell>
          <cell r="F97">
            <v>6862.1947266962</v>
          </cell>
          <cell r="G97">
            <v>6703.28329319243</v>
          </cell>
          <cell r="H97">
            <v>6680.64118820053</v>
          </cell>
          <cell r="I97">
            <v>6853.62505711262</v>
          </cell>
          <cell r="J97">
            <v>7075.88139357073</v>
          </cell>
          <cell r="K97">
            <v>7199.26602420787</v>
          </cell>
          <cell r="L97">
            <v>7377.88034419475</v>
          </cell>
          <cell r="M97">
            <v>7534.03340090653</v>
          </cell>
          <cell r="N97">
            <v>7745.25063271028</v>
          </cell>
          <cell r="O97">
            <v>8929.85091079879</v>
          </cell>
          <cell r="P97">
            <v>10106.3695837173</v>
          </cell>
          <cell r="Q97">
            <v>8339.60976702347</v>
          </cell>
          <cell r="R97">
            <v>6575.71798520247</v>
          </cell>
          <cell r="S97">
            <v>6611.88793285301</v>
          </cell>
          <cell r="T97">
            <v>6644.61504783075</v>
          </cell>
          <cell r="U97">
            <v>5437.67637024291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7">
          <cell r="BZ97">
            <v>157233.407046855</v>
          </cell>
          <cell r="CA97">
            <v>0.0906664193382048</v>
          </cell>
          <cell r="CB97">
            <v>0.0906664193382048</v>
          </cell>
        </row>
        <row r="98">
          <cell r="A98">
            <v>-59966.2494474853</v>
          </cell>
          <cell r="B98">
            <v>1316.47090509822</v>
          </cell>
          <cell r="C98">
            <v>7200.28431177343</v>
          </cell>
          <cell r="D98">
            <v>7166.7025871051</v>
          </cell>
          <cell r="E98">
            <v>7146.38470554305</v>
          </cell>
          <cell r="F98">
            <v>7170.78587940368</v>
          </cell>
          <cell r="G98">
            <v>7016.7627430735</v>
          </cell>
          <cell r="H98">
            <v>6994.42691122707</v>
          </cell>
          <cell r="I98">
            <v>7158.5900201279</v>
          </cell>
          <cell r="J98">
            <v>7371.49115836083</v>
          </cell>
          <cell r="K98">
            <v>7486.53468822052</v>
          </cell>
          <cell r="L98">
            <v>7655.99480811078</v>
          </cell>
          <cell r="M98">
            <v>7804.01379211749</v>
          </cell>
          <cell r="N98">
            <v>8006.29006273918</v>
          </cell>
          <cell r="O98">
            <v>9133.05679568668</v>
          </cell>
          <cell r="P98">
            <v>10253.8723128691</v>
          </cell>
          <cell r="Q98">
            <v>8568.36374673737</v>
          </cell>
          <cell r="R98">
            <v>6885.56047461303</v>
          </cell>
          <cell r="S98">
            <v>6919.01231094382</v>
          </cell>
          <cell r="T98">
            <v>6949.15050522649</v>
          </cell>
          <cell r="U98">
            <v>5797.28608881508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8">
          <cell r="BZ98">
            <v>149915.623618713</v>
          </cell>
          <cell r="CA98">
            <v>0.104099642108488</v>
          </cell>
          <cell r="CB98">
            <v>0.104099642108488</v>
          </cell>
        </row>
        <row r="99">
          <cell r="A99">
            <v>-48412.5093937715</v>
          </cell>
          <cell r="B99">
            <v>3673.64762024683</v>
          </cell>
          <cell r="C99">
            <v>8413.77660197637</v>
          </cell>
          <cell r="D99">
            <v>8383.91561902533</v>
          </cell>
          <cell r="E99">
            <v>8364.68044087461</v>
          </cell>
          <cell r="F99">
            <v>8388.83981481633</v>
          </cell>
          <cell r="G99">
            <v>8254.11149480708</v>
          </cell>
          <cell r="H99">
            <v>8232.98456738608</v>
          </cell>
          <cell r="I99">
            <v>8362.33086008595</v>
          </cell>
          <cell r="J99">
            <v>8538.3056771501</v>
          </cell>
          <cell r="K99">
            <v>8620.42567521528</v>
          </cell>
          <cell r="L99">
            <v>8753.75284263617</v>
          </cell>
          <cell r="M99">
            <v>8869.66546460879</v>
          </cell>
          <cell r="N99">
            <v>9036.65046761433</v>
          </cell>
          <cell r="O99">
            <v>9935.13982890091</v>
          </cell>
          <cell r="P99">
            <v>10836.0869296887</v>
          </cell>
          <cell r="Q99">
            <v>9471.28880724917</v>
          </cell>
          <cell r="R99">
            <v>8108.55361707154</v>
          </cell>
          <cell r="S99">
            <v>8131.27667469019</v>
          </cell>
          <cell r="T99">
            <v>8151.19602435132</v>
          </cell>
          <cell r="U99">
            <v>7216.71768650144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99">
          <cell r="BZ99">
            <v>121031.273484429</v>
          </cell>
          <cell r="CA99">
            <v>0.190124188160097</v>
          </cell>
          <cell r="CB99">
            <v>0.190124188160097</v>
          </cell>
        </row>
        <row r="100">
          <cell r="A100">
            <v>-63603.069602008</v>
          </cell>
          <cell r="B100">
            <v>574.492312402736</v>
          </cell>
          <cell r="C100">
            <v>6818.308155321</v>
          </cell>
          <cell r="D100">
            <v>6783.55523687438</v>
          </cell>
          <cell r="E100">
            <v>6762.89654813045</v>
          </cell>
          <cell r="F100">
            <v>6787.37383438537</v>
          </cell>
          <cell r="G100">
            <v>6627.2771862272</v>
          </cell>
          <cell r="H100">
            <v>6604.56082236614</v>
          </cell>
          <cell r="I100">
            <v>6779.68336936121</v>
          </cell>
          <cell r="J100">
            <v>7004.20796358629</v>
          </cell>
          <cell r="K100">
            <v>7129.61497431292</v>
          </cell>
          <cell r="L100">
            <v>7310.44881813778</v>
          </cell>
          <cell r="M100">
            <v>7468.57405899216</v>
          </cell>
          <cell r="N100">
            <v>7681.95911280859</v>
          </cell>
          <cell r="O100">
            <v>8880.58169002973</v>
          </cell>
          <cell r="P100">
            <v>10070.6061286843</v>
          </cell>
          <cell r="Q100">
            <v>8284.14616499963</v>
          </cell>
          <cell r="R100">
            <v>6500.5936942754</v>
          </cell>
          <cell r="S100">
            <v>6537.42267415212</v>
          </cell>
          <cell r="T100">
            <v>6570.77749784681</v>
          </cell>
          <cell r="U100">
            <v>5350.48553605612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0">
          <cell r="BZ100">
            <v>159007.67400502</v>
          </cell>
          <cell r="CA100">
            <v>0.0877174198098597</v>
          </cell>
          <cell r="CB100">
            <v>0.0877174198098597</v>
          </cell>
        </row>
        <row r="101">
          <cell r="A101">
            <v>-47707.7141338332</v>
          </cell>
          <cell r="B101">
            <v>3817.43889198655</v>
          </cell>
          <cell r="C101">
            <v>8487.80142944613</v>
          </cell>
          <cell r="D101">
            <v>8458.16741725207</v>
          </cell>
          <cell r="E101">
            <v>8438.99828561344</v>
          </cell>
          <cell r="F101">
            <v>8463.14290940188</v>
          </cell>
          <cell r="G101">
            <v>8329.59160177314</v>
          </cell>
          <cell r="H101">
            <v>8308.53841931307</v>
          </cell>
          <cell r="I101">
            <v>8435.76083464418</v>
          </cell>
          <cell r="J101">
            <v>8609.48309141135</v>
          </cell>
          <cell r="K101">
            <v>8689.59470526142</v>
          </cell>
          <cell r="L101">
            <v>8820.71770905135</v>
          </cell>
          <cell r="M101">
            <v>8934.67179537487</v>
          </cell>
          <cell r="N101">
            <v>9099.50397877245</v>
          </cell>
          <cell r="O101">
            <v>9984.06808219881</v>
          </cell>
          <cell r="P101">
            <v>10871.6028838553</v>
          </cell>
          <cell r="Q101">
            <v>9526.3685736079</v>
          </cell>
          <cell r="R101">
            <v>8183.15801060423</v>
          </cell>
          <cell r="S101">
            <v>8205.22659682695</v>
          </cell>
          <cell r="T101">
            <v>8224.52258182712</v>
          </cell>
          <cell r="U101">
            <v>7303.30511682317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1">
          <cell r="BZ101">
            <v>119269.285334583</v>
          </cell>
          <cell r="CA101">
            <v>0.198223089302982</v>
          </cell>
          <cell r="CB101">
            <v>0.198223089302982</v>
          </cell>
        </row>
        <row r="102">
          <cell r="A102">
            <v>-59281.3959991725</v>
          </cell>
          <cell r="B102">
            <v>1456.19367834282</v>
          </cell>
          <cell r="C102">
            <v>7272.21464563785</v>
          </cell>
          <cell r="D102">
            <v>7238.85346970818</v>
          </cell>
          <cell r="E102">
            <v>7218.59976590685</v>
          </cell>
          <cell r="F102">
            <v>7242.98660696204</v>
          </cell>
          <cell r="G102">
            <v>7090.1071800654</v>
          </cell>
          <cell r="H102">
            <v>7067.84300660495</v>
          </cell>
          <cell r="I102">
            <v>7229.94233213142</v>
          </cell>
          <cell r="J102">
            <v>7440.65464507763</v>
          </cell>
          <cell r="K102">
            <v>7553.7466168985</v>
          </cell>
          <cell r="L102">
            <v>7721.0649388098</v>
          </cell>
          <cell r="M102">
            <v>7867.18080290473</v>
          </cell>
          <cell r="N102">
            <v>8067.3651668183</v>
          </cell>
          <cell r="O102">
            <v>9180.6006497613</v>
          </cell>
          <cell r="P102">
            <v>10288.3833617704</v>
          </cell>
          <cell r="Q102">
            <v>8621.88506004238</v>
          </cell>
          <cell r="R102">
            <v>6958.05397602312</v>
          </cell>
          <cell r="S102">
            <v>6990.8698588823</v>
          </cell>
          <cell r="T102">
            <v>7020.40232627961</v>
          </cell>
          <cell r="U102">
            <v>5881.42357328332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2">
          <cell r="BZ102">
            <v>148203.489997931</v>
          </cell>
          <cell r="CA102">
            <v>0.107575168784397</v>
          </cell>
          <cell r="CB102">
            <v>0.107575168784397</v>
          </cell>
        </row>
        <row r="103">
          <cell r="A103">
            <v>-63400.7422026327</v>
          </cell>
          <cell r="B103">
            <v>615.770844932173</v>
          </cell>
          <cell r="C103">
            <v>6839.55865412896</v>
          </cell>
          <cell r="D103">
            <v>6804.87089276494</v>
          </cell>
          <cell r="E103">
            <v>6784.2311641642</v>
          </cell>
          <cell r="F103">
            <v>6808.70421605442</v>
          </cell>
          <cell r="G103">
            <v>6648.9454558866</v>
          </cell>
          <cell r="H103">
            <v>6626.25026218233</v>
          </cell>
          <cell r="I103">
            <v>6800.76310220427</v>
          </cell>
          <cell r="J103">
            <v>7024.64104811498</v>
          </cell>
          <cell r="K103">
            <v>7149.47150678701</v>
          </cell>
          <cell r="L103">
            <v>7329.67259565365</v>
          </cell>
          <cell r="M103">
            <v>7487.23559461028</v>
          </cell>
          <cell r="N103">
            <v>7700.00263293007</v>
          </cell>
          <cell r="O103">
            <v>8894.62765033685</v>
          </cell>
          <cell r="P103">
            <v>10080.801785567</v>
          </cell>
          <cell r="Q103">
            <v>8299.95805608207</v>
          </cell>
          <cell r="R103">
            <v>6522.01057061303</v>
          </cell>
          <cell r="S103">
            <v>6558.65166969226</v>
          </cell>
          <cell r="T103">
            <v>6591.82754248038</v>
          </cell>
          <cell r="U103">
            <v>5375.34241377854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3">
          <cell r="BZ103">
            <v>158501.855506582</v>
          </cell>
          <cell r="CA103">
            <v>0.0885469872584244</v>
          </cell>
          <cell r="CB103">
            <v>0.0885469872584244</v>
          </cell>
        </row>
        <row r="104">
          <cell r="A104">
            <v>-52825.1509952559</v>
          </cell>
          <cell r="B104">
            <v>2773.38709967439</v>
          </cell>
          <cell r="C104">
            <v>7950.31571935862</v>
          </cell>
          <cell r="D104">
            <v>7919.03369875108</v>
          </cell>
          <cell r="E104">
            <v>7899.38501102745</v>
          </cell>
          <cell r="F104">
            <v>7923.63673397274</v>
          </cell>
          <cell r="G104">
            <v>7781.53927558969</v>
          </cell>
          <cell r="H104">
            <v>7759.95063949817</v>
          </cell>
          <cell r="I104">
            <v>7902.59428274298</v>
          </cell>
          <cell r="J104">
            <v>8092.6721192815</v>
          </cell>
          <cell r="K104">
            <v>8187.36637861523</v>
          </cell>
          <cell r="L104">
            <v>8334.49355958233</v>
          </cell>
          <cell r="M104">
            <v>8462.6683467175</v>
          </cell>
          <cell r="N104">
            <v>8643.13190428012</v>
          </cell>
          <cell r="O104">
            <v>9628.8056943478</v>
          </cell>
          <cell r="P104">
            <v>10613.7256486467</v>
          </cell>
          <cell r="Q104">
            <v>9126.44076094432</v>
          </cell>
          <cell r="R104">
            <v>7641.46413836997</v>
          </cell>
          <cell r="S104">
            <v>7668.28476569837</v>
          </cell>
          <cell r="T104">
            <v>7692.10692939949</v>
          </cell>
          <cell r="U104">
            <v>6674.60380049629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4">
          <cell r="BZ104">
            <v>132062.87748814</v>
          </cell>
          <cell r="CA104">
            <v>0.148792870913132</v>
          </cell>
          <cell r="CB104">
            <v>0.148792870913132</v>
          </cell>
        </row>
        <row r="105">
          <cell r="A105">
            <v>-61680.6715341404</v>
          </cell>
          <cell r="B105">
            <v>966.697082611987</v>
          </cell>
          <cell r="C105">
            <v>7020.21811895297</v>
          </cell>
          <cell r="D105">
            <v>6986.08428546541</v>
          </cell>
          <cell r="E105">
            <v>6965.6057450489</v>
          </cell>
          <cell r="F105">
            <v>6990.04279881677</v>
          </cell>
          <cell r="G105">
            <v>6833.15656715082</v>
          </cell>
          <cell r="H105">
            <v>6810.64134988998</v>
          </cell>
          <cell r="I105">
            <v>6979.97081344344</v>
          </cell>
          <cell r="J105">
            <v>7198.35132894264</v>
          </cell>
          <cell r="K105">
            <v>7318.28027511053</v>
          </cell>
          <cell r="L105">
            <v>7493.10204685392</v>
          </cell>
          <cell r="M105">
            <v>7645.88518999329</v>
          </cell>
          <cell r="N105">
            <v>7853.39821757732</v>
          </cell>
          <cell r="O105">
            <v>9014.03829076265</v>
          </cell>
          <cell r="P105">
            <v>10167.4793705311</v>
          </cell>
          <cell r="Q105">
            <v>8434.38161981231</v>
          </cell>
          <cell r="R105">
            <v>6704.084481081</v>
          </cell>
          <cell r="S105">
            <v>6739.12832615542</v>
          </cell>
          <cell r="T105">
            <v>6770.78286171268</v>
          </cell>
          <cell r="U105">
            <v>5586.66122879086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5">
          <cell r="BZ105">
            <v>154201.678835351</v>
          </cell>
          <cell r="CA105">
            <v>0.0959705876279092</v>
          </cell>
          <cell r="CB105">
            <v>0.0959705876279092</v>
          </cell>
        </row>
        <row r="106">
          <cell r="A106">
            <v>-57753.6882934145</v>
          </cell>
          <cell r="B106">
            <v>1767.87431291002</v>
          </cell>
          <cell r="C106">
            <v>7432.67017899782</v>
          </cell>
          <cell r="D106">
            <v>7399.80098278779</v>
          </cell>
          <cell r="E106">
            <v>7379.690440797</v>
          </cell>
          <cell r="F106">
            <v>7404.045309556</v>
          </cell>
          <cell r="G106">
            <v>7253.71716384078</v>
          </cell>
          <cell r="H106">
            <v>7231.61283927759</v>
          </cell>
          <cell r="I106">
            <v>7389.10846780609</v>
          </cell>
          <cell r="J106">
            <v>7594.93815182589</v>
          </cell>
          <cell r="K106">
            <v>7703.67676854361</v>
          </cell>
          <cell r="L106">
            <v>7866.21736569544</v>
          </cell>
          <cell r="M106">
            <v>8008.08792597918</v>
          </cell>
          <cell r="N106">
            <v>8203.60585796401</v>
          </cell>
          <cell r="O106">
            <v>9286.65708038917</v>
          </cell>
          <cell r="P106">
            <v>10365.3674164908</v>
          </cell>
          <cell r="Q106">
            <v>8741.27545365112</v>
          </cell>
          <cell r="R106">
            <v>7119.76577143628</v>
          </cell>
          <cell r="S106">
            <v>7151.16302813323</v>
          </cell>
          <cell r="T106">
            <v>7179.34429604019</v>
          </cell>
          <cell r="U106">
            <v>6069.10968873169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6">
          <cell r="BZ106">
            <v>144384.220733536</v>
          </cell>
          <cell r="CA106">
            <v>0.115854124469528</v>
          </cell>
          <cell r="CB106">
            <v>0.115854124469528</v>
          </cell>
        </row>
        <row r="107">
          <cell r="A107">
            <v>-56487.1638808749</v>
          </cell>
          <cell r="B107">
            <v>2026.26872376973</v>
          </cell>
          <cell r="C107">
            <v>7565.69356387798</v>
          </cell>
          <cell r="D107">
            <v>7533.23223647892</v>
          </cell>
          <cell r="E107">
            <v>7513.24038075729</v>
          </cell>
          <cell r="F107">
            <v>7537.56874333743</v>
          </cell>
          <cell r="G107">
            <v>7389.35570111188</v>
          </cell>
          <cell r="H107">
            <v>7367.38389701044</v>
          </cell>
          <cell r="I107">
            <v>7521.06289581731</v>
          </cell>
          <cell r="J107">
            <v>7722.84470555497</v>
          </cell>
          <cell r="K107">
            <v>7827.97423494938</v>
          </cell>
          <cell r="L107">
            <v>7986.55392713131</v>
          </cell>
          <cell r="M107">
            <v>8124.90497848333</v>
          </cell>
          <cell r="N107">
            <v>8316.55427124158</v>
          </cell>
          <cell r="O107">
            <v>9374.58166045821</v>
          </cell>
          <cell r="P107">
            <v>10429.1899555224</v>
          </cell>
          <cell r="Q107">
            <v>8840.2543666711</v>
          </cell>
          <cell r="R107">
            <v>7253.83064255949</v>
          </cell>
          <cell r="S107">
            <v>7284.05180735093</v>
          </cell>
          <cell r="T107">
            <v>7311.11288247868</v>
          </cell>
          <cell r="U107">
            <v>6224.70820159789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7">
          <cell r="BZ107">
            <v>141217.909702187</v>
          </cell>
          <cell r="CA107">
            <v>0.123329607701725</v>
          </cell>
          <cell r="CB107">
            <v>0.123329607701725</v>
          </cell>
        </row>
        <row r="108">
          <cell r="A108">
            <v>-63963.046456354</v>
          </cell>
          <cell r="B108">
            <v>501.050374544335</v>
          </cell>
          <cell r="C108">
            <v>6780.49969369996</v>
          </cell>
          <cell r="D108">
            <v>6745.63084907765</v>
          </cell>
          <cell r="E108">
            <v>6724.93842682696</v>
          </cell>
          <cell r="F108">
            <v>6749.42324677866</v>
          </cell>
          <cell r="G108">
            <v>6588.72543507933</v>
          </cell>
          <cell r="H108">
            <v>6565.97140569953</v>
          </cell>
          <cell r="I108">
            <v>6742.17873112273</v>
          </cell>
          <cell r="J108">
            <v>6967.85382907</v>
          </cell>
          <cell r="K108">
            <v>7094.28662965812</v>
          </cell>
          <cell r="L108">
            <v>7276.24625842426</v>
          </cell>
          <cell r="M108">
            <v>7435.37182879583</v>
          </cell>
          <cell r="N108">
            <v>7649.85644339892</v>
          </cell>
          <cell r="O108">
            <v>8855.59139893105</v>
          </cell>
          <cell r="P108">
            <v>10052.4662202787</v>
          </cell>
          <cell r="Q108">
            <v>8256.0139652546</v>
          </cell>
          <cell r="R108">
            <v>6462.48921708773</v>
          </cell>
          <cell r="S108">
            <v>6499.65247071423</v>
          </cell>
          <cell r="T108">
            <v>6533.32568027573</v>
          </cell>
          <cell r="U108">
            <v>5306.26067734209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8">
          <cell r="BZ108">
            <v>159907.616140885</v>
          </cell>
          <cell r="CA108">
            <v>0.086262850945806</v>
          </cell>
          <cell r="CB108">
            <v>0.086262850945806</v>
          </cell>
        </row>
        <row r="109">
          <cell r="A109">
            <v>-66003.5774923588</v>
          </cell>
          <cell r="B109">
            <v>84.74429337519</v>
          </cell>
          <cell r="C109">
            <v>6566.18219403322</v>
          </cell>
          <cell r="D109">
            <v>6530.65622116361</v>
          </cell>
          <cell r="E109">
            <v>6509.77258032023</v>
          </cell>
          <cell r="F109">
            <v>6534.30010507889</v>
          </cell>
          <cell r="G109">
            <v>6370.19459411043</v>
          </cell>
          <cell r="H109">
            <v>6347.22705750369</v>
          </cell>
          <cell r="I109">
            <v>6529.58345618826</v>
          </cell>
          <cell r="J109">
            <v>6761.78019163474</v>
          </cell>
          <cell r="K109">
            <v>6894.02768842765</v>
          </cell>
          <cell r="L109">
            <v>7082.36883612996</v>
          </cell>
          <cell r="M109">
            <v>7247.16478058637</v>
          </cell>
          <cell r="N109">
            <v>7467.88226234209</v>
          </cell>
          <cell r="O109">
            <v>8713.93377853129</v>
          </cell>
          <cell r="P109">
            <v>9949.64003674737</v>
          </cell>
          <cell r="Q109">
            <v>8096.54641616702</v>
          </cell>
          <cell r="R109">
            <v>6246.49375134196</v>
          </cell>
          <cell r="S109">
            <v>6285.55183779652</v>
          </cell>
          <cell r="T109">
            <v>6321.02981962271</v>
          </cell>
          <cell r="U109">
            <v>5055.57179087763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09">
          <cell r="BZ109">
            <v>165008.943730897</v>
          </cell>
          <cell r="CA109">
            <v>0.078502057180458</v>
          </cell>
          <cell r="CB109">
            <v>0.078502057180458</v>
          </cell>
        </row>
        <row r="110">
          <cell r="A110">
            <v>-60203.8000263565</v>
          </cell>
          <cell r="B110">
            <v>1268.0061923228</v>
          </cell>
          <cell r="C110">
            <v>7175.33431336137</v>
          </cell>
          <cell r="D110">
            <v>7141.67608841308</v>
          </cell>
          <cell r="E110">
            <v>7121.33594593631</v>
          </cell>
          <cell r="F110">
            <v>7145.74209132221</v>
          </cell>
          <cell r="G110">
            <v>6991.32224407722</v>
          </cell>
          <cell r="H110">
            <v>6968.96155656113</v>
          </cell>
          <cell r="I110">
            <v>7133.84051632967</v>
          </cell>
          <cell r="J110">
            <v>7347.50087789017</v>
          </cell>
          <cell r="K110">
            <v>7463.22133175887</v>
          </cell>
          <cell r="L110">
            <v>7633.42436292595</v>
          </cell>
          <cell r="M110">
            <v>7782.10346952943</v>
          </cell>
          <cell r="N110">
            <v>7985.10534597335</v>
          </cell>
          <cell r="O110">
            <v>9116.56557397344</v>
          </cell>
          <cell r="P110">
            <v>10241.9016939518</v>
          </cell>
          <cell r="Q110">
            <v>8549.79916333799</v>
          </cell>
          <cell r="R110">
            <v>6860.41513400506</v>
          </cell>
          <cell r="S110">
            <v>6894.08755930374</v>
          </cell>
          <cell r="T110">
            <v>6924.43585805855</v>
          </cell>
          <cell r="U110">
            <v>5768.10187693815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0">
          <cell r="BZ110">
            <v>150509.500065891</v>
          </cell>
          <cell r="CA110">
            <v>0.102925828382713</v>
          </cell>
          <cell r="CB110">
            <v>0.102925828382713</v>
          </cell>
        </row>
        <row r="111">
          <cell r="A111">
            <v>-59812.0184911768</v>
          </cell>
          <cell r="B111">
            <v>1347.93687345786</v>
          </cell>
          <cell r="C111">
            <v>7216.48322879257</v>
          </cell>
          <cell r="D111">
            <v>7182.95117233134</v>
          </cell>
          <cell r="E111">
            <v>7162.64774378462</v>
          </cell>
          <cell r="F111">
            <v>7187.04568985646</v>
          </cell>
          <cell r="G111">
            <v>7033.2801201635</v>
          </cell>
          <cell r="H111">
            <v>7010.96042599065</v>
          </cell>
          <cell r="I111">
            <v>7174.65876496993</v>
          </cell>
          <cell r="J111">
            <v>7387.06697348485</v>
          </cell>
          <cell r="K111">
            <v>7501.67100688968</v>
          </cell>
          <cell r="L111">
            <v>7670.6487877462</v>
          </cell>
          <cell r="M111">
            <v>7818.23918370289</v>
          </cell>
          <cell r="N111">
            <v>8020.0443509478</v>
          </cell>
          <cell r="O111">
            <v>9143.76380767382</v>
          </cell>
          <cell r="P111">
            <v>10261.6442998371</v>
          </cell>
          <cell r="Q111">
            <v>8580.41689964804</v>
          </cell>
          <cell r="R111">
            <v>6901.88621857501</v>
          </cell>
          <cell r="S111">
            <v>6935.19483636417</v>
          </cell>
          <cell r="T111">
            <v>6965.19661921894</v>
          </cell>
          <cell r="U111">
            <v>5816.23409108175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1">
          <cell r="BZ111">
            <v>149530.046227942</v>
          </cell>
          <cell r="CA111">
            <v>0.104870359945535</v>
          </cell>
          <cell r="CB111">
            <v>0.104870359945535</v>
          </cell>
        </row>
        <row r="112">
          <cell r="A112">
            <v>-49555.9004353175</v>
          </cell>
          <cell r="B112">
            <v>3440.37469503716</v>
          </cell>
          <cell r="C112">
            <v>8293.68594672944</v>
          </cell>
          <cell r="D112">
            <v>8263.45674857469</v>
          </cell>
          <cell r="E112">
            <v>8244.1144230089</v>
          </cell>
          <cell r="F112">
            <v>8268.29772615968</v>
          </cell>
          <cell r="G112">
            <v>8131.65993614097</v>
          </cell>
          <cell r="H112">
            <v>8110.41337209291</v>
          </cell>
          <cell r="I112">
            <v>8243.20523614491</v>
          </cell>
          <cell r="J112">
            <v>8422.83438718452</v>
          </cell>
          <cell r="K112">
            <v>8508.2125917815</v>
          </cell>
          <cell r="L112">
            <v>8645.11557915039</v>
          </cell>
          <cell r="M112">
            <v>8764.20553820656</v>
          </cell>
          <cell r="N112">
            <v>8934.68306562841</v>
          </cell>
          <cell r="O112">
            <v>9855.76340615903</v>
          </cell>
          <cell r="P112">
            <v>10778.4693120139</v>
          </cell>
          <cell r="Q112">
            <v>9381.93277010648</v>
          </cell>
          <cell r="R112">
            <v>7987.52273040988</v>
          </cell>
          <cell r="S112">
            <v>8011.30753854475</v>
          </cell>
          <cell r="T112">
            <v>8032.23817419126</v>
          </cell>
          <cell r="U112">
            <v>7076.24669050045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2">
          <cell r="BZ112">
            <v>123889.751088294</v>
          </cell>
          <cell r="CA112">
            <v>0.177980146975996</v>
          </cell>
          <cell r="CB112">
            <v>0.177980146975996</v>
          </cell>
        </row>
        <row r="113">
          <cell r="A113">
            <v>-49843.6991726995</v>
          </cell>
          <cell r="B113">
            <v>3381.65842833461</v>
          </cell>
          <cell r="C113">
            <v>8263.45837130195</v>
          </cell>
          <cell r="D113">
            <v>8233.13649105783</v>
          </cell>
          <cell r="E113">
            <v>8213.7671958118</v>
          </cell>
          <cell r="F113">
            <v>8237.95652209544</v>
          </cell>
          <cell r="G113">
            <v>8100.83810643089</v>
          </cell>
          <cell r="H113">
            <v>8079.56142908916</v>
          </cell>
          <cell r="I113">
            <v>8213.22056518431</v>
          </cell>
          <cell r="J113">
            <v>8393.76953513614</v>
          </cell>
          <cell r="K113">
            <v>8479.96785086915</v>
          </cell>
          <cell r="L113">
            <v>8617.77089467432</v>
          </cell>
          <cell r="M113">
            <v>8737.66060951626</v>
          </cell>
          <cell r="N113">
            <v>8909.01722736366</v>
          </cell>
          <cell r="O113">
            <v>9835.78385986827</v>
          </cell>
          <cell r="P113">
            <v>10763.9665942076</v>
          </cell>
          <cell r="Q113">
            <v>9359.44129192212</v>
          </cell>
          <cell r="R113">
            <v>7957.05849280457</v>
          </cell>
          <cell r="S113">
            <v>7981.11055024162</v>
          </cell>
          <cell r="T113">
            <v>8002.2957329496</v>
          </cell>
          <cell r="U113">
            <v>7040.88925475112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3">
          <cell r="BZ113">
            <v>124609.247931749</v>
          </cell>
          <cell r="CA113">
            <v>0.175100551376666</v>
          </cell>
          <cell r="CB113">
            <v>0.175100551376666</v>
          </cell>
        </row>
        <row r="114">
          <cell r="A114">
            <v>-60222.4570594982</v>
          </cell>
          <cell r="B114">
            <v>1264.19981240676</v>
          </cell>
          <cell r="C114">
            <v>7173.37476037071</v>
          </cell>
          <cell r="D114">
            <v>7139.7105271514</v>
          </cell>
          <cell r="E114">
            <v>7119.36863632012</v>
          </cell>
          <cell r="F114">
            <v>7143.77517216567</v>
          </cell>
          <cell r="G114">
            <v>6989.32416756159</v>
          </cell>
          <cell r="H114">
            <v>6966.96152790101</v>
          </cell>
          <cell r="I114">
            <v>7131.89671002621</v>
          </cell>
          <cell r="J114">
            <v>7345.61670038176</v>
          </cell>
          <cell r="K114">
            <v>7461.39031932262</v>
          </cell>
          <cell r="L114">
            <v>7631.65169814931</v>
          </cell>
          <cell r="M114">
            <v>7780.38265025544</v>
          </cell>
          <cell r="N114">
            <v>7983.44151520233</v>
          </cell>
          <cell r="O114">
            <v>9115.27036656324</v>
          </cell>
          <cell r="P114">
            <v>10240.9615310823</v>
          </cell>
          <cell r="Q114">
            <v>8548.34111575338</v>
          </cell>
          <cell r="R114">
            <v>6858.44023899403</v>
          </cell>
          <cell r="S114">
            <v>6892.12998917443</v>
          </cell>
          <cell r="T114">
            <v>6922.49478936703</v>
          </cell>
          <cell r="U114">
            <v>5765.80977219653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4">
          <cell r="BZ114">
            <v>150556.142648746</v>
          </cell>
          <cell r="CA114">
            <v>0.102834311380966</v>
          </cell>
          <cell r="CB114">
            <v>0.102834311380966</v>
          </cell>
        </row>
        <row r="115">
          <cell r="A115">
            <v>-53088.9587436196</v>
          </cell>
          <cell r="B115">
            <v>2719.56543856487</v>
          </cell>
          <cell r="C115">
            <v>7922.60792367976</v>
          </cell>
          <cell r="D115">
            <v>7891.24094698955</v>
          </cell>
          <cell r="E115">
            <v>7871.56753778635</v>
          </cell>
          <cell r="F115">
            <v>7895.82478177434</v>
          </cell>
          <cell r="G115">
            <v>7753.28676284333</v>
          </cell>
          <cell r="H115">
            <v>7731.67052371134</v>
          </cell>
          <cell r="I115">
            <v>7875.10914294181</v>
          </cell>
          <cell r="J115">
            <v>8066.03012201232</v>
          </cell>
          <cell r="K115">
            <v>8161.4761277719</v>
          </cell>
          <cell r="L115">
            <v>8309.42833620099</v>
          </cell>
          <cell r="M115">
            <v>8438.33621123991</v>
          </cell>
          <cell r="N115">
            <v>8619.60557798669</v>
          </cell>
          <cell r="O115">
            <v>9610.49164902489</v>
          </cell>
          <cell r="P115">
            <v>10600.431881744</v>
          </cell>
          <cell r="Q115">
            <v>9105.82417912343</v>
          </cell>
          <cell r="R115">
            <v>7613.53940874336</v>
          </cell>
          <cell r="S115">
            <v>7640.605007392</v>
          </cell>
          <cell r="T115">
            <v>7664.66049903524</v>
          </cell>
          <cell r="U115">
            <v>6642.19377118965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5">
          <cell r="BZ115">
            <v>132722.396859049</v>
          </cell>
          <cell r="CA115">
            <v>0.146735439580152</v>
          </cell>
          <cell r="CB115">
            <v>0.146735439580152</v>
          </cell>
        </row>
        <row r="116">
          <cell r="A116">
            <v>-49549.5744685912</v>
          </cell>
          <cell r="B116">
            <v>3441.66530927972</v>
          </cell>
          <cell r="C116">
            <v>8294.35036464215</v>
          </cell>
          <cell r="D116">
            <v>8264.12320368818</v>
          </cell>
          <cell r="E116">
            <v>8244.78147093007</v>
          </cell>
          <cell r="F116">
            <v>8268.96464168922</v>
          </cell>
          <cell r="G116">
            <v>8132.33741607352</v>
          </cell>
          <cell r="H116">
            <v>8111.09151393139</v>
          </cell>
          <cell r="I116">
            <v>8243.86431489043</v>
          </cell>
          <cell r="J116">
            <v>8423.47324782941</v>
          </cell>
          <cell r="K116">
            <v>8508.83342595481</v>
          </cell>
          <cell r="L116">
            <v>8645.71662961264</v>
          </cell>
          <cell r="M116">
            <v>8764.78900961846</v>
          </cell>
          <cell r="N116">
            <v>8935.24721417313</v>
          </cell>
          <cell r="O116">
            <v>9856.20256703302</v>
          </cell>
          <cell r="P116">
            <v>10778.7880893342</v>
          </cell>
          <cell r="Q116">
            <v>9382.42714455688</v>
          </cell>
          <cell r="R116">
            <v>7988.192350281</v>
          </cell>
          <cell r="S116">
            <v>8011.97128413647</v>
          </cell>
          <cell r="T116">
            <v>8032.89632470548</v>
          </cell>
          <cell r="U116">
            <v>7077.02386542527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6">
          <cell r="BZ116">
            <v>123873.936171478</v>
          </cell>
          <cell r="CA116">
            <v>0.178044204874033</v>
          </cell>
          <cell r="CB116">
            <v>0.178044204874033</v>
          </cell>
        </row>
        <row r="117">
          <cell r="A117">
            <v>-54478.5926984706</v>
          </cell>
          <cell r="B117">
            <v>2436.05440354707</v>
          </cell>
          <cell r="C117">
            <v>7776.65431189896</v>
          </cell>
          <cell r="D117">
            <v>7744.83982046432</v>
          </cell>
          <cell r="E117">
            <v>7725.03618837081</v>
          </cell>
          <cell r="F117">
            <v>7749.32251500876</v>
          </cell>
          <cell r="G117">
            <v>7604.463798902</v>
          </cell>
          <cell r="H117">
            <v>7582.70215796678</v>
          </cell>
          <cell r="I117">
            <v>7730.32839348146</v>
          </cell>
          <cell r="J117">
            <v>7925.69071098313</v>
          </cell>
          <cell r="K117">
            <v>8025.09661695533</v>
          </cell>
          <cell r="L117">
            <v>8177.3947408548</v>
          </cell>
          <cell r="M117">
            <v>8310.16423045679</v>
          </cell>
          <cell r="N117">
            <v>8495.67827845494</v>
          </cell>
          <cell r="O117">
            <v>9514.02056586197</v>
          </cell>
          <cell r="P117">
            <v>10530.4056221275</v>
          </cell>
          <cell r="Q117">
            <v>8997.22425243823</v>
          </cell>
          <cell r="R117">
            <v>7466.44307548597</v>
          </cell>
          <cell r="S117">
            <v>7494.79908530218</v>
          </cell>
          <cell r="T117">
            <v>7520.08365544289</v>
          </cell>
          <cell r="U117">
            <v>6471.47066892468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7">
          <cell r="BZ117">
            <v>136196.481746177</v>
          </cell>
          <cell r="CA117">
            <v>0.136508632331483</v>
          </cell>
          <cell r="CB117">
            <v>0.136508632331483</v>
          </cell>
        </row>
        <row r="118">
          <cell r="A118">
            <v>-56140.2796789812</v>
          </cell>
          <cell r="B118">
            <v>2097.03951831378</v>
          </cell>
          <cell r="C118">
            <v>7602.1269008437</v>
          </cell>
          <cell r="D118">
            <v>7569.77728329054</v>
          </cell>
          <cell r="E118">
            <v>7549.81793416045</v>
          </cell>
          <cell r="F118">
            <v>7574.13903705053</v>
          </cell>
          <cell r="G118">
            <v>7426.50529355672</v>
          </cell>
          <cell r="H118">
            <v>7404.56978504833</v>
          </cell>
          <cell r="I118">
            <v>7557.20345970522</v>
          </cell>
          <cell r="J118">
            <v>7757.87661048156</v>
          </cell>
          <cell r="K118">
            <v>7862.01765883026</v>
          </cell>
          <cell r="L118">
            <v>8019.51251178947</v>
          </cell>
          <cell r="M118">
            <v>8156.89961642655</v>
          </cell>
          <cell r="N118">
            <v>8347.48934032279</v>
          </cell>
          <cell r="O118">
            <v>9398.66303424155</v>
          </cell>
          <cell r="P118">
            <v>10446.6701006311</v>
          </cell>
          <cell r="Q118">
            <v>8867.36337531499</v>
          </cell>
          <cell r="R118">
            <v>7290.54922876369</v>
          </cell>
          <cell r="S118">
            <v>7320.44827761486</v>
          </cell>
          <cell r="T118">
            <v>7347.20254683003</v>
          </cell>
          <cell r="U118">
            <v>6267.32456604934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8">
          <cell r="BZ118">
            <v>140350.699197453</v>
          </cell>
          <cell r="CA118">
            <v>0.125483624337036</v>
          </cell>
          <cell r="CB118">
            <v>0.125483624337036</v>
          </cell>
        </row>
        <row r="119">
          <cell r="A119">
            <v>-61753.0835604374</v>
          </cell>
          <cell r="B119">
            <v>951.923689624897</v>
          </cell>
          <cell r="C119">
            <v>7012.61266520197</v>
          </cell>
          <cell r="D119">
            <v>6978.45551230049</v>
          </cell>
          <cell r="E119">
            <v>6957.97018613773</v>
          </cell>
          <cell r="F119">
            <v>6982.40875536485</v>
          </cell>
          <cell r="G119">
            <v>6825.40159517355</v>
          </cell>
          <cell r="H119">
            <v>6802.878801213</v>
          </cell>
          <cell r="I119">
            <v>6972.42647602951</v>
          </cell>
          <cell r="J119">
            <v>7191.0384239244</v>
          </cell>
          <cell r="K119">
            <v>7311.17371536568</v>
          </cell>
          <cell r="L119">
            <v>7486.22194713778</v>
          </cell>
          <cell r="M119">
            <v>7639.20631401261</v>
          </cell>
          <cell r="N119">
            <v>7846.94052644126</v>
          </cell>
          <cell r="O119">
            <v>9009.01130751536</v>
          </cell>
          <cell r="P119">
            <v>10163.830392802</v>
          </cell>
          <cell r="Q119">
            <v>8428.72261823169</v>
          </cell>
          <cell r="R119">
            <v>6696.4194815933</v>
          </cell>
          <cell r="S119">
            <v>6731.53056832301</v>
          </cell>
          <cell r="T119">
            <v>6763.24914956954</v>
          </cell>
          <cell r="U119">
            <v>5577.76506895862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19">
          <cell r="BZ119">
            <v>154382.708901093</v>
          </cell>
          <cell r="CA119">
            <v>0.0956440002386359</v>
          </cell>
          <cell r="CB119">
            <v>0.0956440002386359</v>
          </cell>
        </row>
        <row r="120">
          <cell r="A120">
            <v>-63212.2823974561</v>
          </cell>
          <cell r="B120">
            <v>654.220131694598</v>
          </cell>
          <cell r="C120">
            <v>6859.35263595057</v>
          </cell>
          <cell r="D120">
            <v>6824.72556577887</v>
          </cell>
          <cell r="E120">
            <v>6804.10349778609</v>
          </cell>
          <cell r="F120">
            <v>6828.57260553657</v>
          </cell>
          <cell r="G120">
            <v>6669.12857439222</v>
          </cell>
          <cell r="H120">
            <v>6646.45309983443</v>
          </cell>
          <cell r="I120">
            <v>6820.39802242292</v>
          </cell>
          <cell r="J120">
            <v>7043.67364153201</v>
          </cell>
          <cell r="K120">
            <v>7167.96706523883</v>
          </cell>
          <cell r="L120">
            <v>7347.57876840429</v>
          </cell>
          <cell r="M120">
            <v>7504.61806172918</v>
          </cell>
          <cell r="N120">
            <v>7716.80944356125</v>
          </cell>
          <cell r="O120">
            <v>8907.71089537026</v>
          </cell>
          <cell r="P120">
            <v>10090.2986283856</v>
          </cell>
          <cell r="Q120">
            <v>8314.68619434743</v>
          </cell>
          <cell r="R120">
            <v>6541.9595263874</v>
          </cell>
          <cell r="S120">
            <v>6578.42562208794</v>
          </cell>
          <cell r="T120">
            <v>6611.43480933028</v>
          </cell>
          <cell r="U120">
            <v>5398.49559198031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0">
          <cell r="BZ120">
            <v>158030.70599364</v>
          </cell>
          <cell r="CA120">
            <v>0.0893276285595234</v>
          </cell>
          <cell r="CB120">
            <v>0.0893276285595234</v>
          </cell>
        </row>
        <row r="121">
          <cell r="A121">
            <v>-48495.8146317692</v>
          </cell>
          <cell r="B121">
            <v>3656.65181054841</v>
          </cell>
          <cell r="C121">
            <v>8405.02703139803</v>
          </cell>
          <cell r="D121">
            <v>8375.13922100646</v>
          </cell>
          <cell r="E121">
            <v>8355.89623630435</v>
          </cell>
          <cell r="F121">
            <v>8380.05735368149</v>
          </cell>
          <cell r="G121">
            <v>8245.18991341697</v>
          </cell>
          <cell r="H121">
            <v>8224.05426950501</v>
          </cell>
          <cell r="I121">
            <v>8353.65159980365</v>
          </cell>
          <cell r="J121">
            <v>8529.89266450354</v>
          </cell>
          <cell r="K121">
            <v>8612.25004913265</v>
          </cell>
          <cell r="L121">
            <v>8745.83774381059</v>
          </cell>
          <cell r="M121">
            <v>8861.9818603571</v>
          </cell>
          <cell r="N121">
            <v>9029.22132186997</v>
          </cell>
          <cell r="O121">
            <v>9929.3566177792</v>
          </cell>
          <cell r="P121">
            <v>10831.8890226045</v>
          </cell>
          <cell r="Q121">
            <v>9464.77850091456</v>
          </cell>
          <cell r="R121">
            <v>8099.7355430688</v>
          </cell>
          <cell r="S121">
            <v>8122.53595775624</v>
          </cell>
          <cell r="T121">
            <v>8142.52898773899</v>
          </cell>
          <cell r="U121">
            <v>7206.48324410299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1">
          <cell r="BZ121">
            <v>121239.536579423</v>
          </cell>
          <cell r="CA121">
            <v>0.189199226463884</v>
          </cell>
          <cell r="CB121">
            <v>0.189199226463884</v>
          </cell>
        </row>
        <row r="122">
          <cell r="A122">
            <v>-54931.7364389647</v>
          </cell>
          <cell r="B122">
            <v>2343.60469732708</v>
          </cell>
          <cell r="C122">
            <v>7729.0605082573</v>
          </cell>
          <cell r="D122">
            <v>7697.10008738239</v>
          </cell>
          <cell r="E122">
            <v>7677.25399109362</v>
          </cell>
          <cell r="F122">
            <v>7701.54980125109</v>
          </cell>
          <cell r="G122">
            <v>7555.93433233538</v>
          </cell>
          <cell r="H122">
            <v>7534.12527753497</v>
          </cell>
          <cell r="I122">
            <v>7683.11704682939</v>
          </cell>
          <cell r="J122">
            <v>7879.92763400122</v>
          </cell>
          <cell r="K122">
            <v>7980.62481814641</v>
          </cell>
          <cell r="L122">
            <v>8134.34009537986</v>
          </cell>
          <cell r="M122">
            <v>8268.36881332853</v>
          </cell>
          <cell r="N122">
            <v>8455.26700333956</v>
          </cell>
          <cell r="O122">
            <v>9482.56244890869</v>
          </cell>
          <cell r="P122">
            <v>10507.5708597034</v>
          </cell>
          <cell r="Q122">
            <v>8961.81105832066</v>
          </cell>
          <cell r="R122">
            <v>7418.47664343922</v>
          </cell>
          <cell r="S122">
            <v>7447.25344157973</v>
          </cell>
          <cell r="T122">
            <v>7472.93880016244</v>
          </cell>
          <cell r="U122">
            <v>6415.79981770587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2">
          <cell r="BZ122">
            <v>137329.341097412</v>
          </cell>
          <cell r="CA122">
            <v>0.133380110546551</v>
          </cell>
          <cell r="CB122">
            <v>0.133380110546551</v>
          </cell>
        </row>
        <row r="123">
          <cell r="A123">
            <v>-61488.5522257479</v>
          </cell>
          <cell r="B123">
            <v>1005.89297573125</v>
          </cell>
          <cell r="C123">
            <v>7040.3964593388</v>
          </cell>
          <cell r="D123">
            <v>7006.32449554211</v>
          </cell>
          <cell r="E123">
            <v>6985.86395866639</v>
          </cell>
          <cell r="F123">
            <v>7010.29699170741</v>
          </cell>
          <cell r="G123">
            <v>6853.73160045762</v>
          </cell>
          <cell r="H123">
            <v>6831.23648524867</v>
          </cell>
          <cell r="I123">
            <v>6999.98700357592</v>
          </cell>
          <cell r="J123">
            <v>7217.75349632134</v>
          </cell>
          <cell r="K123">
            <v>7337.13497940552</v>
          </cell>
          <cell r="L123">
            <v>7511.35592078519</v>
          </cell>
          <cell r="M123">
            <v>7663.60518900267</v>
          </cell>
          <cell r="N123">
            <v>7870.53138202964</v>
          </cell>
          <cell r="O123">
            <v>9027.37558560381</v>
          </cell>
          <cell r="P123">
            <v>10177.1606225758</v>
          </cell>
          <cell r="Q123">
            <v>8449.3957483412</v>
          </cell>
          <cell r="R123">
            <v>6724.42080469617</v>
          </cell>
          <cell r="S123">
            <v>6759.28624818489</v>
          </cell>
          <cell r="T123">
            <v>6790.77086150466</v>
          </cell>
          <cell r="U123">
            <v>5610.26399426682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3">
          <cell r="BZ123">
            <v>153721.38056437</v>
          </cell>
          <cell r="CA123">
            <v>0.0968433770570264</v>
          </cell>
          <cell r="CB123">
            <v>0.0968433770570264</v>
          </cell>
        </row>
        <row r="124">
          <cell r="A124">
            <v>-61059.0878086976</v>
          </cell>
          <cell r="B124">
            <v>1093.51166190124</v>
          </cell>
          <cell r="C124">
            <v>7085.50321754732</v>
          </cell>
          <cell r="D124">
            <v>7051.56955755229</v>
          </cell>
          <cell r="E124">
            <v>7031.14926587748</v>
          </cell>
          <cell r="F124">
            <v>7055.57331096644</v>
          </cell>
          <cell r="G124">
            <v>6899.72512791113</v>
          </cell>
          <cell r="H124">
            <v>6877.27494892473</v>
          </cell>
          <cell r="I124">
            <v>7044.73129033578</v>
          </cell>
          <cell r="J124">
            <v>7261.12519369277</v>
          </cell>
          <cell r="K124">
            <v>7379.28287519202</v>
          </cell>
          <cell r="L124">
            <v>7552.16071751491</v>
          </cell>
          <cell r="M124">
            <v>7703.21655918907</v>
          </cell>
          <cell r="N124">
            <v>7908.83093945211</v>
          </cell>
          <cell r="O124">
            <v>9057.18983801764</v>
          </cell>
          <cell r="P124">
            <v>10198.8021395087</v>
          </cell>
          <cell r="Q124">
            <v>8482.95840276739</v>
          </cell>
          <cell r="R124">
            <v>6769.88071936802</v>
          </cell>
          <cell r="S124">
            <v>6804.34736310239</v>
          </cell>
          <cell r="T124">
            <v>6835.45213144314</v>
          </cell>
          <cell r="U124">
            <v>5663.02572863238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4">
          <cell r="BZ124">
            <v>152647.719521744</v>
          </cell>
          <cell r="CA124">
            <v>0.0988281837548831</v>
          </cell>
          <cell r="CB124">
            <v>0.0988281837548831</v>
          </cell>
        </row>
        <row r="125">
          <cell r="A125">
            <v>-49352.3000310599</v>
          </cell>
          <cell r="B125">
            <v>3481.9129441132</v>
          </cell>
          <cell r="C125">
            <v>8315.07014956766</v>
          </cell>
          <cell r="D125">
            <v>8284.90651845133</v>
          </cell>
          <cell r="E125">
            <v>8265.58327232224</v>
          </cell>
          <cell r="F125">
            <v>8289.76231446654</v>
          </cell>
          <cell r="G125">
            <v>8153.4645383641</v>
          </cell>
          <cell r="H125">
            <v>8132.23927767136</v>
          </cell>
          <cell r="I125">
            <v>8264.41759859184</v>
          </cell>
          <cell r="J125">
            <v>8443.39603273086</v>
          </cell>
          <cell r="K125">
            <v>8528.19405771918</v>
          </cell>
          <cell r="L125">
            <v>8664.46030895799</v>
          </cell>
          <cell r="M125">
            <v>8782.9844885991</v>
          </cell>
          <cell r="N125">
            <v>8952.84011209027</v>
          </cell>
          <cell r="O125">
            <v>9869.897740933</v>
          </cell>
          <cell r="P125">
            <v>10788.7291179986</v>
          </cell>
          <cell r="Q125">
            <v>9397.84414655081</v>
          </cell>
          <cell r="R125">
            <v>8009.07435759305</v>
          </cell>
          <cell r="S125">
            <v>8032.67010282076</v>
          </cell>
          <cell r="T125">
            <v>8053.4206616362</v>
          </cell>
          <cell r="U125">
            <v>7101.25996289202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5">
          <cell r="BZ125">
            <v>123380.75007765</v>
          </cell>
          <cell r="CA125">
            <v>0.180058644559188</v>
          </cell>
          <cell r="CB125">
            <v>0.180058644559188</v>
          </cell>
        </row>
        <row r="126">
          <cell r="A126">
            <v>-50961.2538466628</v>
          </cell>
          <cell r="B126">
            <v>3153.65660008463</v>
          </cell>
          <cell r="C126">
            <v>8146.081316389</v>
          </cell>
          <cell r="D126">
            <v>8115.39954122968</v>
          </cell>
          <cell r="E126">
            <v>8095.92551970003</v>
          </cell>
          <cell r="F126">
            <v>8120.13823448196</v>
          </cell>
          <cell r="G126">
            <v>7981.15349569932</v>
          </cell>
          <cell r="H126">
            <v>7959.75988507151</v>
          </cell>
          <cell r="I126">
            <v>8096.78673547362</v>
          </cell>
          <cell r="J126">
            <v>8280.90746510004</v>
          </cell>
          <cell r="K126">
            <v>8370.2903640649</v>
          </cell>
          <cell r="L126">
            <v>8511.58842764104</v>
          </cell>
          <cell r="M126">
            <v>8634.58368361411</v>
          </cell>
          <cell r="N126">
            <v>8809.3539078687</v>
          </cell>
          <cell r="O126">
            <v>9758.20104785174</v>
          </cell>
          <cell r="P126">
            <v>10707.6509195212</v>
          </cell>
          <cell r="Q126">
            <v>9272.10436752168</v>
          </cell>
          <cell r="R126">
            <v>7838.7624521956</v>
          </cell>
          <cell r="S126">
            <v>7863.85226855227</v>
          </cell>
          <cell r="T126">
            <v>7886.02588595899</v>
          </cell>
          <cell r="U126">
            <v>6903.5923786754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6">
          <cell r="BZ126">
            <v>127403.134616657</v>
          </cell>
          <cell r="CA126">
            <v>0.164527496208957</v>
          </cell>
          <cell r="CB126">
            <v>0.164527496208957</v>
          </cell>
        </row>
        <row r="127">
          <cell r="A127">
            <v>-67579.2012614565</v>
          </cell>
          <cell r="B127">
            <v>-236.712104560427</v>
          </cell>
          <cell r="C127">
            <v>6400.69402421357</v>
          </cell>
          <cell r="D127">
            <v>6364.66064083789</v>
          </cell>
          <cell r="E127">
            <v>6343.62934795957</v>
          </cell>
          <cell r="F127">
            <v>6368.18984781529</v>
          </cell>
          <cell r="G127">
            <v>6201.45303554747</v>
          </cell>
          <cell r="H127">
            <v>6178.32063643403</v>
          </cell>
          <cell r="I127">
            <v>6365.42512559972</v>
          </cell>
          <cell r="J127">
            <v>6602.65763206652</v>
          </cell>
          <cell r="K127">
            <v>6739.39502555237</v>
          </cell>
          <cell r="L127">
            <v>6932.6637498224</v>
          </cell>
          <cell r="M127">
            <v>7101.83815068558</v>
          </cell>
          <cell r="N127">
            <v>7327.36842551428</v>
          </cell>
          <cell r="O127">
            <v>8604.55092189379</v>
          </cell>
          <cell r="P127">
            <v>9870.24140178481</v>
          </cell>
          <cell r="Q127">
            <v>7973.41138106649</v>
          </cell>
          <cell r="R127">
            <v>6079.70991721184</v>
          </cell>
          <cell r="S127">
            <v>6120.23112458426</v>
          </cell>
          <cell r="T127">
            <v>6157.10268584045</v>
          </cell>
          <cell r="U127">
            <v>4861.99896047596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7">
          <cell r="BZ127">
            <v>168948.003153641</v>
          </cell>
          <cell r="CA127">
            <v>0.0730201503028563</v>
          </cell>
          <cell r="CB127">
            <v>0.0730201503028563</v>
          </cell>
        </row>
        <row r="128">
          <cell r="A128">
            <v>-62296.5362982042</v>
          </cell>
          <cell r="B128">
            <v>841.049277244816</v>
          </cell>
          <cell r="C128">
            <v>6955.53368434351</v>
          </cell>
          <cell r="D128">
            <v>6921.20151908553</v>
          </cell>
          <cell r="E128">
            <v>6900.66526585241</v>
          </cell>
          <cell r="F128">
            <v>6925.11520861113</v>
          </cell>
          <cell r="G128">
            <v>6767.20047903491</v>
          </cell>
          <cell r="H128">
            <v>6744.62082189267</v>
          </cell>
          <cell r="I128">
            <v>6915.80617368625</v>
          </cell>
          <cell r="J128">
            <v>7136.15502324599</v>
          </cell>
          <cell r="K128">
            <v>7257.83893733307</v>
          </cell>
          <cell r="L128">
            <v>7434.58675312313</v>
          </cell>
          <cell r="M128">
            <v>7589.08130546743</v>
          </cell>
          <cell r="N128">
            <v>7798.47551162245</v>
          </cell>
          <cell r="O128">
            <v>8971.28376489365</v>
          </cell>
          <cell r="P128">
            <v>10136.4447907366</v>
          </cell>
          <cell r="Q128">
            <v>8386.25177382528</v>
          </cell>
          <cell r="R128">
            <v>6638.8936095857</v>
          </cell>
          <cell r="S128">
            <v>6674.50934538462</v>
          </cell>
          <cell r="T128">
            <v>6706.70858995407</v>
          </cell>
          <cell r="U128">
            <v>5510.99933039698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8">
          <cell r="BZ128">
            <v>155741.34074551</v>
          </cell>
          <cell r="CA128">
            <v>0.0932335925264347</v>
          </cell>
          <cell r="CB128">
            <v>0.0932335925264347</v>
          </cell>
        </row>
        <row r="129">
          <cell r="A129">
            <v>-50891.2149144589</v>
          </cell>
          <cell r="B129">
            <v>3167.94583797448</v>
          </cell>
          <cell r="C129">
            <v>8153.43752345686</v>
          </cell>
          <cell r="D129">
            <v>8122.77830348538</v>
          </cell>
          <cell r="E129">
            <v>8103.3108453188</v>
          </cell>
          <cell r="F129">
            <v>8127.52209430626</v>
          </cell>
          <cell r="G129">
            <v>7988.65432096735</v>
          </cell>
          <cell r="H129">
            <v>7967.26803873491</v>
          </cell>
          <cell r="I129">
            <v>8104.08382911507</v>
          </cell>
          <cell r="J129">
            <v>8287.9807108712</v>
          </cell>
          <cell r="K129">
            <v>8377.16402693038</v>
          </cell>
          <cell r="L129">
            <v>8518.24305204829</v>
          </cell>
          <cell r="M129">
            <v>8641.04367881009</v>
          </cell>
          <cell r="N129">
            <v>8815.59996691168</v>
          </cell>
          <cell r="O129">
            <v>9763.06328630648</v>
          </cell>
          <cell r="P129">
            <v>10711.180312591</v>
          </cell>
          <cell r="Q129">
            <v>9277.57791174238</v>
          </cell>
          <cell r="R129">
            <v>7846.17625356142</v>
          </cell>
          <cell r="S129">
            <v>7871.20103191296</v>
          </cell>
          <cell r="T129">
            <v>7893.31270254207</v>
          </cell>
          <cell r="U129">
            <v>6912.19699267707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29">
          <cell r="BZ129">
            <v>127228.037286147</v>
          </cell>
          <cell r="CA129">
            <v>0.165163164922041</v>
          </cell>
          <cell r="CB129">
            <v>0.165163164922041</v>
          </cell>
        </row>
        <row r="130">
          <cell r="A130">
            <v>-63600.7773313107</v>
          </cell>
          <cell r="B130">
            <v>574.959978031984</v>
          </cell>
          <cell r="C130">
            <v>6818.54891310206</v>
          </cell>
          <cell r="D130">
            <v>6783.79673285339</v>
          </cell>
          <cell r="E130">
            <v>6763.13825891863</v>
          </cell>
          <cell r="F130">
            <v>6787.61549720026</v>
          </cell>
          <cell r="G130">
            <v>6627.52267714811</v>
          </cell>
          <cell r="H130">
            <v>6604.80655313461</v>
          </cell>
          <cell r="I130">
            <v>6779.92219244721</v>
          </cell>
          <cell r="J130">
            <v>7004.43946046248</v>
          </cell>
          <cell r="K130">
            <v>7129.83993913567</v>
          </cell>
          <cell r="L130">
            <v>7310.66661415565</v>
          </cell>
          <cell r="M130">
            <v>7468.78548508371</v>
          </cell>
          <cell r="N130">
            <v>7682.16353708616</v>
          </cell>
          <cell r="O130">
            <v>8880.74082390545</v>
          </cell>
          <cell r="P130">
            <v>10070.7216405012</v>
          </cell>
          <cell r="Q130">
            <v>8284.32530600925</v>
          </cell>
          <cell r="R130">
            <v>6500.83633703267</v>
          </cell>
          <cell r="S130">
            <v>6537.66318831165</v>
          </cell>
          <cell r="T130">
            <v>6571.01598457989</v>
          </cell>
          <cell r="U130">
            <v>5350.7671523504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0">
          <cell r="BZ130">
            <v>159001.943328277</v>
          </cell>
          <cell r="CA130">
            <v>0.0877267695136821</v>
          </cell>
          <cell r="CB130">
            <v>0.0877267695136821</v>
          </cell>
        </row>
        <row r="131">
          <cell r="A131">
            <v>-51641.8472798496</v>
          </cell>
          <cell r="B131">
            <v>3014.802948736</v>
          </cell>
          <cell r="C131">
            <v>8074.5984130092</v>
          </cell>
          <cell r="D131">
            <v>8043.69746099741</v>
          </cell>
          <cell r="E131">
            <v>8024.15966091392</v>
          </cell>
          <cell r="F131">
            <v>8048.38661934652</v>
          </cell>
          <cell r="G131">
            <v>7908.26528538156</v>
          </cell>
          <cell r="H131">
            <v>7886.80046210663</v>
          </cell>
          <cell r="I131">
            <v>8025.87825846743</v>
          </cell>
          <cell r="J131">
            <v>8212.17419816284</v>
          </cell>
          <cell r="K131">
            <v>8303.49651582955</v>
          </cell>
          <cell r="L131">
            <v>8446.9230546923</v>
          </cell>
          <cell r="M131">
            <v>8571.8095925414</v>
          </cell>
          <cell r="N131">
            <v>8748.65871115201</v>
          </cell>
          <cell r="O131">
            <v>9710.95293228584</v>
          </cell>
          <cell r="P131">
            <v>10673.3545407667</v>
          </cell>
          <cell r="Q131">
            <v>9218.91597450027</v>
          </cell>
          <cell r="R131">
            <v>7766.71988435868</v>
          </cell>
          <cell r="S131">
            <v>7792.44169834587</v>
          </cell>
          <cell r="T131">
            <v>7815.21727481623</v>
          </cell>
          <cell r="U131">
            <v>6819.97825720893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1">
          <cell r="BZ131">
            <v>129104.618199624</v>
          </cell>
          <cell r="CA131">
            <v>0.158525474877473</v>
          </cell>
          <cell r="CB131">
            <v>0.158525474877473</v>
          </cell>
        </row>
        <row r="132">
          <cell r="A132">
            <v>-67084.902251695</v>
          </cell>
          <cell r="B132">
            <v>-135.86596203742</v>
          </cell>
          <cell r="C132">
            <v>6452.6103763742</v>
          </cell>
          <cell r="D132">
            <v>6416.73617599356</v>
          </cell>
          <cell r="E132">
            <v>6395.75120397948</v>
          </cell>
          <cell r="F132">
            <v>6420.30135900662</v>
          </cell>
          <cell r="G132">
            <v>6254.39002909831</v>
          </cell>
          <cell r="H132">
            <v>6231.30935005625</v>
          </cell>
          <cell r="I132">
            <v>6416.92428538992</v>
          </cell>
          <cell r="J132">
            <v>6652.57698792285</v>
          </cell>
          <cell r="K132">
            <v>6787.90582720128</v>
          </cell>
          <cell r="L132">
            <v>6979.62868991114</v>
          </cell>
          <cell r="M132">
            <v>7147.42949721182</v>
          </cell>
          <cell r="N132">
            <v>7371.44991994461</v>
          </cell>
          <cell r="O132">
            <v>8638.86611742537</v>
          </cell>
          <cell r="P132">
            <v>9895.15005536578</v>
          </cell>
          <cell r="Q132">
            <v>8012.04086045802</v>
          </cell>
          <cell r="R132">
            <v>6132.03274050993</v>
          </cell>
          <cell r="S132">
            <v>6172.09494286158</v>
          </cell>
          <cell r="T132">
            <v>6208.52931540191</v>
          </cell>
          <cell r="U132">
            <v>4922.72593112779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2">
          <cell r="BZ132">
            <v>167712.255629237</v>
          </cell>
          <cell r="CA132">
            <v>0.0746955725647593</v>
          </cell>
          <cell r="CB132">
            <v>0.0746955725647593</v>
          </cell>
        </row>
        <row r="133">
          <cell r="A133">
            <v>-57992.2266706515</v>
          </cell>
          <cell r="B133">
            <v>1719.20807099367</v>
          </cell>
          <cell r="C133">
            <v>7407.61643186928</v>
          </cell>
          <cell r="D133">
            <v>7374.6704172708</v>
          </cell>
          <cell r="E133">
            <v>7354.5375217985</v>
          </cell>
          <cell r="F133">
            <v>7378.89738275569</v>
          </cell>
          <cell r="G133">
            <v>7228.17087649638</v>
          </cell>
          <cell r="H133">
            <v>7206.04159290705</v>
          </cell>
          <cell r="I133">
            <v>7364.25604900123</v>
          </cell>
          <cell r="J133">
            <v>7570.8481134007</v>
          </cell>
          <cell r="K133">
            <v>7680.26646895715</v>
          </cell>
          <cell r="L133">
            <v>7843.55306660811</v>
          </cell>
          <cell r="M133">
            <v>7986.08649445361</v>
          </cell>
          <cell r="N133">
            <v>8182.33304952227</v>
          </cell>
          <cell r="O133">
            <v>9270.09728379839</v>
          </cell>
          <cell r="P133">
            <v>10353.3470205624</v>
          </cell>
          <cell r="Q133">
            <v>8722.63367378591</v>
          </cell>
          <cell r="R133">
            <v>7094.51586982712</v>
          </cell>
          <cell r="S133">
            <v>7126.13463275944</v>
          </cell>
          <cell r="T133">
            <v>7154.52687880871</v>
          </cell>
          <cell r="U133">
            <v>6039.80412115472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3">
          <cell r="BZ133">
            <v>144980.566676629</v>
          </cell>
          <cell r="CA133">
            <v>0.114510699952288</v>
          </cell>
          <cell r="CB133">
            <v>0.114510699952288</v>
          </cell>
        </row>
        <row r="134">
          <cell r="A134">
            <v>-67496.8870733963</v>
          </cell>
          <cell r="B134">
            <v>-219.918487383698</v>
          </cell>
          <cell r="C134">
            <v>6409.33950456204</v>
          </cell>
          <cell r="D134">
            <v>6373.33262947126</v>
          </cell>
          <cell r="E134">
            <v>6352.30905027284</v>
          </cell>
          <cell r="F134">
            <v>6376.86782743409</v>
          </cell>
          <cell r="G134">
            <v>6210.26848036213</v>
          </cell>
          <cell r="H134">
            <v>6187.14469404295</v>
          </cell>
          <cell r="I134">
            <v>6374.0011321063</v>
          </cell>
          <cell r="J134">
            <v>6610.97055838167</v>
          </cell>
          <cell r="K134">
            <v>6747.47338939899</v>
          </cell>
          <cell r="L134">
            <v>6940.48468580316</v>
          </cell>
          <cell r="M134">
            <v>7109.43034609315</v>
          </cell>
          <cell r="N134">
            <v>7334.70918960818</v>
          </cell>
          <cell r="O134">
            <v>8610.26533240752</v>
          </cell>
          <cell r="P134">
            <v>9874.38936800505</v>
          </cell>
          <cell r="Q134">
            <v>7979.84423682486</v>
          </cell>
          <cell r="R134">
            <v>6088.42308602616</v>
          </cell>
          <cell r="S134">
            <v>6128.86785661668</v>
          </cell>
          <cell r="T134">
            <v>6165.6666140973</v>
          </cell>
          <cell r="U134">
            <v>4872.11164770343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4">
          <cell r="BZ134">
            <v>168742.217683491</v>
          </cell>
          <cell r="CA134">
            <v>0.0732964393919959</v>
          </cell>
          <cell r="CB134">
            <v>0.0732964393919959</v>
          </cell>
        </row>
        <row r="135">
          <cell r="A135">
            <v>-56695.5642261668</v>
          </cell>
          <cell r="B135">
            <v>1983.75119792379</v>
          </cell>
          <cell r="C135">
            <v>7543.80522199807</v>
          </cell>
          <cell r="D135">
            <v>7511.27678179786</v>
          </cell>
          <cell r="E135">
            <v>7491.26539683603</v>
          </cell>
          <cell r="F135">
            <v>7515.59812087716</v>
          </cell>
          <cell r="G135">
            <v>7367.03704880457</v>
          </cell>
          <cell r="H135">
            <v>7345.04343911479</v>
          </cell>
          <cell r="I135">
            <v>7499.35044551783</v>
          </cell>
          <cell r="J135">
            <v>7701.79831300357</v>
          </cell>
          <cell r="K135">
            <v>7807.52169991617</v>
          </cell>
          <cell r="L135">
            <v>7966.7531394748</v>
          </cell>
          <cell r="M135">
            <v>8105.6833086625</v>
          </cell>
          <cell r="N135">
            <v>8297.96916692447</v>
          </cell>
          <cell r="O135">
            <v>9360.11410447222</v>
          </cell>
          <cell r="P135">
            <v>10418.6882715123</v>
          </cell>
          <cell r="Q135">
            <v>8823.96787472056</v>
          </cell>
          <cell r="R135">
            <v>7231.77092925514</v>
          </cell>
          <cell r="S135">
            <v>7262.18561416887</v>
          </cell>
          <cell r="T135">
            <v>7289.43101149338</v>
          </cell>
          <cell r="U135">
            <v>6199.1052337536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5">
          <cell r="BZ135">
            <v>141738.910565417</v>
          </cell>
          <cell r="CA135">
            <v>0.122058298999731</v>
          </cell>
          <cell r="CB135">
            <v>0.122058298999731</v>
          </cell>
        </row>
        <row r="136">
          <cell r="A136">
            <v>-57316.4014586891</v>
          </cell>
          <cell r="B136">
            <v>1857.08891700043</v>
          </cell>
          <cell r="C136">
            <v>7478.5985277472</v>
          </cell>
          <cell r="D136">
            <v>7445.87015445345</v>
          </cell>
          <cell r="E136">
            <v>7425.80059070394</v>
          </cell>
          <cell r="F136">
            <v>7450.14630780114</v>
          </cell>
          <cell r="G136">
            <v>7300.54843376565</v>
          </cell>
          <cell r="H136">
            <v>7278.48986390932</v>
          </cell>
          <cell r="I136">
            <v>7434.66774292289</v>
          </cell>
          <cell r="J136">
            <v>7639.09983672279</v>
          </cell>
          <cell r="K136">
            <v>7746.59236109818</v>
          </cell>
          <cell r="L136">
            <v>7907.76539550918</v>
          </cell>
          <cell r="M136">
            <v>8048.420791754</v>
          </cell>
          <cell r="N136">
            <v>8242.60301715052</v>
          </cell>
          <cell r="O136">
            <v>9317.01438020296</v>
          </cell>
          <cell r="P136">
            <v>10387.4031197121</v>
          </cell>
          <cell r="Q136">
            <v>8775.44943020502</v>
          </cell>
          <cell r="R136">
            <v>7166.05370916643</v>
          </cell>
          <cell r="S136">
            <v>7197.04490222842</v>
          </cell>
          <cell r="T136">
            <v>7224.83940652479</v>
          </cell>
          <cell r="U136">
            <v>6122.83244409714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6">
          <cell r="BZ136">
            <v>143291.003646723</v>
          </cell>
          <cell r="CA136">
            <v>0.118368618227711</v>
          </cell>
          <cell r="CB136">
            <v>0.118368618227711</v>
          </cell>
        </row>
        <row r="137">
          <cell r="A137">
            <v>-56835.2769827498</v>
          </cell>
          <cell r="B137">
            <v>1955.24721089486</v>
          </cell>
          <cell r="C137">
            <v>7529.13115523109</v>
          </cell>
          <cell r="D137">
            <v>7496.55772223379</v>
          </cell>
          <cell r="E137">
            <v>7476.53324476015</v>
          </cell>
          <cell r="F137">
            <v>7500.86889274912</v>
          </cell>
          <cell r="G137">
            <v>7352.07449952135</v>
          </cell>
          <cell r="H137">
            <v>7330.0662712432</v>
          </cell>
          <cell r="I137">
            <v>7484.79429744976</v>
          </cell>
          <cell r="J137">
            <v>7687.68869377348</v>
          </cell>
          <cell r="K137">
            <v>7793.81020608636</v>
          </cell>
          <cell r="L137">
            <v>7953.47858073005</v>
          </cell>
          <cell r="M137">
            <v>8092.79699375244</v>
          </cell>
          <cell r="N137">
            <v>8285.50960908693</v>
          </cell>
          <cell r="O137">
            <v>9350.41497405577</v>
          </cell>
          <cell r="P137">
            <v>10411.6478838404</v>
          </cell>
          <cell r="Q137">
            <v>8813.04931946439</v>
          </cell>
          <cell r="R137">
            <v>7216.98197412713</v>
          </cell>
          <cell r="S137">
            <v>7247.52639601275</v>
          </cell>
          <cell r="T137">
            <v>7274.89536396847</v>
          </cell>
          <cell r="U137">
            <v>6181.94086097286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7">
          <cell r="BZ137">
            <v>142088.192456875</v>
          </cell>
          <cell r="CA137">
            <v>0.121215369297442</v>
          </cell>
          <cell r="CB137">
            <v>0.121215369297442</v>
          </cell>
        </row>
        <row r="138">
          <cell r="A138">
            <v>-53087.956890699</v>
          </cell>
          <cell r="B138">
            <v>2719.76983509493</v>
          </cell>
          <cell r="C138">
            <v>7922.71314854973</v>
          </cell>
          <cell r="D138">
            <v>7891.34649449413</v>
          </cell>
          <cell r="E138">
            <v>7871.67317917475</v>
          </cell>
          <cell r="F138">
            <v>7895.93040219568</v>
          </cell>
          <cell r="G138">
            <v>7753.39405636517</v>
          </cell>
          <cell r="H138">
            <v>7731.77792206022</v>
          </cell>
          <cell r="I138">
            <v>7875.21352223981</v>
          </cell>
          <cell r="J138">
            <v>8066.13129933914</v>
          </cell>
          <cell r="K138">
            <v>8161.57445021916</v>
          </cell>
          <cell r="L138">
            <v>8309.52352547198</v>
          </cell>
          <cell r="M138">
            <v>8438.4286164901</v>
          </cell>
          <cell r="N138">
            <v>8619.69492304517</v>
          </cell>
          <cell r="O138">
            <v>9610.56119959687</v>
          </cell>
          <cell r="P138">
            <v>10600.4823669905</v>
          </cell>
          <cell r="Q138">
            <v>9105.90247395305</v>
          </cell>
          <cell r="R138">
            <v>7613.64545745537</v>
          </cell>
          <cell r="S138">
            <v>7640.71012578549</v>
          </cell>
          <cell r="T138">
            <v>7664.76473132784</v>
          </cell>
          <cell r="U138">
            <v>6642.31685355822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8">
          <cell r="BZ138">
            <v>132719.892226748</v>
          </cell>
          <cell r="CA138">
            <v>0.146743179520977</v>
          </cell>
          <cell r="CB138">
            <v>0.146743179520977</v>
          </cell>
        </row>
        <row r="139">
          <cell r="A139">
            <v>-49155.5550076395</v>
          </cell>
          <cell r="B139">
            <v>3522.05256867391</v>
          </cell>
          <cell r="C139">
            <v>8335.73432999291</v>
          </cell>
          <cell r="D139">
            <v>8305.63405822281</v>
          </cell>
          <cell r="E139">
            <v>8286.32924911128</v>
          </cell>
          <cell r="F139">
            <v>8310.50417372042</v>
          </cell>
          <cell r="G139">
            <v>8174.53496300644</v>
          </cell>
          <cell r="H139">
            <v>8153.33028836881</v>
          </cell>
          <cell r="I139">
            <v>8284.91572462278</v>
          </cell>
          <cell r="J139">
            <v>8463.26535199538</v>
          </cell>
          <cell r="K139">
            <v>8547.5027324648</v>
          </cell>
          <cell r="L139">
            <v>8683.15368696446</v>
          </cell>
          <cell r="M139">
            <v>8801.13113741477</v>
          </cell>
          <cell r="N139">
            <v>8970.38579695475</v>
          </cell>
          <cell r="O139">
            <v>9883.55616187905</v>
          </cell>
          <cell r="P139">
            <v>10798.6434684937</v>
          </cell>
          <cell r="Q139">
            <v>9413.21977481934</v>
          </cell>
          <cell r="R139">
            <v>8029.90032505789</v>
          </cell>
          <cell r="S139">
            <v>8053.31337327069</v>
          </cell>
          <cell r="T139">
            <v>8073.88991857924</v>
          </cell>
          <cell r="U139">
            <v>7125.43101933197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39">
          <cell r="BZ139">
            <v>122888.887519099</v>
          </cell>
          <cell r="CA139">
            <v>0.182100649063843</v>
          </cell>
          <cell r="CB139">
            <v>0.182100649063843</v>
          </cell>
        </row>
        <row r="140">
          <cell r="A140">
            <v>-58543.1718449492</v>
          </cell>
          <cell r="B140">
            <v>1606.80506295123</v>
          </cell>
          <cell r="C140">
            <v>7349.75051847443</v>
          </cell>
          <cell r="D140">
            <v>7316.62707867128</v>
          </cell>
          <cell r="E140">
            <v>7296.44255401076</v>
          </cell>
          <cell r="F140">
            <v>7320.81394530339</v>
          </cell>
          <cell r="G140">
            <v>7169.16735724447</v>
          </cell>
          <cell r="H140">
            <v>7146.98042651609</v>
          </cell>
          <cell r="I140">
            <v>7306.85513779874</v>
          </cell>
          <cell r="J140">
            <v>7515.20805005854</v>
          </cell>
          <cell r="K140">
            <v>7626.19637870412</v>
          </cell>
          <cell r="L140">
            <v>7791.20599208015</v>
          </cell>
          <cell r="M140">
            <v>7935.27042591547</v>
          </cell>
          <cell r="N140">
            <v>8133.19986059693</v>
          </cell>
          <cell r="O140">
            <v>9231.84960170748</v>
          </cell>
          <cell r="P140">
            <v>10325.5838605769</v>
          </cell>
          <cell r="Q140">
            <v>8679.57729528608</v>
          </cell>
          <cell r="R140">
            <v>7036.19690411523</v>
          </cell>
          <cell r="S140">
            <v>7068.32727357756</v>
          </cell>
          <cell r="T140">
            <v>7097.20680972555</v>
          </cell>
          <cell r="U140">
            <v>5972.11790133716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0">
          <cell r="BZ140">
            <v>146357.929612373</v>
          </cell>
          <cell r="CA140">
            <v>0.111481181877673</v>
          </cell>
          <cell r="CB140">
            <v>0.111481181877673</v>
          </cell>
        </row>
        <row r="141">
          <cell r="A141">
            <v>-58042.5570308363</v>
          </cell>
          <cell r="B141">
            <v>1708.93974640433</v>
          </cell>
          <cell r="C141">
            <v>7402.33022119088</v>
          </cell>
          <cell r="D141">
            <v>7369.36799831096</v>
          </cell>
          <cell r="E141">
            <v>7349.23038637</v>
          </cell>
          <cell r="F141">
            <v>7373.5913006551</v>
          </cell>
          <cell r="G141">
            <v>7222.78074238749</v>
          </cell>
          <cell r="H141">
            <v>7200.64619257312</v>
          </cell>
          <cell r="I141">
            <v>7359.01231755475</v>
          </cell>
          <cell r="J141">
            <v>7565.76524025949</v>
          </cell>
          <cell r="K141">
            <v>7675.32701718479</v>
          </cell>
          <cell r="L141">
            <v>7838.7710170712</v>
          </cell>
          <cell r="M141">
            <v>7981.44430653363</v>
          </cell>
          <cell r="N141">
            <v>8177.84459729326</v>
          </cell>
          <cell r="O141">
            <v>9266.60325262129</v>
          </cell>
          <cell r="P141">
            <v>10350.810779377</v>
          </cell>
          <cell r="Q141">
            <v>8718.70035493815</v>
          </cell>
          <cell r="R141">
            <v>7089.18827157086</v>
          </cell>
          <cell r="S141">
            <v>7120.85377116978</v>
          </cell>
          <cell r="T141">
            <v>7149.29053251266</v>
          </cell>
          <cell r="U141">
            <v>6033.62079841797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1">
          <cell r="BZ141">
            <v>145106.392577091</v>
          </cell>
          <cell r="CA141">
            <v>0.114229733446392</v>
          </cell>
          <cell r="CB141">
            <v>0.114229733446392</v>
          </cell>
        </row>
        <row r="142">
          <cell r="A142">
            <v>-65259.2624454842</v>
          </cell>
          <cell r="B142">
            <v>236.598332765991</v>
          </cell>
          <cell r="C142">
            <v>6644.35779489191</v>
          </cell>
          <cell r="D142">
            <v>6609.07151964687</v>
          </cell>
          <cell r="E142">
            <v>6588.25762872313</v>
          </cell>
          <cell r="F142">
            <v>6612.76957624733</v>
          </cell>
          <cell r="G142">
            <v>6449.90707594444</v>
          </cell>
          <cell r="H142">
            <v>6427.01741937918</v>
          </cell>
          <cell r="I142">
            <v>6607.13084911493</v>
          </cell>
          <cell r="J142">
            <v>6836.94871708267</v>
          </cell>
          <cell r="K142">
            <v>6967.07521409568</v>
          </cell>
          <cell r="L142">
            <v>7153.08860471796</v>
          </cell>
          <cell r="M142">
            <v>7315.81619310514</v>
          </cell>
          <cell r="N142">
            <v>7534.26014080281</v>
          </cell>
          <cell r="O142">
            <v>8765.60557205344</v>
          </cell>
          <cell r="P142">
            <v>9987.14746705083</v>
          </cell>
          <cell r="Q142">
            <v>8154.71465481654</v>
          </cell>
          <cell r="R142">
            <v>6325.28141610889</v>
          </cell>
          <cell r="S142">
            <v>6363.64833317648</v>
          </cell>
          <cell r="T142">
            <v>6398.46799658992</v>
          </cell>
          <cell r="U142">
            <v>5147.01441389462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2">
          <cell r="BZ142">
            <v>163148.156113711</v>
          </cell>
          <cell r="CA142">
            <v>0.0812414483419682</v>
          </cell>
          <cell r="CB142">
            <v>0.0812414483419682</v>
          </cell>
        </row>
        <row r="143">
          <cell r="A143">
            <v>-61693.3337755606</v>
          </cell>
          <cell r="B143">
            <v>964.113751110766</v>
          </cell>
          <cell r="C143">
            <v>7018.88820047908</v>
          </cell>
          <cell r="D143">
            <v>6984.75028927037</v>
          </cell>
          <cell r="E143">
            <v>6964.27056227256</v>
          </cell>
          <cell r="F143">
            <v>6988.70788103938</v>
          </cell>
          <cell r="G143">
            <v>6831.80050335307</v>
          </cell>
          <cell r="H143">
            <v>6809.28396120178</v>
          </cell>
          <cell r="I143">
            <v>6978.65158200391</v>
          </cell>
          <cell r="J143">
            <v>7197.07256664915</v>
          </cell>
          <cell r="K143">
            <v>7317.03759513377</v>
          </cell>
          <cell r="L143">
            <v>7491.89896653623</v>
          </cell>
          <cell r="M143">
            <v>7644.7172964208</v>
          </cell>
          <cell r="N143">
            <v>7852.26900122522</v>
          </cell>
          <cell r="O143">
            <v>9013.15925341557</v>
          </cell>
          <cell r="P143">
            <v>10166.8412964527</v>
          </cell>
          <cell r="Q143">
            <v>8433.39206534359</v>
          </cell>
          <cell r="R143">
            <v>6702.74415021384</v>
          </cell>
          <cell r="S143">
            <v>6737.79975341901</v>
          </cell>
          <cell r="T143">
            <v>6769.46548824828</v>
          </cell>
          <cell r="U143">
            <v>5585.10561255873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3">
          <cell r="BZ143">
            <v>154233.334438902</v>
          </cell>
          <cell r="CA143">
            <v>0.095913385953541</v>
          </cell>
          <cell r="CB143">
            <v>0.095913385953541</v>
          </cell>
        </row>
        <row r="144">
          <cell r="A144">
            <v>-63770.391793666</v>
          </cell>
          <cell r="B144">
            <v>540.355489843967</v>
          </cell>
          <cell r="C144">
            <v>6800.73426248519</v>
          </cell>
          <cell r="D144">
            <v>6765.9274599581</v>
          </cell>
          <cell r="E144">
            <v>6745.25309141639</v>
          </cell>
          <cell r="F144">
            <v>6769.73387943715</v>
          </cell>
          <cell r="G144">
            <v>6609.35780219892</v>
          </cell>
          <cell r="H144">
            <v>6586.62393088684</v>
          </cell>
          <cell r="I144">
            <v>6762.25069781125</v>
          </cell>
          <cell r="J144">
            <v>6987.31006198609</v>
          </cell>
          <cell r="K144">
            <v>7113.19387394515</v>
          </cell>
          <cell r="L144">
            <v>7294.5509980905</v>
          </cell>
          <cell r="M144">
            <v>7453.14120585921</v>
          </cell>
          <cell r="N144">
            <v>7667.03735064848</v>
          </cell>
          <cell r="O144">
            <v>8868.96585910527</v>
          </cell>
          <cell r="P144">
            <v>10062.1744498298</v>
          </cell>
          <cell r="Q144">
            <v>8271.06993173444</v>
          </cell>
          <cell r="R144">
            <v>6482.88220933395</v>
          </cell>
          <cell r="S144">
            <v>6519.8665642459</v>
          </cell>
          <cell r="T144">
            <v>6553.36937806936</v>
          </cell>
          <cell r="U144">
            <v>5329.92921362466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4">
          <cell r="BZ144">
            <v>159425.979484165</v>
          </cell>
          <cell r="CA144">
            <v>0.0870379438173869</v>
          </cell>
          <cell r="CB144">
            <v>0.0870379438173869</v>
          </cell>
        </row>
        <row r="145">
          <cell r="A145">
            <v>-65651.7104266834</v>
          </cell>
          <cell r="B145">
            <v>156.531684313695</v>
          </cell>
          <cell r="C145">
            <v>6603.13888246382</v>
          </cell>
          <cell r="D145">
            <v>6567.72622411094</v>
          </cell>
          <cell r="E145">
            <v>6546.87555680428</v>
          </cell>
          <cell r="F145">
            <v>6571.39571759012</v>
          </cell>
          <cell r="G145">
            <v>6407.8778267663</v>
          </cell>
          <cell r="H145">
            <v>6384.94710712542</v>
          </cell>
          <cell r="I145">
            <v>6566.24316596365</v>
          </cell>
          <cell r="J145">
            <v>6797.31531697121</v>
          </cell>
          <cell r="K145">
            <v>6928.56013355231</v>
          </cell>
          <cell r="L145">
            <v>7115.80085871608</v>
          </cell>
          <cell r="M145">
            <v>7279.61900971809</v>
          </cell>
          <cell r="N145">
            <v>7499.26170229538</v>
          </cell>
          <cell r="O145">
            <v>8738.3610723784</v>
          </cell>
          <cell r="P145">
            <v>9967.37127770148</v>
          </cell>
          <cell r="Q145">
            <v>8124.04483573419</v>
          </cell>
          <cell r="R145">
            <v>6283.73978651129</v>
          </cell>
          <cell r="S145">
            <v>6322.47112994877</v>
          </cell>
          <cell r="T145">
            <v>6357.63789870846</v>
          </cell>
          <cell r="U145">
            <v>5098.80032370626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5">
          <cell r="BZ145">
            <v>164129.276066708</v>
          </cell>
          <cell r="CA145">
            <v>0.0797845281627435</v>
          </cell>
          <cell r="CB145">
            <v>0.0797845281627435</v>
          </cell>
        </row>
        <row r="146">
          <cell r="A146">
            <v>-64635.9711984112</v>
          </cell>
          <cell r="B146">
            <v>363.761278056942</v>
          </cell>
          <cell r="C146">
            <v>6709.82223492239</v>
          </cell>
          <cell r="D146">
            <v>6674.73668305649</v>
          </cell>
          <cell r="E146">
            <v>6653.98120088663</v>
          </cell>
          <cell r="F146">
            <v>6678.48010399643</v>
          </cell>
          <cell r="G146">
            <v>6516.65850387573</v>
          </cell>
          <cell r="H146">
            <v>6493.83406424829</v>
          </cell>
          <cell r="I146">
            <v>6672.06922628131</v>
          </cell>
          <cell r="J146">
            <v>6899.89502478373</v>
          </cell>
          <cell r="K146">
            <v>7028.24539137536</v>
          </cell>
          <cell r="L146">
            <v>7212.30951250564</v>
          </cell>
          <cell r="M146">
            <v>7373.30505444396</v>
          </cell>
          <cell r="N146">
            <v>7589.84513914133</v>
          </cell>
          <cell r="O146">
            <v>8808.87565877031</v>
          </cell>
          <cell r="P146">
            <v>10018.5562812439</v>
          </cell>
          <cell r="Q146">
            <v>8203.42488062772</v>
          </cell>
          <cell r="R146">
            <v>6391.25839995835</v>
          </cell>
          <cell r="S146">
            <v>6429.04653008493</v>
          </cell>
          <cell r="T146">
            <v>6463.31491604377</v>
          </cell>
          <cell r="U146">
            <v>5223.58869084252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6">
          <cell r="BZ146">
            <v>161589.927996028</v>
          </cell>
          <cell r="CA146">
            <v>0.0836148665403965</v>
          </cell>
          <cell r="CB146">
            <v>0.0836148665403965</v>
          </cell>
        </row>
        <row r="147">
          <cell r="A147">
            <v>-56627.6960141155</v>
          </cell>
          <cell r="B147">
            <v>1997.5975687442</v>
          </cell>
          <cell r="C147">
            <v>7550.93343776984</v>
          </cell>
          <cell r="D147">
            <v>7518.42685370341</v>
          </cell>
          <cell r="E147">
            <v>7498.42182868601</v>
          </cell>
          <cell r="F147">
            <v>7522.75313236212</v>
          </cell>
          <cell r="G147">
            <v>7374.30540061737</v>
          </cell>
          <cell r="H147">
            <v>7352.31889219362</v>
          </cell>
          <cell r="I147">
            <v>7506.42137996861</v>
          </cell>
          <cell r="J147">
            <v>7708.65233731237</v>
          </cell>
          <cell r="K147">
            <v>7814.18232700235</v>
          </cell>
          <cell r="L147">
            <v>7973.20151677269</v>
          </cell>
          <cell r="M147">
            <v>8111.94308890208</v>
          </cell>
          <cell r="N147">
            <v>8304.021641545</v>
          </cell>
          <cell r="O147">
            <v>9364.82564732569</v>
          </cell>
          <cell r="P147">
            <v>10422.108277925</v>
          </cell>
          <cell r="Q147">
            <v>8829.2717771096</v>
          </cell>
          <cell r="R147">
            <v>7238.95495430189</v>
          </cell>
          <cell r="S147">
            <v>7269.30661693666</v>
          </cell>
          <cell r="T147">
            <v>7296.49198740317</v>
          </cell>
          <cell r="U147">
            <v>6207.44316452032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7">
          <cell r="BZ147">
            <v>141569.240035289</v>
          </cell>
          <cell r="CA147">
            <v>0.122470468603315</v>
          </cell>
          <cell r="CB147">
            <v>0.122470468603315</v>
          </cell>
        </row>
        <row r="148">
          <cell r="A148">
            <v>-50873.4189460359</v>
          </cell>
          <cell r="B148">
            <v>3171.57654475818</v>
          </cell>
          <cell r="C148">
            <v>8155.3066385986</v>
          </cell>
          <cell r="D148">
            <v>8124.65314960269</v>
          </cell>
          <cell r="E148">
            <v>8105.18735910004</v>
          </cell>
          <cell r="F148">
            <v>8129.39823564849</v>
          </cell>
          <cell r="G148">
            <v>7990.56018168532</v>
          </cell>
          <cell r="H148">
            <v>7969.17576150144</v>
          </cell>
          <cell r="I148">
            <v>8105.93792431522</v>
          </cell>
          <cell r="J148">
            <v>8289.77792928146</v>
          </cell>
          <cell r="K148">
            <v>8378.91053395806</v>
          </cell>
          <cell r="L148">
            <v>8519.93390429419</v>
          </cell>
          <cell r="M148">
            <v>8642.68507834179</v>
          </cell>
          <cell r="N148">
            <v>8817.18700809005</v>
          </cell>
          <cell r="O148">
            <v>9764.29871693459</v>
          </cell>
          <cell r="P148">
            <v>10712.0770847953</v>
          </cell>
          <cell r="Q148">
            <v>9278.96866709869</v>
          </cell>
          <cell r="R148">
            <v>7848.06000265422</v>
          </cell>
          <cell r="S148">
            <v>7873.06825570692</v>
          </cell>
          <cell r="T148">
            <v>7895.16418647731</v>
          </cell>
          <cell r="U148">
            <v>6914.38331154645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8">
          <cell r="BZ148">
            <v>127183.54736509</v>
          </cell>
          <cell r="CA148">
            <v>0.165325231386486</v>
          </cell>
          <cell r="CB148">
            <v>0.165325231386486</v>
          </cell>
        </row>
        <row r="149">
          <cell r="A149">
            <v>-55827.1451025232</v>
          </cell>
          <cell r="B149">
            <v>2160.92476490087</v>
          </cell>
          <cell r="C149">
            <v>7635.01550596734</v>
          </cell>
          <cell r="D149">
            <v>7602.76672960293</v>
          </cell>
          <cell r="E149">
            <v>7582.8367243799</v>
          </cell>
          <cell r="F149">
            <v>7607.15127390156</v>
          </cell>
          <cell r="G149">
            <v>7460.04046705929</v>
          </cell>
          <cell r="H149">
            <v>7438.13772281368</v>
          </cell>
          <cell r="I149">
            <v>7589.82777670847</v>
          </cell>
          <cell r="J149">
            <v>7789.50013398542</v>
          </cell>
          <cell r="K149">
            <v>7892.74887420393</v>
          </cell>
          <cell r="L149">
            <v>8049.26443589339</v>
          </cell>
          <cell r="M149">
            <v>8185.7813796968</v>
          </cell>
          <cell r="N149">
            <v>8375.41462403868</v>
          </cell>
          <cell r="O149">
            <v>9420.40144359835</v>
          </cell>
          <cell r="P149">
            <v>10462.4495388561</v>
          </cell>
          <cell r="Q149">
            <v>8891.83484992687</v>
          </cell>
          <cell r="R149">
            <v>7323.6953301901</v>
          </cell>
          <cell r="S149">
            <v>7353.30360293221</v>
          </cell>
          <cell r="T149">
            <v>7379.78091649774</v>
          </cell>
          <cell r="U149">
            <v>6305.7946294302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49">
          <cell r="BZ149">
            <v>139567.862756308</v>
          </cell>
          <cell r="CA149">
            <v>0.127469898842994</v>
          </cell>
          <cell r="CB149">
            <v>0.127469898842994</v>
          </cell>
        </row>
        <row r="150">
          <cell r="A150">
            <v>-51116.0327947188</v>
          </cell>
          <cell r="B150">
            <v>3122.07883127068</v>
          </cell>
          <cell r="C150">
            <v>8129.82484365562</v>
          </cell>
          <cell r="D150">
            <v>8099.09322381519</v>
          </cell>
          <cell r="E150">
            <v>8079.60469791772</v>
          </cell>
          <cell r="F150">
            <v>8103.82065195699</v>
          </cell>
          <cell r="G150">
            <v>7964.57743138755</v>
          </cell>
          <cell r="H150">
            <v>7943.16762574806</v>
          </cell>
          <cell r="I150">
            <v>8080.66089742684</v>
          </cell>
          <cell r="J150">
            <v>8265.27630817987</v>
          </cell>
          <cell r="K150">
            <v>8355.10026515655</v>
          </cell>
          <cell r="L150">
            <v>8496.88238154567</v>
          </cell>
          <cell r="M150">
            <v>8620.30774836756</v>
          </cell>
          <cell r="N150">
            <v>8795.55074985723</v>
          </cell>
          <cell r="O150">
            <v>9747.45599321512</v>
          </cell>
          <cell r="P150">
            <v>10699.851318222</v>
          </cell>
          <cell r="Q150">
            <v>9260.00838904288</v>
          </cell>
          <cell r="R150">
            <v>7822.37870189576</v>
          </cell>
          <cell r="S150">
            <v>7847.61224565803</v>
          </cell>
          <cell r="T150">
            <v>7869.92275917056</v>
          </cell>
          <cell r="U150">
            <v>6884.57705303133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0">
          <cell r="BZ150">
            <v>127790.081986797</v>
          </cell>
          <cell r="CA150">
            <v>0.163134893748856</v>
          </cell>
          <cell r="CB150">
            <v>0.163134893748856</v>
          </cell>
        </row>
        <row r="151">
          <cell r="A151">
            <v>-53034.4971984918</v>
          </cell>
          <cell r="B151">
            <v>2730.6766013095</v>
          </cell>
          <cell r="C151">
            <v>7928.32803377553</v>
          </cell>
          <cell r="D151">
            <v>7896.97859576476</v>
          </cell>
          <cell r="E151">
            <v>7877.31029016439</v>
          </cell>
          <cell r="F151">
            <v>7901.56639436586</v>
          </cell>
          <cell r="G151">
            <v>7759.11932654722</v>
          </cell>
          <cell r="H151">
            <v>7737.50878589923</v>
          </cell>
          <cell r="I151">
            <v>7880.78328705211</v>
          </cell>
          <cell r="J151">
            <v>8071.53020434715</v>
          </cell>
          <cell r="K151">
            <v>8166.82101651539</v>
          </cell>
          <cell r="L151">
            <v>8314.6029029178</v>
          </cell>
          <cell r="M151">
            <v>8443.3594363066</v>
          </cell>
          <cell r="N151">
            <v>8624.46244852619</v>
          </cell>
          <cell r="O151">
            <v>9614.27247506965</v>
          </cell>
          <cell r="P151">
            <v>10603.1763010819</v>
          </cell>
          <cell r="Q151">
            <v>9110.08035017293</v>
          </cell>
          <cell r="R151">
            <v>7619.3043035661</v>
          </cell>
          <cell r="S151">
            <v>7646.31932933849</v>
          </cell>
          <cell r="T151">
            <v>7670.32665181184</v>
          </cell>
          <cell r="U151">
            <v>6648.88462953114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1">
          <cell r="BZ151">
            <v>132586.242996229</v>
          </cell>
          <cell r="CA151">
            <v>0.147156995654619</v>
          </cell>
          <cell r="CB151">
            <v>0.147156995654619</v>
          </cell>
        </row>
        <row r="152">
          <cell r="A152">
            <v>-47108.70146031</v>
          </cell>
          <cell r="B152">
            <v>3939.64855911975</v>
          </cell>
          <cell r="C152">
            <v>8550.71588465066</v>
          </cell>
          <cell r="D152">
            <v>8521.27477721586</v>
          </cell>
          <cell r="E152">
            <v>8502.16177918089</v>
          </cell>
          <cell r="F152">
            <v>8526.29386666376</v>
          </cell>
          <cell r="G152">
            <v>8393.74291385137</v>
          </cell>
          <cell r="H152">
            <v>8372.75240798507</v>
          </cell>
          <cell r="I152">
            <v>8498.16971829744</v>
          </cell>
          <cell r="J152">
            <v>8669.97750111386</v>
          </cell>
          <cell r="K152">
            <v>8748.3821687534</v>
          </cell>
          <cell r="L152">
            <v>8877.6318314122</v>
          </cell>
          <cell r="M152">
            <v>8989.92133832943</v>
          </cell>
          <cell r="N152">
            <v>9152.92381840424</v>
          </cell>
          <cell r="O152">
            <v>10025.6527032721</v>
          </cell>
          <cell r="P152">
            <v>10901.7882552212</v>
          </cell>
          <cell r="Q152">
            <v>9573.18142831761</v>
          </cell>
          <cell r="R152">
            <v>8246.56504491163</v>
          </cell>
          <cell r="S152">
            <v>8268.07738922566</v>
          </cell>
          <cell r="T152">
            <v>8286.84357024819</v>
          </cell>
          <cell r="U152">
            <v>7376.89665620871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2">
          <cell r="BZ152">
            <v>117771.753650775</v>
          </cell>
          <cell r="CA152">
            <v>0.205515064574366</v>
          </cell>
          <cell r="CB152">
            <v>0.205515064574366</v>
          </cell>
        </row>
        <row r="153">
          <cell r="A153">
            <v>-58518.2914200358</v>
          </cell>
          <cell r="B153">
            <v>1611.88112992143</v>
          </cell>
          <cell r="C153">
            <v>7352.36371590393</v>
          </cell>
          <cell r="D153">
            <v>7319.24828853957</v>
          </cell>
          <cell r="E153">
            <v>7299.0660954289</v>
          </cell>
          <cell r="F153">
            <v>7323.436966017</v>
          </cell>
          <cell r="G153">
            <v>7171.83192841938</v>
          </cell>
          <cell r="H153">
            <v>7149.64760100865</v>
          </cell>
          <cell r="I153">
            <v>7309.44733594797</v>
          </cell>
          <cell r="J153">
            <v>7517.72072914666</v>
          </cell>
          <cell r="K153">
            <v>7628.63815854604</v>
          </cell>
          <cell r="L153">
            <v>7793.56996134242</v>
          </cell>
          <cell r="M153">
            <v>7937.5652556674</v>
          </cell>
          <cell r="N153">
            <v>8135.41869229716</v>
          </cell>
          <cell r="O153">
            <v>9233.57684903946</v>
          </cell>
          <cell r="P153">
            <v>10326.8376318224</v>
          </cell>
          <cell r="Q153">
            <v>8681.52170108594</v>
          </cell>
          <cell r="R153">
            <v>7038.83056117425</v>
          </cell>
          <cell r="S153">
            <v>7070.93782672634</v>
          </cell>
          <cell r="T153">
            <v>7099.79535708267</v>
          </cell>
          <cell r="U153">
            <v>5975.17457918534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3">
          <cell r="BZ153">
            <v>146295.728550089</v>
          </cell>
          <cell r="CA153">
            <v>0.111615836822685</v>
          </cell>
          <cell r="CB153">
            <v>0.111615836822685</v>
          </cell>
        </row>
        <row r="154">
          <cell r="A154">
            <v>-50016.2165315061</v>
          </cell>
          <cell r="B154">
            <v>3346.46169556691</v>
          </cell>
          <cell r="C154">
            <v>8245.33882872398</v>
          </cell>
          <cell r="D154">
            <v>8214.9613913589</v>
          </cell>
          <cell r="E154">
            <v>8195.57592947485</v>
          </cell>
          <cell r="F154">
            <v>8219.76886625029</v>
          </cell>
          <cell r="G154">
            <v>8082.36234554484</v>
          </cell>
          <cell r="H154">
            <v>8061.06761716533</v>
          </cell>
          <cell r="I154">
            <v>8195.24662865536</v>
          </cell>
          <cell r="J154">
            <v>8376.34697256655</v>
          </cell>
          <cell r="K154">
            <v>8463.03689367765</v>
          </cell>
          <cell r="L154">
            <v>8601.37946507277</v>
          </cell>
          <cell r="M154">
            <v>8721.74858353236</v>
          </cell>
          <cell r="N154">
            <v>8893.6321611564</v>
          </cell>
          <cell r="O154">
            <v>9823.80737036874</v>
          </cell>
          <cell r="P154">
            <v>10755.273121143</v>
          </cell>
          <cell r="Q154">
            <v>9345.95905622047</v>
          </cell>
          <cell r="R154">
            <v>7938.79708603978</v>
          </cell>
          <cell r="S154">
            <v>7963.00934273335</v>
          </cell>
          <cell r="T154">
            <v>7984.34711049828</v>
          </cell>
          <cell r="U154">
            <v>7019.69468146991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4">
          <cell r="BZ154">
            <v>125040.541328765</v>
          </cell>
          <cell r="CA154">
            <v>0.173406363042265</v>
          </cell>
          <cell r="CB154">
            <v>0.173406363042265</v>
          </cell>
        </row>
        <row r="155">
          <cell r="A155">
            <v>-60577.030364627</v>
          </cell>
          <cell r="B155">
            <v>1191.86029855434</v>
          </cell>
          <cell r="C155">
            <v>7136.13383491409</v>
          </cell>
          <cell r="D155">
            <v>7102.35541566654</v>
          </cell>
          <cell r="E155">
            <v>7081.98029769621</v>
          </cell>
          <cell r="F155">
            <v>7106.39425415155</v>
          </cell>
          <cell r="G155">
            <v>6951.35110996642</v>
          </cell>
          <cell r="H155">
            <v>6928.95137017762</v>
          </cell>
          <cell r="I155">
            <v>7094.95504731281</v>
          </cell>
          <cell r="J155">
            <v>7309.80827138164</v>
          </cell>
          <cell r="K155">
            <v>7426.59228223287</v>
          </cell>
          <cell r="L155">
            <v>7597.9625470412</v>
          </cell>
          <cell r="M155">
            <v>7747.67881289414</v>
          </cell>
          <cell r="N155">
            <v>7951.82073331421</v>
          </cell>
          <cell r="O155">
            <v>9090.65520032683</v>
          </cell>
          <cell r="P155">
            <v>10223.0939176498</v>
          </cell>
          <cell r="Q155">
            <v>8520.63120350845</v>
          </cell>
          <cell r="R155">
            <v>6820.90774140837</v>
          </cell>
          <cell r="S155">
            <v>6854.92674761412</v>
          </cell>
          <cell r="T155">
            <v>6885.60515443932</v>
          </cell>
          <cell r="U155">
            <v>5722.24876505463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5">
          <cell r="BZ155">
            <v>151442.575911568</v>
          </cell>
          <cell r="CA155">
            <v>0.101113370128302</v>
          </cell>
          <cell r="CB155">
            <v>0.101113370128302</v>
          </cell>
        </row>
        <row r="156">
          <cell r="A156">
            <v>-49642.7736180955</v>
          </cell>
          <cell r="B156">
            <v>3422.65095859657</v>
          </cell>
          <cell r="C156">
            <v>8284.56163399293</v>
          </cell>
          <cell r="D156">
            <v>8254.30445938434</v>
          </cell>
          <cell r="E156">
            <v>8234.9539929143</v>
          </cell>
          <cell r="F156">
            <v>8259.13911417147</v>
          </cell>
          <cell r="G156">
            <v>8122.35624540796</v>
          </cell>
          <cell r="H156">
            <v>8101.10059154354</v>
          </cell>
          <cell r="I156">
            <v>8234.15424507875</v>
          </cell>
          <cell r="J156">
            <v>8414.061047081</v>
          </cell>
          <cell r="K156">
            <v>8499.68680545555</v>
          </cell>
          <cell r="L156">
            <v>8636.86147840587</v>
          </cell>
          <cell r="M156">
            <v>8756.19284689693</v>
          </cell>
          <cell r="N156">
            <v>8926.93573122727</v>
          </cell>
          <cell r="O156">
            <v>9849.73250139368</v>
          </cell>
          <cell r="P156">
            <v>10774.0916095048</v>
          </cell>
          <cell r="Q156">
            <v>9375.14362880228</v>
          </cell>
          <cell r="R156">
            <v>7978.32698026256</v>
          </cell>
          <cell r="S156">
            <v>8002.19245865223</v>
          </cell>
          <cell r="T156">
            <v>8023.19993033213</v>
          </cell>
          <cell r="U156">
            <v>7065.57390921463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6">
          <cell r="BZ156">
            <v>124106.934045239</v>
          </cell>
          <cell r="CA156">
            <v>0.1771038001198</v>
          </cell>
          <cell r="CB156">
            <v>0.1771038001198</v>
          </cell>
        </row>
        <row r="157">
          <cell r="A157">
            <v>-56285.735099445</v>
          </cell>
          <cell r="B157">
            <v>2067.3639216139</v>
          </cell>
          <cell r="C157">
            <v>7586.84968061195</v>
          </cell>
          <cell r="D157">
            <v>7554.4532209065</v>
          </cell>
          <cell r="E157">
            <v>7534.48024111837</v>
          </cell>
          <cell r="F157">
            <v>7558.80438814036</v>
          </cell>
          <cell r="G157">
            <v>7410.9277332077</v>
          </cell>
          <cell r="H157">
            <v>7388.97700523781</v>
          </cell>
          <cell r="I157">
            <v>7542.04900502722</v>
          </cell>
          <cell r="J157">
            <v>7743.18703847763</v>
          </cell>
          <cell r="K157">
            <v>7847.74257651868</v>
          </cell>
          <cell r="L157">
            <v>8005.69232406351</v>
          </cell>
          <cell r="M157">
            <v>8143.48363066182</v>
          </cell>
          <cell r="N157">
            <v>8334.51765278062</v>
          </cell>
          <cell r="O157">
            <v>9388.56523696546</v>
          </cell>
          <cell r="P157">
            <v>10439.3403293626</v>
          </cell>
          <cell r="Q157">
            <v>8855.9960307397</v>
          </cell>
          <cell r="R157">
            <v>7275.15239787313</v>
          </cell>
          <cell r="S157">
            <v>7305.1865163218</v>
          </cell>
          <cell r="T157">
            <v>7332.06943533643</v>
          </cell>
          <cell r="U157">
            <v>6249.45467985646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7">
          <cell r="BZ157">
            <v>140714.337748612</v>
          </cell>
          <cell r="CA157">
            <v>0.124574559843793</v>
          </cell>
          <cell r="CB157">
            <v>0.124574559843793</v>
          </cell>
        </row>
        <row r="158">
          <cell r="A158">
            <v>-47997.9406790686</v>
          </cell>
          <cell r="B158">
            <v>3758.22730756744</v>
          </cell>
          <cell r="C158">
            <v>8457.31886073521</v>
          </cell>
          <cell r="D158">
            <v>8427.59138460571</v>
          </cell>
          <cell r="E158">
            <v>8408.39505577648</v>
          </cell>
          <cell r="F158">
            <v>8432.54575350762</v>
          </cell>
          <cell r="G158">
            <v>8298.50976577913</v>
          </cell>
          <cell r="H158">
            <v>8277.42621599615</v>
          </cell>
          <cell r="I158">
            <v>8405.52321948963</v>
          </cell>
          <cell r="J158">
            <v>8580.17305456228</v>
          </cell>
          <cell r="K158">
            <v>8661.1116978284</v>
          </cell>
          <cell r="L158">
            <v>8793.1423507359</v>
          </cell>
          <cell r="M158">
            <v>8907.9029394119</v>
          </cell>
          <cell r="N158">
            <v>9073.62162905158</v>
          </cell>
          <cell r="O158">
            <v>9963.91999278019</v>
          </cell>
          <cell r="P158">
            <v>10856.9778242608</v>
          </cell>
          <cell r="Q158">
            <v>9503.68736218195</v>
          </cell>
          <cell r="R158">
            <v>8152.43678328458</v>
          </cell>
          <cell r="S158">
            <v>8174.77487326675</v>
          </cell>
          <cell r="T158">
            <v>8194.3275526323</v>
          </cell>
          <cell r="U158">
            <v>7267.64941339908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8">
          <cell r="BZ158">
            <v>119994.851697672</v>
          </cell>
          <cell r="CA158">
            <v>0.194827551447521</v>
          </cell>
          <cell r="CB158">
            <v>0.194827551447521</v>
          </cell>
        </row>
        <row r="159">
          <cell r="A159">
            <v>-63899.2622377783</v>
          </cell>
          <cell r="B159">
            <v>514.063535141831</v>
          </cell>
          <cell r="C159">
            <v>6787.19896658635</v>
          </cell>
          <cell r="D159">
            <v>6752.3506628973</v>
          </cell>
          <cell r="E159">
            <v>6731.66421787912</v>
          </cell>
          <cell r="F159">
            <v>6756.14770293677</v>
          </cell>
          <cell r="G159">
            <v>6595.55641127128</v>
          </cell>
          <cell r="H159">
            <v>6572.80905583636</v>
          </cell>
          <cell r="I159">
            <v>6748.8241696117</v>
          </cell>
          <cell r="J159">
            <v>6974.29541006091</v>
          </cell>
          <cell r="K159">
            <v>7100.54645117214</v>
          </cell>
          <cell r="L159">
            <v>7282.30660235549</v>
          </cell>
          <cell r="M159">
            <v>7441.25492456289</v>
          </cell>
          <cell r="N159">
            <v>7655.54470823532</v>
          </cell>
          <cell r="O159">
            <v>8860.01942304001</v>
          </cell>
          <cell r="P159">
            <v>10055.6804266053</v>
          </cell>
          <cell r="Q159">
            <v>8260.99870345621</v>
          </cell>
          <cell r="R159">
            <v>6469.24094090639</v>
          </cell>
          <cell r="S159">
            <v>6506.34496464169</v>
          </cell>
          <cell r="T159">
            <v>6539.96175948241</v>
          </cell>
          <cell r="U159">
            <v>5314.09687019907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59">
          <cell r="BZ159">
            <v>159748.155594446</v>
          </cell>
          <cell r="CA159">
            <v>0.0865186157757996</v>
          </cell>
          <cell r="CB159">
            <v>0.0865186157757996</v>
          </cell>
        </row>
        <row r="160">
          <cell r="A160">
            <v>-60829.9553451442</v>
          </cell>
          <cell r="B160">
            <v>1140.25892341671</v>
          </cell>
          <cell r="C160">
            <v>7109.56905914187</v>
          </cell>
          <cell r="D160">
            <v>7075.70918847496</v>
          </cell>
          <cell r="E160">
            <v>7055.3103688515</v>
          </cell>
          <cell r="F160">
            <v>7079.72961859189</v>
          </cell>
          <cell r="G160">
            <v>6924.26408814751</v>
          </cell>
          <cell r="H160">
            <v>6901.83788401668</v>
          </cell>
          <cell r="I160">
            <v>7068.60374227405</v>
          </cell>
          <cell r="J160">
            <v>7284.26532701384</v>
          </cell>
          <cell r="K160">
            <v>7401.77007276122</v>
          </cell>
          <cell r="L160">
            <v>7573.93133046508</v>
          </cell>
          <cell r="M160">
            <v>7724.35044240545</v>
          </cell>
          <cell r="N160">
            <v>7929.2649302481</v>
          </cell>
          <cell r="O160">
            <v>9073.09665784571</v>
          </cell>
          <cell r="P160">
            <v>10210.3485538168</v>
          </cell>
          <cell r="Q160">
            <v>8500.86511025408</v>
          </cell>
          <cell r="R160">
            <v>6794.13498078792</v>
          </cell>
          <cell r="S160">
            <v>6828.3888525986</v>
          </cell>
          <cell r="T160">
            <v>6859.29096197074</v>
          </cell>
          <cell r="U160">
            <v>5691.17573523733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0">
          <cell r="BZ160">
            <v>152074.88836286</v>
          </cell>
          <cell r="CA160">
            <v>0.0999066838954056</v>
          </cell>
          <cell r="CB160">
            <v>0.0999066838954056</v>
          </cell>
        </row>
        <row r="161">
          <cell r="A161">
            <v>-48366.2011404319</v>
          </cell>
          <cell r="B161">
            <v>3683.09536063081</v>
          </cell>
          <cell r="C161">
            <v>8418.64036973807</v>
          </cell>
          <cell r="D161">
            <v>8388.79429979784</v>
          </cell>
          <cell r="E161">
            <v>8369.56346120327</v>
          </cell>
          <cell r="F161">
            <v>8393.72186599285</v>
          </cell>
          <cell r="G161">
            <v>8259.07088104897</v>
          </cell>
          <cell r="H161">
            <v>8237.94879900724</v>
          </cell>
          <cell r="I161">
            <v>8367.15554330653</v>
          </cell>
          <cell r="J161">
            <v>8542.9823569166</v>
          </cell>
          <cell r="K161">
            <v>8624.97039500655</v>
          </cell>
          <cell r="L161">
            <v>8758.15273885437</v>
          </cell>
          <cell r="M161">
            <v>8873.93667612922</v>
          </cell>
          <cell r="N161">
            <v>9040.78022909748</v>
          </cell>
          <cell r="O161">
            <v>9938.35463762334</v>
          </cell>
          <cell r="P161">
            <v>10838.4204893714</v>
          </cell>
          <cell r="Q161">
            <v>9474.90779835114</v>
          </cell>
          <cell r="R161">
            <v>8113.45546495891</v>
          </cell>
          <cell r="S161">
            <v>8136.13552083092</v>
          </cell>
          <cell r="T161">
            <v>8156.01391259933</v>
          </cell>
          <cell r="U161">
            <v>7222.40687439375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1">
          <cell r="BZ161">
            <v>120915.50285108</v>
          </cell>
          <cell r="CA161">
            <v>0.190641231982399</v>
          </cell>
          <cell r="CB161">
            <v>0.190641231982399</v>
          </cell>
        </row>
        <row r="162">
          <cell r="A162">
            <v>-55136.9087791655</v>
          </cell>
          <cell r="B162">
            <v>2301.74574423782</v>
          </cell>
          <cell r="C162">
            <v>7707.51120458256</v>
          </cell>
          <cell r="D162">
            <v>7675.48471044634</v>
          </cell>
          <cell r="E162">
            <v>7655.6193874144</v>
          </cell>
          <cell r="F162">
            <v>7679.9194914763</v>
          </cell>
          <cell r="G162">
            <v>7533.9613835017</v>
          </cell>
          <cell r="H162">
            <v>7512.13086086933</v>
          </cell>
          <cell r="I162">
            <v>7661.74091027263</v>
          </cell>
          <cell r="J162">
            <v>7859.20723832956</v>
          </cell>
          <cell r="K162">
            <v>7960.48908147129</v>
          </cell>
          <cell r="L162">
            <v>8114.84601087816</v>
          </cell>
          <cell r="M162">
            <v>8249.4448764503</v>
          </cell>
          <cell r="N162">
            <v>8436.9697719205</v>
          </cell>
          <cell r="O162">
            <v>9468.31898729412</v>
          </cell>
          <cell r="P162">
            <v>10497.2318409202</v>
          </cell>
          <cell r="Q162">
            <v>8945.77683504491</v>
          </cell>
          <cell r="R162">
            <v>7396.7586227878</v>
          </cell>
          <cell r="S162">
            <v>7425.72594353186</v>
          </cell>
          <cell r="T162">
            <v>7451.59276926333</v>
          </cell>
          <cell r="U162">
            <v>6390.5934255507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2">
          <cell r="BZ162">
            <v>137842.271947914</v>
          </cell>
          <cell r="CA162">
            <v>0.131994686675081</v>
          </cell>
          <cell r="CB162">
            <v>0.131994686675081</v>
          </cell>
        </row>
        <row r="163">
          <cell r="A163">
            <v>-49113.9252612637</v>
          </cell>
          <cell r="B163">
            <v>3530.54580708487</v>
          </cell>
          <cell r="C163">
            <v>8340.10671296461</v>
          </cell>
          <cell r="D163">
            <v>8310.01984754891</v>
          </cell>
          <cell r="E163">
            <v>8290.71893956967</v>
          </cell>
          <cell r="F163">
            <v>8314.89299293979</v>
          </cell>
          <cell r="G163">
            <v>8178.99330415603</v>
          </cell>
          <cell r="H163">
            <v>8157.79298537064</v>
          </cell>
          <cell r="I163">
            <v>8289.25297175112</v>
          </cell>
          <cell r="J163">
            <v>8467.46954840788</v>
          </cell>
          <cell r="K163">
            <v>8551.58830077314</v>
          </cell>
          <cell r="L163">
            <v>8687.10906317571</v>
          </cell>
          <cell r="M163">
            <v>8804.97082989915</v>
          </cell>
          <cell r="N163">
            <v>8974.09833005064</v>
          </cell>
          <cell r="O163">
            <v>9886.44617957806</v>
          </cell>
          <cell r="P163">
            <v>10800.7412694415</v>
          </cell>
          <cell r="Q163">
            <v>9416.47314049061</v>
          </cell>
          <cell r="R163">
            <v>8034.3069409332</v>
          </cell>
          <cell r="S163">
            <v>8057.68133185108</v>
          </cell>
          <cell r="T163">
            <v>8078.22105722878</v>
          </cell>
          <cell r="U163">
            <v>7130.54543052131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3">
          <cell r="BZ163">
            <v>122784.813153159</v>
          </cell>
          <cell r="CA163">
            <v>0.182537018945986</v>
          </cell>
          <cell r="CB163">
            <v>0.182537018945986</v>
          </cell>
        </row>
        <row r="164">
          <cell r="A164">
            <v>-56906.5648582054</v>
          </cell>
          <cell r="B164">
            <v>1940.70316547623</v>
          </cell>
          <cell r="C164">
            <v>7521.64377133218</v>
          </cell>
          <cell r="D164">
            <v>7489.04738094006</v>
          </cell>
          <cell r="E164">
            <v>7469.01622306462</v>
          </cell>
          <cell r="F164">
            <v>7493.35336298627</v>
          </cell>
          <cell r="G164">
            <v>7344.43991857193</v>
          </cell>
          <cell r="H164">
            <v>7322.42423121752</v>
          </cell>
          <cell r="I164">
            <v>7477.36708109549</v>
          </cell>
          <cell r="J164">
            <v>7680.48931697355</v>
          </cell>
          <cell r="K164">
            <v>7786.81397118016</v>
          </cell>
          <cell r="L164">
            <v>7946.70529020404</v>
          </cell>
          <cell r="M164">
            <v>8086.22180309086</v>
          </cell>
          <cell r="N164">
            <v>8279.15216951537</v>
          </cell>
          <cell r="O164">
            <v>9345.46603153923</v>
          </cell>
          <cell r="P164">
            <v>10408.0555541792</v>
          </cell>
          <cell r="Q164">
            <v>8807.47817029881</v>
          </cell>
          <cell r="R164">
            <v>7209.43596890135</v>
          </cell>
          <cell r="S164">
            <v>7240.04658855817</v>
          </cell>
          <cell r="T164">
            <v>7267.4786079344</v>
          </cell>
          <cell r="U164">
            <v>6173.182808387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4">
          <cell r="BZ164">
            <v>142266.412145514</v>
          </cell>
          <cell r="CA164">
            <v>0.120788125204164</v>
          </cell>
          <cell r="CB164">
            <v>0.120788125204164</v>
          </cell>
        </row>
        <row r="165">
          <cell r="A165">
            <v>-47071.223747761</v>
          </cell>
          <cell r="B165">
            <v>3947.29470581742</v>
          </cell>
          <cell r="C165">
            <v>8554.65217844136</v>
          </cell>
          <cell r="D165">
            <v>8525.22314024888</v>
          </cell>
          <cell r="E165">
            <v>8506.11365425825</v>
          </cell>
          <cell r="F165">
            <v>8530.24495739701</v>
          </cell>
          <cell r="G165">
            <v>8397.75659259303</v>
          </cell>
          <cell r="H165">
            <v>8376.77000813855</v>
          </cell>
          <cell r="I165">
            <v>8502.07438059499</v>
          </cell>
          <cell r="J165">
            <v>8673.76238279978</v>
          </cell>
          <cell r="K165">
            <v>8752.06025396866</v>
          </cell>
          <cell r="L165">
            <v>8881.19270952398</v>
          </cell>
          <cell r="M165">
            <v>8993.37807068392</v>
          </cell>
          <cell r="N165">
            <v>9156.26607389002</v>
          </cell>
          <cell r="O165">
            <v>10028.2544787335</v>
          </cell>
          <cell r="P165">
            <v>10903.6768274021</v>
          </cell>
          <cell r="Q165">
            <v>9576.11031244638</v>
          </cell>
          <cell r="R165">
            <v>8250.53215731241</v>
          </cell>
          <cell r="S165">
            <v>8272.0096999014</v>
          </cell>
          <cell r="T165">
            <v>8290.74273330943</v>
          </cell>
          <cell r="U165">
            <v>7381.50097040947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5">
          <cell r="BZ165">
            <v>117678.059369402</v>
          </cell>
          <cell r="CA165">
            <v>0.205984537554571</v>
          </cell>
          <cell r="CB165">
            <v>0.205984537554571</v>
          </cell>
        </row>
        <row r="166">
          <cell r="A166">
            <v>-51379.6868456557</v>
          </cell>
          <cell r="B166">
            <v>3068.28852727961</v>
          </cell>
          <cell r="C166">
            <v>8102.13319085703</v>
          </cell>
          <cell r="D166">
            <v>8071.31666443034</v>
          </cell>
          <cell r="E166">
            <v>8051.80343145631</v>
          </cell>
          <cell r="F166">
            <v>8076.02490332164</v>
          </cell>
          <cell r="G166">
            <v>7936.34137887992</v>
          </cell>
          <cell r="H166">
            <v>7914.90398628177</v>
          </cell>
          <cell r="I166">
            <v>8053.19177078408</v>
          </cell>
          <cell r="J166">
            <v>8238.64983284455</v>
          </cell>
          <cell r="K166">
            <v>8329.22509827101</v>
          </cell>
          <cell r="L166">
            <v>8471.83176145161</v>
          </cell>
          <cell r="M166">
            <v>8595.9897890718</v>
          </cell>
          <cell r="N166">
            <v>8772.03813027194</v>
          </cell>
          <cell r="O166">
            <v>9729.15261786554</v>
          </cell>
          <cell r="P166">
            <v>10686.5652964208</v>
          </cell>
          <cell r="Q166">
            <v>9239.40381867955</v>
          </cell>
          <cell r="R166">
            <v>7794.47024153763</v>
          </cell>
          <cell r="S166">
            <v>7819.94861389704</v>
          </cell>
          <cell r="T166">
            <v>7842.49231941215</v>
          </cell>
          <cell r="U166">
            <v>6852.18590618038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6">
          <cell r="BZ166">
            <v>128449.217114139</v>
          </cell>
          <cell r="CA166">
            <v>0.160800540130596</v>
          </cell>
          <cell r="CB166">
            <v>0.160800540130596</v>
          </cell>
        </row>
        <row r="167">
          <cell r="A167">
            <v>-59351.1829200099</v>
          </cell>
          <cell r="B167">
            <v>1441.95585543395</v>
          </cell>
          <cell r="C167">
            <v>7264.88490738864</v>
          </cell>
          <cell r="D167">
            <v>7231.50125742836</v>
          </cell>
          <cell r="E167">
            <v>7211.24101387999</v>
          </cell>
          <cell r="F167">
            <v>7235.62931545546</v>
          </cell>
          <cell r="G167">
            <v>7082.63334397561</v>
          </cell>
          <cell r="H167">
            <v>7060.36186848855</v>
          </cell>
          <cell r="I167">
            <v>7222.671494609</v>
          </cell>
          <cell r="J167">
            <v>7433.60684998476</v>
          </cell>
          <cell r="K167">
            <v>7546.89768657986</v>
          </cell>
          <cell r="L167">
            <v>7714.43425881373</v>
          </cell>
          <cell r="M167">
            <v>7860.74405181265</v>
          </cell>
          <cell r="N167">
            <v>8061.14158210247</v>
          </cell>
          <cell r="O167">
            <v>9175.75590642419</v>
          </cell>
          <cell r="P167">
            <v>10284.8666680258</v>
          </cell>
          <cell r="Q167">
            <v>8616.43121051599</v>
          </cell>
          <cell r="R167">
            <v>6950.66685070953</v>
          </cell>
          <cell r="S167">
            <v>6983.54753755661</v>
          </cell>
          <cell r="T167">
            <v>7013.14172883706</v>
          </cell>
          <cell r="U167">
            <v>5872.84992006962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7">
          <cell r="BZ167">
            <v>148377.957300025</v>
          </cell>
          <cell r="CA167">
            <v>0.107214642366132</v>
          </cell>
          <cell r="CB167">
            <v>0.107214642366132</v>
          </cell>
        </row>
        <row r="168">
          <cell r="A168">
            <v>-60637.4288234999</v>
          </cell>
          <cell r="B168">
            <v>1179.53789557277</v>
          </cell>
          <cell r="C168">
            <v>7129.79016924033</v>
          </cell>
          <cell r="D168">
            <v>7095.99229940234</v>
          </cell>
          <cell r="E168">
            <v>7075.61152147975</v>
          </cell>
          <cell r="F168">
            <v>7100.02674197098</v>
          </cell>
          <cell r="G168">
            <v>6944.88273199137</v>
          </cell>
          <cell r="H168">
            <v>6922.47667252046</v>
          </cell>
          <cell r="I168">
            <v>7088.66235842784</v>
          </cell>
          <cell r="J168">
            <v>7303.70861894028</v>
          </cell>
          <cell r="K168">
            <v>7420.66474120928</v>
          </cell>
          <cell r="L168">
            <v>7592.22389503825</v>
          </cell>
          <cell r="M168">
            <v>7742.10800046331</v>
          </cell>
          <cell r="N168">
            <v>7946.43440990302</v>
          </cell>
          <cell r="O168">
            <v>9086.46222222025</v>
          </cell>
          <cell r="P168">
            <v>10220.0503261006</v>
          </cell>
          <cell r="Q168">
            <v>8515.91106250829</v>
          </cell>
          <cell r="R168">
            <v>6814.51440897462</v>
          </cell>
          <cell r="S168">
            <v>6848.58950106223</v>
          </cell>
          <cell r="T168">
            <v>6879.32132803222</v>
          </cell>
          <cell r="U168">
            <v>5714.82852878678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8">
          <cell r="BZ168">
            <v>151593.57205875</v>
          </cell>
          <cell r="CA168">
            <v>0.100823650427486</v>
          </cell>
          <cell r="CB168">
            <v>0.100823650427486</v>
          </cell>
        </row>
        <row r="169">
          <cell r="A169">
            <v>-53001.3628480724</v>
          </cell>
          <cell r="B169">
            <v>2737.43662178054</v>
          </cell>
          <cell r="C169">
            <v>7931.80814312433</v>
          </cell>
          <cell r="D169">
            <v>7900.46937562888</v>
          </cell>
          <cell r="E169">
            <v>7880.80417505546</v>
          </cell>
          <cell r="F169">
            <v>7905.0595858119</v>
          </cell>
          <cell r="G169">
            <v>7762.66785256048</v>
          </cell>
          <cell r="H169">
            <v>7741.06077886453</v>
          </cell>
          <cell r="I169">
            <v>7884.23543074063</v>
          </cell>
          <cell r="J169">
            <v>8074.87644902292</v>
          </cell>
          <cell r="K169">
            <v>8170.07284156303</v>
          </cell>
          <cell r="L169">
            <v>8317.75110421216</v>
          </cell>
          <cell r="M169">
            <v>8446.41556149007</v>
          </cell>
          <cell r="N169">
            <v>8627.41736377915</v>
          </cell>
          <cell r="O169">
            <v>9616.57272591176</v>
          </cell>
          <cell r="P169">
            <v>10604.8460031042</v>
          </cell>
          <cell r="Q169">
            <v>9112.66980044777</v>
          </cell>
          <cell r="R169">
            <v>7622.81165989871</v>
          </cell>
          <cell r="S169">
            <v>7649.795917183</v>
          </cell>
          <cell r="T169">
            <v>7673.77393358082</v>
          </cell>
          <cell r="U169">
            <v>6652.95534115655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69">
          <cell r="BZ169">
            <v>132503.407120181</v>
          </cell>
          <cell r="CA169">
            <v>0.14741427649706</v>
          </cell>
          <cell r="CB169">
            <v>0.14741427649706</v>
          </cell>
        </row>
        <row r="170">
          <cell r="A170">
            <v>-58381.589259724</v>
          </cell>
          <cell r="B170">
            <v>1639.770899615</v>
          </cell>
          <cell r="C170">
            <v>7366.72157897002</v>
          </cell>
          <cell r="D170">
            <v>7333.65017487675</v>
          </cell>
          <cell r="E170">
            <v>7313.48079215431</v>
          </cell>
          <cell r="F170">
            <v>7337.84880180118</v>
          </cell>
          <cell r="G170">
            <v>7186.47205764459</v>
          </cell>
          <cell r="H170">
            <v>7164.302033814</v>
          </cell>
          <cell r="I170">
            <v>7323.68982128282</v>
          </cell>
          <cell r="J170">
            <v>7531.52630765717</v>
          </cell>
          <cell r="K170">
            <v>7642.0541906499</v>
          </cell>
          <cell r="L170">
            <v>7806.5584736442</v>
          </cell>
          <cell r="M170">
            <v>7950.17389019546</v>
          </cell>
          <cell r="N170">
            <v>8147.60976571506</v>
          </cell>
          <cell r="O170">
            <v>9243.06697802628</v>
          </cell>
          <cell r="P170">
            <v>10333.7263099053</v>
          </cell>
          <cell r="Q170">
            <v>8692.20497817178</v>
          </cell>
          <cell r="R170">
            <v>7053.30083693287</v>
          </cell>
          <cell r="S170">
            <v>7085.28116114642</v>
          </cell>
          <cell r="T170">
            <v>7114.0177836297</v>
          </cell>
          <cell r="U170">
            <v>5991.96908597848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0">
          <cell r="BZ170">
            <v>145953.97314931</v>
          </cell>
          <cell r="CA170">
            <v>0.112359277351008</v>
          </cell>
          <cell r="CB170">
            <v>0.112359277351008</v>
          </cell>
        </row>
        <row r="171">
          <cell r="A171">
            <v>-62602.8310819568</v>
          </cell>
          <cell r="B171">
            <v>778.559474905807</v>
          </cell>
          <cell r="C171">
            <v>6923.36346440736</v>
          </cell>
          <cell r="D171">
            <v>6888.9326606328</v>
          </cell>
          <cell r="E171">
            <v>6868.36770445106</v>
          </cell>
          <cell r="F171">
            <v>6892.82405743311</v>
          </cell>
          <cell r="G171">
            <v>6734.39781370085</v>
          </cell>
          <cell r="H171">
            <v>6711.78610796501</v>
          </cell>
          <cell r="I171">
            <v>6883.89446903</v>
          </cell>
          <cell r="J171">
            <v>7105.22225177541</v>
          </cell>
          <cell r="K171">
            <v>7227.77898332284</v>
          </cell>
          <cell r="L171">
            <v>7405.48469974176</v>
          </cell>
          <cell r="M171">
            <v>7560.83040601289</v>
          </cell>
          <cell r="N171">
            <v>7771.16019935722</v>
          </cell>
          <cell r="O171">
            <v>8950.02018720644</v>
          </cell>
          <cell r="P171">
            <v>10121.010022486</v>
          </cell>
          <cell r="Q171">
            <v>8362.31482917632</v>
          </cell>
          <cell r="R171">
            <v>6606.47151783371</v>
          </cell>
          <cell r="S171">
            <v>6642.37167832458</v>
          </cell>
          <cell r="T171">
            <v>6674.84182900659</v>
          </cell>
          <cell r="U171">
            <v>5473.36956789205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1">
          <cell r="BZ171">
            <v>156507.077704892</v>
          </cell>
          <cell r="CA171">
            <v>0.091905885402423</v>
          </cell>
          <cell r="CB171">
            <v>0.091905885402423</v>
          </cell>
        </row>
        <row r="172">
          <cell r="A172">
            <v>-63735.2904461941</v>
          </cell>
          <cell r="B172">
            <v>547.516814103135</v>
          </cell>
          <cell r="C172">
            <v>6804.42096604048</v>
          </cell>
          <cell r="D172">
            <v>6769.62546747618</v>
          </cell>
          <cell r="E172">
            <v>6748.95438828915</v>
          </cell>
          <cell r="F172">
            <v>6773.43444169903</v>
          </cell>
          <cell r="G172">
            <v>6613.11698392506</v>
          </cell>
          <cell r="H172">
            <v>6590.38678537817</v>
          </cell>
          <cell r="I172">
            <v>6765.90777554479</v>
          </cell>
          <cell r="J172">
            <v>6990.85495408759</v>
          </cell>
          <cell r="K172">
            <v>7116.63874126471</v>
          </cell>
          <cell r="L172">
            <v>7297.88609010666</v>
          </cell>
          <cell r="M172">
            <v>7456.3787557319</v>
          </cell>
          <cell r="N172">
            <v>7670.16768233541</v>
          </cell>
          <cell r="O172">
            <v>8871.40266269608</v>
          </cell>
          <cell r="P172">
            <v>10063.9432725204</v>
          </cell>
          <cell r="Q172">
            <v>8273.8131028758</v>
          </cell>
          <cell r="R172">
            <v>6486.59777737074</v>
          </cell>
          <cell r="S172">
            <v>6523.54953724527</v>
          </cell>
          <cell r="T172">
            <v>6557.02130525895</v>
          </cell>
          <cell r="U172">
            <v>5334.24158013905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2">
          <cell r="BZ172">
            <v>159338.226115485</v>
          </cell>
          <cell r="CA172">
            <v>0.0871799979051593</v>
          </cell>
          <cell r="CB172">
            <v>0.0871799979051593</v>
          </cell>
        </row>
        <row r="173">
          <cell r="A173">
            <v>-58347.5375487175</v>
          </cell>
          <cell r="B173">
            <v>1646.71807861698</v>
          </cell>
          <cell r="C173">
            <v>7370.29803893731</v>
          </cell>
          <cell r="D173">
            <v>7337.23760078417</v>
          </cell>
          <cell r="E173">
            <v>7317.07140905474</v>
          </cell>
          <cell r="F173">
            <v>7341.43870605782</v>
          </cell>
          <cell r="G173">
            <v>7190.1188284662</v>
          </cell>
          <cell r="H173">
            <v>7167.95236757402</v>
          </cell>
          <cell r="I173">
            <v>7327.23754133004</v>
          </cell>
          <cell r="J173">
            <v>7534.96519676211</v>
          </cell>
          <cell r="K173">
            <v>7645.39604601642</v>
          </cell>
          <cell r="L173">
            <v>7809.79383632095</v>
          </cell>
          <cell r="M173">
            <v>7953.31462753388</v>
          </cell>
          <cell r="N173">
            <v>8150.64649101579</v>
          </cell>
          <cell r="O173">
            <v>9245.43091381878</v>
          </cell>
          <cell r="P173">
            <v>10335.4422394471</v>
          </cell>
          <cell r="Q173">
            <v>8694.86612019835</v>
          </cell>
          <cell r="R173">
            <v>7056.90529824637</v>
          </cell>
          <cell r="S173">
            <v>7088.85400211272</v>
          </cell>
          <cell r="T173">
            <v>7117.56050714985</v>
          </cell>
          <cell r="U173">
            <v>5996.15249968987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3">
          <cell r="BZ173">
            <v>145868.843871794</v>
          </cell>
          <cell r="CA173">
            <v>0.112545416472579</v>
          </cell>
          <cell r="CB173">
            <v>0.112545416472579</v>
          </cell>
        </row>
        <row r="174">
          <cell r="A174">
            <v>-57133.9378235121</v>
          </cell>
          <cell r="B174">
            <v>1894.31487415381</v>
          </cell>
          <cell r="C174">
            <v>7497.76273029114</v>
          </cell>
          <cell r="D174">
            <v>7465.09311719595</v>
          </cell>
          <cell r="E174">
            <v>7445.04065215207</v>
          </cell>
          <cell r="F174">
            <v>7469.38255059905</v>
          </cell>
          <cell r="G174">
            <v>7320.08939194657</v>
          </cell>
          <cell r="H174">
            <v>7298.04991383848</v>
          </cell>
          <cell r="I174">
            <v>7453.67794467996</v>
          </cell>
          <cell r="J174">
            <v>7657.52687573232</v>
          </cell>
          <cell r="K174">
            <v>7764.49945182547</v>
          </cell>
          <cell r="L174">
            <v>7925.10185284619</v>
          </cell>
          <cell r="M174">
            <v>8065.25020604679</v>
          </cell>
          <cell r="N174">
            <v>8258.87509044815</v>
          </cell>
          <cell r="O174">
            <v>9329.6813594905</v>
          </cell>
          <cell r="P174">
            <v>10396.5978042856</v>
          </cell>
          <cell r="Q174">
            <v>8789.70896764202</v>
          </cell>
          <cell r="R174">
            <v>7185.36795490261</v>
          </cell>
          <cell r="S174">
            <v>7216.18971261678</v>
          </cell>
          <cell r="T174">
            <v>7243.82283475218</v>
          </cell>
          <cell r="U174">
            <v>6145.24896446155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4">
          <cell r="BZ174">
            <v>142834.84455878</v>
          </cell>
          <cell r="CA174">
            <v>0.11943815170993</v>
          </cell>
          <cell r="CB174">
            <v>0.11943815170993</v>
          </cell>
        </row>
        <row r="175">
          <cell r="A175">
            <v>-53978.8724742367</v>
          </cell>
          <cell r="B175">
            <v>2538.00657411495</v>
          </cell>
          <cell r="C175">
            <v>7829.14005561028</v>
          </cell>
          <cell r="D175">
            <v>7797.48649300705</v>
          </cell>
          <cell r="E175">
            <v>7777.7296898009</v>
          </cell>
          <cell r="F175">
            <v>7802.00555815354</v>
          </cell>
          <cell r="G175">
            <v>7657.98137786754</v>
          </cell>
          <cell r="H175">
            <v>7636.27202424256</v>
          </cell>
          <cell r="I175">
            <v>7782.39236927345</v>
          </cell>
          <cell r="J175">
            <v>7976.15755637326</v>
          </cell>
          <cell r="K175">
            <v>8074.13945984807</v>
          </cell>
          <cell r="L175">
            <v>8224.87476798172</v>
          </cell>
          <cell r="M175">
            <v>8356.25559916137</v>
          </cell>
          <cell r="N175">
            <v>8540.24323579103</v>
          </cell>
          <cell r="O175">
            <v>9548.71211261209</v>
          </cell>
          <cell r="P175">
            <v>10555.5874608669</v>
          </cell>
          <cell r="Q175">
            <v>9036.27739986995</v>
          </cell>
          <cell r="R175">
            <v>7519.33974829882</v>
          </cell>
          <cell r="S175">
            <v>7547.23171896589</v>
          </cell>
          <cell r="T175">
            <v>7572.07430553229</v>
          </cell>
          <cell r="U175">
            <v>6532.86366140875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5">
          <cell r="BZ175">
            <v>134947.181185592</v>
          </cell>
          <cell r="CA175">
            <v>0.140072739935113</v>
          </cell>
          <cell r="CB175">
            <v>0.140072739935113</v>
          </cell>
        </row>
        <row r="176">
          <cell r="A176">
            <v>-66938.6518365083</v>
          </cell>
          <cell r="B176">
            <v>-106.028171706668</v>
          </cell>
          <cell r="C176">
            <v>6467.97109510622</v>
          </cell>
          <cell r="D176">
            <v>6432.14399289626</v>
          </cell>
          <cell r="E176">
            <v>6411.17272603935</v>
          </cell>
          <cell r="F176">
            <v>6435.7198202967</v>
          </cell>
          <cell r="G176">
            <v>6270.0527294733</v>
          </cell>
          <cell r="H176">
            <v>6246.98735307552</v>
          </cell>
          <cell r="I176">
            <v>6432.16156758623</v>
          </cell>
          <cell r="J176">
            <v>6667.34684660285</v>
          </cell>
          <cell r="K176">
            <v>6802.25893077238</v>
          </cell>
          <cell r="L176">
            <v>6993.52441264487</v>
          </cell>
          <cell r="M176">
            <v>7160.91880879593</v>
          </cell>
          <cell r="N176">
            <v>7384.4925049694</v>
          </cell>
          <cell r="O176">
            <v>8649.01910477635</v>
          </cell>
          <cell r="P176">
            <v>9902.51988790848</v>
          </cell>
          <cell r="Q176">
            <v>8023.47033388985</v>
          </cell>
          <cell r="R176">
            <v>6147.51372363949</v>
          </cell>
          <cell r="S176">
            <v>6187.44011816322</v>
          </cell>
          <cell r="T176">
            <v>6223.74513776142</v>
          </cell>
          <cell r="U176">
            <v>4940.69348618147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6">
          <cell r="BZ176">
            <v>167346.629591271</v>
          </cell>
          <cell r="CA176">
            <v>0.0751988849288738</v>
          </cell>
          <cell r="CB176">
            <v>0.0751988849288738</v>
          </cell>
        </row>
        <row r="177">
          <cell r="A177">
            <v>-67227.885584693</v>
          </cell>
          <cell r="B177">
            <v>-165.037207160694</v>
          </cell>
          <cell r="C177">
            <v>6437.59280012497</v>
          </cell>
          <cell r="D177">
            <v>6401.6725536978</v>
          </cell>
          <cell r="E177">
            <v>6380.6741826855</v>
          </cell>
          <cell r="F177">
            <v>6405.227330108</v>
          </cell>
          <cell r="G177">
            <v>6239.077217162</v>
          </cell>
          <cell r="H177">
            <v>6215.9815773208</v>
          </cell>
          <cell r="I177">
            <v>6402.02738823257</v>
          </cell>
          <cell r="J177">
            <v>6638.13707252651</v>
          </cell>
          <cell r="K177">
            <v>6773.87335703811</v>
          </cell>
          <cell r="L177">
            <v>6966.04338317306</v>
          </cell>
          <cell r="M177">
            <v>7134.24152282091</v>
          </cell>
          <cell r="N177">
            <v>7358.69869270621</v>
          </cell>
          <cell r="O177">
            <v>8628.93993725368</v>
          </cell>
          <cell r="P177">
            <v>9887.94485721817</v>
          </cell>
          <cell r="Q177">
            <v>8000.86670957706</v>
          </cell>
          <cell r="R177">
            <v>6116.89758644471</v>
          </cell>
          <cell r="S177">
            <v>6157.09256281863</v>
          </cell>
          <cell r="T177">
            <v>6193.65339869089</v>
          </cell>
          <cell r="U177">
            <v>4905.15975256947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7">
          <cell r="BZ177">
            <v>168069.713961732</v>
          </cell>
          <cell r="CA177">
            <v>0.0742068857647863</v>
          </cell>
          <cell r="CB177">
            <v>0.0742068857647863</v>
          </cell>
        </row>
        <row r="178">
          <cell r="A178">
            <v>-47845.2441540076</v>
          </cell>
          <cell r="B178">
            <v>3789.3802235656</v>
          </cell>
          <cell r="C178">
            <v>8473.35661604569</v>
          </cell>
          <cell r="D178">
            <v>8443.6783139783</v>
          </cell>
          <cell r="E178">
            <v>8424.49629437254</v>
          </cell>
          <cell r="F178">
            <v>8448.6437964279</v>
          </cell>
          <cell r="G178">
            <v>8314.86281282708</v>
          </cell>
          <cell r="H178">
            <v>8293.7952401653</v>
          </cell>
          <cell r="I178">
            <v>8421.4320976954</v>
          </cell>
          <cell r="J178">
            <v>8595.59390716773</v>
          </cell>
          <cell r="K178">
            <v>8676.09742649351</v>
          </cell>
          <cell r="L178">
            <v>8807.65053911911</v>
          </cell>
          <cell r="M178">
            <v>8921.98680373275</v>
          </cell>
          <cell r="N178">
            <v>9087.23907696484</v>
          </cell>
          <cell r="O178">
            <v>9974.5204815754</v>
          </cell>
          <cell r="P178">
            <v>10864.6724883622</v>
          </cell>
          <cell r="Q178">
            <v>9515.62059925407</v>
          </cell>
          <cell r="R178">
            <v>8168.60010374693</v>
          </cell>
          <cell r="S178">
            <v>8190.79640005711</v>
          </cell>
          <cell r="T178">
            <v>8210.21402514096</v>
          </cell>
          <cell r="U178">
            <v>7286.40890353133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8">
          <cell r="BZ178">
            <v>119613.110385019</v>
          </cell>
          <cell r="CA178">
            <v>0.196603217261191</v>
          </cell>
          <cell r="CB178">
            <v>0.196603217261191</v>
          </cell>
        </row>
        <row r="179">
          <cell r="A179">
            <v>-49275.6401029548</v>
          </cell>
          <cell r="B179">
            <v>3497.55298765532</v>
          </cell>
          <cell r="C179">
            <v>8323.12176153837</v>
          </cell>
          <cell r="D179">
            <v>8292.98281782121</v>
          </cell>
          <cell r="E179">
            <v>8273.66675551013</v>
          </cell>
          <cell r="F179">
            <v>8297.8441932939</v>
          </cell>
          <cell r="G179">
            <v>8161.67443973871</v>
          </cell>
          <cell r="H179">
            <v>8140.45720021711</v>
          </cell>
          <cell r="I179">
            <v>8272.40450896193</v>
          </cell>
          <cell r="J179">
            <v>8451.1379342023</v>
          </cell>
          <cell r="K179">
            <v>8535.71750909838</v>
          </cell>
          <cell r="L179">
            <v>8671.74401549911</v>
          </cell>
          <cell r="M179">
            <v>8790.05516703037</v>
          </cell>
          <cell r="N179">
            <v>8959.67663032531</v>
          </cell>
          <cell r="O179">
            <v>9875.21962175901</v>
          </cell>
          <cell r="P179">
            <v>10792.5921554618</v>
          </cell>
          <cell r="Q179">
            <v>9403.83512175895</v>
          </cell>
          <cell r="R179">
            <v>8017.18900842801</v>
          </cell>
          <cell r="S179">
            <v>8040.71356740774</v>
          </cell>
          <cell r="T179">
            <v>8061.39632342596</v>
          </cell>
          <cell r="U179">
            <v>7110.67799754773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79">
          <cell r="BZ179">
            <v>123189.100257387</v>
          </cell>
          <cell r="CA179">
            <v>0.180850333479545</v>
          </cell>
          <cell r="CB179">
            <v>0.180850333479545</v>
          </cell>
        </row>
        <row r="180">
          <cell r="A180">
            <v>-66890.7521960323</v>
          </cell>
          <cell r="B180">
            <v>-96.2557589061835</v>
          </cell>
          <cell r="C180">
            <v>6473.00200666825</v>
          </cell>
          <cell r="D180">
            <v>6437.19032995601</v>
          </cell>
          <cell r="E180">
            <v>6416.22355178448</v>
          </cell>
          <cell r="F180">
            <v>6440.76964358469</v>
          </cell>
          <cell r="G180">
            <v>6275.18254545289</v>
          </cell>
          <cell r="H180">
            <v>6252.12218094624</v>
          </cell>
          <cell r="I180">
            <v>6437.15205146349</v>
          </cell>
          <cell r="J180">
            <v>6672.18424087451</v>
          </cell>
          <cell r="K180">
            <v>6806.95983025285</v>
          </cell>
          <cell r="L180">
            <v>6998.07551167765</v>
          </cell>
          <cell r="M180">
            <v>7165.33680087015</v>
          </cell>
          <cell r="N180">
            <v>7388.76418606355</v>
          </cell>
          <cell r="O180">
            <v>8652.34439067894</v>
          </cell>
          <cell r="P180">
            <v>9904.93364057175</v>
          </cell>
          <cell r="Q180">
            <v>8027.21369193446</v>
          </cell>
          <cell r="R180">
            <v>6152.58402395404</v>
          </cell>
          <cell r="S180">
            <v>6192.46593897237</v>
          </cell>
          <cell r="T180">
            <v>6228.72859315633</v>
          </cell>
          <cell r="U180">
            <v>4946.57818350831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0">
          <cell r="BZ180">
            <v>167226.880490081</v>
          </cell>
          <cell r="CA180">
            <v>0.0753644954568332</v>
          </cell>
          <cell r="CB180">
            <v>0.0753644954568332</v>
          </cell>
        </row>
        <row r="181">
          <cell r="A181">
            <v>-64961.0245516984</v>
          </cell>
          <cell r="B181">
            <v>297.444380499335</v>
          </cell>
          <cell r="C181">
            <v>6675.6817976021</v>
          </cell>
          <cell r="D181">
            <v>6640.49156625006</v>
          </cell>
          <cell r="E181">
            <v>6619.70562326208</v>
          </cell>
          <cell r="F181">
            <v>6644.21132917981</v>
          </cell>
          <cell r="G181">
            <v>6481.84688797761</v>
          </cell>
          <cell r="H181">
            <v>6458.988436988</v>
          </cell>
          <cell r="I181">
            <v>6638.20313662565</v>
          </cell>
          <cell r="J181">
            <v>6867.06782162412</v>
          </cell>
          <cell r="K181">
            <v>6996.34446008634</v>
          </cell>
          <cell r="L181">
            <v>7181.42514704809</v>
          </cell>
          <cell r="M181">
            <v>7343.32397057251</v>
          </cell>
          <cell r="N181">
            <v>7560.85694110832</v>
          </cell>
          <cell r="O181">
            <v>8786.30982481966</v>
          </cell>
          <cell r="P181">
            <v>10002.1762335147</v>
          </cell>
          <cell r="Q181">
            <v>8178.02195332262</v>
          </cell>
          <cell r="R181">
            <v>6356.85066530661</v>
          </cell>
          <cell r="S181">
            <v>6394.94063929333</v>
          </cell>
          <cell r="T181">
            <v>6429.49652260762</v>
          </cell>
          <cell r="U181">
            <v>5183.65434936994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1">
          <cell r="BZ181">
            <v>162402.561379246</v>
          </cell>
          <cell r="CA181">
            <v>0.0823678307156997</v>
          </cell>
          <cell r="CB181">
            <v>0.0823678307156997</v>
          </cell>
        </row>
        <row r="182">
          <cell r="A182">
            <v>-55700.5412853696</v>
          </cell>
          <cell r="B182">
            <v>2186.75428577083</v>
          </cell>
          <cell r="C182">
            <v>7648.31273745359</v>
          </cell>
          <cell r="D182">
            <v>7616.10473231147</v>
          </cell>
          <cell r="E182">
            <v>7596.18659115879</v>
          </cell>
          <cell r="F182">
            <v>7620.49849108018</v>
          </cell>
          <cell r="G182">
            <v>7473.59911338435</v>
          </cell>
          <cell r="H182">
            <v>7451.70961609719</v>
          </cell>
          <cell r="I182">
            <v>7603.01815354697</v>
          </cell>
          <cell r="J182">
            <v>7802.2858788007</v>
          </cell>
          <cell r="K182">
            <v>7905.1738488461</v>
          </cell>
          <cell r="L182">
            <v>8061.29347210468</v>
          </cell>
          <cell r="M182">
            <v>8197.45860013506</v>
          </cell>
          <cell r="N182">
            <v>8386.70512907816</v>
          </cell>
          <cell r="O182">
            <v>9429.19052602594</v>
          </cell>
          <cell r="P182">
            <v>10468.8293424997</v>
          </cell>
          <cell r="Q182">
            <v>8901.72894125427</v>
          </cell>
          <cell r="R182">
            <v>7337.09667031616</v>
          </cell>
          <cell r="S182">
            <v>7366.58737901996</v>
          </cell>
          <cell r="T182">
            <v>7392.95271631373</v>
          </cell>
          <cell r="U182">
            <v>6321.34850701611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2">
          <cell r="BZ182">
            <v>139251.353213424</v>
          </cell>
          <cell r="CA182">
            <v>0.128284529834309</v>
          </cell>
          <cell r="CB182">
            <v>0.128284529834309</v>
          </cell>
        </row>
        <row r="183">
          <cell r="A183">
            <v>-62060.6961334062</v>
          </cell>
          <cell r="B183">
            <v>889.165033906676</v>
          </cell>
          <cell r="C183">
            <v>6980.30403752542</v>
          </cell>
          <cell r="D183">
            <v>6946.04782172935</v>
          </cell>
          <cell r="E183">
            <v>6925.53366912765</v>
          </cell>
          <cell r="F183">
            <v>6949.97867615716</v>
          </cell>
          <cell r="G183">
            <v>6792.45780109382</v>
          </cell>
          <cell r="H183">
            <v>6769.90282065518</v>
          </cell>
          <cell r="I183">
            <v>6940.37747585767</v>
          </cell>
          <cell r="J183">
            <v>7159.97256865732</v>
          </cell>
          <cell r="K183">
            <v>7280.98443273046</v>
          </cell>
          <cell r="L183">
            <v>7456.99468636096</v>
          </cell>
          <cell r="M183">
            <v>7610.83386912986</v>
          </cell>
          <cell r="N183">
            <v>7819.50769397703</v>
          </cell>
          <cell r="O183">
            <v>8987.65624634603</v>
          </cell>
          <cell r="P183">
            <v>10148.3292186829</v>
          </cell>
          <cell r="Q183">
            <v>8404.68268832408</v>
          </cell>
          <cell r="R183">
            <v>6663.85789845867</v>
          </cell>
          <cell r="S183">
            <v>6699.25463357662</v>
          </cell>
          <cell r="T183">
            <v>6731.24528647027</v>
          </cell>
          <cell r="U183">
            <v>5539.97340981728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3">
          <cell r="BZ183">
            <v>155151.740333515</v>
          </cell>
          <cell r="CA183">
            <v>0.0942709113957765</v>
          </cell>
          <cell r="CB183">
            <v>0.0942709113957765</v>
          </cell>
        </row>
        <row r="184">
          <cell r="A184">
            <v>-66863.3241307153</v>
          </cell>
          <cell r="B184">
            <v>-90.6599261623305</v>
          </cell>
          <cell r="C184">
            <v>6475.88278342477</v>
          </cell>
          <cell r="D184">
            <v>6440.07993958796</v>
          </cell>
          <cell r="E184">
            <v>6419.11573170619</v>
          </cell>
          <cell r="F184">
            <v>6443.66124948415</v>
          </cell>
          <cell r="G184">
            <v>6278.11995638862</v>
          </cell>
          <cell r="H184">
            <v>6255.06246176735</v>
          </cell>
          <cell r="I184">
            <v>6440.00967871057</v>
          </cell>
          <cell r="J184">
            <v>6674.95420667652</v>
          </cell>
          <cell r="K184">
            <v>6809.65163705386</v>
          </cell>
          <cell r="L184">
            <v>7000.68154045562</v>
          </cell>
          <cell r="M184">
            <v>7167.86661057181</v>
          </cell>
          <cell r="N184">
            <v>7391.2102158646</v>
          </cell>
          <cell r="O184">
            <v>8654.24850014673</v>
          </cell>
          <cell r="P184">
            <v>9906.3157921923</v>
          </cell>
          <cell r="Q184">
            <v>8029.35719589256</v>
          </cell>
          <cell r="R184">
            <v>6155.48735531146</v>
          </cell>
          <cell r="S184">
            <v>6195.34380068603</v>
          </cell>
          <cell r="T184">
            <v>6231.58219578709</v>
          </cell>
          <cell r="U184">
            <v>4949.9478510267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4">
          <cell r="BZ184">
            <v>167158.310326788</v>
          </cell>
          <cell r="CA184">
            <v>0.0754594978089735</v>
          </cell>
          <cell r="CB184">
            <v>0.0754594978089735</v>
          </cell>
        </row>
        <row r="185">
          <cell r="A185">
            <v>-63238.9200493691</v>
          </cell>
          <cell r="B185">
            <v>648.785557907766</v>
          </cell>
          <cell r="C185">
            <v>6856.55487651724</v>
          </cell>
          <cell r="D185">
            <v>6821.91922801313</v>
          </cell>
          <cell r="E185">
            <v>6801.29466380039</v>
          </cell>
          <cell r="F185">
            <v>6825.76432903112</v>
          </cell>
          <cell r="G185">
            <v>6666.2758128457</v>
          </cell>
          <cell r="H185">
            <v>6643.597551106</v>
          </cell>
          <cell r="I185">
            <v>6817.62274538369</v>
          </cell>
          <cell r="J185">
            <v>7040.98349973774</v>
          </cell>
          <cell r="K185">
            <v>7165.35283008394</v>
          </cell>
          <cell r="L185">
            <v>7345.0478393482</v>
          </cell>
          <cell r="M185">
            <v>7502.16115529192</v>
          </cell>
          <cell r="N185">
            <v>7714.43390268163</v>
          </cell>
          <cell r="O185">
            <v>8905.86165793331</v>
          </cell>
          <cell r="P185">
            <v>10088.9563071779</v>
          </cell>
          <cell r="Q185">
            <v>8312.60446121568</v>
          </cell>
          <cell r="R185">
            <v>6539.13986232455</v>
          </cell>
          <cell r="S185">
            <v>6575.63069369263</v>
          </cell>
          <cell r="T185">
            <v>6608.66344092721</v>
          </cell>
          <cell r="U185">
            <v>5395.22303048621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5">
          <cell r="BZ185">
            <v>158097.300123423</v>
          </cell>
          <cell r="CA185">
            <v>0.0892168209040652</v>
          </cell>
          <cell r="CB185">
            <v>0.0892168209040652</v>
          </cell>
        </row>
        <row r="186">
          <cell r="A186">
            <v>-57124.4024875684</v>
          </cell>
          <cell r="B186">
            <v>1896.26025909003</v>
          </cell>
          <cell r="C186">
            <v>7498.76422907842</v>
          </cell>
          <cell r="D186">
            <v>7466.09768672239</v>
          </cell>
          <cell r="E186">
            <v>7446.04611523686</v>
          </cell>
          <cell r="F186">
            <v>7470.38781412565</v>
          </cell>
          <cell r="G186">
            <v>7321.11057954233</v>
          </cell>
          <cell r="H186">
            <v>7299.07209914664</v>
          </cell>
          <cell r="I186">
            <v>7454.67139556641</v>
          </cell>
          <cell r="J186">
            <v>7658.48985121635</v>
          </cell>
          <cell r="K186">
            <v>7765.43525542105</v>
          </cell>
          <cell r="L186">
            <v>7926.0078358089</v>
          </cell>
          <cell r="M186">
            <v>8066.12969153365</v>
          </cell>
          <cell r="N186">
            <v>8259.72544994716</v>
          </cell>
          <cell r="O186">
            <v>9330.34332099742</v>
          </cell>
          <cell r="P186">
            <v>10397.0783077362</v>
          </cell>
          <cell r="Q186">
            <v>8790.45415437325</v>
          </cell>
          <cell r="R186">
            <v>7186.37729477144</v>
          </cell>
          <cell r="S186">
            <v>7217.1901979927</v>
          </cell>
          <cell r="T186">
            <v>7244.81488648532</v>
          </cell>
          <cell r="U186">
            <v>6146.42042557025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6">
          <cell r="BZ186">
            <v>142811.006218921</v>
          </cell>
          <cell r="CA186">
            <v>0.119494379863069</v>
          </cell>
          <cell r="CB186">
            <v>0.119494379863069</v>
          </cell>
        </row>
        <row r="187">
          <cell r="A187">
            <v>-65095.5567198214</v>
          </cell>
          <cell r="B187">
            <v>269.997329357122</v>
          </cell>
          <cell r="C187">
            <v>6661.55184937388</v>
          </cell>
          <cell r="D187">
            <v>6626.31829357034</v>
          </cell>
          <cell r="E187">
            <v>6605.51974354457</v>
          </cell>
          <cell r="F187">
            <v>6630.02826498937</v>
          </cell>
          <cell r="G187">
            <v>6467.43915424626</v>
          </cell>
          <cell r="H187">
            <v>6444.5666267297</v>
          </cell>
          <cell r="I187">
            <v>6624.18673463765</v>
          </cell>
          <cell r="J187">
            <v>6853.48139105876</v>
          </cell>
          <cell r="K187">
            <v>6983.14139231898</v>
          </cell>
          <cell r="L187">
            <v>7168.64281268946</v>
          </cell>
          <cell r="M187">
            <v>7330.91548385758</v>
          </cell>
          <cell r="N187">
            <v>7548.85938719317</v>
          </cell>
          <cell r="O187">
            <v>8776.97034089745</v>
          </cell>
          <cell r="P187">
            <v>9995.39690540541</v>
          </cell>
          <cell r="Q187">
            <v>8167.50826117805</v>
          </cell>
          <cell r="R187">
            <v>6342.61008881021</v>
          </cell>
          <cell r="S187">
            <v>6380.82498908528</v>
          </cell>
          <cell r="T187">
            <v>6415.49986099688</v>
          </cell>
          <cell r="U187">
            <v>5167.12643637807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7">
          <cell r="BZ187">
            <v>162738.891799553</v>
          </cell>
          <cell r="CA187">
            <v>0.0818576486276936</v>
          </cell>
          <cell r="CB187">
            <v>0.0818576486276936</v>
          </cell>
        </row>
        <row r="188">
          <cell r="A188">
            <v>-66736.458654248</v>
          </cell>
          <cell r="B188">
            <v>-64.7770219516988</v>
          </cell>
          <cell r="C188">
            <v>6489.20749705602</v>
          </cell>
          <cell r="D188">
            <v>6453.44550870573</v>
          </cell>
          <cell r="E188">
            <v>6432.49318941445</v>
          </cell>
          <cell r="F188">
            <v>6457.03605211607</v>
          </cell>
          <cell r="G188">
            <v>6291.70662513961</v>
          </cell>
          <cell r="H188">
            <v>6268.66240485506</v>
          </cell>
          <cell r="I188">
            <v>6453.2273168515</v>
          </cell>
          <cell r="J188">
            <v>6687.76637651824</v>
          </cell>
          <cell r="K188">
            <v>6822.10229109821</v>
          </cell>
          <cell r="L188">
            <v>7012.73543776058</v>
          </cell>
          <cell r="M188">
            <v>7179.56796498607</v>
          </cell>
          <cell r="N188">
            <v>7402.52405563336</v>
          </cell>
          <cell r="O188">
            <v>8663.05574747115</v>
          </cell>
          <cell r="P188">
            <v>9912.70878133916</v>
          </cell>
          <cell r="Q188">
            <v>8039.27173590154</v>
          </cell>
          <cell r="R188">
            <v>6168.91639274979</v>
          </cell>
          <cell r="S188">
            <v>6208.65503110976</v>
          </cell>
          <cell r="T188">
            <v>6244.78121851133</v>
          </cell>
          <cell r="U188">
            <v>4965.53387469653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8">
          <cell r="BZ188">
            <v>166841.14663562</v>
          </cell>
          <cell r="CA188">
            <v>0.0759005508650309</v>
          </cell>
          <cell r="CB188">
            <v>0.0759005508650309</v>
          </cell>
        </row>
        <row r="189">
          <cell r="A189">
            <v>-51328.4677193025</v>
          </cell>
          <cell r="B189">
            <v>3078.73817660948</v>
          </cell>
          <cell r="C189">
            <v>8107.51274887476</v>
          </cell>
          <cell r="D189">
            <v>8076.71271694587</v>
          </cell>
          <cell r="E189">
            <v>8057.20428372695</v>
          </cell>
          <cell r="F189">
            <v>8081.42468366401</v>
          </cell>
          <cell r="G189">
            <v>7941.82669547553</v>
          </cell>
          <cell r="H189">
            <v>7920.39466209683</v>
          </cell>
          <cell r="I189">
            <v>8058.52809944403</v>
          </cell>
          <cell r="J189">
            <v>8243.82246265885</v>
          </cell>
          <cell r="K189">
            <v>8334.25177408885</v>
          </cell>
          <cell r="L189">
            <v>8476.69825552315</v>
          </cell>
          <cell r="M189">
            <v>8600.71395175921</v>
          </cell>
          <cell r="N189">
            <v>8776.60584250375</v>
          </cell>
          <cell r="O189">
            <v>9732.70834891305</v>
          </cell>
          <cell r="P189">
            <v>10689.1463241992</v>
          </cell>
          <cell r="Q189">
            <v>9243.40659462455</v>
          </cell>
          <cell r="R189">
            <v>7799.89191798191</v>
          </cell>
          <cell r="S189">
            <v>7825.32272836833</v>
          </cell>
          <cell r="T189">
            <v>7847.8211325099</v>
          </cell>
          <cell r="U189">
            <v>6858.47841804358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89">
          <cell r="BZ189">
            <v>128321.169298256</v>
          </cell>
          <cell r="CA189">
            <v>0.161250347134905</v>
          </cell>
          <cell r="CB189">
            <v>0.161250347134905</v>
          </cell>
        </row>
        <row r="190">
          <cell r="A190">
            <v>-60519.9527796156</v>
          </cell>
          <cell r="B190">
            <v>1203.505181832</v>
          </cell>
          <cell r="C190">
            <v>7142.12870835184</v>
          </cell>
          <cell r="D190">
            <v>7108.3686702476</v>
          </cell>
          <cell r="E190">
            <v>7087.99890102979</v>
          </cell>
          <cell r="F190">
            <v>7112.41166294937</v>
          </cell>
          <cell r="G190">
            <v>6957.46383867918</v>
          </cell>
          <cell r="H190">
            <v>6935.0700710989</v>
          </cell>
          <cell r="I190">
            <v>7100.90174680623</v>
          </cell>
          <cell r="J190">
            <v>7315.57254810754</v>
          </cell>
          <cell r="K190">
            <v>7432.19391070149</v>
          </cell>
          <cell r="L190">
            <v>7603.38567212851</v>
          </cell>
          <cell r="M190">
            <v>7752.94332669197</v>
          </cell>
          <cell r="N190">
            <v>7956.91090180756</v>
          </cell>
          <cell r="O190">
            <v>9094.61763693191</v>
          </cell>
          <cell r="P190">
            <v>10225.9701641407</v>
          </cell>
          <cell r="Q190">
            <v>8525.09181813719</v>
          </cell>
          <cell r="R190">
            <v>6826.94955079065</v>
          </cell>
          <cell r="S190">
            <v>6860.91555487102</v>
          </cell>
          <cell r="T190">
            <v>6891.54347873832</v>
          </cell>
          <cell r="U190">
            <v>5729.26101626573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0">
          <cell r="BZ190">
            <v>151299.881949039</v>
          </cell>
          <cell r="CA190">
            <v>0.101388069504642</v>
          </cell>
          <cell r="CB190">
            <v>0.101388069504642</v>
          </cell>
        </row>
        <row r="191">
          <cell r="A191">
            <v>-63179.6390246582</v>
          </cell>
          <cell r="B191">
            <v>660.879983647774</v>
          </cell>
          <cell r="C191">
            <v>6862.78117779348</v>
          </cell>
          <cell r="D191">
            <v>6828.16462002371</v>
          </cell>
          <cell r="E191">
            <v>6807.54561104826</v>
          </cell>
          <cell r="F191">
            <v>6832.01403562906</v>
          </cell>
          <cell r="G191">
            <v>6672.62451911628</v>
          </cell>
          <cell r="H191">
            <v>6649.95246013798</v>
          </cell>
          <cell r="I191">
            <v>6823.79901299465</v>
          </cell>
          <cell r="J191">
            <v>7046.97030227959</v>
          </cell>
          <cell r="K191">
            <v>7171.17070544785</v>
          </cell>
          <cell r="L191">
            <v>7350.68032033434</v>
          </cell>
          <cell r="M191">
            <v>7507.6289019122</v>
          </cell>
          <cell r="N191">
            <v>7719.72057352056</v>
          </cell>
          <cell r="O191">
            <v>8909.97706159404</v>
          </cell>
          <cell r="P191">
            <v>10091.9435891253</v>
          </cell>
          <cell r="Q191">
            <v>8317.23727470945</v>
          </cell>
          <cell r="R191">
            <v>6545.41491147421</v>
          </cell>
          <cell r="S191">
            <v>6581.85069460744</v>
          </cell>
          <cell r="T191">
            <v>6614.83101002533</v>
          </cell>
          <cell r="U191">
            <v>5402.50598468338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1">
          <cell r="BZ191">
            <v>157949.097561645</v>
          </cell>
          <cell r="CA191">
            <v>0.0894636305439892</v>
          </cell>
          <cell r="CB191">
            <v>0.0894636305439892</v>
          </cell>
        </row>
        <row r="192">
          <cell r="A192">
            <v>-62620.9489850972</v>
          </cell>
          <cell r="B192">
            <v>774.863087483962</v>
          </cell>
          <cell r="C192">
            <v>6921.46053637941</v>
          </cell>
          <cell r="D192">
            <v>6887.02389795413</v>
          </cell>
          <cell r="E192">
            <v>6866.45724393987</v>
          </cell>
          <cell r="F192">
            <v>6890.91397609848</v>
          </cell>
          <cell r="G192">
            <v>6732.45747535753</v>
          </cell>
          <cell r="H192">
            <v>6709.84387388808</v>
          </cell>
          <cell r="I192">
            <v>6882.00683265917</v>
          </cell>
          <cell r="J192">
            <v>7103.39252111366</v>
          </cell>
          <cell r="K192">
            <v>7226.00088142868</v>
          </cell>
          <cell r="L192">
            <v>7403.76325944203</v>
          </cell>
          <cell r="M192">
            <v>7559.15931304266</v>
          </cell>
          <cell r="N192">
            <v>7769.54444810018</v>
          </cell>
          <cell r="O192">
            <v>8948.76240724613</v>
          </cell>
          <cell r="P192">
            <v>10120.0970273878</v>
          </cell>
          <cell r="Q192">
            <v>8360.89891461416</v>
          </cell>
          <cell r="R192">
            <v>6604.55369112188</v>
          </cell>
          <cell r="S192">
            <v>6640.4706758595</v>
          </cell>
          <cell r="T192">
            <v>6672.95685113928</v>
          </cell>
          <cell r="U192">
            <v>5471.14369782034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2">
          <cell r="BZ192">
            <v>156552.372462743</v>
          </cell>
          <cell r="CA192">
            <v>0.0918280289514799</v>
          </cell>
          <cell r="CB192">
            <v>0.0918280289514799</v>
          </cell>
        </row>
        <row r="193">
          <cell r="A193">
            <v>-49502.4780245638</v>
          </cell>
          <cell r="B193">
            <v>3451.27385514554</v>
          </cell>
          <cell r="C193">
            <v>8299.29691627456</v>
          </cell>
          <cell r="D193">
            <v>8269.08492215864</v>
          </cell>
          <cell r="E193">
            <v>8249.74760281819</v>
          </cell>
          <cell r="F193">
            <v>8273.92978792974</v>
          </cell>
          <cell r="G193">
            <v>8137.38121366265</v>
          </cell>
          <cell r="H193">
            <v>8116.14023937068</v>
          </cell>
          <cell r="I193">
            <v>8248.7711167424</v>
          </cell>
          <cell r="J193">
            <v>8428.22952713109</v>
          </cell>
          <cell r="K193">
            <v>8513.4554992535</v>
          </cell>
          <cell r="L193">
            <v>8650.19141436531</v>
          </cell>
          <cell r="M193">
            <v>8769.13291939252</v>
          </cell>
          <cell r="N193">
            <v>8939.44726635629</v>
          </cell>
          <cell r="O193">
            <v>9859.47209348105</v>
          </cell>
          <cell r="P193">
            <v>10781.161367423</v>
          </cell>
          <cell r="Q193">
            <v>9386.10773277989</v>
          </cell>
          <cell r="R193">
            <v>7993.17763018274</v>
          </cell>
          <cell r="S193">
            <v>8016.91283037935</v>
          </cell>
          <cell r="T193">
            <v>8037.79621593089</v>
          </cell>
          <cell r="U193">
            <v>7082.80988627045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3">
          <cell r="BZ193">
            <v>123756.195061409</v>
          </cell>
          <cell r="CA193">
            <v>0.178522158144123</v>
          </cell>
          <cell r="CB193">
            <v>0.178522158144123</v>
          </cell>
        </row>
        <row r="194">
          <cell r="A194">
            <v>-57490.9095849933</v>
          </cell>
          <cell r="B194">
            <v>1821.48603083404</v>
          </cell>
          <cell r="C194">
            <v>7460.2698943468</v>
          </cell>
          <cell r="D194">
            <v>7427.48532282958</v>
          </cell>
          <cell r="E194">
            <v>7407.39940588684</v>
          </cell>
          <cell r="F194">
            <v>7431.74877513918</v>
          </cell>
          <cell r="G194">
            <v>7281.85947146893</v>
          </cell>
          <cell r="H194">
            <v>7259.7826422745</v>
          </cell>
          <cell r="I194">
            <v>7416.48639579545</v>
          </cell>
          <cell r="J194">
            <v>7621.47622614545</v>
          </cell>
          <cell r="K194">
            <v>7729.46602878901</v>
          </cell>
          <cell r="L194">
            <v>7891.18481667931</v>
          </cell>
          <cell r="M194">
            <v>8032.32514862936</v>
          </cell>
          <cell r="N194">
            <v>8227.04041466535</v>
          </cell>
          <cell r="O194">
            <v>9304.89968776433</v>
          </cell>
          <cell r="P194">
            <v>10378.609328142</v>
          </cell>
          <cell r="Q194">
            <v>8761.81161597599</v>
          </cell>
          <cell r="R194">
            <v>7147.5815745346</v>
          </cell>
          <cell r="S194">
            <v>7178.73481547562</v>
          </cell>
          <cell r="T194">
            <v>7206.68366558724</v>
          </cell>
          <cell r="U194">
            <v>6101.39329561556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4">
          <cell r="BZ194">
            <v>143727.273962483</v>
          </cell>
          <cell r="CA194">
            <v>0.117357006301121</v>
          </cell>
          <cell r="CB194">
            <v>0.117357006301121</v>
          </cell>
        </row>
        <row r="195">
          <cell r="A195">
            <v>-52117.3403150729</v>
          </cell>
          <cell r="B195">
            <v>2917.79357292932</v>
          </cell>
          <cell r="C195">
            <v>8024.65725719247</v>
          </cell>
          <cell r="D195">
            <v>7993.60317842135</v>
          </cell>
          <cell r="E195">
            <v>7974.0208197855</v>
          </cell>
          <cell r="F195">
            <v>7998.25772946994</v>
          </cell>
          <cell r="G195">
            <v>7857.34231923759</v>
          </cell>
          <cell r="H195">
            <v>7835.82774361997</v>
          </cell>
          <cell r="I195">
            <v>7976.33842262616</v>
          </cell>
          <cell r="J195">
            <v>8164.15406143634</v>
          </cell>
          <cell r="K195">
            <v>8256.83134381496</v>
          </cell>
          <cell r="L195">
            <v>8401.74493078174</v>
          </cell>
          <cell r="M195">
            <v>8527.95280280165</v>
          </cell>
          <cell r="N195">
            <v>8706.25433005894</v>
          </cell>
          <cell r="O195">
            <v>9677.94328396496</v>
          </cell>
          <cell r="P195">
            <v>10649.3935554913</v>
          </cell>
          <cell r="Q195">
            <v>9181.75618246705</v>
          </cell>
          <cell r="R195">
            <v>7716.38772190209</v>
          </cell>
          <cell r="S195">
            <v>7742.55107772165</v>
          </cell>
          <cell r="T195">
            <v>7765.74720973705</v>
          </cell>
          <cell r="U195">
            <v>6761.5616894535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5">
          <cell r="BZ195">
            <v>130293.350787682</v>
          </cell>
          <cell r="CA195">
            <v>0.154511936366162</v>
          </cell>
          <cell r="CB195">
            <v>0.154511936366162</v>
          </cell>
        </row>
        <row r="196">
          <cell r="A196">
            <v>-51366.0746891065</v>
          </cell>
          <cell r="B196">
            <v>3071.06565904053</v>
          </cell>
          <cell r="C196">
            <v>8103.56287916131</v>
          </cell>
          <cell r="D196">
            <v>8072.75073636437</v>
          </cell>
          <cell r="E196">
            <v>8053.23877898839</v>
          </cell>
          <cell r="F196">
            <v>8077.4599659747</v>
          </cell>
          <cell r="G196">
            <v>7937.79917391738</v>
          </cell>
          <cell r="H196">
            <v>7916.36320560231</v>
          </cell>
          <cell r="I196">
            <v>8054.6099703179</v>
          </cell>
          <cell r="J196">
            <v>8240.02452725689</v>
          </cell>
          <cell r="K196">
            <v>8330.56100348897</v>
          </cell>
          <cell r="L196">
            <v>8473.1250962635</v>
          </cell>
          <cell r="M196">
            <v>8597.24529744617</v>
          </cell>
          <cell r="N196">
            <v>8773.25205987983</v>
          </cell>
          <cell r="O196">
            <v>9730.09760016241</v>
          </cell>
          <cell r="P196">
            <v>10687.2512385029</v>
          </cell>
          <cell r="Q196">
            <v>9240.46760903823</v>
          </cell>
          <cell r="R196">
            <v>7795.91112336777</v>
          </cell>
          <cell r="S196">
            <v>7821.37685550725</v>
          </cell>
          <cell r="T196">
            <v>7843.90852158646</v>
          </cell>
          <cell r="U196">
            <v>6853.85822397787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6">
          <cell r="BZ196">
            <v>128415.186722766</v>
          </cell>
          <cell r="CA196">
            <v>0.160919910798129</v>
          </cell>
          <cell r="CB196">
            <v>0.160919910798129</v>
          </cell>
        </row>
        <row r="197">
          <cell r="A197">
            <v>-67568.8425984381</v>
          </cell>
          <cell r="B197">
            <v>-234.598745669449</v>
          </cell>
          <cell r="C197">
            <v>6401.78199725534</v>
          </cell>
          <cell r="D197">
            <v>6365.75194976129</v>
          </cell>
          <cell r="E197">
            <v>6344.72162759545</v>
          </cell>
          <cell r="F197">
            <v>6369.28191066217</v>
          </cell>
          <cell r="G197">
            <v>6202.56239742475</v>
          </cell>
          <cell r="H197">
            <v>6179.43108217102</v>
          </cell>
          <cell r="I197">
            <v>6366.50435584589</v>
          </cell>
          <cell r="J197">
            <v>6603.7037555165</v>
          </cell>
          <cell r="K197">
            <v>6740.41163096146</v>
          </cell>
          <cell r="L197">
            <v>6933.64795974079</v>
          </cell>
          <cell r="M197">
            <v>7102.79357520776</v>
          </cell>
          <cell r="N197">
            <v>7328.29220916979</v>
          </cell>
          <cell r="O197">
            <v>8605.27004036238</v>
          </cell>
          <cell r="P197">
            <v>9870.76339422985</v>
          </cell>
          <cell r="Q197">
            <v>7974.22091082822</v>
          </cell>
          <cell r="R197">
            <v>6080.80640837207</v>
          </cell>
          <cell r="S197">
            <v>6121.3179967118</v>
          </cell>
          <cell r="T197">
            <v>6158.18039612365</v>
          </cell>
          <cell r="U197">
            <v>4863.27157120893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7">
          <cell r="BZ197">
            <v>168922.106496095</v>
          </cell>
          <cell r="CA197">
            <v>0.0730548603719148</v>
          </cell>
          <cell r="CB197">
            <v>0.0730548603719148</v>
          </cell>
        </row>
        <row r="198">
          <cell r="A198">
            <v>-51666.3770785651</v>
          </cell>
          <cell r="B198">
            <v>3009.79841599677</v>
          </cell>
          <cell r="C198">
            <v>8072.02204193948</v>
          </cell>
          <cell r="D198">
            <v>8041.11319040381</v>
          </cell>
          <cell r="E198">
            <v>8021.57309162774</v>
          </cell>
          <cell r="F198">
            <v>8045.80056342682</v>
          </cell>
          <cell r="G198">
            <v>7905.6382645485</v>
          </cell>
          <cell r="H198">
            <v>7884.17087464301</v>
          </cell>
          <cell r="I198">
            <v>8023.32259074664</v>
          </cell>
          <cell r="J198">
            <v>8209.69692888455</v>
          </cell>
          <cell r="K198">
            <v>8301.08914665326</v>
          </cell>
          <cell r="L198">
            <v>8444.5923995538</v>
          </cell>
          <cell r="M198">
            <v>8569.54710256799</v>
          </cell>
          <cell r="N198">
            <v>8746.47114823139</v>
          </cell>
          <cell r="O198">
            <v>9709.25002610427</v>
          </cell>
          <cell r="P198">
            <v>10672.1184382326</v>
          </cell>
          <cell r="Q198">
            <v>9216.99897014614</v>
          </cell>
          <cell r="R198">
            <v>7764.12334198579</v>
          </cell>
          <cell r="S198">
            <v>7789.86793429247</v>
          </cell>
          <cell r="T198">
            <v>7812.6652064389</v>
          </cell>
          <cell r="U198">
            <v>6816.96465544706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8">
          <cell r="BZ198">
            <v>129165.942696413</v>
          </cell>
          <cell r="CA198">
            <v>0.158314903064571</v>
          </cell>
          <cell r="CB198">
            <v>0.158314903064571</v>
          </cell>
        </row>
        <row r="199">
          <cell r="A199">
            <v>-61948.6005283145</v>
          </cell>
          <cell r="B199">
            <v>912.03461111407</v>
          </cell>
          <cell r="C199">
            <v>6992.07746776636</v>
          </cell>
          <cell r="D199">
            <v>6957.85735099901</v>
          </cell>
          <cell r="E199">
            <v>6937.35370290007</v>
          </cell>
          <cell r="F199">
            <v>6961.79636396125</v>
          </cell>
          <cell r="G199">
            <v>6804.46268924174</v>
          </cell>
          <cell r="H199">
            <v>6781.9194377214</v>
          </cell>
          <cell r="I199">
            <v>6952.05629649941</v>
          </cell>
          <cell r="J199">
            <v>7171.29312623481</v>
          </cell>
          <cell r="K199">
            <v>7291.98556272855</v>
          </cell>
          <cell r="L199">
            <v>7467.64525064164</v>
          </cell>
          <cell r="M199">
            <v>7621.17293409839</v>
          </cell>
          <cell r="N199">
            <v>7829.5043593434</v>
          </cell>
          <cell r="O199">
            <v>8995.4381405659</v>
          </cell>
          <cell r="P199">
            <v>10153.9779263275</v>
          </cell>
          <cell r="Q199">
            <v>8413.44296253312</v>
          </cell>
          <cell r="R199">
            <v>6675.72350697067</v>
          </cell>
          <cell r="S199">
            <v>6711.01615034551</v>
          </cell>
          <cell r="T199">
            <v>6742.90765893041</v>
          </cell>
          <cell r="U199">
            <v>5553.74488494907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199">
          <cell r="BZ199">
            <v>154871.501320786</v>
          </cell>
          <cell r="CA199">
            <v>0.0947686137918767</v>
          </cell>
          <cell r="CB199">
            <v>0.0947686137918767</v>
          </cell>
        </row>
        <row r="200">
          <cell r="A200">
            <v>-59074.7161138544</v>
          </cell>
          <cell r="B200">
            <v>1498.36019852562</v>
          </cell>
          <cell r="C200">
            <v>7293.92228716409</v>
          </cell>
          <cell r="D200">
            <v>7260.62766998233</v>
          </cell>
          <cell r="E200">
            <v>7240.39333419653</v>
          </cell>
          <cell r="F200">
            <v>7264.775849797</v>
          </cell>
          <cell r="G200">
            <v>7112.24157956875</v>
          </cell>
          <cell r="H200">
            <v>7089.9990316795</v>
          </cell>
          <cell r="I200">
            <v>7251.47553415938</v>
          </cell>
          <cell r="J200">
            <v>7461.52728803217</v>
          </cell>
          <cell r="K200">
            <v>7574.03030495671</v>
          </cell>
          <cell r="L200">
            <v>7740.70226002596</v>
          </cell>
          <cell r="M200">
            <v>7886.24378722284</v>
          </cell>
          <cell r="N200">
            <v>8085.79684083259</v>
          </cell>
          <cell r="O200">
            <v>9194.94876808053</v>
          </cell>
          <cell r="P200">
            <v>10298.7983485778</v>
          </cell>
          <cell r="Q200">
            <v>8638.03709800497</v>
          </cell>
          <cell r="R200">
            <v>6979.93157420804</v>
          </cell>
          <cell r="S200">
            <v>7012.55553456045</v>
          </cell>
          <cell r="T200">
            <v>7041.90520144255</v>
          </cell>
          <cell r="U200">
            <v>5906.81517448459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0">
          <cell r="BZ200">
            <v>147686.790284636</v>
          </cell>
          <cell r="CA200">
            <v>0.108651598837843</v>
          </cell>
          <cell r="CB200">
            <v>0.108651598837843</v>
          </cell>
        </row>
        <row r="201">
          <cell r="A201">
            <v>-51728.3137540973</v>
          </cell>
          <cell r="B201">
            <v>2997.16218835969</v>
          </cell>
          <cell r="C201">
            <v>8065.51681697426</v>
          </cell>
          <cell r="D201">
            <v>8034.58801948416</v>
          </cell>
          <cell r="E201">
            <v>8015.04211660919</v>
          </cell>
          <cell r="F201">
            <v>8039.27088463643</v>
          </cell>
          <cell r="G201">
            <v>7899.0051511324</v>
          </cell>
          <cell r="H201">
            <v>7877.53128059634</v>
          </cell>
          <cell r="I201">
            <v>8016.86964083753</v>
          </cell>
          <cell r="J201">
            <v>8203.44193163513</v>
          </cell>
          <cell r="K201">
            <v>8295.010644123</v>
          </cell>
          <cell r="L201">
            <v>8438.70759663447</v>
          </cell>
          <cell r="M201">
            <v>8563.83441372761</v>
          </cell>
          <cell r="N201">
            <v>8740.94764694252</v>
          </cell>
          <cell r="O201">
            <v>9704.95026201513</v>
          </cell>
          <cell r="P201">
            <v>10668.9973330628</v>
          </cell>
          <cell r="Q201">
            <v>9212.1586174774</v>
          </cell>
          <cell r="R201">
            <v>7757.56718535681</v>
          </cell>
          <cell r="S201">
            <v>7783.36929193012</v>
          </cell>
          <cell r="T201">
            <v>7806.2213447156</v>
          </cell>
          <cell r="U201">
            <v>6809.35544198914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1">
          <cell r="BZ201">
            <v>129320.784385243</v>
          </cell>
          <cell r="CA201">
            <v>0.15778494787819</v>
          </cell>
          <cell r="CB201">
            <v>0.15778494787819</v>
          </cell>
        </row>
        <row r="202">
          <cell r="A202">
            <v>-59511.0531013942</v>
          </cell>
          <cell r="B202">
            <v>1409.33938083322</v>
          </cell>
          <cell r="C202">
            <v>7248.09370110901</v>
          </cell>
          <cell r="D202">
            <v>7214.65856689769</v>
          </cell>
          <cell r="E202">
            <v>7194.38334188099</v>
          </cell>
          <cell r="F202">
            <v>7218.77498926457</v>
          </cell>
          <cell r="G202">
            <v>7065.51203360721</v>
          </cell>
          <cell r="H202">
            <v>7043.22383039661</v>
          </cell>
          <cell r="I202">
            <v>7206.01522005814</v>
          </cell>
          <cell r="J202">
            <v>7417.46152839252</v>
          </cell>
          <cell r="K202">
            <v>7531.20793097534</v>
          </cell>
          <cell r="L202">
            <v>7699.24447825093</v>
          </cell>
          <cell r="M202">
            <v>7845.99852998322</v>
          </cell>
          <cell r="N202">
            <v>8046.88438884274</v>
          </cell>
          <cell r="O202">
            <v>9164.65740849979</v>
          </cell>
          <cell r="P202">
            <v>10276.8105099365</v>
          </cell>
          <cell r="Q202">
            <v>8603.93735203126</v>
          </cell>
          <cell r="R202">
            <v>6933.74418024892</v>
          </cell>
          <cell r="S202">
            <v>6966.77332221017</v>
          </cell>
          <cell r="T202">
            <v>6996.50891259908</v>
          </cell>
          <cell r="U202">
            <v>5853.20911233724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2">
          <cell r="BZ202">
            <v>148777.632753485</v>
          </cell>
          <cell r="CA202">
            <v>0.106394256052149</v>
          </cell>
          <cell r="CB202">
            <v>0.106394256052149</v>
          </cell>
        </row>
        <row r="203">
          <cell r="A203">
            <v>-66755.5531354054</v>
          </cell>
          <cell r="B203">
            <v>-68.672649355698</v>
          </cell>
          <cell r="C203">
            <v>6487.20199878774</v>
          </cell>
          <cell r="D203">
            <v>6451.43386129162</v>
          </cell>
          <cell r="E203">
            <v>6430.47975265248</v>
          </cell>
          <cell r="F203">
            <v>6455.02301496876</v>
          </cell>
          <cell r="G203">
            <v>6289.66170009238</v>
          </cell>
          <cell r="H203">
            <v>6266.61548189178</v>
          </cell>
          <cell r="I203">
            <v>6451.23793448007</v>
          </cell>
          <cell r="J203">
            <v>6685.83802104723</v>
          </cell>
          <cell r="K203">
            <v>6820.22834725102</v>
          </cell>
          <cell r="L203">
            <v>7010.92120963982</v>
          </cell>
          <cell r="M203">
            <v>7177.80679797989</v>
          </cell>
          <cell r="N203">
            <v>7400.82121332907</v>
          </cell>
          <cell r="O203">
            <v>8661.73017157164</v>
          </cell>
          <cell r="P203">
            <v>9911.7465746443</v>
          </cell>
          <cell r="Q203">
            <v>8037.7795017441</v>
          </cell>
          <cell r="R203">
            <v>6166.89519273962</v>
          </cell>
          <cell r="S203">
            <v>6206.65156219463</v>
          </cell>
          <cell r="T203">
            <v>6242.79463794016</v>
          </cell>
          <cell r="U203">
            <v>4963.18802739772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3">
          <cell r="BZ203">
            <v>166888.882838513</v>
          </cell>
          <cell r="CA203">
            <v>0.0758339961774792</v>
          </cell>
          <cell r="CB203">
            <v>0.0758339961774792</v>
          </cell>
        </row>
        <row r="204">
          <cell r="A204">
            <v>-50762.9621233781</v>
          </cell>
          <cell r="B204">
            <v>3194.1117800316</v>
          </cell>
          <cell r="C204">
            <v>8166.90794709892</v>
          </cell>
          <cell r="D204">
            <v>8136.29002938175</v>
          </cell>
          <cell r="E204">
            <v>8116.83458981119</v>
          </cell>
          <cell r="F204">
            <v>8141.04315468822</v>
          </cell>
          <cell r="G204">
            <v>8002.38956429224</v>
          </cell>
          <cell r="H204">
            <v>7981.01670155564</v>
          </cell>
          <cell r="I204">
            <v>8117.446006362</v>
          </cell>
          <cell r="J204">
            <v>8300.9329858932</v>
          </cell>
          <cell r="K204">
            <v>8389.750832864</v>
          </cell>
          <cell r="L204">
            <v>8530.42876258052</v>
          </cell>
          <cell r="M204">
            <v>8652.87299128221</v>
          </cell>
          <cell r="N204">
            <v>8827.03752714154</v>
          </cell>
          <cell r="O204">
            <v>9771.96684370089</v>
          </cell>
          <cell r="P204">
            <v>10717.6432111215</v>
          </cell>
          <cell r="Q204">
            <v>9287.60087042148</v>
          </cell>
          <cell r="R204">
            <v>7859.75214182477</v>
          </cell>
          <cell r="S204">
            <v>7884.65782490428</v>
          </cell>
          <cell r="T204">
            <v>7906.65606080678</v>
          </cell>
          <cell r="U204">
            <v>6927.95345450718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4">
          <cell r="BZ204">
            <v>126907.405308445</v>
          </cell>
          <cell r="CA204">
            <v>0.166336189163097</v>
          </cell>
          <cell r="CB204">
            <v>0.166336189163097</v>
          </cell>
        </row>
        <row r="205">
          <cell r="A205">
            <v>-48671.3424800791</v>
          </cell>
          <cell r="B205">
            <v>3620.84088222799</v>
          </cell>
          <cell r="C205">
            <v>8386.59129633303</v>
          </cell>
          <cell r="D205">
            <v>8356.6469593289</v>
          </cell>
          <cell r="E205">
            <v>8337.38752587521</v>
          </cell>
          <cell r="F205">
            <v>8361.5523167485</v>
          </cell>
          <cell r="G205">
            <v>8226.39174390727</v>
          </cell>
          <cell r="H205">
            <v>8205.23773396045</v>
          </cell>
          <cell r="I205">
            <v>8335.36401166524</v>
          </cell>
          <cell r="J205">
            <v>8512.16607199691</v>
          </cell>
          <cell r="K205">
            <v>8595.02364069349</v>
          </cell>
          <cell r="L205">
            <v>8729.16027791044</v>
          </cell>
          <cell r="M205">
            <v>8845.79216383886</v>
          </cell>
          <cell r="N205">
            <v>9013.56778076462</v>
          </cell>
          <cell r="O205">
            <v>9917.17113426206</v>
          </cell>
          <cell r="P205">
            <v>10823.0438453312</v>
          </cell>
          <cell r="Q205">
            <v>9451.0609953865</v>
          </cell>
          <cell r="R205">
            <v>8081.15546823628</v>
          </cell>
          <cell r="S205">
            <v>8104.11887771446</v>
          </cell>
          <cell r="T205">
            <v>8124.26715541789</v>
          </cell>
          <cell r="U205">
            <v>7184.9188179512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5">
          <cell r="BZ205">
            <v>121678.356200198</v>
          </cell>
          <cell r="CA205">
            <v>0.187271734223004</v>
          </cell>
          <cell r="CB205">
            <v>0.187271734223004</v>
          </cell>
        </row>
        <row r="206">
          <cell r="A206">
            <v>-58873.8005566202</v>
          </cell>
          <cell r="B206">
            <v>1539.35068913921</v>
          </cell>
          <cell r="C206">
            <v>7315.02449982876</v>
          </cell>
          <cell r="D206">
            <v>7281.79458506299</v>
          </cell>
          <cell r="E206">
            <v>7261.57907711633</v>
          </cell>
          <cell r="F206">
            <v>7285.95738789956</v>
          </cell>
          <cell r="G206">
            <v>7133.75864787666</v>
          </cell>
          <cell r="H206">
            <v>7111.53712241869</v>
          </cell>
          <cell r="I206">
            <v>7272.40817246537</v>
          </cell>
          <cell r="J206">
            <v>7481.81779034067</v>
          </cell>
          <cell r="K206">
            <v>7593.74827839526</v>
          </cell>
          <cell r="L206">
            <v>7759.79189387522</v>
          </cell>
          <cell r="M206">
            <v>7904.77510250264</v>
          </cell>
          <cell r="N206">
            <v>8103.71445313261</v>
          </cell>
          <cell r="O206">
            <v>9208.89671556915</v>
          </cell>
          <cell r="P206">
            <v>10308.9228600887</v>
          </cell>
          <cell r="Q206">
            <v>8653.73865359044</v>
          </cell>
          <cell r="R206">
            <v>7001.1990034187</v>
          </cell>
          <cell r="S206">
            <v>7033.63639400725</v>
          </cell>
          <cell r="T206">
            <v>7062.80835870358</v>
          </cell>
          <cell r="U206">
            <v>5931.49860072396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6">
          <cell r="BZ206">
            <v>147184.50139155</v>
          </cell>
          <cell r="CA206">
            <v>0.109710653005258</v>
          </cell>
          <cell r="CB206">
            <v>0.109710653005258</v>
          </cell>
        </row>
        <row r="207">
          <cell r="A207">
            <v>-54884.4352623939</v>
          </cell>
          <cell r="B207">
            <v>2353.2550124193</v>
          </cell>
          <cell r="C207">
            <v>7734.02856300141</v>
          </cell>
          <cell r="D207">
            <v>7702.08337489615</v>
          </cell>
          <cell r="E207">
            <v>7682.24171121058</v>
          </cell>
          <cell r="F207">
            <v>7706.53653143577</v>
          </cell>
          <cell r="G207">
            <v>7561.00005577326</v>
          </cell>
          <cell r="H207">
            <v>7539.19595024481</v>
          </cell>
          <cell r="I207">
            <v>7688.04517899711</v>
          </cell>
          <cell r="J207">
            <v>7884.7045892834</v>
          </cell>
          <cell r="K207">
            <v>7985.26698401983</v>
          </cell>
          <cell r="L207">
            <v>8138.83433243052</v>
          </cell>
          <cell r="M207">
            <v>8272.73160647508</v>
          </cell>
          <cell r="N207">
            <v>8459.48531353314</v>
          </cell>
          <cell r="O207">
            <v>9485.84618828677</v>
          </cell>
          <cell r="P207">
            <v>10509.9544546488</v>
          </cell>
          <cell r="Q207">
            <v>8965.5076463968</v>
          </cell>
          <cell r="R207">
            <v>7423.48359480798</v>
          </cell>
          <cell r="S207">
            <v>7452.21646917541</v>
          </cell>
          <cell r="T207">
            <v>7477.85999166248</v>
          </cell>
          <cell r="U207">
            <v>6421.6109909121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7">
          <cell r="BZ207">
            <v>137211.088155985</v>
          </cell>
          <cell r="CA207">
            <v>0.133702222895133</v>
          </cell>
          <cell r="CB207">
            <v>0.133702222895133</v>
          </cell>
        </row>
        <row r="208">
          <cell r="A208">
            <v>-53702.1673909653</v>
          </cell>
          <cell r="B208">
            <v>2594.45953014637</v>
          </cell>
          <cell r="C208">
            <v>7858.20246169252</v>
          </cell>
          <cell r="D208">
            <v>7826.63800860206</v>
          </cell>
          <cell r="E208">
            <v>7806.90713548749</v>
          </cell>
          <cell r="F208">
            <v>7831.17721287836</v>
          </cell>
          <cell r="G208">
            <v>7687.61513176823</v>
          </cell>
          <cell r="H208">
            <v>7665.93473067272</v>
          </cell>
          <cell r="I208">
            <v>7811.22123402281</v>
          </cell>
          <cell r="J208">
            <v>8004.10205807426</v>
          </cell>
          <cell r="K208">
            <v>8101.29546288418</v>
          </cell>
          <cell r="L208">
            <v>8251.16540866976</v>
          </cell>
          <cell r="M208">
            <v>8381.77731190583</v>
          </cell>
          <cell r="N208">
            <v>8564.91974403036</v>
          </cell>
          <cell r="O208">
            <v>9567.92151592775</v>
          </cell>
          <cell r="P208">
            <v>10569.5311486494</v>
          </cell>
          <cell r="Q208">
            <v>9057.90190872122</v>
          </cell>
          <cell r="R208">
            <v>7548.62969404375</v>
          </cell>
          <cell r="S208">
            <v>7576.26471695251</v>
          </cell>
          <cell r="T208">
            <v>7600.86256837351</v>
          </cell>
          <cell r="U208">
            <v>6566.85818929404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8">
          <cell r="BZ208">
            <v>134255.418477413</v>
          </cell>
          <cell r="CA208">
            <v>0.1420999173626</v>
          </cell>
          <cell r="CB208">
            <v>0.1420999173626</v>
          </cell>
        </row>
        <row r="209">
          <cell r="A209">
            <v>-58603.4391538613</v>
          </cell>
          <cell r="B209">
            <v>1594.50941698794</v>
          </cell>
          <cell r="C209">
            <v>7343.42062751479</v>
          </cell>
          <cell r="D209">
            <v>7310.27777935648</v>
          </cell>
          <cell r="E209">
            <v>7290.08760703377</v>
          </cell>
          <cell r="F209">
            <v>7314.46025961756</v>
          </cell>
          <cell r="G209">
            <v>7162.71302478539</v>
          </cell>
          <cell r="H209">
            <v>7140.51978809753</v>
          </cell>
          <cell r="I209">
            <v>7300.57611293627</v>
          </cell>
          <cell r="J209">
            <v>7509.12164247797</v>
          </cell>
          <cell r="K209">
            <v>7620.28170881645</v>
          </cell>
          <cell r="L209">
            <v>7785.47980105717</v>
          </cell>
          <cell r="M209">
            <v>7929.71171001569</v>
          </cell>
          <cell r="N209">
            <v>8127.82523311503</v>
          </cell>
          <cell r="O209">
            <v>9227.66572828545</v>
          </cell>
          <cell r="P209">
            <v>10322.54687792</v>
          </cell>
          <cell r="Q209">
            <v>8674.86740365849</v>
          </cell>
          <cell r="R209">
            <v>7029.81745424262</v>
          </cell>
          <cell r="S209">
            <v>7062.00378780125</v>
          </cell>
          <cell r="T209">
            <v>7090.93662809685</v>
          </cell>
          <cell r="U209">
            <v>5964.71377746214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09">
          <cell r="BZ209">
            <v>146508.597884653</v>
          </cell>
          <cell r="CA209">
            <v>0.111155840256352</v>
          </cell>
          <cell r="CB209">
            <v>0.111155840256352</v>
          </cell>
        </row>
        <row r="210">
          <cell r="A210">
            <v>-56505.4227566346</v>
          </cell>
          <cell r="B210">
            <v>2022.54357532553</v>
          </cell>
          <cell r="C210">
            <v>7563.77582945959</v>
          </cell>
          <cell r="D210">
            <v>7531.30862201126</v>
          </cell>
          <cell r="E210">
            <v>7511.31505524654</v>
          </cell>
          <cell r="F210">
            <v>7535.64379995357</v>
          </cell>
          <cell r="G210">
            <v>7387.40026529418</v>
          </cell>
          <cell r="H210">
            <v>7365.42655070874</v>
          </cell>
          <cell r="I210">
            <v>7519.16057203803</v>
          </cell>
          <cell r="J210">
            <v>7721.00073804019</v>
          </cell>
          <cell r="K210">
            <v>7826.1822979177</v>
          </cell>
          <cell r="L210">
            <v>7984.81909256921</v>
          </cell>
          <cell r="M210">
            <v>8123.22088299557</v>
          </cell>
          <cell r="N210">
            <v>8314.92594807238</v>
          </cell>
          <cell r="O210">
            <v>9373.31409390536</v>
          </cell>
          <cell r="P210">
            <v>10428.2698565498</v>
          </cell>
          <cell r="Q210">
            <v>8838.82743509538</v>
          </cell>
          <cell r="R210">
            <v>7251.89789353283</v>
          </cell>
          <cell r="S210">
            <v>7282.13601347788</v>
          </cell>
          <cell r="T210">
            <v>7309.21323788833</v>
          </cell>
          <cell r="U210">
            <v>6222.46501237336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0">
          <cell r="BZ210">
            <v>141263.556891587</v>
          </cell>
          <cell r="CA210">
            <v>0.123217547353486</v>
          </cell>
          <cell r="CB210">
            <v>0.123217547353486</v>
          </cell>
        </row>
        <row r="211">
          <cell r="A211">
            <v>-55807.1325328149</v>
          </cell>
          <cell r="B211">
            <v>2165.0076993539</v>
          </cell>
          <cell r="C211">
            <v>7637.11743131231</v>
          </cell>
          <cell r="D211">
            <v>7604.87509975302</v>
          </cell>
          <cell r="E211">
            <v>7584.94696991211</v>
          </cell>
          <cell r="F211">
            <v>7609.26110060508</v>
          </cell>
          <cell r="G211">
            <v>7462.18371487623</v>
          </cell>
          <cell r="H211">
            <v>7440.28306460919</v>
          </cell>
          <cell r="I211">
            <v>7591.91281128241</v>
          </cell>
          <cell r="J211">
            <v>7791.5212074028</v>
          </cell>
          <cell r="K211">
            <v>7894.71291981283</v>
          </cell>
          <cell r="L211">
            <v>8051.16589456276</v>
          </cell>
          <cell r="M211">
            <v>8187.62722600123</v>
          </cell>
          <cell r="N211">
            <v>8377.19934131044</v>
          </cell>
          <cell r="O211">
            <v>9421.79075498491</v>
          </cell>
          <cell r="P211">
            <v>10463.4580097538</v>
          </cell>
          <cell r="Q211">
            <v>8893.39883272645</v>
          </cell>
          <cell r="R211">
            <v>7325.81371223803</v>
          </cell>
          <cell r="S211">
            <v>7355.40340135</v>
          </cell>
          <cell r="T211">
            <v>7381.86301455708</v>
          </cell>
          <cell r="U211">
            <v>6308.25326824869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1">
          <cell r="BZ211">
            <v>139517.831332037</v>
          </cell>
          <cell r="CA211">
            <v>0.127598221852267</v>
          </cell>
          <cell r="CB211">
            <v>0.127598221852267</v>
          </cell>
        </row>
        <row r="212">
          <cell r="A212">
            <v>-55469.527675963</v>
          </cell>
          <cell r="B212">
            <v>2233.88533584155</v>
          </cell>
          <cell r="C212">
            <v>7672.57615628104</v>
          </cell>
          <cell r="D212">
            <v>7640.44254626726</v>
          </cell>
          <cell r="E212">
            <v>7620.54605344851</v>
          </cell>
          <cell r="F212">
            <v>7644.85311865215</v>
          </cell>
          <cell r="G212">
            <v>7498.33953509227</v>
          </cell>
          <cell r="H212">
            <v>7476.47420949095</v>
          </cell>
          <cell r="I212">
            <v>7627.08659501578</v>
          </cell>
          <cell r="J212">
            <v>7825.61598941774</v>
          </cell>
          <cell r="K212">
            <v>7927.84566319898</v>
          </cell>
          <cell r="L212">
            <v>8083.24281877786</v>
          </cell>
          <cell r="M212">
            <v>8218.76598961136</v>
          </cell>
          <cell r="N212">
            <v>8407.30688011403</v>
          </cell>
          <cell r="O212">
            <v>9445.22793864602</v>
          </cell>
          <cell r="P212">
            <v>10480.4705512733</v>
          </cell>
          <cell r="Q212">
            <v>8919.78266033422</v>
          </cell>
          <cell r="R212">
            <v>7361.5500558697</v>
          </cell>
          <cell r="S212">
            <v>7390.82624582171</v>
          </cell>
          <cell r="T212">
            <v>7416.98726034477</v>
          </cell>
          <cell r="U212">
            <v>6349.72962128418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2">
          <cell r="BZ212">
            <v>138673.819189907</v>
          </cell>
          <cell r="CA212">
            <v>0.129788515240684</v>
          </cell>
          <cell r="CB212">
            <v>0.129788515240684</v>
          </cell>
        </row>
        <row r="213">
          <cell r="A213">
            <v>-48969.5610585584</v>
          </cell>
          <cell r="B213">
            <v>3559.99877517451</v>
          </cell>
          <cell r="C213">
            <v>8355.26932231445</v>
          </cell>
          <cell r="D213">
            <v>8325.22894763761</v>
          </cell>
          <cell r="E213">
            <v>8305.94156805817</v>
          </cell>
          <cell r="F213">
            <v>8330.1126001337</v>
          </cell>
          <cell r="G213">
            <v>8194.45400044847</v>
          </cell>
          <cell r="H213">
            <v>8173.268786947</v>
          </cell>
          <cell r="I213">
            <v>8304.29373654385</v>
          </cell>
          <cell r="J213">
            <v>8482.04891811214</v>
          </cell>
          <cell r="K213">
            <v>8565.75629031863</v>
          </cell>
          <cell r="L213">
            <v>8700.82557078977</v>
          </cell>
          <cell r="M213">
            <v>8818.2861679062</v>
          </cell>
          <cell r="N213">
            <v>8986.97270299458</v>
          </cell>
          <cell r="O213">
            <v>9896.46822240188</v>
          </cell>
          <cell r="P213">
            <v>10808.0160522018</v>
          </cell>
          <cell r="Q213">
            <v>9427.75520637209</v>
          </cell>
          <cell r="R213">
            <v>8049.58826361351</v>
          </cell>
          <cell r="S213">
            <v>8072.8285982364</v>
          </cell>
          <cell r="T213">
            <v>8093.24063895532</v>
          </cell>
          <cell r="U213">
            <v>7148.28125545258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3">
          <cell r="BZ213">
            <v>122423.902646396</v>
          </cell>
          <cell r="CA213">
            <v>0.184062082793346</v>
          </cell>
          <cell r="CB213">
            <v>0.184062082793346</v>
          </cell>
        </row>
        <row r="214">
          <cell r="A214">
            <v>-62090.7991551449</v>
          </cell>
          <cell r="B214">
            <v>883.023460566097</v>
          </cell>
          <cell r="C214">
            <v>6977.14230940776</v>
          </cell>
          <cell r="D214">
            <v>6942.87639929902</v>
          </cell>
          <cell r="E214">
            <v>6922.35942573684</v>
          </cell>
          <cell r="F214">
            <v>6946.80506277082</v>
          </cell>
          <cell r="G214">
            <v>6789.23391547766</v>
          </cell>
          <cell r="H214">
            <v>6766.67578526451</v>
          </cell>
          <cell r="I214">
            <v>6937.24115493435</v>
          </cell>
          <cell r="J214">
            <v>7156.93245847127</v>
          </cell>
          <cell r="K214">
            <v>7278.03010409988</v>
          </cell>
          <cell r="L214">
            <v>7454.13450136254</v>
          </cell>
          <cell r="M214">
            <v>7608.05733656865</v>
          </cell>
          <cell r="N214">
            <v>7816.82311205615</v>
          </cell>
          <cell r="O214">
            <v>8985.56643621764</v>
          </cell>
          <cell r="P214">
            <v>10146.8122709945</v>
          </cell>
          <cell r="Q214">
            <v>8402.33013645788</v>
          </cell>
          <cell r="R214">
            <v>6660.6714160744</v>
          </cell>
          <cell r="S214">
            <v>6696.09610479502</v>
          </cell>
          <cell r="T214">
            <v>6728.11338266901</v>
          </cell>
          <cell r="U214">
            <v>5536.27511125397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4">
          <cell r="BZ214">
            <v>155226.997887862</v>
          </cell>
          <cell r="CA214">
            <v>0.0941377689862748</v>
          </cell>
          <cell r="CB214">
            <v>0.0941377689862748</v>
          </cell>
        </row>
        <row r="215">
          <cell r="A215">
            <v>-47457.9593289617</v>
          </cell>
          <cell r="B215">
            <v>3868.39349264423</v>
          </cell>
          <cell r="C215">
            <v>8514.0332408547</v>
          </cell>
          <cell r="D215">
            <v>8484.47965916342</v>
          </cell>
          <cell r="E215">
            <v>8465.33393210012</v>
          </cell>
          <cell r="F215">
            <v>8489.4733289498</v>
          </cell>
          <cell r="G215">
            <v>8356.33911336771</v>
          </cell>
          <cell r="H215">
            <v>8335.31206354412</v>
          </cell>
          <cell r="I215">
            <v>8461.78185097325</v>
          </cell>
          <cell r="J215">
            <v>8634.70587910664</v>
          </cell>
          <cell r="K215">
            <v>8714.10579179148</v>
          </cell>
          <cell r="L215">
            <v>8844.44771703443</v>
          </cell>
          <cell r="M215">
            <v>8957.70776678211</v>
          </cell>
          <cell r="N215">
            <v>9121.77706615979</v>
          </cell>
          <cell r="O215">
            <v>10001.4065449407</v>
          </cell>
          <cell r="P215">
            <v>10884.1884965956</v>
          </cell>
          <cell r="Q215">
            <v>9545.88691756002</v>
          </cell>
          <cell r="R215">
            <v>8209.59519996749</v>
          </cell>
          <cell r="S215">
            <v>8231.43186440373</v>
          </cell>
          <cell r="T215">
            <v>8250.50695075701</v>
          </cell>
          <cell r="U215">
            <v>7333.98867557218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5">
          <cell r="BZ215">
            <v>118644.898322404</v>
          </cell>
          <cell r="CA215">
            <v>0.201215842581276</v>
          </cell>
          <cell r="CB215">
            <v>0.201215842581276</v>
          </cell>
        </row>
        <row r="216">
          <cell r="A216">
            <v>-48003.766524948</v>
          </cell>
          <cell r="B216">
            <v>3757.03872722991</v>
          </cell>
          <cell r="C216">
            <v>8456.70697064372</v>
          </cell>
          <cell r="D216">
            <v>8426.97761837129</v>
          </cell>
          <cell r="E216">
            <v>8407.78074360082</v>
          </cell>
          <cell r="F216">
            <v>8431.93156325689</v>
          </cell>
          <cell r="G216">
            <v>8297.88584633027</v>
          </cell>
          <cell r="H216">
            <v>8276.80168697059</v>
          </cell>
          <cell r="I216">
            <v>8404.91624645929</v>
          </cell>
          <cell r="J216">
            <v>8579.58470122176</v>
          </cell>
          <cell r="K216">
            <v>8660.53994581533</v>
          </cell>
          <cell r="L216">
            <v>8792.58881836523</v>
          </cell>
          <cell r="M216">
            <v>8907.36559631987</v>
          </cell>
          <cell r="N216">
            <v>9073.10208119166</v>
          </cell>
          <cell r="O216">
            <v>9963.51555126496</v>
          </cell>
          <cell r="P216">
            <v>10856.6842489674</v>
          </cell>
          <cell r="Q216">
            <v>9503.23207218766</v>
          </cell>
          <cell r="R216">
            <v>8151.82010249322</v>
          </cell>
          <cell r="S216">
            <v>8174.16360234363</v>
          </cell>
          <cell r="T216">
            <v>8193.72143444877</v>
          </cell>
          <cell r="U216">
            <v>7266.93368068514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6">
          <cell r="BZ216">
            <v>120009.41631237</v>
          </cell>
          <cell r="CA216">
            <v>0.194760274139542</v>
          </cell>
          <cell r="CB216">
            <v>0.194760274139542</v>
          </cell>
        </row>
        <row r="217">
          <cell r="A217">
            <v>-66640.8402092138</v>
          </cell>
          <cell r="B217">
            <v>-45.2690902234954</v>
          </cell>
          <cell r="C217">
            <v>6499.25032693717</v>
          </cell>
          <cell r="D217">
            <v>6463.51913134624</v>
          </cell>
          <cell r="E217">
            <v>6442.57577247957</v>
          </cell>
          <cell r="F217">
            <v>6467.11663405147</v>
          </cell>
          <cell r="G217">
            <v>6301.94689046112</v>
          </cell>
          <cell r="H217">
            <v>6278.9126750374</v>
          </cell>
          <cell r="I217">
            <v>6463.18944399006</v>
          </cell>
          <cell r="J217">
            <v>6697.42290240608</v>
          </cell>
          <cell r="K217">
            <v>6831.48634271357</v>
          </cell>
          <cell r="L217">
            <v>7021.82045402348</v>
          </cell>
          <cell r="M217">
            <v>7188.38726985168</v>
          </cell>
          <cell r="N217">
            <v>7411.05129090789</v>
          </cell>
          <cell r="O217">
            <v>8669.69376529634</v>
          </cell>
          <cell r="P217">
            <v>9917.52717400488</v>
          </cell>
          <cell r="Q217">
            <v>8046.74431965945</v>
          </cell>
          <cell r="R217">
            <v>6179.0378514312</v>
          </cell>
          <cell r="S217">
            <v>6218.68769870423</v>
          </cell>
          <cell r="T217">
            <v>6254.72931521982</v>
          </cell>
          <cell r="U217">
            <v>4977.28105280275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7">
          <cell r="BZ217">
            <v>166602.100523035</v>
          </cell>
          <cell r="CA217">
            <v>0.0762347547037763</v>
          </cell>
          <cell r="CB217">
            <v>0.0762347547037763</v>
          </cell>
        </row>
        <row r="218">
          <cell r="A218">
            <v>-64235.558002155</v>
          </cell>
          <cell r="B218">
            <v>445.452977737335</v>
          </cell>
          <cell r="C218">
            <v>6751.87773593705</v>
          </cell>
          <cell r="D218">
            <v>6716.92113227985</v>
          </cell>
          <cell r="E218">
            <v>6696.20317291485</v>
          </cell>
          <cell r="F218">
            <v>6720.69369606476</v>
          </cell>
          <cell r="G218">
            <v>6559.54078842271</v>
          </cell>
          <cell r="H218">
            <v>6536.75824529655</v>
          </cell>
          <cell r="I218">
            <v>6713.78677531312</v>
          </cell>
          <cell r="J218">
            <v>6940.33283355685</v>
          </cell>
          <cell r="K218">
            <v>7067.54218290761</v>
          </cell>
          <cell r="L218">
            <v>7250.35405923047</v>
          </cell>
          <cell r="M218">
            <v>7410.23690424273</v>
          </cell>
          <cell r="N218">
            <v>7625.55391405696</v>
          </cell>
          <cell r="O218">
            <v>8836.67311911639</v>
          </cell>
          <cell r="P218">
            <v>10038.7338527094</v>
          </cell>
          <cell r="Q218">
            <v>8234.71718145657</v>
          </cell>
          <cell r="R218">
            <v>6433.64316808489</v>
          </cell>
          <cell r="S218">
            <v>6471.05947535964</v>
          </cell>
          <cell r="T218">
            <v>6504.97371104178</v>
          </cell>
          <cell r="U218">
            <v>5272.78134536426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8">
          <cell r="BZ218">
            <v>160588.895005388</v>
          </cell>
          <cell r="CA218">
            <v>0.0851795229918543</v>
          </cell>
          <cell r="CB218">
            <v>0.0851795229918543</v>
          </cell>
        </row>
        <row r="219">
          <cell r="A219">
            <v>-55818.6120174535</v>
          </cell>
          <cell r="B219">
            <v>2162.66567211716</v>
          </cell>
          <cell r="C219">
            <v>7635.91173808746</v>
          </cell>
          <cell r="D219">
            <v>7603.6657096995</v>
          </cell>
          <cell r="E219">
            <v>7583.73650411369</v>
          </cell>
          <cell r="F219">
            <v>7608.05087505252</v>
          </cell>
          <cell r="G219">
            <v>7460.95431851435</v>
          </cell>
          <cell r="H219">
            <v>7439.05246711244</v>
          </cell>
          <cell r="I219">
            <v>7590.71680683563</v>
          </cell>
          <cell r="J219">
            <v>7790.36189195323</v>
          </cell>
          <cell r="K219">
            <v>7893.58631629685</v>
          </cell>
          <cell r="L219">
            <v>8050.07519177425</v>
          </cell>
          <cell r="M219">
            <v>8186.56842322848</v>
          </cell>
          <cell r="N219">
            <v>8376.17560298977</v>
          </cell>
          <cell r="O219">
            <v>9420.99382690655</v>
          </cell>
          <cell r="P219">
            <v>10462.8795370066</v>
          </cell>
          <cell r="Q219">
            <v>8892.50171072839</v>
          </cell>
          <cell r="R219">
            <v>7324.5985792225</v>
          </cell>
          <cell r="S219">
            <v>7354.19892815977</v>
          </cell>
          <cell r="T219">
            <v>7380.66869453538</v>
          </cell>
          <cell r="U219">
            <v>6306.84295927988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19">
          <cell r="BZ219">
            <v>139546.530043634</v>
          </cell>
          <cell r="CA219">
            <v>0.12752459353507</v>
          </cell>
          <cell r="CB219">
            <v>0.12752459353507</v>
          </cell>
        </row>
        <row r="220">
          <cell r="A220">
            <v>-63354.2819019176</v>
          </cell>
          <cell r="B220">
            <v>625.249605793633</v>
          </cell>
          <cell r="C220">
            <v>6844.43839146562</v>
          </cell>
          <cell r="D220">
            <v>6809.76559207742</v>
          </cell>
          <cell r="E220">
            <v>6789.13021728121</v>
          </cell>
          <cell r="F220">
            <v>6813.60229683723</v>
          </cell>
          <cell r="G220">
            <v>6653.9211256548</v>
          </cell>
          <cell r="H220">
            <v>6631.23079323899</v>
          </cell>
          <cell r="I220">
            <v>6805.60362667059</v>
          </cell>
          <cell r="J220">
            <v>7029.33308317633</v>
          </cell>
          <cell r="K220">
            <v>7154.03114859901</v>
          </cell>
          <cell r="L220">
            <v>7334.08693838245</v>
          </cell>
          <cell r="M220">
            <v>7491.52083012115</v>
          </cell>
          <cell r="N220">
            <v>7704.1459539701</v>
          </cell>
          <cell r="O220">
            <v>8897.85301448286</v>
          </cell>
          <cell r="P220">
            <v>10083.1430072019</v>
          </cell>
          <cell r="Q220">
            <v>8303.58892969006</v>
          </cell>
          <cell r="R220">
            <v>6526.92851310672</v>
          </cell>
          <cell r="S220">
            <v>6563.52646924843</v>
          </cell>
          <cell r="T220">
            <v>6596.6612496637</v>
          </cell>
          <cell r="U220">
            <v>5381.05028140981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0">
          <cell r="BZ220">
            <v>158385.704754794</v>
          </cell>
          <cell r="CA220">
            <v>0.0887387206421715</v>
          </cell>
          <cell r="CB220">
            <v>0.0887387206421715</v>
          </cell>
        </row>
        <row r="221">
          <cell r="A221">
            <v>-60739.5534402763</v>
          </cell>
          <cell r="B221">
            <v>1158.70258444501</v>
          </cell>
          <cell r="C221">
            <v>7119.0639944673</v>
          </cell>
          <cell r="D221">
            <v>7085.23323663635</v>
          </cell>
          <cell r="E221">
            <v>7064.84288859441</v>
          </cell>
          <cell r="F221">
            <v>7089.26024637834</v>
          </cell>
          <cell r="G221">
            <v>6933.94568766615</v>
          </cell>
          <cell r="H221">
            <v>6911.52894257305</v>
          </cell>
          <cell r="I221">
            <v>7078.02237765908</v>
          </cell>
          <cell r="J221">
            <v>7293.39503346696</v>
          </cell>
          <cell r="K221">
            <v>7410.64216999212</v>
          </cell>
          <cell r="L221">
            <v>7582.52070645448</v>
          </cell>
          <cell r="M221">
            <v>7732.68860309378</v>
          </cell>
          <cell r="N221">
            <v>7937.32695543372</v>
          </cell>
          <cell r="O221">
            <v>9079.37253333951</v>
          </cell>
          <cell r="P221">
            <v>10214.9040752461</v>
          </cell>
          <cell r="Q221">
            <v>8507.93002127369</v>
          </cell>
          <cell r="R221">
            <v>6803.70425525702</v>
          </cell>
          <cell r="S221">
            <v>6837.87418004899</v>
          </cell>
          <cell r="T221">
            <v>6868.69633236697</v>
          </cell>
          <cell r="U221">
            <v>5702.28203671754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1">
          <cell r="BZ221">
            <v>151848.883600691</v>
          </cell>
          <cell r="CA221">
            <v>0.100336015262956</v>
          </cell>
          <cell r="CB221">
            <v>0.100336015262956</v>
          </cell>
        </row>
        <row r="222">
          <cell r="A222">
            <v>-51238.3786350451</v>
          </cell>
          <cell r="B222">
            <v>3097.11801644605</v>
          </cell>
          <cell r="C222">
            <v>8116.97482857097</v>
          </cell>
          <cell r="D222">
            <v>8086.20380873799</v>
          </cell>
          <cell r="E222">
            <v>8066.70381778609</v>
          </cell>
          <cell r="F222">
            <v>8090.92233231347</v>
          </cell>
          <cell r="G222">
            <v>7951.47479344489</v>
          </cell>
          <cell r="H222">
            <v>7930.05218637249</v>
          </cell>
          <cell r="I222">
            <v>8067.914143223</v>
          </cell>
          <cell r="J222">
            <v>8252.92057729595</v>
          </cell>
          <cell r="K222">
            <v>8343.09317091716</v>
          </cell>
          <cell r="L222">
            <v>8485.25790941936</v>
          </cell>
          <cell r="M222">
            <v>8609.02325964269</v>
          </cell>
          <cell r="N222">
            <v>8784.63997040508</v>
          </cell>
          <cell r="O222">
            <v>9738.96250779362</v>
          </cell>
          <cell r="P222">
            <v>10693.6860820115</v>
          </cell>
          <cell r="Q222">
            <v>9250.44705870599</v>
          </cell>
          <cell r="R222">
            <v>7809.42807958369</v>
          </cell>
          <cell r="S222">
            <v>7834.77523343595</v>
          </cell>
          <cell r="T222">
            <v>7857.19395720132</v>
          </cell>
          <cell r="U222">
            <v>6869.54628803262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2">
          <cell r="BZ222">
            <v>128095.946587613</v>
          </cell>
          <cell r="CA222">
            <v>0.1620457953738</v>
          </cell>
          <cell r="CB222">
            <v>0.1620457953738</v>
          </cell>
        </row>
        <row r="223">
          <cell r="A223">
            <v>-49125.7031140046</v>
          </cell>
          <cell r="B223">
            <v>3528.14290723546</v>
          </cell>
          <cell r="C223">
            <v>8338.86968206122</v>
          </cell>
          <cell r="D223">
            <v>8308.77902373104</v>
          </cell>
          <cell r="E223">
            <v>8289.47701204673</v>
          </cell>
          <cell r="F223">
            <v>8313.65131190706</v>
          </cell>
          <cell r="G223">
            <v>8177.73195403743</v>
          </cell>
          <cell r="H223">
            <v>8156.53040289801</v>
          </cell>
          <cell r="I223">
            <v>8288.0258814509</v>
          </cell>
          <cell r="J223">
            <v>8466.280100704</v>
          </cell>
          <cell r="K223">
            <v>8550.43241523245</v>
          </cell>
          <cell r="L223">
            <v>8685.99001147335</v>
          </cell>
          <cell r="M223">
            <v>8803.88450733925</v>
          </cell>
          <cell r="N223">
            <v>8973.0479833177</v>
          </cell>
          <cell r="O223">
            <v>9885.62853820763</v>
          </cell>
          <cell r="P223">
            <v>10800.1477613663</v>
          </cell>
          <cell r="Q223">
            <v>9415.55270101826</v>
          </cell>
          <cell r="R223">
            <v>8033.06022488559</v>
          </cell>
          <cell r="S223">
            <v>8056.44555269274</v>
          </cell>
          <cell r="T223">
            <v>8076.99569513423</v>
          </cell>
          <cell r="U223">
            <v>7129.09846562026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3">
          <cell r="BZ223">
            <v>122814.257785011</v>
          </cell>
          <cell r="CA223">
            <v>0.182413407853689</v>
          </cell>
          <cell r="CB223">
            <v>0.182413407853689</v>
          </cell>
        </row>
        <row r="224">
          <cell r="A224">
            <v>-49013.5411574377</v>
          </cell>
          <cell r="B224">
            <v>3551.02602137129</v>
          </cell>
          <cell r="C224">
            <v>8350.65008121467</v>
          </cell>
          <cell r="D224">
            <v>8320.59554328091</v>
          </cell>
          <cell r="E224">
            <v>8301.30404231716</v>
          </cell>
          <cell r="F224">
            <v>8325.47599482053</v>
          </cell>
          <cell r="G224">
            <v>8189.7439481021</v>
          </cell>
          <cell r="H224">
            <v>8168.55413282354</v>
          </cell>
          <cell r="I224">
            <v>8299.71161500395</v>
          </cell>
          <cell r="J224">
            <v>8477.60735913025</v>
          </cell>
          <cell r="K224">
            <v>8561.44005700417</v>
          </cell>
          <cell r="L224">
            <v>8696.64688002127</v>
          </cell>
          <cell r="M224">
            <v>8814.22969219278</v>
          </cell>
          <cell r="N224">
            <v>8983.05056589637</v>
          </cell>
          <cell r="O224">
            <v>9893.41503867555</v>
          </cell>
          <cell r="P224">
            <v>10805.7998125861</v>
          </cell>
          <cell r="Q224">
            <v>9424.31816059666</v>
          </cell>
          <cell r="R224">
            <v>8044.93285687213</v>
          </cell>
          <cell r="S224">
            <v>8068.21403132234</v>
          </cell>
          <cell r="T224">
            <v>8088.66497076971</v>
          </cell>
          <cell r="U224">
            <v>7142.87809234452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4">
          <cell r="BZ224">
            <v>122533.852893594</v>
          </cell>
          <cell r="CA224">
            <v>0.183595522782749</v>
          </cell>
          <cell r="CB224">
            <v>0.183595522782749</v>
          </cell>
        </row>
        <row r="225">
          <cell r="A225">
            <v>-49558.7614398779</v>
          </cell>
          <cell r="B225">
            <v>3439.79099717828</v>
          </cell>
          <cell r="C225">
            <v>8293.3854546844</v>
          </cell>
          <cell r="D225">
            <v>8263.1553351779</v>
          </cell>
          <cell r="E225">
            <v>8243.81274150676</v>
          </cell>
          <cell r="F225">
            <v>8267.99610453345</v>
          </cell>
          <cell r="G225">
            <v>8131.35353661967</v>
          </cell>
          <cell r="H225">
            <v>8110.10667321566</v>
          </cell>
          <cell r="I225">
            <v>8242.90715881094</v>
          </cell>
          <cell r="J225">
            <v>8422.54545376176</v>
          </cell>
          <cell r="K225">
            <v>8507.93181107587</v>
          </cell>
          <cell r="L225">
            <v>8644.84374589741</v>
          </cell>
          <cell r="M225">
            <v>8763.94165531836</v>
          </cell>
          <cell r="N225">
            <v>8934.42792176992</v>
          </cell>
          <cell r="O225">
            <v>9855.56478967596</v>
          </cell>
          <cell r="P225">
            <v>10778.3251406316</v>
          </cell>
          <cell r="Q225">
            <v>9381.70918253191</v>
          </cell>
          <cell r="R225">
            <v>7987.21988570836</v>
          </cell>
          <cell r="S225">
            <v>8011.00735056605</v>
          </cell>
          <cell r="T225">
            <v>8031.94051666253</v>
          </cell>
          <cell r="U225">
            <v>7075.89520256193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5">
          <cell r="BZ225">
            <v>123896.903599695</v>
          </cell>
          <cell r="CA225">
            <v>0.177951186822233</v>
          </cell>
          <cell r="CB225">
            <v>0.177951186822233</v>
          </cell>
        </row>
        <row r="226">
          <cell r="A226">
            <v>-59244.8222915011</v>
          </cell>
          <cell r="B226">
            <v>1463.65539132137</v>
          </cell>
          <cell r="C226">
            <v>7276.05599156369</v>
          </cell>
          <cell r="D226">
            <v>7242.70659375255</v>
          </cell>
          <cell r="E226">
            <v>7222.45631728104</v>
          </cell>
          <cell r="F226">
            <v>7246.84239291141</v>
          </cell>
          <cell r="G226">
            <v>7094.02404432952</v>
          </cell>
          <cell r="H226">
            <v>7071.763697692</v>
          </cell>
          <cell r="I226">
            <v>7233.75280955154</v>
          </cell>
          <cell r="J226">
            <v>7444.34823113016</v>
          </cell>
          <cell r="K226">
            <v>7557.3359825322</v>
          </cell>
          <cell r="L226">
            <v>7724.53992450812</v>
          </cell>
          <cell r="M226">
            <v>7870.55415495939</v>
          </cell>
          <cell r="N226">
            <v>8070.626803316</v>
          </cell>
          <cell r="O226">
            <v>9183.13966745156</v>
          </cell>
          <cell r="P226">
            <v>10290.2263794512</v>
          </cell>
          <cell r="Q226">
            <v>8624.74329616842</v>
          </cell>
          <cell r="R226">
            <v>6961.92539717925</v>
          </cell>
          <cell r="S226">
            <v>6994.70731777041</v>
          </cell>
          <cell r="T226">
            <v>7024.20743711124</v>
          </cell>
          <cell r="U226">
            <v>5885.91682621028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6">
          <cell r="BZ226">
            <v>148112.055728753</v>
          </cell>
          <cell r="CA226">
            <v>0.107764701683235</v>
          </cell>
          <cell r="CB226">
            <v>0.107764701683235</v>
          </cell>
        </row>
        <row r="227">
          <cell r="A227">
            <v>-54179.0435380244</v>
          </cell>
          <cell r="B227">
            <v>2497.16797393757</v>
          </cell>
          <cell r="C227">
            <v>7808.11603728384</v>
          </cell>
          <cell r="D227">
            <v>7776.3980120197</v>
          </cell>
          <cell r="E227">
            <v>7756.62245074104</v>
          </cell>
          <cell r="F227">
            <v>7780.90250832993</v>
          </cell>
          <cell r="G227">
            <v>7636.5440411472</v>
          </cell>
          <cell r="H227">
            <v>7614.81374298962</v>
          </cell>
          <cell r="I227">
            <v>7761.5372969472</v>
          </cell>
          <cell r="J227">
            <v>7955.94224060684</v>
          </cell>
          <cell r="K227">
            <v>8054.49455144345</v>
          </cell>
          <cell r="L227">
            <v>8205.85587085136</v>
          </cell>
          <cell r="M227">
            <v>8337.79295174867</v>
          </cell>
          <cell r="N227">
            <v>8522.39201727912</v>
          </cell>
          <cell r="O227">
            <v>9534.81584930184</v>
          </cell>
          <cell r="P227">
            <v>10545.5004657762</v>
          </cell>
          <cell r="Q227">
            <v>9020.63402646506</v>
          </cell>
          <cell r="R227">
            <v>7498.15112563699</v>
          </cell>
          <cell r="S227">
            <v>7526.22897473286</v>
          </cell>
          <cell r="T227">
            <v>7551.24860500884</v>
          </cell>
          <cell r="U227">
            <v>6508.27169970962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7">
          <cell r="BZ227">
            <v>135447.608845061</v>
          </cell>
          <cell r="CA227">
            <v>0.138630348467833</v>
          </cell>
          <cell r="CB227">
            <v>0.138630348467833</v>
          </cell>
        </row>
        <row r="228">
          <cell r="A228">
            <v>-64656.1350195878</v>
          </cell>
          <cell r="B228">
            <v>359.647485506228</v>
          </cell>
          <cell r="C228">
            <v>6707.70442359677</v>
          </cell>
          <cell r="D228">
            <v>6672.61237821707</v>
          </cell>
          <cell r="E228">
            <v>6651.85500649128</v>
          </cell>
          <cell r="F228">
            <v>6676.35433159521</v>
          </cell>
          <cell r="G228">
            <v>6514.49905777023</v>
          </cell>
          <cell r="H228">
            <v>6491.67250833828</v>
          </cell>
          <cell r="I228">
            <v>6669.96843338421</v>
          </cell>
          <cell r="J228">
            <v>6897.85867645031</v>
          </cell>
          <cell r="K228">
            <v>7026.26650185652</v>
          </cell>
          <cell r="L228">
            <v>7210.39368294738</v>
          </cell>
          <cell r="M228">
            <v>7371.44525755907</v>
          </cell>
          <cell r="N228">
            <v>7588.04693329155</v>
          </cell>
          <cell r="O228">
            <v>8807.47584721358</v>
          </cell>
          <cell r="P228">
            <v>10017.5401885011</v>
          </cell>
          <cell r="Q228">
            <v>8201.84907752228</v>
          </cell>
          <cell r="R228">
            <v>6389.12400755294</v>
          </cell>
          <cell r="S228">
            <v>6426.93086176144</v>
          </cell>
          <cell r="T228">
            <v>6461.21708185492</v>
          </cell>
          <cell r="U228">
            <v>5221.11147006594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8">
          <cell r="BZ228">
            <v>161640.337548969</v>
          </cell>
          <cell r="CA228">
            <v>0.0835369130376175</v>
          </cell>
          <cell r="CB228">
            <v>0.0835369130376175</v>
          </cell>
        </row>
        <row r="229">
          <cell r="A229">
            <v>-55282.4189036834</v>
          </cell>
          <cell r="B229">
            <v>2272.05898689886</v>
          </cell>
          <cell r="C229">
            <v>7692.22823876991</v>
          </cell>
          <cell r="D229">
            <v>7660.15488486465</v>
          </cell>
          <cell r="E229">
            <v>7640.27592604835</v>
          </cell>
          <cell r="F229">
            <v>7664.579075387</v>
          </cell>
          <cell r="G229">
            <v>7518.37796461746</v>
          </cell>
          <cell r="H229">
            <v>7496.53221679975</v>
          </cell>
          <cell r="I229">
            <v>7646.58075618439</v>
          </cell>
          <cell r="J229">
            <v>7844.51214175226</v>
          </cell>
          <cell r="K229">
            <v>7946.20863047099</v>
          </cell>
          <cell r="L229">
            <v>8101.02062554392</v>
          </cell>
          <cell r="M229">
            <v>8236.02384509284</v>
          </cell>
          <cell r="N229">
            <v>8423.99320588087</v>
          </cell>
          <cell r="O229">
            <v>9458.21739235654</v>
          </cell>
          <cell r="P229">
            <v>10489.8993130119</v>
          </cell>
          <cell r="Q229">
            <v>8934.40521534648</v>
          </cell>
          <cell r="R229">
            <v>7381.35600133221</v>
          </cell>
          <cell r="S229">
            <v>7410.45844247183</v>
          </cell>
          <cell r="T229">
            <v>7436.45396638644</v>
          </cell>
          <cell r="U229">
            <v>6372.71681870615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29">
          <cell r="BZ229">
            <v>138206.047259209</v>
          </cell>
          <cell r="CA229">
            <v>0.131023564935467</v>
          </cell>
          <cell r="CB229">
            <v>0.131023564935467</v>
          </cell>
        </row>
        <row r="230">
          <cell r="A230">
            <v>-63687.0738114484</v>
          </cell>
          <cell r="B230">
            <v>557.353899599042</v>
          </cell>
          <cell r="C230">
            <v>6809.48517159221</v>
          </cell>
          <cell r="D230">
            <v>6774.7052006098</v>
          </cell>
          <cell r="E230">
            <v>6754.03863981372</v>
          </cell>
          <cell r="F230">
            <v>6778.51768413234</v>
          </cell>
          <cell r="G230">
            <v>6618.28074843231</v>
          </cell>
          <cell r="H230">
            <v>6595.55559494468</v>
          </cell>
          <cell r="I230">
            <v>6770.93128586602</v>
          </cell>
          <cell r="J230">
            <v>6995.72436167395</v>
          </cell>
          <cell r="K230">
            <v>7121.37075075317</v>
          </cell>
          <cell r="L230">
            <v>7302.46730778542</v>
          </cell>
          <cell r="M230">
            <v>7460.82598556569</v>
          </cell>
          <cell r="N230">
            <v>7674.46763292</v>
          </cell>
          <cell r="O230">
            <v>8874.74995495542</v>
          </cell>
          <cell r="P230">
            <v>10066.372999119</v>
          </cell>
          <cell r="Q230">
            <v>8277.58123403013</v>
          </cell>
          <cell r="R230">
            <v>6491.7016323452</v>
          </cell>
          <cell r="S230">
            <v>6528.60861835411</v>
          </cell>
          <cell r="T230">
            <v>6562.03774058415</v>
          </cell>
          <cell r="U230">
            <v>5340.16522171082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0">
          <cell r="BZ230">
            <v>159217.684528621</v>
          </cell>
          <cell r="CA230">
            <v>0.087375551002342</v>
          </cell>
          <cell r="CB230">
            <v>0.087375551002342</v>
          </cell>
        </row>
        <row r="231">
          <cell r="A231">
            <v>-65767.07218217</v>
          </cell>
          <cell r="B231">
            <v>132.995752001973</v>
          </cell>
          <cell r="C231">
            <v>6591.0224076066</v>
          </cell>
          <cell r="D231">
            <v>6555.57259840093</v>
          </cell>
          <cell r="E231">
            <v>6534.7111205199</v>
          </cell>
          <cell r="F231">
            <v>6559.23369562898</v>
          </cell>
          <cell r="G231">
            <v>6395.52314997024</v>
          </cell>
          <cell r="H231">
            <v>6372.58035966341</v>
          </cell>
          <cell r="I231">
            <v>6554.22405736307</v>
          </cell>
          <cell r="J231">
            <v>6785.66491021208</v>
          </cell>
          <cell r="K231">
            <v>6917.2384615931</v>
          </cell>
          <cell r="L231">
            <v>7104.83996697248</v>
          </cell>
          <cell r="M231">
            <v>7268.97869349976</v>
          </cell>
          <cell r="N231">
            <v>7488.97376223979</v>
          </cell>
          <cell r="O231">
            <v>8730.35243566617</v>
          </cell>
          <cell r="P231">
            <v>9961.55798261659</v>
          </cell>
          <cell r="Q231">
            <v>8115.02931179395</v>
          </cell>
          <cell r="R231">
            <v>6271.5284475677</v>
          </cell>
          <cell r="S231">
            <v>6310.36691568867</v>
          </cell>
          <cell r="T231">
            <v>6345.6357175432</v>
          </cell>
          <cell r="U231">
            <v>5084.62758655445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1">
          <cell r="BZ231">
            <v>164417.680455425</v>
          </cell>
          <cell r="CA231">
            <v>0.0793616141771224</v>
          </cell>
          <cell r="CB231">
            <v>0.0793616141771224</v>
          </cell>
        </row>
        <row r="232">
          <cell r="A232">
            <v>-48754.9615675428</v>
          </cell>
          <cell r="B232">
            <v>3603.78104143225</v>
          </cell>
          <cell r="C232">
            <v>8377.80876206455</v>
          </cell>
          <cell r="D232">
            <v>8347.83749654846</v>
          </cell>
          <cell r="E232">
            <v>8328.57022713246</v>
          </cell>
          <cell r="F232">
            <v>8352.73676800953</v>
          </cell>
          <cell r="G232">
            <v>8217.4365507825</v>
          </cell>
          <cell r="H232">
            <v>8196.27379150564</v>
          </cell>
          <cell r="I232">
            <v>8326.65205258426</v>
          </cell>
          <cell r="J232">
            <v>8503.72136363</v>
          </cell>
          <cell r="K232">
            <v>8586.81721323579</v>
          </cell>
          <cell r="L232">
            <v>8721.21535923682</v>
          </cell>
          <cell r="M232">
            <v>8838.07961188654</v>
          </cell>
          <cell r="N232">
            <v>9006.11064598281</v>
          </cell>
          <cell r="O232">
            <v>9911.36613510198</v>
          </cell>
          <cell r="P232">
            <v>10818.8301227842</v>
          </cell>
          <cell r="Q232">
            <v>9444.52616170864</v>
          </cell>
          <cell r="R232">
            <v>8072.30417245921</v>
          </cell>
          <cell r="S232">
            <v>8095.34523044613</v>
          </cell>
          <cell r="T232">
            <v>8115.56746605914</v>
          </cell>
          <cell r="U232">
            <v>7174.64581766177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2">
          <cell r="BZ232">
            <v>121887.403918857</v>
          </cell>
          <cell r="CA232">
            <v>0.18636358235947</v>
          </cell>
          <cell r="CB232">
            <v>0.18636358235947</v>
          </cell>
        </row>
        <row r="233">
          <cell r="A233">
            <v>-59169.2702272604</v>
          </cell>
          <cell r="B233">
            <v>1479.06941013966</v>
          </cell>
          <cell r="C233">
            <v>7283.99124430771</v>
          </cell>
          <cell r="D233">
            <v>7250.66617712164</v>
          </cell>
          <cell r="E233">
            <v>7230.42298064997</v>
          </cell>
          <cell r="F233">
            <v>7254.8074751055</v>
          </cell>
          <cell r="G233">
            <v>7102.11529893146</v>
          </cell>
          <cell r="H233">
            <v>7079.86285754577</v>
          </cell>
          <cell r="I233">
            <v>7241.62429574103</v>
          </cell>
          <cell r="J233">
            <v>7451.97824920834</v>
          </cell>
          <cell r="K233">
            <v>7564.75070748647</v>
          </cell>
          <cell r="L233">
            <v>7731.7183693372</v>
          </cell>
          <cell r="M233">
            <v>7877.52265029025</v>
          </cell>
          <cell r="N233">
            <v>8077.36452245615</v>
          </cell>
          <cell r="O233">
            <v>9188.38463822033</v>
          </cell>
          <cell r="P233">
            <v>10294.0335895777</v>
          </cell>
          <cell r="Q233">
            <v>8630.64769178916</v>
          </cell>
          <cell r="R233">
            <v>6969.92277777077</v>
          </cell>
          <cell r="S233">
            <v>7002.634540874</v>
          </cell>
          <cell r="T233">
            <v>7032.06783728115</v>
          </cell>
          <cell r="U233">
            <v>5895.19875455171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3">
          <cell r="BZ233">
            <v>147923.175568151</v>
          </cell>
          <cell r="CA233">
            <v>0.108157519215639</v>
          </cell>
          <cell r="CB233">
            <v>0.108157519215639</v>
          </cell>
        </row>
        <row r="234">
          <cell r="A234">
            <v>-49265.807146285</v>
          </cell>
          <cell r="B234">
            <v>3499.55909272565</v>
          </cell>
          <cell r="C234">
            <v>8324.15451950708</v>
          </cell>
          <cell r="D234">
            <v>8294.01874237423</v>
          </cell>
          <cell r="E234">
            <v>8274.70360151158</v>
          </cell>
          <cell r="F234">
            <v>8298.88083350848</v>
          </cell>
          <cell r="G234">
            <v>8162.72750105085</v>
          </cell>
          <cell r="H234">
            <v>8141.51129038267</v>
          </cell>
          <cell r="I234">
            <v>8273.42896783551</v>
          </cell>
          <cell r="J234">
            <v>8452.13096646298</v>
          </cell>
          <cell r="K234">
            <v>8536.68252137074</v>
          </cell>
          <cell r="L234">
            <v>8672.67827636505</v>
          </cell>
          <cell r="M234">
            <v>8790.96210337064</v>
          </cell>
          <cell r="N234">
            <v>8960.55353158571</v>
          </cell>
          <cell r="O234">
            <v>9875.90224467372</v>
          </cell>
          <cell r="P234">
            <v>10793.0876565786</v>
          </cell>
          <cell r="Q234">
            <v>9404.60356755701</v>
          </cell>
          <cell r="R234">
            <v>8018.22985221725</v>
          </cell>
          <cell r="S234">
            <v>8041.74528033409</v>
          </cell>
          <cell r="T234">
            <v>8062.41933947529</v>
          </cell>
          <cell r="U234">
            <v>7111.88602276993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4">
          <cell r="BZ234">
            <v>123164.517865712</v>
          </cell>
          <cell r="CA234">
            <v>0.180952245379762</v>
          </cell>
          <cell r="CB234">
            <v>0.180952245379762</v>
          </cell>
        </row>
        <row r="235">
          <cell r="A235">
            <v>-64648.3530378761</v>
          </cell>
          <cell r="B235">
            <v>361.23515374208</v>
          </cell>
          <cell r="C235">
            <v>6708.52176713797</v>
          </cell>
          <cell r="D235">
            <v>6673.43222785101</v>
          </cell>
          <cell r="E235">
            <v>6652.67558537636</v>
          </cell>
          <cell r="F235">
            <v>6677.1747476168</v>
          </cell>
          <cell r="G235">
            <v>6515.3324697487</v>
          </cell>
          <cell r="H235">
            <v>6492.50673457016</v>
          </cell>
          <cell r="I235">
            <v>6670.77920886976</v>
          </cell>
          <cell r="J235">
            <v>6898.64458033978</v>
          </cell>
          <cell r="K235">
            <v>7027.03023021487</v>
          </cell>
          <cell r="L235">
            <v>7211.13307408036</v>
          </cell>
          <cell r="M235">
            <v>7372.16302356279</v>
          </cell>
          <cell r="N235">
            <v>7588.74092898385</v>
          </cell>
          <cell r="O235">
            <v>8808.01608747056</v>
          </cell>
          <cell r="P235">
            <v>10017.9323371456</v>
          </cell>
          <cell r="Q235">
            <v>8202.45723957847</v>
          </cell>
          <cell r="R235">
            <v>6389.94775036037</v>
          </cell>
          <cell r="S235">
            <v>6427.74737823702</v>
          </cell>
          <cell r="T235">
            <v>6462.02671546299</v>
          </cell>
          <cell r="U235">
            <v>5222.06752331642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5">
          <cell r="BZ235">
            <v>161620.88259469</v>
          </cell>
          <cell r="CA235">
            <v>0.0835669888143658</v>
          </cell>
          <cell r="CB235">
            <v>0.0835669888143658</v>
          </cell>
        </row>
        <row r="236">
          <cell r="A236">
            <v>-64496.5756690463</v>
          </cell>
          <cell r="B236">
            <v>392.200544864672</v>
          </cell>
          <cell r="C236">
            <v>6724.46298323306</v>
          </cell>
          <cell r="D236">
            <v>6689.42232200502</v>
          </cell>
          <cell r="E236">
            <v>6668.67990261959</v>
          </cell>
          <cell r="F236">
            <v>6693.17588842057</v>
          </cell>
          <cell r="G236">
            <v>6531.58707968365</v>
          </cell>
          <cell r="H236">
            <v>6508.77722545207</v>
          </cell>
          <cell r="I236">
            <v>6686.59232363542</v>
          </cell>
          <cell r="J236">
            <v>6913.9726071736</v>
          </cell>
          <cell r="K236">
            <v>7041.92575233547</v>
          </cell>
          <cell r="L236">
            <v>7225.55393047124</v>
          </cell>
          <cell r="M236">
            <v>7386.16211010861</v>
          </cell>
          <cell r="N236">
            <v>7602.27640671412</v>
          </cell>
          <cell r="O236">
            <v>8818.55276665829</v>
          </cell>
          <cell r="P236">
            <v>10025.5806832417</v>
          </cell>
          <cell r="Q236">
            <v>8214.31864456923</v>
          </cell>
          <cell r="R236">
            <v>6406.01377576826</v>
          </cell>
          <cell r="S236">
            <v>6443.67246349947</v>
          </cell>
          <cell r="T236">
            <v>6477.81755940255</v>
          </cell>
          <cell r="U236">
            <v>5240.7140907595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6">
          <cell r="BZ236">
            <v>161241.439172616</v>
          </cell>
          <cell r="CA236">
            <v>0.0841559560197671</v>
          </cell>
          <cell r="CB236">
            <v>0.0841559560197671</v>
          </cell>
        </row>
        <row r="237">
          <cell r="A237">
            <v>-52104.0122682414</v>
          </cell>
          <cell r="B237">
            <v>2920.5127410518</v>
          </cell>
          <cell r="C237">
            <v>8026.05710538001</v>
          </cell>
          <cell r="D237">
            <v>7995.00731874456</v>
          </cell>
          <cell r="E237">
            <v>7975.42620908279</v>
          </cell>
          <cell r="F237">
            <v>7999.66283983411</v>
          </cell>
          <cell r="G237">
            <v>7858.76968752122</v>
          </cell>
          <cell r="H237">
            <v>7837.25650645936</v>
          </cell>
          <cell r="I237">
            <v>7977.72702183416</v>
          </cell>
          <cell r="J237">
            <v>8165.50006355148</v>
          </cell>
          <cell r="K237">
            <v>8258.13936633462</v>
          </cell>
          <cell r="L237">
            <v>8403.0112714148</v>
          </cell>
          <cell r="M237">
            <v>8529.18210650167</v>
          </cell>
          <cell r="N237">
            <v>8707.44292281468</v>
          </cell>
          <cell r="O237">
            <v>9678.86854281445</v>
          </cell>
          <cell r="P237">
            <v>10650.0651807523</v>
          </cell>
          <cell r="Q237">
            <v>9182.79776964453</v>
          </cell>
          <cell r="R237">
            <v>7717.79852998688</v>
          </cell>
          <cell r="S237">
            <v>7743.94950941019</v>
          </cell>
          <cell r="T237">
            <v>7767.13385327395</v>
          </cell>
          <cell r="U237">
            <v>6763.19910302868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7">
          <cell r="BZ237">
            <v>130260.030670603</v>
          </cell>
          <cell r="CA237">
            <v>0.154622506944983</v>
          </cell>
          <cell r="CB237">
            <v>0.154622506944983</v>
          </cell>
        </row>
        <row r="238">
          <cell r="A238">
            <v>-60443.0550014667</v>
          </cell>
          <cell r="B238">
            <v>1219.19375118327</v>
          </cell>
          <cell r="C238">
            <v>7150.20530177385</v>
          </cell>
          <cell r="D238">
            <v>7116.47002766549</v>
          </cell>
          <cell r="E238">
            <v>7096.10746455465</v>
          </cell>
          <cell r="F238">
            <v>7120.51861713591</v>
          </cell>
          <cell r="G238">
            <v>6965.69921262399</v>
          </cell>
          <cell r="H238">
            <v>6943.31349110188</v>
          </cell>
          <cell r="I238">
            <v>7108.91343788025</v>
          </cell>
          <cell r="J238">
            <v>7323.33847010245</v>
          </cell>
          <cell r="K238">
            <v>7439.74070482682</v>
          </cell>
          <cell r="L238">
            <v>7610.69197756793</v>
          </cell>
          <cell r="M238">
            <v>7760.03594306676</v>
          </cell>
          <cell r="N238">
            <v>7963.76863146558</v>
          </cell>
          <cell r="O238">
            <v>9099.95602976907</v>
          </cell>
          <cell r="P238">
            <v>10229.8451873134</v>
          </cell>
          <cell r="Q238">
            <v>8531.10138133192</v>
          </cell>
          <cell r="R238">
            <v>6835.08937866537</v>
          </cell>
          <cell r="S238">
            <v>6868.9839756307</v>
          </cell>
          <cell r="T238">
            <v>6899.54388633145</v>
          </cell>
          <cell r="U238">
            <v>5738.70827192402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8">
          <cell r="BZ238">
            <v>151107.637503667</v>
          </cell>
          <cell r="CA238">
            <v>0.101759562996938</v>
          </cell>
          <cell r="CB238">
            <v>0.101759562996938</v>
          </cell>
        </row>
        <row r="239">
          <cell r="A239">
            <v>-57078.0127605186</v>
          </cell>
          <cell r="B239">
            <v>1905.72462161814</v>
          </cell>
          <cell r="C239">
            <v>7503.63655404487</v>
          </cell>
          <cell r="D239">
            <v>7470.98495093723</v>
          </cell>
          <cell r="E239">
            <v>7450.9377266428</v>
          </cell>
          <cell r="F239">
            <v>7475.27845467434</v>
          </cell>
          <cell r="G239">
            <v>7326.07869121798</v>
          </cell>
          <cell r="H239">
            <v>7304.04506472641</v>
          </cell>
          <cell r="I239">
            <v>7459.50456722725</v>
          </cell>
          <cell r="J239">
            <v>7663.17475902913</v>
          </cell>
          <cell r="K239">
            <v>7769.98797109116</v>
          </cell>
          <cell r="L239">
            <v>7930.41547310657</v>
          </cell>
          <cell r="M239">
            <v>8070.40841772856</v>
          </cell>
          <cell r="N239">
            <v>8263.86247724074</v>
          </cell>
          <cell r="O239">
            <v>9333.56378578276</v>
          </cell>
          <cell r="P239">
            <v>10399.4159730319</v>
          </cell>
          <cell r="Q239">
            <v>8794.07951264761</v>
          </cell>
          <cell r="R239">
            <v>7191.28776686087</v>
          </cell>
          <cell r="S239">
            <v>7222.05759267918</v>
          </cell>
          <cell r="T239">
            <v>7249.64125121868</v>
          </cell>
          <cell r="U239">
            <v>6152.11962289307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39">
          <cell r="BZ239">
            <v>142695.031901296</v>
          </cell>
          <cell r="CA239">
            <v>0.11976841080225</v>
          </cell>
          <cell r="CB239">
            <v>0.11976841080225</v>
          </cell>
        </row>
        <row r="240">
          <cell r="A240">
            <v>-58160.3708111059</v>
          </cell>
          <cell r="B240">
            <v>1684.90355567439</v>
          </cell>
          <cell r="C240">
            <v>7389.95620953989</v>
          </cell>
          <cell r="D240">
            <v>7356.95604616236</v>
          </cell>
          <cell r="E240">
            <v>7336.80739386726</v>
          </cell>
          <cell r="F240">
            <v>7361.17077379228</v>
          </cell>
          <cell r="G240">
            <v>7210.16346579343</v>
          </cell>
          <cell r="H240">
            <v>7188.01658874996</v>
          </cell>
          <cell r="I240">
            <v>7346.73774168918</v>
          </cell>
          <cell r="J240">
            <v>7553.86720302712</v>
          </cell>
          <cell r="K240">
            <v>7663.76470204091</v>
          </cell>
          <cell r="L240">
            <v>7827.57715055979</v>
          </cell>
          <cell r="M240">
            <v>7970.57782940993</v>
          </cell>
          <cell r="N240">
            <v>8167.33798612025</v>
          </cell>
          <cell r="O240">
            <v>9258.42439159501</v>
          </cell>
          <cell r="P240">
            <v>10344.8739221674</v>
          </cell>
          <cell r="Q240">
            <v>8709.4932052027</v>
          </cell>
          <cell r="R240">
            <v>7076.71737948856</v>
          </cell>
          <cell r="S240">
            <v>7108.49228071603</v>
          </cell>
          <cell r="T240">
            <v>7137.03324387661</v>
          </cell>
          <cell r="U240">
            <v>6019.14681842703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0">
          <cell r="BZ240">
            <v>145400.927027765</v>
          </cell>
          <cell r="CA240">
            <v>0.113575394110178</v>
          </cell>
          <cell r="CB240">
            <v>0.113575394110178</v>
          </cell>
        </row>
        <row r="241">
          <cell r="A241">
            <v>-51287.2880486879</v>
          </cell>
          <cell r="B241">
            <v>3087.13959123876</v>
          </cell>
          <cell r="C241">
            <v>8111.83786027343</v>
          </cell>
          <cell r="D241">
            <v>8081.05108975754</v>
          </cell>
          <cell r="E241">
            <v>8061.54651549423</v>
          </cell>
          <cell r="F241">
            <v>8085.76605361155</v>
          </cell>
          <cell r="G241">
            <v>7946.23683572404</v>
          </cell>
          <cell r="H241">
            <v>7924.80911110474</v>
          </cell>
          <cell r="I241">
            <v>8062.81845486699</v>
          </cell>
          <cell r="J241">
            <v>8247.98120583019</v>
          </cell>
          <cell r="K241">
            <v>8338.29317169173</v>
          </cell>
          <cell r="L241">
            <v>8480.6108685875</v>
          </cell>
          <cell r="M241">
            <v>8604.51213179953</v>
          </cell>
          <cell r="N241">
            <v>8780.27823792634</v>
          </cell>
          <cell r="O241">
            <v>9735.56712148018</v>
          </cell>
          <cell r="P241">
            <v>10691.2214449857</v>
          </cell>
          <cell r="Q241">
            <v>9246.62478686435</v>
          </cell>
          <cell r="R241">
            <v>7804.25089217868</v>
          </cell>
          <cell r="S241">
            <v>7829.64346320958</v>
          </cell>
          <cell r="T241">
            <v>7852.10544549523</v>
          </cell>
          <cell r="U241">
            <v>6863.53753529739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1">
          <cell r="BZ241">
            <v>128218.22012172</v>
          </cell>
          <cell r="CA241">
            <v>0.161613265790988</v>
          </cell>
          <cell r="CB241">
            <v>0.161613265790988</v>
          </cell>
        </row>
        <row r="242">
          <cell r="A242">
            <v>-62707.8017557699</v>
          </cell>
          <cell r="B242">
            <v>757.143515490483</v>
          </cell>
          <cell r="C242">
            <v>6912.33836753159</v>
          </cell>
          <cell r="D242">
            <v>6877.87375922593</v>
          </cell>
          <cell r="E242">
            <v>6857.29896622023</v>
          </cell>
          <cell r="F242">
            <v>6881.75751605806</v>
          </cell>
          <cell r="G242">
            <v>6723.15597066064</v>
          </cell>
          <cell r="H242">
            <v>6700.53328151063</v>
          </cell>
          <cell r="I242">
            <v>6872.95796825369</v>
          </cell>
          <cell r="J242">
            <v>7094.62124243275</v>
          </cell>
          <cell r="K242">
            <v>7217.47709835901</v>
          </cell>
          <cell r="L242">
            <v>7395.51109811734</v>
          </cell>
          <cell r="M242">
            <v>7551.14850443026</v>
          </cell>
          <cell r="N242">
            <v>7761.79893404683</v>
          </cell>
          <cell r="O242">
            <v>8942.7329195287</v>
          </cell>
          <cell r="P242">
            <v>10115.7203534829</v>
          </cell>
          <cell r="Q242">
            <v>8354.11136851648</v>
          </cell>
          <cell r="R242">
            <v>6595.36010164849</v>
          </cell>
          <cell r="S242">
            <v>6631.35773768627</v>
          </cell>
          <cell r="T242">
            <v>6663.92073094571</v>
          </cell>
          <cell r="U242">
            <v>5460.47342425817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2">
          <cell r="BZ242">
            <v>156769.504389425</v>
          </cell>
          <cell r="CA242">
            <v>0.0914558473110276</v>
          </cell>
          <cell r="CB242">
            <v>0.0914558473110276</v>
          </cell>
        </row>
        <row r="243">
          <cell r="A243">
            <v>-49638.3726012317</v>
          </cell>
          <cell r="B243">
            <v>3423.5488474556</v>
          </cell>
          <cell r="C243">
            <v>8285.02387392635</v>
          </cell>
          <cell r="D243">
            <v>8254.76811661183</v>
          </cell>
          <cell r="E243">
            <v>8235.418062562</v>
          </cell>
          <cell r="F243">
            <v>8259.60309171345</v>
          </cell>
          <cell r="G243">
            <v>8122.82757267492</v>
          </cell>
          <cell r="H243">
            <v>8101.57237930285</v>
          </cell>
          <cell r="I243">
            <v>8234.61277051828</v>
          </cell>
          <cell r="J243">
            <v>8414.50550665429</v>
          </cell>
          <cell r="K243">
            <v>8500.11872389341</v>
          </cell>
          <cell r="L243">
            <v>8637.27963318517</v>
          </cell>
          <cell r="M243">
            <v>8756.59877181474</v>
          </cell>
          <cell r="N243">
            <v>8927.32821309863</v>
          </cell>
          <cell r="O243">
            <v>9850.03802851641</v>
          </cell>
          <cell r="P243">
            <v>10774.3133849935</v>
          </cell>
          <cell r="Q243">
            <v>9375.48756837505</v>
          </cell>
          <cell r="R243">
            <v>7978.79283923283</v>
          </cell>
          <cell r="S243">
            <v>8002.6542308475</v>
          </cell>
          <cell r="T243">
            <v>8023.65780999501</v>
          </cell>
          <cell r="U243">
            <v>7066.11459494665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3">
          <cell r="BZ243">
            <v>124095.931503079</v>
          </cell>
          <cell r="CA243">
            <v>0.177148046571805</v>
          </cell>
          <cell r="CB243">
            <v>0.177148046571805</v>
          </cell>
        </row>
        <row r="244">
          <cell r="A244">
            <v>-67191.4709613806</v>
          </cell>
          <cell r="B244">
            <v>-157.607950334424</v>
          </cell>
          <cell r="C244">
            <v>6441.41743737962</v>
          </cell>
          <cell r="D244">
            <v>6405.50891783984</v>
          </cell>
          <cell r="E244">
            <v>6384.51395924953</v>
          </cell>
          <cell r="F244">
            <v>6409.06634457657</v>
          </cell>
          <cell r="G244">
            <v>6242.97704427346</v>
          </cell>
          <cell r="H244">
            <v>6219.88521460969</v>
          </cell>
          <cell r="I244">
            <v>6405.82129125003</v>
          </cell>
          <cell r="J244">
            <v>6641.8145926178</v>
          </cell>
          <cell r="K244">
            <v>6777.44711003729</v>
          </cell>
          <cell r="L244">
            <v>6969.50325375433</v>
          </cell>
          <cell r="M244">
            <v>7137.60020183356</v>
          </cell>
          <cell r="N244">
            <v>7361.94614209014</v>
          </cell>
          <cell r="O244">
            <v>8631.46791099932</v>
          </cell>
          <cell r="P244">
            <v>9889.77985833987</v>
          </cell>
          <cell r="Q244">
            <v>8003.71251325665</v>
          </cell>
          <cell r="R244">
            <v>6120.75216811169</v>
          </cell>
          <cell r="S244">
            <v>6160.913329943</v>
          </cell>
          <cell r="T244">
            <v>6197.44195846285</v>
          </cell>
          <cell r="U244">
            <v>4909.63346123067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4">
          <cell r="BZ244">
            <v>167978.677403451</v>
          </cell>
          <cell r="CA244">
            <v>0.074331027793184</v>
          </cell>
          <cell r="CB244">
            <v>0.074331027793184</v>
          </cell>
        </row>
        <row r="245">
          <cell r="A245">
            <v>-60019.0830908118</v>
          </cell>
          <cell r="B245">
            <v>1305.6918644372</v>
          </cell>
          <cell r="C245">
            <v>7194.73518062266</v>
          </cell>
          <cell r="D245">
            <v>7161.13644152094</v>
          </cell>
          <cell r="E245">
            <v>7140.81360890703</v>
          </cell>
          <cell r="F245">
            <v>7165.21588848499</v>
          </cell>
          <cell r="G245">
            <v>7011.1045196484</v>
          </cell>
          <cell r="H245">
            <v>6988.76315965047</v>
          </cell>
          <cell r="I245">
            <v>7153.08548100028</v>
          </cell>
          <cell r="J245">
            <v>7366.1554781545</v>
          </cell>
          <cell r="K245">
            <v>7481.34956273738</v>
          </cell>
          <cell r="L245">
            <v>7650.97491358439</v>
          </cell>
          <cell r="M245">
            <v>7799.14071551087</v>
          </cell>
          <cell r="N245">
            <v>8001.57836818177</v>
          </cell>
          <cell r="O245">
            <v>9129.38898174088</v>
          </cell>
          <cell r="P245">
            <v>10251.2099265542</v>
          </cell>
          <cell r="Q245">
            <v>8564.23479625243</v>
          </cell>
          <cell r="R245">
            <v>6879.96789738877</v>
          </cell>
          <cell r="S245">
            <v>6913.46879492963</v>
          </cell>
          <cell r="T245">
            <v>6943.65371856482</v>
          </cell>
          <cell r="U245">
            <v>5790.7952259075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5">
          <cell r="BZ245">
            <v>150047.707727029</v>
          </cell>
          <cell r="CA245">
            <v>0.103837191248834</v>
          </cell>
          <cell r="CB245">
            <v>0.103837191248834</v>
          </cell>
        </row>
        <row r="246">
          <cell r="A246">
            <v>-51302.4095945294</v>
          </cell>
          <cell r="B246">
            <v>3084.05451613851</v>
          </cell>
          <cell r="C246">
            <v>8110.24964042349</v>
          </cell>
          <cell r="D246">
            <v>8079.45800019733</v>
          </cell>
          <cell r="E246">
            <v>8059.95200889078</v>
          </cell>
          <cell r="F246">
            <v>8084.17186347606</v>
          </cell>
          <cell r="G246">
            <v>7944.61739251482</v>
          </cell>
          <cell r="H246">
            <v>7923.18808568027</v>
          </cell>
          <cell r="I246">
            <v>8061.24299772427</v>
          </cell>
          <cell r="J246">
            <v>8246.45407789136</v>
          </cell>
          <cell r="K246">
            <v>8336.80913410222</v>
          </cell>
          <cell r="L246">
            <v>8479.17412184016</v>
          </cell>
          <cell r="M246">
            <v>8603.11740588898</v>
          </cell>
          <cell r="N246">
            <v>8778.92970126003</v>
          </cell>
          <cell r="O246">
            <v>9734.51735445245</v>
          </cell>
          <cell r="P246">
            <v>10690.459441948</v>
          </cell>
          <cell r="Q246">
            <v>9245.44303769651</v>
          </cell>
          <cell r="R246">
            <v>7802.65023760436</v>
          </cell>
          <cell r="S246">
            <v>7828.05685047092</v>
          </cell>
          <cell r="T246">
            <v>7850.53220719002</v>
          </cell>
          <cell r="U246">
            <v>6861.67978188824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6">
          <cell r="BZ246">
            <v>128256.023986323</v>
          </cell>
          <cell r="CA246">
            <v>0.161479866023778</v>
          </cell>
          <cell r="CB246">
            <v>0.161479866023778</v>
          </cell>
        </row>
        <row r="247">
          <cell r="A247">
            <v>-52930.6836183093</v>
          </cell>
          <cell r="B247">
            <v>2751.85649221798</v>
          </cell>
          <cell r="C247">
            <v>7939.23160080956</v>
          </cell>
          <cell r="D247">
            <v>7907.91559470199</v>
          </cell>
          <cell r="E247">
            <v>7888.25701749405</v>
          </cell>
          <cell r="F247">
            <v>7912.51094905574</v>
          </cell>
          <cell r="G247">
            <v>7770.23725054886</v>
          </cell>
          <cell r="H247">
            <v>7748.63757224464</v>
          </cell>
          <cell r="I247">
            <v>7891.5992345831</v>
          </cell>
          <cell r="J247">
            <v>8082.01435857266</v>
          </cell>
          <cell r="K247">
            <v>8177.00934361548</v>
          </cell>
          <cell r="L247">
            <v>8324.46656535165</v>
          </cell>
          <cell r="M247">
            <v>8452.93461411348</v>
          </cell>
          <cell r="N247">
            <v>8633.72052444024</v>
          </cell>
          <cell r="O247">
            <v>9621.47941506437</v>
          </cell>
          <cell r="P247">
            <v>10608.4076619681</v>
          </cell>
          <cell r="Q247">
            <v>9118.19338393797</v>
          </cell>
          <cell r="R247">
            <v>7630.29323841032</v>
          </cell>
          <cell r="S247">
            <v>7657.21186311051</v>
          </cell>
          <cell r="T247">
            <v>7681.12736641183</v>
          </cell>
          <cell r="U247">
            <v>6661.63861874106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7">
          <cell r="BZ247">
            <v>132326.709045773</v>
          </cell>
          <cell r="CA247">
            <v>0.147965135540062</v>
          </cell>
          <cell r="CB247">
            <v>0.147965135540062</v>
          </cell>
        </row>
        <row r="248">
          <cell r="A248">
            <v>-57157.8291300187</v>
          </cell>
          <cell r="B248">
            <v>1889.44060563727</v>
          </cell>
          <cell r="C248">
            <v>7495.25342022239</v>
          </cell>
          <cell r="D248">
            <v>7462.57611322198</v>
          </cell>
          <cell r="E248">
            <v>7442.52140931875</v>
          </cell>
          <cell r="F248">
            <v>7466.8638077697</v>
          </cell>
          <cell r="G248">
            <v>7317.53075048973</v>
          </cell>
          <cell r="H248">
            <v>7295.48877255852</v>
          </cell>
          <cell r="I248">
            <v>7451.18879906752</v>
          </cell>
          <cell r="J248">
            <v>7655.11408790991</v>
          </cell>
          <cell r="K248">
            <v>7762.15474465799</v>
          </cell>
          <cell r="L248">
            <v>7922.83186290779</v>
          </cell>
          <cell r="M248">
            <v>8063.0466069855</v>
          </cell>
          <cell r="N248">
            <v>8256.74446814485</v>
          </cell>
          <cell r="O248">
            <v>9328.02277867588</v>
          </cell>
          <cell r="P248">
            <v>10395.3938765706</v>
          </cell>
          <cell r="Q248">
            <v>8787.84186146923</v>
          </cell>
          <cell r="R248">
            <v>7182.83899857453</v>
          </cell>
          <cell r="S248">
            <v>7213.68294170565</v>
          </cell>
          <cell r="T248">
            <v>7241.33719479502</v>
          </cell>
          <cell r="U248">
            <v>6142.31380448668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8">
          <cell r="BZ248">
            <v>142894.572825047</v>
          </cell>
          <cell r="CA248">
            <v>0.119297416103987</v>
          </cell>
          <cell r="CB248">
            <v>0.119297416103987</v>
          </cell>
        </row>
        <row r="249">
          <cell r="A249">
            <v>-64048.7744938142</v>
          </cell>
          <cell r="B249">
            <v>483.560268933778</v>
          </cell>
          <cell r="C249">
            <v>6771.49565587077</v>
          </cell>
          <cell r="D249">
            <v>6736.59920357478</v>
          </cell>
          <cell r="E249">
            <v>6715.89874773169</v>
          </cell>
          <cell r="F249">
            <v>6740.38536182382</v>
          </cell>
          <cell r="G249">
            <v>6579.54438377933</v>
          </cell>
          <cell r="H249">
            <v>6556.78138440339</v>
          </cell>
          <cell r="I249">
            <v>6733.24704845197</v>
          </cell>
          <cell r="J249">
            <v>6959.19613742117</v>
          </cell>
          <cell r="K249">
            <v>7085.87322858133</v>
          </cell>
          <cell r="L249">
            <v>7268.10096162267</v>
          </cell>
          <cell r="M249">
            <v>7427.46475921714</v>
          </cell>
          <cell r="N249">
            <v>7642.2112328458</v>
          </cell>
          <cell r="O249">
            <v>8849.6399923737</v>
          </cell>
          <cell r="P249">
            <v>10048.1462237885</v>
          </cell>
          <cell r="Q249">
            <v>8249.31431708428</v>
          </cell>
          <cell r="R249">
            <v>6453.41468352175</v>
          </cell>
          <cell r="S249">
            <v>6490.65754402353</v>
          </cell>
          <cell r="T249">
            <v>6524.40657678084</v>
          </cell>
          <cell r="U249">
            <v>5295.72858257341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49">
          <cell r="BZ249">
            <v>160121.936234535</v>
          </cell>
          <cell r="CA249">
            <v>0.0859204159545409</v>
          </cell>
          <cell r="CB249">
            <v>0.0859204159545409</v>
          </cell>
        </row>
        <row r="250">
          <cell r="A250">
            <v>-62750.4123605898</v>
          </cell>
          <cell r="B250">
            <v>748.45016381102</v>
          </cell>
          <cell r="C250">
            <v>6907.86296474517</v>
          </cell>
          <cell r="D250">
            <v>6873.38463421155</v>
          </cell>
          <cell r="E250">
            <v>6852.80584815712</v>
          </cell>
          <cell r="F250">
            <v>6877.26528976164</v>
          </cell>
          <cell r="G250">
            <v>6718.59258439442</v>
          </cell>
          <cell r="H250">
            <v>6695.96543676184</v>
          </cell>
          <cell r="I250">
            <v>6868.5185291631</v>
          </cell>
          <cell r="J250">
            <v>7090.31798892981</v>
          </cell>
          <cell r="K250">
            <v>7213.29526801394</v>
          </cell>
          <cell r="L250">
            <v>7391.4625273879</v>
          </cell>
          <cell r="M250">
            <v>7547.21834310751</v>
          </cell>
          <cell r="N250">
            <v>7757.99892817599</v>
          </cell>
          <cell r="O250">
            <v>8939.77480873495</v>
          </cell>
          <cell r="P250">
            <v>10113.5731252398</v>
          </cell>
          <cell r="Q250">
            <v>8350.78134873443</v>
          </cell>
          <cell r="R250">
            <v>6590.84965938055</v>
          </cell>
          <cell r="S250">
            <v>6626.88686353634</v>
          </cell>
          <cell r="T250">
            <v>6659.48754425871</v>
          </cell>
          <cell r="U250">
            <v>5455.23850997095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0">
          <cell r="BZ250">
            <v>156876.030901474</v>
          </cell>
          <cell r="CA250">
            <v>0.091273880916461</v>
          </cell>
          <cell r="CB250">
            <v>0.091273880916461</v>
          </cell>
        </row>
        <row r="251">
          <cell r="A251">
            <v>-53449.1252373924</v>
          </cell>
          <cell r="B251">
            <v>2646.08481075504</v>
          </cell>
          <cell r="C251">
            <v>7884.77954418091</v>
          </cell>
          <cell r="D251">
            <v>7853.29658024399</v>
          </cell>
          <cell r="E251">
            <v>7833.58941976285</v>
          </cell>
          <cell r="F251">
            <v>7857.85420141643</v>
          </cell>
          <cell r="G251">
            <v>7714.71470224529</v>
          </cell>
          <cell r="H251">
            <v>7693.06077775199</v>
          </cell>
          <cell r="I251">
            <v>7837.58474688275</v>
          </cell>
          <cell r="J251">
            <v>8029.65683577238</v>
          </cell>
          <cell r="K251">
            <v>8126.12917178986</v>
          </cell>
          <cell r="L251">
            <v>8275.20775823507</v>
          </cell>
          <cell r="M251">
            <v>8405.11648977482</v>
          </cell>
          <cell r="N251">
            <v>8587.48599656794</v>
          </cell>
          <cell r="O251">
            <v>9585.48819278955</v>
          </cell>
          <cell r="P251">
            <v>10582.2824170522</v>
          </cell>
          <cell r="Q251">
            <v>9077.67715905267</v>
          </cell>
          <cell r="R251">
            <v>7575.41485773393</v>
          </cell>
          <cell r="S251">
            <v>7602.81490623112</v>
          </cell>
          <cell r="T251">
            <v>7627.18895147005</v>
          </cell>
          <cell r="U251">
            <v>6597.94561437536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1">
          <cell r="BZ251">
            <v>133622.813093481</v>
          </cell>
          <cell r="CA251">
            <v>0.143988435519382</v>
          </cell>
          <cell r="CB251">
            <v>0.143988435519382</v>
          </cell>
        </row>
        <row r="252">
          <cell r="A252">
            <v>-48508.713762321</v>
          </cell>
          <cell r="B252">
            <v>3654.02014928191</v>
          </cell>
          <cell r="C252">
            <v>8403.67223239769</v>
          </cell>
          <cell r="D252">
            <v>8373.78026799773</v>
          </cell>
          <cell r="E252">
            <v>8354.53607451538</v>
          </cell>
          <cell r="F252">
            <v>8378.69746184918</v>
          </cell>
          <cell r="G252">
            <v>8243.80847995797</v>
          </cell>
          <cell r="H252">
            <v>8222.67148636913</v>
          </cell>
          <cell r="I252">
            <v>8352.30768777403</v>
          </cell>
          <cell r="J252">
            <v>8528.58997872928</v>
          </cell>
          <cell r="K252">
            <v>8610.98412071425</v>
          </cell>
          <cell r="L252">
            <v>8744.61215589398</v>
          </cell>
          <cell r="M252">
            <v>8860.79211747018</v>
          </cell>
          <cell r="N252">
            <v>9028.07097978887</v>
          </cell>
          <cell r="O252">
            <v>9928.46113512937</v>
          </cell>
          <cell r="P252">
            <v>10831.2390112388</v>
          </cell>
          <cell r="Q252">
            <v>9463.77043355456</v>
          </cell>
          <cell r="R252">
            <v>8098.37013687693</v>
          </cell>
          <cell r="S252">
            <v>8121.18252966987</v>
          </cell>
          <cell r="T252">
            <v>8141.18696844409</v>
          </cell>
          <cell r="U252">
            <v>7204.89852492093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2">
          <cell r="BZ252">
            <v>121271.784405803</v>
          </cell>
          <cell r="CA252">
            <v>0.18905659354125</v>
          </cell>
          <cell r="CB252">
            <v>0.18905659354125</v>
          </cell>
        </row>
        <row r="253">
          <cell r="A253">
            <v>-60887.3238633207</v>
          </cell>
          <cell r="B253">
            <v>1128.55468439111</v>
          </cell>
          <cell r="C253">
            <v>7103.54362891894</v>
          </cell>
          <cell r="D253">
            <v>7069.66528341722</v>
          </cell>
          <cell r="E253">
            <v>7049.26108777786</v>
          </cell>
          <cell r="F253">
            <v>7073.68153814272</v>
          </cell>
          <cell r="G253">
            <v>6918.12020192325</v>
          </cell>
          <cell r="H253">
            <v>6895.68799514263</v>
          </cell>
          <cell r="I253">
            <v>7062.62673154539</v>
          </cell>
          <cell r="J253">
            <v>7278.4716688894</v>
          </cell>
          <cell r="K253">
            <v>7396.13989193707</v>
          </cell>
          <cell r="L253">
            <v>7568.48056288123</v>
          </cell>
          <cell r="M253">
            <v>7719.05909457706</v>
          </cell>
          <cell r="N253">
            <v>7924.1488163888</v>
          </cell>
          <cell r="O253">
            <v>9069.11402409628</v>
          </cell>
          <cell r="P253">
            <v>10207.4576466584</v>
          </cell>
          <cell r="Q253">
            <v>8496.38175919155</v>
          </cell>
          <cell r="R253">
            <v>6788.06237538077</v>
          </cell>
          <cell r="S253">
            <v>6822.36951947677</v>
          </cell>
          <cell r="T253">
            <v>6853.32236912614</v>
          </cell>
          <cell r="U253">
            <v>5684.12774151114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3">
          <cell r="BZ253">
            <v>152218.309658302</v>
          </cell>
          <cell r="CA253">
            <v>0.0996353591796514</v>
          </cell>
          <cell r="CB253">
            <v>0.0996353591796514</v>
          </cell>
        </row>
        <row r="254">
          <cell r="A254">
            <v>-63923.398897209</v>
          </cell>
          <cell r="B254">
            <v>509.139210089777</v>
          </cell>
          <cell r="C254">
            <v>6784.66388703686</v>
          </cell>
          <cell r="D254">
            <v>6749.80781042964</v>
          </cell>
          <cell r="E254">
            <v>6729.11910356006</v>
          </cell>
          <cell r="F254">
            <v>6753.60309375647</v>
          </cell>
          <cell r="G254">
            <v>6592.97149372261</v>
          </cell>
          <cell r="H254">
            <v>6570.22161279254</v>
          </cell>
          <cell r="I254">
            <v>6746.30946159838</v>
          </cell>
          <cell r="J254">
            <v>6971.85784399763</v>
          </cell>
          <cell r="K254">
            <v>7098.17766492133</v>
          </cell>
          <cell r="L254">
            <v>7280.01330064595</v>
          </cell>
          <cell r="M254">
            <v>7439.02869553479</v>
          </cell>
          <cell r="N254">
            <v>7653.39220540352</v>
          </cell>
          <cell r="O254">
            <v>8858.34380934973</v>
          </cell>
          <cell r="P254">
            <v>10054.4641350965</v>
          </cell>
          <cell r="Q254">
            <v>8259.11242294655</v>
          </cell>
          <cell r="R254">
            <v>6466.68601333937</v>
          </cell>
          <cell r="S254">
            <v>6503.81245032584</v>
          </cell>
          <cell r="T254">
            <v>6537.45059312587</v>
          </cell>
          <cell r="U254">
            <v>5311.13156745732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4">
          <cell r="BZ254">
            <v>159808.497243022</v>
          </cell>
          <cell r="CA254">
            <v>0.0864217325552188</v>
          </cell>
          <cell r="CB254">
            <v>0.0864217325552188</v>
          </cell>
        </row>
        <row r="255">
          <cell r="A255">
            <v>-49200.130192672</v>
          </cell>
          <cell r="B255">
            <v>3512.95840628635</v>
          </cell>
          <cell r="C255">
            <v>8331.05258684137</v>
          </cell>
          <cell r="D255">
            <v>8300.93796017408</v>
          </cell>
          <cell r="E255">
            <v>8281.62897391257</v>
          </cell>
          <cell r="F255">
            <v>8305.80483140373</v>
          </cell>
          <cell r="G255">
            <v>8169.761179859</v>
          </cell>
          <cell r="H255">
            <v>8148.55184117855</v>
          </cell>
          <cell r="I255">
            <v>8280.27160328865</v>
          </cell>
          <cell r="J255">
            <v>8458.76369514385</v>
          </cell>
          <cell r="K255">
            <v>8543.12809703791</v>
          </cell>
          <cell r="L255">
            <v>8678.91845514495</v>
          </cell>
          <cell r="M255">
            <v>8797.01977431843</v>
          </cell>
          <cell r="N255">
            <v>8966.41059018326</v>
          </cell>
          <cell r="O255">
            <v>9880.4616661183</v>
          </cell>
          <cell r="P255">
            <v>10796.3972413714</v>
          </cell>
          <cell r="Q255">
            <v>9409.73622304687</v>
          </cell>
          <cell r="R255">
            <v>8025.18192691451</v>
          </cell>
          <cell r="S255">
            <v>8048.63636755037</v>
          </cell>
          <cell r="T255">
            <v>8069.25233791849</v>
          </cell>
          <cell r="U255">
            <v>7119.95474707611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5">
          <cell r="BZ255">
            <v>123000.32548168</v>
          </cell>
          <cell r="CA255">
            <v>0.181635079148867</v>
          </cell>
          <cell r="CB255">
            <v>0.181635079148867</v>
          </cell>
        </row>
        <row r="256">
          <cell r="A256">
            <v>-58210.541475442</v>
          </cell>
          <cell r="B256">
            <v>1674.66781199252</v>
          </cell>
          <cell r="C256">
            <v>7384.68677175759</v>
          </cell>
          <cell r="D256">
            <v>7351.67045152668</v>
          </cell>
          <cell r="E256">
            <v>7331.51709772807</v>
          </cell>
          <cell r="F256">
            <v>7355.88152763884</v>
          </cell>
          <cell r="G256">
            <v>7204.79043432471</v>
          </cell>
          <cell r="H256">
            <v>7182.63830776569</v>
          </cell>
          <cell r="I256">
            <v>7341.51064835417</v>
          </cell>
          <cell r="J256">
            <v>7548.80045760163</v>
          </cell>
          <cell r="K256">
            <v>7658.84092291503</v>
          </cell>
          <cell r="L256">
            <v>7822.81027423953</v>
          </cell>
          <cell r="M256">
            <v>7965.95037093231</v>
          </cell>
          <cell r="N256">
            <v>8162.86377553753</v>
          </cell>
          <cell r="O256">
            <v>9254.94144681332</v>
          </cell>
          <cell r="P256">
            <v>10342.3457283552</v>
          </cell>
          <cell r="Q256">
            <v>8705.57236658931</v>
          </cell>
          <cell r="R256">
            <v>7071.40668544919</v>
          </cell>
          <cell r="S256">
            <v>7103.22817505004</v>
          </cell>
          <cell r="T256">
            <v>7131.81351225926</v>
          </cell>
          <cell r="U256">
            <v>6012.98311508035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6">
          <cell r="BZ256">
            <v>145526.353688605</v>
          </cell>
          <cell r="CA256">
            <v>0.113298161255528</v>
          </cell>
          <cell r="CB256">
            <v>0.113298161255528</v>
          </cell>
        </row>
        <row r="257">
          <cell r="A257">
            <v>-59072.9657588332</v>
          </cell>
          <cell r="B257">
            <v>1498.71730333148</v>
          </cell>
          <cell r="C257">
            <v>7294.10612740228</v>
          </cell>
          <cell r="D257">
            <v>7260.81207390108</v>
          </cell>
          <cell r="E257">
            <v>7240.57790214144</v>
          </cell>
          <cell r="F257">
            <v>7264.96038110998</v>
          </cell>
          <cell r="G257">
            <v>7112.42903398527</v>
          </cell>
          <cell r="H257">
            <v>7090.18666924123</v>
          </cell>
          <cell r="I257">
            <v>7251.65789708373</v>
          </cell>
          <cell r="J257">
            <v>7461.70405673584</v>
          </cell>
          <cell r="K257">
            <v>7574.20208584959</v>
          </cell>
          <cell r="L257">
            <v>7740.86856689098</v>
          </cell>
          <cell r="M257">
            <v>7886.40523007573</v>
          </cell>
          <cell r="N257">
            <v>8085.95293717022</v>
          </cell>
          <cell r="O257">
            <v>9195.07028111942</v>
          </cell>
          <cell r="P257">
            <v>10298.886552248</v>
          </cell>
          <cell r="Q257">
            <v>8638.17388829158</v>
          </cell>
          <cell r="R257">
            <v>6980.11685379523</v>
          </cell>
          <cell r="S257">
            <v>7012.73918877165</v>
          </cell>
          <cell r="T257">
            <v>7042.08730753117</v>
          </cell>
          <cell r="U257">
            <v>5907.03021387557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7">
          <cell r="BZ257">
            <v>147682.414397083</v>
          </cell>
          <cell r="CA257">
            <v>0.108660771042009</v>
          </cell>
          <cell r="CB257">
            <v>0.108660771042009</v>
          </cell>
        </row>
        <row r="258">
          <cell r="A258">
            <v>-47421.1455388242</v>
          </cell>
          <cell r="B258">
            <v>3875.90418688741</v>
          </cell>
          <cell r="C258">
            <v>8517.89980270371</v>
          </cell>
          <cell r="D258">
            <v>8488.35807644662</v>
          </cell>
          <cell r="E258">
            <v>8469.21579921132</v>
          </cell>
          <cell r="F258">
            <v>8493.35442561167</v>
          </cell>
          <cell r="G258">
            <v>8360.2816892835</v>
          </cell>
          <cell r="H258">
            <v>8339.25849140343</v>
          </cell>
          <cell r="I258">
            <v>8465.61734168502</v>
          </cell>
          <cell r="J258">
            <v>8638.42371113544</v>
          </cell>
          <cell r="K258">
            <v>8717.71871926258</v>
          </cell>
          <cell r="L258">
            <v>8847.94551374068</v>
          </cell>
          <cell r="M258">
            <v>8961.10326268633</v>
          </cell>
          <cell r="N258">
            <v>9125.06011316749</v>
          </cell>
          <cell r="O258">
            <v>10003.9622296212</v>
          </cell>
          <cell r="P258">
            <v>10886.0436124818</v>
          </cell>
          <cell r="Q258">
            <v>9548.76391613651</v>
          </cell>
          <cell r="R258">
            <v>8213.49203447103</v>
          </cell>
          <cell r="S258">
            <v>8235.29451369918</v>
          </cell>
          <cell r="T258">
            <v>8254.33703965213</v>
          </cell>
          <cell r="U258">
            <v>7338.51142376525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8">
          <cell r="BZ258">
            <v>118552.86384706</v>
          </cell>
          <cell r="CA258">
            <v>0.201662648859274</v>
          </cell>
          <cell r="CB258">
            <v>0.201662648859274</v>
          </cell>
        </row>
        <row r="259">
          <cell r="A259">
            <v>-47748.3021445776</v>
          </cell>
          <cell r="B259">
            <v>3809.15818691649</v>
          </cell>
          <cell r="C259">
            <v>8483.53846023582</v>
          </cell>
          <cell r="D259">
            <v>8453.89137716563</v>
          </cell>
          <cell r="E259">
            <v>8434.718442016</v>
          </cell>
          <cell r="F259">
            <v>8458.86391524172</v>
          </cell>
          <cell r="G259">
            <v>8325.24482538763</v>
          </cell>
          <cell r="H259">
            <v>8304.18739607539</v>
          </cell>
          <cell r="I259">
            <v>8431.53212204389</v>
          </cell>
          <cell r="J259">
            <v>8605.3841000886</v>
          </cell>
          <cell r="K259">
            <v>8685.6113735135</v>
          </cell>
          <cell r="L259">
            <v>8816.86131149586</v>
          </cell>
          <cell r="M259">
            <v>8930.92818669648</v>
          </cell>
          <cell r="N259">
            <v>9095.88434746785</v>
          </cell>
          <cell r="O259">
            <v>9981.25038380688</v>
          </cell>
          <cell r="P259">
            <v>10869.5575779186</v>
          </cell>
          <cell r="Q259">
            <v>9523.19661960106</v>
          </cell>
          <cell r="R259">
            <v>8178.8616651286</v>
          </cell>
          <cell r="S259">
            <v>8200.96794129272</v>
          </cell>
          <cell r="T259">
            <v>8220.29982484811</v>
          </cell>
          <cell r="U259">
            <v>7298.31868778204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59">
          <cell r="BZ259">
            <v>119370.755361444</v>
          </cell>
          <cell r="CA259">
            <v>0.197742980429738</v>
          </cell>
          <cell r="CB259">
            <v>0.197742980429738</v>
          </cell>
        </row>
        <row r="260">
          <cell r="A260">
            <v>-57767.1606614988</v>
          </cell>
          <cell r="B260">
            <v>1765.12570058199</v>
          </cell>
          <cell r="C260">
            <v>7431.25517271196</v>
          </cell>
          <cell r="D260">
            <v>7398.38163788938</v>
          </cell>
          <cell r="E260">
            <v>7378.26983340011</v>
          </cell>
          <cell r="F260">
            <v>7402.62498411261</v>
          </cell>
          <cell r="G260">
            <v>7252.2743394606</v>
          </cell>
          <cell r="H260">
            <v>7230.16860524083</v>
          </cell>
          <cell r="I260">
            <v>7387.70483230812</v>
          </cell>
          <cell r="J260">
            <v>7593.57757467854</v>
          </cell>
          <cell r="K260">
            <v>7702.35458224954</v>
          </cell>
          <cell r="L260">
            <v>7864.93731263556</v>
          </cell>
          <cell r="M260">
            <v>8006.84531090261</v>
          </cell>
          <cell r="N260">
            <v>8202.40439466559</v>
          </cell>
          <cell r="O260">
            <v>9285.72180247852</v>
          </cell>
          <cell r="P260">
            <v>10364.6885186114</v>
          </cell>
          <cell r="Q260">
            <v>8740.2225877643</v>
          </cell>
          <cell r="R260">
            <v>7118.33968657517</v>
          </cell>
          <cell r="S260">
            <v>7149.74945368478</v>
          </cell>
          <cell r="T260">
            <v>7177.94263739004</v>
          </cell>
          <cell r="U260">
            <v>6067.45454460819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0">
          <cell r="BZ260">
            <v>144417.901653747</v>
          </cell>
          <cell r="CA260">
            <v>0.115777725927035</v>
          </cell>
          <cell r="CB260">
            <v>0.115777725927035</v>
          </cell>
        </row>
        <row r="261">
          <cell r="A261">
            <v>-59100.7233199852</v>
          </cell>
          <cell r="B261">
            <v>1493.0542473416</v>
          </cell>
          <cell r="C261">
            <v>7291.19074361348</v>
          </cell>
          <cell r="D261">
            <v>7257.88775112669</v>
          </cell>
          <cell r="E261">
            <v>7237.65097820014</v>
          </cell>
          <cell r="F261">
            <v>7262.03403808673</v>
          </cell>
          <cell r="G261">
            <v>7109.45633566569</v>
          </cell>
          <cell r="H261">
            <v>7087.21106656007</v>
          </cell>
          <cell r="I261">
            <v>7248.76594090151</v>
          </cell>
          <cell r="J261">
            <v>7458.90081508355</v>
          </cell>
          <cell r="K261">
            <v>7571.47794212948</v>
          </cell>
          <cell r="L261">
            <v>7738.23123165308</v>
          </cell>
          <cell r="M261">
            <v>7883.8450295408</v>
          </cell>
          <cell r="N261">
            <v>8083.47752299144</v>
          </cell>
          <cell r="O261">
            <v>9193.143297412</v>
          </cell>
          <cell r="P261">
            <v>10297.4877967148</v>
          </cell>
          <cell r="Q261">
            <v>8636.00463422612</v>
          </cell>
          <cell r="R261">
            <v>6977.17864445502</v>
          </cell>
          <cell r="S261">
            <v>7009.82675504434</v>
          </cell>
          <cell r="T261">
            <v>7039.19942431332</v>
          </cell>
          <cell r="U261">
            <v>5903.6200662358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1">
          <cell r="BZ261">
            <v>147751.808299963</v>
          </cell>
          <cell r="CA261">
            <v>0.108515427379902</v>
          </cell>
          <cell r="CB261">
            <v>0.108515427379902</v>
          </cell>
        </row>
        <row r="262">
          <cell r="A262">
            <v>-61804.0398433225</v>
          </cell>
          <cell r="B262">
            <v>941.527665225129</v>
          </cell>
          <cell r="C262">
            <v>7007.26071370134</v>
          </cell>
          <cell r="D262">
            <v>6973.08715094756</v>
          </cell>
          <cell r="E262">
            <v>6952.59704966083</v>
          </cell>
          <cell r="F262">
            <v>6977.03668531536</v>
          </cell>
          <cell r="G262">
            <v>6819.94442782101</v>
          </cell>
          <cell r="H262">
            <v>6797.41630214315</v>
          </cell>
          <cell r="I262">
            <v>6967.11753204461</v>
          </cell>
          <cell r="J262">
            <v>7185.89233872451</v>
          </cell>
          <cell r="K262">
            <v>7306.17283516364</v>
          </cell>
          <cell r="L262">
            <v>7481.38042667025</v>
          </cell>
          <cell r="M262">
            <v>7634.50639452091</v>
          </cell>
          <cell r="N262">
            <v>7842.39625454139</v>
          </cell>
          <cell r="O262">
            <v>9005.47382357097</v>
          </cell>
          <cell r="P262">
            <v>10161.2626101986</v>
          </cell>
          <cell r="Q262">
            <v>8424.74038350999</v>
          </cell>
          <cell r="R262">
            <v>6691.0256278071</v>
          </cell>
          <cell r="S262">
            <v>6726.18403243392</v>
          </cell>
          <cell r="T262">
            <v>6757.94768257891</v>
          </cell>
          <cell r="U262">
            <v>5571.50484865834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2">
          <cell r="BZ262">
            <v>154510.099608306</v>
          </cell>
          <cell r="CA262">
            <v>0.0954149544041872</v>
          </cell>
          <cell r="CB262">
            <v>0.0954149544041872</v>
          </cell>
        </row>
        <row r="263">
          <cell r="A263">
            <v>-63968.0229334666</v>
          </cell>
          <cell r="B263">
            <v>500.035081148568</v>
          </cell>
          <cell r="C263">
            <v>6779.97701302855</v>
          </cell>
          <cell r="D263">
            <v>6745.10656579222</v>
          </cell>
          <cell r="E263">
            <v>6724.41367719481</v>
          </cell>
          <cell r="F263">
            <v>6748.89860129562</v>
          </cell>
          <cell r="G263">
            <v>6588.19247884916</v>
          </cell>
          <cell r="H263">
            <v>6565.4379287648</v>
          </cell>
          <cell r="I263">
            <v>6741.66025063835</v>
          </cell>
          <cell r="J263">
            <v>6967.35125365111</v>
          </cell>
          <cell r="K263">
            <v>7093.79823520587</v>
          </cell>
          <cell r="L263">
            <v>7275.7734273143</v>
          </cell>
          <cell r="M263">
            <v>7434.91282667759</v>
          </cell>
          <cell r="N263">
            <v>7649.4126420888</v>
          </cell>
          <cell r="O263">
            <v>8855.24592224224</v>
          </cell>
          <cell r="P263">
            <v>10052.2154462694</v>
          </cell>
          <cell r="Q263">
            <v>8255.62505344967</v>
          </cell>
          <cell r="R263">
            <v>6461.96244416799</v>
          </cell>
          <cell r="S263">
            <v>6499.13031894067</v>
          </cell>
          <cell r="T263">
            <v>6532.80793000732</v>
          </cell>
          <cell r="U263">
            <v>5305.64929359745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3">
          <cell r="BZ263">
            <v>159920.057333666</v>
          </cell>
          <cell r="CA263">
            <v>0.0862429313880841</v>
          </cell>
          <cell r="CB263">
            <v>0.0862429313880841</v>
          </cell>
        </row>
        <row r="264">
          <cell r="A264">
            <v>-56327.8080010727</v>
          </cell>
          <cell r="B264">
            <v>2058.78027133316</v>
          </cell>
          <cell r="C264">
            <v>7582.43075293014</v>
          </cell>
          <cell r="D264">
            <v>7550.02074415751</v>
          </cell>
          <cell r="E264">
            <v>7530.04382170893</v>
          </cell>
          <cell r="F264">
            <v>7554.36884924441</v>
          </cell>
          <cell r="G264">
            <v>7406.42193230957</v>
          </cell>
          <cell r="H264">
            <v>7384.4668021187</v>
          </cell>
          <cell r="I264">
            <v>7537.66558721538</v>
          </cell>
          <cell r="J264">
            <v>7738.9380877276</v>
          </cell>
          <cell r="K264">
            <v>7843.61351668778</v>
          </cell>
          <cell r="L264">
            <v>8001.69484224524</v>
          </cell>
          <cell r="M264">
            <v>8139.60306404203</v>
          </cell>
          <cell r="N264">
            <v>8330.76559918119</v>
          </cell>
          <cell r="O264">
            <v>9385.64445456973</v>
          </cell>
          <cell r="P264">
            <v>10437.2201969911</v>
          </cell>
          <cell r="Q264">
            <v>8852.70803247493</v>
          </cell>
          <cell r="R264">
            <v>7270.69887287301</v>
          </cell>
          <cell r="S264">
            <v>7300.77206012964</v>
          </cell>
          <cell r="T264">
            <v>7327.69219102913</v>
          </cell>
          <cell r="U264">
            <v>6244.28582494895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4">
          <cell r="BZ264">
            <v>140819.520002682</v>
          </cell>
          <cell r="CA264">
            <v>0.124313194825289</v>
          </cell>
          <cell r="CB264">
            <v>0.124313194825289</v>
          </cell>
        </row>
        <row r="265">
          <cell r="A265">
            <v>-47415.8441957265</v>
          </cell>
          <cell r="B265">
            <v>3876.98575895417</v>
          </cell>
          <cell r="C265">
            <v>8518.45660413311</v>
          </cell>
          <cell r="D265">
            <v>8488.91658510918</v>
          </cell>
          <cell r="E265">
            <v>8469.77480466387</v>
          </cell>
          <cell r="F265">
            <v>8493.91332011622</v>
          </cell>
          <cell r="G265">
            <v>8360.84943706335</v>
          </cell>
          <cell r="H265">
            <v>8339.82679387958</v>
          </cell>
          <cell r="I265">
            <v>8466.16966873787</v>
          </cell>
          <cell r="J265">
            <v>8638.95909483515</v>
          </cell>
          <cell r="K265">
            <v>8718.23899625769</v>
          </cell>
          <cell r="L265">
            <v>8848.44921141366</v>
          </cell>
          <cell r="M265">
            <v>8961.59222860665</v>
          </cell>
          <cell r="N265">
            <v>9125.53288596617</v>
          </cell>
          <cell r="O265">
            <v>10004.3302591365</v>
          </cell>
          <cell r="P265">
            <v>10886.3107570969</v>
          </cell>
          <cell r="Q265">
            <v>9549.17821622591</v>
          </cell>
          <cell r="R265">
            <v>8214.05319529203</v>
          </cell>
          <cell r="S265">
            <v>8235.85075170414</v>
          </cell>
          <cell r="T265">
            <v>8254.8885888203</v>
          </cell>
          <cell r="U265">
            <v>7339.16271883235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5">
          <cell r="BZ265">
            <v>118539.610489316</v>
          </cell>
          <cell r="CA265">
            <v>0.201727112554519</v>
          </cell>
          <cell r="CB265">
            <v>0.201727112554519</v>
          </cell>
        </row>
        <row r="266">
          <cell r="A266">
            <v>-65937.32944628</v>
          </cell>
          <cell r="B266">
            <v>98.2601203641425</v>
          </cell>
          <cell r="C266">
            <v>6573.1402433561</v>
          </cell>
          <cell r="D266">
            <v>6537.63560486546</v>
          </cell>
          <cell r="E266">
            <v>6516.75817214041</v>
          </cell>
          <cell r="F266">
            <v>6541.28431044136</v>
          </cell>
          <cell r="G266">
            <v>6377.28943411369</v>
          </cell>
          <cell r="H266">
            <v>6354.32882924991</v>
          </cell>
          <cell r="I266">
            <v>6536.48559162334</v>
          </cell>
          <cell r="J266">
            <v>6768.47059505794</v>
          </cell>
          <cell r="K266">
            <v>6900.52931145235</v>
          </cell>
          <cell r="L266">
            <v>7088.66327624341</v>
          </cell>
          <cell r="M266">
            <v>7253.27512587499</v>
          </cell>
          <cell r="N266">
            <v>7473.7902508603</v>
          </cell>
          <cell r="O266">
            <v>8718.53284632201</v>
          </cell>
          <cell r="P266">
            <v>9952.97839995992</v>
          </cell>
          <cell r="Q266">
            <v>8101.7237025467</v>
          </cell>
          <cell r="R266">
            <v>6253.50627764764</v>
          </cell>
          <cell r="S266">
            <v>6292.50284630595</v>
          </cell>
          <cell r="T266">
            <v>6327.92223424944</v>
          </cell>
          <cell r="U266">
            <v>5063.71067659362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6">
          <cell r="BZ266">
            <v>164843.3236157</v>
          </cell>
          <cell r="CA266">
            <v>0.0787418247032933</v>
          </cell>
          <cell r="CB266">
            <v>0.0787418247032933</v>
          </cell>
        </row>
        <row r="267">
          <cell r="A267">
            <v>-54420.6310742025</v>
          </cell>
          <cell r="B267">
            <v>2447.87964718783</v>
          </cell>
          <cell r="C267">
            <v>7782.74203620728</v>
          </cell>
          <cell r="D267">
            <v>7750.94621061007</v>
          </cell>
          <cell r="E267">
            <v>7731.14801011256</v>
          </cell>
          <cell r="F267">
            <v>7755.43312371334</v>
          </cell>
          <cell r="G267">
            <v>7610.67120387245</v>
          </cell>
          <cell r="H267">
            <v>7588.91562764559</v>
          </cell>
          <cell r="I267">
            <v>7736.36719770914</v>
          </cell>
          <cell r="J267">
            <v>7931.54426701037</v>
          </cell>
          <cell r="K267">
            <v>8030.78500556747</v>
          </cell>
          <cell r="L267">
            <v>8182.90186135766</v>
          </cell>
          <cell r="M267">
            <v>8315.51028303843</v>
          </cell>
          <cell r="N267">
            <v>8500.84728540597</v>
          </cell>
          <cell r="O267">
            <v>9518.04437418611</v>
          </cell>
          <cell r="P267">
            <v>10533.3264170136</v>
          </cell>
          <cell r="Q267">
            <v>9001.75395475596</v>
          </cell>
          <cell r="R267">
            <v>7472.57846270052</v>
          </cell>
          <cell r="S267">
            <v>7500.88064947434</v>
          </cell>
          <cell r="T267">
            <v>7526.11395475799</v>
          </cell>
          <cell r="U267">
            <v>6478.59152853871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7">
          <cell r="BZ267">
            <v>136051.577685506</v>
          </cell>
          <cell r="CA267">
            <v>0.136915788285533</v>
          </cell>
          <cell r="CB267">
            <v>0.136915788285533</v>
          </cell>
        </row>
        <row r="268">
          <cell r="A268">
            <v>-67590.754833399</v>
          </cell>
          <cell r="B268">
            <v>-239.06924697781</v>
          </cell>
          <cell r="C268">
            <v>6399.48054958015</v>
          </cell>
          <cell r="D268">
            <v>6363.44344551683</v>
          </cell>
          <cell r="E268">
            <v>6342.41106995087</v>
          </cell>
          <cell r="F268">
            <v>6366.97181160302</v>
          </cell>
          <cell r="G268">
            <v>6200.21570479962</v>
          </cell>
          <cell r="H268">
            <v>6177.08209679932</v>
          </cell>
          <cell r="I268">
            <v>6364.22140227463</v>
          </cell>
          <cell r="J268">
            <v>6601.49083452531</v>
          </cell>
          <cell r="K268">
            <v>6738.26115106389</v>
          </cell>
          <cell r="L268">
            <v>6931.56600776065</v>
          </cell>
          <cell r="M268">
            <v>7100.7725145187</v>
          </cell>
          <cell r="N268">
            <v>7326.33808010151</v>
          </cell>
          <cell r="O268">
            <v>8603.74885053117</v>
          </cell>
          <cell r="P268">
            <v>9869.65919563942</v>
          </cell>
          <cell r="Q268">
            <v>7972.50846914388</v>
          </cell>
          <cell r="R268">
            <v>6078.48694186439</v>
          </cell>
          <cell r="S268">
            <v>6119.01887785942</v>
          </cell>
          <cell r="T268">
            <v>6155.90065781154</v>
          </cell>
          <cell r="U268">
            <v>4860.57954953153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8">
          <cell r="BZ268">
            <v>168976.887083498</v>
          </cell>
          <cell r="CA268">
            <v>0.0729814562893327</v>
          </cell>
          <cell r="CB268">
            <v>0.0729814562893327</v>
          </cell>
        </row>
        <row r="269">
          <cell r="A269">
            <v>-60738.621471882</v>
          </cell>
          <cell r="B269">
            <v>1158.89272323885</v>
          </cell>
          <cell r="C269">
            <v>7119.16187934753</v>
          </cell>
          <cell r="D269">
            <v>7085.33142164566</v>
          </cell>
          <cell r="E269">
            <v>7064.9411609387</v>
          </cell>
          <cell r="F269">
            <v>7089.35849921811</v>
          </cell>
          <cell r="G269">
            <v>6934.04549689883</v>
          </cell>
          <cell r="H269">
            <v>6911.62884932053</v>
          </cell>
          <cell r="I269">
            <v>7078.11947595043</v>
          </cell>
          <cell r="J269">
            <v>7293.48915314151</v>
          </cell>
          <cell r="K269">
            <v>7410.73363392998</v>
          </cell>
          <cell r="L269">
            <v>7582.60925577169</v>
          </cell>
          <cell r="M269">
            <v>7732.77456259032</v>
          </cell>
          <cell r="N269">
            <v>7937.41006820306</v>
          </cell>
          <cell r="O269">
            <v>9079.43723239221</v>
          </cell>
          <cell r="P269">
            <v>10214.9510388803</v>
          </cell>
          <cell r="Q269">
            <v>8508.00285462592</v>
          </cell>
          <cell r="R269">
            <v>6803.80290651194</v>
          </cell>
          <cell r="S269">
            <v>6837.97196588001</v>
          </cell>
          <cell r="T269">
            <v>6868.7932939073</v>
          </cell>
          <cell r="U269">
            <v>5702.39653344157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69">
          <cell r="BZ269">
            <v>151846.553679705</v>
          </cell>
          <cell r="CA269">
            <v>0.100340452669815</v>
          </cell>
          <cell r="CB269">
            <v>0.100340452669815</v>
          </cell>
        </row>
        <row r="270">
          <cell r="A270">
            <v>-60154.2310289665</v>
          </cell>
          <cell r="B270">
            <v>1278.11918481682</v>
          </cell>
          <cell r="C270">
            <v>7180.54055790955</v>
          </cell>
          <cell r="D270">
            <v>7146.89829605511</v>
          </cell>
          <cell r="E270">
            <v>7126.56279869949</v>
          </cell>
          <cell r="F270">
            <v>7150.96790669148</v>
          </cell>
          <cell r="G270">
            <v>6996.63083997432</v>
          </cell>
          <cell r="H270">
            <v>6974.27533901945</v>
          </cell>
          <cell r="I270">
            <v>7139.00492424234</v>
          </cell>
          <cell r="J270">
            <v>7352.50686085047</v>
          </cell>
          <cell r="K270">
            <v>7468.08606292935</v>
          </cell>
          <cell r="L270">
            <v>7638.13407293287</v>
          </cell>
          <cell r="M270">
            <v>7786.675433649</v>
          </cell>
          <cell r="N270">
            <v>7989.52590000889</v>
          </cell>
          <cell r="O270">
            <v>9120.00674986932</v>
          </cell>
          <cell r="P270">
            <v>10244.3995686389</v>
          </cell>
          <cell r="Q270">
            <v>8553.6729816652</v>
          </cell>
          <cell r="R270">
            <v>6865.66214004854</v>
          </cell>
          <cell r="S270">
            <v>6899.2885356805</v>
          </cell>
          <cell r="T270">
            <v>6929.59299253822</v>
          </cell>
          <cell r="U270">
            <v>5774.19166265547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0">
          <cell r="BZ270">
            <v>150385.577572416</v>
          </cell>
          <cell r="CA270">
            <v>0.103169449483884</v>
          </cell>
          <cell r="CB270">
            <v>0.103169449483884</v>
          </cell>
        </row>
        <row r="271">
          <cell r="A271">
            <v>-64563.9610372585</v>
          </cell>
          <cell r="B271">
            <v>378.452683120069</v>
          </cell>
          <cell r="C271">
            <v>6717.38548067389</v>
          </cell>
          <cell r="D271">
            <v>6682.32311880613</v>
          </cell>
          <cell r="E271">
            <v>6661.57438472364</v>
          </cell>
          <cell r="F271">
            <v>6686.07178078457</v>
          </cell>
          <cell r="G271">
            <v>6524.37043807194</v>
          </cell>
          <cell r="H271">
            <v>6501.55353309581</v>
          </cell>
          <cell r="I271">
            <v>6679.57169487316</v>
          </cell>
          <cell r="J271">
            <v>6907.16734536069</v>
          </cell>
          <cell r="K271">
            <v>7035.31251183362</v>
          </cell>
          <cell r="L271">
            <v>7219.15142972079</v>
          </cell>
          <cell r="M271">
            <v>7379.94686465537</v>
          </cell>
          <cell r="N271">
            <v>7596.26699201801</v>
          </cell>
          <cell r="O271">
            <v>8813.87474376019</v>
          </cell>
          <cell r="P271">
            <v>10022.1850082351</v>
          </cell>
          <cell r="Q271">
            <v>8209.05247643772</v>
          </cell>
          <cell r="R271">
            <v>6398.88086098548</v>
          </cell>
          <cell r="S271">
            <v>6436.60212262787</v>
          </cell>
          <cell r="T271">
            <v>6470.80681833191</v>
          </cell>
          <cell r="U271">
            <v>5232.43547964156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1">
          <cell r="BZ271">
            <v>161409.902593146</v>
          </cell>
          <cell r="CA271">
            <v>0.0838939094242384</v>
          </cell>
          <cell r="CB271">
            <v>0.0838939094242384</v>
          </cell>
        </row>
        <row r="272">
          <cell r="A272">
            <v>-55313.4528746671</v>
          </cell>
          <cell r="B272">
            <v>2265.72748268974</v>
          </cell>
          <cell r="C272">
            <v>7688.96873281357</v>
          </cell>
          <cell r="D272">
            <v>7656.88538479473</v>
          </cell>
          <cell r="E272">
            <v>7637.00351777845</v>
          </cell>
          <cell r="F272">
            <v>7661.30731660478</v>
          </cell>
          <cell r="G272">
            <v>7515.05437891451</v>
          </cell>
          <cell r="H272">
            <v>7493.20538391412</v>
          </cell>
          <cell r="I272">
            <v>7643.34744315108</v>
          </cell>
          <cell r="J272">
            <v>7841.37801481578</v>
          </cell>
          <cell r="K272">
            <v>7943.16293792247</v>
          </cell>
          <cell r="L272">
            <v>8098.07198806097</v>
          </cell>
          <cell r="M272">
            <v>8233.16144703566</v>
          </cell>
          <cell r="N272">
            <v>8421.22560207822</v>
          </cell>
          <cell r="O272">
            <v>9456.06295392677</v>
          </cell>
          <cell r="P272">
            <v>10488.3354530461</v>
          </cell>
          <cell r="Q272">
            <v>8931.9799097746</v>
          </cell>
          <cell r="R272">
            <v>7378.07097557259</v>
          </cell>
          <cell r="S272">
            <v>7407.2022347924</v>
          </cell>
          <cell r="T272">
            <v>7433.22520707662</v>
          </cell>
          <cell r="U272">
            <v>6368.90414862609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2">
          <cell r="BZ272">
            <v>138283.632186668</v>
          </cell>
          <cell r="CA272">
            <v>0.13081765905378</v>
          </cell>
          <cell r="CB272">
            <v>0.13081765905378</v>
          </cell>
        </row>
        <row r="273">
          <cell r="A273">
            <v>-59938.7607282232</v>
          </cell>
          <cell r="B273">
            <v>1322.07911236899</v>
          </cell>
          <cell r="C273">
            <v>7203.17145902937</v>
          </cell>
          <cell r="D273">
            <v>7169.59858676939</v>
          </cell>
          <cell r="E273">
            <v>7149.28328118098</v>
          </cell>
          <cell r="F273">
            <v>7173.68387974998</v>
          </cell>
          <cell r="G273">
            <v>7019.70664974853</v>
          </cell>
          <cell r="H273">
            <v>6997.37369413388</v>
          </cell>
          <cell r="I273">
            <v>7161.453966682</v>
          </cell>
          <cell r="J273">
            <v>7374.2672496169</v>
          </cell>
          <cell r="K273">
            <v>7489.23244763612</v>
          </cell>
          <cell r="L273">
            <v>7658.60659981531</v>
          </cell>
          <cell r="M273">
            <v>7806.54919619617</v>
          </cell>
          <cell r="N273">
            <v>8008.74150164785</v>
          </cell>
          <cell r="O273">
            <v>9134.96511586891</v>
          </cell>
          <cell r="P273">
            <v>10255.2575209556</v>
          </cell>
          <cell r="Q273">
            <v>8570.51199080273</v>
          </cell>
          <cell r="R273">
            <v>6888.47022634678</v>
          </cell>
          <cell r="S273">
            <v>6921.89653671068</v>
          </cell>
          <cell r="T273">
            <v>6952.01041826434</v>
          </cell>
          <cell r="U273">
            <v>5800.66320795738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3">
          <cell r="BZ273">
            <v>149846.901820558</v>
          </cell>
          <cell r="CA273">
            <v>0.104236507427724</v>
          </cell>
          <cell r="CB273">
            <v>0.104236507427724</v>
          </cell>
        </row>
        <row r="274">
          <cell r="A274">
            <v>-61373.456982667</v>
          </cell>
          <cell r="B274">
            <v>1029.37453458176</v>
          </cell>
          <cell r="C274">
            <v>7052.48494232946</v>
          </cell>
          <cell r="D274">
            <v>7018.4500435585</v>
          </cell>
          <cell r="E274">
            <v>6998.00029228223</v>
          </cell>
          <cell r="F274">
            <v>7022.43091657765</v>
          </cell>
          <cell r="G274">
            <v>6866.05773508542</v>
          </cell>
          <cell r="H274">
            <v>6843.5746626564</v>
          </cell>
          <cell r="I274">
            <v>7011.9783452486</v>
          </cell>
          <cell r="J274">
            <v>7229.3769879393</v>
          </cell>
          <cell r="K274">
            <v>7348.4304956772</v>
          </cell>
          <cell r="L274">
            <v>7522.2914903272</v>
          </cell>
          <cell r="M274">
            <v>7674.2209236232</v>
          </cell>
          <cell r="N274">
            <v>7880.79555455807</v>
          </cell>
          <cell r="O274">
            <v>9035.36572050814</v>
          </cell>
          <cell r="P274">
            <v>10182.960487601</v>
          </cell>
          <cell r="Q274">
            <v>8458.39044433057</v>
          </cell>
          <cell r="R274">
            <v>6736.60393261519</v>
          </cell>
          <cell r="S274">
            <v>6771.36249890329</v>
          </cell>
          <cell r="T274">
            <v>6802.74531484833</v>
          </cell>
          <cell r="U274">
            <v>5624.40398910948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4">
          <cell r="BZ274">
            <v>153433.642456667</v>
          </cell>
          <cell r="CA274">
            <v>0.0973706837064945</v>
          </cell>
          <cell r="CB274">
            <v>0.0973706837064945</v>
          </cell>
        </row>
        <row r="275">
          <cell r="A275">
            <v>-53253.5221271306</v>
          </cell>
          <cell r="B275">
            <v>2685.99146390601</v>
          </cell>
          <cell r="C275">
            <v>7905.32378917338</v>
          </cell>
          <cell r="D275">
            <v>7873.90381684337</v>
          </cell>
          <cell r="E275">
            <v>7854.21498637087</v>
          </cell>
          <cell r="F275">
            <v>7878.47567438759</v>
          </cell>
          <cell r="G275">
            <v>7735.66283360297</v>
          </cell>
          <cell r="H275">
            <v>7714.02937568279</v>
          </cell>
          <cell r="I275">
            <v>7857.96390126484</v>
          </cell>
          <cell r="J275">
            <v>8049.41083299862</v>
          </cell>
          <cell r="K275">
            <v>8145.32577849237</v>
          </cell>
          <cell r="L275">
            <v>8293.79263939649</v>
          </cell>
          <cell r="M275">
            <v>8423.15781497566</v>
          </cell>
          <cell r="N275">
            <v>8604.92984582778</v>
          </cell>
          <cell r="O275">
            <v>9599.06733991036</v>
          </cell>
          <cell r="P275">
            <v>10592.1392244029</v>
          </cell>
          <cell r="Q275">
            <v>9092.96354678067</v>
          </cell>
          <cell r="R275">
            <v>7596.11995074984</v>
          </cell>
          <cell r="S275">
            <v>7623.33836261027</v>
          </cell>
          <cell r="T275">
            <v>7647.53940432116</v>
          </cell>
          <cell r="U275">
            <v>6621.97638138413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5">
          <cell r="BZ275">
            <v>133133.805317826</v>
          </cell>
          <cell r="CA275">
            <v>0.145471573410399</v>
          </cell>
          <cell r="CB275">
            <v>0.145471573410399</v>
          </cell>
        </row>
        <row r="276">
          <cell r="A276">
            <v>-50217.389322034</v>
          </cell>
          <cell r="B276">
            <v>3305.41872460261</v>
          </cell>
          <cell r="C276">
            <v>8224.20959878032</v>
          </cell>
          <cell r="D276">
            <v>8193.76737616035</v>
          </cell>
          <cell r="E276">
            <v>8174.36306233181</v>
          </cell>
          <cell r="F276">
            <v>8198.56020930792</v>
          </cell>
          <cell r="G276">
            <v>8060.81772881598</v>
          </cell>
          <cell r="H276">
            <v>8039.50195109002</v>
          </cell>
          <cell r="I276">
            <v>8174.28719017737</v>
          </cell>
          <cell r="J276">
            <v>8356.03049221628</v>
          </cell>
          <cell r="K276">
            <v>8443.29367520921</v>
          </cell>
          <cell r="L276">
            <v>8582.26539066022</v>
          </cell>
          <cell r="M276">
            <v>8703.19354250762</v>
          </cell>
          <cell r="N276">
            <v>8875.69160883874</v>
          </cell>
          <cell r="O276">
            <v>9809.84156524618</v>
          </cell>
          <cell r="P276">
            <v>10745.1356471643</v>
          </cell>
          <cell r="Q276">
            <v>9330.23739784697</v>
          </cell>
          <cell r="R276">
            <v>7917.50242802245</v>
          </cell>
          <cell r="S276">
            <v>7941.90149334617</v>
          </cell>
          <cell r="T276">
            <v>7963.41719080997</v>
          </cell>
          <cell r="U276">
            <v>6994.97965290413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6">
          <cell r="BZ276">
            <v>125543.473305085</v>
          </cell>
          <cell r="CA276">
            <v>0.171460214052048</v>
          </cell>
          <cell r="CB276">
            <v>0.171460214052048</v>
          </cell>
        </row>
        <row r="277">
          <cell r="A277">
            <v>-62524.9448260092</v>
          </cell>
          <cell r="B277">
            <v>794.44971201485</v>
          </cell>
          <cell r="C277">
            <v>6931.54387790686</v>
          </cell>
          <cell r="D277">
            <v>6897.13815645547</v>
          </cell>
          <cell r="E277">
            <v>6876.58049901113</v>
          </cell>
          <cell r="F277">
            <v>6901.03522196776</v>
          </cell>
          <cell r="G277">
            <v>6742.73904875771</v>
          </cell>
          <cell r="H277">
            <v>6720.13549250757</v>
          </cell>
          <cell r="I277">
            <v>6892.00914589825</v>
          </cell>
          <cell r="J277">
            <v>7113.08800034094</v>
          </cell>
          <cell r="K277">
            <v>7235.42278725293</v>
          </cell>
          <cell r="L277">
            <v>7412.8849236388</v>
          </cell>
          <cell r="M277">
            <v>7568.01419399226</v>
          </cell>
          <cell r="N277">
            <v>7778.10608128284</v>
          </cell>
          <cell r="O277">
            <v>8955.42720208871</v>
          </cell>
          <cell r="P277">
            <v>10124.9348569077</v>
          </cell>
          <cell r="Q277">
            <v>8368.40164193457</v>
          </cell>
          <cell r="R277">
            <v>6614.71597862932</v>
          </cell>
          <cell r="S277">
            <v>6650.54381410674</v>
          </cell>
          <cell r="T277">
            <v>6682.9450773511</v>
          </cell>
          <cell r="U277">
            <v>5482.93826272192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7">
          <cell r="BZ277">
            <v>156312.362065023</v>
          </cell>
          <cell r="CA277">
            <v>0.0922414387107204</v>
          </cell>
          <cell r="CB277">
            <v>0.0922414387107204</v>
          </cell>
        </row>
        <row r="278">
          <cell r="A278">
            <v>-67457.4288819049</v>
          </cell>
          <cell r="B278">
            <v>-211.868286342895</v>
          </cell>
          <cell r="C278">
            <v>6413.48380856554</v>
          </cell>
          <cell r="D278">
            <v>6377.48964050628</v>
          </cell>
          <cell r="E278">
            <v>6356.46975894329</v>
          </cell>
          <cell r="F278">
            <v>6381.02771031245</v>
          </cell>
          <cell r="G278">
            <v>6214.49425866079</v>
          </cell>
          <cell r="H278">
            <v>6191.3746009772</v>
          </cell>
          <cell r="I278">
            <v>6378.11213307641</v>
          </cell>
          <cell r="J278">
            <v>6614.95544903208</v>
          </cell>
          <cell r="K278">
            <v>6751.34584000695</v>
          </cell>
          <cell r="L278">
            <v>6944.23373559451</v>
          </cell>
          <cell r="M278">
            <v>7113.06974663018</v>
          </cell>
          <cell r="N278">
            <v>7338.22806384041</v>
          </cell>
          <cell r="O278">
            <v>8613.00459655658</v>
          </cell>
          <cell r="P278">
            <v>9876.37774023195</v>
          </cell>
          <cell r="Q278">
            <v>7982.92789543016</v>
          </cell>
          <cell r="R278">
            <v>6092.59983722389</v>
          </cell>
          <cell r="S278">
            <v>6133.0079670208</v>
          </cell>
          <cell r="T278">
            <v>6169.77182522844</v>
          </cell>
          <cell r="U278">
            <v>4876.95927310699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8">
          <cell r="BZ278">
            <v>168643.572204762</v>
          </cell>
          <cell r="CA278">
            <v>0.0734292627123643</v>
          </cell>
          <cell r="CB278">
            <v>0.0734292627123643</v>
          </cell>
        </row>
        <row r="279">
          <cell r="A279">
            <v>-57679.179323671</v>
          </cell>
          <cell r="B279">
            <v>1783.07552115364</v>
          </cell>
          <cell r="C279">
            <v>7440.49587525845</v>
          </cell>
          <cell r="D279">
            <v>7407.65067375757</v>
          </cell>
          <cell r="E279">
            <v>7387.54711401801</v>
          </cell>
          <cell r="F279">
            <v>7411.90042343234</v>
          </cell>
          <cell r="G279">
            <v>7261.69670815082</v>
          </cell>
          <cell r="H279">
            <v>7239.60017969717</v>
          </cell>
          <cell r="I279">
            <v>7396.87127789242</v>
          </cell>
          <cell r="J279">
            <v>7602.46282758218</v>
          </cell>
          <cell r="K279">
            <v>7710.98912357753</v>
          </cell>
          <cell r="L279">
            <v>7873.29670275858</v>
          </cell>
          <cell r="M279">
            <v>8014.96021216994</v>
          </cell>
          <cell r="N279">
            <v>8210.25055412948</v>
          </cell>
          <cell r="O279">
            <v>9291.82963751575</v>
          </cell>
          <cell r="P279">
            <v>10369.1220631305</v>
          </cell>
          <cell r="Q279">
            <v>8747.09833141205</v>
          </cell>
          <cell r="R279">
            <v>7127.65273778868</v>
          </cell>
          <cell r="S279">
            <v>7158.98080561304</v>
          </cell>
          <cell r="T279">
            <v>7187.09617316383</v>
          </cell>
          <cell r="U279">
            <v>6078.26346798182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79">
          <cell r="BZ279">
            <v>144197.948309177</v>
          </cell>
          <cell r="CA279">
            <v>0.116277789494295</v>
          </cell>
          <cell r="CB279">
            <v>0.116277789494295</v>
          </cell>
        </row>
        <row r="280">
          <cell r="A280">
            <v>-56700.6840636199</v>
          </cell>
          <cell r="B280">
            <v>1982.70665636636</v>
          </cell>
          <cell r="C280">
            <v>7543.26748415322</v>
          </cell>
          <cell r="D280">
            <v>7510.73739517151</v>
          </cell>
          <cell r="E280">
            <v>7490.72553042864</v>
          </cell>
          <cell r="F280">
            <v>7515.05836161917</v>
          </cell>
          <cell r="G280">
            <v>7366.48873938682</v>
          </cell>
          <cell r="H280">
            <v>7344.49459399221</v>
          </cell>
          <cell r="I280">
            <v>7498.81702885728</v>
          </cell>
          <cell r="J280">
            <v>7701.2812595952</v>
          </cell>
          <cell r="K280">
            <v>7807.01923599402</v>
          </cell>
          <cell r="L280">
            <v>7966.26668723739</v>
          </cell>
          <cell r="M280">
            <v>8105.21108379683</v>
          </cell>
          <cell r="N280">
            <v>8297.51258076565</v>
          </cell>
          <cell r="O280">
            <v>9359.75867543064</v>
          </cell>
          <cell r="P280">
            <v>10418.4302733068</v>
          </cell>
          <cell r="Q280">
            <v>8823.5677593016</v>
          </cell>
          <cell r="R280">
            <v>7231.22898127408</v>
          </cell>
          <cell r="S280">
            <v>7261.6484204581</v>
          </cell>
          <cell r="T280">
            <v>7288.89834608455</v>
          </cell>
          <cell r="U280">
            <v>6198.47623751324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0">
          <cell r="BZ280">
            <v>141751.71015905</v>
          </cell>
          <cell r="CA280">
            <v>0.122027277699735</v>
          </cell>
          <cell r="CB280">
            <v>0.122027277699735</v>
          </cell>
        </row>
        <row r="281">
          <cell r="A281">
            <v>-58082.8028694691</v>
          </cell>
          <cell r="B281">
            <v>1700.72885077523</v>
          </cell>
          <cell r="C281">
            <v>7398.10319040546</v>
          </cell>
          <cell r="D281">
            <v>7365.12800684183</v>
          </cell>
          <cell r="E281">
            <v>7344.98662345485</v>
          </cell>
          <cell r="F281">
            <v>7369.34838001616</v>
          </cell>
          <cell r="G281">
            <v>7218.47061095273</v>
          </cell>
          <cell r="H281">
            <v>7196.33185008872</v>
          </cell>
          <cell r="I281">
            <v>7354.81925458334</v>
          </cell>
          <cell r="J281">
            <v>7561.70080496674</v>
          </cell>
          <cell r="K281">
            <v>7671.37726641338</v>
          </cell>
          <cell r="L281">
            <v>7834.94713038948</v>
          </cell>
          <cell r="M281">
            <v>7977.73225787661</v>
          </cell>
          <cell r="N281">
            <v>8174.2554808344</v>
          </cell>
          <cell r="O281">
            <v>9263.8093084807</v>
          </cell>
          <cell r="P281">
            <v>10348.7827161343</v>
          </cell>
          <cell r="Q281">
            <v>8715.55514168998</v>
          </cell>
          <cell r="R281">
            <v>7084.92814589454</v>
          </cell>
          <cell r="S281">
            <v>7116.63101769456</v>
          </cell>
          <cell r="T281">
            <v>7145.1033749544</v>
          </cell>
          <cell r="U281">
            <v>6028.67640683866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1">
          <cell r="BZ281">
            <v>145207.007173673</v>
          </cell>
          <cell r="CA281">
            <v>0.114005681087909</v>
          </cell>
          <cell r="CB281">
            <v>0.114005681087909</v>
          </cell>
        </row>
        <row r="282">
          <cell r="A282">
            <v>-64513.1270425881</v>
          </cell>
          <cell r="B282">
            <v>388.823758461755</v>
          </cell>
          <cell r="C282">
            <v>6722.72458821185</v>
          </cell>
          <cell r="D282">
            <v>6687.67859681497</v>
          </cell>
          <cell r="E282">
            <v>6666.9346263968</v>
          </cell>
          <cell r="F282">
            <v>6691.43095858959</v>
          </cell>
          <cell r="G282">
            <v>6529.81450895797</v>
          </cell>
          <cell r="H282">
            <v>6507.00292290372</v>
          </cell>
          <cell r="I282">
            <v>6684.86789810765</v>
          </cell>
          <cell r="J282">
            <v>6912.30108064932</v>
          </cell>
          <cell r="K282">
            <v>7040.30139059683</v>
          </cell>
          <cell r="L282">
            <v>7223.9813311914</v>
          </cell>
          <cell r="M282">
            <v>7384.6355049734</v>
          </cell>
          <cell r="N282">
            <v>7600.80035827747</v>
          </cell>
          <cell r="O282">
            <v>8817.40373821965</v>
          </cell>
          <cell r="P282">
            <v>10024.7466285062</v>
          </cell>
          <cell r="Q282">
            <v>8213.02515433255</v>
          </cell>
          <cell r="R282">
            <v>6404.26177024922</v>
          </cell>
          <cell r="S282">
            <v>6441.93582755108</v>
          </cell>
          <cell r="T282">
            <v>6476.09556251594</v>
          </cell>
          <cell r="U282">
            <v>5238.6806762563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2">
          <cell r="BZ282">
            <v>161282.81760647</v>
          </cell>
          <cell r="CA282">
            <v>0.0840915083235022</v>
          </cell>
          <cell r="CB282">
            <v>0.0840915083235022</v>
          </cell>
        </row>
        <row r="283">
          <cell r="A283">
            <v>-59520.629698327</v>
          </cell>
          <cell r="B283">
            <v>1407.38557789188</v>
          </cell>
          <cell r="C283">
            <v>7247.08786866945</v>
          </cell>
          <cell r="D283">
            <v>7213.64965043134</v>
          </cell>
          <cell r="E283">
            <v>7193.37352798973</v>
          </cell>
          <cell r="F283">
            <v>7217.76537579503</v>
          </cell>
          <cell r="G283">
            <v>7064.48642716241</v>
          </cell>
          <cell r="H283">
            <v>7042.19722192212</v>
          </cell>
          <cell r="I283">
            <v>7205.01747034402</v>
          </cell>
          <cell r="J283">
            <v>7416.49438595292</v>
          </cell>
          <cell r="K283">
            <v>7530.26807800151</v>
          </cell>
          <cell r="L283">
            <v>7698.33457494882</v>
          </cell>
          <cell r="M283">
            <v>7845.11523881595</v>
          </cell>
          <cell r="N283">
            <v>8046.03034969635</v>
          </cell>
          <cell r="O283">
            <v>9163.99258257502</v>
          </cell>
          <cell r="P283">
            <v>10276.3279272673</v>
          </cell>
          <cell r="Q283">
            <v>8603.18894075276</v>
          </cell>
          <cell r="R283">
            <v>6932.73047279812</v>
          </cell>
          <cell r="S283">
            <v>6965.76850756716</v>
          </cell>
          <cell r="T283">
            <v>6995.51256809264</v>
          </cell>
          <cell r="U283">
            <v>5852.03258212096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3">
          <cell r="BZ283">
            <v>148801.574245817</v>
          </cell>
          <cell r="CA283">
            <v>0.106345355247654</v>
          </cell>
          <cell r="CB283">
            <v>0.106345355247654</v>
          </cell>
        </row>
        <row r="284">
          <cell r="A284">
            <v>-51764.5150160687</v>
          </cell>
          <cell r="B284">
            <v>2989.77646119418</v>
          </cell>
          <cell r="C284">
            <v>8061.71458911612</v>
          </cell>
          <cell r="D284">
            <v>8030.77413344911</v>
          </cell>
          <cell r="E284">
            <v>8011.22483814626</v>
          </cell>
          <cell r="F284">
            <v>8035.45436380369</v>
          </cell>
          <cell r="G284">
            <v>7895.12817397148</v>
          </cell>
          <cell r="H284">
            <v>7873.65051558268</v>
          </cell>
          <cell r="I284">
            <v>8013.09796713791</v>
          </cell>
          <cell r="J284">
            <v>8199.78595894834</v>
          </cell>
          <cell r="K284">
            <v>8291.45783053395</v>
          </cell>
          <cell r="L284">
            <v>8435.26799820103</v>
          </cell>
          <cell r="M284">
            <v>8560.49541395899</v>
          </cell>
          <cell r="N284">
            <v>8737.71922508359</v>
          </cell>
          <cell r="O284">
            <v>9702.43710022742</v>
          </cell>
          <cell r="P284">
            <v>10667.1730836189</v>
          </cell>
          <cell r="Q284">
            <v>9209.3294879917</v>
          </cell>
          <cell r="R284">
            <v>7753.7351885373</v>
          </cell>
          <cell r="S284">
            <v>7779.57091152633</v>
          </cell>
          <cell r="T284">
            <v>7802.45498295421</v>
          </cell>
          <cell r="U284">
            <v>6804.9079457776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4">
          <cell r="BZ284">
            <v>129411.287540172</v>
          </cell>
          <cell r="CA284">
            <v>0.157476337301672</v>
          </cell>
          <cell r="CB284">
            <v>0.157476337301672</v>
          </cell>
        </row>
        <row r="285">
          <cell r="A285">
            <v>-58383.8454913594</v>
          </cell>
          <cell r="B285">
            <v>1639.31058662109</v>
          </cell>
          <cell r="C285">
            <v>7366.48460638091</v>
          </cell>
          <cell r="D285">
            <v>7333.41247569564</v>
          </cell>
          <cell r="E285">
            <v>7313.24288154125</v>
          </cell>
          <cell r="F285">
            <v>7337.61093840716</v>
          </cell>
          <cell r="G285">
            <v>7186.23042633</v>
          </cell>
          <cell r="H285">
            <v>7164.06016642275</v>
          </cell>
          <cell r="I285">
            <v>7323.4547529715</v>
          </cell>
          <cell r="J285">
            <v>7531.29845037307</v>
          </cell>
          <cell r="K285">
            <v>7641.83276272231</v>
          </cell>
          <cell r="L285">
            <v>7806.3441018136</v>
          </cell>
          <cell r="M285">
            <v>7949.96578814325</v>
          </cell>
          <cell r="N285">
            <v>8147.40855539436</v>
          </cell>
          <cell r="O285">
            <v>9242.91034605209</v>
          </cell>
          <cell r="P285">
            <v>10333.6126141643</v>
          </cell>
          <cell r="Q285">
            <v>8692.02865361571</v>
          </cell>
          <cell r="R285">
            <v>7053.06200900311</v>
          </cell>
          <cell r="S285">
            <v>7085.04442834862</v>
          </cell>
          <cell r="T285">
            <v>7113.78304638317</v>
          </cell>
          <cell r="U285">
            <v>5991.69189725351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5">
          <cell r="BZ285">
            <v>145959.613728398</v>
          </cell>
          <cell r="CA285">
            <v>0.112346957435496</v>
          </cell>
          <cell r="CB285">
            <v>0.112346957435496</v>
          </cell>
        </row>
        <row r="286">
          <cell r="A286">
            <v>-60905.3504700926</v>
          </cell>
          <cell r="B286">
            <v>1124.87692311742</v>
          </cell>
          <cell r="C286">
            <v>7101.65028977209</v>
          </cell>
          <cell r="D286">
            <v>7067.76613902052</v>
          </cell>
          <cell r="E286">
            <v>7047.36025410402</v>
          </cell>
          <cell r="F286">
            <v>7071.7810817348</v>
          </cell>
          <cell r="G286">
            <v>6916.18964097213</v>
          </cell>
          <cell r="H286">
            <v>6893.75554801052</v>
          </cell>
          <cell r="I286">
            <v>7060.74860700077</v>
          </cell>
          <cell r="J286">
            <v>7276.65115826614</v>
          </cell>
          <cell r="K286">
            <v>7394.37074992335</v>
          </cell>
          <cell r="L286">
            <v>7566.76779694335</v>
          </cell>
          <cell r="M286">
            <v>7717.39642226779</v>
          </cell>
          <cell r="N286">
            <v>7922.54120692506</v>
          </cell>
          <cell r="O286">
            <v>9067.86258210686</v>
          </cell>
          <cell r="P286">
            <v>10206.5492521554</v>
          </cell>
          <cell r="Q286">
            <v>8494.97297944277</v>
          </cell>
          <cell r="R286">
            <v>6786.1542126247</v>
          </cell>
          <cell r="S286">
            <v>6820.47809618982</v>
          </cell>
          <cell r="T286">
            <v>6851.44688968879</v>
          </cell>
          <cell r="U286">
            <v>5681.91308763008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6">
          <cell r="BZ286">
            <v>152263.376175232</v>
          </cell>
          <cell r="CA286">
            <v>0.0995502820044249</v>
          </cell>
          <cell r="CB286">
            <v>0.0995502820044249</v>
          </cell>
        </row>
        <row r="287">
          <cell r="A287">
            <v>-50040.386395793</v>
          </cell>
          <cell r="B287">
            <v>3341.53059610991</v>
          </cell>
          <cell r="C287">
            <v>8242.8002616599</v>
          </cell>
          <cell r="D287">
            <v>8212.41504068345</v>
          </cell>
          <cell r="E287">
            <v>8193.02731383635</v>
          </cell>
          <cell r="F287">
            <v>8217.22075644547</v>
          </cell>
          <cell r="G287">
            <v>8079.77387191936</v>
          </cell>
          <cell r="H287">
            <v>8058.47661457035</v>
          </cell>
          <cell r="I287">
            <v>8192.72846115264</v>
          </cell>
          <cell r="J287">
            <v>8373.9060531382</v>
          </cell>
          <cell r="K287">
            <v>8460.66484868233</v>
          </cell>
          <cell r="L287">
            <v>8599.08300846297</v>
          </cell>
          <cell r="M287">
            <v>8719.51929187602</v>
          </cell>
          <cell r="N287">
            <v>8891.47669712167</v>
          </cell>
          <cell r="O287">
            <v>9822.12945153298</v>
          </cell>
          <cell r="P287">
            <v>10754.0551563793</v>
          </cell>
          <cell r="Q287">
            <v>9344.0701807505</v>
          </cell>
          <cell r="R287">
            <v>7936.23864365319</v>
          </cell>
          <cell r="S287">
            <v>7960.4733444319</v>
          </cell>
          <cell r="T287">
            <v>7981.83248952457</v>
          </cell>
          <cell r="U287">
            <v>7016.72529935459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7">
          <cell r="BZ287">
            <v>125100.965989482</v>
          </cell>
          <cell r="CA287">
            <v>0.173170880836051</v>
          </cell>
          <cell r="CB287">
            <v>0.173170880836051</v>
          </cell>
        </row>
        <row r="288">
          <cell r="A288">
            <v>-52713.5264215772</v>
          </cell>
          <cell r="B288">
            <v>2796.16057775946</v>
          </cell>
          <cell r="C288">
            <v>7962.03967704908</v>
          </cell>
          <cell r="D288">
            <v>7930.79360378032</v>
          </cell>
          <cell r="E288">
            <v>7911.15537641899</v>
          </cell>
          <cell r="F288">
            <v>7935.40476325382</v>
          </cell>
          <cell r="G288">
            <v>7793.49371858928</v>
          </cell>
          <cell r="H288">
            <v>7771.91676213054</v>
          </cell>
          <cell r="I288">
            <v>7914.22402838857</v>
          </cell>
          <cell r="J288">
            <v>8103.94510730239</v>
          </cell>
          <cell r="K288">
            <v>8198.32128130759</v>
          </cell>
          <cell r="L288">
            <v>8345.09936965219</v>
          </cell>
          <cell r="M288">
            <v>8472.96396641111</v>
          </cell>
          <cell r="N288">
            <v>8653.08656315205</v>
          </cell>
          <cell r="O288">
            <v>9636.55488865382</v>
          </cell>
          <cell r="P288">
            <v>10619.3506201355</v>
          </cell>
          <cell r="Q288">
            <v>9135.16422403721</v>
          </cell>
          <cell r="R288">
            <v>7653.27988699373</v>
          </cell>
          <cell r="S288">
            <v>7679.9968599778</v>
          </cell>
          <cell r="T288">
            <v>7703.72029597957</v>
          </cell>
          <cell r="U288">
            <v>6688.31740719172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8">
          <cell r="BZ288">
            <v>131783.816053943</v>
          </cell>
          <cell r="CA288">
            <v>0.149675284763499</v>
          </cell>
          <cell r="CB288">
            <v>0.149675284763499</v>
          </cell>
        </row>
        <row r="289">
          <cell r="A289">
            <v>-52306.7034262819</v>
          </cell>
          <cell r="B289">
            <v>2879.15999502512</v>
          </cell>
          <cell r="C289">
            <v>8004.76840090585</v>
          </cell>
          <cell r="D289">
            <v>7973.65334004375</v>
          </cell>
          <cell r="E289">
            <v>7954.05323615088</v>
          </cell>
          <cell r="F289">
            <v>7978.29410887975</v>
          </cell>
          <cell r="G289">
            <v>7837.06246109733</v>
          </cell>
          <cell r="H289">
            <v>7815.52807181744</v>
          </cell>
          <cell r="I289">
            <v>7956.60939034014</v>
          </cell>
          <cell r="J289">
            <v>8145.03024296245</v>
          </cell>
          <cell r="K289">
            <v>8238.24713436668</v>
          </cell>
          <cell r="L289">
            <v>8383.75293201718</v>
          </cell>
          <cell r="M289">
            <v>8510.48701984046</v>
          </cell>
          <cell r="N289">
            <v>8689.36696276258</v>
          </cell>
          <cell r="O289">
            <v>9664.79732967558</v>
          </cell>
          <cell r="P289">
            <v>10639.8511933887</v>
          </cell>
          <cell r="Q289">
            <v>9166.95745081373</v>
          </cell>
          <cell r="R289">
            <v>7696.34314885764</v>
          </cell>
          <cell r="S289">
            <v>7722.68234686397</v>
          </cell>
          <cell r="T289">
            <v>7746.04596336504</v>
          </cell>
          <cell r="U289">
            <v>6738.29753583434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89">
          <cell r="BZ289">
            <v>130766.758565705</v>
          </cell>
          <cell r="CA289">
            <v>0.152952688193424</v>
          </cell>
          <cell r="CB289">
            <v>0.152952688193424</v>
          </cell>
        </row>
        <row r="290">
          <cell r="A290">
            <v>-50809.5149046162</v>
          </cell>
          <cell r="B290">
            <v>3184.61415143257</v>
          </cell>
          <cell r="C290">
            <v>8162.01849650912</v>
          </cell>
          <cell r="D290">
            <v>8131.38558703393</v>
          </cell>
          <cell r="E290">
            <v>8111.92578499245</v>
          </cell>
          <cell r="F290">
            <v>8136.13532413916</v>
          </cell>
          <cell r="G290">
            <v>7997.40399031473</v>
          </cell>
          <cell r="H290">
            <v>7976.02625661314</v>
          </cell>
          <cell r="I290">
            <v>8112.59584669686</v>
          </cell>
          <cell r="J290">
            <v>8296.23161120533</v>
          </cell>
          <cell r="K290">
            <v>8385.18211495793</v>
          </cell>
          <cell r="L290">
            <v>8526.00563297953</v>
          </cell>
          <cell r="M290">
            <v>8648.57922589066</v>
          </cell>
          <cell r="N290">
            <v>8822.88595870555</v>
          </cell>
          <cell r="O290">
            <v>9768.73505937768</v>
          </cell>
          <cell r="P290">
            <v>10715.2973292197</v>
          </cell>
          <cell r="Q290">
            <v>9283.96276945841</v>
          </cell>
          <cell r="R290">
            <v>7854.82441002953</v>
          </cell>
          <cell r="S290">
            <v>7879.77332192377</v>
          </cell>
          <cell r="T290">
            <v>7901.81273199464</v>
          </cell>
          <cell r="U290">
            <v>6922.23422520635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0">
          <cell r="BZ290">
            <v>127023.78726154</v>
          </cell>
          <cell r="CA290">
            <v>0.165909053133451</v>
          </cell>
          <cell r="CB290">
            <v>0.165909053133451</v>
          </cell>
        </row>
        <row r="291">
          <cell r="A291">
            <v>-57315.2577304741</v>
          </cell>
          <cell r="B291">
            <v>1857.32225871528</v>
          </cell>
          <cell r="C291">
            <v>7478.71865381583</v>
          </cell>
          <cell r="D291">
            <v>7445.99064884591</v>
          </cell>
          <cell r="E291">
            <v>7425.92119227539</v>
          </cell>
          <cell r="F291">
            <v>7450.26688543635</v>
          </cell>
          <cell r="G291">
            <v>7300.67092143392</v>
          </cell>
          <cell r="H291">
            <v>7278.61247124952</v>
          </cell>
          <cell r="I291">
            <v>7434.78690367567</v>
          </cell>
          <cell r="J291">
            <v>7639.21534206397</v>
          </cell>
          <cell r="K291">
            <v>7746.70460727201</v>
          </cell>
          <cell r="L291">
            <v>7907.87406480859</v>
          </cell>
          <cell r="M291">
            <v>8048.52628277936</v>
          </cell>
          <cell r="N291">
            <v>8242.70501462156</v>
          </cell>
          <cell r="O291">
            <v>9317.09378003293</v>
          </cell>
          <cell r="P291">
            <v>10387.4607543206</v>
          </cell>
          <cell r="Q291">
            <v>8775.53881259227</v>
          </cell>
          <cell r="R291">
            <v>7166.17477574376</v>
          </cell>
          <cell r="S291">
            <v>7197.16490674214</v>
          </cell>
          <cell r="T291">
            <v>7224.9583994543</v>
          </cell>
          <cell r="U291">
            <v>6122.97295651656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1">
          <cell r="BZ291">
            <v>143288.144326185</v>
          </cell>
          <cell r="CA291">
            <v>0.118375284546221</v>
          </cell>
          <cell r="CB291">
            <v>0.118375284546221</v>
          </cell>
        </row>
        <row r="292">
          <cell r="A292">
            <v>-64982.4608924481</v>
          </cell>
          <cell r="B292">
            <v>293.070970414092</v>
          </cell>
          <cell r="C292">
            <v>6673.43033321836</v>
          </cell>
          <cell r="D292">
            <v>6638.23319855303</v>
          </cell>
          <cell r="E292">
            <v>6617.44524676102</v>
          </cell>
          <cell r="F292">
            <v>6641.95140130455</v>
          </cell>
          <cell r="G292">
            <v>6479.55116128261</v>
          </cell>
          <cell r="H292">
            <v>6456.69046734075</v>
          </cell>
          <cell r="I292">
            <v>6635.96976468724</v>
          </cell>
          <cell r="J292">
            <v>6864.90296128452</v>
          </cell>
          <cell r="K292">
            <v>6994.24068473245</v>
          </cell>
          <cell r="L292">
            <v>7179.3884113089</v>
          </cell>
          <cell r="M292">
            <v>7341.34680367539</v>
          </cell>
          <cell r="N292">
            <v>7558.94525219796</v>
          </cell>
          <cell r="O292">
            <v>8784.8216724872</v>
          </cell>
          <cell r="P292">
            <v>10001.0960161256</v>
          </cell>
          <cell r="Q292">
            <v>8176.34670278222</v>
          </cell>
          <cell r="R292">
            <v>6354.58157342688</v>
          </cell>
          <cell r="S292">
            <v>6392.69145315454</v>
          </cell>
          <cell r="T292">
            <v>6427.26629609873</v>
          </cell>
          <cell r="U292">
            <v>5181.02079354667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2">
          <cell r="BZ292">
            <v>162456.15223112</v>
          </cell>
          <cell r="CA292">
            <v>0.0822863075661103</v>
          </cell>
          <cell r="CB292">
            <v>0.0822863075661103</v>
          </cell>
        </row>
        <row r="293">
          <cell r="A293">
            <v>-65093.7026445158</v>
          </cell>
          <cell r="B293">
            <v>270.37559501985</v>
          </cell>
          <cell r="C293">
            <v>6661.7465833802</v>
          </cell>
          <cell r="D293">
            <v>6626.51362465909</v>
          </cell>
          <cell r="E293">
            <v>6605.71524837914</v>
          </cell>
          <cell r="F293">
            <v>6630.22373102129</v>
          </cell>
          <cell r="G293">
            <v>6467.63771659528</v>
          </cell>
          <cell r="H293">
            <v>6444.76538307648</v>
          </cell>
          <cell r="I293">
            <v>6624.3799037894</v>
          </cell>
          <cell r="J293">
            <v>6853.66863449467</v>
          </cell>
          <cell r="K293">
            <v>6983.32335238287</v>
          </cell>
          <cell r="L293">
            <v>7168.8189743526</v>
          </cell>
          <cell r="M293">
            <v>7331.08649328319</v>
          </cell>
          <cell r="N293">
            <v>7549.02473328661</v>
          </cell>
          <cell r="O293">
            <v>8777.09905439957</v>
          </cell>
          <cell r="P293">
            <v>9995.49033573521</v>
          </cell>
          <cell r="Q293">
            <v>8167.65315720735</v>
          </cell>
          <cell r="R293">
            <v>6342.80634745665</v>
          </cell>
          <cell r="S293">
            <v>6381.01952604129</v>
          </cell>
          <cell r="T293">
            <v>6415.69275809365</v>
          </cell>
          <cell r="U293">
            <v>5167.35421829632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3">
          <cell r="BZ293">
            <v>162734.25661129</v>
          </cell>
          <cell r="CA293">
            <v>0.0818646564260285</v>
          </cell>
          <cell r="CB293">
            <v>0.0818646564260285</v>
          </cell>
        </row>
        <row r="294">
          <cell r="A294">
            <v>-47691.284621434</v>
          </cell>
          <cell r="B294">
            <v>3820.79081646196</v>
          </cell>
          <cell r="C294">
            <v>8489.52702536015</v>
          </cell>
          <cell r="D294">
            <v>8459.89830409107</v>
          </cell>
          <cell r="E294">
            <v>8440.73071206551</v>
          </cell>
          <cell r="F294">
            <v>8464.87499201252</v>
          </cell>
          <cell r="G294">
            <v>8331.35112176962</v>
          </cell>
          <cell r="H294">
            <v>8310.29965838149</v>
          </cell>
          <cell r="I294">
            <v>8437.47256391656</v>
          </cell>
          <cell r="J294">
            <v>8611.14231115446</v>
          </cell>
          <cell r="K294">
            <v>8691.20710747435</v>
          </cell>
          <cell r="L294">
            <v>8822.27872991175</v>
          </cell>
          <cell r="M294">
            <v>8936.18716072713</v>
          </cell>
          <cell r="N294">
            <v>9100.9691596549</v>
          </cell>
          <cell r="O294">
            <v>9985.20865080068</v>
          </cell>
          <cell r="P294">
            <v>10872.4307977795</v>
          </cell>
          <cell r="Q294">
            <v>9527.6525403934</v>
          </cell>
          <cell r="R294">
            <v>8184.89711680748</v>
          </cell>
          <cell r="S294">
            <v>8206.95044661955</v>
          </cell>
          <cell r="T294">
            <v>8226.23190033949</v>
          </cell>
          <cell r="U294">
            <v>7305.32356010869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4">
          <cell r="BZ294">
            <v>119228.211553585</v>
          </cell>
          <cell r="CA294">
            <v>0.19841792279728</v>
          </cell>
          <cell r="CB294">
            <v>0.19841792279728</v>
          </cell>
        </row>
        <row r="295">
          <cell r="A295">
            <v>-58588.8510890219</v>
          </cell>
          <cell r="B295">
            <v>1597.48565209438</v>
          </cell>
          <cell r="C295">
            <v>7344.95281571785</v>
          </cell>
          <cell r="D295">
            <v>7311.81466546872</v>
          </cell>
          <cell r="E295">
            <v>7291.62586019663</v>
          </cell>
          <cell r="F295">
            <v>7315.99820747732</v>
          </cell>
          <cell r="G295">
            <v>7164.27533480233</v>
          </cell>
          <cell r="H295">
            <v>7142.08362450992</v>
          </cell>
          <cell r="I295">
            <v>7302.09598869438</v>
          </cell>
          <cell r="J295">
            <v>7510.59489406372</v>
          </cell>
          <cell r="K295">
            <v>7621.71339026003</v>
          </cell>
          <cell r="L295">
            <v>7786.86586005722</v>
          </cell>
          <cell r="M295">
            <v>7931.05723065421</v>
          </cell>
          <cell r="N295">
            <v>8129.12619404408</v>
          </cell>
          <cell r="O295">
            <v>9228.67846002778</v>
          </cell>
          <cell r="P295">
            <v>10323.2819978501</v>
          </cell>
          <cell r="Q295">
            <v>8676.00746127331</v>
          </cell>
          <cell r="R295">
            <v>7031.36163847883</v>
          </cell>
          <cell r="S295">
            <v>7063.53442559112</v>
          </cell>
          <cell r="T295">
            <v>7092.45436329698</v>
          </cell>
          <cell r="U295">
            <v>5966.50599020763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5">
          <cell r="BZ295">
            <v>146472.127722555</v>
          </cell>
          <cell r="CA295">
            <v>0.111234483587137</v>
          </cell>
          <cell r="CB295">
            <v>0.111234483587137</v>
          </cell>
        </row>
        <row r="296">
          <cell r="A296">
            <v>-56347.2782280327</v>
          </cell>
          <cell r="B296">
            <v>2054.80798483413</v>
          </cell>
          <cell r="C296">
            <v>7580.38578998355</v>
          </cell>
          <cell r="D296">
            <v>7547.96951106069</v>
          </cell>
          <cell r="E296">
            <v>7527.99076405303</v>
          </cell>
          <cell r="F296">
            <v>7552.31619906693</v>
          </cell>
          <cell r="G296">
            <v>7404.33676673433</v>
          </cell>
          <cell r="H296">
            <v>7382.37959931196</v>
          </cell>
          <cell r="I296">
            <v>7535.63705729813</v>
          </cell>
          <cell r="J296">
            <v>7736.97178561283</v>
          </cell>
          <cell r="K296">
            <v>7841.70269692189</v>
          </cell>
          <cell r="L296">
            <v>7999.84491330621</v>
          </cell>
          <cell r="M296">
            <v>8137.80724036699</v>
          </cell>
          <cell r="N296">
            <v>8329.02924793559</v>
          </cell>
          <cell r="O296">
            <v>9384.29279366817</v>
          </cell>
          <cell r="P296">
            <v>10436.2390557609</v>
          </cell>
          <cell r="Q296">
            <v>8851.18643377405</v>
          </cell>
          <cell r="R296">
            <v>7268.63789920184</v>
          </cell>
          <cell r="S296">
            <v>7298.72916647027</v>
          </cell>
          <cell r="T296">
            <v>7325.66651804663</v>
          </cell>
          <cell r="U296">
            <v>6241.89381550157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6">
          <cell r="BZ296">
            <v>140868.195570082</v>
          </cell>
          <cell r="CA296">
            <v>0.124192480580186</v>
          </cell>
          <cell r="CB296">
            <v>0.124192480580186</v>
          </cell>
        </row>
        <row r="297">
          <cell r="A297">
            <v>-53064.8058360365</v>
          </cell>
          <cell r="B297">
            <v>2724.4930785406</v>
          </cell>
          <cell r="C297">
            <v>7925.14470977687</v>
          </cell>
          <cell r="D297">
            <v>7893.78551123736</v>
          </cell>
          <cell r="E297">
            <v>7874.11436540818</v>
          </cell>
          <cell r="F297">
            <v>7898.37110391732</v>
          </cell>
          <cell r="G297">
            <v>7755.87342048926</v>
          </cell>
          <cell r="H297">
            <v>7734.25970855247</v>
          </cell>
          <cell r="I297">
            <v>7877.62554378919</v>
          </cell>
          <cell r="J297">
            <v>8068.46932897974</v>
          </cell>
          <cell r="K297">
            <v>8163.84650862615</v>
          </cell>
          <cell r="L297">
            <v>8311.72318169978</v>
          </cell>
          <cell r="M297">
            <v>8440.56393890573</v>
          </cell>
          <cell r="N297">
            <v>8621.7595298257</v>
          </cell>
          <cell r="O297">
            <v>9612.16839069338</v>
          </cell>
          <cell r="P297">
            <v>10601.6489920276</v>
          </cell>
          <cell r="Q297">
            <v>9107.71172942658</v>
          </cell>
          <cell r="R297">
            <v>7616.09605621917</v>
          </cell>
          <cell r="S297">
            <v>7643.13922652863</v>
          </cell>
          <cell r="T297">
            <v>7667.1733558417</v>
          </cell>
          <cell r="U297">
            <v>6645.16107009376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7">
          <cell r="BZ297">
            <v>132662.014590091</v>
          </cell>
          <cell r="CA297">
            <v>0.14692219064122</v>
          </cell>
          <cell r="CB297">
            <v>0.14692219064122</v>
          </cell>
        </row>
        <row r="298">
          <cell r="A298">
            <v>-53334.8993384054</v>
          </cell>
          <cell r="B298">
            <v>2669.38900732755</v>
          </cell>
          <cell r="C298">
            <v>7896.77671973775</v>
          </cell>
          <cell r="D298">
            <v>7865.33054086482</v>
          </cell>
          <cell r="E298">
            <v>7845.63408451672</v>
          </cell>
          <cell r="F298">
            <v>7869.89647561859</v>
          </cell>
          <cell r="G298">
            <v>7726.94773439506</v>
          </cell>
          <cell r="H298">
            <v>7705.30576171946</v>
          </cell>
          <cell r="I298">
            <v>7849.48551485507</v>
          </cell>
          <cell r="J298">
            <v>8041.19253215643</v>
          </cell>
          <cell r="K298">
            <v>8137.33937011013</v>
          </cell>
          <cell r="L298">
            <v>8286.06072859627</v>
          </cell>
          <cell r="M298">
            <v>8415.65204101031</v>
          </cell>
          <cell r="N298">
            <v>8597.67264115059</v>
          </cell>
          <cell r="O298">
            <v>9593.41797614153</v>
          </cell>
          <cell r="P298">
            <v>10588.0384741991</v>
          </cell>
          <cell r="Q298">
            <v>9086.6039157804</v>
          </cell>
          <cell r="R298">
            <v>7587.50596334153</v>
          </cell>
          <cell r="S298">
            <v>7614.79994190919</v>
          </cell>
          <cell r="T298">
            <v>7639.07295867525</v>
          </cell>
          <cell r="U298">
            <v>6611.97880618526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8">
          <cell r="BZ298">
            <v>133337.248346013</v>
          </cell>
          <cell r="CA298">
            <v>0.14485203978358</v>
          </cell>
          <cell r="CB298">
            <v>0.14485203978358</v>
          </cell>
        </row>
        <row r="299">
          <cell r="A299">
            <v>-55069.4016274602</v>
          </cell>
          <cell r="B299">
            <v>2315.51845206803</v>
          </cell>
          <cell r="C299">
            <v>7714.60149809332</v>
          </cell>
          <cell r="D299">
            <v>7682.59674381576</v>
          </cell>
          <cell r="E299">
            <v>7662.7377468932</v>
          </cell>
          <cell r="F299">
            <v>7687.03643814644</v>
          </cell>
          <cell r="G299">
            <v>7541.19106752675</v>
          </cell>
          <cell r="H299">
            <v>7519.3676083815</v>
          </cell>
          <cell r="I299">
            <v>7668.77422720025</v>
          </cell>
          <cell r="J299">
            <v>7866.0247990818</v>
          </cell>
          <cell r="K299">
            <v>7967.1142738783</v>
          </cell>
          <cell r="L299">
            <v>8121.26008267031</v>
          </cell>
          <cell r="M299">
            <v>8255.67135452453</v>
          </cell>
          <cell r="N299">
            <v>8442.99004724603</v>
          </cell>
          <cell r="O299">
            <v>9473.00546463839</v>
          </cell>
          <cell r="P299">
            <v>10500.6336528253</v>
          </cell>
          <cell r="Q299">
            <v>8951.05252055931</v>
          </cell>
          <cell r="R299">
            <v>7403.90442866699</v>
          </cell>
          <cell r="S299">
            <v>7432.80906241197</v>
          </cell>
          <cell r="T299">
            <v>7458.61618062961</v>
          </cell>
          <cell r="U299">
            <v>6398.88699834664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299">
          <cell r="BZ299">
            <v>137673.50406865</v>
          </cell>
          <cell r="CA299">
            <v>0.13244843076822</v>
          </cell>
          <cell r="CB299">
            <v>0.13244843076822</v>
          </cell>
        </row>
        <row r="300">
          <cell r="A300">
            <v>-67283.6637057639</v>
          </cell>
          <cell r="B300">
            <v>-176.416975754397</v>
          </cell>
          <cell r="C300">
            <v>6431.73440971915</v>
          </cell>
          <cell r="D300">
            <v>6395.79620062531</v>
          </cell>
          <cell r="E300">
            <v>6374.79260263352</v>
          </cell>
          <cell r="F300">
            <v>6399.34691739623</v>
          </cell>
          <cell r="G300">
            <v>6233.103654648</v>
          </cell>
          <cell r="H300">
            <v>6210.0021785653</v>
          </cell>
          <cell r="I300">
            <v>6396.21607501303</v>
          </cell>
          <cell r="J300">
            <v>6632.50402892385</v>
          </cell>
          <cell r="K300">
            <v>6768.39925874095</v>
          </cell>
          <cell r="L300">
            <v>6960.74372433777</v>
          </cell>
          <cell r="M300">
            <v>7129.09686423146</v>
          </cell>
          <cell r="N300">
            <v>7353.72441016717</v>
          </cell>
          <cell r="O300">
            <v>8625.06771195455</v>
          </cell>
          <cell r="P300">
            <v>9885.13409315084</v>
          </cell>
          <cell r="Q300">
            <v>7996.50764808623</v>
          </cell>
          <cell r="R300">
            <v>6110.99332866741</v>
          </cell>
          <cell r="S300">
            <v>6151.24010048723</v>
          </cell>
          <cell r="T300">
            <v>6187.85026999085</v>
          </cell>
          <cell r="U300">
            <v>4898.30714664791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0">
          <cell r="BZ300">
            <v>168209.15926441</v>
          </cell>
          <cell r="CA300">
            <v>0.0740171471817641</v>
          </cell>
          <cell r="CB300">
            <v>0.0740171471817641</v>
          </cell>
        </row>
        <row r="301">
          <cell r="A301">
            <v>-47517.53814911</v>
          </cell>
          <cell r="B301">
            <v>3856.23831112579</v>
          </cell>
          <cell r="C301">
            <v>8507.77566204705</v>
          </cell>
          <cell r="D301">
            <v>8478.20289372004</v>
          </cell>
          <cell r="E301">
            <v>8459.05158351296</v>
          </cell>
          <cell r="F301">
            <v>8483.19222724494</v>
          </cell>
          <cell r="G301">
            <v>8349.95851467001</v>
          </cell>
          <cell r="H301">
            <v>8328.92523092571</v>
          </cell>
          <cell r="I301">
            <v>8455.57455717266</v>
          </cell>
          <cell r="J301">
            <v>8628.68900214401</v>
          </cell>
          <cell r="K301">
            <v>8708.25869060451</v>
          </cell>
          <cell r="L301">
            <v>8838.78694154516</v>
          </cell>
          <cell r="M301">
            <v>8952.21255319405</v>
          </cell>
          <cell r="N301">
            <v>9116.46383797873</v>
          </cell>
          <cell r="O301">
            <v>9997.27046774342</v>
          </cell>
          <cell r="P301">
            <v>10881.186208178</v>
          </cell>
          <cell r="Q301">
            <v>9541.23083134573</v>
          </cell>
          <cell r="R301">
            <v>8203.28862840379</v>
          </cell>
          <cell r="S301">
            <v>8225.18061760711</v>
          </cell>
          <cell r="T301">
            <v>8244.30839916583</v>
          </cell>
          <cell r="U301">
            <v>7326.66913579732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1">
          <cell r="BZ301">
            <v>118793.845372775</v>
          </cell>
          <cell r="CA301">
            <v>0.200495854521063</v>
          </cell>
          <cell r="CB301">
            <v>0.200495854521063</v>
          </cell>
        </row>
        <row r="302">
          <cell r="A302">
            <v>-61777.9719055971</v>
          </cell>
          <cell r="B302">
            <v>946.846006777929</v>
          </cell>
          <cell r="C302">
            <v>7009.99863590698</v>
          </cell>
          <cell r="D302">
            <v>6975.83346801605</v>
          </cell>
          <cell r="E302">
            <v>6955.34580956128</v>
          </cell>
          <cell r="F302">
            <v>6979.78489965865</v>
          </cell>
          <cell r="G302">
            <v>6822.73617577924</v>
          </cell>
          <cell r="H302">
            <v>6800.21077767226</v>
          </cell>
          <cell r="I302">
            <v>6969.83345269955</v>
          </cell>
          <cell r="J302">
            <v>7188.52494496902</v>
          </cell>
          <cell r="K302">
            <v>7308.73115822604</v>
          </cell>
          <cell r="L302">
            <v>7483.85722534742</v>
          </cell>
          <cell r="M302">
            <v>7636.91075374193</v>
          </cell>
          <cell r="N302">
            <v>7844.72098841495</v>
          </cell>
          <cell r="O302">
            <v>9007.28351034453</v>
          </cell>
          <cell r="P302">
            <v>10162.5762224404</v>
          </cell>
          <cell r="Q302">
            <v>8426.77759346439</v>
          </cell>
          <cell r="R302">
            <v>6693.78498615581</v>
          </cell>
          <cell r="S302">
            <v>6728.91918415049</v>
          </cell>
          <cell r="T302">
            <v>6760.65977819382</v>
          </cell>
          <cell r="U302">
            <v>5574.7074180706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2">
          <cell r="BZ302">
            <v>154444.929763993</v>
          </cell>
          <cell r="CA302">
            <v>0.0955320488139165</v>
          </cell>
          <cell r="CB302">
            <v>0.0955320488139165</v>
          </cell>
        </row>
        <row r="303">
          <cell r="A303">
            <v>-61315.9692046052</v>
          </cell>
          <cell r="B303">
            <v>1041.10310483024</v>
          </cell>
          <cell r="C303">
            <v>7058.52289844884</v>
          </cell>
          <cell r="D303">
            <v>7024.50651291886</v>
          </cell>
          <cell r="E303">
            <v>7004.06214883439</v>
          </cell>
          <cell r="F303">
            <v>7028.49157000941</v>
          </cell>
          <cell r="G303">
            <v>6872.21439345699</v>
          </cell>
          <cell r="H303">
            <v>6849.73733615632</v>
          </cell>
          <cell r="I303">
            <v>7017.96778121737</v>
          </cell>
          <cell r="J303">
            <v>7235.1826901434</v>
          </cell>
          <cell r="K303">
            <v>7354.0723807381</v>
          </cell>
          <cell r="L303">
            <v>7527.75358917667</v>
          </cell>
          <cell r="M303">
            <v>7679.52327130929</v>
          </cell>
          <cell r="N303">
            <v>7885.92230399192</v>
          </cell>
          <cell r="O303">
            <v>9039.35663351002</v>
          </cell>
          <cell r="P303">
            <v>10185.8574044886</v>
          </cell>
          <cell r="Q303">
            <v>8462.88311555598</v>
          </cell>
          <cell r="R303">
            <v>6742.68916198836</v>
          </cell>
          <cell r="S303">
            <v>6777.39434524667</v>
          </cell>
          <cell r="T303">
            <v>6808.72631543363</v>
          </cell>
          <cell r="U303">
            <v>5631.4666344764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3">
          <cell r="BZ303">
            <v>153289.923011513</v>
          </cell>
          <cell r="CA303">
            <v>0.0976353195767891</v>
          </cell>
          <cell r="CB303">
            <v>0.0976353195767891</v>
          </cell>
        </row>
        <row r="304">
          <cell r="A304">
            <v>-65722.754434261</v>
          </cell>
          <cell r="B304">
            <v>142.037392453713</v>
          </cell>
          <cell r="C304">
            <v>6595.6771120709</v>
          </cell>
          <cell r="D304">
            <v>6560.24157485786</v>
          </cell>
          <cell r="E304">
            <v>6539.38425000231</v>
          </cell>
          <cell r="F304">
            <v>6563.9058976171</v>
          </cell>
          <cell r="G304">
            <v>6400.26936286753</v>
          </cell>
          <cell r="H304">
            <v>6377.33120966707</v>
          </cell>
          <cell r="I304">
            <v>6558.8413572889</v>
          </cell>
          <cell r="J304">
            <v>6790.14056843704</v>
          </cell>
          <cell r="K304">
            <v>6921.58783198609</v>
          </cell>
          <cell r="L304">
            <v>7109.0507388622</v>
          </cell>
          <cell r="M304">
            <v>7273.06631205105</v>
          </cell>
          <cell r="N304">
            <v>7492.92601081614</v>
          </cell>
          <cell r="O304">
            <v>8733.42905964272</v>
          </cell>
          <cell r="P304">
            <v>9963.79123699978</v>
          </cell>
          <cell r="Q304">
            <v>8118.49274484909</v>
          </cell>
          <cell r="R304">
            <v>6276.21959532851</v>
          </cell>
          <cell r="S304">
            <v>6315.01691008199</v>
          </cell>
          <cell r="T304">
            <v>6350.24651457031</v>
          </cell>
          <cell r="U304">
            <v>5090.0722314424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4">
          <cell r="BZ304">
            <v>164306.886085652</v>
          </cell>
          <cell r="CA304">
            <v>0.0795237977303838</v>
          </cell>
          <cell r="CB304">
            <v>0.0795237977303838</v>
          </cell>
        </row>
        <row r="305">
          <cell r="A305">
            <v>-57614.5958202388</v>
          </cell>
          <cell r="B305">
            <v>1796.2517506486</v>
          </cell>
          <cell r="C305">
            <v>7447.27909723895</v>
          </cell>
          <cell r="D305">
            <v>7414.45469407127</v>
          </cell>
          <cell r="E305">
            <v>7394.3571864654</v>
          </cell>
          <cell r="F305">
            <v>7418.70914425802</v>
          </cell>
          <cell r="G305">
            <v>7268.61328382093</v>
          </cell>
          <cell r="H305">
            <v>7246.52351294385</v>
          </cell>
          <cell r="I305">
            <v>7403.59999087258</v>
          </cell>
          <cell r="J305">
            <v>7608.98512851057</v>
          </cell>
          <cell r="K305">
            <v>7717.32738738733</v>
          </cell>
          <cell r="L305">
            <v>7879.43298931693</v>
          </cell>
          <cell r="M305">
            <v>8020.91702945403</v>
          </cell>
          <cell r="N305">
            <v>8216.0100990418</v>
          </cell>
          <cell r="O305">
            <v>9296.31314952897</v>
          </cell>
          <cell r="P305">
            <v>10372.3765469192</v>
          </cell>
          <cell r="Q305">
            <v>8752.14553374423</v>
          </cell>
          <cell r="R305">
            <v>7134.48906796802</v>
          </cell>
          <cell r="S305">
            <v>7165.75716368693</v>
          </cell>
          <cell r="T305">
            <v>7193.81540957984</v>
          </cell>
          <cell r="U305">
            <v>6086.19785676286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5">
          <cell r="BZ305">
            <v>144036.489550597</v>
          </cell>
          <cell r="CA305">
            <v>0.116646590577846</v>
          </cell>
          <cell r="CB305">
            <v>0.116646590577846</v>
          </cell>
        </row>
        <row r="306">
          <cell r="A306">
            <v>-52382.3486990095</v>
          </cell>
          <cell r="B306">
            <v>2863.72695995115</v>
          </cell>
          <cell r="C306">
            <v>7996.82335845047</v>
          </cell>
          <cell r="D306">
            <v>7965.68393694663</v>
          </cell>
          <cell r="E306">
            <v>7946.07674431936</v>
          </cell>
          <cell r="F306">
            <v>7970.31920017375</v>
          </cell>
          <cell r="G306">
            <v>7828.96122432473</v>
          </cell>
          <cell r="H306">
            <v>7807.41892004033</v>
          </cell>
          <cell r="I306">
            <v>7948.72819310803</v>
          </cell>
          <cell r="J306">
            <v>8137.39081174052</v>
          </cell>
          <cell r="K306">
            <v>8230.82326187555</v>
          </cell>
          <cell r="L306">
            <v>8376.56563114971</v>
          </cell>
          <cell r="M306">
            <v>8503.50992748566</v>
          </cell>
          <cell r="N306">
            <v>8682.62093130679</v>
          </cell>
          <cell r="O306">
            <v>9659.54588819295</v>
          </cell>
          <cell r="P306">
            <v>10636.0392863118</v>
          </cell>
          <cell r="Q306">
            <v>9161.04577094751</v>
          </cell>
          <cell r="R306">
            <v>7688.33590190772</v>
          </cell>
          <cell r="S306">
            <v>7714.7453439552</v>
          </cell>
          <cell r="T306">
            <v>7738.17586582931</v>
          </cell>
          <cell r="U306">
            <v>6729.00415638959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6">
          <cell r="BZ306">
            <v>130955.871747524</v>
          </cell>
          <cell r="CA306">
            <v>0.152335872779898</v>
          </cell>
          <cell r="CB306">
            <v>0.152335872779898</v>
          </cell>
        </row>
        <row r="307">
          <cell r="A307">
            <v>-51751.2986485926</v>
          </cell>
          <cell r="B307">
            <v>2992.47284466212</v>
          </cell>
          <cell r="C307">
            <v>8063.10270759222</v>
          </cell>
          <cell r="D307">
            <v>8032.16650809592</v>
          </cell>
          <cell r="E307">
            <v>8012.61845130165</v>
          </cell>
          <cell r="F307">
            <v>8036.84770036322</v>
          </cell>
          <cell r="G307">
            <v>7896.54358194526</v>
          </cell>
          <cell r="H307">
            <v>7875.06730642688</v>
          </cell>
          <cell r="I307">
            <v>8014.47493089275</v>
          </cell>
          <cell r="J307">
            <v>8201.12068254305</v>
          </cell>
          <cell r="K307">
            <v>8292.75489277459</v>
          </cell>
          <cell r="L307">
            <v>8436.52372781904</v>
          </cell>
          <cell r="M307">
            <v>8561.71441698655</v>
          </cell>
          <cell r="N307">
            <v>8738.89785829503</v>
          </cell>
          <cell r="O307">
            <v>9703.35460607955</v>
          </cell>
          <cell r="P307">
            <v>10667.8390811479</v>
          </cell>
          <cell r="Q307">
            <v>9210.36234742489</v>
          </cell>
          <cell r="R307">
            <v>7755.13417507467</v>
          </cell>
          <cell r="S307">
            <v>7780.95762537267</v>
          </cell>
          <cell r="T307">
            <v>7803.83000742507</v>
          </cell>
          <cell r="U307">
            <v>6806.53163901587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7">
          <cell r="BZ307">
            <v>129378.246621481</v>
          </cell>
          <cell r="CA307">
            <v>0.157588907604708</v>
          </cell>
          <cell r="CB307">
            <v>0.157588907604708</v>
          </cell>
        </row>
        <row r="308">
          <cell r="A308">
            <v>-55061.9959545099</v>
          </cell>
          <cell r="B308">
            <v>2317.02934635484</v>
          </cell>
          <cell r="C308">
            <v>7715.37931782849</v>
          </cell>
          <cell r="D308">
            <v>7683.37694845802</v>
          </cell>
          <cell r="E308">
            <v>7663.51864552261</v>
          </cell>
          <cell r="F308">
            <v>7687.81718178787</v>
          </cell>
          <cell r="G308">
            <v>7541.98417868713</v>
          </cell>
          <cell r="H308">
            <v>7520.16149442092</v>
          </cell>
          <cell r="I308">
            <v>7669.54579648742</v>
          </cell>
          <cell r="J308">
            <v>7866.77269947421</v>
          </cell>
          <cell r="K308">
            <v>7967.84107106881</v>
          </cell>
          <cell r="L308">
            <v>8121.96371949653</v>
          </cell>
          <cell r="M308">
            <v>8256.35441193527</v>
          </cell>
          <cell r="N308">
            <v>8443.65048379247</v>
          </cell>
          <cell r="O308">
            <v>9473.51958081163</v>
          </cell>
          <cell r="P308">
            <v>10501.0068385659</v>
          </cell>
          <cell r="Q308">
            <v>8951.63127407685</v>
          </cell>
          <cell r="R308">
            <v>7404.68833822281</v>
          </cell>
          <cell r="S308">
            <v>7433.58609507546</v>
          </cell>
          <cell r="T308">
            <v>7459.38666325642</v>
          </cell>
          <cell r="U308">
            <v>6399.79682028643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8">
          <cell r="BZ308">
            <v>137654.989886275</v>
          </cell>
          <cell r="CA308">
            <v>0.13249833207374</v>
          </cell>
          <cell r="CB308">
            <v>0.13249833207374</v>
          </cell>
        </row>
        <row r="309">
          <cell r="A309">
            <v>-62389.2393161032</v>
          </cell>
          <cell r="B309">
            <v>822.136146587616</v>
          </cell>
          <cell r="C309">
            <v>6945.79706252441</v>
          </cell>
          <cell r="D309">
            <v>6911.43504338498</v>
          </cell>
          <cell r="E309">
            <v>6890.89010293254</v>
          </cell>
          <cell r="F309">
            <v>6915.34198580609</v>
          </cell>
          <cell r="G309">
            <v>6757.27244162486</v>
          </cell>
          <cell r="H309">
            <v>6734.68308467216</v>
          </cell>
          <cell r="I309">
            <v>6906.1477939656</v>
          </cell>
          <cell r="J309">
            <v>7126.79292692763</v>
          </cell>
          <cell r="K309">
            <v>7248.74100748746</v>
          </cell>
          <cell r="L309">
            <v>7425.77874097726</v>
          </cell>
          <cell r="M309">
            <v>7580.53090312067</v>
          </cell>
          <cell r="N309">
            <v>7790.20827360155</v>
          </cell>
          <cell r="O309">
            <v>8964.84814167218</v>
          </cell>
          <cell r="P309">
            <v>10131.7733119086</v>
          </cell>
          <cell r="Q309">
            <v>8379.00703076745</v>
          </cell>
          <cell r="R309">
            <v>6629.08075637552</v>
          </cell>
          <cell r="S309">
            <v>6664.78257600188</v>
          </cell>
          <cell r="T309">
            <v>6697.06381287265</v>
          </cell>
          <cell r="U309">
            <v>5499.6103263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09">
          <cell r="BZ309">
            <v>155973.098290258</v>
          </cell>
          <cell r="CA309">
            <v>0.0928294447656754</v>
          </cell>
          <cell r="CB309">
            <v>0.0928294447656754</v>
          </cell>
        </row>
        <row r="310">
          <cell r="A310">
            <v>-52624.8014056222</v>
          </cell>
          <cell r="B310">
            <v>2814.26212242707</v>
          </cell>
          <cell r="C310">
            <v>7971.35848830059</v>
          </cell>
          <cell r="D310">
            <v>7940.14098784604</v>
          </cell>
          <cell r="E310">
            <v>7920.51107492463</v>
          </cell>
          <cell r="F310">
            <v>7944.7586048974</v>
          </cell>
          <cell r="G310">
            <v>7802.99573155036</v>
          </cell>
          <cell r="H310">
            <v>7781.42805867112</v>
          </cell>
          <cell r="I310">
            <v>7923.46795500752</v>
          </cell>
          <cell r="J310">
            <v>8112.90546440881</v>
          </cell>
          <cell r="K310">
            <v>8207.02880765357</v>
          </cell>
          <cell r="L310">
            <v>8353.52941902799</v>
          </cell>
          <cell r="M310">
            <v>8481.14746034509</v>
          </cell>
          <cell r="N310">
            <v>8660.999043694</v>
          </cell>
          <cell r="O310">
            <v>9642.71435126838</v>
          </cell>
          <cell r="P310">
            <v>10623.8216399894</v>
          </cell>
          <cell r="Q310">
            <v>9142.09808614833</v>
          </cell>
          <cell r="R310">
            <v>7662.67165845241</v>
          </cell>
          <cell r="S310">
            <v>7689.30624157328</v>
          </cell>
          <cell r="T310">
            <v>7712.95120366549</v>
          </cell>
          <cell r="U310">
            <v>6699.21769493973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0">
          <cell r="BZ310">
            <v>131562.003514056</v>
          </cell>
          <cell r="CA310">
            <v>0.150381787142042</v>
          </cell>
          <cell r="CB310">
            <v>0.150381787142042</v>
          </cell>
        </row>
        <row r="311">
          <cell r="A311">
            <v>-64472.1405153329</v>
          </cell>
          <cell r="B311">
            <v>397.185768272577</v>
          </cell>
          <cell r="C311">
            <v>6727.02941371381</v>
          </cell>
          <cell r="D311">
            <v>6691.99662153045</v>
          </cell>
          <cell r="E311">
            <v>6671.25649196838</v>
          </cell>
          <cell r="F311">
            <v>6695.75196638359</v>
          </cell>
          <cell r="G311">
            <v>6534.20396450235</v>
          </cell>
          <cell r="H311">
            <v>6511.3966669983</v>
          </cell>
          <cell r="I311">
            <v>6689.13813064844</v>
          </cell>
          <cell r="J311">
            <v>6916.44031823418</v>
          </cell>
          <cell r="K311">
            <v>7044.32383299444</v>
          </cell>
          <cell r="L311">
            <v>7227.87559308343</v>
          </cell>
          <cell r="M311">
            <v>7388.41587056204</v>
          </cell>
          <cell r="N311">
            <v>7604.45552921093</v>
          </cell>
          <cell r="O311">
            <v>8820.24910240034</v>
          </cell>
          <cell r="P311">
            <v>10026.8120164368</v>
          </cell>
          <cell r="Q311">
            <v>8216.2282524142</v>
          </cell>
          <cell r="R311">
            <v>6408.60029972392</v>
          </cell>
          <cell r="S311">
            <v>6446.23629702278</v>
          </cell>
          <cell r="T311">
            <v>6480.3597809597</v>
          </cell>
          <cell r="U311">
            <v>5243.71606493523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1">
          <cell r="BZ311">
            <v>161180.351288332</v>
          </cell>
          <cell r="CA311">
            <v>0.084251200723234</v>
          </cell>
          <cell r="CB311">
            <v>0.084251200723234</v>
          </cell>
        </row>
        <row r="312">
          <cell r="A312">
            <v>-62504.1553247868</v>
          </cell>
          <cell r="B312">
            <v>798.691154869992</v>
          </cell>
          <cell r="C312">
            <v>6933.72740456864</v>
          </cell>
          <cell r="D312">
            <v>6899.32837812373</v>
          </cell>
          <cell r="E312">
            <v>6878.77266886793</v>
          </cell>
          <cell r="F312">
            <v>6903.22695673601</v>
          </cell>
          <cell r="G312">
            <v>6744.96550211974</v>
          </cell>
          <cell r="H312">
            <v>6722.364121141</v>
          </cell>
          <cell r="I312">
            <v>6894.17512605249</v>
          </cell>
          <cell r="J312">
            <v>7115.18753622732</v>
          </cell>
          <cell r="K312">
            <v>7237.46308138719</v>
          </cell>
          <cell r="L312">
            <v>7414.8602010723</v>
          </cell>
          <cell r="M312">
            <v>7569.93170006778</v>
          </cell>
          <cell r="N312">
            <v>7779.96008516359</v>
          </cell>
          <cell r="O312">
            <v>8956.87044956719</v>
          </cell>
          <cell r="P312">
            <v>10125.9824788407</v>
          </cell>
          <cell r="Q312">
            <v>8370.02634195051</v>
          </cell>
          <cell r="R312">
            <v>6616.91660087908</v>
          </cell>
          <cell r="S312">
            <v>6652.72513126939</v>
          </cell>
          <cell r="T312">
            <v>6685.10800698886</v>
          </cell>
          <cell r="U312">
            <v>5485.49235125063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2">
          <cell r="BZ312">
            <v>156260.388311967</v>
          </cell>
          <cell r="CA312">
            <v>0.0923312416171183</v>
          </cell>
          <cell r="CB312">
            <v>0.0923312416171183</v>
          </cell>
        </row>
        <row r="313">
          <cell r="A313">
            <v>-52018.126767355</v>
          </cell>
          <cell r="B313">
            <v>2938.03497211438</v>
          </cell>
          <cell r="C313">
            <v>8035.07768163335</v>
          </cell>
          <cell r="D313">
            <v>8004.05555338078</v>
          </cell>
          <cell r="E313">
            <v>7984.48249206735</v>
          </cell>
          <cell r="F313">
            <v>8008.7173253828</v>
          </cell>
          <cell r="G313">
            <v>7867.96760237994</v>
          </cell>
          <cell r="H313">
            <v>7846.46340779013</v>
          </cell>
          <cell r="I313">
            <v>7986.67511002867</v>
          </cell>
          <cell r="J313">
            <v>8174.17365746322</v>
          </cell>
          <cell r="K313">
            <v>8266.56822096661</v>
          </cell>
          <cell r="L313">
            <v>8411.1715293234</v>
          </cell>
          <cell r="M313">
            <v>8537.10369961668</v>
          </cell>
          <cell r="N313">
            <v>8715.10217592707</v>
          </cell>
          <cell r="O313">
            <v>9684.8308807881</v>
          </cell>
          <cell r="P313">
            <v>10654.3931121197</v>
          </cell>
          <cell r="Q313">
            <v>9189.50972358536</v>
          </cell>
          <cell r="R313">
            <v>7726.8897314621</v>
          </cell>
          <cell r="S313">
            <v>7752.96095778993</v>
          </cell>
          <cell r="T313">
            <v>7776.06933918745</v>
          </cell>
          <cell r="U313">
            <v>6773.75054292392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3">
          <cell r="BZ313">
            <v>130045.316918387</v>
          </cell>
          <cell r="CA313">
            <v>0.155337650857408</v>
          </cell>
          <cell r="CB313">
            <v>0.155337650857408</v>
          </cell>
        </row>
        <row r="314">
          <cell r="A314">
            <v>-63566.0354135459</v>
          </cell>
          <cell r="B314">
            <v>582.047971981492</v>
          </cell>
          <cell r="C314">
            <v>6822.19786566273</v>
          </cell>
          <cell r="D314">
            <v>6787.45687362691</v>
          </cell>
          <cell r="E314">
            <v>6766.80165536457</v>
          </cell>
          <cell r="F314">
            <v>6791.27816655757</v>
          </cell>
          <cell r="G314">
            <v>6631.24336571989</v>
          </cell>
          <cell r="H314">
            <v>6608.5308768633</v>
          </cell>
          <cell r="I314">
            <v>6783.54182254773</v>
          </cell>
          <cell r="J314">
            <v>7007.94805368598</v>
          </cell>
          <cell r="K314">
            <v>7133.24953180795</v>
          </cell>
          <cell r="L314">
            <v>7313.96755559831</v>
          </cell>
          <cell r="M314">
            <v>7471.98988319197</v>
          </cell>
          <cell r="N314">
            <v>7685.26181489818</v>
          </cell>
          <cell r="O314">
            <v>8883.15267518918</v>
          </cell>
          <cell r="P314">
            <v>10072.4723508552</v>
          </cell>
          <cell r="Q314">
            <v>8287.04038771043</v>
          </cell>
          <cell r="R314">
            <v>6504.51385850924</v>
          </cell>
          <cell r="S314">
            <v>6541.30844851645</v>
          </cell>
          <cell r="T314">
            <v>6574.63051687686</v>
          </cell>
          <cell r="U314">
            <v>5355.03536122567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4">
          <cell r="BZ314">
            <v>158915.088533865</v>
          </cell>
          <cell r="CA314">
            <v>0.0878686112934521</v>
          </cell>
          <cell r="CB314">
            <v>0.0878686112934521</v>
          </cell>
        </row>
        <row r="315">
          <cell r="A315">
            <v>-62410.5238909568</v>
          </cell>
          <cell r="B315">
            <v>817.793699552842</v>
          </cell>
          <cell r="C315">
            <v>6943.5615381518</v>
          </cell>
          <cell r="D315">
            <v>6909.19266457342</v>
          </cell>
          <cell r="E315">
            <v>6888.64572953898</v>
          </cell>
          <cell r="F315">
            <v>6913.09805786212</v>
          </cell>
          <cell r="G315">
            <v>6754.99296831113</v>
          </cell>
          <cell r="H315">
            <v>6732.40138428592</v>
          </cell>
          <cell r="I315">
            <v>6903.93023394665</v>
          </cell>
          <cell r="J315">
            <v>7124.64339345623</v>
          </cell>
          <cell r="K315">
            <v>7246.65212652976</v>
          </cell>
          <cell r="L315">
            <v>7423.75642500439</v>
          </cell>
          <cell r="M315">
            <v>7578.56773425193</v>
          </cell>
          <cell r="N315">
            <v>7788.31011914579</v>
          </cell>
          <cell r="O315">
            <v>8963.37052522246</v>
          </cell>
          <cell r="P315">
            <v>10130.7007422875</v>
          </cell>
          <cell r="Q315">
            <v>8377.34364073545</v>
          </cell>
          <cell r="R315">
            <v>6626.82772930678</v>
          </cell>
          <cell r="S315">
            <v>6662.54931374458</v>
          </cell>
          <cell r="T315">
            <v>6694.84937601407</v>
          </cell>
          <cell r="U315">
            <v>5496.99541563468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5">
          <cell r="BZ315">
            <v>156026.309727392</v>
          </cell>
          <cell r="CA315">
            <v>0.0927369364494911</v>
          </cell>
          <cell r="CB315">
            <v>0.0927369364494911</v>
          </cell>
        </row>
        <row r="316">
          <cell r="A316">
            <v>-47393.1299970024</v>
          </cell>
          <cell r="B316">
            <v>3881.61987570657</v>
          </cell>
          <cell r="C316">
            <v>8520.84228226865</v>
          </cell>
          <cell r="D316">
            <v>8491.30957807667</v>
          </cell>
          <cell r="E316">
            <v>8472.16992618369</v>
          </cell>
          <cell r="F316">
            <v>8496.30796626691</v>
          </cell>
          <cell r="G316">
            <v>8363.28201606437</v>
          </cell>
          <cell r="H316">
            <v>8342.26174953918</v>
          </cell>
          <cell r="I316">
            <v>8468.5361759056</v>
          </cell>
          <cell r="J316">
            <v>8641.25300630717</v>
          </cell>
          <cell r="K316">
            <v>8720.46818136056</v>
          </cell>
          <cell r="L316">
            <v>8850.60736055249</v>
          </cell>
          <cell r="M316">
            <v>8963.68725789994</v>
          </cell>
          <cell r="N316">
            <v>9127.55853401478</v>
          </cell>
          <cell r="O316">
            <v>10005.9071228469</v>
          </cell>
          <cell r="P316">
            <v>10887.4553681445</v>
          </cell>
          <cell r="Q316">
            <v>9550.95333139746</v>
          </cell>
          <cell r="R316">
            <v>8216.45755172959</v>
          </cell>
          <cell r="S316">
            <v>8238.23401578454</v>
          </cell>
          <cell r="T316">
            <v>8257.25176305392</v>
          </cell>
          <cell r="U316">
            <v>7341.95326555014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6">
          <cell r="BZ316">
            <v>118482.824992506</v>
          </cell>
          <cell r="CA316">
            <v>0.202003662308385</v>
          </cell>
          <cell r="CB316">
            <v>0.202003662308385</v>
          </cell>
        </row>
        <row r="317">
          <cell r="A317">
            <v>-57398.2332008637</v>
          </cell>
          <cell r="B317">
            <v>1840.39372770957</v>
          </cell>
          <cell r="C317">
            <v>7470.00371881422</v>
          </cell>
          <cell r="D317">
            <v>7437.2489926014</v>
          </cell>
          <cell r="E317">
            <v>7417.17176038211</v>
          </cell>
          <cell r="F317">
            <v>7441.51919007701</v>
          </cell>
          <cell r="G317">
            <v>7291.78465653324</v>
          </cell>
          <cell r="H317">
            <v>7269.71752436247</v>
          </cell>
          <cell r="I317">
            <v>7426.14200064356</v>
          </cell>
          <cell r="J317">
            <v>7630.83563271412</v>
          </cell>
          <cell r="K317">
            <v>7738.56134478047</v>
          </cell>
          <cell r="L317">
            <v>7899.99029826501</v>
          </cell>
          <cell r="M317">
            <v>8040.87309442778</v>
          </cell>
          <cell r="N317">
            <v>8235.30527749161</v>
          </cell>
          <cell r="O317">
            <v>9311.3334620179</v>
          </cell>
          <cell r="P317">
            <v>10383.2794648443</v>
          </cell>
          <cell r="Q317">
            <v>8769.0542776041</v>
          </cell>
          <cell r="R317">
            <v>7157.39160849169</v>
          </cell>
          <cell r="S317">
            <v>7188.45879033735</v>
          </cell>
          <cell r="T317">
            <v>7216.3256717042</v>
          </cell>
          <cell r="U317">
            <v>6112.77902762801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7">
          <cell r="BZ317">
            <v>143495.583002159</v>
          </cell>
          <cell r="CA317">
            <v>0.11789288196888</v>
          </cell>
          <cell r="CB317">
            <v>0.11789288196888</v>
          </cell>
        </row>
        <row r="318">
          <cell r="A318">
            <v>-59930.2525492222</v>
          </cell>
          <cell r="B318">
            <v>1323.81493828652</v>
          </cell>
          <cell r="C318">
            <v>7204.06507525869</v>
          </cell>
          <cell r="D318">
            <v>7170.49494295447</v>
          </cell>
          <cell r="E318">
            <v>7150.1804346693</v>
          </cell>
          <cell r="F318">
            <v>7174.58085517673</v>
          </cell>
          <cell r="G318">
            <v>7020.6178338861</v>
          </cell>
          <cell r="H318">
            <v>6998.28576850917</v>
          </cell>
          <cell r="I318">
            <v>7162.34040193929</v>
          </cell>
          <cell r="J318">
            <v>7375.12649231586</v>
          </cell>
          <cell r="K318">
            <v>7490.0674454325</v>
          </cell>
          <cell r="L318">
            <v>7659.41498929042</v>
          </cell>
          <cell r="M318">
            <v>7807.33394253286</v>
          </cell>
          <cell r="N318">
            <v>8009.50025948034</v>
          </cell>
          <cell r="O318">
            <v>9135.55577014956</v>
          </cell>
          <cell r="P318">
            <v>10255.6862640426</v>
          </cell>
          <cell r="Q318">
            <v>8571.17690519439</v>
          </cell>
          <cell r="R318">
            <v>6889.37083900766</v>
          </cell>
          <cell r="S318">
            <v>6922.78924869445</v>
          </cell>
          <cell r="T318">
            <v>6952.89560508666</v>
          </cell>
          <cell r="U318">
            <v>5801.70847797873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8">
          <cell r="BZ318">
            <v>149825.631373056</v>
          </cell>
          <cell r="CA318">
            <v>0.104278913176516</v>
          </cell>
          <cell r="CB318">
            <v>0.104278913176516</v>
          </cell>
        </row>
        <row r="319">
          <cell r="A319">
            <v>-57122.172763522</v>
          </cell>
          <cell r="B319">
            <v>1896.71516404539</v>
          </cell>
          <cell r="C319">
            <v>7498.99841756863</v>
          </cell>
          <cell r="D319">
            <v>7466.33259326815</v>
          </cell>
          <cell r="E319">
            <v>7446.28123073056</v>
          </cell>
          <cell r="F319">
            <v>7470.62288295504</v>
          </cell>
          <cell r="G319">
            <v>7321.34937202448</v>
          </cell>
          <cell r="H319">
            <v>7299.31112493185</v>
          </cell>
          <cell r="I319">
            <v>7454.90370215146</v>
          </cell>
          <cell r="J319">
            <v>7658.71503149374</v>
          </cell>
          <cell r="K319">
            <v>7765.65408187791</v>
          </cell>
          <cell r="L319">
            <v>7926.21968906813</v>
          </cell>
          <cell r="M319">
            <v>8066.33534867568</v>
          </cell>
          <cell r="N319">
            <v>8259.92429632595</v>
          </cell>
          <cell r="O319">
            <v>9330.49811276338</v>
          </cell>
          <cell r="P319">
            <v>10397.1906677101</v>
          </cell>
          <cell r="Q319">
            <v>8790.6284073606</v>
          </cell>
          <cell r="R319">
            <v>7186.61331680461</v>
          </cell>
          <cell r="S319">
            <v>7217.42414950882</v>
          </cell>
          <cell r="T319">
            <v>7245.04686589515</v>
          </cell>
          <cell r="U319">
            <v>6146.69435771262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19">
          <cell r="BZ319">
            <v>142805.431908805</v>
          </cell>
          <cell r="CA319">
            <v>0.119507532980639</v>
          </cell>
          <cell r="CB319">
            <v>0.119507532980639</v>
          </cell>
        </row>
        <row r="320">
          <cell r="A320">
            <v>-59332.0760343492</v>
          </cell>
          <cell r="B320">
            <v>1445.85401358615</v>
          </cell>
          <cell r="C320">
            <v>7266.8917085051</v>
          </cell>
          <cell r="D320">
            <v>7233.51421168538</v>
          </cell>
          <cell r="E320">
            <v>7213.2557586473</v>
          </cell>
          <cell r="F320">
            <v>7237.6436603485</v>
          </cell>
          <cell r="G320">
            <v>7084.67959748415</v>
          </cell>
          <cell r="H320">
            <v>7062.41012121109</v>
          </cell>
          <cell r="I320">
            <v>7224.66216935909</v>
          </cell>
          <cell r="J320">
            <v>7435.53645818907</v>
          </cell>
          <cell r="K320">
            <v>7548.77284781244</v>
          </cell>
          <cell r="L320">
            <v>7716.2496655263</v>
          </cell>
          <cell r="M320">
            <v>7862.50636294011</v>
          </cell>
          <cell r="N320">
            <v>8062.84553063808</v>
          </cell>
          <cell r="O320">
            <v>9177.08234346836</v>
          </cell>
          <cell r="P320">
            <v>10285.8294998068</v>
          </cell>
          <cell r="Q320">
            <v>8617.92441408567</v>
          </cell>
          <cell r="R320">
            <v>6952.68936376834</v>
          </cell>
          <cell r="S320">
            <v>6985.55230800161</v>
          </cell>
          <cell r="T320">
            <v>7015.12959996677</v>
          </cell>
          <cell r="U320">
            <v>5875.19729132031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0">
          <cell r="BZ320">
            <v>148330.190085873</v>
          </cell>
          <cell r="CA320">
            <v>0.107313204170012</v>
          </cell>
          <cell r="CB320">
            <v>0.107313204170012</v>
          </cell>
        </row>
        <row r="321">
          <cell r="A321">
            <v>-58351.9095343844</v>
          </cell>
          <cell r="B321">
            <v>1645.8261126592</v>
          </cell>
          <cell r="C321">
            <v>7369.83884815795</v>
          </cell>
          <cell r="D321">
            <v>7336.77700205994</v>
          </cell>
          <cell r="E321">
            <v>7316.61040063078</v>
          </cell>
          <cell r="F321">
            <v>7340.97778913201</v>
          </cell>
          <cell r="G321">
            <v>7189.65061029767</v>
          </cell>
          <cell r="H321">
            <v>7167.48369195079</v>
          </cell>
          <cell r="I321">
            <v>7326.78204054203</v>
          </cell>
          <cell r="J321">
            <v>7534.52366905522</v>
          </cell>
          <cell r="K321">
            <v>7644.96697671768</v>
          </cell>
          <cell r="L321">
            <v>7809.37843988912</v>
          </cell>
          <cell r="M321">
            <v>7952.9113802896</v>
          </cell>
          <cell r="N321">
            <v>8150.25659814121</v>
          </cell>
          <cell r="O321">
            <v>9245.12740209802</v>
          </cell>
          <cell r="P321">
            <v>10335.2219268948</v>
          </cell>
          <cell r="Q321">
            <v>8694.52444941431</v>
          </cell>
          <cell r="R321">
            <v>7056.44251230307</v>
          </cell>
          <cell r="S321">
            <v>7088.3952759861</v>
          </cell>
          <cell r="T321">
            <v>7117.10564787864</v>
          </cell>
          <cell r="U321">
            <v>5995.61538057763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1">
          <cell r="BZ321">
            <v>145879.773835961</v>
          </cell>
          <cell r="CA321">
            <v>0.112521496236616</v>
          </cell>
          <cell r="CB321">
            <v>0.112521496236616</v>
          </cell>
        </row>
        <row r="322">
          <cell r="A322">
            <v>-47041.9122459313</v>
          </cell>
          <cell r="B322">
            <v>3953.27479445348</v>
          </cell>
          <cell r="C322">
            <v>8557.73077301933</v>
          </cell>
          <cell r="D322">
            <v>8528.31117424016</v>
          </cell>
          <cell r="E322">
            <v>8509.20443503653</v>
          </cell>
          <cell r="F322">
            <v>8533.33512473595</v>
          </cell>
          <cell r="G322">
            <v>8400.89571031871</v>
          </cell>
          <cell r="H322">
            <v>8379.91219281951</v>
          </cell>
          <cell r="I322">
            <v>8505.12823602787</v>
          </cell>
          <cell r="J322">
            <v>8676.7225572319</v>
          </cell>
          <cell r="K322">
            <v>8754.93690236005</v>
          </cell>
          <cell r="L322">
            <v>8883.97768966789</v>
          </cell>
          <cell r="M322">
            <v>8996.08159792296</v>
          </cell>
          <cell r="N322">
            <v>9158.88006821153</v>
          </cell>
          <cell r="O322">
            <v>10030.2893400154</v>
          </cell>
          <cell r="P322">
            <v>10905.1538889187</v>
          </cell>
          <cell r="Q322">
            <v>9578.40100701284</v>
          </cell>
          <cell r="R322">
            <v>8253.63485527569</v>
          </cell>
          <cell r="S322">
            <v>8275.08517926573</v>
          </cell>
          <cell r="T322">
            <v>8293.79228776274</v>
          </cell>
          <cell r="U322">
            <v>7385.1020270093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2">
          <cell r="BZ322">
            <v>117604.780614828</v>
          </cell>
          <cell r="CA322">
            <v>0.206352834691794</v>
          </cell>
          <cell r="CB322">
            <v>0.206352834691794</v>
          </cell>
        </row>
        <row r="323">
          <cell r="A323">
            <v>-52683.4343387081</v>
          </cell>
          <cell r="B323">
            <v>2802.29991936829</v>
          </cell>
          <cell r="C323">
            <v>7965.20025625444</v>
          </cell>
          <cell r="D323">
            <v>7933.96387377562</v>
          </cell>
          <cell r="E323">
            <v>7914.32846634971</v>
          </cell>
          <cell r="F323">
            <v>7938.57722340897</v>
          </cell>
          <cell r="G323">
            <v>7796.71643270628</v>
          </cell>
          <cell r="H323">
            <v>7775.14262487747</v>
          </cell>
          <cell r="I323">
            <v>7917.3592096321</v>
          </cell>
          <cell r="J323">
            <v>8106.9841127698</v>
          </cell>
          <cell r="K323">
            <v>8201.27453639092</v>
          </cell>
          <cell r="L323">
            <v>8347.95851531338</v>
          </cell>
          <cell r="M323">
            <v>8475.73949003282</v>
          </cell>
          <cell r="N323">
            <v>8655.77016954654</v>
          </cell>
          <cell r="O323">
            <v>9638.64393938467</v>
          </cell>
          <cell r="P323">
            <v>10620.8670165938</v>
          </cell>
          <cell r="Q323">
            <v>9137.5159210305</v>
          </cell>
          <cell r="R323">
            <v>7656.46521147049</v>
          </cell>
          <cell r="S323">
            <v>7683.1542410097</v>
          </cell>
          <cell r="T323">
            <v>7706.85106170614</v>
          </cell>
          <cell r="U323">
            <v>6692.01436186322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3">
          <cell r="BZ323">
            <v>131708.58584677</v>
          </cell>
          <cell r="CA323">
            <v>0.14991439275119</v>
          </cell>
          <cell r="CB323">
            <v>0.14991439275119</v>
          </cell>
        </row>
        <row r="324">
          <cell r="A324">
            <v>-46972.6278530746</v>
          </cell>
          <cell r="B324">
            <v>3967.41009235751</v>
          </cell>
          <cell r="C324">
            <v>8565.00773062545</v>
          </cell>
          <cell r="D324">
            <v>8535.61044404385</v>
          </cell>
          <cell r="E324">
            <v>8516.51019749526</v>
          </cell>
          <cell r="F324">
            <v>8540.63943719144</v>
          </cell>
          <cell r="G324">
            <v>8408.31572813262</v>
          </cell>
          <cell r="H324">
            <v>8387.33946007895</v>
          </cell>
          <cell r="I324">
            <v>8512.34671704488</v>
          </cell>
          <cell r="J324">
            <v>8683.71960192348</v>
          </cell>
          <cell r="K324">
            <v>8761.7365142809</v>
          </cell>
          <cell r="L324">
            <v>8890.56062286287</v>
          </cell>
          <cell r="M324">
            <v>9002.47199867476</v>
          </cell>
          <cell r="N324">
            <v>9165.05883757483</v>
          </cell>
          <cell r="O324">
            <v>10035.0991968858</v>
          </cell>
          <cell r="P324">
            <v>10908.6452593365</v>
          </cell>
          <cell r="Q324">
            <v>9583.81558396557</v>
          </cell>
          <cell r="R324">
            <v>8260.96878670822</v>
          </cell>
          <cell r="S324">
            <v>8282.35477335678</v>
          </cell>
          <cell r="T324">
            <v>8301.00060243761</v>
          </cell>
          <cell r="U324">
            <v>7393.61394228435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4">
          <cell r="BZ324">
            <v>117431.569632686</v>
          </cell>
          <cell r="CA324">
            <v>0.207227321222887</v>
          </cell>
          <cell r="CB324">
            <v>0.207227321222887</v>
          </cell>
        </row>
        <row r="325">
          <cell r="A325">
            <v>-64672.3294773243</v>
          </cell>
          <cell r="B325">
            <v>356.343516530511</v>
          </cell>
          <cell r="C325">
            <v>6706.00351553448</v>
          </cell>
          <cell r="D325">
            <v>6670.90625492624</v>
          </cell>
          <cell r="E325">
            <v>6650.14736561443</v>
          </cell>
          <cell r="F325">
            <v>6674.6470296405</v>
          </cell>
          <cell r="G325">
            <v>6512.7647109724</v>
          </cell>
          <cell r="H325">
            <v>6489.93646706302</v>
          </cell>
          <cell r="I325">
            <v>6668.28119357546</v>
          </cell>
          <cell r="J325">
            <v>6896.2231949246</v>
          </cell>
          <cell r="K325">
            <v>7024.67716804936</v>
          </cell>
          <cell r="L325">
            <v>7208.85499538714</v>
          </cell>
          <cell r="M325">
            <v>7369.95157232021</v>
          </cell>
          <cell r="N325">
            <v>7586.60271454053</v>
          </cell>
          <cell r="O325">
            <v>8806.3515965621</v>
          </cell>
          <cell r="P325">
            <v>10016.7241194221</v>
          </cell>
          <cell r="Q325">
            <v>8200.58348026428</v>
          </cell>
          <cell r="R325">
            <v>6387.40978249115</v>
          </cell>
          <cell r="S325">
            <v>6425.23167483904</v>
          </cell>
          <cell r="T325">
            <v>6459.53221831582</v>
          </cell>
          <cell r="U325">
            <v>5219.12190435711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5">
          <cell r="BZ325">
            <v>161680.823693311</v>
          </cell>
          <cell r="CA325">
            <v>0.0834743627180085</v>
          </cell>
          <cell r="CB325">
            <v>0.0834743627180085</v>
          </cell>
        </row>
        <row r="326">
          <cell r="A326">
            <v>-65998.9192713199</v>
          </cell>
          <cell r="B326">
            <v>85.694656644213</v>
          </cell>
          <cell r="C326">
            <v>6566.67144818731</v>
          </cell>
          <cell r="D326">
            <v>6531.14697544126</v>
          </cell>
          <cell r="E326">
            <v>6510.26377112073</v>
          </cell>
          <cell r="F326">
            <v>6534.79119839086</v>
          </cell>
          <cell r="G326">
            <v>6370.6934666799</v>
          </cell>
          <cell r="H326">
            <v>6347.72641747761</v>
          </cell>
          <cell r="I326">
            <v>6530.06877876605</v>
          </cell>
          <cell r="J326">
            <v>6762.2506263091</v>
          </cell>
          <cell r="K326">
            <v>6894.4848490377</v>
          </cell>
          <cell r="L326">
            <v>7082.81142870588</v>
          </cell>
          <cell r="M326">
            <v>7247.59442856337</v>
          </cell>
          <cell r="N326">
            <v>7468.2976816343</v>
          </cell>
          <cell r="O326">
            <v>8714.25716126648</v>
          </cell>
          <cell r="P326">
            <v>9949.87477323655</v>
          </cell>
          <cell r="Q326">
            <v>8096.9104562522</v>
          </cell>
          <cell r="R326">
            <v>6246.98683603662</v>
          </cell>
          <cell r="S326">
            <v>6286.04059687691</v>
          </cell>
          <cell r="T326">
            <v>6321.51445868337</v>
          </cell>
          <cell r="U326">
            <v>5056.14407535884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6">
          <cell r="BZ326">
            <v>164997.2981783</v>
          </cell>
          <cell r="CA326">
            <v>0.0785188909792072</v>
          </cell>
          <cell r="CB326">
            <v>0.0785188909792072</v>
          </cell>
        </row>
        <row r="327">
          <cell r="A327">
            <v>-63516.7993576862</v>
          </cell>
          <cell r="B327">
            <v>592.093038243896</v>
          </cell>
          <cell r="C327">
            <v>6827.36914127634</v>
          </cell>
          <cell r="D327">
            <v>6792.64400511456</v>
          </cell>
          <cell r="E327">
            <v>6771.99340077336</v>
          </cell>
          <cell r="F327">
            <v>6796.46888154038</v>
          </cell>
          <cell r="G327">
            <v>6636.51630521611</v>
          </cell>
          <cell r="H327">
            <v>6613.80896808403</v>
          </cell>
          <cell r="I327">
            <v>6788.67154253115</v>
          </cell>
          <cell r="J327">
            <v>7012.92041281453</v>
          </cell>
          <cell r="K327">
            <v>7138.08158789672</v>
          </cell>
          <cell r="L327">
            <v>7318.64563175867</v>
          </cell>
          <cell r="M327">
            <v>7476.53113866682</v>
          </cell>
          <cell r="N327">
            <v>7689.65267726952</v>
          </cell>
          <cell r="O327">
            <v>8886.57073763856</v>
          </cell>
          <cell r="P327">
            <v>10074.9534479945</v>
          </cell>
          <cell r="Q327">
            <v>8290.88818664911</v>
          </cell>
          <cell r="R327">
            <v>6509.72562183421</v>
          </cell>
          <cell r="S327">
            <v>6546.47449134351</v>
          </cell>
          <cell r="T327">
            <v>6579.75301228098</v>
          </cell>
          <cell r="U327">
            <v>5361.08424350162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7">
          <cell r="BZ327">
            <v>158791.998394216</v>
          </cell>
          <cell r="CA327">
            <v>0.0880700686388225</v>
          </cell>
          <cell r="CB327">
            <v>0.0880700686388225</v>
          </cell>
        </row>
        <row r="328">
          <cell r="A328">
            <v>-63245.3143961631</v>
          </cell>
          <cell r="B328">
            <v>647.480992866404</v>
          </cell>
          <cell r="C328">
            <v>6855.88327662842</v>
          </cell>
          <cell r="D328">
            <v>6821.24556890256</v>
          </cell>
          <cell r="E328">
            <v>6800.62040547423</v>
          </cell>
          <cell r="F328">
            <v>6825.09020452766</v>
          </cell>
          <cell r="G328">
            <v>6665.59100974411</v>
          </cell>
          <cell r="H328">
            <v>6642.91207894364</v>
          </cell>
          <cell r="I328">
            <v>6816.95654237541</v>
          </cell>
          <cell r="J328">
            <v>7040.33773337613</v>
          </cell>
          <cell r="K328">
            <v>7164.7252850497</v>
          </cell>
          <cell r="L328">
            <v>7344.4402918756</v>
          </cell>
          <cell r="M328">
            <v>7501.5713768891</v>
          </cell>
          <cell r="N328">
            <v>7713.86365601509</v>
          </cell>
          <cell r="O328">
            <v>8905.41774998245</v>
          </cell>
          <cell r="P328">
            <v>10088.6340840579</v>
          </cell>
          <cell r="Q328">
            <v>8312.10474286136</v>
          </cell>
          <cell r="R328">
            <v>6538.46300424716</v>
          </cell>
          <cell r="S328">
            <v>6574.95977339222</v>
          </cell>
          <cell r="T328">
            <v>6607.99817618389</v>
          </cell>
          <cell r="U328">
            <v>5394.43745474676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8">
          <cell r="BZ328">
            <v>158113.285990408</v>
          </cell>
          <cell r="CA328">
            <v>0.0891902446778314</v>
          </cell>
          <cell r="CB328">
            <v>0.0891902446778314</v>
          </cell>
        </row>
        <row r="329">
          <cell r="A329">
            <v>-51423.097531239</v>
          </cell>
          <cell r="B329">
            <v>3059.43194432291</v>
          </cell>
          <cell r="C329">
            <v>8097.57375538221</v>
          </cell>
          <cell r="D329">
            <v>8066.74324907123</v>
          </cell>
          <cell r="E329">
            <v>8047.22594807274</v>
          </cell>
          <cell r="F329">
            <v>8071.4483284491</v>
          </cell>
          <cell r="G329">
            <v>7931.69230789782</v>
          </cell>
          <cell r="H329">
            <v>7910.25037310211</v>
          </cell>
          <cell r="I329">
            <v>8048.66897427971</v>
          </cell>
          <cell r="J329">
            <v>8234.26577902528</v>
          </cell>
          <cell r="K329">
            <v>8324.96474751935</v>
          </cell>
          <cell r="L329">
            <v>8467.70717247333</v>
          </cell>
          <cell r="M329">
            <v>8591.98583282206</v>
          </cell>
          <cell r="N329">
            <v>8768.16677334632</v>
          </cell>
          <cell r="O329">
            <v>9726.13896391411</v>
          </cell>
          <cell r="P329">
            <v>10684.3777506083</v>
          </cell>
          <cell r="Q329">
            <v>9236.01127256677</v>
          </cell>
          <cell r="R329">
            <v>7789.87510866021</v>
          </cell>
          <cell r="S329">
            <v>7815.39379209095</v>
          </cell>
          <cell r="T329">
            <v>7837.97589271005</v>
          </cell>
          <cell r="U329">
            <v>6846.85269818822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29">
          <cell r="BZ329">
            <v>128557.743828098</v>
          </cell>
          <cell r="CA329">
            <v>0.160420679884979</v>
          </cell>
          <cell r="CB329">
            <v>0.160420679884979</v>
          </cell>
        </row>
        <row r="330">
          <cell r="A330">
            <v>-63761.7395748915</v>
          </cell>
          <cell r="B330">
            <v>542.120702539989</v>
          </cell>
          <cell r="C330">
            <v>6801.64300724899</v>
          </cell>
          <cell r="D330">
            <v>6766.83899106391</v>
          </cell>
          <cell r="E330">
            <v>6746.16543332343</v>
          </cell>
          <cell r="F330">
            <v>6770.64604026814</v>
          </cell>
          <cell r="G330">
            <v>6610.28441228799</v>
          </cell>
          <cell r="H330">
            <v>6587.55144628499</v>
          </cell>
          <cell r="I330">
            <v>6763.15214003228</v>
          </cell>
          <cell r="J330">
            <v>6988.18385129057</v>
          </cell>
          <cell r="K330">
            <v>7114.04300789141</v>
          </cell>
          <cell r="L330">
            <v>7295.37307324816</v>
          </cell>
          <cell r="M330">
            <v>7453.93923761039</v>
          </cell>
          <cell r="N330">
            <v>7667.80895392136</v>
          </cell>
          <cell r="O330">
            <v>8869.56651290625</v>
          </cell>
          <cell r="P330">
            <v>10062.6104513509</v>
          </cell>
          <cell r="Q330">
            <v>8271.74610283785</v>
          </cell>
          <cell r="R330">
            <v>6483.79806897585</v>
          </cell>
          <cell r="S330">
            <v>6520.77438945565</v>
          </cell>
          <cell r="T330">
            <v>6554.26955071995</v>
          </cell>
          <cell r="U330">
            <v>5330.99217961336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0">
          <cell r="BZ330">
            <v>159404.348937229</v>
          </cell>
          <cell r="CA330">
            <v>0.0870729351007662</v>
          </cell>
          <cell r="CB330">
            <v>0.0870729351007662</v>
          </cell>
        </row>
        <row r="331">
          <cell r="A331">
            <v>-60392.2341004388</v>
          </cell>
          <cell r="B331">
            <v>1229.56215517962</v>
          </cell>
          <cell r="C331">
            <v>7155.5430340832</v>
          </cell>
          <cell r="D331">
            <v>7121.82412622904</v>
          </cell>
          <cell r="E331">
            <v>7101.46632555552</v>
          </cell>
          <cell r="F331">
            <v>7125.87641454267</v>
          </cell>
          <cell r="G331">
            <v>6971.14188124529</v>
          </cell>
          <cell r="H331">
            <v>6948.76147727504</v>
          </cell>
          <cell r="I331">
            <v>7114.20827693725</v>
          </cell>
          <cell r="J331">
            <v>7328.4708830615</v>
          </cell>
          <cell r="K331">
            <v>7444.72829857209</v>
          </cell>
          <cell r="L331">
            <v>7615.52063496941</v>
          </cell>
          <cell r="M331">
            <v>7764.72337570123</v>
          </cell>
          <cell r="N331">
            <v>7968.30083003641</v>
          </cell>
          <cell r="O331">
            <v>9103.48411524248</v>
          </cell>
          <cell r="P331">
            <v>10232.4061477713</v>
          </cell>
          <cell r="Q331">
            <v>8535.07303595826</v>
          </cell>
          <cell r="R331">
            <v>6840.46890193331</v>
          </cell>
          <cell r="S331">
            <v>6874.31630671684</v>
          </cell>
          <cell r="T331">
            <v>6904.83126825924</v>
          </cell>
          <cell r="U331">
            <v>5744.95185992291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1">
          <cell r="BZ331">
            <v>150980.585251097</v>
          </cell>
          <cell r="CA331">
            <v>0.102005968653177</v>
          </cell>
          <cell r="CB331">
            <v>0.102005968653177</v>
          </cell>
        </row>
        <row r="332">
          <cell r="A332">
            <v>-60820.6261006095</v>
          </cell>
          <cell r="B332">
            <v>1142.16226189281</v>
          </cell>
          <cell r="C332">
            <v>7110.54891209544</v>
          </cell>
          <cell r="D332">
            <v>7076.69204579846</v>
          </cell>
          <cell r="E332">
            <v>7056.29410042046</v>
          </cell>
          <cell r="F332">
            <v>7080.7131549158</v>
          </cell>
          <cell r="G332">
            <v>6925.26320436667</v>
          </cell>
          <cell r="H332">
            <v>6902.83797638425</v>
          </cell>
          <cell r="I332">
            <v>7069.5757212696</v>
          </cell>
          <cell r="J332">
            <v>7285.20748928526</v>
          </cell>
          <cell r="K332">
            <v>7402.68565042215</v>
          </cell>
          <cell r="L332">
            <v>7574.81773201959</v>
          </cell>
          <cell r="M332">
            <v>7725.21091918573</v>
          </cell>
          <cell r="N332">
            <v>7930.09691055328</v>
          </cell>
          <cell r="O332">
            <v>9073.74431208747</v>
          </cell>
          <cell r="P332">
            <v>10210.818671935</v>
          </cell>
          <cell r="Q332">
            <v>8501.59419093677</v>
          </cell>
          <cell r="R332">
            <v>6795.12250535029</v>
          </cell>
          <cell r="S332">
            <v>6829.3677140441</v>
          </cell>
          <cell r="T332">
            <v>6860.26157205349</v>
          </cell>
          <cell r="U332">
            <v>5692.32187704195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2">
          <cell r="BZ332">
            <v>152051.565251524</v>
          </cell>
          <cell r="CA332">
            <v>0.0999508891013147</v>
          </cell>
          <cell r="CB332">
            <v>0.0999508891013147</v>
          </cell>
        </row>
        <row r="333">
          <cell r="A333">
            <v>-51413.6295173889</v>
          </cell>
          <cell r="B333">
            <v>3061.3635943066</v>
          </cell>
          <cell r="C333">
            <v>8098.56818331267</v>
          </cell>
          <cell r="D333">
            <v>8067.74072606062</v>
          </cell>
          <cell r="E333">
            <v>8048.22431231168</v>
          </cell>
          <cell r="F333">
            <v>8072.44649453878</v>
          </cell>
          <cell r="G333">
            <v>7932.70628562835</v>
          </cell>
          <cell r="H333">
            <v>7911.26534150093</v>
          </cell>
          <cell r="I333">
            <v>8049.65541112975</v>
          </cell>
          <cell r="J333">
            <v>8235.22195563762</v>
          </cell>
          <cell r="K333">
            <v>8325.89394408424</v>
          </cell>
          <cell r="L333">
            <v>8468.60675894721</v>
          </cell>
          <cell r="M333">
            <v>8592.85910889957</v>
          </cell>
          <cell r="N333">
            <v>8769.01112907345</v>
          </cell>
          <cell r="O333">
            <v>9726.79625179078</v>
          </cell>
          <cell r="P333">
            <v>10684.8548615724</v>
          </cell>
          <cell r="Q333">
            <v>9236.75119807478</v>
          </cell>
          <cell r="R333">
            <v>7790.87732231204</v>
          </cell>
          <cell r="S333">
            <v>7816.38721376503</v>
          </cell>
          <cell r="T333">
            <v>7838.96094028518</v>
          </cell>
          <cell r="U333">
            <v>6848.01588845936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3">
          <cell r="BZ333">
            <v>128534.073793472</v>
          </cell>
          <cell r="CA333">
            <v>0.16050342160051</v>
          </cell>
          <cell r="CB333">
            <v>0.16050342160051</v>
          </cell>
        </row>
        <row r="334">
          <cell r="A334">
            <v>-53067.4829569373</v>
          </cell>
          <cell r="B334">
            <v>2723.9468963501</v>
          </cell>
          <cell r="C334">
            <v>7924.86353107995</v>
          </cell>
          <cell r="D334">
            <v>7893.50347040613</v>
          </cell>
          <cell r="E334">
            <v>7873.83207370341</v>
          </cell>
          <cell r="F334">
            <v>7898.08886824009</v>
          </cell>
          <cell r="G334">
            <v>7755.58671400378</v>
          </cell>
          <cell r="H334">
            <v>7733.97272195137</v>
          </cell>
          <cell r="I334">
            <v>7877.34662460398</v>
          </cell>
          <cell r="J334">
            <v>8068.19896600456</v>
          </cell>
          <cell r="K334">
            <v>8163.58377437331</v>
          </cell>
          <cell r="L334">
            <v>8311.46881982521</v>
          </cell>
          <cell r="M334">
            <v>8440.31701640686</v>
          </cell>
          <cell r="N334">
            <v>8621.52078467803</v>
          </cell>
          <cell r="O334">
            <v>9611.98253977045</v>
          </cell>
          <cell r="P334">
            <v>10601.5140868876</v>
          </cell>
          <cell r="Q334">
            <v>9107.5025123644</v>
          </cell>
          <cell r="R334">
            <v>7615.81267607664</v>
          </cell>
          <cell r="S334">
            <v>7642.85833235494</v>
          </cell>
          <cell r="T334">
            <v>7666.89482947985</v>
          </cell>
          <cell r="U334">
            <v>6644.83217313228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4">
          <cell r="BZ334">
            <v>132668.707392343</v>
          </cell>
          <cell r="CA334">
            <v>0.146901475134633</v>
          </cell>
          <cell r="CB334">
            <v>0.146901475134633</v>
          </cell>
        </row>
        <row r="335">
          <cell r="A335">
            <v>-62600.6973520721</v>
          </cell>
          <cell r="B335">
            <v>778.994795276263</v>
          </cell>
          <cell r="C335">
            <v>6923.58757060608</v>
          </cell>
          <cell r="D335">
            <v>6889.15745397331</v>
          </cell>
          <cell r="E335">
            <v>6868.59269774383</v>
          </cell>
          <cell r="F335">
            <v>6893.04900607061</v>
          </cell>
          <cell r="G335">
            <v>6734.62632568026</v>
          </cell>
          <cell r="H335">
            <v>6712.01484320333</v>
          </cell>
          <cell r="I335">
            <v>6884.1167743434</v>
          </cell>
          <cell r="J335">
            <v>7105.43773758322</v>
          </cell>
          <cell r="K335">
            <v>7227.98838885504</v>
          </cell>
          <cell r="L335">
            <v>7405.68743228668</v>
          </cell>
          <cell r="M335">
            <v>7561.02720919607</v>
          </cell>
          <cell r="N335">
            <v>7771.35048499439</v>
          </cell>
          <cell r="O335">
            <v>8950.1683148716</v>
          </cell>
          <cell r="P335">
            <v>10121.1175451342</v>
          </cell>
          <cell r="Q335">
            <v>8362.48158021764</v>
          </cell>
          <cell r="R335">
            <v>6606.69737863762</v>
          </cell>
          <cell r="S335">
            <v>6642.5955577514</v>
          </cell>
          <cell r="T335">
            <v>6675.06382123031</v>
          </cell>
          <cell r="U335">
            <v>5473.63170669777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5">
          <cell r="BZ335">
            <v>156501.74338018</v>
          </cell>
          <cell r="CA335">
            <v>0.0919150594475154</v>
          </cell>
          <cell r="CB335">
            <v>0.0919150594475154</v>
          </cell>
        </row>
        <row r="336">
          <cell r="A336">
            <v>-59093.1749175963</v>
          </cell>
          <cell r="B336">
            <v>1494.5942610744</v>
          </cell>
          <cell r="C336">
            <v>7291.9835542583</v>
          </cell>
          <cell r="D336">
            <v>7258.68299264289</v>
          </cell>
          <cell r="E336">
            <v>7238.44692707871</v>
          </cell>
          <cell r="F336">
            <v>7262.8298289902</v>
          </cell>
          <cell r="G336">
            <v>7110.26473244718</v>
          </cell>
          <cell r="H336">
            <v>7088.02025315482</v>
          </cell>
          <cell r="I336">
            <v>7249.55238063355</v>
          </cell>
          <cell r="J336">
            <v>7459.66312975051</v>
          </cell>
          <cell r="K336">
            <v>7572.21874687282</v>
          </cell>
          <cell r="L336">
            <v>7738.94842966271</v>
          </cell>
          <cell r="M336">
            <v>7884.54125150816</v>
          </cell>
          <cell r="N336">
            <v>8084.15068812286</v>
          </cell>
          <cell r="O336">
            <v>9193.66732213957</v>
          </cell>
          <cell r="P336">
            <v>10297.8681748593</v>
          </cell>
          <cell r="Q336">
            <v>8636.59454205269</v>
          </cell>
          <cell r="R336">
            <v>6977.97766228953</v>
          </cell>
          <cell r="S336">
            <v>7010.61876344826</v>
          </cell>
          <cell r="T336">
            <v>7039.98475644177</v>
          </cell>
          <cell r="U336">
            <v>5904.54742316206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6">
          <cell r="BZ336">
            <v>147732.937293991</v>
          </cell>
          <cell r="CA336">
            <v>0.108554928664113</v>
          </cell>
          <cell r="CB336">
            <v>0.108554928664113</v>
          </cell>
        </row>
        <row r="337">
          <cell r="A337">
            <v>-48129.257304841</v>
          </cell>
          <cell r="B337">
            <v>3731.43628655229</v>
          </cell>
          <cell r="C337">
            <v>8443.5266417473</v>
          </cell>
          <cell r="D337">
            <v>8413.7568766927</v>
          </cell>
          <cell r="E337">
            <v>8394.54824215485</v>
          </cell>
          <cell r="F337">
            <v>8418.70168811722</v>
          </cell>
          <cell r="G337">
            <v>8284.4464008232</v>
          </cell>
          <cell r="H337">
            <v>8263.34911096564</v>
          </cell>
          <cell r="I337">
            <v>8391.84183279816</v>
          </cell>
          <cell r="J337">
            <v>8566.91136226201</v>
          </cell>
          <cell r="K337">
            <v>8648.2242053183</v>
          </cell>
          <cell r="L337">
            <v>8780.66553540699</v>
          </cell>
          <cell r="M337">
            <v>8895.79103614684</v>
          </cell>
          <cell r="N337">
            <v>9061.9108366096</v>
          </cell>
          <cell r="O337">
            <v>9954.80373804179</v>
          </cell>
          <cell r="P337">
            <v>10850.3605333576</v>
          </cell>
          <cell r="Q337">
            <v>9493.4249647487</v>
          </cell>
          <cell r="R337">
            <v>8138.53658022793</v>
          </cell>
          <cell r="S337">
            <v>8160.99661055259</v>
          </cell>
          <cell r="T337">
            <v>8180.66543449026</v>
          </cell>
          <cell r="U337">
            <v>7251.51654498964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7">
          <cell r="BZ337">
            <v>120323.143262103</v>
          </cell>
          <cell r="CA337">
            <v>0.1933193773142</v>
          </cell>
          <cell r="CB337">
            <v>0.1933193773142</v>
          </cell>
        </row>
        <row r="338">
          <cell r="A338">
            <v>-67080.8214030231</v>
          </cell>
          <cell r="B338">
            <v>-135.033393412663</v>
          </cell>
          <cell r="C338">
            <v>6453.03898896003</v>
          </cell>
          <cell r="D338">
            <v>6417.16610276721</v>
          </cell>
          <cell r="E338">
            <v>6396.18151317029</v>
          </cell>
          <cell r="F338">
            <v>6420.73158279228</v>
          </cell>
          <cell r="G338">
            <v>6254.82706792614</v>
          </cell>
          <cell r="H338">
            <v>6231.74681587622</v>
          </cell>
          <cell r="I338">
            <v>6417.34945370644</v>
          </cell>
          <cell r="J338">
            <v>6652.9891136464</v>
          </cell>
          <cell r="K338">
            <v>6788.30632414052</v>
          </cell>
          <cell r="L338">
            <v>6980.0164244799</v>
          </cell>
          <cell r="M338">
            <v>7147.80589162542</v>
          </cell>
          <cell r="N338">
            <v>7371.81384927573</v>
          </cell>
          <cell r="O338">
            <v>8639.14941785152</v>
          </cell>
          <cell r="P338">
            <v>9895.35569697921</v>
          </cell>
          <cell r="Q338">
            <v>8012.35977887895</v>
          </cell>
          <cell r="R338">
            <v>6132.46470885244</v>
          </cell>
          <cell r="S338">
            <v>6172.52312173661</v>
          </cell>
          <cell r="T338">
            <v>6208.95388492116</v>
          </cell>
          <cell r="U338">
            <v>4923.22728268352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8">
          <cell r="BZ338">
            <v>167702.053507558</v>
          </cell>
          <cell r="CA338">
            <v>0.0747095689566731</v>
          </cell>
          <cell r="CB338">
            <v>0.0747095689566731</v>
          </cell>
        </row>
        <row r="339">
          <cell r="A339">
            <v>-58913.5396450822</v>
          </cell>
          <cell r="B339">
            <v>1531.24317991979</v>
          </cell>
          <cell r="C339">
            <v>7310.85069314415</v>
          </cell>
          <cell r="D339">
            <v>7277.6079808874</v>
          </cell>
          <cell r="E339">
            <v>7257.3887489824</v>
          </cell>
          <cell r="F339">
            <v>7281.76789143645</v>
          </cell>
          <cell r="G339">
            <v>7129.50278689354</v>
          </cell>
          <cell r="H339">
            <v>7107.27710340887</v>
          </cell>
          <cell r="I339">
            <v>7268.2679058935</v>
          </cell>
          <cell r="J339">
            <v>7477.80453184901</v>
          </cell>
          <cell r="K339">
            <v>7589.84826038991</v>
          </cell>
          <cell r="L339">
            <v>7756.01615515849</v>
          </cell>
          <cell r="M339">
            <v>7901.10979361686</v>
          </cell>
          <cell r="N339">
            <v>8100.17052856041</v>
          </cell>
          <cell r="O339">
            <v>9206.13795100783</v>
          </cell>
          <cell r="P339">
            <v>10306.920332937</v>
          </cell>
          <cell r="Q339">
            <v>8650.63304288019</v>
          </cell>
          <cell r="R339">
            <v>6996.99251855313</v>
          </cell>
          <cell r="S339">
            <v>7029.46681077564</v>
          </cell>
          <cell r="T339">
            <v>7058.67392318765</v>
          </cell>
          <cell r="U339">
            <v>5926.61646579941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39">
          <cell r="BZ339">
            <v>147283.849112706</v>
          </cell>
          <cell r="CA339">
            <v>0.109500182837235</v>
          </cell>
          <cell r="CB339">
            <v>0.109500182837235</v>
          </cell>
        </row>
        <row r="340">
          <cell r="A340">
            <v>-51428.4781544492</v>
          </cell>
          <cell r="B340">
            <v>3058.3341976465</v>
          </cell>
          <cell r="C340">
            <v>8097.0086271422</v>
          </cell>
          <cell r="D340">
            <v>8066.17638806686</v>
          </cell>
          <cell r="E340">
            <v>8046.65858284901</v>
          </cell>
          <cell r="F340">
            <v>8070.88107583257</v>
          </cell>
          <cell r="G340">
            <v>7931.11606960774</v>
          </cell>
          <cell r="H340">
            <v>7909.67357182037</v>
          </cell>
          <cell r="I340">
            <v>8048.10838732931</v>
          </cell>
          <cell r="J340">
            <v>8233.72238881116</v>
          </cell>
          <cell r="K340">
            <v>8324.4366899264</v>
          </cell>
          <cell r="L340">
            <v>8467.19594214165</v>
          </cell>
          <cell r="M340">
            <v>8591.48955455231</v>
          </cell>
          <cell r="N340">
            <v>8767.68693036184</v>
          </cell>
          <cell r="O340">
            <v>9725.7654306197</v>
          </cell>
          <cell r="P340">
            <v>10684.1066109197</v>
          </cell>
          <cell r="Q340">
            <v>9235.59077673468</v>
          </cell>
          <cell r="R340">
            <v>7789.3055558351</v>
          </cell>
          <cell r="S340">
            <v>7814.82923570124</v>
          </cell>
          <cell r="T340">
            <v>7837.41609527737</v>
          </cell>
          <cell r="U340">
            <v>6846.19166318448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0">
          <cell r="BZ340">
            <v>128571.195386123</v>
          </cell>
          <cell r="CA340">
            <v>0.160373684762848</v>
          </cell>
          <cell r="CB340">
            <v>0.160373684762848</v>
          </cell>
        </row>
        <row r="341">
          <cell r="A341">
            <v>-57824.9142822396</v>
          </cell>
          <cell r="B341">
            <v>1753.34289350889</v>
          </cell>
          <cell r="C341">
            <v>7425.18929506763</v>
          </cell>
          <cell r="D341">
            <v>7392.29716139261</v>
          </cell>
          <cell r="E341">
            <v>7372.17994479944</v>
          </cell>
          <cell r="F341">
            <v>7396.53630419591</v>
          </cell>
          <cell r="G341">
            <v>7246.08921064522</v>
          </cell>
          <cell r="H341">
            <v>7223.97743348112</v>
          </cell>
          <cell r="I341">
            <v>7381.68769918777</v>
          </cell>
          <cell r="J341">
            <v>7587.74502496911</v>
          </cell>
          <cell r="K341">
            <v>7696.68660722848</v>
          </cell>
          <cell r="L341">
            <v>7859.44995521741</v>
          </cell>
          <cell r="M341">
            <v>8001.51844339056</v>
          </cell>
          <cell r="N341">
            <v>8197.25393743072</v>
          </cell>
          <cell r="O341">
            <v>9281.7124341625</v>
          </cell>
          <cell r="P341">
            <v>10361.778205413</v>
          </cell>
          <cell r="Q341">
            <v>8735.70914092719</v>
          </cell>
          <cell r="R341">
            <v>7112.22631706974</v>
          </cell>
          <cell r="S341">
            <v>7143.68971407009</v>
          </cell>
          <cell r="T341">
            <v>7171.9339786612</v>
          </cell>
          <cell r="U341">
            <v>6060.359239211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1">
          <cell r="BZ341">
            <v>144562.285705599</v>
          </cell>
          <cell r="CA341">
            <v>0.115450932941148</v>
          </cell>
          <cell r="CB341">
            <v>0.115450932941148</v>
          </cell>
        </row>
        <row r="342">
          <cell r="A342">
            <v>-59341.1567617436</v>
          </cell>
          <cell r="B342">
            <v>1444.00137720423</v>
          </cell>
          <cell r="C342">
            <v>7265.93795737071</v>
          </cell>
          <cell r="D342">
            <v>7232.55753621297</v>
          </cell>
          <cell r="E342">
            <v>7212.29823221802</v>
          </cell>
          <cell r="F342">
            <v>7236.68632396324</v>
          </cell>
          <cell r="G342">
            <v>7083.70709622879</v>
          </cell>
          <cell r="H342">
            <v>7061.43666981044</v>
          </cell>
          <cell r="I342">
            <v>7223.71608243224</v>
          </cell>
          <cell r="J342">
            <v>7434.61939371331</v>
          </cell>
          <cell r="K342">
            <v>7547.88165977291</v>
          </cell>
          <cell r="L342">
            <v>7715.38687638527</v>
          </cell>
          <cell r="M342">
            <v>7861.66880797605</v>
          </cell>
          <cell r="N342">
            <v>8062.03571304558</v>
          </cell>
          <cell r="O342">
            <v>9176.45194176827</v>
          </cell>
          <cell r="P342">
            <v>10285.3719049331</v>
          </cell>
          <cell r="Q342">
            <v>8617.21475502341</v>
          </cell>
          <cell r="R342">
            <v>6951.72814538535</v>
          </cell>
          <cell r="S342">
            <v>6984.59952196296</v>
          </cell>
          <cell r="T342">
            <v>7014.1848454869</v>
          </cell>
          <cell r="U342">
            <v>5874.08168102153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2">
          <cell r="BZ342">
            <v>148352.891904359</v>
          </cell>
          <cell r="CA342">
            <v>0.107266348009681</v>
          </cell>
          <cell r="CB342">
            <v>0.107266348009681</v>
          </cell>
        </row>
        <row r="343">
          <cell r="A343">
            <v>-62576.7541368925</v>
          </cell>
          <cell r="B343">
            <v>783.879654122404</v>
          </cell>
          <cell r="C343">
            <v>6926.10233265611</v>
          </cell>
          <cell r="D343">
            <v>6891.67992664515</v>
          </cell>
          <cell r="E343">
            <v>6871.11741413938</v>
          </cell>
          <cell r="F343">
            <v>6895.57322137582</v>
          </cell>
          <cell r="G343">
            <v>6737.19052630077</v>
          </cell>
          <cell r="H343">
            <v>6714.58154907831</v>
          </cell>
          <cell r="I343">
            <v>6886.61132812579</v>
          </cell>
          <cell r="J343">
            <v>7107.85576767289</v>
          </cell>
          <cell r="K343">
            <v>7230.3381903709</v>
          </cell>
          <cell r="L343">
            <v>7407.96235423521</v>
          </cell>
          <cell r="M343">
            <v>7563.23559601994</v>
          </cell>
          <cell r="N343">
            <v>7773.48573650359</v>
          </cell>
          <cell r="O343">
            <v>8951.83049928694</v>
          </cell>
          <cell r="P343">
            <v>10122.3240886246</v>
          </cell>
          <cell r="Q343">
            <v>8364.35274305448</v>
          </cell>
          <cell r="R343">
            <v>6609.23182963245</v>
          </cell>
          <cell r="S343">
            <v>6645.10777512697</v>
          </cell>
          <cell r="T343">
            <v>6677.55486174068</v>
          </cell>
          <cell r="U343">
            <v>5476.57324389852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3">
          <cell r="BZ343">
            <v>156441.885342231</v>
          </cell>
          <cell r="CA343">
            <v>0.0920180758450631</v>
          </cell>
          <cell r="CB343">
            <v>0.0920180758450631</v>
          </cell>
        </row>
        <row r="344">
          <cell r="A344">
            <v>-52750.0615374602</v>
          </cell>
          <cell r="B344">
            <v>2788.70673821969</v>
          </cell>
          <cell r="C344">
            <v>7958.20238442872</v>
          </cell>
          <cell r="D344">
            <v>7926.94454546943</v>
          </cell>
          <cell r="E344">
            <v>7907.30289439471</v>
          </cell>
          <cell r="F344">
            <v>7931.55304584672</v>
          </cell>
          <cell r="G344">
            <v>7789.58098731592</v>
          </cell>
          <cell r="H344">
            <v>7768.00020807225</v>
          </cell>
          <cell r="I344">
            <v>7910.41757170214</v>
          </cell>
          <cell r="J344">
            <v>8100.25541864228</v>
          </cell>
          <cell r="K344">
            <v>8194.73570309516</v>
          </cell>
          <cell r="L344">
            <v>8341.62805068392</v>
          </cell>
          <cell r="M344">
            <v>8469.59417384486</v>
          </cell>
          <cell r="N344">
            <v>8649.82836826291</v>
          </cell>
          <cell r="O344">
            <v>9634.01855008033</v>
          </cell>
          <cell r="P344">
            <v>10617.5095471673</v>
          </cell>
          <cell r="Q344">
            <v>9132.30900386037</v>
          </cell>
          <cell r="R344">
            <v>7649.4125508778</v>
          </cell>
          <cell r="S344">
            <v>7676.16345029363</v>
          </cell>
          <cell r="T344">
            <v>7699.91920021892</v>
          </cell>
          <cell r="U344">
            <v>6683.82889544846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4">
          <cell r="BZ344">
            <v>131875.153843651</v>
          </cell>
          <cell r="CA344">
            <v>0.149385681939569</v>
          </cell>
          <cell r="CB344">
            <v>0.149385681939569</v>
          </cell>
        </row>
        <row r="345">
          <cell r="A345">
            <v>-59606.5041729881</v>
          </cell>
          <cell r="B345">
            <v>1389.86559638323</v>
          </cell>
          <cell r="C345">
            <v>7238.06845050339</v>
          </cell>
          <cell r="D345">
            <v>7204.60257743325</v>
          </cell>
          <cell r="E345">
            <v>7184.31840767658</v>
          </cell>
          <cell r="F345">
            <v>7208.71205268699</v>
          </cell>
          <cell r="G345">
            <v>7055.28969315821</v>
          </cell>
          <cell r="H345">
            <v>7032.99150259959</v>
          </cell>
          <cell r="I345">
            <v>7196.07053093052</v>
          </cell>
          <cell r="J345">
            <v>7407.8219055819</v>
          </cell>
          <cell r="K345">
            <v>7521.84030548989</v>
          </cell>
          <cell r="L345">
            <v>7690.17536467739</v>
          </cell>
          <cell r="M345">
            <v>7837.19466269762</v>
          </cell>
          <cell r="N345">
            <v>8038.3720799007</v>
          </cell>
          <cell r="O345">
            <v>9158.0310100633</v>
          </cell>
          <cell r="P345">
            <v>10272.0005515321</v>
          </cell>
          <cell r="Q345">
            <v>8596.4778485117</v>
          </cell>
          <cell r="R345">
            <v>6923.64043847725</v>
          </cell>
          <cell r="S345">
            <v>6956.75821610282</v>
          </cell>
          <cell r="T345">
            <v>6986.57822934226</v>
          </cell>
          <cell r="U345">
            <v>5841.48249684968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5">
          <cell r="BZ345">
            <v>149016.26043247</v>
          </cell>
          <cell r="CA345">
            <v>0.105908070567676</v>
          </cell>
          <cell r="CB345">
            <v>0.105908070567676</v>
          </cell>
        </row>
        <row r="346">
          <cell r="A346">
            <v>-60003.2048217317</v>
          </cell>
          <cell r="B346">
            <v>1308.93132507751</v>
          </cell>
          <cell r="C346">
            <v>7196.40287930905</v>
          </cell>
          <cell r="D346">
            <v>7162.8092536111</v>
          </cell>
          <cell r="E346">
            <v>7142.48790895314</v>
          </cell>
          <cell r="F346">
            <v>7166.88985622623</v>
          </cell>
          <cell r="G346">
            <v>7012.80500419579</v>
          </cell>
          <cell r="H346">
            <v>6990.46530559147</v>
          </cell>
          <cell r="I346">
            <v>7154.73977829888</v>
          </cell>
          <cell r="J346">
            <v>7367.75902772457</v>
          </cell>
          <cell r="K346">
            <v>7482.90786559994</v>
          </cell>
          <cell r="L346">
            <v>7652.48355904257</v>
          </cell>
          <cell r="M346">
            <v>7800.6052372954</v>
          </cell>
          <cell r="N346">
            <v>8002.99438928679</v>
          </cell>
          <cell r="O346">
            <v>9130.49128196286</v>
          </cell>
          <cell r="P346">
            <v>10252.0100622943</v>
          </cell>
          <cell r="Q346">
            <v>8565.4756833594</v>
          </cell>
          <cell r="R346">
            <v>6881.64865306691</v>
          </cell>
          <cell r="S346">
            <v>6915.13480608049</v>
          </cell>
          <cell r="T346">
            <v>6945.30568598926</v>
          </cell>
          <cell r="U346">
            <v>5792.74594634467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6">
          <cell r="BZ346">
            <v>150008.012054329</v>
          </cell>
          <cell r="CA346">
            <v>0.103915982847044</v>
          </cell>
          <cell r="CB346">
            <v>0.103915982847044</v>
          </cell>
        </row>
        <row r="347">
          <cell r="A347">
            <v>-65013.7760127632</v>
          </cell>
          <cell r="B347">
            <v>286.682106540065</v>
          </cell>
          <cell r="C347">
            <v>6670.14129807542</v>
          </cell>
          <cell r="D347">
            <v>6634.93407875573</v>
          </cell>
          <cell r="E347">
            <v>6614.14319241725</v>
          </cell>
          <cell r="F347">
            <v>6638.65000233239</v>
          </cell>
          <cell r="G347">
            <v>6476.19746586864</v>
          </cell>
          <cell r="H347">
            <v>6453.33349532653</v>
          </cell>
          <cell r="I347">
            <v>6632.70715975964</v>
          </cell>
          <cell r="J347">
            <v>6861.74044102081</v>
          </cell>
          <cell r="K347">
            <v>6991.16740001971</v>
          </cell>
          <cell r="L347">
            <v>7176.41306092293</v>
          </cell>
          <cell r="M347">
            <v>7338.45847399315</v>
          </cell>
          <cell r="N347">
            <v>7556.15257554981</v>
          </cell>
          <cell r="O347">
            <v>8782.64771612579</v>
          </cell>
          <cell r="P347">
            <v>9999.51798851805</v>
          </cell>
          <cell r="Q347">
            <v>8173.89942538339</v>
          </cell>
          <cell r="R347">
            <v>6351.26678728641</v>
          </cell>
          <cell r="S347">
            <v>6389.40574616893</v>
          </cell>
          <cell r="T347">
            <v>6424.00828614865</v>
          </cell>
          <cell r="U347">
            <v>5177.17358294182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7">
          <cell r="BZ347">
            <v>162534.440031908</v>
          </cell>
          <cell r="CA347">
            <v>0.0821673726547046</v>
          </cell>
          <cell r="CB347">
            <v>0.0821673726547046</v>
          </cell>
        </row>
        <row r="348">
          <cell r="A348">
            <v>-51200.2239161482</v>
          </cell>
          <cell r="B348">
            <v>3104.90228496332</v>
          </cell>
          <cell r="C348">
            <v>8120.98222851255</v>
          </cell>
          <cell r="D348">
            <v>8090.22349594354</v>
          </cell>
          <cell r="E348">
            <v>8070.72708047841</v>
          </cell>
          <cell r="F348">
            <v>8094.94479649309</v>
          </cell>
          <cell r="G348">
            <v>7955.56097623766</v>
          </cell>
          <cell r="H348">
            <v>7934.1423614144</v>
          </cell>
          <cell r="I348">
            <v>8071.88934027259</v>
          </cell>
          <cell r="J348">
            <v>8256.77382998836</v>
          </cell>
          <cell r="K348">
            <v>8346.83769794194</v>
          </cell>
          <cell r="L348">
            <v>8488.88311208355</v>
          </cell>
          <cell r="M348">
            <v>8612.54243523577</v>
          </cell>
          <cell r="N348">
            <v>8788.04260119196</v>
          </cell>
          <cell r="O348">
            <v>9741.61128234816</v>
          </cell>
          <cell r="P348">
            <v>10695.6087698112</v>
          </cell>
          <cell r="Q348">
            <v>9253.42885089697</v>
          </cell>
          <cell r="R348">
            <v>7813.46685485008</v>
          </cell>
          <cell r="S348">
            <v>7838.77857831064</v>
          </cell>
          <cell r="T348">
            <v>7861.16355567507</v>
          </cell>
          <cell r="U348">
            <v>6874.23377566443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8">
          <cell r="BZ348">
            <v>128000.559790371</v>
          </cell>
          <cell r="CA348">
            <v>0.162384343557895</v>
          </cell>
          <cell r="CB348">
            <v>0.162384343557895</v>
          </cell>
        </row>
        <row r="349">
          <cell r="A349">
            <v>-62530.7840955412</v>
          </cell>
          <cell r="B349">
            <v>793.258393003818</v>
          </cell>
          <cell r="C349">
            <v>6930.93057792568</v>
          </cell>
          <cell r="D349">
            <v>6896.52297600841</v>
          </cell>
          <cell r="E349">
            <v>6875.96477136492</v>
          </cell>
          <cell r="F349">
            <v>6900.41961652739</v>
          </cell>
          <cell r="G349">
            <v>6742.11369170166</v>
          </cell>
          <cell r="H349">
            <v>6719.50952447023</v>
          </cell>
          <cell r="I349">
            <v>6891.40077430788</v>
          </cell>
          <cell r="J349">
            <v>7112.49829134303</v>
          </cell>
          <cell r="K349">
            <v>7234.84971783454</v>
          </cell>
          <cell r="L349">
            <v>7412.33011584368</v>
          </cell>
          <cell r="M349">
            <v>7567.47561277839</v>
          </cell>
          <cell r="N349">
            <v>7777.58533630405</v>
          </cell>
          <cell r="O349">
            <v>8955.02182867749</v>
          </cell>
          <cell r="P349">
            <v>10124.6406051712</v>
          </cell>
          <cell r="Q349">
            <v>8367.9453028815</v>
          </cell>
          <cell r="R349">
            <v>6614.09787690976</v>
          </cell>
          <cell r="S349">
            <v>6649.93113472058</v>
          </cell>
          <cell r="T349">
            <v>6682.33756257724</v>
          </cell>
          <cell r="U349">
            <v>5482.22088084869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49">
          <cell r="BZ349">
            <v>156326.960238853</v>
          </cell>
          <cell r="CA349">
            <v>0.0922162332066595</v>
          </cell>
          <cell r="CB349">
            <v>0.0922162332066595</v>
          </cell>
        </row>
        <row r="350">
          <cell r="A350">
            <v>-48477.1276259307</v>
          </cell>
          <cell r="B350">
            <v>3660.46430544908</v>
          </cell>
          <cell r="C350">
            <v>8406.98973242874</v>
          </cell>
          <cell r="D350">
            <v>8377.10793996053</v>
          </cell>
          <cell r="E350">
            <v>8357.86670642168</v>
          </cell>
          <cell r="F350">
            <v>8382.02743271191</v>
          </cell>
          <cell r="G350">
            <v>8247.19119986107</v>
          </cell>
          <cell r="H350">
            <v>8226.05751122971</v>
          </cell>
          <cell r="I350">
            <v>8355.59852884999</v>
          </cell>
          <cell r="J350">
            <v>8531.7798689606</v>
          </cell>
          <cell r="K350">
            <v>8614.08400310735</v>
          </cell>
          <cell r="L350">
            <v>8747.61325638966</v>
          </cell>
          <cell r="M350">
            <v>8863.70544414322</v>
          </cell>
          <cell r="N350">
            <v>9030.88782560056</v>
          </cell>
          <cell r="O350">
            <v>9930.65390595213</v>
          </cell>
          <cell r="P350">
            <v>10832.8306958543</v>
          </cell>
          <cell r="Q350">
            <v>9466.23889086614</v>
          </cell>
          <cell r="R350">
            <v>8101.713610767</v>
          </cell>
          <cell r="S350">
            <v>8124.49667274012</v>
          </cell>
          <cell r="T350">
            <v>8144.47317477537</v>
          </cell>
          <cell r="U350">
            <v>7208.7790311321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0">
          <cell r="BZ350">
            <v>121192.819064827</v>
          </cell>
          <cell r="CA350">
            <v>0.189406138920089</v>
          </cell>
          <cell r="CB350">
            <v>0.189406138920089</v>
          </cell>
        </row>
        <row r="351">
          <cell r="A351">
            <v>-52613.0466341874</v>
          </cell>
          <cell r="B351">
            <v>2816.66031326305</v>
          </cell>
          <cell r="C351">
            <v>7972.59309496846</v>
          </cell>
          <cell r="D351">
            <v>7941.37937999537</v>
          </cell>
          <cell r="E351">
            <v>7921.75056861605</v>
          </cell>
          <cell r="F351">
            <v>7945.99785258165</v>
          </cell>
          <cell r="G351">
            <v>7804.25460977456</v>
          </cell>
          <cell r="H351">
            <v>7782.68816683432</v>
          </cell>
          <cell r="I351">
            <v>7924.69264055303</v>
          </cell>
          <cell r="J351">
            <v>8114.09258112699</v>
          </cell>
          <cell r="K351">
            <v>8208.18242798102</v>
          </cell>
          <cell r="L351">
            <v>8354.64627770116</v>
          </cell>
          <cell r="M351">
            <v>8482.23165401579</v>
          </cell>
          <cell r="N351">
            <v>8662.04733204033</v>
          </cell>
          <cell r="O351">
            <v>9643.53039028979</v>
          </cell>
          <cell r="P351">
            <v>10624.4139849543</v>
          </cell>
          <cell r="Q351">
            <v>9143.01672181606</v>
          </cell>
          <cell r="R351">
            <v>7663.91593128433</v>
          </cell>
          <cell r="S351">
            <v>7690.53959894917</v>
          </cell>
          <cell r="T351">
            <v>7714.17416439213</v>
          </cell>
          <cell r="U351">
            <v>6700.66182419324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1">
          <cell r="BZ351">
            <v>131532.616585469</v>
          </cell>
          <cell r="CA351">
            <v>0.150475730827947</v>
          </cell>
          <cell r="CB351">
            <v>0.150475730827947</v>
          </cell>
        </row>
        <row r="352">
          <cell r="A352">
            <v>-52031.1819345239</v>
          </cell>
          <cell r="B352">
            <v>2935.37147649132</v>
          </cell>
          <cell r="C352">
            <v>8033.70649406695</v>
          </cell>
          <cell r="D352">
            <v>8002.68016155632</v>
          </cell>
          <cell r="E352">
            <v>7983.10587684042</v>
          </cell>
          <cell r="F352">
            <v>8007.34098337808</v>
          </cell>
          <cell r="G352">
            <v>7866.56945816646</v>
          </cell>
          <cell r="H352">
            <v>7845.06389757313</v>
          </cell>
          <cell r="I352">
            <v>7985.3149411292</v>
          </cell>
          <cell r="J352">
            <v>8172.85521351976</v>
          </cell>
          <cell r="K352">
            <v>8265.28697902091</v>
          </cell>
          <cell r="L352">
            <v>8409.9311158655</v>
          </cell>
          <cell r="M352">
            <v>8535.89956479424</v>
          </cell>
          <cell r="N352">
            <v>8713.93791852926</v>
          </cell>
          <cell r="O352">
            <v>9683.92456577381</v>
          </cell>
          <cell r="P352">
            <v>10653.7352377764</v>
          </cell>
          <cell r="Q352">
            <v>9188.48946196002</v>
          </cell>
          <cell r="R352">
            <v>7725.50780839242</v>
          </cell>
          <cell r="S352">
            <v>7751.59115772103</v>
          </cell>
          <cell r="T352">
            <v>7774.71108591847</v>
          </cell>
          <cell r="U352">
            <v>6772.14665390555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2">
          <cell r="BZ352">
            <v>130077.95483631</v>
          </cell>
          <cell r="CA352">
            <v>0.155228649742467</v>
          </cell>
          <cell r="CB352">
            <v>0.155228649742467</v>
          </cell>
        </row>
        <row r="353">
          <cell r="A353">
            <v>-66534.9040030215</v>
          </cell>
          <cell r="B353">
            <v>-23.6561443404316</v>
          </cell>
          <cell r="C353">
            <v>6510.37683392712</v>
          </cell>
          <cell r="D353">
            <v>6474.67975380528</v>
          </cell>
          <cell r="E353">
            <v>6453.74632224279</v>
          </cell>
          <cell r="F353">
            <v>6478.28496675201</v>
          </cell>
          <cell r="G353">
            <v>6313.29213727177</v>
          </cell>
          <cell r="H353">
            <v>6290.26900628893</v>
          </cell>
          <cell r="I353">
            <v>6474.2265399634</v>
          </cell>
          <cell r="J353">
            <v>6708.12142105684</v>
          </cell>
          <cell r="K353">
            <v>6841.88298560492</v>
          </cell>
          <cell r="L353">
            <v>7031.88579398734</v>
          </cell>
          <cell r="M353">
            <v>7198.1582266831</v>
          </cell>
          <cell r="N353">
            <v>7420.4986622176</v>
          </cell>
          <cell r="O353">
            <v>8677.04806210369</v>
          </cell>
          <cell r="P353">
            <v>9922.86549799425</v>
          </cell>
          <cell r="Q353">
            <v>8055.02323669776</v>
          </cell>
          <cell r="R353">
            <v>6190.2514717056</v>
          </cell>
          <cell r="S353">
            <v>6229.80294684039</v>
          </cell>
          <cell r="T353">
            <v>6265.7508668018</v>
          </cell>
          <cell r="U353">
            <v>4990.29581665489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3">
          <cell r="BZ353">
            <v>166337.260007554</v>
          </cell>
          <cell r="CA353">
            <v>0.0766068241287357</v>
          </cell>
          <cell r="CB353">
            <v>0.0766068241287357</v>
          </cell>
        </row>
        <row r="354">
          <cell r="A354">
            <v>-65540.2796563845</v>
          </cell>
          <cell r="B354">
            <v>179.265622923907</v>
          </cell>
          <cell r="C354">
            <v>6614.84248493543</v>
          </cell>
          <cell r="D354">
            <v>6579.46571150931</v>
          </cell>
          <cell r="E354">
            <v>6558.62548640358</v>
          </cell>
          <cell r="F354">
            <v>6583.14331513496</v>
          </cell>
          <cell r="G354">
            <v>6419.81151437681</v>
          </cell>
          <cell r="H354">
            <v>6396.89245409043</v>
          </cell>
          <cell r="I354">
            <v>6577.85271996203</v>
          </cell>
          <cell r="J354">
            <v>6808.56873274999</v>
          </cell>
          <cell r="K354">
            <v>6939.49601626462</v>
          </cell>
          <cell r="L354">
            <v>7126.38825490295</v>
          </cell>
          <cell r="M354">
            <v>7289.89675408345</v>
          </cell>
          <cell r="N354">
            <v>7509.19907781767</v>
          </cell>
          <cell r="O354">
            <v>8746.09681247806</v>
          </cell>
          <cell r="P354">
            <v>9972.98648307479</v>
          </cell>
          <cell r="Q354">
            <v>8132.75315308833</v>
          </cell>
          <cell r="R354">
            <v>6295.53502054814</v>
          </cell>
          <cell r="S354">
            <v>6334.16288960669</v>
          </cell>
          <cell r="T354">
            <v>6369.23110207877</v>
          </cell>
          <cell r="U354">
            <v>5112.49012074012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4">
          <cell r="BZ354">
            <v>163850.699140961</v>
          </cell>
          <cell r="CA354">
            <v>0.0801953247904112</v>
          </cell>
          <cell r="CB354">
            <v>0.0801953247904112</v>
          </cell>
        </row>
        <row r="355">
          <cell r="A355">
            <v>-55230.7919331764</v>
          </cell>
          <cell r="B355">
            <v>2282.59184398125</v>
          </cell>
          <cell r="C355">
            <v>7697.65063276401</v>
          </cell>
          <cell r="D355">
            <v>7665.59390469786</v>
          </cell>
          <cell r="E355">
            <v>7645.71978385579</v>
          </cell>
          <cell r="F355">
            <v>7670.02185273071</v>
          </cell>
          <cell r="G355">
            <v>7523.90695931662</v>
          </cell>
          <cell r="H355">
            <v>7502.06661339241</v>
          </cell>
          <cell r="I355">
            <v>7651.95957659696</v>
          </cell>
          <cell r="J355">
            <v>7849.72595982924</v>
          </cell>
          <cell r="K355">
            <v>7951.27533235899</v>
          </cell>
          <cell r="L355">
            <v>8105.92587020139</v>
          </cell>
          <cell r="M355">
            <v>8240.78562501956</v>
          </cell>
          <cell r="N355">
            <v>8428.59728957904</v>
          </cell>
          <cell r="O355">
            <v>9461.80143673587</v>
          </cell>
          <cell r="P355">
            <v>10492.5008928217</v>
          </cell>
          <cell r="Q355">
            <v>8938.43986432182</v>
          </cell>
          <cell r="R355">
            <v>7386.82084913061</v>
          </cell>
          <cell r="S355">
            <v>7415.87534957402</v>
          </cell>
          <cell r="T355">
            <v>7441.82521139242</v>
          </cell>
          <cell r="U355">
            <v>6379.05943615212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5">
          <cell r="BZ355">
            <v>138076.979832941</v>
          </cell>
          <cell r="CA355">
            <v>0.13136704354431</v>
          </cell>
          <cell r="CB355">
            <v>0.13136704354431</v>
          </cell>
        </row>
        <row r="356">
          <cell r="A356">
            <v>-64523.7931101662</v>
          </cell>
          <cell r="B356">
            <v>386.647683353573</v>
          </cell>
          <cell r="C356">
            <v>6721.60432839012</v>
          </cell>
          <cell r="D356">
            <v>6686.55490211566</v>
          </cell>
          <cell r="E356">
            <v>6665.80993217806</v>
          </cell>
          <cell r="F356">
            <v>6690.30648759332</v>
          </cell>
          <cell r="G356">
            <v>6528.67222556382</v>
          </cell>
          <cell r="H356">
            <v>6505.85952348513</v>
          </cell>
          <cell r="I356">
            <v>6683.75664053342</v>
          </cell>
          <cell r="J356">
            <v>6911.22391235137</v>
          </cell>
          <cell r="K356">
            <v>7039.25461631966</v>
          </cell>
          <cell r="L356">
            <v>7222.96791377622</v>
          </cell>
          <cell r="M356">
            <v>7383.6517271923</v>
          </cell>
          <cell r="N356">
            <v>7599.84916034008</v>
          </cell>
          <cell r="O356">
            <v>8816.66327913058</v>
          </cell>
          <cell r="P356">
            <v>10024.2091453692</v>
          </cell>
          <cell r="Q356">
            <v>8212.19160089716</v>
          </cell>
          <cell r="R356">
            <v>6403.13273952458</v>
          </cell>
          <cell r="S356">
            <v>6440.81670131436</v>
          </cell>
          <cell r="T356">
            <v>6474.98587001123</v>
          </cell>
          <cell r="U356">
            <v>5237.37029941969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6">
          <cell r="BZ356">
            <v>161309.482775415</v>
          </cell>
          <cell r="CA356">
            <v>0.0840500055230953</v>
          </cell>
          <cell r="CB356">
            <v>0.0840500055230953</v>
          </cell>
        </row>
        <row r="357">
          <cell r="A357">
            <v>-60217.4856101891</v>
          </cell>
          <cell r="B357">
            <v>1265.21408003764</v>
          </cell>
          <cell r="C357">
            <v>7173.89691297062</v>
          </cell>
          <cell r="D357">
            <v>7140.23428074622</v>
          </cell>
          <cell r="E357">
            <v>7119.89285579048</v>
          </cell>
          <cell r="F357">
            <v>7144.29928759214</v>
          </cell>
          <cell r="G357">
            <v>6989.85658533872</v>
          </cell>
          <cell r="H357">
            <v>6967.49446585664</v>
          </cell>
          <cell r="I357">
            <v>7132.41466668261</v>
          </cell>
          <cell r="J357">
            <v>7346.11876804178</v>
          </cell>
          <cell r="K357">
            <v>7461.87822034322</v>
          </cell>
          <cell r="L357">
            <v>7632.12405155148</v>
          </cell>
          <cell r="M357">
            <v>7780.84118863749</v>
          </cell>
          <cell r="N357">
            <v>7983.88486813386</v>
          </cell>
          <cell r="O357">
            <v>9115.61549421219</v>
          </cell>
          <cell r="P357">
            <v>10241.2120517312</v>
          </cell>
          <cell r="Q357">
            <v>8548.72963463535</v>
          </cell>
          <cell r="R357">
            <v>6858.96647970785</v>
          </cell>
          <cell r="S357">
            <v>6892.65161341089</v>
          </cell>
          <cell r="T357">
            <v>6923.01201654524</v>
          </cell>
          <cell r="U357">
            <v>5766.42053825176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7">
          <cell r="BZ357">
            <v>150543.714025473</v>
          </cell>
          <cell r="CA357">
            <v>0.102858687957345</v>
          </cell>
          <cell r="CB357">
            <v>0.102858687957345</v>
          </cell>
        </row>
        <row r="358">
          <cell r="A358">
            <v>-63822.4494081535</v>
          </cell>
          <cell r="B358">
            <v>529.734773422653</v>
          </cell>
          <cell r="C358">
            <v>6795.26663784303</v>
          </cell>
          <cell r="D358">
            <v>6760.44307079317</v>
          </cell>
          <cell r="E358">
            <v>6739.76382392147</v>
          </cell>
          <cell r="F358">
            <v>6764.24570141862</v>
          </cell>
          <cell r="G358">
            <v>6603.78268764684</v>
          </cell>
          <cell r="H358">
            <v>6581.04336938165</v>
          </cell>
          <cell r="I358">
            <v>6756.82701021761</v>
          </cell>
          <cell r="J358">
            <v>6982.0527530874</v>
          </cell>
          <cell r="K358">
            <v>7108.08490839828</v>
          </cell>
          <cell r="L358">
            <v>7289.60483656218</v>
          </cell>
          <cell r="M358">
            <v>7448.33970576602</v>
          </cell>
          <cell r="N358">
            <v>7662.39486219964</v>
          </cell>
          <cell r="O358">
            <v>8865.35191858593</v>
          </cell>
          <cell r="P358">
            <v>10059.5511690626</v>
          </cell>
          <cell r="Q358">
            <v>8267.00162792176</v>
          </cell>
          <cell r="R358">
            <v>6477.37177676104</v>
          </cell>
          <cell r="S358">
            <v>6514.40447226431</v>
          </cell>
          <cell r="T358">
            <v>6547.95332907222</v>
          </cell>
          <cell r="U358">
            <v>5323.53368952948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8">
          <cell r="BZ358">
            <v>159556.123520384</v>
          </cell>
          <cell r="CA358">
            <v>0.086827743004152</v>
          </cell>
          <cell r="CB358">
            <v>0.086827743004152</v>
          </cell>
        </row>
        <row r="359">
          <cell r="A359">
            <v>-54974.5836029059</v>
          </cell>
          <cell r="B359">
            <v>2334.86308321056</v>
          </cell>
          <cell r="C359">
            <v>7724.56025960552</v>
          </cell>
          <cell r="D359">
            <v>7692.58604032164</v>
          </cell>
          <cell r="E359">
            <v>7672.73592881612</v>
          </cell>
          <cell r="F359">
            <v>7697.03263569111</v>
          </cell>
          <cell r="G359">
            <v>7551.34561175039</v>
          </cell>
          <cell r="H359">
            <v>7529.53207371548</v>
          </cell>
          <cell r="I359">
            <v>7678.65296153123</v>
          </cell>
          <cell r="J359">
            <v>7875.6004903453</v>
          </cell>
          <cell r="K359">
            <v>7976.41977174711</v>
          </cell>
          <cell r="L359">
            <v>8130.26904840681</v>
          </cell>
          <cell r="M359">
            <v>8264.41683312963</v>
          </cell>
          <cell r="N359">
            <v>8451.44590116996</v>
          </cell>
          <cell r="O359">
            <v>9479.58791572214</v>
          </cell>
          <cell r="P359">
            <v>10505.4117108028</v>
          </cell>
          <cell r="Q359">
            <v>8958.46255143765</v>
          </cell>
          <cell r="R359">
            <v>7413.94116077904</v>
          </cell>
          <cell r="S359">
            <v>7442.75774670585</v>
          </cell>
          <cell r="T359">
            <v>7468.48100197905</v>
          </cell>
          <cell r="U359">
            <v>6410.53584101208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59">
          <cell r="BZ359">
            <v>137436.459007265</v>
          </cell>
          <cell r="CA359">
            <v>0.133089211049032</v>
          </cell>
          <cell r="CB359">
            <v>0.133089211049032</v>
          </cell>
        </row>
        <row r="360">
          <cell r="A360">
            <v>-65651.6326898541</v>
          </cell>
          <cell r="B360">
            <v>156.547544065003</v>
          </cell>
          <cell r="C360">
            <v>6603.14704718301</v>
          </cell>
          <cell r="D360">
            <v>6567.7344138643</v>
          </cell>
          <cell r="E360">
            <v>6546.8837538424</v>
          </cell>
          <cell r="F360">
            <v>6571.40391300133</v>
          </cell>
          <cell r="G360">
            <v>6407.8861519985</v>
          </cell>
          <cell r="H360">
            <v>6384.95544049145</v>
          </cell>
          <cell r="I360">
            <v>6566.25126507233</v>
          </cell>
          <cell r="J360">
            <v>6797.32316762914</v>
          </cell>
          <cell r="K360">
            <v>6928.56776269142</v>
          </cell>
          <cell r="L360">
            <v>7115.80824474247</v>
          </cell>
          <cell r="M360">
            <v>7279.6261797238</v>
          </cell>
          <cell r="N360">
            <v>7499.26863485146</v>
          </cell>
          <cell r="O360">
            <v>8738.36646901979</v>
          </cell>
          <cell r="P360">
            <v>9967.37519500601</v>
          </cell>
          <cell r="Q360">
            <v>8124.05091086926</v>
          </cell>
          <cell r="R360">
            <v>6283.7480151549</v>
          </cell>
          <cell r="S360">
            <v>6322.47928640611</v>
          </cell>
          <cell r="T360">
            <v>6357.64598641053</v>
          </cell>
          <cell r="U360">
            <v>5098.80987404333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0">
          <cell r="BZ360">
            <v>164129.081724635</v>
          </cell>
          <cell r="CA360">
            <v>0.0797848139566678</v>
          </cell>
          <cell r="CB360">
            <v>0.0797848139566678</v>
          </cell>
        </row>
        <row r="361">
          <cell r="A361">
            <v>-66389.7423402224</v>
          </cell>
          <cell r="B361">
            <v>5.95952036132258</v>
          </cell>
          <cell r="C361">
            <v>6525.62320071579</v>
          </cell>
          <cell r="D361">
            <v>6489.97286814512</v>
          </cell>
          <cell r="E361">
            <v>6469.05303971259</v>
          </cell>
          <cell r="F361">
            <v>6493.58864623772</v>
          </cell>
          <cell r="G361">
            <v>6328.83823761926</v>
          </cell>
          <cell r="H361">
            <v>6305.8302953611</v>
          </cell>
          <cell r="I361">
            <v>6489.35038913215</v>
          </cell>
          <cell r="J361">
            <v>6722.78132641545</v>
          </cell>
          <cell r="K361">
            <v>6856.12923836289</v>
          </cell>
          <cell r="L361">
            <v>7045.67807085196</v>
          </cell>
          <cell r="M361">
            <v>7211.54711790137</v>
          </cell>
          <cell r="N361">
            <v>7433.44415250548</v>
          </cell>
          <cell r="O361">
            <v>8687.1254661532</v>
          </cell>
          <cell r="P361">
            <v>9930.18046626344</v>
          </cell>
          <cell r="Q361">
            <v>8066.36762410455</v>
          </cell>
          <cell r="R361">
            <v>6205.61720759075</v>
          </cell>
          <cell r="S361">
            <v>6245.03388591078</v>
          </cell>
          <cell r="T361">
            <v>6280.85341589023</v>
          </cell>
          <cell r="U361">
            <v>5008.12961332956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1">
          <cell r="BZ361">
            <v>165974.355850556</v>
          </cell>
          <cell r="CA361">
            <v>0.077119765308446</v>
          </cell>
          <cell r="CB361">
            <v>0.077119765308446</v>
          </cell>
        </row>
        <row r="362">
          <cell r="A362">
            <v>-54580.3778511608</v>
          </cell>
          <cell r="B362">
            <v>2415.28834937294</v>
          </cell>
          <cell r="C362">
            <v>7765.96379112625</v>
          </cell>
          <cell r="D362">
            <v>7734.11652101891</v>
          </cell>
          <cell r="E362">
            <v>7714.30335061732</v>
          </cell>
          <cell r="F362">
            <v>7738.59180744354</v>
          </cell>
          <cell r="G362">
            <v>7593.56310951131</v>
          </cell>
          <cell r="H362">
            <v>7571.7908184731</v>
          </cell>
          <cell r="I362">
            <v>7719.72378020257</v>
          </cell>
          <cell r="J362">
            <v>7915.41140805575</v>
          </cell>
          <cell r="K362">
            <v>8015.10736094741</v>
          </cell>
          <cell r="L362">
            <v>8167.7238058466</v>
          </cell>
          <cell r="M362">
            <v>8300.77614333566</v>
          </cell>
          <cell r="N362">
            <v>8486.60109733015</v>
          </cell>
          <cell r="O362">
            <v>9506.95444323619</v>
          </cell>
          <cell r="P362">
            <v>10525.2764775046</v>
          </cell>
          <cell r="Q362">
            <v>8989.26974033005</v>
          </cell>
          <cell r="R362">
            <v>7455.66885491622</v>
          </cell>
          <cell r="S362">
            <v>7484.11938221113</v>
          </cell>
          <cell r="T362">
            <v>7509.49397745672</v>
          </cell>
          <cell r="U362">
            <v>6458.96588162361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2">
          <cell r="BZ362">
            <v>136450.944627902</v>
          </cell>
          <cell r="CA362">
            <v>0.135797515098574</v>
          </cell>
          <cell r="CB362">
            <v>0.135797515098574</v>
          </cell>
        </row>
        <row r="363">
          <cell r="A363">
            <v>-52978.8334745078</v>
          </cell>
          <cell r="B363">
            <v>2742.03303078114</v>
          </cell>
          <cell r="C363">
            <v>7934.17440902585</v>
          </cell>
          <cell r="D363">
            <v>7902.84289684159</v>
          </cell>
          <cell r="E363">
            <v>7883.17980750052</v>
          </cell>
          <cell r="F363">
            <v>7907.43474675592</v>
          </cell>
          <cell r="G363">
            <v>7765.08063769568</v>
          </cell>
          <cell r="H363">
            <v>7743.47592131947</v>
          </cell>
          <cell r="I363">
            <v>7886.58268166823</v>
          </cell>
          <cell r="J363">
            <v>8077.15169496513</v>
          </cell>
          <cell r="K363">
            <v>8172.28388781375</v>
          </cell>
          <cell r="L363">
            <v>8319.89169251762</v>
          </cell>
          <cell r="M363">
            <v>8448.49354355541</v>
          </cell>
          <cell r="N363">
            <v>8629.42652915415</v>
          </cell>
          <cell r="O363">
            <v>9618.13675870123</v>
          </cell>
          <cell r="P363">
            <v>10605.9813004656</v>
          </cell>
          <cell r="Q363">
            <v>9114.43047152869</v>
          </cell>
          <cell r="R363">
            <v>7625.1964521171</v>
          </cell>
          <cell r="S363">
            <v>7652.15978867248</v>
          </cell>
          <cell r="T363">
            <v>7676.11787869437</v>
          </cell>
          <cell r="U363">
            <v>6655.72318122958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3">
          <cell r="BZ363">
            <v>132447.083686269</v>
          </cell>
          <cell r="CA363">
            <v>0.147589561924485</v>
          </cell>
          <cell r="CB363">
            <v>0.147589561924485</v>
          </cell>
        </row>
        <row r="364">
          <cell r="A364">
            <v>-59833.2779561319</v>
          </cell>
          <cell r="B364">
            <v>1343.59954930691</v>
          </cell>
          <cell r="C364">
            <v>7214.25034171905</v>
          </cell>
          <cell r="D364">
            <v>7180.71143890521</v>
          </cell>
          <cell r="E364">
            <v>7160.40601812956</v>
          </cell>
          <cell r="F364">
            <v>7184.80440912546</v>
          </cell>
          <cell r="G364">
            <v>7031.00333599643</v>
          </cell>
          <cell r="H364">
            <v>7008.68141737842</v>
          </cell>
          <cell r="I364">
            <v>7172.44382105712</v>
          </cell>
          <cell r="J364">
            <v>7384.91997586711</v>
          </cell>
          <cell r="K364">
            <v>7499.5845902325</v>
          </cell>
          <cell r="L364">
            <v>7668.62885754562</v>
          </cell>
          <cell r="M364">
            <v>7816.27833082925</v>
          </cell>
          <cell r="N364">
            <v>8018.14843578815</v>
          </cell>
          <cell r="O364">
            <v>9142.28793440192</v>
          </cell>
          <cell r="P364">
            <v>10260.5729955507</v>
          </cell>
          <cell r="Q364">
            <v>8578.75547195522</v>
          </cell>
          <cell r="R364">
            <v>6899.63584945371</v>
          </cell>
          <cell r="S364">
            <v>6932.96420873732</v>
          </cell>
          <cell r="T364">
            <v>6962.98479478206</v>
          </cell>
          <cell r="U364">
            <v>5813.62226528615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4">
          <cell r="BZ364">
            <v>149583.19489033</v>
          </cell>
          <cell r="CA364">
            <v>0.104763715590617</v>
          </cell>
          <cell r="CB364">
            <v>0.104763715590617</v>
          </cell>
        </row>
        <row r="365">
          <cell r="A365">
            <v>-57390.7944395315</v>
          </cell>
          <cell r="B365">
            <v>1841.91137263847</v>
          </cell>
          <cell r="C365">
            <v>7470.78501383066</v>
          </cell>
          <cell r="D365">
            <v>7438.03268318062</v>
          </cell>
          <cell r="E365">
            <v>7417.95614804923</v>
          </cell>
          <cell r="F365">
            <v>7442.30342206365</v>
          </cell>
          <cell r="G365">
            <v>7292.58131129664</v>
          </cell>
          <cell r="H365">
            <v>7270.51495746704</v>
          </cell>
          <cell r="I365">
            <v>7426.91701728516</v>
          </cell>
          <cell r="J365">
            <v>7631.58687470882</v>
          </cell>
          <cell r="K365">
            <v>7739.29138928466</v>
          </cell>
          <cell r="L365">
            <v>7900.69707892491</v>
          </cell>
          <cell r="M365">
            <v>8041.55920372383</v>
          </cell>
          <cell r="N365">
            <v>8235.96866485383</v>
          </cell>
          <cell r="O365">
            <v>9311.84987525076</v>
          </cell>
          <cell r="P365">
            <v>10383.6543179706</v>
          </cell>
          <cell r="Q365">
            <v>8769.63561697948</v>
          </cell>
          <cell r="R365">
            <v>7158.17902053796</v>
          </cell>
          <cell r="S365">
            <v>7189.23929476548</v>
          </cell>
          <cell r="T365">
            <v>7217.09959683025</v>
          </cell>
          <cell r="U365">
            <v>6113.69291463194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5">
          <cell r="BZ365">
            <v>143476.986098829</v>
          </cell>
          <cell r="CA365">
            <v>0.117936028107278</v>
          </cell>
          <cell r="CB365">
            <v>0.117936028107278</v>
          </cell>
        </row>
        <row r="366">
          <cell r="A366">
            <v>-62158.5765464306</v>
          </cell>
          <cell r="B366">
            <v>869.195618862061</v>
          </cell>
          <cell r="C366">
            <v>6970.02363256437</v>
          </cell>
          <cell r="D366">
            <v>6935.73589556955</v>
          </cell>
          <cell r="E366">
            <v>6915.21257057379</v>
          </cell>
          <cell r="F366">
            <v>6939.65962607207</v>
          </cell>
          <cell r="G366">
            <v>6781.97529012231</v>
          </cell>
          <cell r="H366">
            <v>6759.41006814596</v>
          </cell>
          <cell r="I366">
            <v>6930.17968275848</v>
          </cell>
          <cell r="J366">
            <v>7150.08760616976</v>
          </cell>
          <cell r="K366">
            <v>7271.37839021817</v>
          </cell>
          <cell r="L366">
            <v>7447.69475323794</v>
          </cell>
          <cell r="M366">
            <v>7601.80593312311</v>
          </cell>
          <cell r="N366">
            <v>7810.77873681473</v>
          </cell>
          <cell r="O366">
            <v>8980.86119831778</v>
          </cell>
          <cell r="P366">
            <v>10143.3968412104</v>
          </cell>
          <cell r="Q366">
            <v>8397.03333171383</v>
          </cell>
          <cell r="R366">
            <v>6653.49700463958</v>
          </cell>
          <cell r="S366">
            <v>6688.9846313032</v>
          </cell>
          <cell r="T366">
            <v>6721.06185570767</v>
          </cell>
          <cell r="U366">
            <v>5527.94833824772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6">
          <cell r="BZ366">
            <v>155396.441366077</v>
          </cell>
          <cell r="CA366">
            <v>0.0938387896784897</v>
          </cell>
          <cell r="CB366">
            <v>0.0938387896784897</v>
          </cell>
        </row>
        <row r="367">
          <cell r="A367">
            <v>-62237.6668933527</v>
          </cell>
          <cell r="B367">
            <v>853.059724918519</v>
          </cell>
          <cell r="C367">
            <v>6961.71675308003</v>
          </cell>
          <cell r="D367">
            <v>6927.4035459992</v>
          </cell>
          <cell r="E367">
            <v>6906.87280943038</v>
          </cell>
          <cell r="F367">
            <v>6931.32152015368</v>
          </cell>
          <cell r="G367">
            <v>6773.5051028424</v>
          </cell>
          <cell r="H367">
            <v>6750.9316053925</v>
          </cell>
          <cell r="I367">
            <v>6921.93955616797</v>
          </cell>
          <cell r="J367">
            <v>7142.10025621591</v>
          </cell>
          <cell r="K367">
            <v>7263.61641607678</v>
          </cell>
          <cell r="L367">
            <v>7440.1801247814</v>
          </cell>
          <cell r="M367">
            <v>7594.51108659864</v>
          </cell>
          <cell r="N367">
            <v>7803.7254742783</v>
          </cell>
          <cell r="O367">
            <v>8975.37059310577</v>
          </cell>
          <cell r="P367">
            <v>10139.4113303877</v>
          </cell>
          <cell r="Q367">
            <v>8390.85241921722</v>
          </cell>
          <cell r="R367">
            <v>6645.12508771306</v>
          </cell>
          <cell r="S367">
            <v>6680.68615750646</v>
          </cell>
          <cell r="T367">
            <v>6712.83333432137</v>
          </cell>
          <cell r="U367">
            <v>5518.23171514811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7">
          <cell r="BZ367">
            <v>155594.167233382</v>
          </cell>
          <cell r="CA367">
            <v>0.093491288166757</v>
          </cell>
          <cell r="CB367">
            <v>0.093491288166757</v>
          </cell>
        </row>
        <row r="368">
          <cell r="A368">
            <v>-60572.2980659903</v>
          </cell>
          <cell r="B368">
            <v>1192.82577502375</v>
          </cell>
          <cell r="C368">
            <v>7136.63086945735</v>
          </cell>
          <cell r="D368">
            <v>7102.85397418912</v>
          </cell>
          <cell r="E368">
            <v>7082.4792996835</v>
          </cell>
          <cell r="F368">
            <v>7106.89315709995</v>
          </cell>
          <cell r="G368">
            <v>6951.85791588242</v>
          </cell>
          <cell r="H368">
            <v>6929.45867124899</v>
          </cell>
          <cell r="I368">
            <v>7095.44808775767</v>
          </cell>
          <cell r="J368">
            <v>7310.28618716741</v>
          </cell>
          <cell r="K368">
            <v>7427.05671286287</v>
          </cell>
          <cell r="L368">
            <v>7598.41217796815</v>
          </cell>
          <cell r="M368">
            <v>7748.11529337002</v>
          </cell>
          <cell r="N368">
            <v>7952.24275883293</v>
          </cell>
          <cell r="O368">
            <v>9090.98372567246</v>
          </cell>
          <cell r="P368">
            <v>10223.332387048</v>
          </cell>
          <cell r="Q368">
            <v>8521.00103275966</v>
          </cell>
          <cell r="R368">
            <v>6821.40866740755</v>
          </cell>
          <cell r="S368">
            <v>6855.42327921075</v>
          </cell>
          <cell r="T368">
            <v>6886.09750049739</v>
          </cell>
          <cell r="U368">
            <v>5722.83015031892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8">
          <cell r="BZ368">
            <v>151430.745164976</v>
          </cell>
          <cell r="CA368">
            <v>0.101136111781753</v>
          </cell>
          <cell r="CB368">
            <v>0.101136111781753</v>
          </cell>
        </row>
        <row r="369">
          <cell r="A369">
            <v>-47672.9605880598</v>
          </cell>
          <cell r="B369">
            <v>3824.52925826492</v>
          </cell>
          <cell r="C369">
            <v>8491.45160329956</v>
          </cell>
          <cell r="D369">
            <v>8461.82878306298</v>
          </cell>
          <cell r="E369">
            <v>8442.66290818644</v>
          </cell>
          <cell r="F369">
            <v>8466.80680464292</v>
          </cell>
          <cell r="G369">
            <v>8333.31353564747</v>
          </cell>
          <cell r="H369">
            <v>8312.263989561</v>
          </cell>
          <cell r="I369">
            <v>8439.3816762233</v>
          </cell>
          <cell r="J369">
            <v>8612.99285894976</v>
          </cell>
          <cell r="K369">
            <v>8693.00543911344</v>
          </cell>
          <cell r="L369">
            <v>8824.01975530855</v>
          </cell>
          <cell r="M369">
            <v>8937.87726598493</v>
          </cell>
          <cell r="N369">
            <v>9102.60329356813</v>
          </cell>
          <cell r="O369">
            <v>9986.48074072144</v>
          </cell>
          <cell r="P369">
            <v>10873.3541801665</v>
          </cell>
          <cell r="Q369">
            <v>9529.08456403824</v>
          </cell>
          <cell r="R369">
            <v>8186.83676293546</v>
          </cell>
          <cell r="S369">
            <v>8208.87307708868</v>
          </cell>
          <cell r="T369">
            <v>8228.13832389648</v>
          </cell>
          <cell r="U369">
            <v>7307.57475425429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69">
          <cell r="BZ369">
            <v>119182.401470149</v>
          </cell>
          <cell r="CA369">
            <v>0.198635558192142</v>
          </cell>
          <cell r="CB369">
            <v>0.198635558192142</v>
          </cell>
        </row>
        <row r="370">
          <cell r="A370">
            <v>-56417.3576738495</v>
          </cell>
          <cell r="B370">
            <v>2040.51048141775</v>
          </cell>
          <cell r="C370">
            <v>7573.02532776048</v>
          </cell>
          <cell r="D370">
            <v>7540.58648060292</v>
          </cell>
          <cell r="E370">
            <v>7520.60116643565</v>
          </cell>
          <cell r="F370">
            <v>7544.92806809185</v>
          </cell>
          <cell r="G370">
            <v>7396.83160265758</v>
          </cell>
          <cell r="H370">
            <v>7374.86710260074</v>
          </cell>
          <cell r="I370">
            <v>7528.33574269532</v>
          </cell>
          <cell r="J370">
            <v>7729.89444836379</v>
          </cell>
          <cell r="K370">
            <v>7834.82505802611</v>
          </cell>
          <cell r="L370">
            <v>7993.18643957019</v>
          </cell>
          <cell r="M370">
            <v>8131.34350842437</v>
          </cell>
          <cell r="N370">
            <v>8322.7795758961</v>
          </cell>
          <cell r="O370">
            <v>9379.42774267988</v>
          </cell>
          <cell r="P370">
            <v>10432.7076211343</v>
          </cell>
          <cell r="Q370">
            <v>8845.70972341355</v>
          </cell>
          <cell r="R370">
            <v>7261.21980936576</v>
          </cell>
          <cell r="S370">
            <v>7291.37615226017</v>
          </cell>
          <cell r="T370">
            <v>7318.37548644689</v>
          </cell>
          <cell r="U370">
            <v>6233.28422421098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0">
          <cell r="BZ370">
            <v>141043.394184624</v>
          </cell>
          <cell r="CA370">
            <v>0.123759236434487</v>
          </cell>
          <cell r="CB370">
            <v>0.123759236434487</v>
          </cell>
        </row>
        <row r="371">
          <cell r="A371">
            <v>-61461.8653828934</v>
          </cell>
          <cell r="B371">
            <v>1011.33758538018</v>
          </cell>
          <cell r="C371">
            <v>7043.19938530938</v>
          </cell>
          <cell r="D371">
            <v>7009.13601568643</v>
          </cell>
          <cell r="E371">
            <v>6988.6779796404</v>
          </cell>
          <cell r="F371">
            <v>7013.11045417166</v>
          </cell>
          <cell r="G371">
            <v>6856.58963011211</v>
          </cell>
          <cell r="H371">
            <v>6834.09730723208</v>
          </cell>
          <cell r="I371">
            <v>7002.76740563483</v>
          </cell>
          <cell r="J371">
            <v>7220.44860591862</v>
          </cell>
          <cell r="K371">
            <v>7339.75404218894</v>
          </cell>
          <cell r="L371">
            <v>7513.89152363097</v>
          </cell>
          <cell r="M371">
            <v>7666.0666325343</v>
          </cell>
          <cell r="N371">
            <v>7872.91130974832</v>
          </cell>
          <cell r="O371">
            <v>9029.22823797127</v>
          </cell>
          <cell r="P371">
            <v>10178.5054226072</v>
          </cell>
          <cell r="Q371">
            <v>8451.48132574619</v>
          </cell>
          <cell r="R371">
            <v>6727.24567574686</v>
          </cell>
          <cell r="S371">
            <v>6762.08633788945</v>
          </cell>
          <cell r="T371">
            <v>6793.54734770946</v>
          </cell>
          <cell r="U371">
            <v>5613.5425991008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1">
          <cell r="BZ371">
            <v>153654.663457233</v>
          </cell>
          <cell r="CA371">
            <v>0.0969653446655126</v>
          </cell>
          <cell r="CB371">
            <v>0.0969653446655126</v>
          </cell>
        </row>
        <row r="372">
          <cell r="A372">
            <v>-60109.1170924739</v>
          </cell>
          <cell r="B372">
            <v>1287.32326246913</v>
          </cell>
          <cell r="C372">
            <v>7185.27888626557</v>
          </cell>
          <cell r="D372">
            <v>7151.65115280668</v>
          </cell>
          <cell r="E372">
            <v>7131.31988308752</v>
          </cell>
          <cell r="F372">
            <v>7155.72404692239</v>
          </cell>
          <cell r="G372">
            <v>7001.46232075415</v>
          </cell>
          <cell r="H372">
            <v>6979.11154021343</v>
          </cell>
          <cell r="I372">
            <v>7143.7051760703</v>
          </cell>
          <cell r="J372">
            <v>7357.06292631971</v>
          </cell>
          <cell r="K372">
            <v>7472.51357174805</v>
          </cell>
          <cell r="L372">
            <v>7642.42049326287</v>
          </cell>
          <cell r="M372">
            <v>7790.8364881346</v>
          </cell>
          <cell r="N372">
            <v>7993.54915253611</v>
          </cell>
          <cell r="O372">
            <v>9123.13864680086</v>
          </cell>
          <cell r="P372">
            <v>10246.6729444571</v>
          </cell>
          <cell r="Q372">
            <v>8557.19863687712</v>
          </cell>
          <cell r="R372">
            <v>6870.43756642158</v>
          </cell>
          <cell r="S372">
            <v>6904.02206934701</v>
          </cell>
          <cell r="T372">
            <v>6934.28662463995</v>
          </cell>
          <cell r="U372">
            <v>5779.73412307579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2">
          <cell r="BZ372">
            <v>150272.792731185</v>
          </cell>
          <cell r="CA372">
            <v>0.103391775365582</v>
          </cell>
          <cell r="CB372">
            <v>0.103391775365582</v>
          </cell>
        </row>
        <row r="373">
          <cell r="A373">
            <v>-66721.4751206397</v>
          </cell>
          <cell r="B373">
            <v>-61.7201039002393</v>
          </cell>
          <cell r="C373">
            <v>6490.78122144564</v>
          </cell>
          <cell r="D373">
            <v>6455.02405836044</v>
          </cell>
          <cell r="E373">
            <v>6434.07314317923</v>
          </cell>
          <cell r="F373">
            <v>6458.61569230124</v>
          </cell>
          <cell r="G373">
            <v>6293.31128791726</v>
          </cell>
          <cell r="H373">
            <v>6270.26863540729</v>
          </cell>
          <cell r="I373">
            <v>6454.7883950173</v>
          </cell>
          <cell r="J373">
            <v>6689.27956657407</v>
          </cell>
          <cell r="K373">
            <v>6823.57278408426</v>
          </cell>
          <cell r="L373">
            <v>7014.1590715214</v>
          </cell>
          <cell r="M373">
            <v>7180.94996142837</v>
          </cell>
          <cell r="N373">
            <v>7403.86028439419</v>
          </cell>
          <cell r="O373">
            <v>8664.0959334221</v>
          </cell>
          <cell r="P373">
            <v>9913.46382968176</v>
          </cell>
          <cell r="Q373">
            <v>8040.44269941007</v>
          </cell>
          <cell r="R373">
            <v>6170.50243837377</v>
          </cell>
          <cell r="S373">
            <v>6210.22716305594</v>
          </cell>
          <cell r="T373">
            <v>6246.34009809066</v>
          </cell>
          <cell r="U373">
            <v>4967.37467265028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3">
          <cell r="BZ373">
            <v>166803.687801599</v>
          </cell>
          <cell r="CA373">
            <v>0.0759528194651029</v>
          </cell>
          <cell r="CB373">
            <v>0.0759528194651029</v>
          </cell>
        </row>
        <row r="374">
          <cell r="A374">
            <v>-56177.9980757798</v>
          </cell>
          <cell r="B374">
            <v>2089.34426757653</v>
          </cell>
          <cell r="C374">
            <v>7598.16532792435</v>
          </cell>
          <cell r="D374">
            <v>7565.80356361941</v>
          </cell>
          <cell r="E374">
            <v>7545.84067989045</v>
          </cell>
          <cell r="F374">
            <v>7570.16257216172</v>
          </cell>
          <cell r="G374">
            <v>7422.46583871534</v>
          </cell>
          <cell r="H374">
            <v>7400.52638361157</v>
          </cell>
          <cell r="I374">
            <v>7553.27372141848</v>
          </cell>
          <cell r="J374">
            <v>7754.06742204512</v>
          </cell>
          <cell r="K374">
            <v>7858.31595271822</v>
          </cell>
          <cell r="L374">
            <v>8015.92876549238</v>
          </cell>
          <cell r="M374">
            <v>8153.42068471741</v>
          </cell>
          <cell r="N374">
            <v>8344.12562066007</v>
          </cell>
          <cell r="O374">
            <v>9396.04455001293</v>
          </cell>
          <cell r="P374">
            <v>10444.7693999197</v>
          </cell>
          <cell r="Q374">
            <v>8864.41568170639</v>
          </cell>
          <cell r="R374">
            <v>7286.55663931519</v>
          </cell>
          <cell r="S374">
            <v>7316.49071339029</v>
          </cell>
          <cell r="T374">
            <v>7343.27834309604</v>
          </cell>
          <cell r="U374">
            <v>6262.6906826504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4">
          <cell r="BZ374">
            <v>140444.995189449</v>
          </cell>
          <cell r="CA374">
            <v>0.125247074196989</v>
          </cell>
          <cell r="CB374">
            <v>0.125247074196989</v>
          </cell>
        </row>
        <row r="375">
          <cell r="A375">
            <v>-64075.967164752</v>
          </cell>
          <cell r="B375">
            <v>478.012460998052</v>
          </cell>
          <cell r="C375">
            <v>6768.6396026465</v>
          </cell>
          <cell r="D375">
            <v>6733.73439328093</v>
          </cell>
          <cell r="E375">
            <v>6713.03138920691</v>
          </cell>
          <cell r="F375">
            <v>6737.51857239492</v>
          </cell>
          <cell r="G375">
            <v>6576.6321824242</v>
          </cell>
          <cell r="H375">
            <v>6553.86633779294</v>
          </cell>
          <cell r="I375">
            <v>6730.41394606234</v>
          </cell>
          <cell r="J375">
            <v>6956.44994414458</v>
          </cell>
          <cell r="K375">
            <v>7083.20452352605</v>
          </cell>
          <cell r="L375">
            <v>7265.5172984224</v>
          </cell>
          <cell r="M375">
            <v>7424.9566609624</v>
          </cell>
          <cell r="N375">
            <v>7639.78619547202</v>
          </cell>
          <cell r="O375">
            <v>8847.75222444006</v>
          </cell>
          <cell r="P375">
            <v>10046.7759341319</v>
          </cell>
          <cell r="Q375">
            <v>8247.18920920252</v>
          </cell>
          <cell r="R375">
            <v>6450.53626926562</v>
          </cell>
          <cell r="S375">
            <v>6487.80438082443</v>
          </cell>
          <cell r="T375">
            <v>6521.57746446725</v>
          </cell>
          <cell r="U375">
            <v>5292.38783436764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5">
          <cell r="BZ375">
            <v>160189.91791188</v>
          </cell>
          <cell r="CA375">
            <v>0.0858121116907296</v>
          </cell>
          <cell r="CB375">
            <v>0.0858121116907296</v>
          </cell>
        </row>
        <row r="376">
          <cell r="A376">
            <v>-47947.6539578881</v>
          </cell>
          <cell r="B376">
            <v>3768.48672899261</v>
          </cell>
          <cell r="C376">
            <v>8462.60048799777</v>
          </cell>
          <cell r="D376">
            <v>8432.88920609632</v>
          </cell>
          <cell r="E376">
            <v>8413.69758964632</v>
          </cell>
          <cell r="F376">
            <v>8437.84723496282</v>
          </cell>
          <cell r="G376">
            <v>8303.89522636525</v>
          </cell>
          <cell r="H376">
            <v>8282.81693824122</v>
          </cell>
          <cell r="I376">
            <v>8410.76240435197</v>
          </cell>
          <cell r="J376">
            <v>8585.25152059173</v>
          </cell>
          <cell r="K376">
            <v>8666.04686684269</v>
          </cell>
          <cell r="L376">
            <v>8797.92025399054</v>
          </cell>
          <cell r="M376">
            <v>8912.54110231682</v>
          </cell>
          <cell r="N376">
            <v>9078.10618956225</v>
          </cell>
          <cell r="O376">
            <v>9967.41099445302</v>
          </cell>
          <cell r="P376">
            <v>10859.511866395</v>
          </cell>
          <cell r="Q376">
            <v>9507.6172706405</v>
          </cell>
          <cell r="R376">
            <v>8157.75976223985</v>
          </cell>
          <cell r="S376">
            <v>8180.0511560785</v>
          </cell>
          <cell r="T376">
            <v>8199.55935874751</v>
          </cell>
          <cell r="U376">
            <v>7273.82737487779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6">
          <cell r="BZ376">
            <v>119869.13489472</v>
          </cell>
          <cell r="CA376">
            <v>0.195409695412942</v>
          </cell>
          <cell r="CB376">
            <v>0.195409695412942</v>
          </cell>
        </row>
        <row r="377">
          <cell r="A377">
            <v>-60509.4149695555</v>
          </cell>
          <cell r="B377">
            <v>1205.65509003375</v>
          </cell>
          <cell r="C377">
            <v>7143.23549725347</v>
          </cell>
          <cell r="D377">
            <v>7109.478852723</v>
          </cell>
          <cell r="E377">
            <v>7089.1100710056</v>
          </cell>
          <cell r="F377">
            <v>7113.52261238693</v>
          </cell>
          <cell r="G377">
            <v>6958.59238632375</v>
          </cell>
          <cell r="H377">
            <v>6936.19972134796</v>
          </cell>
          <cell r="I377">
            <v>7101.99964171074</v>
          </cell>
          <cell r="J377">
            <v>7316.63676365308</v>
          </cell>
          <cell r="K377">
            <v>7433.22809770884</v>
          </cell>
          <cell r="L377">
            <v>7604.38690338401</v>
          </cell>
          <cell r="M377">
            <v>7753.9152747246</v>
          </cell>
          <cell r="N377">
            <v>7957.85066176317</v>
          </cell>
          <cell r="O377">
            <v>9095.34919213543</v>
          </cell>
          <cell r="P377">
            <v>10226.5011841409</v>
          </cell>
          <cell r="Q377">
            <v>8525.91534824449</v>
          </cell>
          <cell r="R377">
            <v>6828.06500512667</v>
          </cell>
          <cell r="S377">
            <v>6862.02122381878</v>
          </cell>
          <cell r="T377">
            <v>6892.63982739298</v>
          </cell>
          <cell r="U377">
            <v>5730.5556360599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7">
          <cell r="BZ377">
            <v>151273.537423889</v>
          </cell>
          <cell r="CA377">
            <v>0.101438882178318</v>
          </cell>
          <cell r="CB377">
            <v>0.101438882178318</v>
          </cell>
        </row>
        <row r="378">
          <cell r="A378">
            <v>-57515.0096424034</v>
          </cell>
          <cell r="B378">
            <v>1816.56917327133</v>
          </cell>
          <cell r="C378">
            <v>7457.73865911693</v>
          </cell>
          <cell r="D378">
            <v>7424.94632646883</v>
          </cell>
          <cell r="E378">
            <v>7404.85815110462</v>
          </cell>
          <cell r="F378">
            <v>7429.20802472972</v>
          </cell>
          <cell r="G378">
            <v>7279.2784738167</v>
          </cell>
          <cell r="H378">
            <v>7257.19912295692</v>
          </cell>
          <cell r="I378">
            <v>7413.97550120935</v>
          </cell>
          <cell r="J378">
            <v>7619.04235652756</v>
          </cell>
          <cell r="K378">
            <v>7727.10083468248</v>
          </cell>
          <cell r="L378">
            <v>7888.89499264558</v>
          </cell>
          <cell r="M378">
            <v>8030.10229556474</v>
          </cell>
          <cell r="N378">
            <v>8224.89117599501</v>
          </cell>
          <cell r="O378">
            <v>9303.2266150573</v>
          </cell>
          <cell r="P378">
            <v>10377.3948810776</v>
          </cell>
          <cell r="Q378">
            <v>8759.92819591511</v>
          </cell>
          <cell r="R378">
            <v>7145.03052138571</v>
          </cell>
          <cell r="S378">
            <v>7176.20614158936</v>
          </cell>
          <cell r="T378">
            <v>7204.17630728718</v>
          </cell>
          <cell r="U378">
            <v>6098.43248960513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8">
          <cell r="BZ378">
            <v>143787.524106009</v>
          </cell>
          <cell r="CA378">
            <v>0.117218157099215</v>
          </cell>
          <cell r="CB378">
            <v>0.117218157099215</v>
          </cell>
        </row>
        <row r="379">
          <cell r="A379">
            <v>-63047.2160880109</v>
          </cell>
          <cell r="B379">
            <v>687.896712548152</v>
          </cell>
          <cell r="C379">
            <v>6876.68959289722</v>
          </cell>
          <cell r="D379">
            <v>6842.11568032649</v>
          </cell>
          <cell r="E379">
            <v>6821.50908073232</v>
          </cell>
          <cell r="F379">
            <v>6845.97473392866</v>
          </cell>
          <cell r="G379">
            <v>6686.80636452734</v>
          </cell>
          <cell r="H379">
            <v>6664.14816138044</v>
          </cell>
          <cell r="I379">
            <v>6837.5956620666</v>
          </cell>
          <cell r="J379">
            <v>7060.34372113637</v>
          </cell>
          <cell r="K379">
            <v>7184.16677197156</v>
          </cell>
          <cell r="L379">
            <v>7363.26224982074</v>
          </cell>
          <cell r="M379">
            <v>7519.84284503869</v>
          </cell>
          <cell r="N379">
            <v>7731.53002656211</v>
          </cell>
          <cell r="O379">
            <v>8919.17011857813</v>
          </cell>
          <cell r="P379">
            <v>10098.6166291071</v>
          </cell>
          <cell r="Q379">
            <v>8327.58613036394</v>
          </cell>
          <cell r="R379">
            <v>6559.43222038639</v>
          </cell>
          <cell r="S379">
            <v>6595.74503585917</v>
          </cell>
          <cell r="T379">
            <v>6628.60822821496</v>
          </cell>
          <cell r="U379">
            <v>5418.77476861501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79">
          <cell r="BZ379">
            <v>157618.040220027</v>
          </cell>
          <cell r="CA379">
            <v>0.0900177466600613</v>
          </cell>
          <cell r="CB379">
            <v>0.0900177466600613</v>
          </cell>
        </row>
        <row r="380">
          <cell r="A380">
            <v>-58718.7444581806</v>
          </cell>
          <cell r="B380">
            <v>1570.98500175871</v>
          </cell>
          <cell r="C380">
            <v>7331.31008173819</v>
          </cell>
          <cell r="D380">
            <v>7298.13010090651</v>
          </cell>
          <cell r="E380">
            <v>7277.92912329947</v>
          </cell>
          <cell r="F380">
            <v>7302.30418902508</v>
          </cell>
          <cell r="G380">
            <v>7150.36439363179</v>
          </cell>
          <cell r="H380">
            <v>7128.15909218463</v>
          </cell>
          <cell r="I380">
            <v>7288.56288577107</v>
          </cell>
          <cell r="J380">
            <v>7497.47693673351</v>
          </cell>
          <cell r="K380">
            <v>7608.96557700868</v>
          </cell>
          <cell r="L380">
            <v>7774.5242729207</v>
          </cell>
          <cell r="M380">
            <v>7919.07660053392</v>
          </cell>
          <cell r="N380">
            <v>8117.54232736413</v>
          </cell>
          <cell r="O380">
            <v>9219.66101052269</v>
          </cell>
          <cell r="P380">
            <v>10316.7364275152</v>
          </cell>
          <cell r="Q380">
            <v>8665.85629137832</v>
          </cell>
          <cell r="R380">
            <v>7017.61209080047</v>
          </cell>
          <cell r="S380">
            <v>7049.90549662217</v>
          </cell>
          <cell r="T380">
            <v>7078.94032008369</v>
          </cell>
          <cell r="U380">
            <v>5950.54797560309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0">
          <cell r="BZ380">
            <v>146796.861145452</v>
          </cell>
          <cell r="CA380">
            <v>0.110536641715418</v>
          </cell>
          <cell r="CB380">
            <v>0.110536641715418</v>
          </cell>
        </row>
        <row r="381">
          <cell r="A381">
            <v>-57398.796149841</v>
          </cell>
          <cell r="B381">
            <v>1840.27887570366</v>
          </cell>
          <cell r="C381">
            <v>7469.9445921383</v>
          </cell>
          <cell r="D381">
            <v>7437.18968463459</v>
          </cell>
          <cell r="E381">
            <v>7417.11239966125</v>
          </cell>
          <cell r="F381">
            <v>7441.4598411377</v>
          </cell>
          <cell r="G381">
            <v>7291.7243674657</v>
          </cell>
          <cell r="H381">
            <v>7269.65717639181</v>
          </cell>
          <cell r="I381">
            <v>7426.08334910113</v>
          </cell>
          <cell r="J381">
            <v>7630.77878038431</v>
          </cell>
          <cell r="K381">
            <v>7738.50609662978</v>
          </cell>
          <cell r="L381">
            <v>7899.93681067052</v>
          </cell>
          <cell r="M381">
            <v>8040.8211711963</v>
          </cell>
          <cell r="N381">
            <v>8235.25507380575</v>
          </cell>
          <cell r="O381">
            <v>9311.29438100853</v>
          </cell>
          <cell r="P381">
            <v>10383.2510967902</v>
          </cell>
          <cell r="Q381">
            <v>8769.01028312811</v>
          </cell>
          <cell r="R381">
            <v>7157.33201889251</v>
          </cell>
          <cell r="S381">
            <v>7188.39972349141</v>
          </cell>
          <cell r="T381">
            <v>7216.26710276528</v>
          </cell>
          <cell r="U381">
            <v>6112.70986668423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1">
          <cell r="BZ381">
            <v>143496.990374603</v>
          </cell>
          <cell r="CA381">
            <v>0.117889617574804</v>
          </cell>
          <cell r="CB381">
            <v>0.117889617574804</v>
          </cell>
        </row>
        <row r="382">
          <cell r="A382">
            <v>-53538.514864898</v>
          </cell>
          <cell r="B382">
            <v>2627.84767303582</v>
          </cell>
          <cell r="C382">
            <v>7875.39092860729</v>
          </cell>
          <cell r="D382">
            <v>7843.87917782601</v>
          </cell>
          <cell r="E382">
            <v>7824.1636406241</v>
          </cell>
          <cell r="F382">
            <v>7848.43029304891</v>
          </cell>
          <cell r="G382">
            <v>7705.14151265494</v>
          </cell>
          <cell r="H382">
            <v>7683.47823504169</v>
          </cell>
          <cell r="I382">
            <v>7828.27157687923</v>
          </cell>
          <cell r="J382">
            <v>8020.62935941253</v>
          </cell>
          <cell r="K382">
            <v>8117.35642006722</v>
          </cell>
          <cell r="L382">
            <v>8266.71456197643</v>
          </cell>
          <cell r="M382">
            <v>8396.87169582829</v>
          </cell>
          <cell r="N382">
            <v>8579.5142460906</v>
          </cell>
          <cell r="O382">
            <v>9579.28259155269</v>
          </cell>
          <cell r="P382">
            <v>10577.7779061766</v>
          </cell>
          <cell r="Q382">
            <v>9070.69135753305</v>
          </cell>
          <cell r="R382">
            <v>7565.95273543085</v>
          </cell>
          <cell r="S382">
            <v>7593.43579094813</v>
          </cell>
          <cell r="T382">
            <v>7617.88889792031</v>
          </cell>
          <cell r="U382">
            <v>6586.96367595567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2">
          <cell r="BZ382">
            <v>133846.287162245</v>
          </cell>
          <cell r="CA382">
            <v>0.143317452514678</v>
          </cell>
          <cell r="CB382">
            <v>0.143317452514678</v>
          </cell>
        </row>
        <row r="383">
          <cell r="A383">
            <v>-60754.7003386708</v>
          </cell>
          <cell r="B383">
            <v>1155.61233695489</v>
          </cell>
          <cell r="C383">
            <v>7117.47311183218</v>
          </cell>
          <cell r="D383">
            <v>7083.63747612647</v>
          </cell>
          <cell r="E383">
            <v>7063.24570866551</v>
          </cell>
          <cell r="F383">
            <v>7087.66338344797</v>
          </cell>
          <cell r="G383">
            <v>6932.32352932315</v>
          </cell>
          <cell r="H383">
            <v>6909.90519936206</v>
          </cell>
          <cell r="I383">
            <v>7076.44427912897</v>
          </cell>
          <cell r="J383">
            <v>7291.86534516869</v>
          </cell>
          <cell r="K383">
            <v>7409.15564428783</v>
          </cell>
          <cell r="L383">
            <v>7581.08155087946</v>
          </cell>
          <cell r="M383">
            <v>7731.29153880705</v>
          </cell>
          <cell r="N383">
            <v>7935.9761578314</v>
          </cell>
          <cell r="O383">
            <v>9078.3210062884</v>
          </cell>
          <cell r="P383">
            <v>10214.1407946457</v>
          </cell>
          <cell r="Q383">
            <v>8506.74629080323</v>
          </cell>
          <cell r="R383">
            <v>6802.10091704966</v>
          </cell>
          <cell r="S383">
            <v>6836.2849072196</v>
          </cell>
          <cell r="T383">
            <v>6867.12045639439</v>
          </cell>
          <cell r="U383">
            <v>5700.42116862734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3">
          <cell r="BZ383">
            <v>151886.750846677</v>
          </cell>
          <cell r="CA383">
            <v>0.100263928482728</v>
          </cell>
          <cell r="CB383">
            <v>0.100263928482728</v>
          </cell>
        </row>
        <row r="384">
          <cell r="A384">
            <v>-56291.2247036913</v>
          </cell>
          <cell r="B384">
            <v>2066.24394078995</v>
          </cell>
          <cell r="C384">
            <v>7586.27310606567</v>
          </cell>
          <cell r="D384">
            <v>7553.87487849984</v>
          </cell>
          <cell r="E384">
            <v>7533.90138427974</v>
          </cell>
          <cell r="F384">
            <v>7558.2256461897</v>
          </cell>
          <cell r="G384">
            <v>7410.33982358449</v>
          </cell>
          <cell r="H384">
            <v>7388.38852121992</v>
          </cell>
          <cell r="I384">
            <v>7541.47706375142</v>
          </cell>
          <cell r="J384">
            <v>7742.63264224685</v>
          </cell>
          <cell r="K384">
            <v>7847.20382346139</v>
          </cell>
          <cell r="L384">
            <v>8005.17073909278</v>
          </cell>
          <cell r="M384">
            <v>8142.97730059734</v>
          </cell>
          <cell r="N384">
            <v>8334.02809088745</v>
          </cell>
          <cell r="O384">
            <v>9388.18413799625</v>
          </cell>
          <cell r="P384">
            <v>10439.0636979153</v>
          </cell>
          <cell r="Q384">
            <v>8855.56701803703</v>
          </cell>
          <cell r="R384">
            <v>7274.57130912465</v>
          </cell>
          <cell r="S384">
            <v>7304.61052520827</v>
          </cell>
          <cell r="T384">
            <v>7331.49829956954</v>
          </cell>
          <cell r="U384">
            <v>6248.78025601713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4">
          <cell r="BZ384">
            <v>140728.061759228</v>
          </cell>
          <cell r="CA384">
            <v>0.124540417300768</v>
          </cell>
          <cell r="CB384">
            <v>0.124540417300768</v>
          </cell>
        </row>
        <row r="385">
          <cell r="A385">
            <v>-58791.1097297883</v>
          </cell>
          <cell r="B385">
            <v>1556.22114759317</v>
          </cell>
          <cell r="C385">
            <v>7323.70953864429</v>
          </cell>
          <cell r="D385">
            <v>7290.50625345539</v>
          </cell>
          <cell r="E385">
            <v>7270.29849448353</v>
          </cell>
          <cell r="F385">
            <v>7294.67507468986</v>
          </cell>
          <cell r="G385">
            <v>7142.61442885188</v>
          </cell>
          <cell r="H385">
            <v>7120.40155559707</v>
          </cell>
          <cell r="I385">
            <v>7281.02341955287</v>
          </cell>
          <cell r="J385">
            <v>7490.16875348069</v>
          </cell>
          <cell r="K385">
            <v>7601.86360579712</v>
          </cell>
          <cell r="L385">
            <v>7767.64861551811</v>
          </cell>
          <cell r="M385">
            <v>7912.40203694148</v>
          </cell>
          <cell r="N385">
            <v>8111.08880580264</v>
          </cell>
          <cell r="O385">
            <v>9214.63727307658</v>
          </cell>
          <cell r="P385">
            <v>10313.0898058426</v>
          </cell>
          <cell r="Q385">
            <v>8660.20094367779</v>
          </cell>
          <cell r="R385">
            <v>7009.95204041705</v>
          </cell>
          <cell r="S385">
            <v>7042.31264447773</v>
          </cell>
          <cell r="T385">
            <v>7071.4114722758</v>
          </cell>
          <cell r="U385">
            <v>5941.65755980544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5">
          <cell r="BZ385">
            <v>146977.774324471</v>
          </cell>
          <cell r="CA385">
            <v>0.110150202186154</v>
          </cell>
          <cell r="CB385">
            <v>0.110150202186154</v>
          </cell>
        </row>
        <row r="386">
          <cell r="A386">
            <v>-63805.488249221</v>
          </cell>
          <cell r="B386">
            <v>533.195163626302</v>
          </cell>
          <cell r="C386">
            <v>6797.04807272919</v>
          </cell>
          <cell r="D386">
            <v>6762.22996781467</v>
          </cell>
          <cell r="E386">
            <v>6741.55231037674</v>
          </cell>
          <cell r="F386">
            <v>6766.03383290597</v>
          </cell>
          <cell r="G386">
            <v>6605.59914437303</v>
          </cell>
          <cell r="H386">
            <v>6582.86160080761</v>
          </cell>
          <cell r="I386">
            <v>6758.59412974819</v>
          </cell>
          <cell r="J386">
            <v>6983.76566392025</v>
          </cell>
          <cell r="K386">
            <v>7109.74948672125</v>
          </cell>
          <cell r="L386">
            <v>7291.21637087112</v>
          </cell>
          <cell r="M386">
            <v>7449.90410718927</v>
          </cell>
          <cell r="N386">
            <v>7663.90745522178</v>
          </cell>
          <cell r="O386">
            <v>8866.52939512082</v>
          </cell>
          <cell r="P386">
            <v>10060.405873652</v>
          </cell>
          <cell r="Q386">
            <v>8268.3271428965</v>
          </cell>
          <cell r="R386">
            <v>6479.16715911914</v>
          </cell>
          <cell r="S386">
            <v>6516.18410452591</v>
          </cell>
          <cell r="T386">
            <v>6549.71795983241</v>
          </cell>
          <cell r="U386">
            <v>5325.61744810542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6">
          <cell r="BZ386">
            <v>159513.720623053</v>
          </cell>
          <cell r="CA386">
            <v>0.0868961674360511</v>
          </cell>
          <cell r="CB386">
            <v>0.0868961674360511</v>
          </cell>
        </row>
        <row r="387">
          <cell r="A387">
            <v>-53336.2689004081</v>
          </cell>
          <cell r="B387">
            <v>2669.10959134209</v>
          </cell>
          <cell r="C387">
            <v>7896.63287428827</v>
          </cell>
          <cell r="D387">
            <v>7865.18625436451</v>
          </cell>
          <cell r="E387">
            <v>7845.48966967447</v>
          </cell>
          <cell r="F387">
            <v>7869.75208943893</v>
          </cell>
          <cell r="G387">
            <v>7726.80106103851</v>
          </cell>
          <cell r="H387">
            <v>7705.15894506128</v>
          </cell>
          <cell r="I387">
            <v>7849.34282532703</v>
          </cell>
          <cell r="J387">
            <v>8041.05421981586</v>
          </cell>
          <cell r="K387">
            <v>8137.20496047274</v>
          </cell>
          <cell r="L387">
            <v>8285.93060210171</v>
          </cell>
          <cell r="M387">
            <v>8415.52572035292</v>
          </cell>
          <cell r="N387">
            <v>8597.55050386405</v>
          </cell>
          <cell r="O387">
            <v>9593.3228984922</v>
          </cell>
          <cell r="P387">
            <v>10587.9694594028</v>
          </cell>
          <cell r="Q387">
            <v>9086.49688447725</v>
          </cell>
          <cell r="R387">
            <v>7587.3609916761</v>
          </cell>
          <cell r="S387">
            <v>7614.65624201616</v>
          </cell>
          <cell r="T387">
            <v>7638.93047010783</v>
          </cell>
          <cell r="U387">
            <v>6611.81054901728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7">
          <cell r="BZ387">
            <v>133340.67225102</v>
          </cell>
          <cell r="CA387">
            <v>0.144841643763771</v>
          </cell>
          <cell r="CB387">
            <v>0.144841643763771</v>
          </cell>
        </row>
        <row r="388">
          <cell r="A388">
            <v>-60711.4724205359</v>
          </cell>
          <cell r="B388">
            <v>1164.4316319709</v>
          </cell>
          <cell r="C388">
            <v>7122.01335119487</v>
          </cell>
          <cell r="D388">
            <v>7088.1916365154</v>
          </cell>
          <cell r="E388">
            <v>7067.80391995174</v>
          </cell>
          <cell r="F388">
            <v>7092.22069004819</v>
          </cell>
          <cell r="G388">
            <v>6936.95302681016</v>
          </cell>
          <cell r="H388">
            <v>6914.5392199231</v>
          </cell>
          <cell r="I388">
            <v>7080.94803377841</v>
          </cell>
          <cell r="J388">
            <v>7296.23094126678</v>
          </cell>
          <cell r="K388">
            <v>7413.39805813232</v>
          </cell>
          <cell r="L388">
            <v>7585.18877453411</v>
          </cell>
          <cell r="M388">
            <v>7735.27863762047</v>
          </cell>
          <cell r="N388">
            <v>7939.83121558969</v>
          </cell>
          <cell r="O388">
            <v>9081.32197216921</v>
          </cell>
          <cell r="P388">
            <v>10216.3191304639</v>
          </cell>
          <cell r="Q388">
            <v>8510.12455363554</v>
          </cell>
          <cell r="R388">
            <v>6806.67670352192</v>
          </cell>
          <cell r="S388">
            <v>6840.82055233801</v>
          </cell>
          <cell r="T388">
            <v>6871.61786805967</v>
          </cell>
          <cell r="U388">
            <v>5705.73192277433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8">
          <cell r="BZ388">
            <v>151778.68105134</v>
          </cell>
          <cell r="CA388">
            <v>0.100469820262078</v>
          </cell>
          <cell r="CB388">
            <v>0.100469820262078</v>
          </cell>
        </row>
        <row r="389">
          <cell r="A389">
            <v>-57092.7366828181</v>
          </cell>
          <cell r="B389">
            <v>1902.72066907648</v>
          </cell>
          <cell r="C389">
            <v>7502.0900966978</v>
          </cell>
          <cell r="D389">
            <v>7469.43375192976</v>
          </cell>
          <cell r="E389">
            <v>7449.38514785347</v>
          </cell>
          <cell r="F389">
            <v>7473.72618403138</v>
          </cell>
          <cell r="G389">
            <v>7324.50183153503</v>
          </cell>
          <cell r="H389">
            <v>7302.46666443281</v>
          </cell>
          <cell r="I389">
            <v>7457.97053698994</v>
          </cell>
          <cell r="J389">
            <v>7661.68778717128</v>
          </cell>
          <cell r="K389">
            <v>7768.54295651483</v>
          </cell>
          <cell r="L389">
            <v>7929.01650585191</v>
          </cell>
          <cell r="M389">
            <v>8069.05036636588</v>
          </cell>
          <cell r="N389">
            <v>8262.54940056846</v>
          </cell>
          <cell r="O389">
            <v>9332.54162255217</v>
          </cell>
          <cell r="P389">
            <v>10398.6740069897</v>
          </cell>
          <cell r="Q389">
            <v>8792.92883776904</v>
          </cell>
          <cell r="R389">
            <v>7189.72920176259</v>
          </cell>
          <cell r="S389">
            <v>7220.51270018416</v>
          </cell>
          <cell r="T389">
            <v>7248.10938147417</v>
          </cell>
          <cell r="U389">
            <v>6150.31071941617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89">
          <cell r="BZ389">
            <v>142731.841707045</v>
          </cell>
          <cell r="CA389">
            <v>0.119681348215175</v>
          </cell>
          <cell r="CB389">
            <v>0.119681348215175</v>
          </cell>
        </row>
        <row r="390">
          <cell r="A390">
            <v>-49959.9225073327</v>
          </cell>
          <cell r="B390">
            <v>3357.94671793776</v>
          </cell>
          <cell r="C390">
            <v>8251.25140456534</v>
          </cell>
          <cell r="D390">
            <v>8220.89209600731</v>
          </cell>
          <cell r="E390">
            <v>8201.51190944813</v>
          </cell>
          <cell r="F390">
            <v>8225.70366808639</v>
          </cell>
          <cell r="G390">
            <v>8088.3911587445</v>
          </cell>
          <cell r="H390">
            <v>8067.10232058706</v>
          </cell>
          <cell r="I390">
            <v>8201.11169188409</v>
          </cell>
          <cell r="J390">
            <v>8382.0321173267</v>
          </cell>
          <cell r="K390">
            <v>8468.5616230151</v>
          </cell>
          <cell r="L390">
            <v>8606.72814152255</v>
          </cell>
          <cell r="M390">
            <v>8726.94082610772</v>
          </cell>
          <cell r="N390">
            <v>8898.65245183887</v>
          </cell>
          <cell r="O390">
            <v>9827.7154106614</v>
          </cell>
          <cell r="P390">
            <v>10758.1098825347</v>
          </cell>
          <cell r="Q390">
            <v>9350.35843555106</v>
          </cell>
          <cell r="R390">
            <v>7944.75595348923</v>
          </cell>
          <cell r="S390">
            <v>7968.91593567036</v>
          </cell>
          <cell r="T390">
            <v>7990.20391350723</v>
          </cell>
          <cell r="U390">
            <v>7026.61066852705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0">
          <cell r="BZ390">
            <v>124899.806268332</v>
          </cell>
          <cell r="CA390">
            <v>0.173956603111981</v>
          </cell>
          <cell r="CB390">
            <v>0.173956603111981</v>
          </cell>
        </row>
        <row r="391">
          <cell r="A391">
            <v>-62305.2422892391</v>
          </cell>
          <cell r="B391">
            <v>839.273094012868</v>
          </cell>
          <cell r="C391">
            <v>6954.61929186534</v>
          </cell>
          <cell r="D391">
            <v>6920.28432294869</v>
          </cell>
          <cell r="E391">
            <v>6899.74725387528</v>
          </cell>
          <cell r="F391">
            <v>6924.19737883547</v>
          </cell>
          <cell r="G391">
            <v>6766.26811020113</v>
          </cell>
          <cell r="H391">
            <v>6743.68754212346</v>
          </cell>
          <cell r="I391">
            <v>6914.89912913509</v>
          </cell>
          <cell r="J391">
            <v>7135.27580347018</v>
          </cell>
          <cell r="K391">
            <v>7256.98452614486</v>
          </cell>
          <cell r="L391">
            <v>7433.75956888992</v>
          </cell>
          <cell r="M391">
            <v>7588.2783140669</v>
          </cell>
          <cell r="N391">
            <v>7797.6991129493</v>
          </cell>
          <cell r="O391">
            <v>8970.67937811812</v>
          </cell>
          <cell r="P391">
            <v>10136.0060795304</v>
          </cell>
          <cell r="Q391">
            <v>8385.57140041845</v>
          </cell>
          <cell r="R391">
            <v>6637.97205801153</v>
          </cell>
          <cell r="S391">
            <v>6673.59587817541</v>
          </cell>
          <cell r="T391">
            <v>6705.80282286355</v>
          </cell>
          <cell r="U391">
            <v>5509.92975823181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1">
          <cell r="BZ391">
            <v>155763.105723098</v>
          </cell>
          <cell r="CA391">
            <v>0.0931955521214738</v>
          </cell>
          <cell r="CB391">
            <v>0.0931955521214738</v>
          </cell>
        </row>
        <row r="392">
          <cell r="A392">
            <v>-59898.0414219252</v>
          </cell>
          <cell r="B392">
            <v>1330.38660416096</v>
          </cell>
          <cell r="C392">
            <v>7207.44821824547</v>
          </cell>
          <cell r="D392">
            <v>7173.88845914371</v>
          </cell>
          <cell r="E392">
            <v>7153.57696937007</v>
          </cell>
          <cell r="F392">
            <v>7177.97671575398</v>
          </cell>
          <cell r="G392">
            <v>7024.06748724228</v>
          </cell>
          <cell r="H392">
            <v>7001.73879221767</v>
          </cell>
          <cell r="I392">
            <v>7165.69635847356</v>
          </cell>
          <cell r="J392">
            <v>7378.37950050385</v>
          </cell>
          <cell r="K392">
            <v>7493.2286648085</v>
          </cell>
          <cell r="L392">
            <v>7662.47547218401</v>
          </cell>
          <cell r="M392">
            <v>7810.30491483424</v>
          </cell>
          <cell r="N392">
            <v>8012.37284186569</v>
          </cell>
          <cell r="O392">
            <v>9137.7919290527</v>
          </cell>
          <cell r="P392">
            <v>10257.3094431214</v>
          </cell>
          <cell r="Q392">
            <v>8573.69420556022</v>
          </cell>
          <cell r="R392">
            <v>6892.78046979492</v>
          </cell>
          <cell r="S392">
            <v>6926.16896829665</v>
          </cell>
          <cell r="T392">
            <v>6956.24683516915</v>
          </cell>
          <cell r="U392">
            <v>5805.66576727811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2">
          <cell r="BZ392">
            <v>149745.103554813</v>
          </cell>
          <cell r="CA392">
            <v>0.10443964527654</v>
          </cell>
          <cell r="CB392">
            <v>0.10443964527654</v>
          </cell>
        </row>
        <row r="393">
          <cell r="A393">
            <v>-49591.5997807978</v>
          </cell>
          <cell r="B393">
            <v>3433.0913681213</v>
          </cell>
          <cell r="C393">
            <v>8289.93643528948</v>
          </cell>
          <cell r="D393">
            <v>8259.69574059394</v>
          </cell>
          <cell r="E393">
            <v>8240.35006963497</v>
          </cell>
          <cell r="F393">
            <v>8264.53411991166</v>
          </cell>
          <cell r="G393">
            <v>8127.8367117684</v>
          </cell>
          <cell r="H393">
            <v>8106.5864123847</v>
          </cell>
          <cell r="I393">
            <v>8239.4858552419</v>
          </cell>
          <cell r="J393">
            <v>8419.22910314452</v>
          </cell>
          <cell r="K393">
            <v>8504.7090365783</v>
          </cell>
          <cell r="L393">
            <v>8641.72366941847</v>
          </cell>
          <cell r="M393">
            <v>8760.91283237788</v>
          </cell>
          <cell r="N393">
            <v>8931.49940458948</v>
          </cell>
          <cell r="O393">
            <v>9853.28508838718</v>
          </cell>
          <cell r="P393">
            <v>10776.6703550828</v>
          </cell>
          <cell r="Q393">
            <v>9379.14286540652</v>
          </cell>
          <cell r="R393">
            <v>7983.74386274368</v>
          </cell>
          <cell r="S393">
            <v>8007.56182121567</v>
          </cell>
          <cell r="T393">
            <v>8028.5240315785</v>
          </cell>
          <cell r="U393">
            <v>7071.86085710311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3">
          <cell r="BZ393">
            <v>123978.999451995</v>
          </cell>
          <cell r="CA393">
            <v>0.177619270340983</v>
          </cell>
          <cell r="CB393">
            <v>0.177619270340983</v>
          </cell>
        </row>
        <row r="394">
          <cell r="A394">
            <v>-49759.8135437115</v>
          </cell>
          <cell r="B394">
            <v>3398.77264853229</v>
          </cell>
          <cell r="C394">
            <v>8272.26890049532</v>
          </cell>
          <cell r="D394">
            <v>8241.97403459961</v>
          </cell>
          <cell r="E394">
            <v>8222.61260029352</v>
          </cell>
          <cell r="F394">
            <v>8246.80017099513</v>
          </cell>
          <cell r="G394">
            <v>8109.82184484237</v>
          </cell>
          <cell r="H394">
            <v>8088.55394471975</v>
          </cell>
          <cell r="I394">
            <v>8221.96029422694</v>
          </cell>
          <cell r="J394">
            <v>8402.24116158489</v>
          </cell>
          <cell r="K394">
            <v>8488.20043687209</v>
          </cell>
          <cell r="L394">
            <v>8625.74113831617</v>
          </cell>
          <cell r="M394">
            <v>8745.3977457521</v>
          </cell>
          <cell r="N394">
            <v>8916.49813226939</v>
          </cell>
          <cell r="O394">
            <v>9841.6073628577</v>
          </cell>
          <cell r="P394">
            <v>10768.1937482816</v>
          </cell>
          <cell r="Q394">
            <v>9365.99695582644</v>
          </cell>
          <cell r="R394">
            <v>7965.93800268848</v>
          </cell>
          <cell r="S394">
            <v>7989.9121641069</v>
          </cell>
          <cell r="T394">
            <v>8011.02315315944</v>
          </cell>
          <cell r="U394">
            <v>7051.19500092714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4">
          <cell r="BZ394">
            <v>124399.533859279</v>
          </cell>
          <cell r="CA394">
            <v>0.175932922886348</v>
          </cell>
          <cell r="CB394">
            <v>0.175932922886348</v>
          </cell>
        </row>
        <row r="395">
          <cell r="A395">
            <v>-65258.3914222205</v>
          </cell>
          <cell r="B395">
            <v>236.776037625705</v>
          </cell>
          <cell r="C395">
            <v>6644.44927868936</v>
          </cell>
          <cell r="D395">
            <v>6609.16328394683</v>
          </cell>
          <cell r="E395">
            <v>6588.34947464684</v>
          </cell>
          <cell r="F395">
            <v>6612.86140394202</v>
          </cell>
          <cell r="G395">
            <v>6450.0003582533</v>
          </cell>
          <cell r="H395">
            <v>6427.11079282594</v>
          </cell>
          <cell r="I395">
            <v>6607.22159776173</v>
          </cell>
          <cell r="J395">
            <v>6837.03668189629</v>
          </cell>
          <cell r="K395">
            <v>6967.16069684185</v>
          </cell>
          <cell r="L395">
            <v>7153.1713634421</v>
          </cell>
          <cell r="M395">
            <v>7315.89653136735</v>
          </cell>
          <cell r="N395">
            <v>7534.33781849665</v>
          </cell>
          <cell r="O395">
            <v>8765.66604017703</v>
          </cell>
          <cell r="P395">
            <v>9987.19135954568</v>
          </cell>
          <cell r="Q395">
            <v>8154.78272530537</v>
          </cell>
          <cell r="R395">
            <v>6325.37361616476</v>
          </cell>
          <cell r="S395">
            <v>6363.73972440199</v>
          </cell>
          <cell r="T395">
            <v>6398.5586174284</v>
          </cell>
          <cell r="U395">
            <v>5147.12142322123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5">
          <cell r="BZ395">
            <v>163145.978555551</v>
          </cell>
          <cell r="CA395">
            <v>0.0812447136275282</v>
          </cell>
          <cell r="CB395">
            <v>0.0812447136275282</v>
          </cell>
        </row>
        <row r="396">
          <cell r="A396">
            <v>-51883.0003089859</v>
          </cell>
          <cell r="B396">
            <v>2965.60326946116</v>
          </cell>
          <cell r="C396">
            <v>8049.27004831902</v>
          </cell>
          <cell r="D396">
            <v>8018.29143590188</v>
          </cell>
          <cell r="E396">
            <v>7998.73103731731</v>
          </cell>
          <cell r="F396">
            <v>8022.96304266825</v>
          </cell>
          <cell r="G396">
            <v>7882.43898167458</v>
          </cell>
          <cell r="H396">
            <v>7860.94892579423</v>
          </cell>
          <cell r="I396">
            <v>8000.75342888831</v>
          </cell>
          <cell r="J396">
            <v>8187.8201055194</v>
          </cell>
          <cell r="K396">
            <v>8279.82961273559</v>
          </cell>
          <cell r="L396">
            <v>8424.01032911135</v>
          </cell>
          <cell r="M396">
            <v>8549.56700030455</v>
          </cell>
          <cell r="N396">
            <v>8727.15272853664</v>
          </cell>
          <cell r="O396">
            <v>9694.21162149132</v>
          </cell>
          <cell r="P396">
            <v>10661.2023876284</v>
          </cell>
          <cell r="Q396">
            <v>9200.06985952684</v>
          </cell>
          <cell r="R396">
            <v>7741.1932151117</v>
          </cell>
          <cell r="S396">
            <v>7767.13896329451</v>
          </cell>
          <cell r="T396">
            <v>7790.12783046756</v>
          </cell>
          <cell r="U396">
            <v>6790.35146728263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6">
          <cell r="BZ396">
            <v>129707.500772465</v>
          </cell>
          <cell r="CA396">
            <v>0.156472111000826</v>
          </cell>
          <cell r="CB396">
            <v>0.156472111000826</v>
          </cell>
        </row>
        <row r="397">
          <cell r="A397">
            <v>-62629.6733402327</v>
          </cell>
          <cell r="B397">
            <v>773.083157635754</v>
          </cell>
          <cell r="C397">
            <v>6920.5442151151</v>
          </cell>
          <cell r="D397">
            <v>6886.10476711712</v>
          </cell>
          <cell r="E397">
            <v>6865.53729554172</v>
          </cell>
          <cell r="F397">
            <v>6889.99421028608</v>
          </cell>
          <cell r="G397">
            <v>6731.52313981888</v>
          </cell>
          <cell r="H397">
            <v>6708.90862549252</v>
          </cell>
          <cell r="I397">
            <v>6881.09787482128</v>
          </cell>
          <cell r="J397">
            <v>7102.51144674365</v>
          </cell>
          <cell r="K397">
            <v>7225.14466797664</v>
          </cell>
          <cell r="L397">
            <v>7402.93433037651</v>
          </cell>
          <cell r="M397">
            <v>7558.35462784131</v>
          </cell>
          <cell r="N397">
            <v>7768.76641171994</v>
          </cell>
          <cell r="O397">
            <v>8948.15674559913</v>
          </cell>
          <cell r="P397">
            <v>10119.6573907802</v>
          </cell>
          <cell r="Q397">
            <v>8360.21710605243</v>
          </cell>
          <cell r="R397">
            <v>6603.63019566037</v>
          </cell>
          <cell r="S397">
            <v>6639.55528181581</v>
          </cell>
          <cell r="T397">
            <v>6672.04917345663</v>
          </cell>
          <cell r="U397">
            <v>5470.07186953861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7">
          <cell r="BZ397">
            <v>156574.183350582</v>
          </cell>
          <cell r="CA397">
            <v>0.0917905654049016</v>
          </cell>
          <cell r="CB397">
            <v>0.0917905654049016</v>
          </cell>
        </row>
        <row r="398">
          <cell r="A398">
            <v>-66155.1200006496</v>
          </cell>
          <cell r="B398">
            <v>53.8268181474668</v>
          </cell>
          <cell r="C398">
            <v>6550.26564540101</v>
          </cell>
          <cell r="D398">
            <v>6514.69087010639</v>
          </cell>
          <cell r="E398">
            <v>6493.79302818265</v>
          </cell>
          <cell r="F398">
            <v>6518.32372446555</v>
          </cell>
          <cell r="G398">
            <v>6353.96513658441</v>
          </cell>
          <cell r="H398">
            <v>6330.98174360495</v>
          </cell>
          <cell r="I398">
            <v>6513.79481066125</v>
          </cell>
          <cell r="J398">
            <v>6746.47588341372</v>
          </cell>
          <cell r="K398">
            <v>6879.15521566136</v>
          </cell>
          <cell r="L398">
            <v>7067.97029459493</v>
          </cell>
          <cell r="M398">
            <v>7233.18735624907</v>
          </cell>
          <cell r="N398">
            <v>7454.36772943132</v>
          </cell>
          <cell r="O398">
            <v>8703.41340381751</v>
          </cell>
          <cell r="P398">
            <v>9942.00352571403</v>
          </cell>
          <cell r="Q398">
            <v>8084.70336553299</v>
          </cell>
          <cell r="R398">
            <v>6230.45258652701</v>
          </cell>
          <cell r="S398">
            <v>6269.65139503602</v>
          </cell>
          <cell r="T398">
            <v>6305.26341045986</v>
          </cell>
          <cell r="U398">
            <v>5036.95407716244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8">
          <cell r="BZ398">
            <v>165387.800001624</v>
          </cell>
          <cell r="CA398">
            <v>0.0779565014345526</v>
          </cell>
          <cell r="CB398">
            <v>0.0779565014345526</v>
          </cell>
        </row>
        <row r="399">
          <cell r="A399">
            <v>-59081.0245317997</v>
          </cell>
          <cell r="B399">
            <v>1497.07316455903</v>
          </cell>
          <cell r="C399">
            <v>7293.25971240438</v>
          </cell>
          <cell r="D399">
            <v>7259.96306367319</v>
          </cell>
          <cell r="E399">
            <v>7239.72813672423</v>
          </cell>
          <cell r="F399">
            <v>7264.11078434903</v>
          </cell>
          <cell r="G399">
            <v>7111.56597902436</v>
          </cell>
          <cell r="H399">
            <v>7089.32277106535</v>
          </cell>
          <cell r="I399">
            <v>7250.81828375554</v>
          </cell>
          <cell r="J399">
            <v>7460.8901996422</v>
          </cell>
          <cell r="K399">
            <v>7573.4111930313</v>
          </cell>
          <cell r="L399">
            <v>7740.10287692989</v>
          </cell>
          <cell r="M399">
            <v>7885.6619344113</v>
          </cell>
          <cell r="N399">
            <v>8085.23425728494</v>
          </cell>
          <cell r="O399">
            <v>9194.51082547694</v>
          </cell>
          <cell r="P399">
            <v>10298.4804555734</v>
          </cell>
          <cell r="Q399">
            <v>8637.54409499223</v>
          </cell>
          <cell r="R399">
            <v>6979.26381192059</v>
          </cell>
          <cell r="S399">
            <v>7011.89363025662</v>
          </cell>
          <cell r="T399">
            <v>7041.248876695</v>
          </cell>
          <cell r="U399">
            <v>5906.04015551051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399">
          <cell r="BZ399">
            <v>147702.561329499</v>
          </cell>
          <cell r="CA399">
            <v>0.108618549338999</v>
          </cell>
          <cell r="CB399">
            <v>0.108618549338999</v>
          </cell>
        </row>
        <row r="400">
          <cell r="A400">
            <v>-53139.476413747</v>
          </cell>
          <cell r="B400">
            <v>2709.25889928196</v>
          </cell>
          <cell r="C400">
            <v>7917.30203978991</v>
          </cell>
          <cell r="D400">
            <v>7885.91879449734</v>
          </cell>
          <cell r="E400">
            <v>7866.24065127265</v>
          </cell>
          <cell r="F400">
            <v>7890.49895250861</v>
          </cell>
          <cell r="G400">
            <v>7747.87656876058</v>
          </cell>
          <cell r="H400">
            <v>7726.25504380468</v>
          </cell>
          <cell r="I400">
            <v>7869.84589637497</v>
          </cell>
          <cell r="J400">
            <v>8060.92833240254</v>
          </cell>
          <cell r="K400">
            <v>8156.51829328931</v>
          </cell>
          <cell r="L400">
            <v>8304.62848974348</v>
          </cell>
          <cell r="M400">
            <v>8433.67674690963</v>
          </cell>
          <cell r="N400">
            <v>8615.10042149159</v>
          </cell>
          <cell r="O400">
            <v>9606.98461442844</v>
          </cell>
          <cell r="P400">
            <v>10597.8862016596</v>
          </cell>
          <cell r="Q400">
            <v>9101.87622199919</v>
          </cell>
          <cell r="R400">
            <v>7608.19198324724</v>
          </cell>
          <cell r="S400">
            <v>7635.30449249811</v>
          </cell>
          <cell r="T400">
            <v>7659.40466510346</v>
          </cell>
          <cell r="U400">
            <v>6635.98743654068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0">
          <cell r="BZ400">
            <v>132848.691034367</v>
          </cell>
          <cell r="CA400">
            <v>0.146345877252159</v>
          </cell>
          <cell r="CB400">
            <v>0.146345877252159</v>
          </cell>
        </row>
        <row r="401">
          <cell r="A401">
            <v>-60320.2959300543</v>
          </cell>
          <cell r="B401">
            <v>1244.23887279422</v>
          </cell>
          <cell r="C401">
            <v>7163.09871862577</v>
          </cell>
          <cell r="D401">
            <v>7129.40297758603</v>
          </cell>
          <cell r="E401">
            <v>7109.05191825359</v>
          </cell>
          <cell r="F401">
            <v>7133.46050169852</v>
          </cell>
          <cell r="G401">
            <v>6978.84610558419</v>
          </cell>
          <cell r="H401">
            <v>6956.47322873263</v>
          </cell>
          <cell r="I401">
            <v>7121.70324508098</v>
          </cell>
          <cell r="J401">
            <v>7335.73593327638</v>
          </cell>
          <cell r="K401">
            <v>7451.78835381315</v>
          </cell>
          <cell r="L401">
            <v>7622.35571210993</v>
          </cell>
          <cell r="M401">
            <v>7771.35854589113</v>
          </cell>
          <cell r="N401">
            <v>7974.71626278968</v>
          </cell>
          <cell r="O401">
            <v>9108.47820249368</v>
          </cell>
          <cell r="P401">
            <v>10236.0312470128</v>
          </cell>
          <cell r="Q401">
            <v>8540.69500568803</v>
          </cell>
          <cell r="R401">
            <v>6848.0837425522</v>
          </cell>
          <cell r="S401">
            <v>6881.86434570202</v>
          </cell>
          <cell r="T401">
            <v>6912.31568066271</v>
          </cell>
          <cell r="U401">
            <v>5753.78980431568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1">
          <cell r="BZ401">
            <v>150800.739825136</v>
          </cell>
          <cell r="CA401">
            <v>0.10235597891817</v>
          </cell>
          <cell r="CB401">
            <v>0.10235597891817</v>
          </cell>
        </row>
        <row r="402">
          <cell r="A402">
            <v>-62499.179575638</v>
          </cell>
          <cell r="B402">
            <v>799.706299747691</v>
          </cell>
          <cell r="C402">
            <v>6934.25000878183</v>
          </cell>
          <cell r="D402">
            <v>6899.85258471649</v>
          </cell>
          <cell r="E402">
            <v>6879.29734173921</v>
          </cell>
          <cell r="F402">
            <v>6903.75152547341</v>
          </cell>
          <cell r="G402">
            <v>6745.49838038856</v>
          </cell>
          <cell r="H402">
            <v>6722.8975200382</v>
          </cell>
          <cell r="I402">
            <v>6894.69353069306</v>
          </cell>
          <cell r="J402">
            <v>7115.690038129</v>
          </cell>
          <cell r="K402">
            <v>7237.95140439661</v>
          </cell>
          <cell r="L402">
            <v>7415.33296301608</v>
          </cell>
          <cell r="M402">
            <v>7570.39063504274</v>
          </cell>
          <cell r="N402">
            <v>7780.40382155401</v>
          </cell>
          <cell r="O402">
            <v>8957.21587571933</v>
          </cell>
          <cell r="P402">
            <v>10126.2332161664</v>
          </cell>
          <cell r="Q402">
            <v>8370.41519686504</v>
          </cell>
          <cell r="R402">
            <v>6617.443296742</v>
          </cell>
          <cell r="S402">
            <v>6653.24720666212</v>
          </cell>
          <cell r="T402">
            <v>6685.6256815203</v>
          </cell>
          <cell r="U402">
            <v>5486.10364556149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2">
          <cell r="BZ402">
            <v>156247.948939095</v>
          </cell>
          <cell r="CA402">
            <v>0.0923527498270041</v>
          </cell>
          <cell r="CB402">
            <v>0.0923527498270041</v>
          </cell>
        </row>
        <row r="403">
          <cell r="A403">
            <v>-62007.9977554627</v>
          </cell>
          <cell r="B403">
            <v>899.916477927138</v>
          </cell>
          <cell r="C403">
            <v>6985.83896171822</v>
          </cell>
          <cell r="D403">
            <v>6951.59971679498</v>
          </cell>
          <cell r="E403">
            <v>6931.09050256939</v>
          </cell>
          <cell r="F403">
            <v>6955.53440671242</v>
          </cell>
          <cell r="G403">
            <v>6798.10153826147</v>
          </cell>
          <cell r="H403">
            <v>6775.55207182111</v>
          </cell>
          <cell r="I403">
            <v>6945.86792219236</v>
          </cell>
          <cell r="J403">
            <v>7165.29458838558</v>
          </cell>
          <cell r="K403">
            <v>7286.15628318767</v>
          </cell>
          <cell r="L403">
            <v>7462.00172888788</v>
          </cell>
          <cell r="M403">
            <v>7615.69446962217</v>
          </cell>
          <cell r="N403">
            <v>7824.20732559256</v>
          </cell>
          <cell r="O403">
            <v>8991.3146699067</v>
          </cell>
          <cell r="P403">
            <v>10150.9847887215</v>
          </cell>
          <cell r="Q403">
            <v>8408.80106781611</v>
          </cell>
          <cell r="R403">
            <v>6669.43615749375</v>
          </cell>
          <cell r="S403">
            <v>6704.78395700879</v>
          </cell>
          <cell r="T403">
            <v>6736.72800018701</v>
          </cell>
          <cell r="U403">
            <v>5546.44765473299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3">
          <cell r="BZ403">
            <v>155019.994388657</v>
          </cell>
          <cell r="CA403">
            <v>0.0945045141845786</v>
          </cell>
          <cell r="CB403">
            <v>0.0945045141845786</v>
          </cell>
        </row>
        <row r="404">
          <cell r="A404">
            <v>-57582.7082097673</v>
          </cell>
          <cell r="B404">
            <v>1802.75741310559</v>
          </cell>
          <cell r="C404">
            <v>7450.6282611703</v>
          </cell>
          <cell r="D404">
            <v>7417.81412702045</v>
          </cell>
          <cell r="E404">
            <v>7397.71960760926</v>
          </cell>
          <cell r="F404">
            <v>7422.07089804902</v>
          </cell>
          <cell r="G404">
            <v>7272.02829011579</v>
          </cell>
          <cell r="H404">
            <v>7249.94185574044</v>
          </cell>
          <cell r="I404">
            <v>7406.92224140224</v>
          </cell>
          <cell r="J404">
            <v>7612.20546466967</v>
          </cell>
          <cell r="K404">
            <v>7720.45685662779</v>
          </cell>
          <cell r="L404">
            <v>7882.46273383553</v>
          </cell>
          <cell r="M404">
            <v>8023.85816239218</v>
          </cell>
          <cell r="N404">
            <v>8218.85383025638</v>
          </cell>
          <cell r="O404">
            <v>9298.52684926691</v>
          </cell>
          <cell r="P404">
            <v>10373.9834233788</v>
          </cell>
          <cell r="Q404">
            <v>8754.63755126243</v>
          </cell>
          <cell r="R404">
            <v>7137.86445366605</v>
          </cell>
          <cell r="S404">
            <v>7169.10293861696</v>
          </cell>
          <cell r="T404">
            <v>7197.13298112849</v>
          </cell>
          <cell r="U404">
            <v>6090.11540049046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4">
          <cell r="BZ404">
            <v>143956.770524418</v>
          </cell>
          <cell r="CA404">
            <v>0.116829224866729</v>
          </cell>
          <cell r="CB404">
            <v>0.116829224866729</v>
          </cell>
        </row>
        <row r="405">
          <cell r="A405">
            <v>-61324.8659221596</v>
          </cell>
          <cell r="B405">
            <v>1039.28800985987</v>
          </cell>
          <cell r="C405">
            <v>7057.58847391528</v>
          </cell>
          <cell r="D405">
            <v>7023.56922330544</v>
          </cell>
          <cell r="E405">
            <v>7003.12402550768</v>
          </cell>
          <cell r="F405">
            <v>7027.55363287572</v>
          </cell>
          <cell r="G405">
            <v>6871.26159875075</v>
          </cell>
          <cell r="H405">
            <v>6848.78361055831</v>
          </cell>
          <cell r="I405">
            <v>7017.04086558554</v>
          </cell>
          <cell r="J405">
            <v>7234.28420885822</v>
          </cell>
          <cell r="K405">
            <v>7353.19925153475</v>
          </cell>
          <cell r="L405">
            <v>7526.90828340288</v>
          </cell>
          <cell r="M405">
            <v>7678.70268837273</v>
          </cell>
          <cell r="N405">
            <v>7885.12889636297</v>
          </cell>
          <cell r="O405">
            <v>9038.73900612975</v>
          </cell>
          <cell r="P405">
            <v>10185.4090822157</v>
          </cell>
          <cell r="Q405">
            <v>8462.1878368671</v>
          </cell>
          <cell r="R405">
            <v>6741.74742152087</v>
          </cell>
          <cell r="S405">
            <v>6776.46086625238</v>
          </cell>
          <cell r="T405">
            <v>6807.8007052484</v>
          </cell>
          <cell r="U405">
            <v>5630.37363065651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5">
          <cell r="BZ405">
            <v>153312.164805399</v>
          </cell>
          <cell r="CA405">
            <v>0.0975943099422277</v>
          </cell>
          <cell r="CB405">
            <v>0.0975943099422277</v>
          </cell>
        </row>
        <row r="406">
          <cell r="A406">
            <v>-52804.8139089852</v>
          </cell>
          <cell r="B406">
            <v>2777.53624150972</v>
          </cell>
          <cell r="C406">
            <v>7952.45172876163</v>
          </cell>
          <cell r="D406">
            <v>7921.17625746583</v>
          </cell>
          <cell r="E406">
            <v>7901.52947553483</v>
          </cell>
          <cell r="F406">
            <v>7925.78077285986</v>
          </cell>
          <cell r="G406">
            <v>7783.71727753486</v>
          </cell>
          <cell r="H406">
            <v>7762.1307693771</v>
          </cell>
          <cell r="I406">
            <v>7904.71312748036</v>
          </cell>
          <cell r="J406">
            <v>8094.72596569143</v>
          </cell>
          <cell r="K406">
            <v>8189.36227247442</v>
          </cell>
          <cell r="L406">
            <v>8336.42585161494</v>
          </cell>
          <cell r="M406">
            <v>8464.54412459525</v>
          </cell>
          <cell r="N406">
            <v>8644.945561879</v>
          </cell>
          <cell r="O406">
            <v>9630.21753430325</v>
          </cell>
          <cell r="P406">
            <v>10614.7504725422</v>
          </cell>
          <cell r="Q406">
            <v>9128.030104721</v>
          </cell>
          <cell r="R406">
            <v>7643.61687133186</v>
          </cell>
          <cell r="S406">
            <v>7670.41861368472</v>
          </cell>
          <cell r="T406">
            <v>7694.22279000482</v>
          </cell>
          <cell r="U406">
            <v>6677.10230770894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6">
          <cell r="BZ406">
            <v>132012.034772463</v>
          </cell>
          <cell r="CA406">
            <v>0.148953108890311</v>
          </cell>
          <cell r="CB406">
            <v>0.148953108890311</v>
          </cell>
        </row>
        <row r="407">
          <cell r="A407">
            <v>-65526.8893346752</v>
          </cell>
          <cell r="B407">
            <v>181.99749627358</v>
          </cell>
          <cell r="C407">
            <v>6616.2488738694</v>
          </cell>
          <cell r="D407">
            <v>6580.87641263383</v>
          </cell>
          <cell r="E407">
            <v>6560.03744233798</v>
          </cell>
          <cell r="F407">
            <v>6584.55499083292</v>
          </cell>
          <cell r="G407">
            <v>6421.24555199365</v>
          </cell>
          <cell r="H407">
            <v>6398.32789277907</v>
          </cell>
          <cell r="I407">
            <v>6579.24780735597</v>
          </cell>
          <cell r="J407">
            <v>6809.92102401751</v>
          </cell>
          <cell r="K407">
            <v>6940.81015047818</v>
          </cell>
          <cell r="L407">
            <v>7127.66051247262</v>
          </cell>
          <cell r="M407">
            <v>7291.13180166617</v>
          </cell>
          <cell r="N407">
            <v>7510.39322423551</v>
          </cell>
          <cell r="O407">
            <v>8747.02639457031</v>
          </cell>
          <cell r="P407">
            <v>9973.6612464836</v>
          </cell>
          <cell r="Q407">
            <v>8133.79960704899</v>
          </cell>
          <cell r="R407">
            <v>6296.95242058913</v>
          </cell>
          <cell r="S407">
            <v>6335.56785542311</v>
          </cell>
          <cell r="T407">
            <v>6370.62422466379</v>
          </cell>
          <cell r="U407">
            <v>5114.13518507846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7">
          <cell r="BZ407">
            <v>163817.223336688</v>
          </cell>
          <cell r="CA407">
            <v>0.0802448416552768</v>
          </cell>
          <cell r="CB407">
            <v>0.0802448416552768</v>
          </cell>
        </row>
        <row r="408">
          <cell r="A408">
            <v>-57725.4714550386</v>
          </cell>
          <cell r="B408">
            <v>1773.63106995019</v>
          </cell>
          <cell r="C408">
            <v>7435.63380079161</v>
          </cell>
          <cell r="D408">
            <v>7402.77369147183</v>
          </cell>
          <cell r="E408">
            <v>7382.66579368689</v>
          </cell>
          <cell r="F408">
            <v>7407.02007191595</v>
          </cell>
          <cell r="G408">
            <v>7256.73904849286</v>
          </cell>
          <cell r="H408">
            <v>7234.63767634683</v>
          </cell>
          <cell r="I408">
            <v>7392.04827435963</v>
          </cell>
          <cell r="J408">
            <v>7597.78777597686</v>
          </cell>
          <cell r="K408">
            <v>7706.44598600628</v>
          </cell>
          <cell r="L408">
            <v>7868.89833834083</v>
          </cell>
          <cell r="M408">
            <v>8010.69048764907</v>
          </cell>
          <cell r="N408">
            <v>8206.12223040082</v>
          </cell>
          <cell r="O408">
            <v>9288.61594801187</v>
          </cell>
          <cell r="P408">
            <v>10366.7893158642</v>
          </cell>
          <cell r="Q408">
            <v>8743.48060024257</v>
          </cell>
          <cell r="R408">
            <v>7122.75259645356</v>
          </cell>
          <cell r="S408">
            <v>7154.12365105374</v>
          </cell>
          <cell r="T408">
            <v>7182.27996223797</v>
          </cell>
          <cell r="U408">
            <v>6072.57626075004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8">
          <cell r="BZ408">
            <v>144313.678637597</v>
          </cell>
          <cell r="CA408">
            <v>0.116014340094322</v>
          </cell>
          <cell r="CB408">
            <v>0.116014340094322</v>
          </cell>
        </row>
        <row r="409">
          <cell r="A409">
            <v>-53485.9327864535</v>
          </cell>
          <cell r="B409">
            <v>2638.57538980693</v>
          </cell>
          <cell r="C409">
            <v>7880.91363783377</v>
          </cell>
          <cell r="D409">
            <v>7849.41882047251</v>
          </cell>
          <cell r="E409">
            <v>7829.70821074822</v>
          </cell>
          <cell r="F409">
            <v>7853.97376272053</v>
          </cell>
          <cell r="G409">
            <v>7710.77279471808</v>
          </cell>
          <cell r="H409">
            <v>7689.11501893432</v>
          </cell>
          <cell r="I409">
            <v>7833.74990640533</v>
          </cell>
          <cell r="J409">
            <v>8025.93963403114</v>
          </cell>
          <cell r="K409">
            <v>8122.51685682174</v>
          </cell>
          <cell r="L409">
            <v>8271.71055451358</v>
          </cell>
          <cell r="M409">
            <v>8401.72156951221</v>
          </cell>
          <cell r="N409">
            <v>8584.20350613829</v>
          </cell>
          <cell r="O409">
            <v>9582.93294137669</v>
          </cell>
          <cell r="P409">
            <v>10580.4276156656</v>
          </cell>
          <cell r="Q409">
            <v>9074.80064821646</v>
          </cell>
          <cell r="R409">
            <v>7571.51868386441</v>
          </cell>
          <cell r="S409">
            <v>7598.95291177425</v>
          </cell>
          <cell r="T409">
            <v>7623.3595118935</v>
          </cell>
          <cell r="U409">
            <v>6593.42363292793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09">
          <cell r="BZ409">
            <v>133714.831966134</v>
          </cell>
          <cell r="CA409">
            <v>0.143711635349111</v>
          </cell>
          <cell r="CB409">
            <v>0.143711635349111</v>
          </cell>
        </row>
        <row r="410">
          <cell r="A410">
            <v>-54130.9117547409</v>
          </cell>
          <cell r="B410">
            <v>2506.98774816541</v>
          </cell>
          <cell r="C410">
            <v>7813.17133086468</v>
          </cell>
          <cell r="D410">
            <v>7781.46880585699</v>
          </cell>
          <cell r="E410">
            <v>7761.69775501787</v>
          </cell>
          <cell r="F410">
            <v>7785.9768052913</v>
          </cell>
          <cell r="G410">
            <v>7641.69871848004</v>
          </cell>
          <cell r="H410">
            <v>7619.97345650344</v>
          </cell>
          <cell r="I410">
            <v>7766.55196691283</v>
          </cell>
          <cell r="J410">
            <v>7960.80307902707</v>
          </cell>
          <cell r="K410">
            <v>8059.21823355844</v>
          </cell>
          <cell r="L410">
            <v>8210.42902651955</v>
          </cell>
          <cell r="M410">
            <v>8342.23235536322</v>
          </cell>
          <cell r="N410">
            <v>8526.68440082599</v>
          </cell>
          <cell r="O410">
            <v>9538.15725100817</v>
          </cell>
          <cell r="P410">
            <v>10547.9259165506</v>
          </cell>
          <cell r="Q410">
            <v>9024.3955264756</v>
          </cell>
          <cell r="R410">
            <v>7503.2459988656</v>
          </cell>
          <cell r="S410">
            <v>7531.27915288876</v>
          </cell>
          <cell r="T410">
            <v>7556.25621242897</v>
          </cell>
          <cell r="U410">
            <v>6514.18491687806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0">
          <cell r="BZ410">
            <v>135327.279386852</v>
          </cell>
          <cell r="CA410">
            <v>0.138975356882344</v>
          </cell>
          <cell r="CB410">
            <v>0.138975356882344</v>
          </cell>
        </row>
        <row r="411">
          <cell r="A411">
            <v>-52825.7635913654</v>
          </cell>
          <cell r="B411">
            <v>2773.26211873501</v>
          </cell>
          <cell r="C411">
            <v>7950.25137823166</v>
          </cell>
          <cell r="D411">
            <v>7918.96916034495</v>
          </cell>
          <cell r="E411">
            <v>7899.32041521483</v>
          </cell>
          <cell r="F411">
            <v>7923.57215098069</v>
          </cell>
          <cell r="G411">
            <v>7781.47366955841</v>
          </cell>
          <cell r="H411">
            <v>7759.884969369</v>
          </cell>
          <cell r="I411">
            <v>7902.53045865209</v>
          </cell>
          <cell r="J411">
            <v>8092.61025307788</v>
          </cell>
          <cell r="K411">
            <v>8187.30625806516</v>
          </cell>
          <cell r="L411">
            <v>8334.43535485398</v>
          </cell>
          <cell r="M411">
            <v>8462.6118443152</v>
          </cell>
          <cell r="N411">
            <v>8643.07727307218</v>
          </cell>
          <cell r="O411">
            <v>9628.76316673827</v>
          </cell>
          <cell r="P411">
            <v>10613.6947787805</v>
          </cell>
          <cell r="Q411">
            <v>9126.39288654377</v>
          </cell>
          <cell r="R411">
            <v>7641.39929349399</v>
          </cell>
          <cell r="S411">
            <v>7668.22048967784</v>
          </cell>
          <cell r="T411">
            <v>7692.04319519697</v>
          </cell>
          <cell r="U411">
            <v>6674.52854016761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1">
          <cell r="BZ411">
            <v>132064.408978413</v>
          </cell>
          <cell r="CA411">
            <v>0.148788047859105</v>
          </cell>
          <cell r="CB411">
            <v>0.148788047859105</v>
          </cell>
        </row>
        <row r="412">
          <cell r="A412">
            <v>-64204.3328290489</v>
          </cell>
          <cell r="B412">
            <v>451.823490716695</v>
          </cell>
          <cell r="C412">
            <v>6755.15732390152</v>
          </cell>
          <cell r="D412">
            <v>6720.21077593221</v>
          </cell>
          <cell r="E412">
            <v>6699.49574268477</v>
          </cell>
          <cell r="F412">
            <v>6723.98561234548</v>
          </cell>
          <cell r="G412">
            <v>6562.88485093286</v>
          </cell>
          <cell r="H412">
            <v>6540.10557499547</v>
          </cell>
          <cell r="I412">
            <v>6717.0400089784</v>
          </cell>
          <cell r="J412">
            <v>6943.48627003393</v>
          </cell>
          <cell r="K412">
            <v>7070.60664014724</v>
          </cell>
          <cell r="L412">
            <v>7253.32086344256</v>
          </cell>
          <cell r="M412">
            <v>7413.11693770287</v>
          </cell>
          <cell r="N412">
            <v>7628.33856922961</v>
          </cell>
          <cell r="O412">
            <v>8838.84083116818</v>
          </cell>
          <cell r="P412">
            <v>10040.3073477084</v>
          </cell>
          <cell r="Q412">
            <v>8237.15742947889</v>
          </cell>
          <cell r="R412">
            <v>6436.94843308164</v>
          </cell>
          <cell r="S412">
            <v>6474.33574472631</v>
          </cell>
          <cell r="T412">
            <v>6508.22236292782</v>
          </cell>
          <cell r="U412">
            <v>5276.61750552916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2">
          <cell r="BZ412">
            <v>160510.832072622</v>
          </cell>
          <cell r="CA412">
            <v>0.0853028870497736</v>
          </cell>
          <cell r="CB412">
            <v>0.0853028870497736</v>
          </cell>
        </row>
        <row r="413">
          <cell r="A413">
            <v>-52660.8951618974</v>
          </cell>
          <cell r="B413">
            <v>2806.89832841243</v>
          </cell>
          <cell r="C413">
            <v>7967.56755179337</v>
          </cell>
          <cell r="D413">
            <v>7936.33842778283</v>
          </cell>
          <cell r="E413">
            <v>7916.70513250791</v>
          </cell>
          <cell r="F413">
            <v>7940.95341786095</v>
          </cell>
          <cell r="G413">
            <v>7799.13026772092</v>
          </cell>
          <cell r="H413">
            <v>7777.55881823761</v>
          </cell>
          <cell r="I413">
            <v>7919.70748192314</v>
          </cell>
          <cell r="J413">
            <v>8109.26034874378</v>
          </cell>
          <cell r="K413">
            <v>8203.48654473809</v>
          </cell>
          <cell r="L413">
            <v>8350.10003505682</v>
          </cell>
          <cell r="M413">
            <v>8477.81837629417</v>
          </cell>
          <cell r="N413">
            <v>8657.78020917321</v>
          </cell>
          <cell r="O413">
            <v>9640.20865273451</v>
          </cell>
          <cell r="P413">
            <v>10622.0028079591</v>
          </cell>
          <cell r="Q413">
            <v>9139.27735823534</v>
          </cell>
          <cell r="R413">
            <v>7658.85104138773</v>
          </cell>
          <cell r="S413">
            <v>7685.51914109476</v>
          </cell>
          <cell r="T413">
            <v>7709.19602674466</v>
          </cell>
          <cell r="U413">
            <v>6694.78340631132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3">
          <cell r="BZ413">
            <v>131652.237904744</v>
          </cell>
          <cell r="CA413">
            <v>0.150093828858315</v>
          </cell>
          <cell r="CB413">
            <v>0.150093828858315</v>
          </cell>
        </row>
        <row r="414">
          <cell r="A414">
            <v>-59479.922408285</v>
          </cell>
          <cell r="B414">
            <v>1415.69061814531</v>
          </cell>
          <cell r="C414">
            <v>7251.36336581507</v>
          </cell>
          <cell r="D414">
            <v>7217.93825686553</v>
          </cell>
          <cell r="E414">
            <v>7197.66594911263</v>
          </cell>
          <cell r="F414">
            <v>7222.05694498433</v>
          </cell>
          <cell r="G414">
            <v>7068.84597777422</v>
          </cell>
          <cell r="H414">
            <v>7046.56103186666</v>
          </cell>
          <cell r="I414">
            <v>7209.25861020692</v>
          </cell>
          <cell r="J414">
            <v>7420.60542331579</v>
          </cell>
          <cell r="K414">
            <v>7534.26311589133</v>
          </cell>
          <cell r="L414">
            <v>7702.20230561436</v>
          </cell>
          <cell r="M414">
            <v>7848.8698491425</v>
          </cell>
          <cell r="N414">
            <v>8049.66061830669</v>
          </cell>
          <cell r="O414">
            <v>9166.81856156701</v>
          </cell>
          <cell r="P414">
            <v>10278.3792439114</v>
          </cell>
          <cell r="Q414">
            <v>8606.37021643955</v>
          </cell>
          <cell r="R414">
            <v>6937.03944429463</v>
          </cell>
          <cell r="S414">
            <v>6970.03967835974</v>
          </cell>
          <cell r="T414">
            <v>6999.74773483199</v>
          </cell>
          <cell r="U414">
            <v>5857.0336651879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4">
          <cell r="BZ414">
            <v>148699.806020712</v>
          </cell>
          <cell r="CA414">
            <v>0.106553406622799</v>
          </cell>
          <cell r="CB414">
            <v>0.106553406622799</v>
          </cell>
        </row>
        <row r="415">
          <cell r="A415">
            <v>-48224.5277249347</v>
          </cell>
          <cell r="B415">
            <v>3711.99935835042</v>
          </cell>
          <cell r="C415">
            <v>8433.52036501522</v>
          </cell>
          <cell r="D415">
            <v>8403.71991927845</v>
          </cell>
          <cell r="E415">
            <v>8384.50235692947</v>
          </cell>
          <cell r="F415">
            <v>8408.65779673799</v>
          </cell>
          <cell r="G415">
            <v>8274.24340726165</v>
          </cell>
          <cell r="H415">
            <v>8253.1361489582</v>
          </cell>
          <cell r="I415">
            <v>8381.91596507278</v>
          </cell>
          <cell r="J415">
            <v>8557.28998348255</v>
          </cell>
          <cell r="K415">
            <v>8638.87430907958</v>
          </cell>
          <cell r="L415">
            <v>8771.61358611402</v>
          </cell>
          <cell r="M415">
            <v>8887.00383113445</v>
          </cell>
          <cell r="N415">
            <v>9053.41463813499</v>
          </cell>
          <cell r="O415">
            <v>9948.18988078266</v>
          </cell>
          <cell r="P415">
            <v>10845.5596783209</v>
          </cell>
          <cell r="Q415">
            <v>9485.97957914817</v>
          </cell>
          <cell r="R415">
            <v>8128.45196088285</v>
          </cell>
          <cell r="S415">
            <v>8151.00045911922</v>
          </cell>
          <cell r="T415">
            <v>8170.75354612802</v>
          </cell>
          <cell r="U415">
            <v>7239.81212339313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5">
          <cell r="BZ415">
            <v>120561.319312337</v>
          </cell>
          <cell r="CA415">
            <v>0.192235937617344</v>
          </cell>
          <cell r="CB415">
            <v>0.192235937617344</v>
          </cell>
        </row>
        <row r="416">
          <cell r="A416">
            <v>-54917.7196413025</v>
          </cell>
          <cell r="B416">
            <v>2346.46438336094</v>
          </cell>
          <cell r="C416">
            <v>7730.53269612178</v>
          </cell>
          <cell r="D416">
            <v>7698.57678918637</v>
          </cell>
          <cell r="E416">
            <v>7678.73200641467</v>
          </cell>
          <cell r="F416">
            <v>7703.02752322468</v>
          </cell>
          <cell r="G416">
            <v>7557.43546244649</v>
          </cell>
          <cell r="H416">
            <v>7535.62787426802</v>
          </cell>
          <cell r="I416">
            <v>7684.57740440304</v>
          </cell>
          <cell r="J416">
            <v>7881.34319320049</v>
          </cell>
          <cell r="K416">
            <v>7982.00043508619</v>
          </cell>
          <cell r="L416">
            <v>8135.67187644647</v>
          </cell>
          <cell r="M416">
            <v>8269.66164351185</v>
          </cell>
          <cell r="N416">
            <v>8456.51701876722</v>
          </cell>
          <cell r="O416">
            <v>9483.5355221761</v>
          </cell>
          <cell r="P416">
            <v>10508.2771924097</v>
          </cell>
          <cell r="Q416">
            <v>8962.90647139197</v>
          </cell>
          <cell r="R416">
            <v>7419.96035757339</v>
          </cell>
          <cell r="S416">
            <v>7448.72413974506</v>
          </cell>
          <cell r="T416">
            <v>7474.39710100216</v>
          </cell>
          <cell r="U416">
            <v>6417.52184757737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6">
          <cell r="BZ416">
            <v>137294.299103256</v>
          </cell>
          <cell r="CA416">
            <v>0.133475455655542</v>
          </cell>
          <cell r="CB416">
            <v>0.133475455655542</v>
          </cell>
        </row>
        <row r="417">
          <cell r="A417">
            <v>-66587.4335613032</v>
          </cell>
          <cell r="B417">
            <v>-34.3731460267372</v>
          </cell>
          <cell r="C417">
            <v>6504.85964090682</v>
          </cell>
          <cell r="D417">
            <v>6469.14564427848</v>
          </cell>
          <cell r="E417">
            <v>6448.20729016003</v>
          </cell>
          <cell r="F417">
            <v>6472.7470340226</v>
          </cell>
          <cell r="G417">
            <v>6307.6664798598</v>
          </cell>
          <cell r="H417">
            <v>6284.63785254286</v>
          </cell>
          <cell r="I417">
            <v>6468.75368231603</v>
          </cell>
          <cell r="J417">
            <v>6702.81645045998</v>
          </cell>
          <cell r="K417">
            <v>6836.72770321069</v>
          </cell>
          <cell r="L417">
            <v>7026.89479155993</v>
          </cell>
          <cell r="M417">
            <v>7193.31319716211</v>
          </cell>
          <cell r="N417">
            <v>7415.81408590833</v>
          </cell>
          <cell r="O417">
            <v>8673.40135833122</v>
          </cell>
          <cell r="P417">
            <v>9920.21843509475</v>
          </cell>
          <cell r="Q417">
            <v>8050.9180504663</v>
          </cell>
          <cell r="R417">
            <v>6184.69108266652</v>
          </cell>
          <cell r="S417">
            <v>6224.29133663864</v>
          </cell>
          <cell r="T417">
            <v>6260.2857170009</v>
          </cell>
          <cell r="U417">
            <v>4983.84231203292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7">
          <cell r="BZ417">
            <v>166468.583903258</v>
          </cell>
          <cell r="CA417">
            <v>0.076422091908744</v>
          </cell>
          <cell r="CB417">
            <v>0.076422091908744</v>
          </cell>
        </row>
        <row r="418">
          <cell r="A418">
            <v>-65621.9531392258</v>
          </cell>
          <cell r="B418">
            <v>162.60272146486</v>
          </cell>
          <cell r="C418">
            <v>6606.26429802095</v>
          </cell>
          <cell r="D418">
            <v>6570.86122264125</v>
          </cell>
          <cell r="E418">
            <v>6550.01334389626</v>
          </cell>
          <cell r="F418">
            <v>6574.53288191323</v>
          </cell>
          <cell r="G418">
            <v>6411.06468594085</v>
          </cell>
          <cell r="H418">
            <v>6388.13707989922</v>
          </cell>
          <cell r="I418">
            <v>6569.34346612903</v>
          </cell>
          <cell r="J418">
            <v>6800.32051138306</v>
          </cell>
          <cell r="K418">
            <v>6931.48053161292</v>
          </cell>
          <cell r="L418">
            <v>7118.6281943875</v>
          </cell>
          <cell r="M418">
            <v>7282.36365370355</v>
          </cell>
          <cell r="N418">
            <v>7501.91545169689</v>
          </cell>
          <cell r="O418">
            <v>8740.42688096274</v>
          </cell>
          <cell r="P418">
            <v>9968.87080319142</v>
          </cell>
          <cell r="Q418">
            <v>8126.37036845807</v>
          </cell>
          <cell r="R418">
            <v>6286.88967203144</v>
          </cell>
          <cell r="S418">
            <v>6325.59338291437</v>
          </cell>
          <cell r="T418">
            <v>6360.73383248258</v>
          </cell>
          <cell r="U418">
            <v>5102.45614717835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8">
          <cell r="BZ418">
            <v>164054.882848065</v>
          </cell>
          <cell r="CA418">
            <v>0.0798940089342945</v>
          </cell>
          <cell r="CB418">
            <v>0.0798940089342945</v>
          </cell>
        </row>
        <row r="419">
          <cell r="A419">
            <v>-56740.4919786341</v>
          </cell>
          <cell r="B419">
            <v>1974.58510525702</v>
          </cell>
          <cell r="C419">
            <v>7539.08644859814</v>
          </cell>
          <cell r="D419">
            <v>7506.54353996068</v>
          </cell>
          <cell r="E419">
            <v>7486.52794480972</v>
          </cell>
          <cell r="F419">
            <v>7510.86160911148</v>
          </cell>
          <cell r="G419">
            <v>7362.22550741839</v>
          </cell>
          <cell r="H419">
            <v>7340.22719679552</v>
          </cell>
          <cell r="I419">
            <v>7494.66959150511</v>
          </cell>
          <cell r="J419">
            <v>7697.26105029628</v>
          </cell>
          <cell r="K419">
            <v>7803.11246330951</v>
          </cell>
          <cell r="L419">
            <v>7962.48440908837</v>
          </cell>
          <cell r="M419">
            <v>8101.53942673894</v>
          </cell>
          <cell r="N419">
            <v>8293.96251825424</v>
          </cell>
          <cell r="O419">
            <v>9356.99513279664</v>
          </cell>
          <cell r="P419">
            <v>10416.4242778561</v>
          </cell>
          <cell r="Q419">
            <v>8820.45676979466</v>
          </cell>
          <cell r="R419">
            <v>7227.0152109407</v>
          </cell>
          <cell r="S419">
            <v>7257.47161567088</v>
          </cell>
          <cell r="T419">
            <v>7284.75674988747</v>
          </cell>
          <cell r="U419">
            <v>6193.58564692125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19">
          <cell r="BZ419">
            <v>141851.229946585</v>
          </cell>
          <cell r="CA419">
            <v>0.12178642294158</v>
          </cell>
          <cell r="CB419">
            <v>0.12178642294158</v>
          </cell>
        </row>
        <row r="420">
          <cell r="A420">
            <v>-64036.0600234167</v>
          </cell>
          <cell r="B420">
            <v>486.154256112563</v>
          </cell>
          <cell r="C420">
            <v>6772.83105996759</v>
          </cell>
          <cell r="D420">
            <v>6737.93870221243</v>
          </cell>
          <cell r="E420">
            <v>6717.23943784502</v>
          </cell>
          <cell r="F420">
            <v>6741.72578584516</v>
          </cell>
          <cell r="G420">
            <v>6580.90604104373</v>
          </cell>
          <cell r="H420">
            <v>6558.1443720231</v>
          </cell>
          <cell r="I420">
            <v>6734.57172143273</v>
          </cell>
          <cell r="J420">
            <v>6960.48017432951</v>
          </cell>
          <cell r="K420">
            <v>7087.12103434129</v>
          </cell>
          <cell r="L420">
            <v>7269.3090043836</v>
          </cell>
          <cell r="M420">
            <v>7428.63747009524</v>
          </cell>
          <cell r="N420">
            <v>7643.34510696842</v>
          </cell>
          <cell r="O420">
            <v>8850.52265555763</v>
          </cell>
          <cell r="P420">
            <v>10048.7869297829</v>
          </cell>
          <cell r="Q420">
            <v>8250.30795324881</v>
          </cell>
          <cell r="R420">
            <v>6454.76054296065</v>
          </cell>
          <cell r="S420">
            <v>6491.99159683196</v>
          </cell>
          <cell r="T420">
            <v>6525.72938412272</v>
          </cell>
          <cell r="U420">
            <v>5297.29061538236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0">
          <cell r="BZ420">
            <v>160090.150058542</v>
          </cell>
          <cell r="CA420">
            <v>0.0859711077171398</v>
          </cell>
          <cell r="CB420">
            <v>0.0859711077171398</v>
          </cell>
        </row>
        <row r="421">
          <cell r="A421">
            <v>-66992.3318299783</v>
          </cell>
          <cell r="B421">
            <v>-116.979883454434</v>
          </cell>
          <cell r="C421">
            <v>6462.33307158216</v>
          </cell>
          <cell r="D421">
            <v>6426.48868238198</v>
          </cell>
          <cell r="E421">
            <v>6405.51238516158</v>
          </cell>
          <cell r="F421">
            <v>6430.06060284892</v>
          </cell>
          <cell r="G421">
            <v>6264.30386610919</v>
          </cell>
          <cell r="H421">
            <v>6241.23287300364</v>
          </cell>
          <cell r="I421">
            <v>6426.56885041169</v>
          </cell>
          <cell r="J421">
            <v>6661.92569332624</v>
          </cell>
          <cell r="K421">
            <v>6796.99074397793</v>
          </cell>
          <cell r="L421">
            <v>6988.42410366691</v>
          </cell>
          <cell r="M421">
            <v>7155.96766963627</v>
          </cell>
          <cell r="N421">
            <v>7379.70533306244</v>
          </cell>
          <cell r="O421">
            <v>8645.29253556283</v>
          </cell>
          <cell r="P421">
            <v>9899.81485242354</v>
          </cell>
          <cell r="Q421">
            <v>8019.27524112103</v>
          </cell>
          <cell r="R421">
            <v>6141.83155807269</v>
          </cell>
          <cell r="S421">
            <v>6181.80779972545</v>
          </cell>
          <cell r="T421">
            <v>6218.16029724076</v>
          </cell>
          <cell r="U421">
            <v>4934.09864515671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1">
          <cell r="BZ421">
            <v>167480.829574946</v>
          </cell>
          <cell r="CA421">
            <v>0.0750137396586565</v>
          </cell>
          <cell r="CB421">
            <v>0.0750137396586565</v>
          </cell>
        </row>
        <row r="422">
          <cell r="A422">
            <v>-55664.1762509523</v>
          </cell>
          <cell r="B422">
            <v>2194.17342554509</v>
          </cell>
          <cell r="C422">
            <v>7652.13216637386</v>
          </cell>
          <cell r="D422">
            <v>7619.93587214959</v>
          </cell>
          <cell r="E422">
            <v>7600.02113877193</v>
          </cell>
          <cell r="F422">
            <v>7624.33227763566</v>
          </cell>
          <cell r="G422">
            <v>7477.49362976898</v>
          </cell>
          <cell r="H422">
            <v>7455.60793747058</v>
          </cell>
          <cell r="I422">
            <v>7606.80689008344</v>
          </cell>
          <cell r="J422">
            <v>7805.95839089958</v>
          </cell>
          <cell r="K422">
            <v>7908.74273516134</v>
          </cell>
          <cell r="L422">
            <v>8064.74863108539</v>
          </cell>
          <cell r="M422">
            <v>8200.81270534834</v>
          </cell>
          <cell r="N422">
            <v>8389.94815613358</v>
          </cell>
          <cell r="O422">
            <v>9431.71505721434</v>
          </cell>
          <cell r="P422">
            <v>10470.661844744</v>
          </cell>
          <cell r="Q422">
            <v>8904.57086956052</v>
          </cell>
          <cell r="R422">
            <v>7340.94600287089</v>
          </cell>
          <cell r="S422">
            <v>7370.40294308022</v>
          </cell>
          <cell r="T422">
            <v>7396.73611688108</v>
          </cell>
          <cell r="U422">
            <v>6325.81612344711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2">
          <cell r="BZ422">
            <v>139160.440627381</v>
          </cell>
          <cell r="CA422">
            <v>0.128519769827548</v>
          </cell>
          <cell r="CB422">
            <v>0.128519769827548</v>
          </cell>
        </row>
        <row r="423">
          <cell r="A423">
            <v>-67283.4633312974</v>
          </cell>
          <cell r="B423">
            <v>-176.376095656284</v>
          </cell>
          <cell r="C423">
            <v>6431.75545510094</v>
          </cell>
          <cell r="D423">
            <v>6395.81731053523</v>
          </cell>
          <cell r="E423">
            <v>6374.81373132057</v>
          </cell>
          <cell r="F423">
            <v>6399.36804188981</v>
          </cell>
          <cell r="G423">
            <v>6233.12511376816</v>
          </cell>
          <cell r="H423">
            <v>6210.02365865127</v>
          </cell>
          <cell r="I423">
            <v>6396.23695127714</v>
          </cell>
          <cell r="J423">
            <v>6632.52426478131</v>
          </cell>
          <cell r="K423">
            <v>6768.41892361143</v>
          </cell>
          <cell r="L423">
            <v>6960.76276256085</v>
          </cell>
          <cell r="M423">
            <v>7129.1153456396</v>
          </cell>
          <cell r="N423">
            <v>7353.7422795251</v>
          </cell>
          <cell r="O423">
            <v>8625.08162233848</v>
          </cell>
          <cell r="P423">
            <v>9885.14419039578</v>
          </cell>
          <cell r="Q423">
            <v>7996.52330735556</v>
          </cell>
          <cell r="R423">
            <v>6111.01453882077</v>
          </cell>
          <cell r="S423">
            <v>6151.26112457329</v>
          </cell>
          <cell r="T423">
            <v>6187.87111685329</v>
          </cell>
          <cell r="U423">
            <v>4898.33176359866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3">
          <cell r="BZ423">
            <v>168208.658328243</v>
          </cell>
          <cell r="CA423">
            <v>0.0740178278899104</v>
          </cell>
          <cell r="CB423">
            <v>0.0740178278899104</v>
          </cell>
        </row>
        <row r="424">
          <cell r="A424">
            <v>-53328.9268223766</v>
          </cell>
          <cell r="B424">
            <v>2670.60751108897</v>
          </cell>
          <cell r="C424">
            <v>7897.40401463275</v>
          </cell>
          <cell r="D424">
            <v>7865.9597591361</v>
          </cell>
          <cell r="E424">
            <v>7846.26386247375</v>
          </cell>
          <cell r="F424">
            <v>7870.52612858112</v>
          </cell>
          <cell r="G424">
            <v>7727.58736149576</v>
          </cell>
          <cell r="H424">
            <v>7705.94601374344</v>
          </cell>
          <cell r="I424">
            <v>7850.10776889814</v>
          </cell>
          <cell r="J424">
            <v>8041.79569774468</v>
          </cell>
          <cell r="K424">
            <v>8137.92551641973</v>
          </cell>
          <cell r="L424">
            <v>8286.62819656997</v>
          </cell>
          <cell r="M424">
            <v>8416.20291212783</v>
          </cell>
          <cell r="N424">
            <v>8598.20526902736</v>
          </cell>
          <cell r="O424">
            <v>9593.83259978288</v>
          </cell>
          <cell r="P424">
            <v>10588.3394404763</v>
          </cell>
          <cell r="Q424">
            <v>9087.07066805036</v>
          </cell>
          <cell r="R424">
            <v>7588.13816954597</v>
          </cell>
          <cell r="S424">
            <v>7615.4266020478</v>
          </cell>
          <cell r="T424">
            <v>7639.69433635009</v>
          </cell>
          <cell r="U424">
            <v>6612.71255802061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4">
          <cell r="BZ424">
            <v>133322.317055942</v>
          </cell>
          <cell r="CA424">
            <v>0.144897387544838</v>
          </cell>
          <cell r="CB424">
            <v>0.144897387544838</v>
          </cell>
        </row>
        <row r="425">
          <cell r="A425">
            <v>-60745.5732060097</v>
          </cell>
          <cell r="B425">
            <v>1157.47444086973</v>
          </cell>
          <cell r="C425">
            <v>7118.43173692365</v>
          </cell>
          <cell r="D425">
            <v>7084.59904050023</v>
          </cell>
          <cell r="E425">
            <v>7064.20812834477</v>
          </cell>
          <cell r="F425">
            <v>7088.62561211205</v>
          </cell>
          <cell r="G425">
            <v>6933.30100035439</v>
          </cell>
          <cell r="H425">
            <v>6910.88362539413</v>
          </cell>
          <cell r="I425">
            <v>7077.3952008465</v>
          </cell>
          <cell r="J425">
            <v>7292.78709612158</v>
          </cell>
          <cell r="K425">
            <v>7410.05138656812</v>
          </cell>
          <cell r="L425">
            <v>7581.94874913425</v>
          </cell>
          <cell r="M425">
            <v>7732.13337393059</v>
          </cell>
          <cell r="N425">
            <v>7936.79011383702</v>
          </cell>
          <cell r="O425">
            <v>9078.95462953207</v>
          </cell>
          <cell r="P425">
            <v>10214.6007279677</v>
          </cell>
          <cell r="Q425">
            <v>8507.45957643818</v>
          </cell>
          <cell r="R425">
            <v>6803.06704754965</v>
          </cell>
          <cell r="S425">
            <v>6837.2425622834</v>
          </cell>
          <cell r="T425">
            <v>6868.07003885572</v>
          </cell>
          <cell r="U425">
            <v>5701.54248003257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5">
          <cell r="BZ425">
            <v>151863.933015024</v>
          </cell>
          <cell r="CA425">
            <v>0.100307358783186</v>
          </cell>
          <cell r="CB425">
            <v>0.100307358783186</v>
          </cell>
        </row>
        <row r="426">
          <cell r="A426">
            <v>-64837.8150453959</v>
          </cell>
          <cell r="B426">
            <v>322.58139916091</v>
          </cell>
          <cell r="C426">
            <v>6688.62252374641</v>
          </cell>
          <cell r="D426">
            <v>6653.47197052004</v>
          </cell>
          <cell r="E426">
            <v>6632.69757352085</v>
          </cell>
          <cell r="F426">
            <v>6657.2007008754</v>
          </cell>
          <cell r="G426">
            <v>6495.0420202998</v>
          </cell>
          <cell r="H426">
            <v>6472.19646111118</v>
          </cell>
          <cell r="I426">
            <v>6651.03987294809</v>
          </cell>
          <cell r="J426">
            <v>6879.51077430769</v>
          </cell>
          <cell r="K426">
            <v>7008.43631502325</v>
          </cell>
          <cell r="L426">
            <v>7193.13167885896</v>
          </cell>
          <cell r="M426">
            <v>7354.68811896494</v>
          </cell>
          <cell r="N426">
            <v>7571.84474213276</v>
          </cell>
          <cell r="O426">
            <v>8794.86326760757</v>
          </cell>
          <cell r="P426">
            <v>10008.3849914725</v>
          </cell>
          <cell r="Q426">
            <v>8187.65077917612</v>
          </cell>
          <cell r="R426">
            <v>6369.8927088867</v>
          </cell>
          <cell r="S426">
            <v>6407.86827078503</v>
          </cell>
          <cell r="T426">
            <v>6442.31517996671</v>
          </cell>
          <cell r="U426">
            <v>5198.79121981776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6">
          <cell r="BZ426">
            <v>162094.53761349</v>
          </cell>
          <cell r="CA426">
            <v>0.0828381083507701</v>
          </cell>
          <cell r="CB426">
            <v>0.0828381083507701</v>
          </cell>
        </row>
        <row r="427">
          <cell r="A427">
            <v>-60199.396602359</v>
          </cell>
          <cell r="B427">
            <v>1268.90457228163</v>
          </cell>
          <cell r="C427">
            <v>7175.79680611666</v>
          </cell>
          <cell r="D427">
            <v>7142.13999923762</v>
          </cell>
          <cell r="E427">
            <v>7121.80026940664</v>
          </cell>
          <cell r="F427">
            <v>7146.20632263643</v>
          </cell>
          <cell r="G427">
            <v>6991.79382913637</v>
          </cell>
          <cell r="H427">
            <v>6969.43360236447</v>
          </cell>
          <cell r="I427">
            <v>7134.29929255944</v>
          </cell>
          <cell r="J427">
            <v>7347.94558056037</v>
          </cell>
          <cell r="K427">
            <v>7463.65348643427</v>
          </cell>
          <cell r="L427">
            <v>7633.84274641477</v>
          </cell>
          <cell r="M427">
            <v>7782.50961646763</v>
          </cell>
          <cell r="N427">
            <v>7985.49804251244</v>
          </cell>
          <cell r="O427">
            <v>9116.87126820405</v>
          </cell>
          <cell r="P427">
            <v>10242.1235907405</v>
          </cell>
          <cell r="Q427">
            <v>8550.14329102832</v>
          </cell>
          <cell r="R427">
            <v>6860.88124777664</v>
          </cell>
          <cell r="S427">
            <v>6894.54958406506</v>
          </cell>
          <cell r="T427">
            <v>6924.89398815845</v>
          </cell>
          <cell r="U427">
            <v>5768.64285839798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7">
          <cell r="BZ427">
            <v>150498.491505898</v>
          </cell>
          <cell r="CA427">
            <v>0.102947442391489</v>
          </cell>
          <cell r="CB427">
            <v>0.102947442391489</v>
          </cell>
        </row>
        <row r="428">
          <cell r="A428">
            <v>-54115.7010964223</v>
          </cell>
          <cell r="B428">
            <v>2510.09100385956</v>
          </cell>
          <cell r="C428">
            <v>7814.76891022103</v>
          </cell>
          <cell r="D428">
            <v>7783.07128362119</v>
          </cell>
          <cell r="E428">
            <v>7763.30165817607</v>
          </cell>
          <cell r="F428">
            <v>7787.58039011656</v>
          </cell>
          <cell r="G428">
            <v>7643.32770519741</v>
          </cell>
          <cell r="H428">
            <v>7621.60403476019</v>
          </cell>
          <cell r="I428">
            <v>7768.1367083503</v>
          </cell>
          <cell r="J428">
            <v>7962.33920645281</v>
          </cell>
          <cell r="K428">
            <v>8060.71101669996</v>
          </cell>
          <cell r="L428">
            <v>8211.87424013021</v>
          </cell>
          <cell r="M428">
            <v>8343.63530050492</v>
          </cell>
          <cell r="N428">
            <v>8528.04088452656</v>
          </cell>
          <cell r="O428">
            <v>9539.21320439683</v>
          </cell>
          <cell r="P428">
            <v>10548.6924101331</v>
          </cell>
          <cell r="Q428">
            <v>9025.58423978565</v>
          </cell>
          <cell r="R428">
            <v>7504.85608622513</v>
          </cell>
          <cell r="S428">
            <v>7532.87511566298</v>
          </cell>
          <cell r="T428">
            <v>7557.83872195315</v>
          </cell>
          <cell r="U428">
            <v>6516.05361817637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8">
          <cell r="BZ428">
            <v>135289.252741056</v>
          </cell>
          <cell r="CA428">
            <v>0.139084625214381</v>
          </cell>
          <cell r="CB428">
            <v>0.139084625214381</v>
          </cell>
        </row>
        <row r="429">
          <cell r="A429">
            <v>-63894.9861395051</v>
          </cell>
          <cell r="B429">
            <v>514.935938297405</v>
          </cell>
          <cell r="C429">
            <v>6787.64808628805</v>
          </cell>
          <cell r="D429">
            <v>6752.80115966455</v>
          </cell>
          <cell r="E429">
            <v>6732.11511536045</v>
          </cell>
          <cell r="F429">
            <v>6756.5985109267</v>
          </cell>
          <cell r="G429">
            <v>6596.0143603714</v>
          </cell>
          <cell r="H429">
            <v>6573.26745235819</v>
          </cell>
          <cell r="I429">
            <v>6749.26968025182</v>
          </cell>
          <cell r="J429">
            <v>6974.72725408074</v>
          </cell>
          <cell r="K429">
            <v>7100.96611002449</v>
          </cell>
          <cell r="L429">
            <v>7282.71288821737</v>
          </cell>
          <cell r="M429">
            <v>7441.64932769602</v>
          </cell>
          <cell r="N429">
            <v>7655.92604988984</v>
          </cell>
          <cell r="O429">
            <v>8860.31627807199</v>
          </cell>
          <cell r="P429">
            <v>10055.8959072121</v>
          </cell>
          <cell r="Q429">
            <v>8261.33288063815</v>
          </cell>
          <cell r="R429">
            <v>6469.69357692211</v>
          </cell>
          <cell r="S429">
            <v>6506.79362988155</v>
          </cell>
          <cell r="T429">
            <v>6540.40664267563</v>
          </cell>
          <cell r="U429">
            <v>5314.62220909157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29">
          <cell r="BZ429">
            <v>159737.465348763</v>
          </cell>
          <cell r="CA429">
            <v>0.0865357923842939</v>
          </cell>
          <cell r="CB429">
            <v>0.0865357923842939</v>
          </cell>
        </row>
        <row r="430">
          <cell r="A430">
            <v>-67272.6669096655</v>
          </cell>
          <cell r="B430">
            <v>-174.17342590959</v>
          </cell>
          <cell r="C430">
            <v>6432.88940604247</v>
          </cell>
          <cell r="D430">
            <v>6396.95473833328</v>
          </cell>
          <cell r="E430">
            <v>6375.95217085358</v>
          </cell>
          <cell r="F430">
            <v>6400.50625547225</v>
          </cell>
          <cell r="G430">
            <v>6234.28135744053</v>
          </cell>
          <cell r="H430">
            <v>6211.18103198745</v>
          </cell>
          <cell r="I430">
            <v>6397.36178995129</v>
          </cell>
          <cell r="J430">
            <v>6633.6145975612</v>
          </cell>
          <cell r="K430">
            <v>6769.47849091372</v>
          </cell>
          <cell r="L430">
            <v>6961.78856533427</v>
          </cell>
          <cell r="M430">
            <v>7130.11114654175</v>
          </cell>
          <cell r="N430">
            <v>7354.70510241293</v>
          </cell>
          <cell r="O430">
            <v>8625.83113085866</v>
          </cell>
          <cell r="P430">
            <v>9885.68824231785</v>
          </cell>
          <cell r="Q430">
            <v>7997.36704796337</v>
          </cell>
          <cell r="R430">
            <v>6112.15736785774</v>
          </cell>
          <cell r="S430">
            <v>6152.39392807585</v>
          </cell>
          <cell r="T430">
            <v>6188.99437133063</v>
          </cell>
          <cell r="U430">
            <v>4899.65815504722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0">
          <cell r="BZ430">
            <v>168181.667274164</v>
          </cell>
          <cell r="CA430">
            <v>0.0740545148528391</v>
          </cell>
          <cell r="CB430">
            <v>0.0740545148528391</v>
          </cell>
        </row>
        <row r="431">
          <cell r="A431">
            <v>-49191.4382076609</v>
          </cell>
          <cell r="B431">
            <v>3514.73173203034</v>
          </cell>
          <cell r="C431">
            <v>8331.96550826322</v>
          </cell>
          <cell r="D431">
            <v>8301.85368074418</v>
          </cell>
          <cell r="E431">
            <v>8282.54550901042</v>
          </cell>
          <cell r="F431">
            <v>8306.72118459327</v>
          </cell>
          <cell r="G431">
            <v>8170.6920487165</v>
          </cell>
          <cell r="H431">
            <v>8149.48361950599</v>
          </cell>
          <cell r="I431">
            <v>8281.17718860471</v>
          </cell>
          <cell r="J431">
            <v>8459.64150044853</v>
          </cell>
          <cell r="K431">
            <v>8543.98113366652</v>
          </cell>
          <cell r="L431">
            <v>8679.74430862077</v>
          </cell>
          <cell r="M431">
            <v>8797.8214738825</v>
          </cell>
          <cell r="N431">
            <v>8967.18573980181</v>
          </cell>
          <cell r="O431">
            <v>9881.06508056852</v>
          </cell>
          <cell r="P431">
            <v>10796.8352467877</v>
          </cell>
          <cell r="Q431">
            <v>9410.41550188262</v>
          </cell>
          <cell r="R431">
            <v>8026.10199591499</v>
          </cell>
          <cell r="S431">
            <v>8049.54836519185</v>
          </cell>
          <cell r="T431">
            <v>8070.15664782908</v>
          </cell>
          <cell r="U431">
            <v>7121.02259853486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1">
          <cell r="BZ431">
            <v>122978.595519152</v>
          </cell>
          <cell r="CA431">
            <v>0.181725727962232</v>
          </cell>
          <cell r="CB431">
            <v>0.181725727962232</v>
          </cell>
        </row>
        <row r="432">
          <cell r="A432">
            <v>-61083.3118820232</v>
          </cell>
          <cell r="B432">
            <v>1088.56950279744</v>
          </cell>
          <cell r="C432">
            <v>7082.95895689397</v>
          </cell>
          <cell r="D432">
            <v>7049.01749583019</v>
          </cell>
          <cell r="E432">
            <v>7028.59493411236</v>
          </cell>
          <cell r="F432">
            <v>7053.01948616956</v>
          </cell>
          <cell r="G432">
            <v>6897.13084876413</v>
          </cell>
          <cell r="H432">
            <v>6874.67813513618</v>
          </cell>
          <cell r="I432">
            <v>7042.20747499663</v>
          </cell>
          <cell r="J432">
            <v>7258.67879968275</v>
          </cell>
          <cell r="K432">
            <v>7376.90551008907</v>
          </cell>
          <cell r="L432">
            <v>7549.85911032984</v>
          </cell>
          <cell r="M432">
            <v>7700.98226759743</v>
          </cell>
          <cell r="N432">
            <v>7906.6706410653</v>
          </cell>
          <cell r="O432">
            <v>9055.50815588533</v>
          </cell>
          <cell r="P432">
            <v>10197.5814430499</v>
          </cell>
          <cell r="Q432">
            <v>8481.06529085975</v>
          </cell>
          <cell r="R432">
            <v>6767.31653881506</v>
          </cell>
          <cell r="S432">
            <v>6801.80567697298</v>
          </cell>
          <cell r="T432">
            <v>6832.93187058729</v>
          </cell>
          <cell r="U432">
            <v>5660.0496866804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2">
          <cell r="BZ432">
            <v>152708.279705058</v>
          </cell>
          <cell r="CA432">
            <v>0.0987149676764785</v>
          </cell>
          <cell r="CB432">
            <v>0.0987149676764785</v>
          </cell>
        </row>
        <row r="433">
          <cell r="A433">
            <v>-49593.3815353249</v>
          </cell>
          <cell r="B433">
            <v>3432.72785723532</v>
          </cell>
          <cell r="C433">
            <v>8289.74929715313</v>
          </cell>
          <cell r="D433">
            <v>8259.50802866516</v>
          </cell>
          <cell r="E433">
            <v>8240.1621907376</v>
          </cell>
          <cell r="F433">
            <v>8264.34627830337</v>
          </cell>
          <cell r="G433">
            <v>8127.64589461917</v>
          </cell>
          <cell r="H433">
            <v>8106.39540880487</v>
          </cell>
          <cell r="I433">
            <v>8239.30022092079</v>
          </cell>
          <cell r="J433">
            <v>8419.04916339849</v>
          </cell>
          <cell r="K433">
            <v>8504.53417411905</v>
          </cell>
          <cell r="L433">
            <v>8641.5543791853</v>
          </cell>
          <cell r="M433">
            <v>8760.74849341205</v>
          </cell>
          <cell r="N433">
            <v>8931.34050804971</v>
          </cell>
          <cell r="O433">
            <v>9853.1613955337</v>
          </cell>
          <cell r="P433">
            <v>10776.5805691326</v>
          </cell>
          <cell r="Q433">
            <v>9379.00362124776</v>
          </cell>
          <cell r="R433">
            <v>7983.55525943791</v>
          </cell>
          <cell r="S433">
            <v>8007.3748724434</v>
          </cell>
          <cell r="T433">
            <v>8028.3386587005</v>
          </cell>
          <cell r="U433">
            <v>7071.64196013447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3">
          <cell r="BZ433">
            <v>123983.453838312</v>
          </cell>
          <cell r="CA433">
            <v>0.177601286600569</v>
          </cell>
          <cell r="CB433">
            <v>0.177601286600569</v>
          </cell>
        </row>
        <row r="434">
          <cell r="A434">
            <v>-66225.6348658894</v>
          </cell>
          <cell r="B434">
            <v>39.4404811135464</v>
          </cell>
          <cell r="C434">
            <v>6542.85945096391</v>
          </cell>
          <cell r="D434">
            <v>6507.26196721304</v>
          </cell>
          <cell r="E434">
            <v>6486.35751732645</v>
          </cell>
          <cell r="F434">
            <v>6510.88968936425</v>
          </cell>
          <cell r="G434">
            <v>6346.41334122832</v>
          </cell>
          <cell r="H434">
            <v>6323.4225700551</v>
          </cell>
          <cell r="I434">
            <v>6506.44813134194</v>
          </cell>
          <cell r="J434">
            <v>6739.35457307007</v>
          </cell>
          <cell r="K434">
            <v>6872.23484444193</v>
          </cell>
          <cell r="L434">
            <v>7061.27045025787</v>
          </cell>
          <cell r="M434">
            <v>7226.68346368017</v>
          </cell>
          <cell r="N434">
            <v>7448.07922676808</v>
          </cell>
          <cell r="O434">
            <v>8698.51812516875</v>
          </cell>
          <cell r="P434">
            <v>9938.45014948652</v>
          </cell>
          <cell r="Q434">
            <v>8079.19262713419</v>
          </cell>
          <cell r="R434">
            <v>6222.98840642354</v>
          </cell>
          <cell r="S434">
            <v>6262.25269488809</v>
          </cell>
          <cell r="T434">
            <v>6297.92707803425</v>
          </cell>
          <cell r="U434">
            <v>5028.29099253672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4">
          <cell r="BZ434">
            <v>165564.087164724</v>
          </cell>
          <cell r="CA434">
            <v>0.0777040188940214</v>
          </cell>
          <cell r="CB434">
            <v>0.0777040188940214</v>
          </cell>
        </row>
        <row r="435">
          <cell r="A435">
            <v>-66368.2213615465</v>
          </cell>
          <cell r="B435">
            <v>10.3501981493318</v>
          </cell>
          <cell r="C435">
            <v>6527.88355464267</v>
          </cell>
          <cell r="D435">
            <v>6492.24015264194</v>
          </cell>
          <cell r="E435">
            <v>6471.32234094485</v>
          </cell>
          <cell r="F435">
            <v>6495.85749707288</v>
          </cell>
          <cell r="G435">
            <v>6331.14302862002</v>
          </cell>
          <cell r="H435">
            <v>6308.13733817001</v>
          </cell>
          <cell r="I435">
            <v>6491.59257917865</v>
          </cell>
          <cell r="J435">
            <v>6724.95473435615</v>
          </cell>
          <cell r="K435">
            <v>6858.24132013368</v>
          </cell>
          <cell r="L435">
            <v>7047.72284831299</v>
          </cell>
          <cell r="M435">
            <v>7213.53209132236</v>
          </cell>
          <cell r="N435">
            <v>7435.36338941049</v>
          </cell>
          <cell r="O435">
            <v>8688.61949421458</v>
          </cell>
          <cell r="P435">
            <v>9931.26494871632</v>
          </cell>
          <cell r="Q435">
            <v>8068.04948910091</v>
          </cell>
          <cell r="R435">
            <v>6207.89525861296</v>
          </cell>
          <cell r="S435">
            <v>6247.29195259747</v>
          </cell>
          <cell r="T435">
            <v>6283.09244808798</v>
          </cell>
          <cell r="U435">
            <v>5010.77356732224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5">
          <cell r="BZ435">
            <v>165920.553403866</v>
          </cell>
          <cell r="CA435">
            <v>0.077196119029404</v>
          </cell>
          <cell r="CB435">
            <v>0.077196119029404</v>
          </cell>
        </row>
        <row r="436">
          <cell r="A436">
            <v>-53134.6090535572</v>
          </cell>
          <cell r="B436">
            <v>2710.25193080686</v>
          </cell>
          <cell r="C436">
            <v>7917.81325988281</v>
          </cell>
          <cell r="D436">
            <v>7886.43158206454</v>
          </cell>
          <cell r="E436">
            <v>7866.75389496117</v>
          </cell>
          <cell r="F436">
            <v>7891.01209433167</v>
          </cell>
          <cell r="G436">
            <v>7748.3978391048</v>
          </cell>
          <cell r="H436">
            <v>7726.77682343625</v>
          </cell>
          <cell r="I436">
            <v>7870.35300837645</v>
          </cell>
          <cell r="J436">
            <v>8061.4198880816</v>
          </cell>
          <cell r="K436">
            <v>8156.99597894121</v>
          </cell>
          <cell r="L436">
            <v>8305.09095330335</v>
          </cell>
          <cell r="M436">
            <v>8434.1256846997</v>
          </cell>
          <cell r="N436">
            <v>8615.53449177466</v>
          </cell>
          <cell r="O436">
            <v>9607.32251600893</v>
          </cell>
          <cell r="P436">
            <v>10598.1314770626</v>
          </cell>
          <cell r="Q436">
            <v>9102.256606314</v>
          </cell>
          <cell r="R436">
            <v>7608.70720585968</v>
          </cell>
          <cell r="S436">
            <v>7635.81519529011</v>
          </cell>
          <cell r="T436">
            <v>7659.91106290009</v>
          </cell>
          <cell r="U436">
            <v>6636.58541475551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6">
          <cell r="BZ436">
            <v>132836.522633893</v>
          </cell>
          <cell r="CA436">
            <v>0.146383350228237</v>
          </cell>
          <cell r="CB436">
            <v>0.146383350228237</v>
          </cell>
        </row>
        <row r="437">
          <cell r="A437">
            <v>-47320.2946937187</v>
          </cell>
          <cell r="B437">
            <v>3896.47962502956</v>
          </cell>
          <cell r="C437">
            <v>8528.49219291044</v>
          </cell>
          <cell r="D437">
            <v>8498.98294444364</v>
          </cell>
          <cell r="E437">
            <v>8479.85011796224</v>
          </cell>
          <cell r="F437">
            <v>8503.98663372777</v>
          </cell>
          <cell r="G437">
            <v>8371.08231892571</v>
          </cell>
          <cell r="H437">
            <v>8350.06967338906</v>
          </cell>
          <cell r="I437">
            <v>8476.12461296111</v>
          </cell>
          <cell r="J437">
            <v>8648.60865815297</v>
          </cell>
          <cell r="K437">
            <v>8727.61628176307</v>
          </cell>
          <cell r="L437">
            <v>8857.52767717767</v>
          </cell>
          <cell r="M437">
            <v>8970.40517455723</v>
          </cell>
          <cell r="N437">
            <v>9134.05397291436</v>
          </cell>
          <cell r="O437">
            <v>10010.9634908032</v>
          </cell>
          <cell r="P437">
            <v>10891.1256755943</v>
          </cell>
          <cell r="Q437">
            <v>9556.64541208467</v>
          </cell>
          <cell r="R437">
            <v>8224.16735617653</v>
          </cell>
          <cell r="S437">
            <v>8245.87618552204</v>
          </cell>
          <cell r="T437">
            <v>8264.82951272971</v>
          </cell>
          <cell r="U437">
            <v>7350.9014269617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7">
          <cell r="BZ437">
            <v>118300.736734297</v>
          </cell>
          <cell r="CA437">
            <v>0.202894267445261</v>
          </cell>
          <cell r="CB437">
            <v>0.202894267445261</v>
          </cell>
        </row>
        <row r="438">
          <cell r="A438">
            <v>-57454.9599073164</v>
          </cell>
          <cell r="B438">
            <v>1828.82043014918</v>
          </cell>
          <cell r="C438">
            <v>7464.04569824176</v>
          </cell>
          <cell r="D438">
            <v>7431.27270388181</v>
          </cell>
          <cell r="E438">
            <v>7411.19015579092</v>
          </cell>
          <cell r="F438">
            <v>7435.5387726783</v>
          </cell>
          <cell r="G438">
            <v>7285.70950518892</v>
          </cell>
          <cell r="H438">
            <v>7263.63643752315</v>
          </cell>
          <cell r="I438">
            <v>7420.23185787109</v>
          </cell>
          <cell r="J438">
            <v>7625.10679128404</v>
          </cell>
          <cell r="K438">
            <v>7732.99415174432</v>
          </cell>
          <cell r="L438">
            <v>7894.60051127907</v>
          </cell>
          <cell r="M438">
            <v>8035.6409436848</v>
          </cell>
          <cell r="N438">
            <v>8230.24640028336</v>
          </cell>
          <cell r="O438">
            <v>9307.39538408259</v>
          </cell>
          <cell r="P438">
            <v>10380.4208997817</v>
          </cell>
          <cell r="Q438">
            <v>8764.62108414309</v>
          </cell>
          <cell r="R438">
            <v>7151.38694050856</v>
          </cell>
          <cell r="S438">
            <v>7182.50679865452</v>
          </cell>
          <cell r="T438">
            <v>7210.42385264052</v>
          </cell>
          <cell r="U438">
            <v>6105.80988350693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8">
          <cell r="BZ438">
            <v>143637.399768291</v>
          </cell>
          <cell r="CA438">
            <v>0.117564510437893</v>
          </cell>
          <cell r="CB438">
            <v>0.117564510437893</v>
          </cell>
        </row>
        <row r="439">
          <cell r="A439">
            <v>-61747.4403946509</v>
          </cell>
          <cell r="B439">
            <v>953.074999843939</v>
          </cell>
          <cell r="C439">
            <v>7013.20536835631</v>
          </cell>
          <cell r="D439">
            <v>6979.05003276785</v>
          </cell>
          <cell r="E439">
            <v>6958.56523542737</v>
          </cell>
          <cell r="F439">
            <v>6983.00368655271</v>
          </cell>
          <cell r="G439">
            <v>6826.0059504827</v>
          </cell>
          <cell r="H439">
            <v>6803.48374698443</v>
          </cell>
          <cell r="I439">
            <v>6973.01441630622</v>
          </cell>
          <cell r="J439">
            <v>7191.60832836582</v>
          </cell>
          <cell r="K439">
            <v>7311.72753904473</v>
          </cell>
          <cell r="L439">
            <v>7486.75812248477</v>
          </cell>
          <cell r="M439">
            <v>7639.72680772551</v>
          </cell>
          <cell r="N439">
            <v>7847.44378292423</v>
          </cell>
          <cell r="O439">
            <v>9009.40306702441</v>
          </cell>
          <cell r="P439">
            <v>10164.1147625031</v>
          </cell>
          <cell r="Q439">
            <v>8429.16363177238</v>
          </cell>
          <cell r="R439">
            <v>6697.01682522633</v>
          </cell>
          <cell r="S439">
            <v>6732.12267172417</v>
          </cell>
          <cell r="T439">
            <v>6763.83626180471</v>
          </cell>
          <cell r="U439">
            <v>5578.45835855929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39">
          <cell r="BZ439">
            <v>154368.600986627</v>
          </cell>
          <cell r="CA439">
            <v>0.095669405200011</v>
          </cell>
          <cell r="CB439">
            <v>0.095669405200011</v>
          </cell>
        </row>
        <row r="440">
          <cell r="A440">
            <v>-52305.0029028104</v>
          </cell>
          <cell r="B440">
            <v>2879.50693327299</v>
          </cell>
          <cell r="C440">
            <v>8004.94700732356</v>
          </cell>
          <cell r="D440">
            <v>7973.83249409437</v>
          </cell>
          <cell r="E440">
            <v>7954.23254955794</v>
          </cell>
          <cell r="F440">
            <v>7978.47338669776</v>
          </cell>
          <cell r="G440">
            <v>7837.24457879991</v>
          </cell>
          <cell r="H440">
            <v>7815.71036745117</v>
          </cell>
          <cell r="I440">
            <v>7956.78656150226</v>
          </cell>
          <cell r="J440">
            <v>8145.20197916794</v>
          </cell>
          <cell r="K440">
            <v>8238.41402476135</v>
          </cell>
          <cell r="L440">
            <v>8383.91450422627</v>
          </cell>
          <cell r="M440">
            <v>8510.64386651289</v>
          </cell>
          <cell r="N440">
            <v>8689.51861513181</v>
          </cell>
          <cell r="O440">
            <v>9664.91538331169</v>
          </cell>
          <cell r="P440">
            <v>10639.9368859538</v>
          </cell>
          <cell r="Q440">
            <v>9167.09034676355</v>
          </cell>
          <cell r="R440">
            <v>7696.52315364696</v>
          </cell>
          <cell r="S440">
            <v>7722.86077255077</v>
          </cell>
          <cell r="T440">
            <v>7746.22288500336</v>
          </cell>
          <cell r="U440">
            <v>6738.50645318377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0">
          <cell r="BZ440">
            <v>130762.507257026</v>
          </cell>
          <cell r="CA440">
            <v>0.152966593838593</v>
          </cell>
          <cell r="CB440">
            <v>0.152966593838593</v>
          </cell>
        </row>
        <row r="441">
          <cell r="A441">
            <v>-67447.8045693706</v>
          </cell>
          <cell r="B441">
            <v>-209.90474853613</v>
          </cell>
          <cell r="C441">
            <v>6414.49465258702</v>
          </cell>
          <cell r="D441">
            <v>6378.50358392077</v>
          </cell>
          <cell r="E441">
            <v>6357.48460425413</v>
          </cell>
          <cell r="F441">
            <v>6382.04235420296</v>
          </cell>
          <cell r="G441">
            <v>6215.5249752119</v>
          </cell>
          <cell r="H441">
            <v>6192.40632455063</v>
          </cell>
          <cell r="I441">
            <v>6379.11485410008</v>
          </cell>
          <cell r="J441">
            <v>6615.9274102798</v>
          </cell>
          <cell r="K441">
            <v>6752.29037581854</v>
          </cell>
          <cell r="L441">
            <v>6945.14817250949</v>
          </cell>
          <cell r="M441">
            <v>7113.95743881481</v>
          </cell>
          <cell r="N441">
            <v>7339.08635825531</v>
          </cell>
          <cell r="O441">
            <v>8613.6727349909</v>
          </cell>
          <cell r="P441">
            <v>9876.86272737968</v>
          </cell>
          <cell r="Q441">
            <v>7983.68003568405</v>
          </cell>
          <cell r="R441">
            <v>6093.618595494</v>
          </cell>
          <cell r="S441">
            <v>6134.01778817453</v>
          </cell>
          <cell r="T441">
            <v>6170.77313404297</v>
          </cell>
          <cell r="U441">
            <v>4878.14166541055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1">
          <cell r="BZ441">
            <v>168619.511423427</v>
          </cell>
          <cell r="CA441">
            <v>0.0734616974580663</v>
          </cell>
          <cell r="CB441">
            <v>0.0734616974580663</v>
          </cell>
        </row>
        <row r="442">
          <cell r="A442">
            <v>-51526.0747489415</v>
          </cell>
          <cell r="B442">
            <v>3038.42268683308</v>
          </cell>
          <cell r="C442">
            <v>8086.75803171458</v>
          </cell>
          <cell r="D442">
            <v>8055.89436284084</v>
          </cell>
          <cell r="E442">
            <v>8036.36741182559</v>
          </cell>
          <cell r="F442">
            <v>8060.59194733811</v>
          </cell>
          <cell r="G442">
            <v>7920.66395420552</v>
          </cell>
          <cell r="H442">
            <v>7899.21124457729</v>
          </cell>
          <cell r="I442">
            <v>8037.94016421844</v>
          </cell>
          <cell r="J442">
            <v>8223.86608921392</v>
          </cell>
          <cell r="K442">
            <v>8314.85850153531</v>
          </cell>
          <cell r="L442">
            <v>8457.922975531</v>
          </cell>
          <cell r="M442">
            <v>8582.48779636262</v>
          </cell>
          <cell r="N442">
            <v>8758.98328408384</v>
          </cell>
          <cell r="O442">
            <v>9718.99008582418</v>
          </cell>
          <cell r="P442">
            <v>10679.188535595</v>
          </cell>
          <cell r="Q442">
            <v>9227.96360054948</v>
          </cell>
          <cell r="R442">
            <v>7778.97470493864</v>
          </cell>
          <cell r="S442">
            <v>7804.58901279714</v>
          </cell>
          <cell r="T442">
            <v>7827.26219285738</v>
          </cell>
          <cell r="U442">
            <v>6834.20146006362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2">
          <cell r="BZ442">
            <v>128815.186872354</v>
          </cell>
          <cell r="CA442">
            <v>0.159524589919876</v>
          </cell>
          <cell r="CB442">
            <v>0.159524589919876</v>
          </cell>
        </row>
        <row r="443">
          <cell r="A443">
            <v>-48296.8026416737</v>
          </cell>
          <cell r="B443">
            <v>3697.2539382497</v>
          </cell>
          <cell r="C443">
            <v>8425.92931191638</v>
          </cell>
          <cell r="D443">
            <v>8396.10559092012</v>
          </cell>
          <cell r="E443">
            <v>8376.88125567349</v>
          </cell>
          <cell r="F443">
            <v>8401.03820807179</v>
          </cell>
          <cell r="G443">
            <v>8266.50311904388</v>
          </cell>
          <cell r="H443">
            <v>8245.38829838694</v>
          </cell>
          <cell r="I443">
            <v>8374.38591258942</v>
          </cell>
          <cell r="J443">
            <v>8549.99092518599</v>
          </cell>
          <cell r="K443">
            <v>8631.78120534909</v>
          </cell>
          <cell r="L443">
            <v>8764.74651361835</v>
          </cell>
          <cell r="M443">
            <v>8880.33760136436</v>
          </cell>
          <cell r="N443">
            <v>9046.96917440399</v>
          </cell>
          <cell r="O443">
            <v>9943.1724159467</v>
          </cell>
          <cell r="P443">
            <v>10841.9176097994</v>
          </cell>
          <cell r="Q443">
            <v>9480.33129268278</v>
          </cell>
          <cell r="R443">
            <v>8120.801474795</v>
          </cell>
          <cell r="S443">
            <v>8143.41708736703</v>
          </cell>
          <cell r="T443">
            <v>8163.23409879691</v>
          </cell>
          <cell r="U443">
            <v>7230.93280811835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3">
          <cell r="BZ443">
            <v>120742.006604184</v>
          </cell>
          <cell r="CA443">
            <v>0.191419957232869</v>
          </cell>
          <cell r="CB443">
            <v>0.191419957232869</v>
          </cell>
        </row>
        <row r="444">
          <cell r="A444">
            <v>-50685.7996575861</v>
          </cell>
          <cell r="B444">
            <v>3209.85435055878</v>
          </cell>
          <cell r="C444">
            <v>8175.01234073217</v>
          </cell>
          <cell r="D444">
            <v>8144.41927225032</v>
          </cell>
          <cell r="E444">
            <v>8124.97106359067</v>
          </cell>
          <cell r="F444">
            <v>8149.17801358995</v>
          </cell>
          <cell r="G444">
            <v>8010.65328498221</v>
          </cell>
          <cell r="H444">
            <v>7989.28849599886</v>
          </cell>
          <cell r="I444">
            <v>8125.48527424873</v>
          </cell>
          <cell r="J444">
            <v>8308.72563874613</v>
          </cell>
          <cell r="K444">
            <v>8397.32360359356</v>
          </cell>
          <cell r="L444">
            <v>8537.76021684496</v>
          </cell>
          <cell r="M444">
            <v>8659.99002094901</v>
          </cell>
          <cell r="N444">
            <v>8833.9188615947</v>
          </cell>
          <cell r="O444">
            <v>9777.32361166736</v>
          </cell>
          <cell r="P444">
            <v>10721.5315724006</v>
          </cell>
          <cell r="Q444">
            <v>9293.63111896183</v>
          </cell>
          <cell r="R444">
            <v>7867.91998756823</v>
          </cell>
          <cell r="S444">
            <v>7892.7540177443</v>
          </cell>
          <cell r="T444">
            <v>7914.68400637407</v>
          </cell>
          <cell r="U444">
            <v>6937.43322829399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4">
          <cell r="BZ444">
            <v>126714.499143965</v>
          </cell>
          <cell r="CA444">
            <v>0.167047608008844</v>
          </cell>
          <cell r="CB444">
            <v>0.167047608008844</v>
          </cell>
        </row>
        <row r="445">
          <cell r="A445">
            <v>-49256.8686436076</v>
          </cell>
          <cell r="B445">
            <v>3501.38271263415</v>
          </cell>
          <cell r="C445">
            <v>8325.09333274284</v>
          </cell>
          <cell r="D445">
            <v>8294.96043414627</v>
          </cell>
          <cell r="E445">
            <v>8275.64613091258</v>
          </cell>
          <cell r="F445">
            <v>8299.82317584199</v>
          </cell>
          <cell r="G445">
            <v>8163.68477073831</v>
          </cell>
          <cell r="H445">
            <v>8142.469495334</v>
          </cell>
          <cell r="I445">
            <v>8274.36023690255</v>
          </cell>
          <cell r="J445">
            <v>8453.0336676361</v>
          </cell>
          <cell r="K445">
            <v>8537.55975139115</v>
          </cell>
          <cell r="L445">
            <v>8673.52755227788</v>
          </cell>
          <cell r="M445">
            <v>8791.78654033074</v>
          </cell>
          <cell r="N445">
            <v>8961.35066560421</v>
          </cell>
          <cell r="O445">
            <v>9876.52277285823</v>
          </cell>
          <cell r="P445">
            <v>10793.5380844822</v>
          </cell>
          <cell r="Q445">
            <v>9405.30211175424</v>
          </cell>
          <cell r="R445">
            <v>8019.17601574763</v>
          </cell>
          <cell r="S445">
            <v>8042.68314358969</v>
          </cell>
          <cell r="T445">
            <v>8063.34929696447</v>
          </cell>
          <cell r="U445">
            <v>7112.98416008972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5">
          <cell r="BZ445">
            <v>123142.171609019</v>
          </cell>
          <cell r="CA445">
            <v>0.181044959000795</v>
          </cell>
          <cell r="CB445">
            <v>0.181044959000795</v>
          </cell>
        </row>
        <row r="446">
          <cell r="A446">
            <v>-63705.6420135924</v>
          </cell>
          <cell r="B446">
            <v>553.565642849901</v>
          </cell>
          <cell r="C446">
            <v>6807.53494854412</v>
          </cell>
          <cell r="D446">
            <v>6772.7489978976</v>
          </cell>
          <cell r="E446">
            <v>6752.08069707142</v>
          </cell>
          <cell r="F446">
            <v>6776.56012999057</v>
          </cell>
          <cell r="G446">
            <v>6616.29218527977</v>
          </cell>
          <cell r="H446">
            <v>6593.56508894232</v>
          </cell>
          <cell r="I446">
            <v>6768.99673453102</v>
          </cell>
          <cell r="J446">
            <v>6993.84915522576</v>
          </cell>
          <cell r="K446">
            <v>7119.54845624439</v>
          </cell>
          <cell r="L446">
            <v>7300.70308312782</v>
          </cell>
          <cell r="M446">
            <v>7459.11335956079</v>
          </cell>
          <cell r="N446">
            <v>7672.81172408098</v>
          </cell>
          <cell r="O446">
            <v>8873.46091436529</v>
          </cell>
          <cell r="P446">
            <v>10065.4373126101</v>
          </cell>
          <cell r="Q446">
            <v>8276.13012859012</v>
          </cell>
          <cell r="R446">
            <v>6489.73614032406</v>
          </cell>
          <cell r="S446">
            <v>6526.66036872643</v>
          </cell>
          <cell r="T446">
            <v>6560.10591382662</v>
          </cell>
          <cell r="U446">
            <v>5337.88403027735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6">
          <cell r="BZ446">
            <v>159264.105033981</v>
          </cell>
          <cell r="CA446">
            <v>0.0873001856970386</v>
          </cell>
          <cell r="CB446">
            <v>0.0873001856970386</v>
          </cell>
        </row>
        <row r="447">
          <cell r="A447">
            <v>-50174.592649663</v>
          </cell>
          <cell r="B447">
            <v>3314.15003750474</v>
          </cell>
          <cell r="C447">
            <v>8228.70454428948</v>
          </cell>
          <cell r="D447">
            <v>8198.2761038183</v>
          </cell>
          <cell r="E447">
            <v>8178.87580047492</v>
          </cell>
          <cell r="F447">
            <v>8203.07205179024</v>
          </cell>
          <cell r="G447">
            <v>8065.40104200204</v>
          </cell>
          <cell r="H447">
            <v>8044.08974222752</v>
          </cell>
          <cell r="I447">
            <v>8178.74601494819</v>
          </cell>
          <cell r="J447">
            <v>8360.35253671843</v>
          </cell>
          <cell r="K447">
            <v>8447.49376633547</v>
          </cell>
          <cell r="L447">
            <v>8586.33164026666</v>
          </cell>
          <cell r="M447">
            <v>8707.1408656495</v>
          </cell>
          <cell r="N447">
            <v>8879.50820817944</v>
          </cell>
          <cell r="O447">
            <v>9812.81259321006</v>
          </cell>
          <cell r="P447">
            <v>10747.2922517001</v>
          </cell>
          <cell r="Q447">
            <v>9333.58195881257</v>
          </cell>
          <cell r="R447">
            <v>7922.03256601989</v>
          </cell>
          <cell r="S447">
            <v>7946.39189044366</v>
          </cell>
          <cell r="T447">
            <v>7967.86973587485</v>
          </cell>
          <cell r="U447">
            <v>7000.23742646973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7">
          <cell r="BZ447">
            <v>125436.481624157</v>
          </cell>
          <cell r="CA447">
            <v>0.171871609920399</v>
          </cell>
          <cell r="CB447">
            <v>0.171871609920399</v>
          </cell>
        </row>
        <row r="448">
          <cell r="A448">
            <v>-57636.5625942488</v>
          </cell>
          <cell r="B448">
            <v>1791.77012236526</v>
          </cell>
          <cell r="C448">
            <v>7444.97192131341</v>
          </cell>
          <cell r="D448">
            <v>7412.14044401285</v>
          </cell>
          <cell r="E448">
            <v>7392.04087789598</v>
          </cell>
          <cell r="F448">
            <v>7416.39329541542</v>
          </cell>
          <cell r="G448">
            <v>7266.26075033183</v>
          </cell>
          <cell r="H448">
            <v>7244.16868100158</v>
          </cell>
          <cell r="I448">
            <v>7401.31135508235</v>
          </cell>
          <cell r="J448">
            <v>7606.76669960993</v>
          </cell>
          <cell r="K448">
            <v>7715.17155499476</v>
          </cell>
          <cell r="L448">
            <v>7877.34585540619</v>
          </cell>
          <cell r="M448">
            <v>8018.89093839139</v>
          </cell>
          <cell r="N448">
            <v>8214.05110619122</v>
          </cell>
          <cell r="O448">
            <v>9294.78817349127</v>
          </cell>
          <cell r="P448">
            <v>10371.2696000039</v>
          </cell>
          <cell r="Q448">
            <v>8750.42882983191</v>
          </cell>
          <cell r="R448">
            <v>7132.16382836152</v>
          </cell>
          <cell r="S448">
            <v>7163.45232238058</v>
          </cell>
          <cell r="T448">
            <v>7191.52999705146</v>
          </cell>
          <cell r="U448">
            <v>6083.49913470537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8">
          <cell r="BZ448">
            <v>144091.406485622</v>
          </cell>
          <cell r="CA448">
            <v>0.116520985801406</v>
          </cell>
          <cell r="CB448">
            <v>0.116520985801406</v>
          </cell>
        </row>
        <row r="449">
          <cell r="A449">
            <v>-48301.8627958002</v>
          </cell>
          <cell r="B449">
            <v>3696.22157319504</v>
          </cell>
          <cell r="C449">
            <v>8425.39784262668</v>
          </cell>
          <cell r="D449">
            <v>8395.57249206923</v>
          </cell>
          <cell r="E449">
            <v>8376.34768263448</v>
          </cell>
          <cell r="F449">
            <v>8400.50474093309</v>
          </cell>
          <cell r="G449">
            <v>8265.96120141696</v>
          </cell>
          <cell r="H449">
            <v>8244.84585130006</v>
          </cell>
          <cell r="I449">
            <v>8373.85871411082</v>
          </cell>
          <cell r="J449">
            <v>8549.4798992087</v>
          </cell>
          <cell r="K449">
            <v>8631.28459878445</v>
          </cell>
          <cell r="L449">
            <v>8764.26573208593</v>
          </cell>
          <cell r="M449">
            <v>8879.87088135136</v>
          </cell>
          <cell r="N449">
            <v>9046.51791079323</v>
          </cell>
          <cell r="O449">
            <v>9942.82113023736</v>
          </cell>
          <cell r="P449">
            <v>10841.6626191486</v>
          </cell>
          <cell r="Q449">
            <v>9479.93584151722</v>
          </cell>
          <cell r="R449">
            <v>8120.26584444779</v>
          </cell>
          <cell r="S449">
            <v>8142.8861558683</v>
          </cell>
          <cell r="T449">
            <v>8162.70764281248</v>
          </cell>
          <cell r="U449">
            <v>7230.31114425686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49">
          <cell r="BZ449">
            <v>120754.656989501</v>
          </cell>
          <cell r="CA449">
            <v>0.191363019133845</v>
          </cell>
          <cell r="CB449">
            <v>0.191363019133845</v>
          </cell>
        </row>
        <row r="450">
          <cell r="A450">
            <v>-52658.140595353</v>
          </cell>
          <cell r="B450">
            <v>2807.46031094698</v>
          </cell>
          <cell r="C450">
            <v>7967.85686462621</v>
          </cell>
          <cell r="D450">
            <v>7936.62862769036</v>
          </cell>
          <cell r="E450">
            <v>7916.99559054645</v>
          </cell>
          <cell r="F450">
            <v>7941.24381825116</v>
          </cell>
          <cell r="G450">
            <v>7799.42526825403</v>
          </cell>
          <cell r="H450">
            <v>7777.85410698976</v>
          </cell>
          <cell r="I450">
            <v>7919.99446987947</v>
          </cell>
          <cell r="J450">
            <v>8109.53853297001</v>
          </cell>
          <cell r="K450">
            <v>8203.75687955292</v>
          </cell>
          <cell r="L450">
            <v>8350.36175529128</v>
          </cell>
          <cell r="M450">
            <v>8478.07244194144</v>
          </cell>
          <cell r="N450">
            <v>8658.02586090909</v>
          </cell>
          <cell r="O450">
            <v>9640.39988008417</v>
          </cell>
          <cell r="P450">
            <v>10622.1416157302</v>
          </cell>
          <cell r="Q450">
            <v>9139.49262767643</v>
          </cell>
          <cell r="R450">
            <v>7659.14261935111</v>
          </cell>
          <cell r="S450">
            <v>7685.80816117344</v>
          </cell>
          <cell r="T450">
            <v>7709.48261051377</v>
          </cell>
          <cell r="U450">
            <v>6695.12181783637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0">
          <cell r="BZ450">
            <v>131645.351488382</v>
          </cell>
          <cell r="CA450">
            <v>0.150115778334309</v>
          </cell>
          <cell r="CB450">
            <v>0.150115778334309</v>
          </cell>
        </row>
        <row r="451">
          <cell r="A451">
            <v>-47924.7617671581</v>
          </cell>
          <cell r="B451">
            <v>3773.15715940705</v>
          </cell>
          <cell r="C451">
            <v>8465.00486067948</v>
          </cell>
          <cell r="D451">
            <v>8435.30095093014</v>
          </cell>
          <cell r="E451">
            <v>8416.11147971212</v>
          </cell>
          <cell r="F451">
            <v>8440.26064593444</v>
          </cell>
          <cell r="G451">
            <v>8306.34686743494</v>
          </cell>
          <cell r="H451">
            <v>8285.27097459336</v>
          </cell>
          <cell r="I451">
            <v>8413.14745583914</v>
          </cell>
          <cell r="J451">
            <v>8587.56340751201</v>
          </cell>
          <cell r="K451">
            <v>8668.29352018789</v>
          </cell>
          <cell r="L451">
            <v>8800.09531472282</v>
          </cell>
          <cell r="M451">
            <v>8914.65254858659</v>
          </cell>
          <cell r="N451">
            <v>9080.14771090507</v>
          </cell>
          <cell r="O451">
            <v>9969.00021471349</v>
          </cell>
          <cell r="P451">
            <v>10860.6654467934</v>
          </cell>
          <cell r="Q451">
            <v>9509.40629589154</v>
          </cell>
          <cell r="R451">
            <v>8160.18295958966</v>
          </cell>
          <cell r="S451">
            <v>8182.45309578816</v>
          </cell>
          <cell r="T451">
            <v>8201.94105118321</v>
          </cell>
          <cell r="U451">
            <v>7276.63978875516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1">
          <cell r="BZ451">
            <v>119811.904417895</v>
          </cell>
          <cell r="CA451">
            <v>0.195675558132814</v>
          </cell>
          <cell r="CB451">
            <v>0.195675558132814</v>
          </cell>
        </row>
        <row r="452">
          <cell r="A452">
            <v>-55488.7948980805</v>
          </cell>
          <cell r="B452">
            <v>2229.95446608596</v>
          </cell>
          <cell r="C452">
            <v>7670.55251498529</v>
          </cell>
          <cell r="D452">
            <v>7638.41270019651</v>
          </cell>
          <cell r="E452">
            <v>7618.51440184232</v>
          </cell>
          <cell r="F452">
            <v>7642.82187027581</v>
          </cell>
          <cell r="G452">
            <v>7496.27611033755</v>
          </cell>
          <cell r="H452">
            <v>7474.40876874574</v>
          </cell>
          <cell r="I452">
            <v>7625.07921541164</v>
          </cell>
          <cell r="J452">
            <v>7823.67018880261</v>
          </cell>
          <cell r="K452">
            <v>7925.95476645023</v>
          </cell>
          <cell r="L452">
            <v>8081.41217798241</v>
          </cell>
          <cell r="M452">
            <v>8216.98888995546</v>
          </cell>
          <cell r="N452">
            <v>8405.58863280282</v>
          </cell>
          <cell r="O452">
            <v>9443.89037073418</v>
          </cell>
          <cell r="P452">
            <v>10479.4996398376</v>
          </cell>
          <cell r="Q452">
            <v>8918.27692646662</v>
          </cell>
          <cell r="R452">
            <v>7359.51057078398</v>
          </cell>
          <cell r="S452">
            <v>7388.80465223792</v>
          </cell>
          <cell r="T452">
            <v>7414.98270788774</v>
          </cell>
          <cell r="U452">
            <v>6347.36255194154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2">
          <cell r="BZ452">
            <v>138721.987245201</v>
          </cell>
          <cell r="CA452">
            <v>0.129662203011723</v>
          </cell>
          <cell r="CB452">
            <v>0.129662203011723</v>
          </cell>
        </row>
        <row r="453">
          <cell r="A453">
            <v>-49011.9811892196</v>
          </cell>
          <cell r="B453">
            <v>3551.3442837472</v>
          </cell>
          <cell r="C453">
            <v>8350.81392507795</v>
          </cell>
          <cell r="D453">
            <v>8320.75988951299</v>
          </cell>
          <cell r="E453">
            <v>8301.4685347342</v>
          </cell>
          <cell r="F453">
            <v>8325.64045459014</v>
          </cell>
          <cell r="G453">
            <v>8189.91101302812</v>
          </cell>
          <cell r="H453">
            <v>8168.72136097398</v>
          </cell>
          <cell r="I453">
            <v>8299.87414224142</v>
          </cell>
          <cell r="J453">
            <v>8477.76490063257</v>
          </cell>
          <cell r="K453">
            <v>8561.59315322187</v>
          </cell>
          <cell r="L453">
            <v>8696.79509762329</v>
          </cell>
          <cell r="M453">
            <v>8814.37357484316</v>
          </cell>
          <cell r="N453">
            <v>8983.18968357405</v>
          </cell>
          <cell r="O453">
            <v>9893.52333469349</v>
          </cell>
          <cell r="P453">
            <v>10805.8784223085</v>
          </cell>
          <cell r="Q453">
            <v>9424.44007215009</v>
          </cell>
          <cell r="R453">
            <v>8045.09798352587</v>
          </cell>
          <cell r="S453">
            <v>8068.37770939288</v>
          </cell>
          <cell r="T453">
            <v>8088.82726910755</v>
          </cell>
          <cell r="U453">
            <v>7143.06974181641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3">
          <cell r="BZ453">
            <v>122529.952973049</v>
          </cell>
          <cell r="CA453">
            <v>0.183612042188822</v>
          </cell>
          <cell r="CB453">
            <v>0.183612042188822</v>
          </cell>
        </row>
        <row r="454">
          <cell r="A454">
            <v>-59309.6233493459</v>
          </cell>
          <cell r="B454">
            <v>1450.43477670146</v>
          </cell>
          <cell r="C454">
            <v>7269.24991978728</v>
          </cell>
          <cell r="D454">
            <v>7235.87965358217</v>
          </cell>
          <cell r="E454">
            <v>7215.62330458991</v>
          </cell>
          <cell r="F454">
            <v>7240.01073639501</v>
          </cell>
          <cell r="G454">
            <v>7087.0841696515</v>
          </cell>
          <cell r="H454">
            <v>7064.817042674</v>
          </cell>
          <cell r="I454">
            <v>7227.00143039314</v>
          </cell>
          <cell r="J454">
            <v>7437.80395933811</v>
          </cell>
          <cell r="K454">
            <v>7550.97636780172</v>
          </cell>
          <cell r="L454">
            <v>7718.38296740469</v>
          </cell>
          <cell r="M454">
            <v>7864.57727168606</v>
          </cell>
          <cell r="N454">
            <v>8064.84785694134</v>
          </cell>
          <cell r="O454">
            <v>9178.64105238925</v>
          </cell>
          <cell r="P454">
            <v>10286.9609326879</v>
          </cell>
          <cell r="Q454">
            <v>8619.67909195371</v>
          </cell>
          <cell r="R454">
            <v>6955.06603830501</v>
          </cell>
          <cell r="S454">
            <v>6987.90813302219</v>
          </cell>
          <cell r="T454">
            <v>7017.46556643953</v>
          </cell>
          <cell r="U454">
            <v>5877.95570984092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4">
          <cell r="BZ454">
            <v>148274.058373365</v>
          </cell>
          <cell r="CA454">
            <v>0.107429165989859</v>
          </cell>
          <cell r="CB454">
            <v>0.107429165989859</v>
          </cell>
        </row>
        <row r="455">
          <cell r="A455">
            <v>-64267.5599223579</v>
          </cell>
          <cell r="B455">
            <v>438.923993980443</v>
          </cell>
          <cell r="C455">
            <v>6748.51656602521</v>
          </cell>
          <cell r="D455">
            <v>6713.54965653813</v>
          </cell>
          <cell r="E455">
            <v>6692.82869826643</v>
          </cell>
          <cell r="F455">
            <v>6717.31989116153</v>
          </cell>
          <cell r="G455">
            <v>6556.11354011765</v>
          </cell>
          <cell r="H455">
            <v>6533.32764852921</v>
          </cell>
          <cell r="I455">
            <v>6710.45261528129</v>
          </cell>
          <cell r="J455">
            <v>6937.10095323514</v>
          </cell>
          <cell r="K455">
            <v>7064.40149524147</v>
          </cell>
          <cell r="L455">
            <v>7247.31345377635</v>
          </cell>
          <cell r="M455">
            <v>7407.28522802115</v>
          </cell>
          <cell r="N455">
            <v>7622.69998872164</v>
          </cell>
          <cell r="O455">
            <v>8834.45148377532</v>
          </cell>
          <cell r="P455">
            <v>10037.1212159682</v>
          </cell>
          <cell r="Q455">
            <v>8232.21623063015</v>
          </cell>
          <cell r="R455">
            <v>6430.25568240739</v>
          </cell>
          <cell r="S455">
            <v>6467.70170659793</v>
          </cell>
          <cell r="T455">
            <v>6501.64424676404</v>
          </cell>
          <cell r="U455">
            <v>5268.84975814561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5">
          <cell r="BZ455">
            <v>160668.899805895</v>
          </cell>
          <cell r="CA455">
            <v>0.0850532945100285</v>
          </cell>
          <cell r="CB455">
            <v>0.0850532945100285</v>
          </cell>
        </row>
        <row r="456">
          <cell r="A456">
            <v>-66739.066968009</v>
          </cell>
          <cell r="B456">
            <v>-65.3091662127408</v>
          </cell>
          <cell r="C456">
            <v>6488.93354519069</v>
          </cell>
          <cell r="D456">
            <v>6453.17071686461</v>
          </cell>
          <cell r="E456">
            <v>6432.2181531477</v>
          </cell>
          <cell r="F456">
            <v>6456.76107043683</v>
          </cell>
          <cell r="G456">
            <v>6291.4272875605</v>
          </cell>
          <cell r="H456">
            <v>6268.38279435981</v>
          </cell>
          <cell r="I456">
            <v>6452.9555664241</v>
          </cell>
          <cell r="J456">
            <v>6687.50296238984</v>
          </cell>
          <cell r="K456">
            <v>6821.84630961938</v>
          </cell>
          <cell r="L456">
            <v>7012.48761347387</v>
          </cell>
          <cell r="M456">
            <v>7179.32738886882</v>
          </cell>
          <cell r="N456">
            <v>7402.2914466937</v>
          </cell>
          <cell r="O456">
            <v>8662.87467327324</v>
          </cell>
          <cell r="P456">
            <v>9912.5773435199</v>
          </cell>
          <cell r="Q456">
            <v>8039.06789611898</v>
          </cell>
          <cell r="R456">
            <v>6168.64029602024</v>
          </cell>
          <cell r="S456">
            <v>6208.38135645488</v>
          </cell>
          <cell r="T456">
            <v>6244.509850811</v>
          </cell>
          <cell r="U456">
            <v>4965.21343101757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6">
          <cell r="BZ456">
            <v>166847.667420023</v>
          </cell>
          <cell r="CA456">
            <v>0.075891455864514</v>
          </cell>
          <cell r="CB456">
            <v>0.075891455864514</v>
          </cell>
        </row>
        <row r="457">
          <cell r="A457">
            <v>-63421.8323237921</v>
          </cell>
          <cell r="B457">
            <v>611.468070048435</v>
          </cell>
          <cell r="C457">
            <v>6837.34355327784</v>
          </cell>
          <cell r="D457">
            <v>6802.64900009637</v>
          </cell>
          <cell r="E457">
            <v>6782.00729513593</v>
          </cell>
          <cell r="F457">
            <v>6806.48078840615</v>
          </cell>
          <cell r="G457">
            <v>6646.68680760741</v>
          </cell>
          <cell r="H457">
            <v>6623.98940717694</v>
          </cell>
          <cell r="I457">
            <v>6798.56580158636</v>
          </cell>
          <cell r="J457">
            <v>7022.51115256104</v>
          </cell>
          <cell r="K457">
            <v>7147.40170963163</v>
          </cell>
          <cell r="L457">
            <v>7327.66875535222</v>
          </cell>
          <cell r="M457">
            <v>7485.29036105111</v>
          </cell>
          <cell r="N457">
            <v>7698.12181981885</v>
          </cell>
          <cell r="O457">
            <v>8893.16353323955</v>
          </cell>
          <cell r="P457">
            <v>10079.7390148319</v>
          </cell>
          <cell r="Q457">
            <v>8298.30986261091</v>
          </cell>
          <cell r="R457">
            <v>6519.77812696867</v>
          </cell>
          <cell r="S457">
            <v>6556.43881029005</v>
          </cell>
          <cell r="T457">
            <v>6589.63333648997</v>
          </cell>
          <cell r="U457">
            <v>5372.75139266902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7">
          <cell r="BZ457">
            <v>158554.58080948</v>
          </cell>
          <cell r="CA457">
            <v>0.0884601056903597</v>
          </cell>
          <cell r="CB457">
            <v>0.0884601056903597</v>
          </cell>
        </row>
        <row r="458">
          <cell r="A458">
            <v>-54569.9689780516</v>
          </cell>
          <cell r="B458">
            <v>2417.41195205138</v>
          </cell>
          <cell r="C458">
            <v>7767.05703774672</v>
          </cell>
          <cell r="D458">
            <v>7735.21311969062</v>
          </cell>
          <cell r="E458">
            <v>7715.40092470672</v>
          </cell>
          <cell r="F458">
            <v>7739.6891636931</v>
          </cell>
          <cell r="G458">
            <v>7594.67784864245</v>
          </cell>
          <cell r="H458">
            <v>7572.90664671757</v>
          </cell>
          <cell r="I458">
            <v>7720.80824164981</v>
          </cell>
          <cell r="J458">
            <v>7916.46260223282</v>
          </cell>
          <cell r="K458">
            <v>8016.12889400499</v>
          </cell>
          <cell r="L458">
            <v>8168.71278638735</v>
          </cell>
          <cell r="M458">
            <v>8301.73619895281</v>
          </cell>
          <cell r="N458">
            <v>8487.52935871229</v>
          </cell>
          <cell r="O458">
            <v>9507.67704738663</v>
          </cell>
          <cell r="P458">
            <v>10525.8010001302</v>
          </cell>
          <cell r="Q458">
            <v>8990.08319401157</v>
          </cell>
          <cell r="R458">
            <v>7456.77066094389</v>
          </cell>
          <cell r="S458">
            <v>7485.21152258112</v>
          </cell>
          <cell r="T458">
            <v>7510.57691157346</v>
          </cell>
          <cell r="U458">
            <v>6460.24466090357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8">
          <cell r="BZ458">
            <v>136424.922445129</v>
          </cell>
          <cell r="CA458">
            <v>0.135870010366431</v>
          </cell>
          <cell r="CB458">
            <v>0.135870010366431</v>
          </cell>
        </row>
        <row r="459">
          <cell r="A459">
            <v>-53756.3236668939</v>
          </cell>
          <cell r="B459">
            <v>2583.41064796582</v>
          </cell>
          <cell r="C459">
            <v>7852.5144140993</v>
          </cell>
          <cell r="D459">
            <v>7820.93252063763</v>
          </cell>
          <cell r="E459">
            <v>7801.19657252704</v>
          </cell>
          <cell r="F459">
            <v>7825.46778331569</v>
          </cell>
          <cell r="G459">
            <v>7681.81526089461</v>
          </cell>
          <cell r="H459">
            <v>7660.12919325638</v>
          </cell>
          <cell r="I459">
            <v>7805.57889476538</v>
          </cell>
          <cell r="J459">
            <v>7998.63280493689</v>
          </cell>
          <cell r="K459">
            <v>8095.98053344323</v>
          </cell>
          <cell r="L459">
            <v>8246.01984656223</v>
          </cell>
          <cell r="M459">
            <v>8376.78224314446</v>
          </cell>
          <cell r="N459">
            <v>8560.09009734167</v>
          </cell>
          <cell r="O459">
            <v>9564.1618822626</v>
          </cell>
          <cell r="P459">
            <v>10566.8021123986</v>
          </cell>
          <cell r="Q459">
            <v>9053.6695944669</v>
          </cell>
          <cell r="R459">
            <v>7542.89711275199</v>
          </cell>
          <cell r="S459">
            <v>7570.58242506467</v>
          </cell>
          <cell r="T459">
            <v>7595.22817565653</v>
          </cell>
          <cell r="U459">
            <v>6560.20483471725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59">
          <cell r="BZ459">
            <v>134390.809167235</v>
          </cell>
          <cell r="CA459">
            <v>0.141700075172246</v>
          </cell>
          <cell r="CB459">
            <v>0.141700075172246</v>
          </cell>
        </row>
        <row r="460">
          <cell r="A460">
            <v>-62171.839668596</v>
          </cell>
          <cell r="B460">
            <v>866.48969657254</v>
          </cell>
          <cell r="C460">
            <v>6968.63060343122</v>
          </cell>
          <cell r="D460">
            <v>6934.33859520893</v>
          </cell>
          <cell r="E460">
            <v>6913.81402732318</v>
          </cell>
          <cell r="F460">
            <v>6938.26136039584</v>
          </cell>
          <cell r="G460">
            <v>6780.55487495117</v>
          </cell>
          <cell r="H460">
            <v>6757.98826521237</v>
          </cell>
          <cell r="I460">
            <v>6928.79784780792</v>
          </cell>
          <cell r="J460">
            <v>7148.74816080964</v>
          </cell>
          <cell r="K460">
            <v>7270.07673944424</v>
          </cell>
          <cell r="L460">
            <v>7446.43458130641</v>
          </cell>
          <cell r="M460">
            <v>7600.5826177073</v>
          </cell>
          <cell r="N460">
            <v>7809.59593402873</v>
          </cell>
          <cell r="O460">
            <v>8979.94044666448</v>
          </cell>
          <cell r="P460">
            <v>10142.7284876251</v>
          </cell>
          <cell r="Q460">
            <v>8395.99681840056</v>
          </cell>
          <cell r="R460">
            <v>6652.09306899793</v>
          </cell>
          <cell r="S460">
            <v>6687.59301176887</v>
          </cell>
          <cell r="T460">
            <v>6719.68196690158</v>
          </cell>
          <cell r="U460">
            <v>5526.31890097478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0">
          <cell r="BZ460">
            <v>155429.59917149</v>
          </cell>
          <cell r="CA460">
            <v>0.093780411514368</v>
          </cell>
          <cell r="CB460">
            <v>0.093780411514368</v>
          </cell>
        </row>
        <row r="461">
          <cell r="A461">
            <v>-64611.4184348638</v>
          </cell>
          <cell r="B461">
            <v>368.77049604674</v>
          </cell>
          <cell r="C461">
            <v>6712.40101799431</v>
          </cell>
          <cell r="D461">
            <v>6677.32337304781</v>
          </cell>
          <cell r="E461">
            <v>6656.57019172261</v>
          </cell>
          <cell r="F461">
            <v>6681.06858098529</v>
          </cell>
          <cell r="G461">
            <v>6519.28798412936</v>
          </cell>
          <cell r="H461">
            <v>6496.46611353537</v>
          </cell>
          <cell r="I461">
            <v>6674.62728662179</v>
          </cell>
          <cell r="J461">
            <v>6902.37461328496</v>
          </cell>
          <cell r="K461">
            <v>7030.65501433405</v>
          </cell>
          <cell r="L461">
            <v>7214.64234960674</v>
          </cell>
          <cell r="M461">
            <v>7375.56966256365</v>
          </cell>
          <cell r="N461">
            <v>7592.03475006141</v>
          </cell>
          <cell r="O461">
            <v>8810.58015921503</v>
          </cell>
          <cell r="P461">
            <v>10019.793541019</v>
          </cell>
          <cell r="Q461">
            <v>8205.34367968401</v>
          </cell>
          <cell r="R461">
            <v>6393.85737321785</v>
          </cell>
          <cell r="S461">
            <v>6431.62270369983</v>
          </cell>
          <cell r="T461">
            <v>6465.86937367108</v>
          </cell>
          <cell r="U461">
            <v>5226.60511394252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1">
          <cell r="BZ461">
            <v>161528.54608716</v>
          </cell>
          <cell r="CA461">
            <v>0.0837098952839898</v>
          </cell>
          <cell r="CB461">
            <v>0.0837098952839898</v>
          </cell>
        </row>
        <row r="462">
          <cell r="A462">
            <v>-51299.305935364</v>
          </cell>
          <cell r="B462">
            <v>3084.68772002594</v>
          </cell>
          <cell r="C462">
            <v>8110.57561854407</v>
          </cell>
          <cell r="D462">
            <v>8079.78497781368</v>
          </cell>
          <cell r="E462">
            <v>8060.27927735168</v>
          </cell>
          <cell r="F462">
            <v>8084.49906698272</v>
          </cell>
          <cell r="G462">
            <v>7944.94977915119</v>
          </cell>
          <cell r="H462">
            <v>7923.52079706234</v>
          </cell>
          <cell r="I462">
            <v>8061.56635633138</v>
          </cell>
          <cell r="J462">
            <v>8246.76751705119</v>
          </cell>
          <cell r="K462">
            <v>8337.11372907647</v>
          </cell>
          <cell r="L462">
            <v>8479.46901048827</v>
          </cell>
          <cell r="M462">
            <v>8603.40366986628</v>
          </cell>
          <cell r="N462">
            <v>8779.20648501137</v>
          </cell>
          <cell r="O462">
            <v>9734.73281648862</v>
          </cell>
          <cell r="P462">
            <v>10690.6158411506</v>
          </cell>
          <cell r="Q462">
            <v>9245.68558873424</v>
          </cell>
          <cell r="R462">
            <v>7802.97876792079</v>
          </cell>
          <cell r="S462">
            <v>7828.38249873598</v>
          </cell>
          <cell r="T462">
            <v>7850.85511038632</v>
          </cell>
          <cell r="U462">
            <v>6862.06108109243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2">
          <cell r="BZ462">
            <v>128248.26483841</v>
          </cell>
          <cell r="CA462">
            <v>0.161507233407913</v>
          </cell>
          <cell r="CB462">
            <v>0.161507233407913</v>
          </cell>
        </row>
        <row r="463">
          <cell r="A463">
            <v>-56944.3353189761</v>
          </cell>
          <cell r="B463">
            <v>1932.99729272548</v>
          </cell>
          <cell r="C463">
            <v>7517.67673012047</v>
          </cell>
          <cell r="D463">
            <v>7485.06817620999</v>
          </cell>
          <cell r="E463">
            <v>7465.03347885673</v>
          </cell>
          <cell r="F463">
            <v>7489.3714092492</v>
          </cell>
          <cell r="G463">
            <v>7340.39488793512</v>
          </cell>
          <cell r="H463">
            <v>7318.37524853774</v>
          </cell>
          <cell r="I463">
            <v>7473.43191845877</v>
          </cell>
          <cell r="J463">
            <v>7676.67487058619</v>
          </cell>
          <cell r="K463">
            <v>7783.10715547862</v>
          </cell>
          <cell r="L463">
            <v>7943.11659714138</v>
          </cell>
          <cell r="M463">
            <v>8082.73806929523</v>
          </cell>
          <cell r="N463">
            <v>8275.78380679722</v>
          </cell>
          <cell r="O463">
            <v>9342.84393292874</v>
          </cell>
          <cell r="P463">
            <v>10406.1522298667</v>
          </cell>
          <cell r="Q463">
            <v>8804.52640788956</v>
          </cell>
          <cell r="R463">
            <v>7205.43786834731</v>
          </cell>
          <cell r="S463">
            <v>7236.08356157457</v>
          </cell>
          <cell r="T463">
            <v>7263.54898748999</v>
          </cell>
          <cell r="U463">
            <v>6168.542528683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3">
          <cell r="BZ463">
            <v>142360.83829744</v>
          </cell>
          <cell r="CA463">
            <v>0.120562534811876</v>
          </cell>
          <cell r="CB463">
            <v>0.120562534811876</v>
          </cell>
        </row>
        <row r="464">
          <cell r="A464">
            <v>-60186.0781743561</v>
          </cell>
          <cell r="B464">
            <v>1271.62177798514</v>
          </cell>
          <cell r="C464">
            <v>7177.19564403617</v>
          </cell>
          <cell r="D464">
            <v>7143.54312619517</v>
          </cell>
          <cell r="E464">
            <v>7123.20464443687</v>
          </cell>
          <cell r="F464">
            <v>7147.61041893487</v>
          </cell>
          <cell r="G464">
            <v>6993.22016729074</v>
          </cell>
          <cell r="H464">
            <v>6970.86133406819</v>
          </cell>
          <cell r="I464">
            <v>7135.68688961776</v>
          </cell>
          <cell r="J464">
            <v>7349.29061126809</v>
          </cell>
          <cell r="K464">
            <v>7464.96056495632</v>
          </cell>
          <cell r="L464">
            <v>7635.10817313197</v>
          </cell>
          <cell r="M464">
            <v>7783.73803298127</v>
          </cell>
          <cell r="N464">
            <v>7986.68577746283</v>
          </cell>
          <cell r="O464">
            <v>9117.79585929582</v>
          </cell>
          <cell r="P464">
            <v>10242.7947312907</v>
          </cell>
          <cell r="Q464">
            <v>8551.18412649412</v>
          </cell>
          <cell r="R464">
            <v>6862.29103768366</v>
          </cell>
          <cell r="S464">
            <v>6895.94700650785</v>
          </cell>
          <cell r="T464">
            <v>6926.2796309571</v>
          </cell>
          <cell r="U464">
            <v>5770.27909025456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4">
          <cell r="BZ464">
            <v>150465.19543589</v>
          </cell>
          <cell r="CA464">
            <v>0.103012848360192</v>
          </cell>
          <cell r="CB464">
            <v>0.103012848360192</v>
          </cell>
        </row>
        <row r="465">
          <cell r="A465">
            <v>-60950.8884891852</v>
          </cell>
          <cell r="B465">
            <v>1115.58632476917</v>
          </cell>
          <cell r="C465">
            <v>7096.86741991149</v>
          </cell>
          <cell r="D465">
            <v>7062.96860419373</v>
          </cell>
          <cell r="E465">
            <v>7042.55845189989</v>
          </cell>
          <cell r="F465">
            <v>7066.98023256311</v>
          </cell>
          <cell r="G465">
            <v>6911.31274303097</v>
          </cell>
          <cell r="H465">
            <v>6888.87388528216</v>
          </cell>
          <cell r="I465">
            <v>7056.00417159737</v>
          </cell>
          <cell r="J465">
            <v>7272.05226461033</v>
          </cell>
          <cell r="K465">
            <v>7389.90162138362</v>
          </cell>
          <cell r="L465">
            <v>7562.44108316038</v>
          </cell>
          <cell r="M465">
            <v>7713.19625280039</v>
          </cell>
          <cell r="N465">
            <v>7918.48013478986</v>
          </cell>
          <cell r="O465">
            <v>9064.70124453906</v>
          </cell>
          <cell r="P465">
            <v>10204.2545060201</v>
          </cell>
          <cell r="Q465">
            <v>8491.41418216555</v>
          </cell>
          <cell r="R465">
            <v>6781.33389601618</v>
          </cell>
          <cell r="S465">
            <v>6815.70006609004</v>
          </cell>
          <cell r="T465">
            <v>6846.70913623876</v>
          </cell>
          <cell r="U465">
            <v>5676.3185266571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5">
          <cell r="BZ465">
            <v>152377.221222963</v>
          </cell>
          <cell r="CA465">
            <v>0.0993357453471944</v>
          </cell>
          <cell r="CB465">
            <v>0.0993357453471944</v>
          </cell>
        </row>
        <row r="466">
          <cell r="A466">
            <v>-49941.0327296</v>
          </cell>
          <cell r="B466">
            <v>3361.80058205611</v>
          </cell>
          <cell r="C466">
            <v>8253.23540278025</v>
          </cell>
          <cell r="D466">
            <v>8222.88217744583</v>
          </cell>
          <cell r="E466">
            <v>8203.50376105168</v>
          </cell>
          <cell r="F466">
            <v>8227.69512435935</v>
          </cell>
          <cell r="G466">
            <v>8090.41416106143</v>
          </cell>
          <cell r="H466">
            <v>8069.12729940128</v>
          </cell>
          <cell r="I466">
            <v>8203.0797469735</v>
          </cell>
          <cell r="J466">
            <v>8383.9397997579</v>
          </cell>
          <cell r="K466">
            <v>8470.41547714526</v>
          </cell>
          <cell r="L466">
            <v>8608.52292011199</v>
          </cell>
          <cell r="M466">
            <v>8728.68311242715</v>
          </cell>
          <cell r="N466">
            <v>8900.33703872953</v>
          </cell>
          <cell r="O466">
            <v>9829.02677565231</v>
          </cell>
          <cell r="P466">
            <v>10759.0617738403</v>
          </cell>
          <cell r="Q466">
            <v>9351.83467213098</v>
          </cell>
          <cell r="R466">
            <v>7946.75548511467</v>
          </cell>
          <cell r="S466">
            <v>7970.89792628793</v>
          </cell>
          <cell r="T466">
            <v>7992.16919683325</v>
          </cell>
          <cell r="U466">
            <v>7028.93136704222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6">
          <cell r="BZ466">
            <v>124852.581824</v>
          </cell>
          <cell r="CA466">
            <v>0.174141799142691</v>
          </cell>
          <cell r="CB466">
            <v>0.174141799142691</v>
          </cell>
        </row>
        <row r="467">
          <cell r="A467">
            <v>-55314.278327396</v>
          </cell>
          <cell r="B467">
            <v>2265.55907506216</v>
          </cell>
          <cell r="C467">
            <v>7688.88203530109</v>
          </cell>
          <cell r="D467">
            <v>7656.79842145523</v>
          </cell>
          <cell r="E467">
            <v>7636.9164770856</v>
          </cell>
          <cell r="F467">
            <v>7661.22029318724</v>
          </cell>
          <cell r="G467">
            <v>7514.96597698587</v>
          </cell>
          <cell r="H467">
            <v>7493.11689561574</v>
          </cell>
          <cell r="I467">
            <v>7643.2614423274</v>
          </cell>
          <cell r="J467">
            <v>7841.2946521796</v>
          </cell>
          <cell r="K467">
            <v>7943.08192749595</v>
          </cell>
          <cell r="L467">
            <v>8097.99355914002</v>
          </cell>
          <cell r="M467">
            <v>8233.08531194199</v>
          </cell>
          <cell r="N467">
            <v>8421.15198835624</v>
          </cell>
          <cell r="O467">
            <v>9456.00564939805</v>
          </cell>
          <cell r="P467">
            <v>10488.2938569359</v>
          </cell>
          <cell r="Q467">
            <v>8931.91540062415</v>
          </cell>
          <cell r="R467">
            <v>7377.9835992752</v>
          </cell>
          <cell r="S467">
            <v>7407.11562500868</v>
          </cell>
          <cell r="T467">
            <v>7433.13932737452</v>
          </cell>
          <cell r="U467">
            <v>6368.80273785525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7">
          <cell r="BZ467">
            <v>138285.69581849</v>
          </cell>
          <cell r="CA467">
            <v>0.130812188078906</v>
          </cell>
          <cell r="CB467">
            <v>0.130812188078906</v>
          </cell>
        </row>
        <row r="468">
          <cell r="A468">
            <v>-66761.4379657661</v>
          </cell>
          <cell r="B468">
            <v>-69.8732636186414</v>
          </cell>
          <cell r="C468">
            <v>6486.583913541</v>
          </cell>
          <cell r="D468">
            <v>6450.81388090672</v>
          </cell>
          <cell r="E468">
            <v>6429.85922079887</v>
          </cell>
          <cell r="F468">
            <v>6454.40260627455</v>
          </cell>
          <cell r="G468">
            <v>6289.03146369557</v>
          </cell>
          <cell r="H468">
            <v>6265.98462974653</v>
          </cell>
          <cell r="I468">
            <v>6450.62481607784</v>
          </cell>
          <cell r="J468">
            <v>6685.24371085213</v>
          </cell>
          <cell r="K468">
            <v>6819.65080646552</v>
          </cell>
          <cell r="L468">
            <v>7010.36207296371</v>
          </cell>
          <cell r="M468">
            <v>7177.2640144927</v>
          </cell>
          <cell r="N468">
            <v>7400.29640524397</v>
          </cell>
          <cell r="O468">
            <v>8661.32163523936</v>
          </cell>
          <cell r="P468">
            <v>9911.45002701231</v>
          </cell>
          <cell r="Q468">
            <v>8037.31960211117</v>
          </cell>
          <cell r="R468">
            <v>6166.27226828899</v>
          </cell>
          <cell r="S468">
            <v>6206.03410238508</v>
          </cell>
          <cell r="T468">
            <v>6242.18238303975</v>
          </cell>
          <cell r="U468">
            <v>4962.4650481614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8">
          <cell r="BZ468">
            <v>166903.594914415</v>
          </cell>
          <cell r="CA468">
            <v>0.0758134966442698</v>
          </cell>
          <cell r="CB468">
            <v>0.0758134966442698</v>
          </cell>
        </row>
        <row r="469">
          <cell r="A469">
            <v>-49495.7985100781</v>
          </cell>
          <cell r="B469">
            <v>3452.63659967165</v>
          </cell>
          <cell r="C469">
            <v>8299.99846739939</v>
          </cell>
          <cell r="D469">
            <v>8269.78862434002</v>
          </cell>
          <cell r="E469">
            <v>8250.45193093827</v>
          </cell>
          <cell r="F469">
            <v>8274.63397625908</v>
          </cell>
          <cell r="G469">
            <v>8138.0965568219</v>
          </cell>
          <cell r="H469">
            <v>8116.85628142868</v>
          </cell>
          <cell r="I469">
            <v>8249.46703030287</v>
          </cell>
          <cell r="J469">
            <v>8428.90409263491</v>
          </cell>
          <cell r="K469">
            <v>8514.11103081624</v>
          </cell>
          <cell r="L469">
            <v>8650.82605653826</v>
          </cell>
          <cell r="M469">
            <v>8769.74900005125</v>
          </cell>
          <cell r="N469">
            <v>8940.04294422491</v>
          </cell>
          <cell r="O469">
            <v>9859.93579832589</v>
          </cell>
          <cell r="P469">
            <v>10781.4979606775</v>
          </cell>
          <cell r="Q469">
            <v>9386.62973699611</v>
          </cell>
          <cell r="R469">
            <v>7993.88467399479</v>
          </cell>
          <cell r="S469">
            <v>8017.61367160829</v>
          </cell>
          <cell r="T469">
            <v>8038.49114938276</v>
          </cell>
          <cell r="U469">
            <v>7083.63049620931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69">
          <cell r="BZ469">
            <v>123739.496275195</v>
          </cell>
          <cell r="CA469">
            <v>0.17859009419663</v>
          </cell>
          <cell r="CB469">
            <v>0.17859009419663</v>
          </cell>
        </row>
        <row r="470">
          <cell r="A470">
            <v>-62432.2363144099</v>
          </cell>
          <cell r="B470">
            <v>813.363963488568</v>
          </cell>
          <cell r="C470">
            <v>6941.28107673068</v>
          </cell>
          <cell r="D470">
            <v>6906.90521092997</v>
          </cell>
          <cell r="E470">
            <v>6886.35624121976</v>
          </cell>
          <cell r="F470">
            <v>6910.80902394656</v>
          </cell>
          <cell r="G470">
            <v>6752.66767451605</v>
          </cell>
          <cell r="H470">
            <v>6730.0738186512</v>
          </cell>
          <cell r="I470">
            <v>6901.66809798691</v>
          </cell>
          <cell r="J470">
            <v>7122.45065146919</v>
          </cell>
          <cell r="K470">
            <v>7244.52125625357</v>
          </cell>
          <cell r="L470">
            <v>7421.69345775883</v>
          </cell>
          <cell r="M470">
            <v>7576.56510304688</v>
          </cell>
          <cell r="N470">
            <v>7786.37380923091</v>
          </cell>
          <cell r="O470">
            <v>8961.86320669351</v>
          </cell>
          <cell r="P470">
            <v>10129.6066125734</v>
          </cell>
          <cell r="Q470">
            <v>8375.64681432521</v>
          </cell>
          <cell r="R470">
            <v>6624.52941336183</v>
          </cell>
          <cell r="S470">
            <v>6660.27115991038</v>
          </cell>
          <cell r="T470">
            <v>6692.59042599445</v>
          </cell>
          <cell r="U470">
            <v>5494.32794174587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0">
          <cell r="BZ470">
            <v>156080.590786025</v>
          </cell>
          <cell r="CA470">
            <v>0.092642677414422</v>
          </cell>
          <cell r="CB470">
            <v>0.092642677414422</v>
          </cell>
        </row>
        <row r="471">
          <cell r="A471">
            <v>-62797.5865123279</v>
          </cell>
          <cell r="B471">
            <v>738.825764134626</v>
          </cell>
          <cell r="C471">
            <v>6902.90825145192</v>
          </cell>
          <cell r="D471">
            <v>6868.41472905542</v>
          </cell>
          <cell r="E471">
            <v>6847.8315223013</v>
          </cell>
          <cell r="F471">
            <v>6872.29195117975</v>
          </cell>
          <cell r="G471">
            <v>6713.54046469155</v>
          </cell>
          <cell r="H471">
            <v>6690.90838107801</v>
          </cell>
          <cell r="I471">
            <v>6863.60363123623</v>
          </cell>
          <cell r="J471">
            <v>7085.55386191088</v>
          </cell>
          <cell r="K471">
            <v>7208.66556843387</v>
          </cell>
          <cell r="L471">
            <v>7386.98035937549</v>
          </cell>
          <cell r="M471">
            <v>7542.86726601347</v>
          </cell>
          <cell r="N471">
            <v>7753.79194603355</v>
          </cell>
          <cell r="O471">
            <v>8936.49988766701</v>
          </cell>
          <cell r="P471">
            <v>10111.1959313138</v>
          </cell>
          <cell r="Q471">
            <v>8347.09468765199</v>
          </cell>
          <cell r="R471">
            <v>6585.85615391751</v>
          </cell>
          <cell r="S471">
            <v>6621.93716389136</v>
          </cell>
          <cell r="T471">
            <v>6654.57956836071</v>
          </cell>
          <cell r="U471">
            <v>5449.44294236604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1">
          <cell r="BZ471">
            <v>156993.96628082</v>
          </cell>
          <cell r="CA471">
            <v>0.091072906529623</v>
          </cell>
          <cell r="CB471">
            <v>0.091072906529623</v>
          </cell>
        </row>
        <row r="472">
          <cell r="A472">
            <v>-51171.7377699856</v>
          </cell>
          <cell r="B472">
            <v>3110.71398577421</v>
          </cell>
          <cell r="C472">
            <v>8123.97413577246</v>
          </cell>
          <cell r="D472">
            <v>8093.224576821</v>
          </cell>
          <cell r="E472">
            <v>8073.7308307986</v>
          </cell>
          <cell r="F472">
            <v>8097.94795064725</v>
          </cell>
          <cell r="G472">
            <v>7958.61170242953</v>
          </cell>
          <cell r="H472">
            <v>7937.196068202</v>
          </cell>
          <cell r="I472">
            <v>8074.85720499429</v>
          </cell>
          <cell r="J472">
            <v>8259.65065158657</v>
          </cell>
          <cell r="K472">
            <v>8349.63334543253</v>
          </cell>
          <cell r="L472">
            <v>8491.58967252868</v>
          </cell>
          <cell r="M472">
            <v>8615.1698363336</v>
          </cell>
          <cell r="N472">
            <v>8790.58299044748</v>
          </cell>
          <cell r="O472">
            <v>9743.58884583951</v>
          </cell>
          <cell r="P472">
            <v>10697.0442401088</v>
          </cell>
          <cell r="Q472">
            <v>9255.65504389838</v>
          </cell>
          <cell r="R472">
            <v>7816.48218679022</v>
          </cell>
          <cell r="S472">
            <v>7841.76745807536</v>
          </cell>
          <cell r="T472">
            <v>7864.12724052455</v>
          </cell>
          <cell r="U472">
            <v>6877.73343341776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2">
          <cell r="BZ472">
            <v>127929.344424964</v>
          </cell>
          <cell r="CA472">
            <v>0.162637749371084</v>
          </cell>
          <cell r="CB472">
            <v>0.162637749371084</v>
          </cell>
        </row>
        <row r="473">
          <cell r="A473">
            <v>-51161.0482425603</v>
          </cell>
          <cell r="B473">
            <v>3112.89484712521</v>
          </cell>
          <cell r="C473">
            <v>8125.09685958797</v>
          </cell>
          <cell r="D473">
            <v>8094.35074306904</v>
          </cell>
          <cell r="E473">
            <v>8074.85799876453</v>
          </cell>
          <cell r="F473">
            <v>8099.07489489971</v>
          </cell>
          <cell r="G473">
            <v>7959.75649825798</v>
          </cell>
          <cell r="H473">
            <v>7938.34198250954</v>
          </cell>
          <cell r="I473">
            <v>8075.970906762</v>
          </cell>
          <cell r="J473">
            <v>8260.73018909918</v>
          </cell>
          <cell r="K473">
            <v>8350.6824220732</v>
          </cell>
          <cell r="L473">
            <v>8492.60531893943</v>
          </cell>
          <cell r="M473">
            <v>8616.1557779184</v>
          </cell>
          <cell r="N473">
            <v>8791.53628052971</v>
          </cell>
          <cell r="O473">
            <v>9744.33093355666</v>
          </cell>
          <cell r="P473">
            <v>10697.5829054314</v>
          </cell>
          <cell r="Q473">
            <v>9256.49043072139</v>
          </cell>
          <cell r="R473">
            <v>7817.61370080009</v>
          </cell>
          <cell r="S473">
            <v>7842.88904581255</v>
          </cell>
          <cell r="T473">
            <v>7865.2393737804</v>
          </cell>
          <cell r="U473">
            <v>6879.04669240765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3">
          <cell r="BZ473">
            <v>127902.620606401</v>
          </cell>
          <cell r="CA473">
            <v>0.162732984001291</v>
          </cell>
          <cell r="CB473">
            <v>0.162732984001291</v>
          </cell>
        </row>
        <row r="474">
          <cell r="A474">
            <v>-61463.5382243275</v>
          </cell>
          <cell r="B474">
            <v>1010.99629478003</v>
          </cell>
          <cell r="C474">
            <v>7043.02368634318</v>
          </cell>
          <cell r="D474">
            <v>7008.95977800198</v>
          </cell>
          <cell r="E474">
            <v>6988.50158519361</v>
          </cell>
          <cell r="F474">
            <v>7012.93409473455</v>
          </cell>
          <cell r="G474">
            <v>6856.41047701964</v>
          </cell>
          <cell r="H474">
            <v>6833.91797910488</v>
          </cell>
          <cell r="I474">
            <v>7002.59311856039</v>
          </cell>
          <cell r="J474">
            <v>7220.27966532761</v>
          </cell>
          <cell r="K474">
            <v>7339.58986852603</v>
          </cell>
          <cell r="L474">
            <v>7513.73258158137</v>
          </cell>
          <cell r="M474">
            <v>7665.91233909651</v>
          </cell>
          <cell r="N474">
            <v>7872.76212605807</v>
          </cell>
          <cell r="O474">
            <v>9029.11210607586</v>
          </cell>
          <cell r="P474">
            <v>10178.4211249919</v>
          </cell>
          <cell r="Q474">
            <v>8451.35059314825</v>
          </cell>
          <cell r="R474">
            <v>6727.06860117249</v>
          </cell>
          <cell r="S474">
            <v>6761.91081671212</v>
          </cell>
          <cell r="T474">
            <v>6793.3733060969</v>
          </cell>
          <cell r="U474">
            <v>5613.33708262051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4">
          <cell r="BZ474">
            <v>153658.845560819</v>
          </cell>
          <cell r="CA474">
            <v>0.0969576939665796</v>
          </cell>
          <cell r="CB474">
            <v>0.0969576939665796</v>
          </cell>
        </row>
        <row r="475">
          <cell r="A475">
            <v>-60985.9333757836</v>
          </cell>
          <cell r="B475">
            <v>1108.43651957271</v>
          </cell>
          <cell r="C475">
            <v>7093.1866464563</v>
          </cell>
          <cell r="D475">
            <v>7059.27654495821</v>
          </cell>
          <cell r="E475">
            <v>7038.86310860071</v>
          </cell>
          <cell r="F475">
            <v>7063.28562269317</v>
          </cell>
          <cell r="G475">
            <v>6907.55960798677</v>
          </cell>
          <cell r="H475">
            <v>6885.11708338044</v>
          </cell>
          <cell r="I475">
            <v>7052.35297631047</v>
          </cell>
          <cell r="J475">
            <v>7268.51307450373</v>
          </cell>
          <cell r="K475">
            <v>7386.46229516809</v>
          </cell>
          <cell r="L475">
            <v>7559.11135567357</v>
          </cell>
          <cell r="M475">
            <v>7709.96391055949</v>
          </cell>
          <cell r="N475">
            <v>7915.35483827319</v>
          </cell>
          <cell r="O475">
            <v>9062.26836057155</v>
          </cell>
          <cell r="P475">
            <v>10202.4885284987</v>
          </cell>
          <cell r="Q475">
            <v>8488.67542344281</v>
          </cell>
          <cell r="R475">
            <v>6777.62430450826</v>
          </cell>
          <cell r="S475">
            <v>6812.0230171901</v>
          </cell>
          <cell r="T475">
            <v>6843.06308321109</v>
          </cell>
          <cell r="U475">
            <v>5672.01309662806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5">
          <cell r="BZ475">
            <v>152464.833439459</v>
          </cell>
          <cell r="CA475">
            <v>0.0991710146838121</v>
          </cell>
          <cell r="CB475">
            <v>0.0991710146838121</v>
          </cell>
        </row>
        <row r="476">
          <cell r="A476">
            <v>-47057.326365283</v>
          </cell>
          <cell r="B476">
            <v>3950.13002894451</v>
          </cell>
          <cell r="C476">
            <v>8556.11182409832</v>
          </cell>
          <cell r="D476">
            <v>8526.68726138914</v>
          </cell>
          <cell r="E476">
            <v>8507.57907772516</v>
          </cell>
          <cell r="F476">
            <v>8531.7100900156</v>
          </cell>
          <cell r="G476">
            <v>8399.24493392506</v>
          </cell>
          <cell r="H476">
            <v>8378.25980359774</v>
          </cell>
          <cell r="I476">
            <v>8503.52229674851</v>
          </cell>
          <cell r="J476">
            <v>8675.16588223572</v>
          </cell>
          <cell r="K476">
            <v>8753.42415143055</v>
          </cell>
          <cell r="L476">
            <v>8882.51314456952</v>
          </cell>
          <cell r="M476">
            <v>8994.65988668568</v>
          </cell>
          <cell r="N476">
            <v>9157.50543989359</v>
          </cell>
          <cell r="O476">
            <v>10029.2192619674</v>
          </cell>
          <cell r="P476">
            <v>10904.3771425534</v>
          </cell>
          <cell r="Q476">
            <v>9577.1963932182</v>
          </cell>
          <cell r="R476">
            <v>8252.00323104176</v>
          </cell>
          <cell r="S476">
            <v>8273.46786855061</v>
          </cell>
          <cell r="T476">
            <v>8292.18861025123</v>
          </cell>
          <cell r="U476">
            <v>7383.20832956093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6">
          <cell r="BZ476">
            <v>117643.315913207</v>
          </cell>
          <cell r="CA476">
            <v>0.206159034428573</v>
          </cell>
          <cell r="CB476">
            <v>0.206159034428573</v>
          </cell>
        </row>
        <row r="477">
          <cell r="A477">
            <v>-63814.7694190254</v>
          </cell>
          <cell r="B477">
            <v>531.30163328456</v>
          </cell>
          <cell r="C477">
            <v>6796.07326907693</v>
          </cell>
          <cell r="D477">
            <v>6761.25217527437</v>
          </cell>
          <cell r="E477">
            <v>6740.57364809603</v>
          </cell>
          <cell r="F477">
            <v>6765.05536486422</v>
          </cell>
          <cell r="G477">
            <v>6604.6051767211</v>
          </cell>
          <cell r="H477">
            <v>6581.86666203749</v>
          </cell>
          <cell r="I477">
            <v>6757.62715947847</v>
          </cell>
          <cell r="J477">
            <v>6982.82835672544</v>
          </cell>
          <cell r="K477">
            <v>7108.83862714322</v>
          </cell>
          <cell r="L477">
            <v>7290.33453705148</v>
          </cell>
          <cell r="M477">
            <v>7449.04806455037</v>
          </cell>
          <cell r="N477">
            <v>7663.07976221217</v>
          </cell>
          <cell r="O477">
            <v>8865.88507832003</v>
          </cell>
          <cell r="P477">
            <v>10059.9381781096</v>
          </cell>
          <cell r="Q477">
            <v>8267.60181925514</v>
          </cell>
          <cell r="R477">
            <v>6478.18472339081</v>
          </cell>
          <cell r="S477">
            <v>6515.21028727233</v>
          </cell>
          <cell r="T477">
            <v>6548.75235142132</v>
          </cell>
          <cell r="U477">
            <v>5324.47721250883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7">
          <cell r="BZ477">
            <v>159536.923547563</v>
          </cell>
          <cell r="CA477">
            <v>0.0868587180551315</v>
          </cell>
          <cell r="CB477">
            <v>0.0868587180551315</v>
          </cell>
        </row>
        <row r="478">
          <cell r="A478">
            <v>-52890.714134153</v>
          </cell>
          <cell r="B478">
            <v>2760.01100642134</v>
          </cell>
          <cell r="C478">
            <v>7943.42960601322</v>
          </cell>
          <cell r="D478">
            <v>7912.12647159276</v>
          </cell>
          <cell r="E478">
            <v>7892.47163993359</v>
          </cell>
          <cell r="F478">
            <v>7916.72473500269</v>
          </cell>
          <cell r="G478">
            <v>7774.517785778</v>
          </cell>
          <cell r="H478">
            <v>7752.92228960754</v>
          </cell>
          <cell r="I478">
            <v>7895.76350521818</v>
          </cell>
          <cell r="J478">
            <v>8086.05088477156</v>
          </cell>
          <cell r="K478">
            <v>8180.93197279261</v>
          </cell>
          <cell r="L478">
            <v>8328.26419470495</v>
          </cell>
          <cell r="M478">
            <v>8456.62117339573</v>
          </cell>
          <cell r="N478">
            <v>8637.2849956579</v>
          </cell>
          <cell r="O478">
            <v>9624.25417414143</v>
          </cell>
          <cell r="P478">
            <v>10610.4217991907</v>
          </cell>
          <cell r="Q478">
            <v>9121.31700007721</v>
          </cell>
          <cell r="R478">
            <v>7634.52411125353</v>
          </cell>
          <cell r="S478">
            <v>7661.4056203748</v>
          </cell>
          <cell r="T478">
            <v>7685.2857721842</v>
          </cell>
          <cell r="U478">
            <v>6666.5490588662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8">
          <cell r="BZ478">
            <v>132226.785335382</v>
          </cell>
          <cell r="CA478">
            <v>0.14827789165997</v>
          </cell>
          <cell r="CB478">
            <v>0.14827789165997</v>
          </cell>
        </row>
        <row r="479">
          <cell r="A479">
            <v>-47635.3450671075</v>
          </cell>
          <cell r="B479">
            <v>3832.20352042634</v>
          </cell>
          <cell r="C479">
            <v>8495.40237114229</v>
          </cell>
          <cell r="D479">
            <v>8465.79166452758</v>
          </cell>
          <cell r="E479">
            <v>8446.62931460941</v>
          </cell>
          <cell r="F479">
            <v>8470.7724238377</v>
          </cell>
          <cell r="G479">
            <v>8337.34197299153</v>
          </cell>
          <cell r="H479">
            <v>8316.29636273622</v>
          </cell>
          <cell r="I479">
            <v>8443.30069626148</v>
          </cell>
          <cell r="J479">
            <v>8616.7916579339</v>
          </cell>
          <cell r="K479">
            <v>8696.69704892815</v>
          </cell>
          <cell r="L479">
            <v>8827.59372704033</v>
          </cell>
          <cell r="M479">
            <v>8941.34670900755</v>
          </cell>
          <cell r="N479">
            <v>9105.95783878188</v>
          </cell>
          <cell r="O479">
            <v>9989.09208310936</v>
          </cell>
          <cell r="P479">
            <v>10875.2496967711</v>
          </cell>
          <cell r="Q479">
            <v>9532.024217897</v>
          </cell>
          <cell r="R479">
            <v>8190.81846271067</v>
          </cell>
          <cell r="S479">
            <v>8212.81984717025</v>
          </cell>
          <cell r="T479">
            <v>8232.05182447725</v>
          </cell>
          <cell r="U479">
            <v>7312.19599886902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79">
          <cell r="BZ479">
            <v>119088.362667769</v>
          </cell>
          <cell r="CA479">
            <v>0.199083430771397</v>
          </cell>
          <cell r="CB479">
            <v>0.199083430771397</v>
          </cell>
        </row>
        <row r="480">
          <cell r="A480">
            <v>-57629.3087939626</v>
          </cell>
          <cell r="B480">
            <v>1793.25003181894</v>
          </cell>
          <cell r="C480">
            <v>7445.73378982362</v>
          </cell>
          <cell r="D480">
            <v>7412.90464852137</v>
          </cell>
          <cell r="E480">
            <v>7392.80576215964</v>
          </cell>
          <cell r="F480">
            <v>7417.15802786949</v>
          </cell>
          <cell r="G480">
            <v>7267.03759667663</v>
          </cell>
          <cell r="H480">
            <v>7244.94628633448</v>
          </cell>
          <cell r="I480">
            <v>7402.06710132631</v>
          </cell>
          <cell r="J480">
            <v>7607.49926235159</v>
          </cell>
          <cell r="K480">
            <v>7715.8834473108</v>
          </cell>
          <cell r="L480">
            <v>7878.03506232169</v>
          </cell>
          <cell r="M480">
            <v>8019.55998792607</v>
          </cell>
          <cell r="N480">
            <v>8214.69799876149</v>
          </cell>
          <cell r="O480">
            <v>9295.29174636973</v>
          </cell>
          <cell r="P480">
            <v>10371.6351325963</v>
          </cell>
          <cell r="Q480">
            <v>8750.99571449712</v>
          </cell>
          <cell r="R480">
            <v>7132.93166180467</v>
          </cell>
          <cell r="S480">
            <v>7164.21341996004</v>
          </cell>
          <cell r="T480">
            <v>7192.28467891986</v>
          </cell>
          <cell r="U480">
            <v>6084.39029837033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0">
          <cell r="BZ480">
            <v>144073.271984907</v>
          </cell>
          <cell r="CA480">
            <v>0.116562443836055</v>
          </cell>
          <cell r="CB480">
            <v>0.116562443836055</v>
          </cell>
        </row>
        <row r="481">
          <cell r="A481">
            <v>-62802.9503438394</v>
          </cell>
          <cell r="B481">
            <v>737.731443275412</v>
          </cell>
          <cell r="C481">
            <v>6902.34488684834</v>
          </cell>
          <cell r="D481">
            <v>6867.84963709502</v>
          </cell>
          <cell r="E481">
            <v>6847.26592769512</v>
          </cell>
          <cell r="F481">
            <v>6871.72646882935</v>
          </cell>
          <cell r="G481">
            <v>6712.96602470983</v>
          </cell>
          <cell r="H481">
            <v>6690.33337986161</v>
          </cell>
          <cell r="I481">
            <v>6863.04479374992</v>
          </cell>
          <cell r="J481">
            <v>7085.01216749376</v>
          </cell>
          <cell r="K481">
            <v>7208.1391587883</v>
          </cell>
          <cell r="L481">
            <v>7386.47072447717</v>
          </cell>
          <cell r="M481">
            <v>7542.37253651509</v>
          </cell>
          <cell r="N481">
            <v>7753.31360052964</v>
          </cell>
          <cell r="O481">
            <v>8936.12752008489</v>
          </cell>
          <cell r="P481">
            <v>10110.9256377903</v>
          </cell>
          <cell r="Q481">
            <v>8346.67550409155</v>
          </cell>
          <cell r="R481">
            <v>6585.28837853695</v>
          </cell>
          <cell r="S481">
            <v>6621.37436935347</v>
          </cell>
          <cell r="T481">
            <v>6654.02151792825</v>
          </cell>
          <cell r="U481">
            <v>5448.78397030184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1">
          <cell r="BZ481">
            <v>157007.375859598</v>
          </cell>
          <cell r="CA481">
            <v>0.0910500870680839</v>
          </cell>
          <cell r="CB481">
            <v>0.0910500870680839</v>
          </cell>
        </row>
        <row r="482">
          <cell r="A482">
            <v>-49106.369598649</v>
          </cell>
          <cell r="B482">
            <v>3532.08730203804</v>
          </cell>
          <cell r="C482">
            <v>8340.90028615283</v>
          </cell>
          <cell r="D482">
            <v>8310.81585394656</v>
          </cell>
          <cell r="E482">
            <v>8291.51565401005</v>
          </cell>
          <cell r="F482">
            <v>8315.68954925314</v>
          </cell>
          <cell r="G482">
            <v>8179.80247847199</v>
          </cell>
          <cell r="H482">
            <v>8158.60295025954</v>
          </cell>
          <cell r="I482">
            <v>8290.04016789886</v>
          </cell>
          <cell r="J482">
            <v>8468.23259628648</v>
          </cell>
          <cell r="K482">
            <v>8552.3298180394</v>
          </cell>
          <cell r="L482">
            <v>8687.82695100277</v>
          </cell>
          <cell r="M482">
            <v>8805.66772150869</v>
          </cell>
          <cell r="N482">
            <v>8974.77214264765</v>
          </cell>
          <cell r="O482">
            <v>9886.97070832458</v>
          </cell>
          <cell r="P482">
            <v>10801.1220134424</v>
          </cell>
          <cell r="Q482">
            <v>9417.063615704</v>
          </cell>
          <cell r="R482">
            <v>8035.10672728131</v>
          </cell>
          <cell r="S482">
            <v>8058.47410202678</v>
          </cell>
          <cell r="T482">
            <v>8079.00714470763</v>
          </cell>
          <cell r="U482">
            <v>7131.47367940061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2">
          <cell r="BZ482">
            <v>122765.923996622</v>
          </cell>
          <cell r="CA482">
            <v>0.182616381233577</v>
          </cell>
          <cell r="CB482">
            <v>0.182616381233577</v>
          </cell>
        </row>
        <row r="483">
          <cell r="A483">
            <v>-52327.5482042233</v>
          </cell>
          <cell r="B483">
            <v>2874.90727469667</v>
          </cell>
          <cell r="C483">
            <v>8002.57906851606</v>
          </cell>
          <cell r="D483">
            <v>7971.45729484629</v>
          </cell>
          <cell r="E483">
            <v>7951.85523758488</v>
          </cell>
          <cell r="F483">
            <v>7976.09654655912</v>
          </cell>
          <cell r="G483">
            <v>7834.83008787047</v>
          </cell>
          <cell r="H483">
            <v>7813.29351753544</v>
          </cell>
          <cell r="I483">
            <v>7954.43765111188</v>
          </cell>
          <cell r="J483">
            <v>8142.92512466916</v>
          </cell>
          <cell r="K483">
            <v>8236.20141534204</v>
          </cell>
          <cell r="L483">
            <v>8381.77240256468</v>
          </cell>
          <cell r="M483">
            <v>8508.56441535286</v>
          </cell>
          <cell r="N483">
            <v>8687.50802931425</v>
          </cell>
          <cell r="O483">
            <v>9663.35024478012</v>
          </cell>
          <cell r="P483">
            <v>10638.8007859583</v>
          </cell>
          <cell r="Q483">
            <v>9165.32843092091</v>
          </cell>
          <cell r="R483">
            <v>7694.13667542481</v>
          </cell>
          <cell r="S483">
            <v>7720.4952298481</v>
          </cell>
          <cell r="T483">
            <v>7743.87728276421</v>
          </cell>
          <cell r="U483">
            <v>6735.73665629923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3">
          <cell r="BZ483">
            <v>130818.870510558</v>
          </cell>
          <cell r="CA483">
            <v>0.152782376130057</v>
          </cell>
          <cell r="CB483">
            <v>0.152782376130057</v>
          </cell>
        </row>
        <row r="484">
          <cell r="A484">
            <v>-59528.5786458192</v>
          </cell>
          <cell r="B484">
            <v>1405.76384554793</v>
          </cell>
          <cell r="C484">
            <v>7246.25298866934</v>
          </cell>
          <cell r="D484">
            <v>7212.81221056924</v>
          </cell>
          <cell r="E484">
            <v>7192.53534323007</v>
          </cell>
          <cell r="F484">
            <v>7216.92735739317</v>
          </cell>
          <cell r="G484">
            <v>7063.63513396978</v>
          </cell>
          <cell r="H484">
            <v>7041.34509700594</v>
          </cell>
          <cell r="I484">
            <v>7204.18929932003</v>
          </cell>
          <cell r="J484">
            <v>7415.69162015589</v>
          </cell>
          <cell r="K484">
            <v>7529.48796352123</v>
          </cell>
          <cell r="L484">
            <v>7697.57931985956</v>
          </cell>
          <cell r="M484">
            <v>7844.38207283246</v>
          </cell>
          <cell r="N484">
            <v>8045.32146402657</v>
          </cell>
          <cell r="O484">
            <v>9163.44075122987</v>
          </cell>
          <cell r="P484">
            <v>10275.9273649042</v>
          </cell>
          <cell r="Q484">
            <v>8602.56773031683</v>
          </cell>
          <cell r="R484">
            <v>6931.8890562328</v>
          </cell>
          <cell r="S484">
            <v>6964.93447237774</v>
          </cell>
          <cell r="T484">
            <v>6994.68556344562</v>
          </cell>
          <cell r="U484">
            <v>5851.05601633475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4">
          <cell r="BZ484">
            <v>148821.446614548</v>
          </cell>
          <cell r="CA484">
            <v>0.106304786369887</v>
          </cell>
          <cell r="CB484">
            <v>0.106304786369887</v>
          </cell>
        </row>
        <row r="485">
          <cell r="A485">
            <v>-50393.5522945069</v>
          </cell>
          <cell r="B485">
            <v>3269.47821920316</v>
          </cell>
          <cell r="C485">
            <v>8205.70715646111</v>
          </cell>
          <cell r="D485">
            <v>8175.20820269454</v>
          </cell>
          <cell r="E485">
            <v>8155.78738059678</v>
          </cell>
          <cell r="F485">
            <v>8179.98821436108</v>
          </cell>
          <cell r="G485">
            <v>8041.95154063124</v>
          </cell>
          <cell r="H485">
            <v>8020.61733041537</v>
          </cell>
          <cell r="I485">
            <v>8155.93343083466</v>
          </cell>
          <cell r="J485">
            <v>8338.2397583934</v>
          </cell>
          <cell r="K485">
            <v>8426.00493530329</v>
          </cell>
          <cell r="L485">
            <v>8565.52757956884</v>
          </cell>
          <cell r="M485">
            <v>8686.94526572677</v>
          </cell>
          <cell r="N485">
            <v>8859.98142747779</v>
          </cell>
          <cell r="O485">
            <v>9797.61199017836</v>
          </cell>
          <cell r="P485">
            <v>10736.258464794</v>
          </cell>
          <cell r="Q485">
            <v>9316.47025735043</v>
          </cell>
          <cell r="R485">
            <v>7898.85512366146</v>
          </cell>
          <cell r="S485">
            <v>7923.41777355088</v>
          </cell>
          <cell r="T485">
            <v>7945.08928047857</v>
          </cell>
          <cell r="U485">
            <v>6973.33719874574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5">
          <cell r="BZ485">
            <v>125983.880736267</v>
          </cell>
          <cell r="CA485">
            <v>0.16978148106464</v>
          </cell>
          <cell r="CB485">
            <v>0.16978148106464</v>
          </cell>
        </row>
        <row r="486">
          <cell r="A486">
            <v>-54254.2549346121</v>
          </cell>
          <cell r="B486">
            <v>2481.82345762285</v>
          </cell>
          <cell r="C486">
            <v>7800.21656495105</v>
          </cell>
          <cell r="D486">
            <v>7768.4743187697</v>
          </cell>
          <cell r="E486">
            <v>7748.69170941527</v>
          </cell>
          <cell r="F486">
            <v>7772.97334104941</v>
          </cell>
          <cell r="G486">
            <v>7628.48927037587</v>
          </cell>
          <cell r="H486">
            <v>7606.75110261162</v>
          </cell>
          <cell r="I486">
            <v>7753.70130364266</v>
          </cell>
          <cell r="J486">
            <v>7948.34662662307</v>
          </cell>
          <cell r="K486">
            <v>8047.1132598172</v>
          </cell>
          <cell r="L486">
            <v>8198.7097939526</v>
          </cell>
          <cell r="M486">
            <v>8330.85587767642</v>
          </cell>
          <cell r="N486">
            <v>8515.68467881736</v>
          </cell>
          <cell r="O486">
            <v>9529.59452834196</v>
          </cell>
          <cell r="P486">
            <v>10541.7104225312</v>
          </cell>
          <cell r="Q486">
            <v>9014.75625402951</v>
          </cell>
          <cell r="R486">
            <v>7490.18980559396</v>
          </cell>
          <cell r="S486">
            <v>7518.33749583451</v>
          </cell>
          <cell r="T486">
            <v>7543.42364773654</v>
          </cell>
          <cell r="U486">
            <v>6499.03162400024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6">
          <cell r="BZ486">
            <v>135635.63733653</v>
          </cell>
          <cell r="CA486">
            <v>0.138093517986385</v>
          </cell>
          <cell r="CB486">
            <v>0.138093517986385</v>
          </cell>
        </row>
        <row r="487">
          <cell r="A487">
            <v>-59869.882791536</v>
          </cell>
          <cell r="B487">
            <v>1336.13148569501</v>
          </cell>
          <cell r="C487">
            <v>7210.40572643944</v>
          </cell>
          <cell r="D487">
            <v>7176.85503548276</v>
          </cell>
          <cell r="E487">
            <v>7156.54618446031</v>
          </cell>
          <cell r="F487">
            <v>7180.94534153248</v>
          </cell>
          <cell r="G487">
            <v>7027.08313810518</v>
          </cell>
          <cell r="H487">
            <v>7004.75738940727</v>
          </cell>
          <cell r="I487">
            <v>7168.63010055527</v>
          </cell>
          <cell r="J487">
            <v>7381.22324621862</v>
          </cell>
          <cell r="K487">
            <v>7495.99216970441</v>
          </cell>
          <cell r="L487">
            <v>7665.15091430123</v>
          </cell>
          <cell r="M487">
            <v>7812.90210772848</v>
          </cell>
          <cell r="N487">
            <v>8014.884023325</v>
          </cell>
          <cell r="O487">
            <v>9139.74675576412</v>
          </cell>
          <cell r="P487">
            <v>10258.7284092852</v>
          </cell>
          <cell r="Q487">
            <v>8575.89480319613</v>
          </cell>
          <cell r="R487">
            <v>6895.76113334689</v>
          </cell>
          <cell r="S487">
            <v>6929.12348380367</v>
          </cell>
          <cell r="T487">
            <v>6959.17644543619</v>
          </cell>
          <cell r="U487">
            <v>5809.12518817005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7">
          <cell r="BZ487">
            <v>149674.70697884</v>
          </cell>
          <cell r="CA487">
            <v>0.10458039988642</v>
          </cell>
          <cell r="CB487">
            <v>0.10458039988642</v>
          </cell>
        </row>
        <row r="488">
          <cell r="A488">
            <v>-53363.3171530312</v>
          </cell>
          <cell r="B488">
            <v>2663.59124741429</v>
          </cell>
          <cell r="C488">
            <v>7893.79198935672</v>
          </cell>
          <cell r="D488">
            <v>7862.33665887158</v>
          </cell>
          <cell r="E488">
            <v>7842.6375394841</v>
          </cell>
          <cell r="F488">
            <v>7866.90052532199</v>
          </cell>
          <cell r="G488">
            <v>7723.90432617479</v>
          </cell>
          <cell r="H488">
            <v>7702.25938005322</v>
          </cell>
          <cell r="I488">
            <v>7846.5247693399</v>
          </cell>
          <cell r="J488">
            <v>8038.32261137376</v>
          </cell>
          <cell r="K488">
            <v>8134.5504287176</v>
          </cell>
          <cell r="L488">
            <v>8283.36066055041</v>
          </cell>
          <cell r="M488">
            <v>8413.03094242718</v>
          </cell>
          <cell r="N488">
            <v>8595.13834568892</v>
          </cell>
          <cell r="O488">
            <v>9591.44515635794</v>
          </cell>
          <cell r="P488">
            <v>10586.6064472558</v>
          </cell>
          <cell r="Q488">
            <v>9084.38306289022</v>
          </cell>
          <cell r="R488">
            <v>7584.49786447056</v>
          </cell>
          <cell r="S488">
            <v>7611.81823176111</v>
          </cell>
          <cell r="T488">
            <v>7636.11638300577</v>
          </cell>
          <cell r="U488">
            <v>6608.4875432843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8">
          <cell r="BZ488">
            <v>133408.292882578</v>
          </cell>
          <cell r="CA488">
            <v>0.14463653368327</v>
          </cell>
          <cell r="CB488">
            <v>0.14463653368327</v>
          </cell>
        </row>
        <row r="489">
          <cell r="A489">
            <v>-56409.7573627874</v>
          </cell>
          <cell r="B489">
            <v>2042.06108548015</v>
          </cell>
          <cell r="C489">
            <v>7573.82359038662</v>
          </cell>
          <cell r="D489">
            <v>7541.38719081696</v>
          </cell>
          <cell r="E489">
            <v>7521.40258887644</v>
          </cell>
          <cell r="F489">
            <v>7545.7293314712</v>
          </cell>
          <cell r="G489">
            <v>7397.64555860272</v>
          </cell>
          <cell r="H489">
            <v>7375.68185379052</v>
          </cell>
          <cell r="I489">
            <v>7529.12759059732</v>
          </cell>
          <cell r="J489">
            <v>7730.66200529804</v>
          </cell>
          <cell r="K489">
            <v>7835.57095711778</v>
          </cell>
          <cell r="L489">
            <v>7993.90856958995</v>
          </cell>
          <cell r="M489">
            <v>8132.0445181543</v>
          </cell>
          <cell r="N489">
            <v>8323.45737023341</v>
          </cell>
          <cell r="O489">
            <v>9379.95537100817</v>
          </cell>
          <cell r="P489">
            <v>10433.0906150542</v>
          </cell>
          <cell r="Q489">
            <v>8846.30368790415</v>
          </cell>
          <cell r="R489">
            <v>7262.02432186701</v>
          </cell>
          <cell r="S489">
            <v>7292.17360712856</v>
          </cell>
          <cell r="T489">
            <v>7319.16621912857</v>
          </cell>
          <cell r="U489">
            <v>6234.21795836315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89">
          <cell r="BZ489">
            <v>141024.393406969</v>
          </cell>
          <cell r="CA489">
            <v>0.123806129066697</v>
          </cell>
          <cell r="CB489">
            <v>0.123806129066697</v>
          </cell>
        </row>
        <row r="490">
          <cell r="A490">
            <v>-51513.8714838534</v>
          </cell>
          <cell r="B490">
            <v>3040.91237867146</v>
          </cell>
          <cell r="C490">
            <v>8088.03974378622</v>
          </cell>
          <cell r="D490">
            <v>8057.18000482589</v>
          </cell>
          <cell r="E490">
            <v>8037.65419738115</v>
          </cell>
          <cell r="F490">
            <v>8061.87847750033</v>
          </cell>
          <cell r="G490">
            <v>7921.97086389481</v>
          </cell>
          <cell r="H490">
            <v>7900.51943113287</v>
          </cell>
          <cell r="I490">
            <v>8039.21157663545</v>
          </cell>
          <cell r="J490">
            <v>8225.09849939584</v>
          </cell>
          <cell r="K490">
            <v>8316.05613729921</v>
          </cell>
          <cell r="L490">
            <v>8459.08244702989</v>
          </cell>
          <cell r="M490">
            <v>8583.61335655268</v>
          </cell>
          <cell r="N490">
            <v>8760.07156901135</v>
          </cell>
          <cell r="O490">
            <v>9719.83726014447</v>
          </cell>
          <cell r="P490">
            <v>10679.8034809958</v>
          </cell>
          <cell r="Q490">
            <v>9228.9172860069</v>
          </cell>
          <cell r="R490">
            <v>7780.26645197889</v>
          </cell>
          <cell r="S490">
            <v>7805.8694279111</v>
          </cell>
          <cell r="T490">
            <v>7828.53181464648</v>
          </cell>
          <cell r="U490">
            <v>6835.70068888317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0">
          <cell r="BZ490">
            <v>128784.678709634</v>
          </cell>
          <cell r="CA490">
            <v>0.15963041504623</v>
          </cell>
          <cell r="CB490">
            <v>0.15963041504623</v>
          </cell>
        </row>
        <row r="491">
          <cell r="A491">
            <v>-49667.051114259</v>
          </cell>
          <cell r="B491">
            <v>3417.69790024556</v>
          </cell>
          <cell r="C491">
            <v>8282.01176232515</v>
          </cell>
          <cell r="D491">
            <v>8251.74676944367</v>
          </cell>
          <cell r="E491">
            <v>8232.39402792437</v>
          </cell>
          <cell r="F491">
            <v>8256.57965726778</v>
          </cell>
          <cell r="G491">
            <v>8119.75624493768</v>
          </cell>
          <cell r="H491">
            <v>8098.49805084193</v>
          </cell>
          <cell r="I491">
            <v>8231.6248638145</v>
          </cell>
          <cell r="J491">
            <v>8411.60925788792</v>
          </cell>
          <cell r="K491">
            <v>8497.30419740322</v>
          </cell>
          <cell r="L491">
            <v>8634.554795345</v>
          </cell>
          <cell r="M491">
            <v>8753.95362788472</v>
          </cell>
          <cell r="N491">
            <v>8924.77066860165</v>
          </cell>
          <cell r="O491">
            <v>9848.04711054439</v>
          </cell>
          <cell r="P491">
            <v>10772.8682209691</v>
          </cell>
          <cell r="Q491">
            <v>9373.24634189859</v>
          </cell>
          <cell r="R491">
            <v>7975.75714476462</v>
          </cell>
          <cell r="S491">
            <v>7999.64516718616</v>
          </cell>
          <cell r="T491">
            <v>8020.67411139012</v>
          </cell>
          <cell r="U491">
            <v>7062.59130401435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1">
          <cell r="BZ491">
            <v>124167.627785647</v>
          </cell>
          <cell r="CA491">
            <v>0.176860007206403</v>
          </cell>
          <cell r="CB491">
            <v>0.176860007206403</v>
          </cell>
        </row>
        <row r="492">
          <cell r="A492">
            <v>-48450.8298360573</v>
          </cell>
          <cell r="B492">
            <v>3665.82954109232</v>
          </cell>
          <cell r="C492">
            <v>8409.75179606462</v>
          </cell>
          <cell r="D492">
            <v>8379.87847248037</v>
          </cell>
          <cell r="E492">
            <v>8360.63970331293</v>
          </cell>
          <cell r="F492">
            <v>8384.79987923565</v>
          </cell>
          <cell r="G492">
            <v>8250.00756385417</v>
          </cell>
          <cell r="H492">
            <v>8228.87662684391</v>
          </cell>
          <cell r="I492">
            <v>8358.33839693804</v>
          </cell>
          <cell r="J492">
            <v>8534.43568801952</v>
          </cell>
          <cell r="K492">
            <v>8616.66488399757</v>
          </cell>
          <cell r="L492">
            <v>8750.11189405933</v>
          </cell>
          <cell r="M492">
            <v>8866.13100362709</v>
          </cell>
          <cell r="N492">
            <v>9033.23305764622</v>
          </cell>
          <cell r="O492">
            <v>9932.4795495074</v>
          </cell>
          <cell r="P492">
            <v>10834.1558907768</v>
          </cell>
          <cell r="Q492">
            <v>9468.29406377139</v>
          </cell>
          <cell r="R492">
            <v>8104.49729955758</v>
          </cell>
          <cell r="S492">
            <v>8127.25594145835</v>
          </cell>
          <cell r="T492">
            <v>8147.20918409643</v>
          </cell>
          <cell r="U492">
            <v>7212.00983896765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2">
          <cell r="BZ492">
            <v>121127.074590143</v>
          </cell>
          <cell r="CA492">
            <v>0.189697884097267</v>
          </cell>
          <cell r="CB492">
            <v>0.189697884097267</v>
          </cell>
        </row>
        <row r="493">
          <cell r="A493">
            <v>-66954.3380104969</v>
          </cell>
          <cell r="B493">
            <v>-109.228441394564</v>
          </cell>
          <cell r="C493">
            <v>6466.32357221674</v>
          </cell>
          <cell r="D493">
            <v>6430.49141846485</v>
          </cell>
          <cell r="E493">
            <v>6409.51868165328</v>
          </cell>
          <cell r="F493">
            <v>6434.06610419529</v>
          </cell>
          <cell r="G493">
            <v>6268.37281736571</v>
          </cell>
          <cell r="H493">
            <v>6245.30579967384</v>
          </cell>
          <cell r="I493">
            <v>6430.52728395469</v>
          </cell>
          <cell r="J493">
            <v>6665.76269675448</v>
          </cell>
          <cell r="K493">
            <v>6800.71948023745</v>
          </cell>
          <cell r="L493">
            <v>6992.03401875969</v>
          </cell>
          <cell r="M493">
            <v>7159.47200477678</v>
          </cell>
          <cell r="N493">
            <v>7383.09361486916</v>
          </cell>
          <cell r="O493">
            <v>8647.93014016802</v>
          </cell>
          <cell r="P493">
            <v>9901.72943220013</v>
          </cell>
          <cell r="Q493">
            <v>8022.24445901885</v>
          </cell>
          <cell r="R493">
            <v>6145.85330172154</v>
          </cell>
          <cell r="S493">
            <v>6185.79426239344</v>
          </cell>
          <cell r="T493">
            <v>6222.11315581726</v>
          </cell>
          <cell r="U493">
            <v>4938.7663655346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3">
          <cell r="BZ493">
            <v>167385.845026242</v>
          </cell>
          <cell r="CA493">
            <v>0.0751447332792214</v>
          </cell>
          <cell r="CB493">
            <v>0.0751447332792214</v>
          </cell>
        </row>
        <row r="494">
          <cell r="A494">
            <v>-67346.9815227766</v>
          </cell>
          <cell r="B494">
            <v>-189.334981804615</v>
          </cell>
          <cell r="C494">
            <v>6425.08412310891</v>
          </cell>
          <cell r="D494">
            <v>6389.1255232808</v>
          </cell>
          <cell r="E494">
            <v>6368.11599176307</v>
          </cell>
          <cell r="F494">
            <v>6392.67163165883</v>
          </cell>
          <cell r="G494">
            <v>6226.32262777022</v>
          </cell>
          <cell r="H494">
            <v>6203.21452654372</v>
          </cell>
          <cell r="I494">
            <v>6389.61922915353</v>
          </cell>
          <cell r="J494">
            <v>6626.10954992008</v>
          </cell>
          <cell r="K494">
            <v>6762.1852101564</v>
          </cell>
          <cell r="L494">
            <v>6954.72769472041</v>
          </cell>
          <cell r="M494">
            <v>7123.25678670813</v>
          </cell>
          <cell r="N494">
            <v>7348.07773893606</v>
          </cell>
          <cell r="O494">
            <v>8620.67206634629</v>
          </cell>
          <cell r="P494">
            <v>9881.94338967314</v>
          </cell>
          <cell r="Q494">
            <v>7991.5593591779</v>
          </cell>
          <cell r="R494">
            <v>6104.29097465546</v>
          </cell>
          <cell r="S494">
            <v>6144.59654326699</v>
          </cell>
          <cell r="T494">
            <v>6181.26271497688</v>
          </cell>
          <cell r="U494">
            <v>4890.52825342841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4">
          <cell r="BZ494">
            <v>168367.453806942</v>
          </cell>
          <cell r="CA494">
            <v>0.0738023689168006</v>
          </cell>
          <cell r="CB494">
            <v>0.0738023689168006</v>
          </cell>
        </row>
        <row r="495">
          <cell r="A495">
            <v>-54606.6961599076</v>
          </cell>
          <cell r="B495">
            <v>2409.91892749991</v>
          </cell>
          <cell r="C495">
            <v>7763.19957238782</v>
          </cell>
          <cell r="D495">
            <v>7731.34382678867</v>
          </cell>
          <cell r="E495">
            <v>7711.52819009282</v>
          </cell>
          <cell r="F495">
            <v>7735.81719771602</v>
          </cell>
          <cell r="G495">
            <v>7590.74454804774</v>
          </cell>
          <cell r="H495">
            <v>7568.9695032415</v>
          </cell>
          <cell r="I495">
            <v>7716.98177433003</v>
          </cell>
          <cell r="J495">
            <v>7912.75351679171</v>
          </cell>
          <cell r="K495">
            <v>8012.52446632264</v>
          </cell>
          <cell r="L495">
            <v>8165.22321861273</v>
          </cell>
          <cell r="M495">
            <v>8298.34869130691</v>
          </cell>
          <cell r="N495">
            <v>8484.25403541515</v>
          </cell>
          <cell r="O495">
            <v>9505.12737522094</v>
          </cell>
          <cell r="P495">
            <v>10523.9502485976</v>
          </cell>
          <cell r="Q495">
            <v>8987.21296387436</v>
          </cell>
          <cell r="R495">
            <v>7452.88299415004</v>
          </cell>
          <cell r="S495">
            <v>7481.35796057108</v>
          </cell>
          <cell r="T495">
            <v>7506.75583336201</v>
          </cell>
          <cell r="U495">
            <v>6455.73255294743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5">
          <cell r="BZ495">
            <v>136516.740399769</v>
          </cell>
          <cell r="CA495">
            <v>0.135614442999391</v>
          </cell>
          <cell r="CB495">
            <v>0.135614442999391</v>
          </cell>
        </row>
        <row r="496">
          <cell r="A496">
            <v>-49714.3626182097</v>
          </cell>
          <cell r="B496">
            <v>3408.0454781768</v>
          </cell>
          <cell r="C496">
            <v>8277.04262289364</v>
          </cell>
          <cell r="D496">
            <v>8246.76239391672</v>
          </cell>
          <cell r="E496">
            <v>8227.40521882641</v>
          </cell>
          <cell r="F496">
            <v>8251.59183831829</v>
          </cell>
          <cell r="G496">
            <v>8114.68941548817</v>
          </cell>
          <cell r="H496">
            <v>8093.4262710399</v>
          </cell>
          <cell r="I496">
            <v>8226.69565567579</v>
          </cell>
          <cell r="J496">
            <v>8406.83125964156</v>
          </cell>
          <cell r="K496">
            <v>8492.66101799452</v>
          </cell>
          <cell r="L496">
            <v>8630.05957705673</v>
          </cell>
          <cell r="M496">
            <v>8749.58988219902</v>
          </cell>
          <cell r="N496">
            <v>8920.55143741425</v>
          </cell>
          <cell r="O496">
            <v>9844.76265421958</v>
          </cell>
          <cell r="P496">
            <v>10770.4841056077</v>
          </cell>
          <cell r="Q496">
            <v>9369.54894673747</v>
          </cell>
          <cell r="R496">
            <v>7970.7491002161</v>
          </cell>
          <cell r="S496">
            <v>7994.6810560007</v>
          </cell>
          <cell r="T496">
            <v>8015.75184543446</v>
          </cell>
          <cell r="U496">
            <v>7056.77886204055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6">
          <cell r="BZ496">
            <v>124285.906545524</v>
          </cell>
          <cell r="CA496">
            <v>0.176386292807956</v>
          </cell>
          <cell r="CB496">
            <v>0.176386292807956</v>
          </cell>
        </row>
        <row r="497">
          <cell r="A497">
            <v>-62916.614235349</v>
          </cell>
          <cell r="B497">
            <v>714.541906625453</v>
          </cell>
          <cell r="C497">
            <v>6890.40673908145</v>
          </cell>
          <cell r="D497">
            <v>6855.8748852518</v>
          </cell>
          <cell r="E497">
            <v>6835.28052438473</v>
          </cell>
          <cell r="F497">
            <v>6859.74344430881</v>
          </cell>
          <cell r="G497">
            <v>6700.79318079756</v>
          </cell>
          <cell r="H497">
            <v>6678.14864293628</v>
          </cell>
          <cell r="I497">
            <v>6851.20257922868</v>
          </cell>
          <cell r="J497">
            <v>7073.53322835726</v>
          </cell>
          <cell r="K497">
            <v>7196.98411621936</v>
          </cell>
          <cell r="L497">
            <v>7375.67115225552</v>
          </cell>
          <cell r="M497">
            <v>7531.88882167246</v>
          </cell>
          <cell r="N497">
            <v>7743.17707567006</v>
          </cell>
          <cell r="O497">
            <v>8928.23675238151</v>
          </cell>
          <cell r="P497">
            <v>10105.1979012536</v>
          </cell>
          <cell r="Q497">
            <v>8337.79266826158</v>
          </cell>
          <cell r="R497">
            <v>6573.25676286832</v>
          </cell>
          <cell r="S497">
            <v>6609.44830173543</v>
          </cell>
          <cell r="T497">
            <v>6642.19598170878</v>
          </cell>
          <cell r="U497">
            <v>5434.81982376794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7">
          <cell r="BZ497">
            <v>157291.535588373</v>
          </cell>
          <cell r="CA497">
            <v>0.0905680482642859</v>
          </cell>
          <cell r="CB497">
            <v>0.0905680482642859</v>
          </cell>
        </row>
        <row r="498">
          <cell r="A498">
            <v>-58792.8792545233</v>
          </cell>
          <cell r="B498">
            <v>1555.86013181103</v>
          </cell>
          <cell r="C498">
            <v>7323.52368500614</v>
          </cell>
          <cell r="D498">
            <v>7290.31982996328</v>
          </cell>
          <cell r="E498">
            <v>7270.11190516889</v>
          </cell>
          <cell r="F498">
            <v>7294.48852240834</v>
          </cell>
          <cell r="G498">
            <v>7142.42492145324</v>
          </cell>
          <cell r="H498">
            <v>7120.21186304748</v>
          </cell>
          <cell r="I498">
            <v>7280.83905940793</v>
          </cell>
          <cell r="J498">
            <v>7489.99004882381</v>
          </cell>
          <cell r="K498">
            <v>7601.68994357701</v>
          </cell>
          <cell r="L498">
            <v>7767.48048727686</v>
          </cell>
          <cell r="M498">
            <v>7912.23882598256</v>
          </cell>
          <cell r="N498">
            <v>8110.93099991348</v>
          </cell>
          <cell r="O498">
            <v>9214.51442923899</v>
          </cell>
          <cell r="P498">
            <v>10313.0006361745</v>
          </cell>
          <cell r="Q498">
            <v>8660.06265527759</v>
          </cell>
          <cell r="R498">
            <v>7009.76473166627</v>
          </cell>
          <cell r="S498">
            <v>7042.12697890391</v>
          </cell>
          <cell r="T498">
            <v>7071.22737177944</v>
          </cell>
          <cell r="U498">
            <v>5941.4401653245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8">
          <cell r="BZ498">
            <v>146982.198136308</v>
          </cell>
          <cell r="CA498">
            <v>0.110140773525054</v>
          </cell>
          <cell r="CB498">
            <v>0.110140773525054</v>
          </cell>
        </row>
        <row r="499">
          <cell r="A499">
            <v>-62488.0813207962</v>
          </cell>
          <cell r="B499">
            <v>801.970549053171</v>
          </cell>
          <cell r="C499">
            <v>6935.41566134303</v>
          </cell>
          <cell r="D499">
            <v>6901.02181133596</v>
          </cell>
          <cell r="E499">
            <v>6880.46760837847</v>
          </cell>
          <cell r="F499">
            <v>6904.92155984527</v>
          </cell>
          <cell r="G499">
            <v>6746.68694891366</v>
          </cell>
          <cell r="H499">
            <v>6724.08724980887</v>
          </cell>
          <cell r="I499">
            <v>6895.84981623726</v>
          </cell>
          <cell r="J499">
            <v>7116.81085310515</v>
          </cell>
          <cell r="K499">
            <v>7239.0405937914</v>
          </cell>
          <cell r="L499">
            <v>7416.38744393441</v>
          </cell>
          <cell r="M499">
            <v>7571.41427533402</v>
          </cell>
          <cell r="N499">
            <v>7781.3935618718</v>
          </cell>
          <cell r="O499">
            <v>8957.98633808611</v>
          </cell>
          <cell r="P499">
            <v>10126.7924780297</v>
          </cell>
          <cell r="Q499">
            <v>8371.28252574539</v>
          </cell>
          <cell r="R499">
            <v>6618.61807560164</v>
          </cell>
          <cell r="S499">
            <v>6654.41167970565</v>
          </cell>
          <cell r="T499">
            <v>6686.78033857859</v>
          </cell>
          <cell r="U499">
            <v>5487.4671186471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499">
          <cell r="BZ499">
            <v>156220.20330199</v>
          </cell>
          <cell r="CA499">
            <v>0.0924007438756267</v>
          </cell>
          <cell r="CB499">
            <v>0.0924007438756267</v>
          </cell>
        </row>
        <row r="500">
          <cell r="A500">
            <v>-57145.5762177984</v>
          </cell>
          <cell r="B500">
            <v>1891.9404264091</v>
          </cell>
          <cell r="C500">
            <v>7496.5403467451</v>
          </cell>
          <cell r="D500">
            <v>7463.86698564633</v>
          </cell>
          <cell r="E500">
            <v>7443.81342996609</v>
          </cell>
          <cell r="F500">
            <v>7468.15557198464</v>
          </cell>
          <cell r="G500">
            <v>7318.84297714277</v>
          </cell>
          <cell r="H500">
            <v>7296.8022812726</v>
          </cell>
          <cell r="I500">
            <v>7452.46538403304</v>
          </cell>
          <cell r="J500">
            <v>7656.35151196564</v>
          </cell>
          <cell r="K500">
            <v>7763.35725282125</v>
          </cell>
          <cell r="L500">
            <v>7923.99605154052</v>
          </cell>
          <cell r="M500">
            <v>8064.17674634641</v>
          </cell>
          <cell r="N500">
            <v>8257.83718059444</v>
          </cell>
          <cell r="O500">
            <v>9328.87339959634</v>
          </cell>
          <cell r="P500">
            <v>10396.0113237834</v>
          </cell>
          <cell r="Q500">
            <v>8788.79942685122</v>
          </cell>
          <cell r="R500">
            <v>7184.1360008916</v>
          </cell>
          <cell r="S500">
            <v>7214.96856599422</v>
          </cell>
          <cell r="T500">
            <v>7242.6119818477</v>
          </cell>
          <cell r="U500">
            <v>6143.81913269112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0">
          <cell r="BZ500">
            <v>142863.940544496</v>
          </cell>
          <cell r="CA500">
            <v>0.119369567613794</v>
          </cell>
          <cell r="CB500">
            <v>0.119369567613794</v>
          </cell>
        </row>
        <row r="501">
          <cell r="A501">
            <v>-56503.6239871667</v>
          </cell>
          <cell r="B501">
            <v>2022.91055757424</v>
          </cell>
          <cell r="C501">
            <v>7563.96475467957</v>
          </cell>
          <cell r="D501">
            <v>7531.4981265031</v>
          </cell>
          <cell r="E501">
            <v>7511.50472830145</v>
          </cell>
          <cell r="F501">
            <v>7535.83343536331</v>
          </cell>
          <cell r="G501">
            <v>7387.59290465992</v>
          </cell>
          <cell r="H501">
            <v>7365.61937828542</v>
          </cell>
          <cell r="I501">
            <v>7519.34797908201</v>
          </cell>
          <cell r="J501">
            <v>7721.18239612851</v>
          </cell>
          <cell r="K501">
            <v>7826.35883023346</v>
          </cell>
          <cell r="L501">
            <v>7984.98999944669</v>
          </cell>
          <cell r="M501">
            <v>8123.38679132335</v>
          </cell>
          <cell r="N501">
            <v>8315.08636200144</v>
          </cell>
          <cell r="O501">
            <v>9373.43896796901</v>
          </cell>
          <cell r="P501">
            <v>10428.3604999147</v>
          </cell>
          <cell r="Q501">
            <v>8838.96800897217</v>
          </cell>
          <cell r="R501">
            <v>7252.08829791392</v>
          </cell>
          <cell r="S501">
            <v>7282.32474752543</v>
          </cell>
          <cell r="T501">
            <v>7309.40038099254</v>
          </cell>
          <cell r="U501">
            <v>6222.68599970801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1">
          <cell r="BZ501">
            <v>141259.059967917</v>
          </cell>
          <cell r="CA501">
            <v>0.123228581161166</v>
          </cell>
          <cell r="CB501">
            <v>0.123228581161166</v>
          </cell>
        </row>
        <row r="502">
          <cell r="A502">
            <v>-59858.1514993607</v>
          </cell>
          <cell r="B502">
            <v>1338.52488632768</v>
          </cell>
          <cell r="C502">
            <v>7211.63786707466</v>
          </cell>
          <cell r="D502">
            <v>7178.09095403818</v>
          </cell>
          <cell r="E502">
            <v>7157.78320235759</v>
          </cell>
          <cell r="F502">
            <v>7182.18211391398</v>
          </cell>
          <cell r="G502">
            <v>7028.33950181614</v>
          </cell>
          <cell r="H502">
            <v>7006.01498060048</v>
          </cell>
          <cell r="I502">
            <v>7169.85233988481</v>
          </cell>
          <cell r="J502">
            <v>7382.40799176168</v>
          </cell>
          <cell r="K502">
            <v>7497.14348576324</v>
          </cell>
          <cell r="L502">
            <v>7666.26554213436</v>
          </cell>
          <cell r="M502">
            <v>7813.984135805</v>
          </cell>
          <cell r="N502">
            <v>8015.93021779529</v>
          </cell>
          <cell r="O502">
            <v>9140.56116480982</v>
          </cell>
          <cell r="P502">
            <v>10259.3195710862</v>
          </cell>
          <cell r="Q502">
            <v>8576.81160395917</v>
          </cell>
          <cell r="R502">
            <v>6897.00292083872</v>
          </cell>
          <cell r="S502">
            <v>6930.35437764226</v>
          </cell>
          <cell r="T502">
            <v>6960.39696339204</v>
          </cell>
          <cell r="U502">
            <v>5810.56643288551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2">
          <cell r="BZ502">
            <v>149645.378748402</v>
          </cell>
          <cell r="CA502">
            <v>0.104639107678515</v>
          </cell>
          <cell r="CB502">
            <v>0.104639107678515</v>
          </cell>
        </row>
        <row r="503">
          <cell r="A503">
            <v>-63003.6653713081</v>
          </cell>
          <cell r="B503">
            <v>696.78186444377</v>
          </cell>
          <cell r="C503">
            <v>6881.26373587656</v>
          </cell>
          <cell r="D503">
            <v>6846.7038482854</v>
          </cell>
          <cell r="E503">
            <v>6826.10132983806</v>
          </cell>
          <cell r="F503">
            <v>6850.56607159277</v>
          </cell>
          <cell r="G503">
            <v>6691.47043215382</v>
          </cell>
          <cell r="H503">
            <v>6668.8167858564</v>
          </cell>
          <cell r="I503">
            <v>6842.13304788805</v>
          </cell>
          <cell r="J503">
            <v>7064.7419167264</v>
          </cell>
          <cell r="K503">
            <v>7188.44086546136</v>
          </cell>
          <cell r="L503">
            <v>7367.40014360644</v>
          </cell>
          <cell r="M503">
            <v>7523.85971696733</v>
          </cell>
          <cell r="N503">
            <v>7735.4138714371</v>
          </cell>
          <cell r="O503">
            <v>8922.19349376134</v>
          </cell>
          <cell r="P503">
            <v>10100.8112313501</v>
          </cell>
          <cell r="Q503">
            <v>8330.98961991203</v>
          </cell>
          <cell r="R503">
            <v>6564.04217591845</v>
          </cell>
          <cell r="S503">
            <v>6600.31455028731</v>
          </cell>
          <cell r="T503">
            <v>6633.13922368689</v>
          </cell>
          <cell r="U503">
            <v>5424.12518009236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3">
          <cell r="BZ503">
            <v>157509.16342827</v>
          </cell>
          <cell r="CA503">
            <v>0.0902008292102607</v>
          </cell>
          <cell r="CB503">
            <v>0.0902008292102607</v>
          </cell>
        </row>
        <row r="504">
          <cell r="A504">
            <v>-58086.749141897</v>
          </cell>
          <cell r="B504">
            <v>1699.92373819388</v>
          </cell>
          <cell r="C504">
            <v>7397.68871239712</v>
          </cell>
          <cell r="D504">
            <v>7364.71225798437</v>
          </cell>
          <cell r="E504">
            <v>7344.57050479135</v>
          </cell>
          <cell r="F504">
            <v>7368.93234394139</v>
          </cell>
          <cell r="G504">
            <v>7218.0479845789</v>
          </cell>
          <cell r="H504">
            <v>7195.90881080393</v>
          </cell>
          <cell r="I504">
            <v>7354.4081072609</v>
          </cell>
          <cell r="J504">
            <v>7561.30227012497</v>
          </cell>
          <cell r="K504">
            <v>7670.98997686754</v>
          </cell>
          <cell r="L504">
            <v>7834.57218234287</v>
          </cell>
          <cell r="M504">
            <v>7977.36827601503</v>
          </cell>
          <cell r="N504">
            <v>8173.90355298786</v>
          </cell>
          <cell r="O504">
            <v>9263.53535059831</v>
          </cell>
          <cell r="P504">
            <v>10348.5838560701</v>
          </cell>
          <cell r="Q504">
            <v>8715.2467404057</v>
          </cell>
          <cell r="R504">
            <v>7084.51042279403</v>
          </cell>
          <cell r="S504">
            <v>7116.21695909434</v>
          </cell>
          <cell r="T504">
            <v>7144.69280668237</v>
          </cell>
          <cell r="U504">
            <v>6028.19158861088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4">
          <cell r="BZ504">
            <v>145216.872854743</v>
          </cell>
          <cell r="CA504">
            <v>0.113983741292806</v>
          </cell>
          <cell r="CB504">
            <v>0.113983741292806</v>
          </cell>
        </row>
        <row r="505">
          <cell r="A505">
            <v>-66666.9414197386</v>
          </cell>
          <cell r="B505">
            <v>-50.5942200429618</v>
          </cell>
          <cell r="C505">
            <v>6496.50891008088</v>
          </cell>
          <cell r="D505">
            <v>6460.76930891192</v>
          </cell>
          <cell r="E505">
            <v>6439.82350409536</v>
          </cell>
          <cell r="F505">
            <v>6464.36491192073</v>
          </cell>
          <cell r="G505">
            <v>6299.15157914968</v>
          </cell>
          <cell r="H505">
            <v>6276.11463267362</v>
          </cell>
          <cell r="I505">
            <v>6460.47005676696</v>
          </cell>
          <cell r="J505">
            <v>6694.7869359349</v>
          </cell>
          <cell r="K505">
            <v>6828.92475423868</v>
          </cell>
          <cell r="L505">
            <v>7019.34049399051</v>
          </cell>
          <cell r="M505">
            <v>7185.97984173573</v>
          </cell>
          <cell r="N505">
            <v>7408.72358977224</v>
          </cell>
          <cell r="O505">
            <v>8667.88176866054</v>
          </cell>
          <cell r="P505">
            <v>9916.21188508428</v>
          </cell>
          <cell r="Q505">
            <v>8044.70450943499</v>
          </cell>
          <cell r="R505">
            <v>6176.27497107099</v>
          </cell>
          <cell r="S505">
            <v>6215.94905587321</v>
          </cell>
          <cell r="T505">
            <v>6252.01375791899</v>
          </cell>
          <cell r="U505">
            <v>4974.07439566964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5">
          <cell r="BZ505">
            <v>166667.353549346</v>
          </cell>
          <cell r="CA505">
            <v>0.0761433734875973</v>
          </cell>
          <cell r="CB505">
            <v>0.0761433734875973</v>
          </cell>
        </row>
        <row r="506">
          <cell r="A506">
            <v>-50951.0504049421</v>
          </cell>
          <cell r="B506">
            <v>3155.73829095932</v>
          </cell>
          <cell r="C506">
            <v>8147.1529864979</v>
          </cell>
          <cell r="D506">
            <v>8116.47449723312</v>
          </cell>
          <cell r="E506">
            <v>8097.00143187013</v>
          </cell>
          <cell r="F506">
            <v>8121.21393311157</v>
          </cell>
          <cell r="G506">
            <v>7982.24623413879</v>
          </cell>
          <cell r="H506">
            <v>7960.85369112941</v>
          </cell>
          <cell r="I506">
            <v>8097.84979379501</v>
          </cell>
          <cell r="J506">
            <v>8281.93791272011</v>
          </cell>
          <cell r="K506">
            <v>8371.29173596262</v>
          </cell>
          <cell r="L506">
            <v>8512.55788948427</v>
          </cell>
          <cell r="M506">
            <v>8635.52479140121</v>
          </cell>
          <cell r="N506">
            <v>8810.26384891754</v>
          </cell>
          <cell r="O506">
            <v>9758.90939055691</v>
          </cell>
          <cell r="P506">
            <v>10708.1650900741</v>
          </cell>
          <cell r="Q506">
            <v>9272.90176673529</v>
          </cell>
          <cell r="R506">
            <v>7839.84251278168</v>
          </cell>
          <cell r="S506">
            <v>7864.92285424383</v>
          </cell>
          <cell r="T506">
            <v>7887.08744709356</v>
          </cell>
          <cell r="U506">
            <v>6904.84591973794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6">
          <cell r="BZ506">
            <v>127377.626012355</v>
          </cell>
          <cell r="CA506">
            <v>0.164619887236624</v>
          </cell>
          <cell r="CB506">
            <v>0.164619887236624</v>
          </cell>
        </row>
        <row r="507">
          <cell r="A507">
            <v>-61114.3233928966</v>
          </cell>
          <cell r="B507">
            <v>1082.24258086633</v>
          </cell>
          <cell r="C507">
            <v>7079.70180992877</v>
          </cell>
          <cell r="D507">
            <v>7045.75036198444</v>
          </cell>
          <cell r="E507">
            <v>7025.32489417139</v>
          </cell>
          <cell r="F507">
            <v>7049.75009524619</v>
          </cell>
          <cell r="G507">
            <v>6893.80966842857</v>
          </cell>
          <cell r="H507">
            <v>6871.35370996799</v>
          </cell>
          <cell r="I507">
            <v>7038.97650199798</v>
          </cell>
          <cell r="J507">
            <v>7255.54694099729</v>
          </cell>
          <cell r="K507">
            <v>7373.86202178926</v>
          </cell>
          <cell r="L507">
            <v>7546.91260685427</v>
          </cell>
          <cell r="M507">
            <v>7698.12194113386</v>
          </cell>
          <cell r="N507">
            <v>7903.90504025113</v>
          </cell>
          <cell r="O507">
            <v>9053.35527667995</v>
          </cell>
          <cell r="P507">
            <v>10196.0187148912</v>
          </cell>
          <cell r="Q507">
            <v>8478.64174054602</v>
          </cell>
          <cell r="R507">
            <v>6764.03389051596</v>
          </cell>
          <cell r="S507">
            <v>6798.55182589766</v>
          </cell>
          <cell r="T507">
            <v>6829.70544801648</v>
          </cell>
          <cell r="U507">
            <v>5656.23977593103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7">
          <cell r="BZ507">
            <v>152785.808482242</v>
          </cell>
          <cell r="CA507">
            <v>0.0985702517250973</v>
          </cell>
          <cell r="CB507">
            <v>0.0985702517250973</v>
          </cell>
        </row>
        <row r="508">
          <cell r="A508">
            <v>-61722.4730605641</v>
          </cell>
          <cell r="B508">
            <v>958.168797893288</v>
          </cell>
          <cell r="C508">
            <v>7015.82769387867</v>
          </cell>
          <cell r="D508">
            <v>6981.680398717</v>
          </cell>
          <cell r="E508">
            <v>6961.19794107064</v>
          </cell>
          <cell r="F508">
            <v>6985.63586967262</v>
          </cell>
          <cell r="G508">
            <v>6828.67982920271</v>
          </cell>
          <cell r="H508">
            <v>6806.16023811574</v>
          </cell>
          <cell r="I508">
            <v>6975.61566919621</v>
          </cell>
          <cell r="J508">
            <v>7194.12978442875</v>
          </cell>
          <cell r="K508">
            <v>7314.17784820512</v>
          </cell>
          <cell r="L508">
            <v>7489.13034926736</v>
          </cell>
          <cell r="M508">
            <v>7642.02965348831</v>
          </cell>
          <cell r="N508">
            <v>7849.67036516848</v>
          </cell>
          <cell r="O508">
            <v>9011.13634775969</v>
          </cell>
          <cell r="P508">
            <v>10165.3729132648</v>
          </cell>
          <cell r="Q508">
            <v>8431.11482952621</v>
          </cell>
          <cell r="R508">
            <v>6699.65968184519</v>
          </cell>
          <cell r="S508">
            <v>6734.74234372911</v>
          </cell>
          <cell r="T508">
            <v>6766.43385115014</v>
          </cell>
          <cell r="U508">
            <v>5581.52571361042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8">
          <cell r="BZ508">
            <v>154306.18265141</v>
          </cell>
          <cell r="CA508">
            <v>0.0957818996799553</v>
          </cell>
          <cell r="CB508">
            <v>0.0957818996799553</v>
          </cell>
        </row>
        <row r="509">
          <cell r="A509">
            <v>-58749.8521573395</v>
          </cell>
          <cell r="B509">
            <v>1564.63845563785</v>
          </cell>
          <cell r="C509">
            <v>7328.04283209268</v>
          </cell>
          <cell r="D509">
            <v>7294.85283340411</v>
          </cell>
          <cell r="E509">
            <v>7274.64894068803</v>
          </cell>
          <cell r="F509">
            <v>7299.02465744432</v>
          </cell>
          <cell r="G509">
            <v>7147.03291200379</v>
          </cell>
          <cell r="H509">
            <v>7124.82435565954</v>
          </cell>
          <cell r="I509">
            <v>7285.32189127573</v>
          </cell>
          <cell r="J509">
            <v>7494.33536397388</v>
          </cell>
          <cell r="K509">
            <v>7605.91264873279</v>
          </cell>
          <cell r="L509">
            <v>7771.5686302865</v>
          </cell>
          <cell r="M509">
            <v>7916.20740220664</v>
          </cell>
          <cell r="N509">
            <v>8114.76814849643</v>
          </cell>
          <cell r="O509">
            <v>9217.50145374007</v>
          </cell>
          <cell r="P509">
            <v>10315.1688522486</v>
          </cell>
          <cell r="Q509">
            <v>8663.42522394779</v>
          </cell>
          <cell r="R509">
            <v>7014.31926072363</v>
          </cell>
          <cell r="S509">
            <v>7046.64155308932</v>
          </cell>
          <cell r="T509">
            <v>7075.70389013024</v>
          </cell>
          <cell r="U509">
            <v>5946.72624766806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09">
          <cell r="BZ509">
            <v>146874.630393349</v>
          </cell>
          <cell r="CA509">
            <v>0.110370318784224</v>
          </cell>
          <cell r="CB509">
            <v>0.110370318784224</v>
          </cell>
        </row>
        <row r="510">
          <cell r="A510">
            <v>-47109.958479107</v>
          </cell>
          <cell r="B510">
            <v>3939.3921040303</v>
          </cell>
          <cell r="C510">
            <v>8550.58385964304</v>
          </cell>
          <cell r="D510">
            <v>8521.14234740059</v>
          </cell>
          <cell r="E510">
            <v>8502.02923157013</v>
          </cell>
          <cell r="F510">
            <v>8526.16134536024</v>
          </cell>
          <cell r="G510">
            <v>8393.60829331878</v>
          </cell>
          <cell r="H510">
            <v>8372.61765592665</v>
          </cell>
          <cell r="I510">
            <v>8498.03875422386</v>
          </cell>
          <cell r="J510">
            <v>8669.85055453414</v>
          </cell>
          <cell r="K510">
            <v>8748.25880417382</v>
          </cell>
          <cell r="L510">
            <v>8877.51239800991</v>
          </cell>
          <cell r="M510">
            <v>8989.80539802118</v>
          </cell>
          <cell r="N510">
            <v>9152.81171770001</v>
          </cell>
          <cell r="O510">
            <v>10025.5654385903</v>
          </cell>
          <cell r="P510">
            <v>10901.7249116879</v>
          </cell>
          <cell r="Q510">
            <v>9573.08319226869</v>
          </cell>
          <cell r="R510">
            <v>8246.43198623441</v>
          </cell>
          <cell r="S510">
            <v>8267.94549781345</v>
          </cell>
          <cell r="T510">
            <v>8286.7127906214</v>
          </cell>
          <cell r="U510">
            <v>7376.74222550566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0">
          <cell r="BZ510">
            <v>117774.896197767</v>
          </cell>
          <cell r="CA510">
            <v>0.205499346016434</v>
          </cell>
          <cell r="CB510">
            <v>0.205499346016434</v>
          </cell>
        </row>
        <row r="511">
          <cell r="A511">
            <v>-53119.2401164929</v>
          </cell>
          <cell r="B511">
            <v>2713.38747829328</v>
          </cell>
          <cell r="C511">
            <v>7919.42746329657</v>
          </cell>
          <cell r="D511">
            <v>7888.05073485787</v>
          </cell>
          <cell r="E511">
            <v>7868.37448798083</v>
          </cell>
          <cell r="F511">
            <v>7892.63236570588</v>
          </cell>
          <cell r="G511">
            <v>7750.04377669763</v>
          </cell>
          <cell r="H511">
            <v>7728.42436912964</v>
          </cell>
          <cell r="I511">
            <v>7871.95424028275</v>
          </cell>
          <cell r="J511">
            <v>8062.97200010952</v>
          </cell>
          <cell r="K511">
            <v>8158.50429565389</v>
          </cell>
          <cell r="L511">
            <v>8306.55120548716</v>
          </cell>
          <cell r="M511">
            <v>8435.54322857821</v>
          </cell>
          <cell r="N511">
            <v>8616.90509074456</v>
          </cell>
          <cell r="O511">
            <v>9608.38945741496</v>
          </cell>
          <cell r="P511">
            <v>10598.9059466077</v>
          </cell>
          <cell r="Q511">
            <v>9103.4576891118</v>
          </cell>
          <cell r="R511">
            <v>7610.33404743212</v>
          </cell>
          <cell r="S511">
            <v>7637.42776529991</v>
          </cell>
          <cell r="T511">
            <v>7661.5100396683</v>
          </cell>
          <cell r="U511">
            <v>6638.47356134607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1">
          <cell r="BZ511">
            <v>132798.100291232</v>
          </cell>
          <cell r="CA511">
            <v>0.146501758652109</v>
          </cell>
          <cell r="CB511">
            <v>0.146501758652109</v>
          </cell>
        </row>
        <row r="512">
          <cell r="A512">
            <v>-65411.3327081284</v>
          </cell>
          <cell r="B512">
            <v>205.57318588672</v>
          </cell>
          <cell r="C512">
            <v>6628.38581608417</v>
          </cell>
          <cell r="D512">
            <v>6593.05056845727</v>
          </cell>
          <cell r="E512">
            <v>6572.2224269972</v>
          </cell>
          <cell r="F512">
            <v>6596.73755709059</v>
          </cell>
          <cell r="G512">
            <v>6433.62109852208</v>
          </cell>
          <cell r="H512">
            <v>6410.71553036343</v>
          </cell>
          <cell r="I512">
            <v>6591.28721884138</v>
          </cell>
          <cell r="J512">
            <v>6821.59111084396</v>
          </cell>
          <cell r="K512">
            <v>6952.15094720025</v>
          </cell>
          <cell r="L512">
            <v>7138.63991954294</v>
          </cell>
          <cell r="M512">
            <v>7301.79009168953</v>
          </cell>
          <cell r="N512">
            <v>7520.69854285625</v>
          </cell>
          <cell r="O512">
            <v>8755.04855960931</v>
          </cell>
          <cell r="P512">
            <v>9979.48436148644</v>
          </cell>
          <cell r="Q512">
            <v>8142.83036016722</v>
          </cell>
          <cell r="R512">
            <v>6309.18438713637</v>
          </cell>
          <cell r="S512">
            <v>6347.69251632999</v>
          </cell>
          <cell r="T512">
            <v>6382.64668011978</v>
          </cell>
          <cell r="U512">
            <v>5128.33186306152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2">
          <cell r="BZ512">
            <v>163528.331770321</v>
          </cell>
          <cell r="CA512">
            <v>0.0806735338509785</v>
          </cell>
          <cell r="CB512">
            <v>0.0806735338509785</v>
          </cell>
        </row>
        <row r="513">
          <cell r="A513">
            <v>-67618.6442239448</v>
          </cell>
          <cell r="B513">
            <v>-244.759198602895</v>
          </cell>
          <cell r="C513">
            <v>6396.5513197162</v>
          </cell>
          <cell r="D513">
            <v>6360.50523421324</v>
          </cell>
          <cell r="E513">
            <v>6339.47024512664</v>
          </cell>
          <cell r="F513">
            <v>6364.03157045579</v>
          </cell>
          <cell r="G513">
            <v>6197.22888820014</v>
          </cell>
          <cell r="H513">
            <v>6174.09236204458</v>
          </cell>
          <cell r="I513">
            <v>6361.31571128233</v>
          </cell>
          <cell r="J513">
            <v>6598.67427939618</v>
          </cell>
          <cell r="K513">
            <v>6735.52406952791</v>
          </cell>
          <cell r="L513">
            <v>6928.91614698767</v>
          </cell>
          <cell r="M513">
            <v>7098.20015478569</v>
          </cell>
          <cell r="N513">
            <v>7323.85090940175</v>
          </cell>
          <cell r="O513">
            <v>8601.81271497166</v>
          </cell>
          <cell r="P513">
            <v>9868.25379697592</v>
          </cell>
          <cell r="Q513">
            <v>7970.32891260815</v>
          </cell>
          <cell r="R513">
            <v>6075.5347780433</v>
          </cell>
          <cell r="S513">
            <v>6116.09261206772</v>
          </cell>
          <cell r="T513">
            <v>6152.9990591274</v>
          </cell>
          <cell r="U513">
            <v>4857.15320602742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3">
          <cell r="BZ513">
            <v>169046.610559862</v>
          </cell>
          <cell r="CA513">
            <v>0.0728881388049903</v>
          </cell>
          <cell r="CB513">
            <v>0.0728881388049903</v>
          </cell>
        </row>
        <row r="514">
          <cell r="A514">
            <v>-49739.3886455923</v>
          </cell>
          <cell r="B514">
            <v>3402.93970560924</v>
          </cell>
          <cell r="C514">
            <v>8274.41413279938</v>
          </cell>
          <cell r="D514">
            <v>8244.12584449411</v>
          </cell>
          <cell r="E514">
            <v>8224.76632420955</v>
          </cell>
          <cell r="F514">
            <v>8248.95346745314</v>
          </cell>
          <cell r="G514">
            <v>8112.00925100475</v>
          </cell>
          <cell r="H514">
            <v>8090.74348800392</v>
          </cell>
          <cell r="I514">
            <v>8224.08828775145</v>
          </cell>
          <cell r="J514">
            <v>8404.30387613095</v>
          </cell>
          <cell r="K514">
            <v>8490.20494863885</v>
          </cell>
          <cell r="L514">
            <v>8627.68177363517</v>
          </cell>
          <cell r="M514">
            <v>8747.28162289839</v>
          </cell>
          <cell r="N514">
            <v>8918.31962091271</v>
          </cell>
          <cell r="O514">
            <v>9843.02529888192</v>
          </cell>
          <cell r="P514">
            <v>10769.2229971809</v>
          </cell>
          <cell r="Q514">
            <v>9367.59316210117</v>
          </cell>
          <cell r="R514">
            <v>7968.1000307607</v>
          </cell>
          <cell r="S514">
            <v>7992.05522566169</v>
          </cell>
          <cell r="T514">
            <v>8013.14814966695</v>
          </cell>
          <cell r="U514">
            <v>7053.70429624053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4">
          <cell r="BZ514">
            <v>124348.471613981</v>
          </cell>
          <cell r="CA514">
            <v>0.17613645254439</v>
          </cell>
          <cell r="CB514">
            <v>0.17613645254439</v>
          </cell>
        </row>
        <row r="515">
          <cell r="A515">
            <v>-56506.1571653557</v>
          </cell>
          <cell r="B515">
            <v>2022.39374235987</v>
          </cell>
          <cell r="C515">
            <v>7563.69869432267</v>
          </cell>
          <cell r="D515">
            <v>7531.23125036692</v>
          </cell>
          <cell r="E515">
            <v>7511.23761478062</v>
          </cell>
          <cell r="F515">
            <v>7535.56637485755</v>
          </cell>
          <cell r="G515">
            <v>7387.32161373113</v>
          </cell>
          <cell r="H515">
            <v>7365.34782230217</v>
          </cell>
          <cell r="I515">
            <v>7519.08405674803</v>
          </cell>
          <cell r="J515">
            <v>7720.92656995656</v>
          </cell>
          <cell r="K515">
            <v>7826.1102226048</v>
          </cell>
          <cell r="L515">
            <v>7984.74931403252</v>
          </cell>
          <cell r="M515">
            <v>8123.15314528654</v>
          </cell>
          <cell r="N515">
            <v>8314.86045363823</v>
          </cell>
          <cell r="O515">
            <v>9373.26310982817</v>
          </cell>
          <cell r="P515">
            <v>10428.2328483178</v>
          </cell>
          <cell r="Q515">
            <v>8838.77004103633</v>
          </cell>
          <cell r="R515">
            <v>7251.82015447816</v>
          </cell>
          <cell r="S515">
            <v>7282.05895639361</v>
          </cell>
          <cell r="T515">
            <v>7309.1368303607</v>
          </cell>
          <cell r="U515">
            <v>6222.37478678927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5">
          <cell r="BZ515">
            <v>141265.392913389</v>
          </cell>
          <cell r="CA515">
            <v>0.123213042790694</v>
          </cell>
          <cell r="CB515">
            <v>0.123213042790694</v>
          </cell>
        </row>
        <row r="516">
          <cell r="A516">
            <v>-55306.7860558703</v>
          </cell>
          <cell r="B516">
            <v>2267.08763706042</v>
          </cell>
          <cell r="C516">
            <v>7689.66895050694</v>
          </cell>
          <cell r="D516">
            <v>7657.58774945616</v>
          </cell>
          <cell r="E516">
            <v>7637.70650718886</v>
          </cell>
          <cell r="F516">
            <v>7662.01016649013</v>
          </cell>
          <cell r="G516">
            <v>7515.76836242789</v>
          </cell>
          <cell r="H516">
            <v>7493.92006499786</v>
          </cell>
          <cell r="I516">
            <v>7644.04203399535</v>
          </cell>
          <cell r="J516">
            <v>7842.05129817944</v>
          </cell>
          <cell r="K516">
            <v>7943.81722352267</v>
          </cell>
          <cell r="L516">
            <v>8098.70542397565</v>
          </cell>
          <cell r="M516">
            <v>8233.77635671581</v>
          </cell>
          <cell r="N516">
            <v>8421.82014774764</v>
          </cell>
          <cell r="O516">
            <v>9456.52577741228</v>
          </cell>
          <cell r="P516">
            <v>10488.6714065411</v>
          </cell>
          <cell r="Q516">
            <v>8932.50092182243</v>
          </cell>
          <cell r="R516">
            <v>7378.77667551327</v>
          </cell>
          <cell r="S516">
            <v>7407.90174393916</v>
          </cell>
          <cell r="T516">
            <v>7433.91881967516</v>
          </cell>
          <cell r="U516">
            <v>6369.72319883953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6">
          <cell r="BZ516">
            <v>138266.965139676</v>
          </cell>
          <cell r="CA516">
            <v>0.130861856689268</v>
          </cell>
          <cell r="CB516">
            <v>0.130861856689268</v>
          </cell>
        </row>
        <row r="517">
          <cell r="A517">
            <v>-63687.9785734084</v>
          </cell>
          <cell r="B517">
            <v>557.16931142107</v>
          </cell>
          <cell r="C517">
            <v>6809.39014421081</v>
          </cell>
          <cell r="D517">
            <v>6774.60988186075</v>
          </cell>
          <cell r="E517">
            <v>6753.94323627926</v>
          </cell>
          <cell r="F517">
            <v>6778.42229953298</v>
          </cell>
          <cell r="G517">
            <v>6618.18385287498</v>
          </cell>
          <cell r="H517">
            <v>6595.45860471923</v>
          </cell>
          <cell r="I517">
            <v>6770.83702211104</v>
          </cell>
          <cell r="J517">
            <v>6995.63298958264</v>
          </cell>
          <cell r="K517">
            <v>7121.2819568711</v>
          </cell>
          <cell r="L517">
            <v>7302.38134343912</v>
          </cell>
          <cell r="M517">
            <v>7460.74253543686</v>
          </cell>
          <cell r="N517">
            <v>7674.38694641546</v>
          </cell>
          <cell r="O517">
            <v>8874.68714462613</v>
          </cell>
          <cell r="P517">
            <v>10066.3274064681</v>
          </cell>
          <cell r="Q517">
            <v>8277.5105268614</v>
          </cell>
          <cell r="R517">
            <v>6491.60586096142</v>
          </cell>
          <cell r="S517">
            <v>6528.51368713038</v>
          </cell>
          <cell r="T517">
            <v>6561.94360958804</v>
          </cell>
          <cell r="U517">
            <v>5340.05406742588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7">
          <cell r="BZ517">
            <v>159219.946433521</v>
          </cell>
          <cell r="CA517">
            <v>0.0873718770380547</v>
          </cell>
          <cell r="CB517">
            <v>0.0873718770380547</v>
          </cell>
        </row>
        <row r="518">
          <cell r="A518">
            <v>-61509.3790278362</v>
          </cell>
          <cell r="B518">
            <v>1001.64392280941</v>
          </cell>
          <cell r="C518">
            <v>7038.20901495748</v>
          </cell>
          <cell r="D518">
            <v>7004.13034414204</v>
          </cell>
          <cell r="E518">
            <v>6983.66785558231</v>
          </cell>
          <cell r="F518">
            <v>7008.10132449248</v>
          </cell>
          <cell r="G518">
            <v>6851.50115235625</v>
          </cell>
          <cell r="H518">
            <v>6829.00385797302</v>
          </cell>
          <cell r="I518">
            <v>6997.81713718435</v>
          </cell>
          <cell r="J518">
            <v>7215.65019341305</v>
          </cell>
          <cell r="K518">
            <v>7335.09102454189</v>
          </cell>
          <cell r="L518">
            <v>7509.37709927634</v>
          </cell>
          <cell r="M518">
            <v>7661.68424250613</v>
          </cell>
          <cell r="N518">
            <v>7868.67405166456</v>
          </cell>
          <cell r="O518">
            <v>9025.9297486269</v>
          </cell>
          <cell r="P518">
            <v>10176.1111209823</v>
          </cell>
          <cell r="Q518">
            <v>8447.76813326171</v>
          </cell>
          <cell r="R518">
            <v>6722.21623405369</v>
          </cell>
          <cell r="S518">
            <v>6757.10101726704</v>
          </cell>
          <cell r="T518">
            <v>6788.60405110289</v>
          </cell>
          <cell r="U518">
            <v>5607.70532315033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8">
          <cell r="BZ518">
            <v>153773.447569591</v>
          </cell>
          <cell r="CA518">
            <v>0.0967483161274676</v>
          </cell>
          <cell r="CB518">
            <v>0.0967483161274676</v>
          </cell>
        </row>
        <row r="519">
          <cell r="A519">
            <v>-56741.491055586</v>
          </cell>
          <cell r="B519">
            <v>1974.38127507592</v>
          </cell>
          <cell r="C519">
            <v>7538.98151528886</v>
          </cell>
          <cell r="D519">
            <v>7506.43828491079</v>
          </cell>
          <cell r="E519">
            <v>7486.42259613613</v>
          </cell>
          <cell r="F519">
            <v>7510.75628134684</v>
          </cell>
          <cell r="G519">
            <v>7362.11851118916</v>
          </cell>
          <cell r="H519">
            <v>7340.12009602969</v>
          </cell>
          <cell r="I519">
            <v>7494.56550142486</v>
          </cell>
          <cell r="J519">
            <v>7697.16015331508</v>
          </cell>
          <cell r="K519">
            <v>7803.01441329751</v>
          </cell>
          <cell r="L519">
            <v>7962.38948357111</v>
          </cell>
          <cell r="M519">
            <v>8101.44727752841</v>
          </cell>
          <cell r="N519">
            <v>8293.87342075613</v>
          </cell>
          <cell r="O519">
            <v>9356.92577493779</v>
          </cell>
          <cell r="P519">
            <v>10416.3739324959</v>
          </cell>
          <cell r="Q519">
            <v>8820.37869190706</v>
          </cell>
          <cell r="R519">
            <v>7226.90945607213</v>
          </cell>
          <cell r="S519">
            <v>7257.36678854305</v>
          </cell>
          <cell r="T519">
            <v>7284.6528064053</v>
          </cell>
          <cell r="U519">
            <v>6193.46290559352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19">
          <cell r="BZ519">
            <v>141853.727638965</v>
          </cell>
          <cell r="CA519">
            <v>0.121780385909879</v>
          </cell>
          <cell r="CB519">
            <v>0.121780385909879</v>
          </cell>
        </row>
        <row r="520">
          <cell r="A520">
            <v>-65455.6521060888</v>
          </cell>
          <cell r="B520">
            <v>196.531208793927</v>
          </cell>
          <cell r="C520">
            <v>6623.73093831463</v>
          </cell>
          <cell r="D520">
            <v>6588.38141816363</v>
          </cell>
          <cell r="E520">
            <v>6567.54912352348</v>
          </cell>
          <cell r="F520">
            <v>6592.06518114567</v>
          </cell>
          <cell r="G520">
            <v>6428.87470891242</v>
          </cell>
          <cell r="H520">
            <v>6405.96450347475</v>
          </cell>
          <cell r="I520">
            <v>6586.66974700288</v>
          </cell>
          <cell r="J520">
            <v>6817.11528598001</v>
          </cell>
          <cell r="K520">
            <v>6947.80141487023</v>
          </cell>
          <cell r="L520">
            <v>7134.42899087654</v>
          </cell>
          <cell r="M520">
            <v>7297.70232094684</v>
          </cell>
          <cell r="N520">
            <v>7516.74614712864</v>
          </cell>
          <cell r="O520">
            <v>8751.971821083</v>
          </cell>
          <cell r="P520">
            <v>9977.25102395408</v>
          </cell>
          <cell r="Q520">
            <v>8139.36679816054</v>
          </cell>
          <cell r="R520">
            <v>6304.49306471338</v>
          </cell>
          <cell r="S520">
            <v>6343.04234880673</v>
          </cell>
          <cell r="T520">
            <v>6378.03571142213</v>
          </cell>
          <cell r="U520">
            <v>5122.88701545694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0">
          <cell r="BZ520">
            <v>163639.130265222</v>
          </cell>
          <cell r="CA520">
            <v>0.0805088270948182</v>
          </cell>
          <cell r="CB520">
            <v>0.0805088270948182</v>
          </cell>
        </row>
        <row r="521">
          <cell r="A521">
            <v>-56691.7904520444</v>
          </cell>
          <cell r="B521">
            <v>1984.52111765957</v>
          </cell>
          <cell r="C521">
            <v>7544.201582465</v>
          </cell>
          <cell r="D521">
            <v>7511.67435756292</v>
          </cell>
          <cell r="E521">
            <v>7491.66332624227</v>
          </cell>
          <cell r="F521">
            <v>7515.9959713048</v>
          </cell>
          <cell r="G521">
            <v>7367.44120145799</v>
          </cell>
          <cell r="H521">
            <v>7345.44798663014</v>
          </cell>
          <cell r="I521">
            <v>7499.74362088882</v>
          </cell>
          <cell r="J521">
            <v>7702.17942720695</v>
          </cell>
          <cell r="K521">
            <v>7807.89206037473</v>
          </cell>
          <cell r="L521">
            <v>7967.11169790212</v>
          </cell>
          <cell r="M521">
            <v>8106.03138025545</v>
          </cell>
          <cell r="N521">
            <v>8298.30571140397</v>
          </cell>
          <cell r="O521">
            <v>9360.37608718783</v>
          </cell>
          <cell r="P521">
            <v>10418.8784390636</v>
          </cell>
          <cell r="Q521">
            <v>8824.26279525815</v>
          </cell>
          <cell r="R521">
            <v>7232.17039296571</v>
          </cell>
          <cell r="S521">
            <v>7262.58157356072</v>
          </cell>
          <cell r="T521">
            <v>7289.82363312524</v>
          </cell>
          <cell r="U521">
            <v>6199.56885974893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1">
          <cell r="BZ521">
            <v>141729.476130111</v>
          </cell>
          <cell r="CA521">
            <v>0.12208117089464</v>
          </cell>
          <cell r="CB521">
            <v>0.12208117089464</v>
          </cell>
        </row>
        <row r="522">
          <cell r="A522">
            <v>-48717.8550291837</v>
          </cell>
          <cell r="B522">
            <v>3611.35146172849</v>
          </cell>
          <cell r="C522">
            <v>8381.70607133458</v>
          </cell>
          <cell r="D522">
            <v>8351.74675552868</v>
          </cell>
          <cell r="E522">
            <v>8332.48296337421</v>
          </cell>
          <cell r="F522">
            <v>8356.64872767521</v>
          </cell>
          <cell r="G522">
            <v>8221.41047859344</v>
          </cell>
          <cell r="H522">
            <v>8200.25160189125</v>
          </cell>
          <cell r="I522">
            <v>8330.51804363519</v>
          </cell>
          <cell r="J522">
            <v>8507.46876036026</v>
          </cell>
          <cell r="K522">
            <v>8590.45887119317</v>
          </cell>
          <cell r="L522">
            <v>8724.74097089397</v>
          </cell>
          <cell r="M522">
            <v>8841.50210923189</v>
          </cell>
          <cell r="N522">
            <v>9009.41980022286</v>
          </cell>
          <cell r="O522">
            <v>9913.94214293155</v>
          </cell>
          <cell r="P522">
            <v>10820.699990802</v>
          </cell>
          <cell r="Q522">
            <v>9447.42603856562</v>
          </cell>
          <cell r="R522">
            <v>8076.23199511599</v>
          </cell>
          <cell r="S522">
            <v>8099.23859604944</v>
          </cell>
          <cell r="T522">
            <v>8119.42801233744</v>
          </cell>
          <cell r="U522">
            <v>7179.2045313582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2">
          <cell r="BZ522">
            <v>121794.637572959</v>
          </cell>
          <cell r="CA522">
            <v>0.186765785696909</v>
          </cell>
          <cell r="CB522">
            <v>0.186765785696909</v>
          </cell>
        </row>
        <row r="523">
          <cell r="A523">
            <v>-52937.555994675</v>
          </cell>
          <cell r="B523">
            <v>2750.45440030041</v>
          </cell>
          <cell r="C523">
            <v>7938.50979335187</v>
          </cell>
          <cell r="D523">
            <v>7907.1915740789</v>
          </cell>
          <cell r="E523">
            <v>7887.53235285913</v>
          </cell>
          <cell r="F523">
            <v>7911.78642824784</v>
          </cell>
          <cell r="G523">
            <v>7769.50125283054</v>
          </cell>
          <cell r="H523">
            <v>7747.90085544782</v>
          </cell>
          <cell r="I523">
            <v>7890.88322746675</v>
          </cell>
          <cell r="J523">
            <v>8081.32031590899</v>
          </cell>
          <cell r="K523">
            <v>8176.33488447201</v>
          </cell>
          <cell r="L523">
            <v>8323.81359875064</v>
          </cell>
          <cell r="M523">
            <v>8452.30074496513</v>
          </cell>
          <cell r="N523">
            <v>8633.10764718475</v>
          </cell>
          <cell r="O523">
            <v>9621.0023213739</v>
          </cell>
          <cell r="P523">
            <v>10608.061350042</v>
          </cell>
          <cell r="Q523">
            <v>9117.65630756122</v>
          </cell>
          <cell r="R523">
            <v>7629.56577967153</v>
          </cell>
          <cell r="S523">
            <v>7656.49078604596</v>
          </cell>
          <cell r="T523">
            <v>7680.41236770338</v>
          </cell>
          <cell r="U523">
            <v>6660.79431480838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3">
          <cell r="BZ523">
            <v>132343.889986688</v>
          </cell>
          <cell r="CA523">
            <v>0.147911450709495</v>
          </cell>
          <cell r="CB523">
            <v>0.147911450709495</v>
          </cell>
        </row>
        <row r="524">
          <cell r="A524">
            <v>-63173.7032465366</v>
          </cell>
          <cell r="B524">
            <v>662.090992196474</v>
          </cell>
          <cell r="C524">
            <v>6863.40461409666</v>
          </cell>
          <cell r="D524">
            <v>6828.78996787214</v>
          </cell>
          <cell r="E524">
            <v>6808.17151513973</v>
          </cell>
          <cell r="F524">
            <v>6832.63981549487</v>
          </cell>
          <cell r="G524">
            <v>6673.26021176776</v>
          </cell>
          <cell r="H524">
            <v>6650.58877386872</v>
          </cell>
          <cell r="I524">
            <v>6824.41743945298</v>
          </cell>
          <cell r="J524">
            <v>7047.56975769924</v>
          </cell>
          <cell r="K524">
            <v>7171.7532462772</v>
          </cell>
          <cell r="L524">
            <v>7351.2442977212</v>
          </cell>
          <cell r="M524">
            <v>7508.17638453283</v>
          </cell>
          <cell r="N524">
            <v>7720.24992511754</v>
          </cell>
          <cell r="O524">
            <v>8910.38913481865</v>
          </cell>
          <cell r="P524">
            <v>10092.2427041104</v>
          </cell>
          <cell r="Q524">
            <v>8317.70115591108</v>
          </cell>
          <cell r="R524">
            <v>6546.04322887655</v>
          </cell>
          <cell r="S524">
            <v>6582.47350005869</v>
          </cell>
          <cell r="T524">
            <v>6615.4485655061</v>
          </cell>
          <cell r="U524">
            <v>5403.2352230931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4">
          <cell r="BZ524">
            <v>157934.258116342</v>
          </cell>
          <cell r="CA524">
            <v>0.0894883858474389</v>
          </cell>
          <cell r="CB524">
            <v>0.0894883858474389</v>
          </cell>
        </row>
        <row r="525">
          <cell r="A525">
            <v>-48019.3982472432</v>
          </cell>
          <cell r="B525">
            <v>3753.84956669481</v>
          </cell>
          <cell r="C525">
            <v>8455.06516682958</v>
          </cell>
          <cell r="D525">
            <v>8425.33078055075</v>
          </cell>
          <cell r="E525">
            <v>8406.13244092828</v>
          </cell>
          <cell r="F525">
            <v>8430.28358772945</v>
          </cell>
          <cell r="G525">
            <v>8296.2117657313</v>
          </cell>
          <cell r="H525">
            <v>8275.12597077498</v>
          </cell>
          <cell r="I525">
            <v>8403.28763594545</v>
          </cell>
          <cell r="J525">
            <v>8578.00605046079</v>
          </cell>
          <cell r="K525">
            <v>8659.00583920228</v>
          </cell>
          <cell r="L525">
            <v>8791.10359811074</v>
          </cell>
          <cell r="M525">
            <v>8905.92381461711</v>
          </cell>
          <cell r="N525">
            <v>9071.70804708339</v>
          </cell>
          <cell r="O525">
            <v>9962.43036679875</v>
          </cell>
          <cell r="P525">
            <v>10855.896537182</v>
          </cell>
          <cell r="Q525">
            <v>9502.0104527178</v>
          </cell>
          <cell r="R525">
            <v>8150.16544442727</v>
          </cell>
          <cell r="S525">
            <v>8172.52345986211</v>
          </cell>
          <cell r="T525">
            <v>8192.09511763241</v>
          </cell>
          <cell r="U525">
            <v>7265.01324968625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5">
          <cell r="BZ525">
            <v>120048.495618108</v>
          </cell>
          <cell r="CA525">
            <v>0.194579927176994</v>
          </cell>
          <cell r="CB525">
            <v>0.194579927176994</v>
          </cell>
        </row>
        <row r="526">
          <cell r="A526">
            <v>-51602.6929210422</v>
          </cell>
          <cell r="B526">
            <v>3022.79116228835</v>
          </cell>
          <cell r="C526">
            <v>8078.71080538775</v>
          </cell>
          <cell r="D526">
            <v>8047.82246256185</v>
          </cell>
          <cell r="E526">
            <v>8028.28833164159</v>
          </cell>
          <cell r="F526">
            <v>8052.51447064074</v>
          </cell>
          <cell r="G526">
            <v>7912.45852469368</v>
          </cell>
          <cell r="H526">
            <v>7890.99779826336</v>
          </cell>
          <cell r="I526">
            <v>8029.95760424983</v>
          </cell>
          <cell r="J526">
            <v>8216.12840468972</v>
          </cell>
          <cell r="K526">
            <v>8307.33914811545</v>
          </cell>
          <cell r="L526">
            <v>8450.64323636229</v>
          </cell>
          <cell r="M526">
            <v>8575.42096926916</v>
          </cell>
          <cell r="N526">
            <v>8752.15048964156</v>
          </cell>
          <cell r="O526">
            <v>9713.67110378095</v>
          </cell>
          <cell r="P526">
            <v>10675.3276022952</v>
          </cell>
          <cell r="Q526">
            <v>9221.97588857408</v>
          </cell>
          <cell r="R526">
            <v>7770.86447408429</v>
          </cell>
          <cell r="S526">
            <v>7796.54992941624</v>
          </cell>
          <cell r="T526">
            <v>7819.2908753421</v>
          </cell>
          <cell r="U526">
            <v>6824.78855533055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6">
          <cell r="BZ526">
            <v>129006.732302606</v>
          </cell>
          <cell r="CA526">
            <v>0.158862397774878</v>
          </cell>
          <cell r="CB526">
            <v>0.158862397774878</v>
          </cell>
        </row>
        <row r="527">
          <cell r="A527">
            <v>-57705.6958618176</v>
          </cell>
          <cell r="B527">
            <v>1777.6656568158</v>
          </cell>
          <cell r="C527">
            <v>7437.71083643516</v>
          </cell>
          <cell r="D527">
            <v>7404.85709560509</v>
          </cell>
          <cell r="E527">
            <v>7384.75105099516</v>
          </cell>
          <cell r="F527">
            <v>7409.10491535505</v>
          </cell>
          <cell r="G527">
            <v>7258.85691729319</v>
          </cell>
          <cell r="H527">
            <v>7236.75761433014</v>
          </cell>
          <cell r="I527">
            <v>7394.10861924222</v>
          </cell>
          <cell r="J527">
            <v>7599.78491709141</v>
          </cell>
          <cell r="K527">
            <v>7708.3867746004</v>
          </cell>
          <cell r="L527">
            <v>7870.77728111131</v>
          </cell>
          <cell r="M527">
            <v>8012.51447658188</v>
          </cell>
          <cell r="N527">
            <v>8207.88581415319</v>
          </cell>
          <cell r="O527">
            <v>9289.98880803127</v>
          </cell>
          <cell r="P527">
            <v>10367.7858450726</v>
          </cell>
          <cell r="Q527">
            <v>8745.02606332403</v>
          </cell>
          <cell r="R527">
            <v>7124.84589392995</v>
          </cell>
          <cell r="S527">
            <v>7156.19858495587</v>
          </cell>
          <cell r="T527">
            <v>7184.33740537838</v>
          </cell>
          <cell r="U527">
            <v>6075.00578588656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7">
          <cell r="BZ527">
            <v>144264.239654544</v>
          </cell>
          <cell r="CA527">
            <v>0.11612679171498</v>
          </cell>
          <cell r="CB527">
            <v>0.11612679171498</v>
          </cell>
        </row>
        <row r="528">
          <cell r="A528">
            <v>-50312.2099090209</v>
          </cell>
          <cell r="B528">
            <v>3286.07357067642</v>
          </cell>
          <cell r="C528">
            <v>8214.25056813517</v>
          </cell>
          <cell r="D528">
            <v>8183.77780969632</v>
          </cell>
          <cell r="E528">
            <v>8164.36461021061</v>
          </cell>
          <cell r="F528">
            <v>8188.56374161861</v>
          </cell>
          <cell r="G528">
            <v>8050.66291016838</v>
          </cell>
          <cell r="H528">
            <v>8029.33721106401</v>
          </cell>
          <cell r="I528">
            <v>8164.40818887611</v>
          </cell>
          <cell r="J528">
            <v>8346.45454217221</v>
          </cell>
          <cell r="K528">
            <v>8433.9879258617</v>
          </cell>
          <cell r="L528">
            <v>8573.25618145875</v>
          </cell>
          <cell r="M528">
            <v>8694.44782755822</v>
          </cell>
          <cell r="N528">
            <v>8867.23552639754</v>
          </cell>
          <cell r="O528">
            <v>9803.2589362734</v>
          </cell>
          <cell r="P528">
            <v>10740.357460061</v>
          </cell>
          <cell r="Q528">
            <v>9322.82716671446</v>
          </cell>
          <cell r="R528">
            <v>7907.46542467031</v>
          </cell>
          <cell r="S528">
            <v>7931.95254019166</v>
          </cell>
          <cell r="T528">
            <v>7953.55210286628</v>
          </cell>
          <cell r="U528">
            <v>6983.33049543172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8">
          <cell r="BZ528">
            <v>125780.524772552</v>
          </cell>
          <cell r="CA528">
            <v>0.170553707120998</v>
          </cell>
          <cell r="CB528">
            <v>0.170553707120998</v>
          </cell>
        </row>
        <row r="529">
          <cell r="A529">
            <v>-53590.044880331</v>
          </cell>
          <cell r="B529">
            <v>2617.33459658218</v>
          </cell>
          <cell r="C529">
            <v>7869.97871782953</v>
          </cell>
          <cell r="D529">
            <v>7838.4503724324</v>
          </cell>
          <cell r="E529">
            <v>7818.73000634188</v>
          </cell>
          <cell r="F529">
            <v>7842.99773720136</v>
          </cell>
          <cell r="G529">
            <v>7699.62290136746</v>
          </cell>
          <cell r="H529">
            <v>7677.95423200546</v>
          </cell>
          <cell r="I529">
            <v>7822.90285785213</v>
          </cell>
          <cell r="J529">
            <v>8015.42533284787</v>
          </cell>
          <cell r="K529">
            <v>8112.2992334084</v>
          </cell>
          <cell r="L529">
            <v>8261.81852933264</v>
          </cell>
          <cell r="M529">
            <v>8392.11885848952</v>
          </cell>
          <cell r="N529">
            <v>8574.91880882804</v>
          </cell>
          <cell r="O529">
            <v>9575.70527798255</v>
          </cell>
          <cell r="P529">
            <v>10575.1812121147</v>
          </cell>
          <cell r="Q529">
            <v>9066.66428559905</v>
          </cell>
          <cell r="R529">
            <v>7560.49815057673</v>
          </cell>
          <cell r="S529">
            <v>7588.02905675795</v>
          </cell>
          <cell r="T529">
            <v>7612.52774007327</v>
          </cell>
          <cell r="U529">
            <v>6580.63296989903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29">
          <cell r="BZ529">
            <v>133975.112200828</v>
          </cell>
          <cell r="CA529">
            <v>0.14293257045925</v>
          </cell>
          <cell r="CB529">
            <v>0.14293257045925</v>
          </cell>
        </row>
        <row r="530">
          <cell r="A530">
            <v>-57548.2470336742</v>
          </cell>
          <cell r="B530">
            <v>1809.78813056034</v>
          </cell>
          <cell r="C530">
            <v>7454.24772736097</v>
          </cell>
          <cell r="D530">
            <v>7421.4446910145</v>
          </cell>
          <cell r="E530">
            <v>7401.3534009674</v>
          </cell>
          <cell r="F530">
            <v>7425.70397019395</v>
          </cell>
          <cell r="G530">
            <v>7275.71891263491</v>
          </cell>
          <cell r="H530">
            <v>7253.63608404155</v>
          </cell>
          <cell r="I530">
            <v>7410.51262208101</v>
          </cell>
          <cell r="J530">
            <v>7615.6857057356</v>
          </cell>
          <cell r="K530">
            <v>7723.83889714381</v>
          </cell>
          <cell r="L530">
            <v>7885.73700110824</v>
          </cell>
          <cell r="M530">
            <v>8027.0366664756</v>
          </cell>
          <cell r="N530">
            <v>8221.92707157795</v>
          </cell>
          <cell r="O530">
            <v>9300.91921091952</v>
          </cell>
          <cell r="P530">
            <v>10375.7199866337</v>
          </cell>
          <cell r="Q530">
            <v>8757.33069299528</v>
          </cell>
          <cell r="R530">
            <v>7141.51225791358</v>
          </cell>
          <cell r="S530">
            <v>7172.71874228886</v>
          </cell>
          <cell r="T530">
            <v>7200.71830519793</v>
          </cell>
          <cell r="U530">
            <v>6094.34911892387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0">
          <cell r="BZ530">
            <v>143870.617584186</v>
          </cell>
          <cell r="CA530">
            <v>0.117027003253117</v>
          </cell>
          <cell r="CB530">
            <v>0.117027003253117</v>
          </cell>
        </row>
        <row r="531">
          <cell r="A531">
            <v>-55102.4410611043</v>
          </cell>
          <cell r="B531">
            <v>2308.77779637507</v>
          </cell>
          <cell r="C531">
            <v>7711.13135787783</v>
          </cell>
          <cell r="D531">
            <v>7679.11596365177</v>
          </cell>
          <cell r="E531">
            <v>7659.25387059694</v>
          </cell>
          <cell r="F531">
            <v>7683.55325330873</v>
          </cell>
          <cell r="G531">
            <v>7537.65270663342</v>
          </cell>
          <cell r="H531">
            <v>7515.82579046759</v>
          </cell>
          <cell r="I531">
            <v>7665.3319725345</v>
          </cell>
          <cell r="J531">
            <v>7862.68814007015</v>
          </cell>
          <cell r="K531">
            <v>7963.87176401999</v>
          </cell>
          <cell r="L531">
            <v>8118.12089972433</v>
          </cell>
          <cell r="M531">
            <v>8252.6239839279</v>
          </cell>
          <cell r="N531">
            <v>8440.04359665358</v>
          </cell>
          <cell r="O531">
            <v>9470.71180310285</v>
          </cell>
          <cell r="P531">
            <v>10498.9687338372</v>
          </cell>
          <cell r="Q531">
            <v>8948.47048803274</v>
          </cell>
          <cell r="R531">
            <v>7400.40711951951</v>
          </cell>
          <cell r="S531">
            <v>7429.34243361308</v>
          </cell>
          <cell r="T531">
            <v>7455.17877395596</v>
          </cell>
          <cell r="U531">
            <v>6394.8279476958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1">
          <cell r="BZ531">
            <v>137756.102652761</v>
          </cell>
          <cell r="CA531">
            <v>0.132226103253925</v>
          </cell>
          <cell r="CB531">
            <v>0.132226103253925</v>
          </cell>
        </row>
        <row r="532">
          <cell r="A532">
            <v>-67026.8491951717</v>
          </cell>
          <cell r="B532">
            <v>-124.02206452511</v>
          </cell>
          <cell r="C532">
            <v>6458.7077038358</v>
          </cell>
          <cell r="D532">
            <v>6422.85219873722</v>
          </cell>
          <cell r="E532">
            <v>6401.87266688729</v>
          </cell>
          <cell r="F532">
            <v>6426.42160696374</v>
          </cell>
          <cell r="G532">
            <v>6260.60722601373</v>
          </cell>
          <cell r="H532">
            <v>6237.53262124689</v>
          </cell>
          <cell r="I532">
            <v>6422.97261560133</v>
          </cell>
          <cell r="J532">
            <v>6658.43977771184</v>
          </cell>
          <cell r="K532">
            <v>6793.60318902985</v>
          </cell>
          <cell r="L532">
            <v>6985.1444976869</v>
          </cell>
          <cell r="M532">
            <v>7152.78398298783</v>
          </cell>
          <cell r="N532">
            <v>7376.62708080728</v>
          </cell>
          <cell r="O532">
            <v>8642.89627315392</v>
          </cell>
          <cell r="P532">
            <v>9898.07545769453</v>
          </cell>
          <cell r="Q532">
            <v>8016.57770820865</v>
          </cell>
          <cell r="R532">
            <v>6138.17780606416</v>
          </cell>
          <cell r="S532">
            <v>6178.18610046963</v>
          </cell>
          <cell r="T532">
            <v>6214.56912728455</v>
          </cell>
          <cell r="U532">
            <v>4929.85802362667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2">
          <cell r="BZ532">
            <v>167567.122987929</v>
          </cell>
          <cell r="CA532">
            <v>0.0748949380713047</v>
          </cell>
          <cell r="CB532">
            <v>0.0748949380713047</v>
          </cell>
        </row>
        <row r="533">
          <cell r="A533">
            <v>-67510.5231362771</v>
          </cell>
          <cell r="B533">
            <v>-222.700496478534</v>
          </cell>
          <cell r="C533">
            <v>6407.90730536956</v>
          </cell>
          <cell r="D533">
            <v>6371.89603895032</v>
          </cell>
          <cell r="E533">
            <v>6350.87118191358</v>
          </cell>
          <cell r="F533">
            <v>6375.43024445417</v>
          </cell>
          <cell r="G533">
            <v>6208.80812507408</v>
          </cell>
          <cell r="H533">
            <v>6185.68291197044</v>
          </cell>
          <cell r="I533">
            <v>6372.58044186144</v>
          </cell>
          <cell r="J533">
            <v>6609.59344966412</v>
          </cell>
          <cell r="K533">
            <v>6746.13513799929</v>
          </cell>
          <cell r="L533">
            <v>6939.18907957375</v>
          </cell>
          <cell r="M533">
            <v>7108.17263273388</v>
          </cell>
          <cell r="N533">
            <v>7333.49312803804</v>
          </cell>
          <cell r="O533">
            <v>8609.31869048676</v>
          </cell>
          <cell r="P533">
            <v>9873.70222123802</v>
          </cell>
          <cell r="Q533">
            <v>7978.77857818579</v>
          </cell>
          <cell r="R533">
            <v>6086.97967364921</v>
          </cell>
          <cell r="S533">
            <v>6127.43710665906</v>
          </cell>
          <cell r="T533">
            <v>6164.2479247198</v>
          </cell>
          <cell r="U533">
            <v>4870.43639290011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3">
          <cell r="BZ533">
            <v>168776.307840693</v>
          </cell>
          <cell r="CA533">
            <v>0.0732505954963996</v>
          </cell>
          <cell r="CB533">
            <v>0.0732505954963996</v>
          </cell>
        </row>
        <row r="534">
          <cell r="A534">
            <v>-47954.1843465598</v>
          </cell>
          <cell r="B534">
            <v>3767.15440889139</v>
          </cell>
          <cell r="C534">
            <v>8461.91459959555</v>
          </cell>
          <cell r="D534">
            <v>8432.20121466172</v>
          </cell>
          <cell r="E534">
            <v>8413.00898624759</v>
          </cell>
          <cell r="F534">
            <v>8437.15876823393</v>
          </cell>
          <cell r="G534">
            <v>8303.19585384745</v>
          </cell>
          <cell r="H534">
            <v>8282.11688242818</v>
          </cell>
          <cell r="I534">
            <v>8410.0820276507</v>
          </cell>
          <cell r="J534">
            <v>8584.59201533369</v>
          </cell>
          <cell r="K534">
            <v>8665.40597057689</v>
          </cell>
          <cell r="L534">
            <v>8797.29978074122</v>
          </cell>
          <cell r="M534">
            <v>8911.9387761802</v>
          </cell>
          <cell r="N534">
            <v>9077.52381070619</v>
          </cell>
          <cell r="O534">
            <v>9966.95764221127</v>
          </cell>
          <cell r="P534">
            <v>10859.1827878697</v>
          </cell>
          <cell r="Q534">
            <v>9507.10692061019</v>
          </cell>
          <cell r="R534">
            <v>8157.0685037793</v>
          </cell>
          <cell r="S534">
            <v>8179.36596172314</v>
          </cell>
          <cell r="T534">
            <v>8198.87994027311</v>
          </cell>
          <cell r="U534">
            <v>7273.02508575041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4">
          <cell r="BZ534">
            <v>119885.460866399</v>
          </cell>
          <cell r="CA534">
            <v>0.195333951366402</v>
          </cell>
          <cell r="CB534">
            <v>0.195333951366402</v>
          </cell>
        </row>
        <row r="535">
          <cell r="A535">
            <v>-58479.5760816458</v>
          </cell>
          <cell r="B535">
            <v>1619.77977518675</v>
          </cell>
          <cell r="C535">
            <v>7356.42999785508</v>
          </cell>
          <cell r="D535">
            <v>7323.32703829543</v>
          </cell>
          <cell r="E535">
            <v>7303.14847320729</v>
          </cell>
          <cell r="F535">
            <v>7327.51853354989</v>
          </cell>
          <cell r="G535">
            <v>7175.97815080338</v>
          </cell>
          <cell r="H535">
            <v>7153.79787430118</v>
          </cell>
          <cell r="I535">
            <v>7313.48094183974</v>
          </cell>
          <cell r="J535">
            <v>7521.63059891379</v>
          </cell>
          <cell r="K535">
            <v>7632.43770510453</v>
          </cell>
          <cell r="L535">
            <v>7797.2484302693</v>
          </cell>
          <cell r="M535">
            <v>7941.1361396335</v>
          </cell>
          <cell r="N535">
            <v>8138.87131902692</v>
          </cell>
          <cell r="O535">
            <v>9236.26454288607</v>
          </cell>
          <cell r="P535">
            <v>10328.7885702891</v>
          </cell>
          <cell r="Q535">
            <v>8684.54730570365</v>
          </cell>
          <cell r="R535">
            <v>7042.92867945792</v>
          </cell>
          <cell r="S535">
            <v>7074.99999402822</v>
          </cell>
          <cell r="T535">
            <v>7103.82328213697</v>
          </cell>
          <cell r="U535">
            <v>5979.93094157283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5">
          <cell r="BZ535">
            <v>146198.940204115</v>
          </cell>
          <cell r="CA535">
            <v>0.111825767240234</v>
          </cell>
          <cell r="CB535">
            <v>0.111825767240234</v>
          </cell>
        </row>
        <row r="536">
          <cell r="A536">
            <v>-58311.8368831962</v>
          </cell>
          <cell r="B536">
            <v>1654.00167484565</v>
          </cell>
          <cell r="C536">
            <v>7374.04768902152</v>
          </cell>
          <cell r="D536">
            <v>7340.99874783429</v>
          </cell>
          <cell r="E536">
            <v>7320.83590162172</v>
          </cell>
          <cell r="F536">
            <v>7345.20245147126</v>
          </cell>
          <cell r="G536">
            <v>7193.94219420867</v>
          </cell>
          <cell r="H536">
            <v>7171.77946879023</v>
          </cell>
          <cell r="I536">
            <v>7330.95705976321</v>
          </cell>
          <cell r="J536">
            <v>7538.57061411329</v>
          </cell>
          <cell r="K536">
            <v>7648.89973076926</v>
          </cell>
          <cell r="L536">
            <v>7813.18587147423</v>
          </cell>
          <cell r="M536">
            <v>7956.6074551157</v>
          </cell>
          <cell r="N536">
            <v>8153.83026977573</v>
          </cell>
          <cell r="O536">
            <v>9247.90932323044</v>
          </cell>
          <cell r="P536">
            <v>10337.2412628975</v>
          </cell>
          <cell r="Q536">
            <v>8697.65612805956</v>
          </cell>
          <cell r="R536">
            <v>7060.68430564232</v>
          </cell>
          <cell r="S536">
            <v>7092.59985794574</v>
          </cell>
          <cell r="T536">
            <v>7121.27478709904</v>
          </cell>
          <cell r="U536">
            <v>6000.53849526042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6">
          <cell r="BZ536">
            <v>145779.59220799</v>
          </cell>
          <cell r="CA536">
            <v>0.11274097982358</v>
          </cell>
          <cell r="CB536">
            <v>0.11274097982358</v>
          </cell>
        </row>
        <row r="537">
          <cell r="A537">
            <v>-58871.5990678637</v>
          </cell>
          <cell r="B537">
            <v>1539.79983357306</v>
          </cell>
          <cell r="C537">
            <v>7315.25572275922</v>
          </cell>
          <cell r="D537">
            <v>7282.02651695618</v>
          </cell>
          <cell r="E537">
            <v>7261.81121531149</v>
          </cell>
          <cell r="F537">
            <v>7286.18948002134</v>
          </cell>
          <cell r="G537">
            <v>7133.99441649809</v>
          </cell>
          <cell r="H537">
            <v>7111.77312138886</v>
          </cell>
          <cell r="I537">
            <v>7272.63753732149</v>
          </cell>
          <cell r="J537">
            <v>7482.04011913049</v>
          </cell>
          <cell r="K537">
            <v>7593.96433382384</v>
          </cell>
          <cell r="L537">
            <v>7760.00106440868</v>
          </cell>
          <cell r="M537">
            <v>7904.97815538115</v>
          </cell>
          <cell r="N537">
            <v>8103.91078149347</v>
          </cell>
          <cell r="O537">
            <v>9209.04954718655</v>
          </cell>
          <cell r="P537">
            <v>10309.0337972335</v>
          </cell>
          <cell r="Q537">
            <v>8653.91069998923</v>
          </cell>
          <cell r="R537">
            <v>7001.43203667372</v>
          </cell>
          <cell r="S537">
            <v>7033.86738296445</v>
          </cell>
          <cell r="T537">
            <v>7063.03740052752</v>
          </cell>
          <cell r="U537">
            <v>5931.76906402745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7">
          <cell r="BZ537">
            <v>147178.997669659</v>
          </cell>
          <cell r="CA537">
            <v>0.109722327252118</v>
          </cell>
          <cell r="CB537">
            <v>0.109722327252118</v>
          </cell>
        </row>
        <row r="538">
          <cell r="A538">
            <v>-67696.025331242</v>
          </cell>
          <cell r="B538">
            <v>-260.54637604201</v>
          </cell>
          <cell r="C538">
            <v>6388.4239621094</v>
          </cell>
          <cell r="D538">
            <v>6352.35295696028</v>
          </cell>
          <cell r="E538">
            <v>6331.31071647383</v>
          </cell>
          <cell r="F538">
            <v>6355.87366125651</v>
          </cell>
          <cell r="G538">
            <v>6188.94175208</v>
          </cell>
          <cell r="H538">
            <v>6165.79712929402</v>
          </cell>
          <cell r="I538">
            <v>6353.25366395723</v>
          </cell>
          <cell r="J538">
            <v>6590.8595458939</v>
          </cell>
          <cell r="K538">
            <v>6727.92984118972</v>
          </cell>
          <cell r="L538">
            <v>6921.56391889</v>
          </cell>
          <cell r="M538">
            <v>7091.06295886237</v>
          </cell>
          <cell r="N538">
            <v>7316.9500765395</v>
          </cell>
          <cell r="O538">
            <v>8596.44076848802</v>
          </cell>
          <cell r="P538">
            <v>9864.35441794155</v>
          </cell>
          <cell r="Q538">
            <v>7964.28157722895</v>
          </cell>
          <cell r="R538">
            <v>6067.34378853338</v>
          </cell>
          <cell r="S538">
            <v>6107.97347849128</v>
          </cell>
          <cell r="T538">
            <v>6144.9483662038</v>
          </cell>
          <cell r="U538">
            <v>4847.64657109791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8">
          <cell r="BZ538">
            <v>169240.063328105</v>
          </cell>
          <cell r="CA538">
            <v>0.0726298633520515</v>
          </cell>
          <cell r="CB538">
            <v>0.0726298633520515</v>
          </cell>
        </row>
        <row r="539">
          <cell r="A539">
            <v>-52336.0005338404</v>
          </cell>
          <cell r="B539">
            <v>2873.1828430867</v>
          </cell>
          <cell r="C539">
            <v>8001.6913181619</v>
          </cell>
          <cell r="D539">
            <v>7970.56682252195</v>
          </cell>
          <cell r="E539">
            <v>7950.96397319101</v>
          </cell>
          <cell r="F539">
            <v>7975.20545905795</v>
          </cell>
          <cell r="G539">
            <v>7833.92488492732</v>
          </cell>
          <cell r="H539">
            <v>7812.38743019826</v>
          </cell>
          <cell r="I539">
            <v>7953.55703459241</v>
          </cell>
          <cell r="J539">
            <v>8142.07152221064</v>
          </cell>
          <cell r="K539">
            <v>8235.37189863772</v>
          </cell>
          <cell r="L539">
            <v>8380.96931951931</v>
          </cell>
          <cell r="M539">
            <v>8507.78482024763</v>
          </cell>
          <cell r="N539">
            <v>8686.75425211951</v>
          </cell>
          <cell r="O539">
            <v>9662.76346767196</v>
          </cell>
          <cell r="P539">
            <v>10638.3748572264</v>
          </cell>
          <cell r="Q539">
            <v>9164.66788115991</v>
          </cell>
          <cell r="R539">
            <v>7693.24197456504</v>
          </cell>
          <cell r="S539">
            <v>7719.60837780383</v>
          </cell>
          <cell r="T539">
            <v>7742.99790648473</v>
          </cell>
          <cell r="U539">
            <v>6734.69824763877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39">
          <cell r="BZ539">
            <v>130840.001334601</v>
          </cell>
          <cell r="CA539">
            <v>0.152713390862845</v>
          </cell>
          <cell r="CB539">
            <v>0.152713390862845</v>
          </cell>
        </row>
        <row r="540">
          <cell r="A540">
            <v>-63860.8873632114</v>
          </cell>
          <cell r="B540">
            <v>521.892719488662</v>
          </cell>
          <cell r="C540">
            <v>6791.22948953459</v>
          </cell>
          <cell r="D540">
            <v>6756.39354400798</v>
          </cell>
          <cell r="E540">
            <v>6735.71069510738</v>
          </cell>
          <cell r="F540">
            <v>6760.19337704488</v>
          </cell>
          <cell r="G540">
            <v>6599.66617165385</v>
          </cell>
          <cell r="H540">
            <v>6576.92283150362</v>
          </cell>
          <cell r="I540">
            <v>6752.82230385478</v>
          </cell>
          <cell r="J540">
            <v>6978.17089631844</v>
          </cell>
          <cell r="K540">
            <v>7104.31258440657</v>
          </cell>
          <cell r="L540">
            <v>7285.95272271857</v>
          </cell>
          <cell r="M540">
            <v>7444.79440607049</v>
          </cell>
          <cell r="N540">
            <v>7658.96697246419</v>
          </cell>
          <cell r="O540">
            <v>8862.68348122798</v>
          </cell>
          <cell r="P540">
            <v>10057.6142084619</v>
          </cell>
          <cell r="Q540">
            <v>8263.99770081804</v>
          </cell>
          <cell r="R540">
            <v>6473.3030202175</v>
          </cell>
          <cell r="S540">
            <v>6510.37140912499</v>
          </cell>
          <cell r="T540">
            <v>6543.95426284546</v>
          </cell>
          <cell r="U540">
            <v>5318.81140499595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0">
          <cell r="BZ540">
            <v>159652.218408029</v>
          </cell>
          <cell r="CA540">
            <v>0.0866728991246756</v>
          </cell>
          <cell r="CB540">
            <v>0.0866728991246756</v>
          </cell>
        </row>
        <row r="541">
          <cell r="A541">
            <v>-54558.2245631153</v>
          </cell>
          <cell r="B541">
            <v>2419.80802997006</v>
          </cell>
          <cell r="C541">
            <v>7768.29055666891</v>
          </cell>
          <cell r="D541">
            <v>7736.45042075903</v>
          </cell>
          <cell r="E541">
            <v>7716.63932634674</v>
          </cell>
          <cell r="F541">
            <v>7740.92731954271</v>
          </cell>
          <cell r="G541">
            <v>7595.93561773658</v>
          </cell>
          <cell r="H541">
            <v>7574.16564466707</v>
          </cell>
          <cell r="I541">
            <v>7722.03184819058</v>
          </cell>
          <cell r="J541">
            <v>7917.64867304615</v>
          </cell>
          <cell r="K541">
            <v>8017.28149793946</v>
          </cell>
          <cell r="L541">
            <v>8169.82866105626</v>
          </cell>
          <cell r="M541">
            <v>8302.81943739864</v>
          </cell>
          <cell r="N541">
            <v>8488.57672346799</v>
          </cell>
          <cell r="O541">
            <v>9508.49236743984</v>
          </cell>
          <cell r="P541">
            <v>10526.3928232117</v>
          </cell>
          <cell r="Q541">
            <v>8991.0010203187</v>
          </cell>
          <cell r="R541">
            <v>7458.01383751377</v>
          </cell>
          <cell r="S541">
            <v>7486.443793312</v>
          </cell>
          <cell r="T541">
            <v>7511.79879481502</v>
          </cell>
          <cell r="U541">
            <v>6461.6875178122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1">
          <cell r="BZ541">
            <v>136395.561407788</v>
          </cell>
          <cell r="CA541">
            <v>0.135951868968655</v>
          </cell>
          <cell r="CB541">
            <v>0.135951868968655</v>
          </cell>
        </row>
        <row r="542">
          <cell r="A542">
            <v>-66349.9359296668</v>
          </cell>
          <cell r="B542">
            <v>14.0807645332843</v>
          </cell>
          <cell r="C542">
            <v>6529.80407825717</v>
          </cell>
          <cell r="D542">
            <v>6494.1665648578</v>
          </cell>
          <cell r="E542">
            <v>6473.25046669237</v>
          </cell>
          <cell r="F542">
            <v>6497.78524013776</v>
          </cell>
          <cell r="G542">
            <v>6333.10130846759</v>
          </cell>
          <cell r="H542">
            <v>6310.09753128026</v>
          </cell>
          <cell r="I542">
            <v>6493.49766974046</v>
          </cell>
          <cell r="J542">
            <v>6726.8013837788</v>
          </cell>
          <cell r="K542">
            <v>6860.03586339892</v>
          </cell>
          <cell r="L542">
            <v>7049.46020605753</v>
          </cell>
          <cell r="M542">
            <v>7215.21863619651</v>
          </cell>
          <cell r="N542">
            <v>7436.99408084955</v>
          </cell>
          <cell r="O542">
            <v>8689.88890434478</v>
          </cell>
          <cell r="P542">
            <v>9932.18638590166</v>
          </cell>
          <cell r="Q542">
            <v>8069.47849603803</v>
          </cell>
          <cell r="R542">
            <v>6209.83081867331</v>
          </cell>
          <cell r="S542">
            <v>6249.21053284424</v>
          </cell>
          <cell r="T542">
            <v>6284.99485556417</v>
          </cell>
          <cell r="U542">
            <v>5013.02001909167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2">
          <cell r="BZ542">
            <v>165874.839824167</v>
          </cell>
          <cell r="CA542">
            <v>0.0772610561128087</v>
          </cell>
          <cell r="CB542">
            <v>0.0772610561128087</v>
          </cell>
        </row>
        <row r="543">
          <cell r="A543">
            <v>-59003.4039826445</v>
          </cell>
          <cell r="B543">
            <v>1512.90919256686</v>
          </cell>
          <cell r="C543">
            <v>7301.41221865111</v>
          </cell>
          <cell r="D543">
            <v>7268.14056667545</v>
          </cell>
          <cell r="E543">
            <v>7247.91291356448</v>
          </cell>
          <cell r="F543">
            <v>7272.29393672461</v>
          </cell>
          <cell r="G543">
            <v>7119.8787581902</v>
          </cell>
          <cell r="H543">
            <v>7097.64367191516</v>
          </cell>
          <cell r="I543">
            <v>7258.90527762971</v>
          </cell>
          <cell r="J543">
            <v>7468.7291144256</v>
          </cell>
          <cell r="K543">
            <v>7581.02892033722</v>
          </cell>
          <cell r="L543">
            <v>7747.47785516926</v>
          </cell>
          <cell r="M543">
            <v>7892.8212150981</v>
          </cell>
          <cell r="N543">
            <v>8092.15644352786</v>
          </cell>
          <cell r="O543">
            <v>9199.89939447855</v>
          </cell>
          <cell r="P543">
            <v>10302.3919005318</v>
          </cell>
          <cell r="Q543">
            <v>8643.61014275832</v>
          </cell>
          <cell r="R543">
            <v>6987.48014696788</v>
          </cell>
          <cell r="S543">
            <v>7020.03788702524</v>
          </cell>
          <cell r="T543">
            <v>7049.32448103353</v>
          </cell>
          <cell r="U543">
            <v>5915.57620700448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3">
          <cell r="BZ543">
            <v>147508.509956611</v>
          </cell>
          <cell r="CA543">
            <v>0.109026056190808</v>
          </cell>
          <cell r="CB543">
            <v>0.109026056190808</v>
          </cell>
        </row>
        <row r="544">
          <cell r="A544">
            <v>-67289.3019893398</v>
          </cell>
          <cell r="B544">
            <v>-177.567289912138</v>
          </cell>
          <cell r="C544">
            <v>6431.14221934465</v>
          </cell>
          <cell r="D544">
            <v>6395.20219451005</v>
          </cell>
          <cell r="E544">
            <v>6374.19806815351</v>
          </cell>
          <cell r="F544">
            <v>6398.75250091576</v>
          </cell>
          <cell r="G544">
            <v>6232.49982219963</v>
          </cell>
          <cell r="H544">
            <v>6209.39775616544</v>
          </cell>
          <cell r="I544">
            <v>6395.62864339557</v>
          </cell>
          <cell r="J544">
            <v>6631.93461753785</v>
          </cell>
          <cell r="K544">
            <v>6767.84591420497</v>
          </cell>
          <cell r="L544">
            <v>6960.20801286532</v>
          </cell>
          <cell r="M544">
            <v>7128.57682082605</v>
          </cell>
          <cell r="N544">
            <v>7353.22158907885</v>
          </cell>
          <cell r="O544">
            <v>8624.67629137804</v>
          </cell>
          <cell r="P544">
            <v>9884.84996947345</v>
          </cell>
          <cell r="Q544">
            <v>7996.06701609043</v>
          </cell>
          <cell r="R544">
            <v>6110.39650182895</v>
          </cell>
          <cell r="S544">
            <v>6150.64850934706</v>
          </cell>
          <cell r="T544">
            <v>6187.26366569852</v>
          </cell>
          <cell r="U544">
            <v>4897.6144568499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4">
          <cell r="BZ544">
            <v>168223.25497335</v>
          </cell>
          <cell r="CA544">
            <v>0.0739979955708376</v>
          </cell>
          <cell r="CB544">
            <v>0.0739979955708376</v>
          </cell>
        </row>
        <row r="545">
          <cell r="A545">
            <v>-65767.4655058723</v>
          </cell>
          <cell r="B545">
            <v>132.915506690202</v>
          </cell>
          <cell r="C545">
            <v>6590.98109671699</v>
          </cell>
          <cell r="D545">
            <v>6555.53116084617</v>
          </cell>
          <cell r="E545">
            <v>6534.66964610669</v>
          </cell>
          <cell r="F545">
            <v>6559.19222944738</v>
          </cell>
          <cell r="G545">
            <v>6395.48102693564</v>
          </cell>
          <cell r="H545">
            <v>6372.53819547411</v>
          </cell>
          <cell r="I545">
            <v>6554.18307844184</v>
          </cell>
          <cell r="J545">
            <v>6785.62518837274</v>
          </cell>
          <cell r="K545">
            <v>6917.19986056878</v>
          </cell>
          <cell r="L545">
            <v>7104.8025960214</v>
          </cell>
          <cell r="M545">
            <v>7268.94241554482</v>
          </cell>
          <cell r="N545">
            <v>7488.93868570465</v>
          </cell>
          <cell r="O545">
            <v>8730.32513037225</v>
          </cell>
          <cell r="P545">
            <v>9961.53816229802</v>
          </cell>
          <cell r="Q545">
            <v>8114.99857353724</v>
          </cell>
          <cell r="R545">
            <v>6271.48681324077</v>
          </cell>
          <cell r="S545">
            <v>6310.3256466013</v>
          </cell>
          <cell r="T545">
            <v>6345.59479633572</v>
          </cell>
          <cell r="U545">
            <v>5084.57926487774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5">
          <cell r="BZ545">
            <v>164418.663764681</v>
          </cell>
          <cell r="CA545">
            <v>0.0793601763689102</v>
          </cell>
          <cell r="CB545">
            <v>0.0793601763689102</v>
          </cell>
        </row>
        <row r="546">
          <cell r="A546">
            <v>-67278.5438974294</v>
          </cell>
          <cell r="B546">
            <v>-175.372440137697</v>
          </cell>
          <cell r="C546">
            <v>6432.27214450567</v>
          </cell>
          <cell r="D546">
            <v>6396.33558418396</v>
          </cell>
          <cell r="E546">
            <v>6375.33246597047</v>
          </cell>
          <cell r="F546">
            <v>6399.88667358441</v>
          </cell>
          <cell r="G546">
            <v>6233.65196094729</v>
          </cell>
          <cell r="H546">
            <v>6210.55102056637</v>
          </cell>
          <cell r="I546">
            <v>6396.74948863982</v>
          </cell>
          <cell r="J546">
            <v>6633.02107939153</v>
          </cell>
          <cell r="K546">
            <v>6768.9017198054</v>
          </cell>
          <cell r="L546">
            <v>6961.23017380854</v>
          </cell>
          <cell r="M546">
            <v>7129.56908641139</v>
          </cell>
          <cell r="N546">
            <v>7354.1809937292</v>
          </cell>
          <cell r="O546">
            <v>8625.42313897466</v>
          </cell>
          <cell r="P546">
            <v>9885.39208988903</v>
          </cell>
          <cell r="Q546">
            <v>7996.90776122957</v>
          </cell>
          <cell r="R546">
            <v>6111.53527356617</v>
          </cell>
          <cell r="S546">
            <v>6151.77729114275</v>
          </cell>
          <cell r="T546">
            <v>6188.38293237019</v>
          </cell>
          <cell r="U546">
            <v>4898.93613931096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6">
          <cell r="BZ546">
            <v>168196.359743573</v>
          </cell>
          <cell r="CA546">
            <v>0.0740345421234875</v>
          </cell>
          <cell r="CB546">
            <v>0.0740345421234875</v>
          </cell>
        </row>
        <row r="547">
          <cell r="A547">
            <v>-65106.3080174029</v>
          </cell>
          <cell r="B547">
            <v>267.803865751508</v>
          </cell>
          <cell r="C547">
            <v>6660.42263782295</v>
          </cell>
          <cell r="D547">
            <v>6625.18561969458</v>
          </cell>
          <cell r="E547">
            <v>6604.38606216244</v>
          </cell>
          <cell r="F547">
            <v>6628.8948086134</v>
          </cell>
          <cell r="G547">
            <v>6466.28774313781</v>
          </cell>
          <cell r="H547">
            <v>6443.41409067891</v>
          </cell>
          <cell r="I547">
            <v>6623.06659726906</v>
          </cell>
          <cell r="J547">
            <v>6852.3956153657</v>
          </cell>
          <cell r="K547">
            <v>6982.08625351808</v>
          </cell>
          <cell r="L547">
            <v>7167.62129729733</v>
          </cell>
          <cell r="M547">
            <v>7329.92384494273</v>
          </cell>
          <cell r="N547">
            <v>7547.90058845982</v>
          </cell>
          <cell r="O547">
            <v>8776.22396497632</v>
          </cell>
          <cell r="P547">
            <v>9994.85512736881</v>
          </cell>
          <cell r="Q547">
            <v>8166.66804701586</v>
          </cell>
          <cell r="R547">
            <v>6341.47203627019</v>
          </cell>
          <cell r="S547">
            <v>6379.69692017759</v>
          </cell>
          <cell r="T547">
            <v>6414.3813012039</v>
          </cell>
          <cell r="U547">
            <v>5165.8055886324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7">
          <cell r="BZ547">
            <v>162765.770043507</v>
          </cell>
          <cell r="CA547">
            <v>0.0818170250575339</v>
          </cell>
          <cell r="CB547">
            <v>0.0818170250575339</v>
          </cell>
        </row>
        <row r="548">
          <cell r="A548">
            <v>-57518.0448923825</v>
          </cell>
          <cell r="B548">
            <v>1815.94992612347</v>
          </cell>
          <cell r="C548">
            <v>7457.41986603076</v>
          </cell>
          <cell r="D548">
            <v>7424.62655591725</v>
          </cell>
          <cell r="E548">
            <v>7404.53809611914</v>
          </cell>
          <cell r="F548">
            <v>7428.88803326681</v>
          </cell>
          <cell r="G548">
            <v>7278.9534134678</v>
          </cell>
          <cell r="H548">
            <v>7256.8737450202</v>
          </cell>
          <cell r="I548">
            <v>7413.65926989877</v>
          </cell>
          <cell r="J548">
            <v>7618.73582602511</v>
          </cell>
          <cell r="K548">
            <v>7726.80295342683</v>
          </cell>
          <cell r="L548">
            <v>7888.60660377444</v>
          </cell>
          <cell r="M548">
            <v>8029.82234126409</v>
          </cell>
          <cell r="N548">
            <v>8224.62049296225</v>
          </cell>
          <cell r="O548">
            <v>9303.01590211945</v>
          </cell>
          <cell r="P548">
            <v>10377.2419291421</v>
          </cell>
          <cell r="Q548">
            <v>8759.69099105691</v>
          </cell>
          <cell r="R548">
            <v>7144.70923235784</v>
          </cell>
          <cell r="S548">
            <v>7175.88767108824</v>
          </cell>
          <cell r="T548">
            <v>7203.86052134949</v>
          </cell>
          <cell r="U548">
            <v>6098.05959479298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8">
          <cell r="BZ548">
            <v>143795.112230956</v>
          </cell>
          <cell r="CA548">
            <v>0.117200684577975</v>
          </cell>
          <cell r="CB548">
            <v>0.117200684577975</v>
          </cell>
        </row>
        <row r="549">
          <cell r="A549">
            <v>-62588.6763788295</v>
          </cell>
          <cell r="B549">
            <v>781.44729620579</v>
          </cell>
          <cell r="C549">
            <v>6924.85013651828</v>
          </cell>
          <cell r="D549">
            <v>6890.42389109408</v>
          </cell>
          <cell r="E549">
            <v>6869.86026135253</v>
          </cell>
          <cell r="F549">
            <v>6894.31631810095</v>
          </cell>
          <cell r="G549">
            <v>6735.91371280921</v>
          </cell>
          <cell r="H549">
            <v>6713.30348812479</v>
          </cell>
          <cell r="I549">
            <v>6885.3691944568</v>
          </cell>
          <cell r="J549">
            <v>7106.65173807521</v>
          </cell>
          <cell r="K549">
            <v>7229.16813438779</v>
          </cell>
          <cell r="L549">
            <v>7406.82958365053</v>
          </cell>
          <cell r="M549">
            <v>7562.13595581678</v>
          </cell>
          <cell r="N549">
            <v>7772.4225131688</v>
          </cell>
          <cell r="O549">
            <v>8951.0028341386</v>
          </cell>
          <cell r="P549">
            <v>10121.7233045072</v>
          </cell>
          <cell r="Q549">
            <v>8363.42101956301</v>
          </cell>
          <cell r="R549">
            <v>6607.96982961653</v>
          </cell>
          <cell r="S549">
            <v>6643.85684607985</v>
          </cell>
          <cell r="T549">
            <v>6676.31447746411</v>
          </cell>
          <cell r="U549">
            <v>5475.10854010197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49">
          <cell r="BZ549">
            <v>156471.690947074</v>
          </cell>
          <cell r="CA549">
            <v>0.0919667635747337</v>
          </cell>
          <cell r="CB549">
            <v>0.0919667635747337</v>
          </cell>
        </row>
        <row r="550">
          <cell r="A550">
            <v>-57688.5668926665</v>
          </cell>
          <cell r="B550">
            <v>1781.16028340853</v>
          </cell>
          <cell r="C550">
            <v>7439.50989647178</v>
          </cell>
          <cell r="D550">
            <v>7406.66167181826</v>
          </cell>
          <cell r="E550">
            <v>7386.55723236763</v>
          </cell>
          <cell r="F550">
            <v>7410.91073824763</v>
          </cell>
          <cell r="G550">
            <v>7260.69134566868</v>
          </cell>
          <cell r="H550">
            <v>7238.59383496393</v>
          </cell>
          <cell r="I550">
            <v>7395.89322229004</v>
          </cell>
          <cell r="J550">
            <v>7601.51477511179</v>
          </cell>
          <cell r="K550">
            <v>7710.06782191899</v>
          </cell>
          <cell r="L550">
            <v>7872.40475960929</v>
          </cell>
          <cell r="M550">
            <v>8014.09435587109</v>
          </cell>
          <cell r="N550">
            <v>8209.41337245964</v>
          </cell>
          <cell r="O550">
            <v>9291.17793427685</v>
          </cell>
          <cell r="P550">
            <v>10368.6490059335</v>
          </cell>
          <cell r="Q550">
            <v>8746.36469267135</v>
          </cell>
          <cell r="R550">
            <v>7126.65903943191</v>
          </cell>
          <cell r="S550">
            <v>7157.9958245331</v>
          </cell>
          <cell r="T550">
            <v>7186.11949503243</v>
          </cell>
          <cell r="U550">
            <v>6077.11016074144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0">
          <cell r="BZ550">
            <v>144221.417231666</v>
          </cell>
          <cell r="CA550">
            <v>0.116224304073759</v>
          </cell>
          <cell r="CB550">
            <v>0.116224304073759</v>
          </cell>
        </row>
        <row r="551">
          <cell r="A551">
            <v>-50471.4019096091</v>
          </cell>
          <cell r="B551">
            <v>3253.59545750441</v>
          </cell>
          <cell r="C551">
            <v>8197.53059135902</v>
          </cell>
          <cell r="D551">
            <v>8167.00656706903</v>
          </cell>
          <cell r="E551">
            <v>8147.57844966746</v>
          </cell>
          <cell r="F551">
            <v>8171.78091269039</v>
          </cell>
          <cell r="G551">
            <v>8033.61422962875</v>
          </cell>
          <cell r="H551">
            <v>8012.271873761</v>
          </cell>
          <cell r="I551">
            <v>8147.82257143867</v>
          </cell>
          <cell r="J551">
            <v>8330.37771019419</v>
          </cell>
          <cell r="K551">
            <v>8418.36472732776</v>
          </cell>
          <cell r="L551">
            <v>8558.13083703648</v>
          </cell>
          <cell r="M551">
            <v>8679.76485729185</v>
          </cell>
          <cell r="N551">
            <v>8853.038813176</v>
          </cell>
          <cell r="O551">
            <v>9792.20751897462</v>
          </cell>
          <cell r="P551">
            <v>10732.3354767732</v>
          </cell>
          <cell r="Q551">
            <v>9310.38630807511</v>
          </cell>
          <cell r="R551">
            <v>7890.61454139369</v>
          </cell>
          <cell r="S551">
            <v>7915.24948227195</v>
          </cell>
          <cell r="T551">
            <v>7936.98984422986</v>
          </cell>
          <cell r="U551">
            <v>6963.77300541695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1">
          <cell r="BZ551">
            <v>126178.504774023</v>
          </cell>
          <cell r="CA551">
            <v>0.169047059486695</v>
          </cell>
          <cell r="CB551">
            <v>0.169047059486695</v>
          </cell>
        </row>
        <row r="552">
          <cell r="A552">
            <v>-48618.2557188811</v>
          </cell>
          <cell r="B552">
            <v>3631.67156361746</v>
          </cell>
          <cell r="C552">
            <v>8392.16701251898</v>
          </cell>
          <cell r="D552">
            <v>8362.23977146179</v>
          </cell>
          <cell r="E552">
            <v>8342.98531277965</v>
          </cell>
          <cell r="F552">
            <v>8367.1489926383</v>
          </cell>
          <cell r="G552">
            <v>8232.07707501188</v>
          </cell>
          <cell r="H552">
            <v>8210.92861970107</v>
          </cell>
          <cell r="I552">
            <v>8340.89492219448</v>
          </cell>
          <cell r="J552">
            <v>8517.52731462772</v>
          </cell>
          <cell r="K552">
            <v>8600.23360731653</v>
          </cell>
          <cell r="L552">
            <v>8734.2042219806</v>
          </cell>
          <cell r="M552">
            <v>8850.68858660715</v>
          </cell>
          <cell r="N552">
            <v>9018.30204832708</v>
          </cell>
          <cell r="O552">
            <v>9920.8565201412</v>
          </cell>
          <cell r="P552">
            <v>10825.7189867301</v>
          </cell>
          <cell r="Q552">
            <v>9455.20972703912</v>
          </cell>
          <cell r="R552">
            <v>8086.77483863916</v>
          </cell>
          <cell r="S552">
            <v>8109.68895186256</v>
          </cell>
          <cell r="T552">
            <v>8129.79027634032</v>
          </cell>
          <cell r="U552">
            <v>7191.44077758617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2">
          <cell r="BZ552">
            <v>121545.639297203</v>
          </cell>
          <cell r="CA552">
            <v>0.187851645291367</v>
          </cell>
          <cell r="CB552">
            <v>0.187851645291367</v>
          </cell>
        </row>
        <row r="553">
          <cell r="A553">
            <v>-60437.2970018149</v>
          </cell>
          <cell r="B553">
            <v>1220.36848963524</v>
          </cell>
          <cell r="C553">
            <v>7150.81006595859</v>
          </cell>
          <cell r="D553">
            <v>7117.07664614414</v>
          </cell>
          <cell r="E553">
            <v>7096.71462261663</v>
          </cell>
          <cell r="F553">
            <v>7121.12565469287</v>
          </cell>
          <cell r="G553">
            <v>6966.31586607547</v>
          </cell>
          <cell r="H553">
            <v>6943.93074703111</v>
          </cell>
          <cell r="I553">
            <v>7109.51334226662</v>
          </cell>
          <cell r="J553">
            <v>7323.9199716389</v>
          </cell>
          <cell r="K553">
            <v>7440.30579837037</v>
          </cell>
          <cell r="L553">
            <v>7611.23906365012</v>
          </cell>
          <cell r="M553">
            <v>7760.56702840628</v>
          </cell>
          <cell r="N553">
            <v>7964.28212881145</v>
          </cell>
          <cell r="O553">
            <v>9100.35576126765</v>
          </cell>
          <cell r="P553">
            <v>10230.1353437082</v>
          </cell>
          <cell r="Q553">
            <v>8531.55136914191</v>
          </cell>
          <cell r="R553">
            <v>6835.6988777588</v>
          </cell>
          <cell r="S553">
            <v>6869.58812785775</v>
          </cell>
          <cell r="T553">
            <v>6900.14294582632</v>
          </cell>
          <cell r="U553">
            <v>5739.41566940804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3">
          <cell r="BZ553">
            <v>151093.242504537</v>
          </cell>
          <cell r="CA553">
            <v>0.10178744506867</v>
          </cell>
          <cell r="CB553">
            <v>0.10178744506867</v>
          </cell>
        </row>
        <row r="554">
          <cell r="A554">
            <v>-50260.4993488556</v>
          </cell>
          <cell r="B554">
            <v>3296.6234815955</v>
          </cell>
          <cell r="C554">
            <v>8219.68174157258</v>
          </cell>
          <cell r="D554">
            <v>8189.22563589187</v>
          </cell>
          <cell r="E554">
            <v>8169.81728221362</v>
          </cell>
          <cell r="F554">
            <v>8194.01533140849</v>
          </cell>
          <cell r="G554">
            <v>8056.20085690896</v>
          </cell>
          <cell r="H554">
            <v>8034.88056844432</v>
          </cell>
          <cell r="I554">
            <v>8169.79571818167</v>
          </cell>
          <cell r="J554">
            <v>8351.6768019855</v>
          </cell>
          <cell r="K554">
            <v>8439.06283128898</v>
          </cell>
          <cell r="L554">
            <v>8578.16936823874</v>
          </cell>
          <cell r="M554">
            <v>8699.21731732252</v>
          </cell>
          <cell r="N554">
            <v>8871.847064606</v>
          </cell>
          <cell r="O554">
            <v>9806.84878360887</v>
          </cell>
          <cell r="P554">
            <v>10742.9632521104</v>
          </cell>
          <cell r="Q554">
            <v>9326.86834822359</v>
          </cell>
          <cell r="R554">
            <v>7912.93912064935</v>
          </cell>
          <cell r="S554">
            <v>7937.3782178533</v>
          </cell>
          <cell r="T554">
            <v>7958.93204449983</v>
          </cell>
          <cell r="U554">
            <v>6989.6833822624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4">
          <cell r="BZ554">
            <v>125651.248372139</v>
          </cell>
          <cell r="CA554">
            <v>0.171047223524392</v>
          </cell>
          <cell r="CB554">
            <v>0.171047223524392</v>
          </cell>
        </row>
        <row r="555">
          <cell r="A555">
            <v>-56156.4239072144</v>
          </cell>
          <cell r="B555">
            <v>2093.74579708599</v>
          </cell>
          <cell r="C555">
            <v>7600.43126839903</v>
          </cell>
          <cell r="D555">
            <v>7568.07645179314</v>
          </cell>
          <cell r="E555">
            <v>7548.11558978407</v>
          </cell>
          <cell r="F555">
            <v>7572.43703054507</v>
          </cell>
          <cell r="G555">
            <v>7424.77632609172</v>
          </cell>
          <cell r="H555">
            <v>7402.83912836155</v>
          </cell>
          <cell r="I555">
            <v>7555.52145312003</v>
          </cell>
          <cell r="J555">
            <v>7756.24620164341</v>
          </cell>
          <cell r="K555">
            <v>7860.43325457669</v>
          </cell>
          <cell r="L555">
            <v>8017.97859669601</v>
          </cell>
          <cell r="M555">
            <v>8155.41056407313</v>
          </cell>
          <cell r="N555">
            <v>8346.04960102959</v>
          </cell>
          <cell r="O555">
            <v>9397.54227061954</v>
          </cell>
          <cell r="P555">
            <v>10445.8565627108</v>
          </cell>
          <cell r="Q555">
            <v>8866.10170349386</v>
          </cell>
          <cell r="R555">
            <v>7288.84032062418</v>
          </cell>
          <cell r="S555">
            <v>7318.75436097173</v>
          </cell>
          <cell r="T555">
            <v>7345.52290914413</v>
          </cell>
          <cell r="U555">
            <v>6265.34117127256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5">
          <cell r="BZ555">
            <v>140391.059768036</v>
          </cell>
          <cell r="CA555">
            <v>0.125382305705609</v>
          </cell>
          <cell r="CB555">
            <v>0.125382305705609</v>
          </cell>
        </row>
        <row r="556">
          <cell r="A556">
            <v>-50796.5806473838</v>
          </cell>
          <cell r="B556">
            <v>3187.25297919173</v>
          </cell>
          <cell r="C556">
            <v>8163.37698487376</v>
          </cell>
          <cell r="D556">
            <v>8132.74824071908</v>
          </cell>
          <cell r="E556">
            <v>8113.28965074957</v>
          </cell>
          <cell r="F556">
            <v>8137.49891920451</v>
          </cell>
          <cell r="G556">
            <v>7998.78918566849</v>
          </cell>
          <cell r="H556">
            <v>7977.41280531923</v>
          </cell>
          <cell r="I556">
            <v>8113.94341844356</v>
          </cell>
          <cell r="J556">
            <v>8297.5378444301</v>
          </cell>
          <cell r="K556">
            <v>8386.45149072985</v>
          </cell>
          <cell r="L556">
            <v>8527.23455839515</v>
          </cell>
          <cell r="M556">
            <v>8649.77220866403</v>
          </cell>
          <cell r="N556">
            <v>8824.03943337754</v>
          </cell>
          <cell r="O556">
            <v>9769.63298058977</v>
          </cell>
          <cell r="P556">
            <v>10715.9491106847</v>
          </cell>
          <cell r="Q556">
            <v>9284.97358196933</v>
          </cell>
          <cell r="R556">
            <v>7856.193534471</v>
          </cell>
          <cell r="S556">
            <v>7881.13043564119</v>
          </cell>
          <cell r="T556">
            <v>7903.15840585238</v>
          </cell>
          <cell r="U556">
            <v>6923.82325986729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6">
          <cell r="BZ556">
            <v>126991.451618459</v>
          </cell>
          <cell r="CA556">
            <v>0.166027573362389</v>
          </cell>
          <cell r="CB556">
            <v>0.166027573362389</v>
          </cell>
        </row>
        <row r="557">
          <cell r="A557">
            <v>-65940.4832378867</v>
          </cell>
          <cell r="B557">
            <v>97.6166885311995</v>
          </cell>
          <cell r="C557">
            <v>6572.80899981229</v>
          </cell>
          <cell r="D557">
            <v>6537.30334568137</v>
          </cell>
          <cell r="E557">
            <v>6516.42561741381</v>
          </cell>
          <cell r="F557">
            <v>6540.95182171822</v>
          </cell>
          <cell r="G557">
            <v>6376.95167853933</v>
          </cell>
          <cell r="H557">
            <v>6353.99074368434</v>
          </cell>
          <cell r="I557">
            <v>6536.15700990521</v>
          </cell>
          <cell r="J557">
            <v>6768.15209301282</v>
          </cell>
          <cell r="K557">
            <v>6900.21979645019</v>
          </cell>
          <cell r="L557">
            <v>7088.36362435066</v>
          </cell>
          <cell r="M557">
            <v>7252.98423796469</v>
          </cell>
          <cell r="N557">
            <v>7473.50899630709</v>
          </cell>
          <cell r="O557">
            <v>8718.31390399457</v>
          </cell>
          <cell r="P557">
            <v>9952.81947448962</v>
          </cell>
          <cell r="Q557">
            <v>8101.47723365748</v>
          </cell>
          <cell r="R557">
            <v>6253.17244068317</v>
          </cell>
          <cell r="S557">
            <v>6292.17193794573</v>
          </cell>
          <cell r="T557">
            <v>6327.59411529822</v>
          </cell>
          <cell r="U557">
            <v>5063.32321838199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7">
          <cell r="BZ557">
            <v>164851.208094717</v>
          </cell>
          <cell r="CA557">
            <v>0.0787303927231541</v>
          </cell>
          <cell r="CB557">
            <v>0.0787303927231541</v>
          </cell>
        </row>
        <row r="558">
          <cell r="A558">
            <v>-52583.8220706496</v>
          </cell>
          <cell r="B558">
            <v>2822.62266487919</v>
          </cell>
          <cell r="C558">
            <v>7975.66255839527</v>
          </cell>
          <cell r="D558">
            <v>7944.45825483806</v>
          </cell>
          <cell r="E558">
            <v>7924.83218209875</v>
          </cell>
          <cell r="F558">
            <v>7949.07885444447</v>
          </cell>
          <cell r="G558">
            <v>7807.38441683664</v>
          </cell>
          <cell r="H558">
            <v>7785.82103175507</v>
          </cell>
          <cell r="I558">
            <v>7927.73743821136</v>
          </cell>
          <cell r="J558">
            <v>8117.04397564362</v>
          </cell>
          <cell r="K558">
            <v>8211.05054419623</v>
          </cell>
          <cell r="L558">
            <v>8357.42299755812</v>
          </cell>
          <cell r="M558">
            <v>8484.92716255823</v>
          </cell>
          <cell r="N558">
            <v>8664.65357322104</v>
          </cell>
          <cell r="O558">
            <v>9645.55921614686</v>
          </cell>
          <cell r="P558">
            <v>10625.8866654874</v>
          </cell>
          <cell r="Q558">
            <v>9145.30062215294</v>
          </cell>
          <cell r="R558">
            <v>7667.0094266055</v>
          </cell>
          <cell r="S558">
            <v>7693.60595640211</v>
          </cell>
          <cell r="T558">
            <v>7717.21467382767</v>
          </cell>
          <cell r="U558">
            <v>6704.2522000128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8">
          <cell r="BZ558">
            <v>131459.555176624</v>
          </cell>
          <cell r="CA558">
            <v>0.150709641266373</v>
          </cell>
          <cell r="CB558">
            <v>0.150709641266373</v>
          </cell>
        </row>
        <row r="559">
          <cell r="A559">
            <v>-57218.9109527901</v>
          </cell>
          <cell r="B559">
            <v>1876.97878377821</v>
          </cell>
          <cell r="C559">
            <v>7488.83798066254</v>
          </cell>
          <cell r="D559">
            <v>7456.14100300268</v>
          </cell>
          <cell r="E559">
            <v>7436.08057510899</v>
          </cell>
          <cell r="F559">
            <v>7460.42425189749</v>
          </cell>
          <cell r="G559">
            <v>7310.98918760114</v>
          </cell>
          <cell r="H559">
            <v>7288.94081848531</v>
          </cell>
          <cell r="I559">
            <v>7444.82491306115</v>
          </cell>
          <cell r="J559">
            <v>7648.94542241179</v>
          </cell>
          <cell r="K559">
            <v>7756.16013789102</v>
          </cell>
          <cell r="L559">
            <v>7917.02828230109</v>
          </cell>
          <cell r="M559">
            <v>8057.41276493155</v>
          </cell>
          <cell r="N559">
            <v>8251.29720246736</v>
          </cell>
          <cell r="O559">
            <v>9323.78236012267</v>
          </cell>
          <cell r="P559">
            <v>10392.3158490337</v>
          </cell>
          <cell r="Q559">
            <v>8783.06831556413</v>
          </cell>
          <cell r="R559">
            <v>7176.37333031205</v>
          </cell>
          <cell r="S559">
            <v>7207.27399389533</v>
          </cell>
          <cell r="T559">
            <v>7234.98227153891</v>
          </cell>
          <cell r="U559">
            <v>6134.80961373261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59">
          <cell r="BZ559">
            <v>143047.277381975</v>
          </cell>
          <cell r="CA559">
            <v>0.118938557038522</v>
          </cell>
          <cell r="CB559">
            <v>0.118938557038522</v>
          </cell>
        </row>
        <row r="560">
          <cell r="A560">
            <v>-52386.0141521162</v>
          </cell>
          <cell r="B560">
            <v>2862.97913970649</v>
          </cell>
          <cell r="C560">
            <v>7996.43837496769</v>
          </cell>
          <cell r="D560">
            <v>7965.29777304917</v>
          </cell>
          <cell r="E560">
            <v>7945.69023693151</v>
          </cell>
          <cell r="F560">
            <v>7969.93276949753</v>
          </cell>
          <cell r="G560">
            <v>7828.56867231949</v>
          </cell>
          <cell r="H560">
            <v>7807.02598450711</v>
          </cell>
          <cell r="I560">
            <v>7948.34630329737</v>
          </cell>
          <cell r="J560">
            <v>8137.02063689818</v>
          </cell>
          <cell r="K560">
            <v>8230.46353210651</v>
          </cell>
          <cell r="L560">
            <v>8376.21736465078</v>
          </cell>
          <cell r="M560">
            <v>8503.17184681087</v>
          </cell>
          <cell r="N560">
            <v>8682.29404687546</v>
          </cell>
          <cell r="O560">
            <v>9659.29142533224</v>
          </cell>
          <cell r="P560">
            <v>10635.8545772595</v>
          </cell>
          <cell r="Q560">
            <v>9160.75931569989</v>
          </cell>
          <cell r="R560">
            <v>7687.94790425565</v>
          </cell>
          <cell r="S560">
            <v>7714.36075003517</v>
          </cell>
          <cell r="T560">
            <v>7737.79451386346</v>
          </cell>
          <cell r="U560">
            <v>6728.55383814321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0">
          <cell r="BZ560">
            <v>130965.03538029</v>
          </cell>
          <cell r="CA560">
            <v>0.152306071511234</v>
          </cell>
          <cell r="CB560">
            <v>0.152306071511234</v>
          </cell>
        </row>
        <row r="561">
          <cell r="A561">
            <v>-63636.8347670446</v>
          </cell>
          <cell r="B561">
            <v>567.603594079721</v>
          </cell>
          <cell r="C561">
            <v>6814.76179135064</v>
          </cell>
          <cell r="D561">
            <v>6779.99799924255</v>
          </cell>
          <cell r="E561">
            <v>6759.33614635791</v>
          </cell>
          <cell r="F561">
            <v>6783.81413925967</v>
          </cell>
          <cell r="G561">
            <v>6623.66110307006</v>
          </cell>
          <cell r="H561">
            <v>6600.9412062528</v>
          </cell>
          <cell r="I561">
            <v>6776.1655034638</v>
          </cell>
          <cell r="J561">
            <v>7000.79801281618</v>
          </cell>
          <cell r="K561">
            <v>7126.30124073995</v>
          </cell>
          <cell r="L561">
            <v>7307.24068111603</v>
          </cell>
          <cell r="M561">
            <v>7465.45975103422</v>
          </cell>
          <cell r="N561">
            <v>7678.94794162453</v>
          </cell>
          <cell r="O561">
            <v>8878.23764681397</v>
          </cell>
          <cell r="P561">
            <v>10068.9046387311</v>
          </cell>
          <cell r="Q561">
            <v>8281.50741654743</v>
          </cell>
          <cell r="R561">
            <v>6497.01956459084</v>
          </cell>
          <cell r="S561">
            <v>6533.87989872879</v>
          </cell>
          <cell r="T561">
            <v>6567.26458643059</v>
          </cell>
          <cell r="U561">
            <v>5346.3373258721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1">
          <cell r="BZ561">
            <v>159092.086917612</v>
          </cell>
          <cell r="CA561">
            <v>0.0875798276166969</v>
          </cell>
          <cell r="CB561">
            <v>0.0875798276166969</v>
          </cell>
        </row>
        <row r="562">
          <cell r="A562">
            <v>-59047.8059025829</v>
          </cell>
          <cell r="B562">
            <v>1503.85037946389</v>
          </cell>
          <cell r="C562">
            <v>7296.74867357698</v>
          </cell>
          <cell r="D562">
            <v>7263.46272250204</v>
          </cell>
          <cell r="E562">
            <v>7243.2309084778</v>
          </cell>
          <cell r="F562">
            <v>7267.6128608938</v>
          </cell>
          <cell r="G562">
            <v>7115.12353088242</v>
          </cell>
          <cell r="H562">
            <v>7092.88379869385</v>
          </cell>
          <cell r="I562">
            <v>7254.27920813584</v>
          </cell>
          <cell r="J562">
            <v>7464.24495565058</v>
          </cell>
          <cell r="K562">
            <v>7576.67128925073</v>
          </cell>
          <cell r="L562">
            <v>7743.25908582407</v>
          </cell>
          <cell r="M562">
            <v>7888.72583299463</v>
          </cell>
          <cell r="N562">
            <v>8088.19668850548</v>
          </cell>
          <cell r="O562">
            <v>9196.81692711655</v>
          </cell>
          <cell r="P562">
            <v>10300.1544045623</v>
          </cell>
          <cell r="Q562">
            <v>8640.14013165708</v>
          </cell>
          <cell r="R562">
            <v>6982.78008938097</v>
          </cell>
          <cell r="S562">
            <v>7015.37906096779</v>
          </cell>
          <cell r="T562">
            <v>7044.70492678924</v>
          </cell>
          <cell r="U562">
            <v>5910.12122118473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2">
          <cell r="BZ562">
            <v>147619.514756457</v>
          </cell>
          <cell r="CA562">
            <v>0.108792718285576</v>
          </cell>
          <cell r="CB562">
            <v>0.108792718285576</v>
          </cell>
        </row>
        <row r="563">
          <cell r="A563">
            <v>-48613.7404699355</v>
          </cell>
          <cell r="B563">
            <v>3632.59275793448</v>
          </cell>
          <cell r="C563">
            <v>8392.64125027736</v>
          </cell>
          <cell r="D563">
            <v>8362.71546330126</v>
          </cell>
          <cell r="E563">
            <v>8343.46142774406</v>
          </cell>
          <cell r="F563">
            <v>8367.62501310629</v>
          </cell>
          <cell r="G563">
            <v>8232.56063597315</v>
          </cell>
          <cell r="H563">
            <v>8211.41265310714</v>
          </cell>
          <cell r="I563">
            <v>8341.36534904614</v>
          </cell>
          <cell r="J563">
            <v>8517.9833105218</v>
          </cell>
          <cell r="K563">
            <v>8600.6767365595</v>
          </cell>
          <cell r="L563">
            <v>8734.63323031772</v>
          </cell>
          <cell r="M563">
            <v>8851.10504764645</v>
          </cell>
          <cell r="N563">
            <v>9018.70471739443</v>
          </cell>
          <cell r="O563">
            <v>9921.16997747651</v>
          </cell>
          <cell r="P563">
            <v>10825.9465185875</v>
          </cell>
          <cell r="Q563">
            <v>9455.56259385182</v>
          </cell>
          <cell r="R563">
            <v>8087.25278936952</v>
          </cell>
          <cell r="S563">
            <v>8110.16270974224</v>
          </cell>
          <cell r="T563">
            <v>8130.26004065366</v>
          </cell>
          <cell r="U563">
            <v>7191.99549726957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3">
          <cell r="BZ563">
            <v>121534.351174839</v>
          </cell>
          <cell r="CA563">
            <v>0.18790109019893</v>
          </cell>
          <cell r="CB563">
            <v>0.18790109019893</v>
          </cell>
        </row>
        <row r="564">
          <cell r="A564">
            <v>-58739.4404209059</v>
          </cell>
          <cell r="B564">
            <v>1566.76264248741</v>
          </cell>
          <cell r="C564">
            <v>7329.13637944885</v>
          </cell>
          <cell r="D564">
            <v>7295.94973373361</v>
          </cell>
          <cell r="E564">
            <v>7275.74681670355</v>
          </cell>
          <cell r="F564">
            <v>7300.12231556008</v>
          </cell>
          <cell r="G564">
            <v>7148.14795778288</v>
          </cell>
          <cell r="H564">
            <v>7125.94049085159</v>
          </cell>
          <cell r="I564">
            <v>7286.40665104198</v>
          </cell>
          <cell r="J564">
            <v>7495.38684731867</v>
          </cell>
          <cell r="K564">
            <v>7606.93446279871</v>
          </cell>
          <cell r="L564">
            <v>7772.55788288091</v>
          </cell>
          <cell r="M564">
            <v>7917.16772192064</v>
          </cell>
          <cell r="N564">
            <v>8115.6966652293</v>
          </cell>
          <cell r="O564">
            <v>9218.22425666803</v>
          </cell>
          <cell r="P564">
            <v>10315.6935191625</v>
          </cell>
          <cell r="Q564">
            <v>8664.23890139818</v>
          </cell>
          <cell r="R564">
            <v>7015.42136984155</v>
          </cell>
          <cell r="S564">
            <v>7047.73399389069</v>
          </cell>
          <cell r="T564">
            <v>7076.78712214584</v>
          </cell>
          <cell r="U564">
            <v>5948.00537872101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4">
          <cell r="BZ564">
            <v>146848.601052265</v>
          </cell>
          <cell r="CA564">
            <v>0.110425952717144</v>
          </cell>
          <cell r="CB564">
            <v>0.110425952717144</v>
          </cell>
        </row>
        <row r="565">
          <cell r="A565">
            <v>-56379.1229759948</v>
          </cell>
          <cell r="B565">
            <v>2048.311067122</v>
          </cell>
          <cell r="C565">
            <v>7577.04112791258</v>
          </cell>
          <cell r="D565">
            <v>7544.61459377526</v>
          </cell>
          <cell r="E565">
            <v>7524.63286258957</v>
          </cell>
          <cell r="F565">
            <v>7548.95896405928</v>
          </cell>
          <cell r="G565">
            <v>7400.92635080349</v>
          </cell>
          <cell r="H565">
            <v>7378.96585136422</v>
          </cell>
          <cell r="I565">
            <v>7532.31927245253</v>
          </cell>
          <cell r="J565">
            <v>7733.75577814715</v>
          </cell>
          <cell r="K565">
            <v>7838.57743423383</v>
          </cell>
          <cell r="L565">
            <v>7996.81924129262</v>
          </cell>
          <cell r="M565">
            <v>8134.87006082442</v>
          </cell>
          <cell r="N565">
            <v>8326.18933919168</v>
          </cell>
          <cell r="O565">
            <v>9382.08206952874</v>
          </cell>
          <cell r="P565">
            <v>10434.6343392236</v>
          </cell>
          <cell r="Q565">
            <v>8848.69776596198</v>
          </cell>
          <cell r="R565">
            <v>7265.26705061083</v>
          </cell>
          <cell r="S565">
            <v>7295.38788884523</v>
          </cell>
          <cell r="T565">
            <v>7322.35340589269</v>
          </cell>
          <cell r="U565">
            <v>6237.98153763595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5">
          <cell r="BZ565">
            <v>140947.807439987</v>
          </cell>
          <cell r="CA565">
            <v>0.123995369428822</v>
          </cell>
          <cell r="CB565">
            <v>0.123995369428822</v>
          </cell>
        </row>
        <row r="566">
          <cell r="A566">
            <v>-59811.9422976308</v>
          </cell>
          <cell r="B566">
            <v>1347.9524183508</v>
          </cell>
          <cell r="C566">
            <v>7216.49123142031</v>
          </cell>
          <cell r="D566">
            <v>7182.95919949628</v>
          </cell>
          <cell r="E566">
            <v>7162.65577808967</v>
          </cell>
          <cell r="F566">
            <v>7187.05372256692</v>
          </cell>
          <cell r="G566">
            <v>7033.28828011762</v>
          </cell>
          <cell r="H566">
            <v>7010.96859391718</v>
          </cell>
          <cell r="I566">
            <v>7174.66670328968</v>
          </cell>
          <cell r="J566">
            <v>7387.07466828631</v>
          </cell>
          <cell r="K566">
            <v>7501.67848457004</v>
          </cell>
          <cell r="L566">
            <v>7670.65602714027</v>
          </cell>
          <cell r="M566">
            <v>7818.24621136487</v>
          </cell>
          <cell r="N566">
            <v>8020.05114587416</v>
          </cell>
          <cell r="O566">
            <v>9143.76909717748</v>
          </cell>
          <cell r="P566">
            <v>10261.6481393727</v>
          </cell>
          <cell r="Q566">
            <v>8580.42285417547</v>
          </cell>
          <cell r="R566">
            <v>6901.89428385809</v>
          </cell>
          <cell r="S566">
            <v>6935.20283089409</v>
          </cell>
          <cell r="T566">
            <v>6965.20454635856</v>
          </cell>
          <cell r="U566">
            <v>5816.24345181916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6">
          <cell r="BZ566">
            <v>149529.855744077</v>
          </cell>
          <cell r="CA566">
            <v>0.104870742392255</v>
          </cell>
          <cell r="CB566">
            <v>0.104870742392255</v>
          </cell>
        </row>
        <row r="567">
          <cell r="A567">
            <v>-65315.6447279906</v>
          </cell>
          <cell r="B567">
            <v>225.095304062444</v>
          </cell>
          <cell r="C567">
            <v>6638.43594925514</v>
          </cell>
          <cell r="D567">
            <v>6603.13151678051</v>
          </cell>
          <cell r="E567">
            <v>6582.31234226123</v>
          </cell>
          <cell r="F567">
            <v>6606.82546976967</v>
          </cell>
          <cell r="G567">
            <v>6443.86881071129</v>
          </cell>
          <cell r="H567">
            <v>6420.97325468916</v>
          </cell>
          <cell r="I567">
            <v>6601.25659058156</v>
          </cell>
          <cell r="J567">
            <v>6831.25465909582</v>
          </cell>
          <cell r="K567">
            <v>6961.54182303246</v>
          </cell>
          <cell r="L567">
            <v>7147.73154255986</v>
          </cell>
          <cell r="M567">
            <v>7310.61581008005</v>
          </cell>
          <cell r="N567">
            <v>7529.2319792585</v>
          </cell>
          <cell r="O567">
            <v>8761.69140469621</v>
          </cell>
          <cell r="P567">
            <v>9984.30625815638</v>
          </cell>
          <cell r="Q567">
            <v>8150.30837809515</v>
          </cell>
          <cell r="R567">
            <v>6319.31320628758</v>
          </cell>
          <cell r="S567">
            <v>6357.73247982412</v>
          </cell>
          <cell r="T567">
            <v>6392.60201122676</v>
          </cell>
          <cell r="U567">
            <v>5140.08758388391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7">
          <cell r="BZ567">
            <v>163289.111819977</v>
          </cell>
          <cell r="CA567">
            <v>0.0810303841194619</v>
          </cell>
          <cell r="CB567">
            <v>0.0810303841194619</v>
          </cell>
        </row>
        <row r="568">
          <cell r="A568">
            <v>-62195.3277607986</v>
          </cell>
          <cell r="B568">
            <v>861.697691233499</v>
          </cell>
          <cell r="C568">
            <v>6966.16364306453</v>
          </cell>
          <cell r="D568">
            <v>6931.86407078731</v>
          </cell>
          <cell r="E568">
            <v>6911.33730182751</v>
          </cell>
          <cell r="F568">
            <v>6935.78512646553</v>
          </cell>
          <cell r="G568">
            <v>6778.03941576374</v>
          </cell>
          <cell r="H568">
            <v>6755.4703483914</v>
          </cell>
          <cell r="I568">
            <v>6926.35071158144</v>
          </cell>
          <cell r="J568">
            <v>7146.37609368043</v>
          </cell>
          <cell r="K568">
            <v>7267.77160397067</v>
          </cell>
          <cell r="L568">
            <v>7444.20290205699</v>
          </cell>
          <cell r="M568">
            <v>7598.41620885415</v>
          </cell>
          <cell r="N568">
            <v>7807.5012703026</v>
          </cell>
          <cell r="O568">
            <v>8978.30985776853</v>
          </cell>
          <cell r="P568">
            <v>10141.5448786345</v>
          </cell>
          <cell r="Q568">
            <v>8394.16122343522</v>
          </cell>
          <cell r="R568">
            <v>6649.60679394244</v>
          </cell>
          <cell r="S568">
            <v>6685.12854770639</v>
          </cell>
          <cell r="T568">
            <v>6717.2382771653</v>
          </cell>
          <cell r="U568">
            <v>5523.4332777838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8">
          <cell r="BZ568">
            <v>155488.319401997</v>
          </cell>
          <cell r="CA568">
            <v>0.0936771302879197</v>
          </cell>
          <cell r="CB568">
            <v>0.0936771302879197</v>
          </cell>
        </row>
        <row r="569">
          <cell r="A569">
            <v>-53835.5738261388</v>
          </cell>
          <cell r="B569">
            <v>2567.24214935191</v>
          </cell>
          <cell r="C569">
            <v>7844.19074948558</v>
          </cell>
          <cell r="D569">
            <v>7812.58333447228</v>
          </cell>
          <cell r="E569">
            <v>7792.83995981258</v>
          </cell>
          <cell r="F569">
            <v>7817.11282917084</v>
          </cell>
          <cell r="G569">
            <v>7673.3279585007</v>
          </cell>
          <cell r="H569">
            <v>7651.63359866726</v>
          </cell>
          <cell r="I569">
            <v>7797.32211792837</v>
          </cell>
          <cell r="J569">
            <v>7990.62931550462</v>
          </cell>
          <cell r="K569">
            <v>8088.20287522449</v>
          </cell>
          <cell r="L569">
            <v>8238.49003382245</v>
          </cell>
          <cell r="M569">
            <v>8369.47265643472</v>
          </cell>
          <cell r="N569">
            <v>8553.0225827718</v>
          </cell>
          <cell r="O569">
            <v>9558.6601825693</v>
          </cell>
          <cell r="P569">
            <v>10562.8085483334</v>
          </cell>
          <cell r="Q569">
            <v>9047.47619263346</v>
          </cell>
          <cell r="R569">
            <v>7534.50827927947</v>
          </cell>
          <cell r="S569">
            <v>7562.26718312334</v>
          </cell>
          <cell r="T569">
            <v>7586.98302747357</v>
          </cell>
          <cell r="U569">
            <v>6550.46857791807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69">
          <cell r="BZ569">
            <v>134588.934565347</v>
          </cell>
          <cell r="CA569">
            <v>0.141117682698149</v>
          </cell>
          <cell r="CB569">
            <v>0.141117682698149</v>
          </cell>
        </row>
        <row r="570">
          <cell r="A570">
            <v>-61372.2380994678</v>
          </cell>
          <cell r="B570">
            <v>1029.62320930376</v>
          </cell>
          <cell r="C570">
            <v>7052.61296194544</v>
          </cell>
          <cell r="D570">
            <v>7018.57845570104</v>
          </cell>
          <cell r="E570">
            <v>6998.12881864656</v>
          </cell>
          <cell r="F570">
            <v>7022.55941743285</v>
          </cell>
          <cell r="G570">
            <v>6866.18827148299</v>
          </cell>
          <cell r="H570">
            <v>6843.70532658958</v>
          </cell>
          <cell r="I570">
            <v>7012.10533611729</v>
          </cell>
          <cell r="J570">
            <v>7229.50008319736</v>
          </cell>
          <cell r="K570">
            <v>7348.55011760632</v>
          </cell>
          <cell r="L570">
            <v>7522.4073003436</v>
          </cell>
          <cell r="M570">
            <v>7674.3333465195</v>
          </cell>
          <cell r="N570">
            <v>7880.90425433675</v>
          </cell>
          <cell r="O570">
            <v>9035.45033774283</v>
          </cell>
          <cell r="P570">
            <v>10183.02190941</v>
          </cell>
          <cell r="Q570">
            <v>8458.48570008163</v>
          </cell>
          <cell r="R570">
            <v>6736.73295454118</v>
          </cell>
          <cell r="S570">
            <v>6771.49038897689</v>
          </cell>
          <cell r="T570">
            <v>6802.872126866</v>
          </cell>
          <cell r="U570">
            <v>5624.55373467396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0">
          <cell r="BZ570">
            <v>153430.595248669</v>
          </cell>
          <cell r="CA570">
            <v>0.0973762859266328</v>
          </cell>
          <cell r="CB570">
            <v>0.0973762859266328</v>
          </cell>
        </row>
        <row r="571">
          <cell r="A571">
            <v>-64824.3270697674</v>
          </cell>
          <cell r="B571">
            <v>325.333195716674</v>
          </cell>
          <cell r="C571">
            <v>6690.03916929666</v>
          </cell>
          <cell r="D571">
            <v>6654.89295970909</v>
          </cell>
          <cell r="E571">
            <v>6634.11982667091</v>
          </cell>
          <cell r="F571">
            <v>6658.62267174534</v>
          </cell>
          <cell r="G571">
            <v>6496.48651617125</v>
          </cell>
          <cell r="H571">
            <v>6473.64236827225</v>
          </cell>
          <cell r="I571">
            <v>6652.44513453757</v>
          </cell>
          <cell r="J571">
            <v>6880.87292766403</v>
          </cell>
          <cell r="K571">
            <v>7009.76003305109</v>
          </cell>
          <cell r="L571">
            <v>7194.41321484185</v>
          </cell>
          <cell r="M571">
            <v>7355.93217359316</v>
          </cell>
          <cell r="N571">
            <v>7573.04759730908</v>
          </cell>
          <cell r="O571">
            <v>8795.79962902421</v>
          </cell>
          <cell r="P571">
            <v>10009.0646758453</v>
          </cell>
          <cell r="Q571">
            <v>8188.7048647929</v>
          </cell>
          <cell r="R571">
            <v>6371.32044584657</v>
          </cell>
          <cell r="S571">
            <v>6409.2834828391</v>
          </cell>
          <cell r="T571">
            <v>6443.7184624182</v>
          </cell>
          <cell r="U571">
            <v>5200.44828140187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1">
          <cell r="BZ571">
            <v>162060.817674418</v>
          </cell>
          <cell r="CA571">
            <v>0.0828897678908333</v>
          </cell>
          <cell r="CB571">
            <v>0.0828897678908333</v>
          </cell>
        </row>
        <row r="572">
          <cell r="A572">
            <v>-57521.5400601937</v>
          </cell>
          <cell r="B572">
            <v>1815.23684722936</v>
          </cell>
          <cell r="C572">
            <v>7457.0527676564</v>
          </cell>
          <cell r="D572">
            <v>7424.2583319665</v>
          </cell>
          <cell r="E572">
            <v>7404.16954463548</v>
          </cell>
          <cell r="F572">
            <v>7428.51955493101</v>
          </cell>
          <cell r="G572">
            <v>7278.57909818046</v>
          </cell>
          <cell r="H572">
            <v>7256.49906402237</v>
          </cell>
          <cell r="I572">
            <v>7413.29512147433</v>
          </cell>
          <cell r="J572">
            <v>7618.38284832883</v>
          </cell>
          <cell r="K572">
            <v>7726.45993555897</v>
          </cell>
          <cell r="L572">
            <v>7888.27451662961</v>
          </cell>
          <cell r="M572">
            <v>8029.49996674239</v>
          </cell>
          <cell r="N572">
            <v>8224.30879454216</v>
          </cell>
          <cell r="O572">
            <v>9302.77326079407</v>
          </cell>
          <cell r="P572">
            <v>10377.065801085</v>
          </cell>
          <cell r="Q572">
            <v>8759.41784360918</v>
          </cell>
          <cell r="R572">
            <v>7144.33925984289</v>
          </cell>
          <cell r="S572">
            <v>7175.52094417877</v>
          </cell>
          <cell r="T572">
            <v>7203.4968857833</v>
          </cell>
          <cell r="U572">
            <v>6097.63019690042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2">
          <cell r="BZ572">
            <v>143803.850150484</v>
          </cell>
          <cell r="CA572">
            <v>0.117180568582314</v>
          </cell>
          <cell r="CB572">
            <v>0.117180568582314</v>
          </cell>
        </row>
        <row r="573">
          <cell r="A573">
            <v>-58528.6766391741</v>
          </cell>
          <cell r="B573">
            <v>1609.76235309067</v>
          </cell>
          <cell r="C573">
            <v>7351.27295366607</v>
          </cell>
          <cell r="D573">
            <v>7318.15418186798</v>
          </cell>
          <cell r="E573">
            <v>7297.97101555625</v>
          </cell>
          <cell r="F573">
            <v>7322.34210348913</v>
          </cell>
          <cell r="G573">
            <v>7170.71972251224</v>
          </cell>
          <cell r="H573">
            <v>7148.53430846313</v>
          </cell>
          <cell r="I573">
            <v>7308.36533891924</v>
          </cell>
          <cell r="J573">
            <v>7516.67192378883</v>
          </cell>
          <cell r="K573">
            <v>7627.61894690339</v>
          </cell>
          <cell r="L573">
            <v>7792.58322824159</v>
          </cell>
          <cell r="M573">
            <v>7936.60738175882</v>
          </cell>
          <cell r="N573">
            <v>8134.49254037178</v>
          </cell>
          <cell r="O573">
            <v>9232.85588699355</v>
          </cell>
          <cell r="P573">
            <v>10326.3143011647</v>
          </cell>
          <cell r="Q573">
            <v>8680.71009596281</v>
          </cell>
          <cell r="R573">
            <v>7037.73125898033</v>
          </cell>
          <cell r="S573">
            <v>7069.84816822507</v>
          </cell>
          <cell r="T573">
            <v>7098.71488391362</v>
          </cell>
          <cell r="U573">
            <v>5973.89870590751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3">
          <cell r="BZ573">
            <v>146321.691597935</v>
          </cell>
          <cell r="CA573">
            <v>0.111559606740619</v>
          </cell>
          <cell r="CB573">
            <v>0.111559606740619</v>
          </cell>
        </row>
        <row r="574">
          <cell r="A574">
            <v>-62933.494745597</v>
          </cell>
          <cell r="B574">
            <v>711.097970245442</v>
          </cell>
          <cell r="C574">
            <v>6888.63377474737</v>
          </cell>
          <cell r="D574">
            <v>6854.09648475432</v>
          </cell>
          <cell r="E574">
            <v>6833.50054201109</v>
          </cell>
          <cell r="F574">
            <v>6857.96381521522</v>
          </cell>
          <cell r="G574">
            <v>6698.98536114895</v>
          </cell>
          <cell r="H574">
            <v>6676.33905702641</v>
          </cell>
          <cell r="I574">
            <v>6849.44386218206</v>
          </cell>
          <cell r="J574">
            <v>7071.82846225119</v>
          </cell>
          <cell r="K574">
            <v>7195.32745280673</v>
          </cell>
          <cell r="L574">
            <v>7374.06728063773</v>
          </cell>
          <cell r="M574">
            <v>7530.33185882798</v>
          </cell>
          <cell r="N574">
            <v>7741.67167488274</v>
          </cell>
          <cell r="O574">
            <v>8927.06487463465</v>
          </cell>
          <cell r="P574">
            <v>10104.3472607026</v>
          </cell>
          <cell r="Q574">
            <v>8336.47345598345</v>
          </cell>
          <cell r="R574">
            <v>6571.4699173812</v>
          </cell>
          <cell r="S574">
            <v>6607.67713145462</v>
          </cell>
          <cell r="T574">
            <v>6640.43974159868</v>
          </cell>
          <cell r="U574">
            <v>5432.74597326413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4">
          <cell r="BZ574">
            <v>157333.736863993</v>
          </cell>
          <cell r="CA574">
            <v>0.0904967067909411</v>
          </cell>
          <cell r="CB574">
            <v>0.0904967067909411</v>
          </cell>
        </row>
        <row r="575">
          <cell r="A575">
            <v>-60928.559111546</v>
          </cell>
          <cell r="B575">
            <v>1120.14193090107</v>
          </cell>
          <cell r="C575">
            <v>7099.21268018948</v>
          </cell>
          <cell r="D575">
            <v>7065.32105537671</v>
          </cell>
          <cell r="E575">
            <v>7044.91299557354</v>
          </cell>
          <cell r="F575">
            <v>7069.33430892128</v>
          </cell>
          <cell r="G575">
            <v>6913.7041095859</v>
          </cell>
          <cell r="H575">
            <v>6891.26758823062</v>
          </cell>
          <cell r="I575">
            <v>7058.33058569966</v>
          </cell>
          <cell r="J575">
            <v>7274.30731292401</v>
          </cell>
          <cell r="K575">
            <v>7392.09303991412</v>
          </cell>
          <cell r="L575">
            <v>7564.56266920918</v>
          </cell>
          <cell r="M575">
            <v>7715.25578837209</v>
          </cell>
          <cell r="N575">
            <v>7920.47146456515</v>
          </cell>
          <cell r="O575">
            <v>9066.25139322367</v>
          </cell>
          <cell r="P575">
            <v>10205.3797252119</v>
          </cell>
          <cell r="Q575">
            <v>8493.15922356015</v>
          </cell>
          <cell r="R575">
            <v>6783.69751815077</v>
          </cell>
          <cell r="S575">
            <v>6818.04295321153</v>
          </cell>
          <cell r="T575">
            <v>6849.03227387311</v>
          </cell>
          <cell r="U575">
            <v>5679.06179628501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5">
          <cell r="BZ575">
            <v>152321.397778865</v>
          </cell>
          <cell r="CA575">
            <v>0.0994408742697534</v>
          </cell>
          <cell r="CB575">
            <v>0.0994408742697534</v>
          </cell>
        </row>
        <row r="576">
          <cell r="A576">
            <v>-57090.5682047941</v>
          </cell>
          <cell r="B576">
            <v>1903.16307871022</v>
          </cell>
          <cell r="C576">
            <v>7502.31785250253</v>
          </cell>
          <cell r="D576">
            <v>7469.66220606653</v>
          </cell>
          <cell r="E576">
            <v>7449.61380519875</v>
          </cell>
          <cell r="F576">
            <v>7473.95479599416</v>
          </cell>
          <cell r="G576">
            <v>7324.73406486933</v>
          </cell>
          <cell r="H576">
            <v>7302.69912466182</v>
          </cell>
          <cell r="I576">
            <v>7458.19646258166</v>
          </cell>
          <cell r="J576">
            <v>7661.90678220063</v>
          </cell>
          <cell r="K576">
            <v>7768.7557722503</v>
          </cell>
          <cell r="L576">
            <v>7929.2225399294</v>
          </cell>
          <cell r="M576">
            <v>8069.25037452101</v>
          </cell>
          <cell r="N576">
            <v>8262.74278503829</v>
          </cell>
          <cell r="O576">
            <v>9332.69216250052</v>
          </cell>
          <cell r="P576">
            <v>10398.7832806618</v>
          </cell>
          <cell r="Q576">
            <v>8793.09830437829</v>
          </cell>
          <cell r="R576">
            <v>7189.95874074656</v>
          </cell>
          <cell r="S576">
            <v>7220.740225524</v>
          </cell>
          <cell r="T576">
            <v>7248.3349888775</v>
          </cell>
          <cell r="U576">
            <v>6150.57712719515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6">
          <cell r="BZ576">
            <v>142726.420511985</v>
          </cell>
          <cell r="CA576">
            <v>0.119694165391108</v>
          </cell>
          <cell r="CB576">
            <v>0.119694165391108</v>
          </cell>
        </row>
        <row r="577">
          <cell r="A577">
            <v>-48389.3844584507</v>
          </cell>
          <cell r="B577">
            <v>3678.36553486358</v>
          </cell>
          <cell r="C577">
            <v>8416.20541988234</v>
          </cell>
          <cell r="D577">
            <v>8386.35188403596</v>
          </cell>
          <cell r="E577">
            <v>8367.1188729278</v>
          </cell>
          <cell r="F577">
            <v>8391.27776290438</v>
          </cell>
          <cell r="G577">
            <v>8256.58806167808</v>
          </cell>
          <cell r="H577">
            <v>8235.46355389234</v>
          </cell>
          <cell r="I577">
            <v>8364.74016035908</v>
          </cell>
          <cell r="J577">
            <v>8540.64106899319</v>
          </cell>
          <cell r="K577">
            <v>8622.69517025439</v>
          </cell>
          <cell r="L577">
            <v>8755.95001718124</v>
          </cell>
          <cell r="M577">
            <v>8871.79837792398</v>
          </cell>
          <cell r="N577">
            <v>9038.7127450768</v>
          </cell>
          <cell r="O577">
            <v>9936.74520674209</v>
          </cell>
          <cell r="P577">
            <v>10837.2522385232</v>
          </cell>
          <cell r="Q577">
            <v>9473.09602149553</v>
          </cell>
          <cell r="R577">
            <v>8111.00145103575</v>
          </cell>
          <cell r="S577">
            <v>8133.70303488811</v>
          </cell>
          <cell r="T577">
            <v>8153.60193142151</v>
          </cell>
          <cell r="U577">
            <v>7219.55869415231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7">
          <cell r="BZ577">
            <v>120973.461146127</v>
          </cell>
          <cell r="CA577">
            <v>0.190382126607633</v>
          </cell>
          <cell r="CB577">
            <v>0.190382126607633</v>
          </cell>
        </row>
        <row r="578">
          <cell r="A578">
            <v>-65712.2976611328</v>
          </cell>
          <cell r="B578">
            <v>144.17076762221</v>
          </cell>
          <cell r="C578">
            <v>6596.77538964267</v>
          </cell>
          <cell r="D578">
            <v>6561.34321990649</v>
          </cell>
          <cell r="E578">
            <v>6540.48687495736</v>
          </cell>
          <cell r="F578">
            <v>6565.00830372988</v>
          </cell>
          <cell r="G578">
            <v>6401.38923185518</v>
          </cell>
          <cell r="H578">
            <v>6378.45217278</v>
          </cell>
          <cell r="I578">
            <v>6559.93080925945</v>
          </cell>
          <cell r="J578">
            <v>6791.19660004664</v>
          </cell>
          <cell r="K578">
            <v>6922.61406598028</v>
          </cell>
          <cell r="L578">
            <v>7110.04427053795</v>
          </cell>
          <cell r="M578">
            <v>7274.03078569518</v>
          </cell>
          <cell r="N578">
            <v>7493.85854391314</v>
          </cell>
          <cell r="O578">
            <v>8734.15498910534</v>
          </cell>
          <cell r="P578">
            <v>9964.31817339715</v>
          </cell>
          <cell r="Q578">
            <v>8119.30994191823</v>
          </cell>
          <cell r="R578">
            <v>6277.32647169657</v>
          </cell>
          <cell r="S578">
            <v>6316.11407631251</v>
          </cell>
          <cell r="T578">
            <v>6351.33443218183</v>
          </cell>
          <cell r="U578">
            <v>5091.35689546617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8">
          <cell r="BZ578">
            <v>164280.744152832</v>
          </cell>
          <cell r="CA578">
            <v>0.0795621166124908</v>
          </cell>
          <cell r="CB578">
            <v>0.0795621166124908</v>
          </cell>
        </row>
        <row r="579">
          <cell r="A579">
            <v>-66905.628097764</v>
          </cell>
          <cell r="B579">
            <v>-99.2907180636812</v>
          </cell>
          <cell r="C579">
            <v>6471.43958688236</v>
          </cell>
          <cell r="D579">
            <v>6435.62311956653</v>
          </cell>
          <cell r="E579">
            <v>6414.65494737112</v>
          </cell>
          <cell r="F579">
            <v>6439.20135049839</v>
          </cell>
          <cell r="G579">
            <v>6273.58940952</v>
          </cell>
          <cell r="H579">
            <v>6250.52748850063</v>
          </cell>
          <cell r="I579">
            <v>6435.60218705921</v>
          </cell>
          <cell r="J579">
            <v>6670.68192058343</v>
          </cell>
          <cell r="K579">
            <v>6805.49990032379</v>
          </cell>
          <cell r="L579">
            <v>6996.6621043679</v>
          </cell>
          <cell r="M579">
            <v>7163.96473178374</v>
          </cell>
          <cell r="N579">
            <v>7387.43755589359</v>
          </cell>
          <cell r="O579">
            <v>8651.31167674152</v>
          </cell>
          <cell r="P579">
            <v>9904.18401600116</v>
          </cell>
          <cell r="Q579">
            <v>8026.05113985962</v>
          </cell>
          <cell r="R579">
            <v>6151.00937144139</v>
          </cell>
          <cell r="S579">
            <v>6190.90510019078</v>
          </cell>
          <cell r="T579">
            <v>6227.18091154529</v>
          </cell>
          <cell r="U579">
            <v>4944.75060863963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79">
          <cell r="BZ579">
            <v>167264.07024441</v>
          </cell>
          <cell r="CA579">
            <v>0.075313022122746</v>
          </cell>
          <cell r="CB579">
            <v>0.075313022122746</v>
          </cell>
        </row>
        <row r="580">
          <cell r="A580">
            <v>-60082.8955155589</v>
          </cell>
          <cell r="B580">
            <v>1292.67294925894</v>
          </cell>
          <cell r="C580">
            <v>7188.03294523484</v>
          </cell>
          <cell r="D580">
            <v>7154.41365611642</v>
          </cell>
          <cell r="E580">
            <v>7134.0848436268</v>
          </cell>
          <cell r="F580">
            <v>7158.48845868908</v>
          </cell>
          <cell r="G580">
            <v>7004.27052271418</v>
          </cell>
          <cell r="H580">
            <v>6981.92248582008</v>
          </cell>
          <cell r="I580">
            <v>7146.43710381613</v>
          </cell>
          <cell r="J580">
            <v>7359.71104861671</v>
          </cell>
          <cell r="K580">
            <v>7475.08697305278</v>
          </cell>
          <cell r="L580">
            <v>7644.91188969403</v>
          </cell>
          <cell r="M580">
            <v>7793.255018166</v>
          </cell>
          <cell r="N580">
            <v>7995.88758792423</v>
          </cell>
          <cell r="O580">
            <v>9124.95899950483</v>
          </cell>
          <cell r="P580">
            <v>10247.9942988657</v>
          </cell>
          <cell r="Q580">
            <v>8559.24785373786</v>
          </cell>
          <cell r="R580">
            <v>6873.21318787424</v>
          </cell>
          <cell r="S580">
            <v>6906.7733414985</v>
          </cell>
          <cell r="T580">
            <v>6937.01470480175</v>
          </cell>
          <cell r="U580">
            <v>5782.95556778899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0">
          <cell r="BZ580">
            <v>150207.238788897</v>
          </cell>
          <cell r="CA580">
            <v>0.103521261711036</v>
          </cell>
          <cell r="CB580">
            <v>0.103521261711036</v>
          </cell>
        </row>
        <row r="581">
          <cell r="A581">
            <v>-56695.9312169913</v>
          </cell>
          <cell r="B581">
            <v>1983.67632500625</v>
          </cell>
          <cell r="C581">
            <v>7543.76667685735</v>
          </cell>
          <cell r="D581">
            <v>7511.23811847222</v>
          </cell>
          <cell r="E581">
            <v>7491.22669911959</v>
          </cell>
          <cell r="F581">
            <v>7515.55943084121</v>
          </cell>
          <cell r="G581">
            <v>7366.99774589171</v>
          </cell>
          <cell r="H581">
            <v>7345.0040978025</v>
          </cell>
          <cell r="I581">
            <v>7499.31221012036</v>
          </cell>
          <cell r="J581">
            <v>7701.7612505268</v>
          </cell>
          <cell r="K581">
            <v>7807.48568321628</v>
          </cell>
          <cell r="L581">
            <v>7966.7182704952</v>
          </cell>
          <cell r="M581">
            <v>8105.64945950334</v>
          </cell>
          <cell r="N581">
            <v>8297.9364387505</v>
          </cell>
          <cell r="O581">
            <v>9360.08862725772</v>
          </cell>
          <cell r="P581">
            <v>10418.6697781568</v>
          </cell>
          <cell r="Q581">
            <v>8823.93919437889</v>
          </cell>
          <cell r="R581">
            <v>7231.73208233114</v>
          </cell>
          <cell r="S581">
            <v>7262.14710803177</v>
          </cell>
          <cell r="T581">
            <v>7289.39282994574</v>
          </cell>
          <cell r="U581">
            <v>6199.06014719548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1">
          <cell r="BZ581">
            <v>141739.828042478</v>
          </cell>
          <cell r="CA581">
            <v>0.122056075052659</v>
          </cell>
          <cell r="CB581">
            <v>0.122056075052659</v>
          </cell>
        </row>
        <row r="582">
          <cell r="A582">
            <v>-47524.8698803491</v>
          </cell>
          <cell r="B582">
            <v>3854.74250231599</v>
          </cell>
          <cell r="C582">
            <v>8507.00560842882</v>
          </cell>
          <cell r="D582">
            <v>8477.43047900677</v>
          </cell>
          <cell r="E582">
            <v>8458.27848174161</v>
          </cell>
          <cell r="F582">
            <v>8482.41927891415</v>
          </cell>
          <cell r="G582">
            <v>8349.17332230332</v>
          </cell>
          <cell r="H582">
            <v>8328.13927141677</v>
          </cell>
          <cell r="I582">
            <v>8454.81069159501</v>
          </cell>
          <cell r="J582">
            <v>8627.94856913982</v>
          </cell>
          <cell r="K582">
            <v>8707.53915009795</v>
          </cell>
          <cell r="L582">
            <v>8838.09033015895</v>
          </cell>
          <cell r="M582">
            <v>8951.53631574878</v>
          </cell>
          <cell r="N582">
            <v>9115.80999554045</v>
          </cell>
          <cell r="O582">
            <v>9996.76148474712</v>
          </cell>
          <cell r="P582">
            <v>10880.8167484987</v>
          </cell>
          <cell r="Q582">
            <v>9540.65785637468</v>
          </cell>
          <cell r="R582">
            <v>8202.51254576855</v>
          </cell>
          <cell r="S582">
            <v>8224.41134320208</v>
          </cell>
          <cell r="T582">
            <v>8243.54560939884</v>
          </cell>
          <cell r="U582">
            <v>7325.76839794637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2">
          <cell r="BZ582">
            <v>118812.174700873</v>
          </cell>
          <cell r="CA582">
            <v>0.200407518169028</v>
          </cell>
          <cell r="CB582">
            <v>0.200407518169028</v>
          </cell>
        </row>
        <row r="583">
          <cell r="A583">
            <v>-63671.5625428991</v>
          </cell>
          <cell r="B583">
            <v>560.518485341563</v>
          </cell>
          <cell r="C583">
            <v>6811.11432411844</v>
          </cell>
          <cell r="D583">
            <v>6776.33934835176</v>
          </cell>
          <cell r="E583">
            <v>6755.67424111991</v>
          </cell>
          <cell r="F583">
            <v>6780.15296081435</v>
          </cell>
          <cell r="G583">
            <v>6619.94192902735</v>
          </cell>
          <cell r="H583">
            <v>6597.21839853289</v>
          </cell>
          <cell r="I583">
            <v>6772.54734675587</v>
          </cell>
          <cell r="J583">
            <v>6997.29084778704</v>
          </cell>
          <cell r="K583">
            <v>7122.89303596325</v>
          </cell>
          <cell r="L583">
            <v>7303.94108334179</v>
          </cell>
          <cell r="M583">
            <v>7462.25665729581</v>
          </cell>
          <cell r="N583">
            <v>7675.85092498547</v>
          </cell>
          <cell r="O583">
            <v>8875.82677728907</v>
          </cell>
          <cell r="P583">
            <v>10067.1546410145</v>
          </cell>
          <cell r="Q583">
            <v>8278.79344003687</v>
          </cell>
          <cell r="R583">
            <v>6493.34354007191</v>
          </cell>
          <cell r="S583">
            <v>6530.23612234947</v>
          </cell>
          <cell r="T583">
            <v>6563.65152545112</v>
          </cell>
          <cell r="U583">
            <v>5342.07085439746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3">
          <cell r="BZ583">
            <v>159178.906357248</v>
          </cell>
          <cell r="CA583">
            <v>0.0874385644053112</v>
          </cell>
          <cell r="CB583">
            <v>0.0874385644053112</v>
          </cell>
        </row>
        <row r="584">
          <cell r="A584">
            <v>-54961.4256084215</v>
          </cell>
          <cell r="B584">
            <v>2337.54755750825</v>
          </cell>
          <cell r="C584">
            <v>7725.9422471513</v>
          </cell>
          <cell r="D584">
            <v>7693.97226523979</v>
          </cell>
          <cell r="E584">
            <v>7674.1233867727</v>
          </cell>
          <cell r="F584">
            <v>7698.41981827348</v>
          </cell>
          <cell r="G584">
            <v>7552.75476826375</v>
          </cell>
          <cell r="H584">
            <v>7530.94260699152</v>
          </cell>
          <cell r="I584">
            <v>7680.023843623</v>
          </cell>
          <cell r="J584">
            <v>7876.9293188399</v>
          </cell>
          <cell r="K584">
            <v>7977.7111052273</v>
          </cell>
          <cell r="L584">
            <v>8131.51923181897</v>
          </cell>
          <cell r="M584">
            <v>8265.63045216241</v>
          </cell>
          <cell r="N584">
            <v>8452.61932868879</v>
          </cell>
          <cell r="O584">
            <v>9480.50136920803</v>
          </cell>
          <cell r="P584">
            <v>10506.0747668072</v>
          </cell>
          <cell r="Q584">
            <v>8959.49084902015</v>
          </cell>
          <cell r="R584">
            <v>7415.3339683849</v>
          </cell>
          <cell r="S584">
            <v>7444.13833582571</v>
          </cell>
          <cell r="T584">
            <v>7469.84995335212</v>
          </cell>
          <cell r="U584">
            <v>6412.15236285225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4">
          <cell r="BZ584">
            <v>137403.564021054</v>
          </cell>
          <cell r="CA584">
            <v>0.133178454819679</v>
          </cell>
          <cell r="CB584">
            <v>0.133178454819679</v>
          </cell>
        </row>
        <row r="585">
          <cell r="A585">
            <v>-48052.1378277389</v>
          </cell>
          <cell r="B585">
            <v>3747.17008659145</v>
          </cell>
          <cell r="C585">
            <v>8451.6265202674</v>
          </cell>
          <cell r="D585">
            <v>8421.88159060415</v>
          </cell>
          <cell r="E585">
            <v>8402.68018294871</v>
          </cell>
          <cell r="F585">
            <v>8426.83201493301</v>
          </cell>
          <cell r="G585">
            <v>8292.70551763585</v>
          </cell>
          <cell r="H585">
            <v>8271.61629703352</v>
          </cell>
          <cell r="I585">
            <v>8399.87662185455</v>
          </cell>
          <cell r="J585">
            <v>8574.69967367858</v>
          </cell>
          <cell r="K585">
            <v>8655.79275711203</v>
          </cell>
          <cell r="L585">
            <v>8787.99290517762</v>
          </cell>
          <cell r="M585">
            <v>8902.90410077989</v>
          </cell>
          <cell r="N585">
            <v>9068.78833733934</v>
          </cell>
          <cell r="O585">
            <v>9960.15752165008</v>
          </cell>
          <cell r="P585">
            <v>10854.246728356</v>
          </cell>
          <cell r="Q585">
            <v>9499.45185372191</v>
          </cell>
          <cell r="R585">
            <v>8146.69987550785</v>
          </cell>
          <cell r="S585">
            <v>8169.08829284828</v>
          </cell>
          <cell r="T585">
            <v>8188.68890753508</v>
          </cell>
          <cell r="U585">
            <v>7260.99103741262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5">
          <cell r="BZ585">
            <v>120130.344569347</v>
          </cell>
          <cell r="CA585">
            <v>0.194203000380503</v>
          </cell>
          <cell r="CB585">
            <v>0.194203000380503</v>
          </cell>
        </row>
        <row r="586">
          <cell r="A586">
            <v>-48140.2820644562</v>
          </cell>
          <cell r="B586">
            <v>3729.18703163275</v>
          </cell>
          <cell r="C586">
            <v>8442.36870840864</v>
          </cell>
          <cell r="D586">
            <v>8412.59539296406</v>
          </cell>
          <cell r="E586">
            <v>8393.38572529365</v>
          </cell>
          <cell r="F586">
            <v>8417.53940198532</v>
          </cell>
          <cell r="G586">
            <v>8283.26570327551</v>
          </cell>
          <cell r="H586">
            <v>8262.16725986245</v>
          </cell>
          <cell r="I586">
            <v>8390.69320444596</v>
          </cell>
          <cell r="J586">
            <v>8565.79796958352</v>
          </cell>
          <cell r="K586">
            <v>8647.14222878921</v>
          </cell>
          <cell r="L586">
            <v>8779.61803750674</v>
          </cell>
          <cell r="M586">
            <v>8894.77417463982</v>
          </cell>
          <cell r="N586">
            <v>9060.92765058257</v>
          </cell>
          <cell r="O586">
            <v>9954.03837785612</v>
          </cell>
          <cell r="P586">
            <v>10849.8049750565</v>
          </cell>
          <cell r="Q586">
            <v>9492.56337952206</v>
          </cell>
          <cell r="R586">
            <v>8137.36958102733</v>
          </cell>
          <cell r="S586">
            <v>8159.83984892058</v>
          </cell>
          <cell r="T586">
            <v>8179.51842383975</v>
          </cell>
          <cell r="U586">
            <v>7250.16210114018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6">
          <cell r="BZ586">
            <v>120350.70516114</v>
          </cell>
          <cell r="CA586">
            <v>0.193193541554887</v>
          </cell>
          <cell r="CB586">
            <v>0.193193541554887</v>
          </cell>
        </row>
        <row r="587">
          <cell r="A587">
            <v>-58574.1630407791</v>
          </cell>
          <cell r="B587">
            <v>1600.4822856648</v>
          </cell>
          <cell r="C587">
            <v>7346.49550520348</v>
          </cell>
          <cell r="D587">
            <v>7313.36208506197</v>
          </cell>
          <cell r="E587">
            <v>7293.17465620999</v>
          </cell>
          <cell r="F587">
            <v>7317.54669609506</v>
          </cell>
          <cell r="G587">
            <v>7165.84835255019</v>
          </cell>
          <cell r="H587">
            <v>7143.6581791148</v>
          </cell>
          <cell r="I587">
            <v>7303.62628134827</v>
          </cell>
          <cell r="J587">
            <v>7512.07824299339</v>
          </cell>
          <cell r="K587">
            <v>7623.15488413489</v>
          </cell>
          <cell r="L587">
            <v>7788.26141880227</v>
          </cell>
          <cell r="M587">
            <v>7932.4119731967</v>
          </cell>
          <cell r="N587">
            <v>8130.43607147459</v>
          </cell>
          <cell r="O587">
            <v>9229.69813281181</v>
          </cell>
          <cell r="P587">
            <v>10324.0221561313</v>
          </cell>
          <cell r="Q587">
            <v>8677.15533259349</v>
          </cell>
          <cell r="R587">
            <v>7032.91640621582</v>
          </cell>
          <cell r="S587">
            <v>7065.07555403741</v>
          </cell>
          <cell r="T587">
            <v>7093.982500722</v>
          </cell>
          <cell r="U587">
            <v>5968.31048638694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7">
          <cell r="BZ587">
            <v>146435.407601948</v>
          </cell>
          <cell r="CA587">
            <v>0.111313735270426</v>
          </cell>
          <cell r="CB587">
            <v>0.111313735270426</v>
          </cell>
        </row>
        <row r="588">
          <cell r="A588">
            <v>-62517.7959495742</v>
          </cell>
          <cell r="B588">
            <v>795.908215061802</v>
          </cell>
          <cell r="C588">
            <v>6932.29472623797</v>
          </cell>
          <cell r="D588">
            <v>6897.89130699546</v>
          </cell>
          <cell r="E588">
            <v>6877.33431947385</v>
          </cell>
          <cell r="F588">
            <v>6901.78889281674</v>
          </cell>
          <cell r="G588">
            <v>6743.50465827394</v>
          </cell>
          <cell r="H588">
            <v>6720.90185003339</v>
          </cell>
          <cell r="I588">
            <v>6892.75396051971</v>
          </cell>
          <cell r="J588">
            <v>7113.80996680189</v>
          </cell>
          <cell r="K588">
            <v>7236.12438227924</v>
          </cell>
          <cell r="L588">
            <v>7413.56416140145</v>
          </cell>
          <cell r="M588">
            <v>7568.67356594403</v>
          </cell>
          <cell r="N588">
            <v>7778.74361676345</v>
          </cell>
          <cell r="O588">
            <v>8955.92349095001</v>
          </cell>
          <cell r="P588">
            <v>10125.2951021906</v>
          </cell>
          <cell r="Q588">
            <v>8368.96032679832</v>
          </cell>
          <cell r="R588">
            <v>6615.47270561259</v>
          </cell>
          <cell r="S588">
            <v>6651.29390265839</v>
          </cell>
          <cell r="T588">
            <v>6683.68884299284</v>
          </cell>
          <cell r="U588">
            <v>5483.81653599549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8">
          <cell r="BZ588">
            <v>156294.489873935</v>
          </cell>
          <cell r="CA588">
            <v>0.0922723079242855</v>
          </cell>
          <cell r="CB588">
            <v>0.0922723079242855</v>
          </cell>
        </row>
        <row r="589">
          <cell r="A589">
            <v>-63309.80519583</v>
          </cell>
          <cell r="B589">
            <v>634.323676654578</v>
          </cell>
          <cell r="C589">
            <v>6849.10979134826</v>
          </cell>
          <cell r="D589">
            <v>6814.4513151433</v>
          </cell>
          <cell r="E589">
            <v>6793.82010826856</v>
          </cell>
          <cell r="F589">
            <v>6818.29125700358</v>
          </cell>
          <cell r="G589">
            <v>6658.68436219145</v>
          </cell>
          <cell r="H589">
            <v>6635.9986835143</v>
          </cell>
          <cell r="I589">
            <v>6810.23748785283</v>
          </cell>
          <cell r="J589">
            <v>7033.82479461952</v>
          </cell>
          <cell r="K589">
            <v>7158.39611924311</v>
          </cell>
          <cell r="L589">
            <v>7338.31281340039</v>
          </cell>
          <cell r="M589">
            <v>7495.62311007629</v>
          </cell>
          <cell r="N589">
            <v>7708.11237840745</v>
          </cell>
          <cell r="O589">
            <v>8900.94067364434</v>
          </cell>
          <cell r="P589">
            <v>10085.3842717857</v>
          </cell>
          <cell r="Q589">
            <v>8307.06478533064</v>
          </cell>
          <cell r="R589">
            <v>6531.63648700014</v>
          </cell>
          <cell r="S589">
            <v>6568.19314216613</v>
          </cell>
          <cell r="T589">
            <v>6601.28858462272</v>
          </cell>
          <cell r="U589">
            <v>5386.51445506168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89">
          <cell r="BZ589">
            <v>158274.512989575</v>
          </cell>
          <cell r="CA589">
            <v>0.0889227054485208</v>
          </cell>
          <cell r="CB589">
            <v>0.0889227054485208</v>
          </cell>
        </row>
        <row r="590">
          <cell r="A590">
            <v>-65211.1101142088</v>
          </cell>
          <cell r="B590">
            <v>246.422299164315</v>
          </cell>
          <cell r="C590">
            <v>6649.4152466336</v>
          </cell>
          <cell r="D590">
            <v>6614.14447826229</v>
          </cell>
          <cell r="E590">
            <v>6593.33509970365</v>
          </cell>
          <cell r="F590">
            <v>6617.84603948232</v>
          </cell>
          <cell r="G590">
            <v>6455.06395386621</v>
          </cell>
          <cell r="H590">
            <v>6432.17933563188</v>
          </cell>
          <cell r="I590">
            <v>6612.14765989881</v>
          </cell>
          <cell r="J590">
            <v>6841.81163064871</v>
          </cell>
          <cell r="K590">
            <v>6971.80091280296</v>
          </cell>
          <cell r="L590">
            <v>7157.66371271701</v>
          </cell>
          <cell r="M590">
            <v>7320.25749195032</v>
          </cell>
          <cell r="N590">
            <v>7538.5543568158</v>
          </cell>
          <cell r="O590">
            <v>8768.94840024121</v>
          </cell>
          <cell r="P590">
            <v>9989.57395327712</v>
          </cell>
          <cell r="Q590">
            <v>8158.47776065314</v>
          </cell>
          <cell r="R590">
            <v>6330.37846439537</v>
          </cell>
          <cell r="S590">
            <v>6368.70066730942</v>
          </cell>
          <cell r="T590">
            <v>6403.47774181319</v>
          </cell>
          <cell r="U590">
            <v>5152.93015548107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0">
          <cell r="BZ590">
            <v>163027.775285522</v>
          </cell>
          <cell r="CA590">
            <v>0.0814221744732369</v>
          </cell>
          <cell r="CB590">
            <v>0.0814221744732369</v>
          </cell>
        </row>
        <row r="591">
          <cell r="A591">
            <v>-62118.714228254</v>
          </cell>
          <cell r="B591">
            <v>877.328269222971</v>
          </cell>
          <cell r="C591">
            <v>6974.2103820976</v>
          </cell>
          <cell r="D591">
            <v>6939.93548227843</v>
          </cell>
          <cell r="E591">
            <v>6919.41589278886</v>
          </cell>
          <cell r="F591">
            <v>6943.86211403736</v>
          </cell>
          <cell r="G591">
            <v>6786.24434840195</v>
          </cell>
          <cell r="H591">
            <v>6763.68329734623</v>
          </cell>
          <cell r="I591">
            <v>6934.33278817211</v>
          </cell>
          <cell r="J591">
            <v>7154.11330965493</v>
          </cell>
          <cell r="K591">
            <v>7275.29050206169</v>
          </cell>
          <cell r="L591">
            <v>7451.48220040655</v>
          </cell>
          <cell r="M591">
            <v>7605.48260802117</v>
          </cell>
          <cell r="N591">
            <v>7814.33365099012</v>
          </cell>
          <cell r="O591">
            <v>8983.62851772478</v>
          </cell>
          <cell r="P591">
            <v>10145.4055781385</v>
          </cell>
          <cell r="Q591">
            <v>8400.14857282921</v>
          </cell>
          <cell r="R591">
            <v>6657.71653368784</v>
          </cell>
          <cell r="S591">
            <v>6693.16714428663</v>
          </cell>
          <cell r="T591">
            <v>6725.20911198343</v>
          </cell>
          <cell r="U591">
            <v>5532.84561252549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1">
          <cell r="BZ591">
            <v>155296.785570635</v>
          </cell>
          <cell r="CA591">
            <v>0.0940144973832069</v>
          </cell>
          <cell r="CB591">
            <v>0.0940144973832069</v>
          </cell>
        </row>
        <row r="592">
          <cell r="A592">
            <v>-50875.2468049379</v>
          </cell>
          <cell r="B592">
            <v>3171.20362772679</v>
          </cell>
          <cell r="C592">
            <v>8155.11465810787</v>
          </cell>
          <cell r="D592">
            <v>8124.46058047221</v>
          </cell>
          <cell r="E592">
            <v>8104.99461868051</v>
          </cell>
          <cell r="F592">
            <v>8129.20553348291</v>
          </cell>
          <cell r="G592">
            <v>7990.36442698424</v>
          </cell>
          <cell r="H592">
            <v>7968.97981554569</v>
          </cell>
          <cell r="I592">
            <v>8105.74748655223</v>
          </cell>
          <cell r="J592">
            <v>8289.59333344538</v>
          </cell>
          <cell r="K592">
            <v>8378.73114678777</v>
          </cell>
          <cell r="L592">
            <v>8519.76023353594</v>
          </cell>
          <cell r="M592">
            <v>8642.51648696904</v>
          </cell>
          <cell r="N592">
            <v>8817.02399997065</v>
          </cell>
          <cell r="O592">
            <v>9764.17182342604</v>
          </cell>
          <cell r="P592">
            <v>10711.9849755592</v>
          </cell>
          <cell r="Q592">
            <v>9278.82581988194</v>
          </cell>
          <cell r="R592">
            <v>7847.86651908162</v>
          </cell>
          <cell r="S592">
            <v>7872.87646948025</v>
          </cell>
          <cell r="T592">
            <v>7894.97401692247</v>
          </cell>
          <cell r="U592">
            <v>6914.15875043729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2">
          <cell r="BZ592">
            <v>127188.117012345</v>
          </cell>
          <cell r="CA592">
            <v>0.165308574890147</v>
          </cell>
          <cell r="CB592">
            <v>0.165308574890147</v>
          </cell>
        </row>
        <row r="593">
          <cell r="A593">
            <v>-57446.2748234022</v>
          </cell>
          <cell r="B593">
            <v>1830.59234794173</v>
          </cell>
          <cell r="C593">
            <v>7464.95789483963</v>
          </cell>
          <cell r="D593">
            <v>7432.1876974055</v>
          </cell>
          <cell r="E593">
            <v>7412.10596319567</v>
          </cell>
          <cell r="F593">
            <v>7436.45439831916</v>
          </cell>
          <cell r="G593">
            <v>7286.63963497287</v>
          </cell>
          <cell r="H593">
            <v>7264.56747605494</v>
          </cell>
          <cell r="I593">
            <v>7421.13672418775</v>
          </cell>
          <cell r="J593">
            <v>7625.98389964557</v>
          </cell>
          <cell r="K593">
            <v>7733.84651109513</v>
          </cell>
          <cell r="L593">
            <v>7895.42570905945</v>
          </cell>
          <cell r="M593">
            <v>8036.44200673069</v>
          </cell>
          <cell r="N593">
            <v>8231.02093446335</v>
          </cell>
          <cell r="O593">
            <v>9307.99831944528</v>
          </cell>
          <cell r="P593">
            <v>10380.8585574388</v>
          </cell>
          <cell r="Q593">
            <v>8765.29982365794</v>
          </cell>
          <cell r="R593">
            <v>7152.30627901016</v>
          </cell>
          <cell r="S593">
            <v>7183.41807220545</v>
          </cell>
          <cell r="T593">
            <v>7211.32744456431</v>
          </cell>
          <cell r="U593">
            <v>6106.87688713334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3">
          <cell r="BZ593">
            <v>143615.687058505</v>
          </cell>
          <cell r="CA593">
            <v>0.11761471064523</v>
          </cell>
          <cell r="CB593">
            <v>0.11761471064523</v>
          </cell>
        </row>
        <row r="594">
          <cell r="A594">
            <v>-58426.5893815007</v>
          </cell>
          <cell r="B594">
            <v>1630.59004227029</v>
          </cell>
          <cell r="C594">
            <v>7361.99520460289</v>
          </cell>
          <cell r="D594">
            <v>7328.90930876674</v>
          </cell>
          <cell r="E594">
            <v>7308.73570907341</v>
          </cell>
          <cell r="F594">
            <v>7333.10466049547</v>
          </cell>
          <cell r="G594">
            <v>7181.6527658612</v>
          </cell>
          <cell r="H594">
            <v>7159.47803352531</v>
          </cell>
          <cell r="I594">
            <v>7319.00142738319</v>
          </cell>
          <cell r="J594">
            <v>7526.98173635886</v>
          </cell>
          <cell r="K594">
            <v>7637.63785167576</v>
          </cell>
          <cell r="L594">
            <v>7802.28286721672</v>
          </cell>
          <cell r="M594">
            <v>7946.02333333589</v>
          </cell>
          <cell r="N594">
            <v>8143.59666316318</v>
          </cell>
          <cell r="O594">
            <v>9239.94298233295</v>
          </cell>
          <cell r="P594">
            <v>10331.458669424</v>
          </cell>
          <cell r="Q594">
            <v>8688.68821758262</v>
          </cell>
          <cell r="R594">
            <v>7048.53745814064</v>
          </cell>
          <cell r="S594">
            <v>7080.55956937263</v>
          </cell>
          <cell r="T594">
            <v>7109.33599275591</v>
          </cell>
          <cell r="U594">
            <v>5986.44060823423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4">
          <cell r="BZ594">
            <v>146066.473453752</v>
          </cell>
          <cell r="CA594">
            <v>0.11211387451278</v>
          </cell>
          <cell r="CB594">
            <v>0.11211387451278</v>
          </cell>
        </row>
        <row r="595">
          <cell r="A595">
            <v>-60806.0508091086</v>
          </cell>
          <cell r="B595">
            <v>1145.13589100189</v>
          </cell>
          <cell r="C595">
            <v>7112.07975871148</v>
          </cell>
          <cell r="D595">
            <v>7078.22758621019</v>
          </cell>
          <cell r="E595">
            <v>7057.83100668582</v>
          </cell>
          <cell r="F595">
            <v>7082.24975614536</v>
          </cell>
          <cell r="G595">
            <v>6926.82414642188</v>
          </cell>
          <cell r="H595">
            <v>6904.4004434984</v>
          </cell>
          <cell r="I595">
            <v>7071.09426622148</v>
          </cell>
          <cell r="J595">
            <v>7286.67945088901</v>
          </cell>
          <cell r="K595">
            <v>7404.11607828265</v>
          </cell>
          <cell r="L595">
            <v>7576.20257738363</v>
          </cell>
          <cell r="M595">
            <v>7726.55526168372</v>
          </cell>
          <cell r="N595">
            <v>7931.39673235836</v>
          </cell>
          <cell r="O595">
            <v>9074.75615707989</v>
          </cell>
          <cell r="P595">
            <v>10211.5531481926</v>
          </cell>
          <cell r="Q595">
            <v>8502.73325031488</v>
          </cell>
          <cell r="R595">
            <v>6796.66533749573</v>
          </cell>
          <cell r="S595">
            <v>6830.89701160452</v>
          </cell>
          <cell r="T595">
            <v>6861.7779783217</v>
          </cell>
          <cell r="U595">
            <v>5694.11252052241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5">
          <cell r="BZ595">
            <v>152015.127022771</v>
          </cell>
          <cell r="CA595">
            <v>0.100019998199239</v>
          </cell>
          <cell r="CB595">
            <v>0.100019998199239</v>
          </cell>
        </row>
        <row r="596">
          <cell r="A596">
            <v>-57322.7558354166</v>
          </cell>
          <cell r="B596">
            <v>1855.79250659206</v>
          </cell>
          <cell r="C596">
            <v>7477.93112592475</v>
          </cell>
          <cell r="D596">
            <v>7445.20070628113</v>
          </cell>
          <cell r="E596">
            <v>7425.13054706165</v>
          </cell>
          <cell r="F596">
            <v>7449.47639714503</v>
          </cell>
          <cell r="G596">
            <v>7299.86791126167</v>
          </cell>
          <cell r="H596">
            <v>7277.80867652677</v>
          </cell>
          <cell r="I596">
            <v>7434.00570424591</v>
          </cell>
          <cell r="J596">
            <v>7638.45810694622</v>
          </cell>
          <cell r="K596">
            <v>7745.96873875028</v>
          </cell>
          <cell r="L596">
            <v>7907.16164572127</v>
          </cell>
          <cell r="M596">
            <v>8047.83469996417</v>
          </cell>
          <cell r="N596">
            <v>8242.03633500714</v>
          </cell>
          <cell r="O596">
            <v>9316.57324705161</v>
          </cell>
          <cell r="P596">
            <v>10387.0829107586</v>
          </cell>
          <cell r="Q596">
            <v>8774.95283551235</v>
          </cell>
          <cell r="R596">
            <v>7165.38108202351</v>
          </cell>
          <cell r="S596">
            <v>7196.37817574637</v>
          </cell>
          <cell r="T596">
            <v>7224.1783002478</v>
          </cell>
          <cell r="U596">
            <v>6122.05177886936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6">
          <cell r="BZ596">
            <v>143306.889588541</v>
          </cell>
          <cell r="CA596">
            <v>0.118331589825927</v>
          </cell>
          <cell r="CB596">
            <v>0.118331589825927</v>
          </cell>
        </row>
        <row r="597">
          <cell r="A597">
            <v>-55843.2508457361</v>
          </cell>
          <cell r="B597">
            <v>2157.63889532918</v>
          </cell>
          <cell r="C597">
            <v>7633.32391561426</v>
          </cell>
          <cell r="D597">
            <v>7601.06995259077</v>
          </cell>
          <cell r="E597">
            <v>7581.13843809518</v>
          </cell>
          <cell r="F597">
            <v>7605.45332468233</v>
          </cell>
          <cell r="G597">
            <v>7458.31562115074</v>
          </cell>
          <cell r="H597">
            <v>7436.41119171017</v>
          </cell>
          <cell r="I597">
            <v>7588.14977973319</v>
          </cell>
          <cell r="J597">
            <v>7787.87361175717</v>
          </cell>
          <cell r="K597">
            <v>7891.16824689338</v>
          </cell>
          <cell r="L597">
            <v>8047.7341773856</v>
          </cell>
          <cell r="M597">
            <v>8184.2958769841</v>
          </cell>
          <cell r="N597">
            <v>8373.9783168325</v>
          </cell>
          <cell r="O597">
            <v>9419.28335168107</v>
          </cell>
          <cell r="P597">
            <v>10461.6379402681</v>
          </cell>
          <cell r="Q597">
            <v>8890.576185711</v>
          </cell>
          <cell r="R597">
            <v>7321.99049578912</v>
          </cell>
          <cell r="S597">
            <v>7351.6137242905</v>
          </cell>
          <cell r="T597">
            <v>7378.1052827747</v>
          </cell>
          <cell r="U597">
            <v>6303.81596272015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7">
          <cell r="BZ597">
            <v>139608.12711434</v>
          </cell>
          <cell r="CA597">
            <v>0.127366748387757</v>
          </cell>
          <cell r="CB597">
            <v>0.127366748387757</v>
          </cell>
        </row>
        <row r="598">
          <cell r="A598">
            <v>-63852.1829736968</v>
          </cell>
          <cell r="B598">
            <v>523.668575980839</v>
          </cell>
          <cell r="C598">
            <v>6792.14371380463</v>
          </cell>
          <cell r="D598">
            <v>6757.31057142098</v>
          </cell>
          <cell r="E598">
            <v>6736.62853821059</v>
          </cell>
          <cell r="F598">
            <v>6761.11103798014</v>
          </cell>
          <cell r="G598">
            <v>6600.59836897267</v>
          </cell>
          <cell r="H598">
            <v>6577.8559395903</v>
          </cell>
          <cell r="I598">
            <v>6753.72918154953</v>
          </cell>
          <cell r="J598">
            <v>6979.04995435641</v>
          </cell>
          <cell r="K598">
            <v>7105.1668384206</v>
          </cell>
          <cell r="L598">
            <v>7286.77975478619</v>
          </cell>
          <cell r="M598">
            <v>7445.59724975584</v>
          </cell>
          <cell r="N598">
            <v>7659.74322831406</v>
          </cell>
          <cell r="O598">
            <v>8863.28775682287</v>
          </cell>
          <cell r="P598">
            <v>10058.0528389644</v>
          </cell>
          <cell r="Q598">
            <v>8264.67794906603</v>
          </cell>
          <cell r="R598">
            <v>6474.2244022666</v>
          </cell>
          <cell r="S598">
            <v>6511.2847082963</v>
          </cell>
          <cell r="T598">
            <v>6544.85986331457</v>
          </cell>
          <cell r="U598">
            <v>5319.8807804067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8">
          <cell r="BZ598">
            <v>159630.457434242</v>
          </cell>
          <cell r="CA598">
            <v>0.0867079370460928</v>
          </cell>
          <cell r="CB598">
            <v>0.0867079370460928</v>
          </cell>
        </row>
        <row r="599">
          <cell r="A599">
            <v>-54579.9700846565</v>
          </cell>
          <cell r="B599">
            <v>2415.3715412835</v>
          </cell>
          <cell r="C599">
            <v>7766.00661894711</v>
          </cell>
          <cell r="D599">
            <v>7734.15948015601</v>
          </cell>
          <cell r="E599">
            <v>7714.34634796631</v>
          </cell>
          <cell r="F599">
            <v>7738.63479625868</v>
          </cell>
          <cell r="G599">
            <v>7593.606779299</v>
          </cell>
          <cell r="H599">
            <v>7571.83453092669</v>
          </cell>
          <cell r="I599">
            <v>7719.76626386519</v>
          </cell>
          <cell r="J599">
            <v>7915.45258847657</v>
          </cell>
          <cell r="K599">
            <v>8015.14737939702</v>
          </cell>
          <cell r="L599">
            <v>8167.7625490548</v>
          </cell>
          <cell r="M599">
            <v>8300.81375341303</v>
          </cell>
          <cell r="N599">
            <v>8486.63746187173</v>
          </cell>
          <cell r="O599">
            <v>9506.98275117744</v>
          </cell>
          <cell r="P599">
            <v>10525.297025623</v>
          </cell>
          <cell r="Q599">
            <v>8989.30160729209</v>
          </cell>
          <cell r="R599">
            <v>7455.71201805095</v>
          </cell>
          <cell r="S599">
            <v>7484.16216669474</v>
          </cell>
          <cell r="T599">
            <v>7509.53640128633</v>
          </cell>
          <cell r="U599">
            <v>6459.01597766676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599">
          <cell r="BZ599">
            <v>136449.925211641</v>
          </cell>
          <cell r="CA599">
            <v>0.13580035412804</v>
          </cell>
          <cell r="CB599">
            <v>0.13580035412804</v>
          </cell>
        </row>
        <row r="600">
          <cell r="A600">
            <v>-59906.1626444808</v>
          </cell>
          <cell r="B600">
            <v>1328.72972451699</v>
          </cell>
          <cell r="C600">
            <v>7206.59524415117</v>
          </cell>
          <cell r="D600">
            <v>7173.03286970827</v>
          </cell>
          <cell r="E600">
            <v>7152.72061889318</v>
          </cell>
          <cell r="F600">
            <v>7177.12053524029</v>
          </cell>
          <cell r="G600">
            <v>7023.19774423742</v>
          </cell>
          <cell r="H600">
            <v>7000.86819946356</v>
          </cell>
          <cell r="I600">
            <v>7164.85023875691</v>
          </cell>
          <cell r="J600">
            <v>7377.55933661372</v>
          </cell>
          <cell r="K600">
            <v>7492.43164315003</v>
          </cell>
          <cell r="L600">
            <v>7661.70384868642</v>
          </cell>
          <cell r="M600">
            <v>7809.55585917271</v>
          </cell>
          <cell r="N600">
            <v>8011.64859273757</v>
          </cell>
          <cell r="O600">
            <v>9137.22813803866</v>
          </cell>
          <cell r="P600">
            <v>10256.9001994949</v>
          </cell>
          <cell r="Q600">
            <v>8573.05953182398</v>
          </cell>
          <cell r="R600">
            <v>6891.92081747043</v>
          </cell>
          <cell r="S600">
            <v>6925.31685732234</v>
          </cell>
          <cell r="T600">
            <v>6955.40190710799</v>
          </cell>
          <cell r="U600">
            <v>5804.66803668582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0">
          <cell r="BZ600">
            <v>149765.406611202</v>
          </cell>
          <cell r="CA600">
            <v>0.104399092650087</v>
          </cell>
          <cell r="CB600">
            <v>0.104399092650087</v>
          </cell>
        </row>
        <row r="601">
          <cell r="A601">
            <v>-46960.0280806558</v>
          </cell>
          <cell r="B601">
            <v>3969.98067902673</v>
          </cell>
          <cell r="C601">
            <v>8566.33108796406</v>
          </cell>
          <cell r="D601">
            <v>8536.9378589862</v>
          </cell>
          <cell r="E601">
            <v>8517.83879316495</v>
          </cell>
          <cell r="F601">
            <v>8541.96776916952</v>
          </cell>
          <cell r="G601">
            <v>8409.66510180747</v>
          </cell>
          <cell r="H601">
            <v>8388.6901521079</v>
          </cell>
          <cell r="I601">
            <v>8513.65944007346</v>
          </cell>
          <cell r="J601">
            <v>8684.99205546001</v>
          </cell>
          <cell r="K601">
            <v>8762.97306351235</v>
          </cell>
          <cell r="L601">
            <v>8891.75776779963</v>
          </cell>
          <cell r="M601">
            <v>9003.63413045968</v>
          </cell>
          <cell r="N601">
            <v>9166.1824829529</v>
          </cell>
          <cell r="O601">
            <v>10035.9738975137</v>
          </cell>
          <cell r="P601">
            <v>10909.2801854848</v>
          </cell>
          <cell r="Q601">
            <v>9584.80025648033</v>
          </cell>
          <cell r="R601">
            <v>8262.30250507068</v>
          </cell>
          <cell r="S601">
            <v>8283.67679159707</v>
          </cell>
          <cell r="T601">
            <v>8302.31147665735</v>
          </cell>
          <cell r="U601">
            <v>7395.16188390423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1">
          <cell r="BZ601">
            <v>117400.07020164</v>
          </cell>
          <cell r="CA601">
            <v>0.207386948690892</v>
          </cell>
          <cell r="CB601">
            <v>0.207386948690892</v>
          </cell>
        </row>
        <row r="602">
          <cell r="A602">
            <v>-62542.5042547232</v>
          </cell>
          <cell r="B602">
            <v>790.867263707736</v>
          </cell>
          <cell r="C602">
            <v>6929.69960659161</v>
          </cell>
          <cell r="D602">
            <v>6895.28823033939</v>
          </cell>
          <cell r="E602">
            <v>6874.7289273973</v>
          </cell>
          <cell r="F602">
            <v>6899.18401784256</v>
          </cell>
          <cell r="G602">
            <v>6740.85852027953</v>
          </cell>
          <cell r="H602">
            <v>6718.25312673074</v>
          </cell>
          <cell r="I602">
            <v>6890.17969488315</v>
          </cell>
          <cell r="J602">
            <v>7111.3146701232</v>
          </cell>
          <cell r="K602">
            <v>7233.69949437434</v>
          </cell>
          <cell r="L602">
            <v>7411.21654579206</v>
          </cell>
          <cell r="M602">
            <v>7566.39461154622</v>
          </cell>
          <cell r="N602">
            <v>7776.54013467204</v>
          </cell>
          <cell r="O602">
            <v>8954.20819250576</v>
          </cell>
          <cell r="P602">
            <v>10124.0500043826</v>
          </cell>
          <cell r="Q602">
            <v>8367.02937216215</v>
          </cell>
          <cell r="R602">
            <v>6612.85726787393</v>
          </cell>
          <cell r="S602">
            <v>6648.70140899992</v>
          </cell>
          <cell r="T602">
            <v>6681.11820289261</v>
          </cell>
          <cell r="U602">
            <v>5480.78100387427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2">
          <cell r="BZ602">
            <v>156356.260636808</v>
          </cell>
          <cell r="CA602">
            <v>0.0921656662982237</v>
          </cell>
          <cell r="CB602">
            <v>0.0921656662982237</v>
          </cell>
        </row>
        <row r="603">
          <cell r="A603">
            <v>-66271.6422954622</v>
          </cell>
          <cell r="B603">
            <v>30.0541143432456</v>
          </cell>
          <cell r="C603">
            <v>6538.02727879983</v>
          </cell>
          <cell r="D603">
            <v>6502.4149789148</v>
          </cell>
          <cell r="E603">
            <v>6481.50621766233</v>
          </cell>
          <cell r="F603">
            <v>6506.03935255654</v>
          </cell>
          <cell r="G603">
            <v>6341.48617173275</v>
          </cell>
          <cell r="H603">
            <v>6318.49058665642</v>
          </cell>
          <cell r="I603">
            <v>6501.65478982128</v>
          </cell>
          <cell r="J603">
            <v>6734.70827355597</v>
          </cell>
          <cell r="K603">
            <v>6867.71964767579</v>
          </cell>
          <cell r="L603">
            <v>7056.89913627413</v>
          </cell>
          <cell r="M603">
            <v>7222.43999844351</v>
          </cell>
          <cell r="N603">
            <v>7443.97629269292</v>
          </cell>
          <cell r="O603">
            <v>8695.32420021539</v>
          </cell>
          <cell r="P603">
            <v>9936.13174887728</v>
          </cell>
          <cell r="Q603">
            <v>8075.59714541677</v>
          </cell>
          <cell r="R603">
            <v>6218.11840150669</v>
          </cell>
          <cell r="S603">
            <v>6257.42541237356</v>
          </cell>
          <cell r="T603">
            <v>6293.14048734523</v>
          </cell>
          <cell r="U603">
            <v>5022.63876226663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3">
          <cell r="BZ603">
            <v>165679.105738656</v>
          </cell>
          <cell r="CA603">
            <v>0.0775397533857542</v>
          </cell>
          <cell r="CB603">
            <v>0.0775397533857542</v>
          </cell>
        </row>
        <row r="604">
          <cell r="A604">
            <v>-64262.0265626331</v>
          </cell>
          <cell r="B604">
            <v>440.052901731429</v>
          </cell>
          <cell r="C604">
            <v>6749.09773622063</v>
          </cell>
          <cell r="D604">
            <v>6714.13260868487</v>
          </cell>
          <cell r="E604">
            <v>6693.41216894549</v>
          </cell>
          <cell r="F604">
            <v>6717.90324603687</v>
          </cell>
          <cell r="G604">
            <v>6556.70613573748</v>
          </cell>
          <cell r="H604">
            <v>6533.92082312197</v>
          </cell>
          <cell r="I604">
            <v>6711.02911527627</v>
          </cell>
          <cell r="J604">
            <v>6937.65976834041</v>
          </cell>
          <cell r="K604">
            <v>7064.94454248768</v>
          </cell>
          <cell r="L604">
            <v>7247.83919609593</v>
          </cell>
          <cell r="M604">
            <v>7407.79559384361</v>
          </cell>
          <cell r="N604">
            <v>7623.1934527203</v>
          </cell>
          <cell r="O604">
            <v>8834.83562033466</v>
          </cell>
          <cell r="P604">
            <v>10037.4000523361</v>
          </cell>
          <cell r="Q604">
            <v>8232.64866282449</v>
          </cell>
          <cell r="R604">
            <v>6430.84140278597</v>
          </cell>
          <cell r="S604">
            <v>6468.2822887103</v>
          </cell>
          <cell r="T604">
            <v>6502.21993482973</v>
          </cell>
          <cell r="U604">
            <v>5269.5295575524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4">
          <cell r="BZ604">
            <v>160655.066406583</v>
          </cell>
          <cell r="CA604">
            <v>0.0850751055437443</v>
          </cell>
          <cell r="CB604">
            <v>0.0850751055437443</v>
          </cell>
        </row>
        <row r="605">
          <cell r="A605">
            <v>-50684.3002171326</v>
          </cell>
          <cell r="B605">
            <v>3210.16026415093</v>
          </cell>
          <cell r="C605">
            <v>8175.16982734874</v>
          </cell>
          <cell r="D605">
            <v>8144.57724174349</v>
          </cell>
          <cell r="E605">
            <v>8125.12917359675</v>
          </cell>
          <cell r="F605">
            <v>8149.33609221527</v>
          </cell>
          <cell r="G605">
            <v>8010.81386768225</v>
          </cell>
          <cell r="H605">
            <v>7989.44923559011</v>
          </cell>
          <cell r="I605">
            <v>8125.64149532543</v>
          </cell>
          <cell r="J605">
            <v>8308.8770675374</v>
          </cell>
          <cell r="K605">
            <v>8397.4707595801</v>
          </cell>
          <cell r="L605">
            <v>8537.9026835092</v>
          </cell>
          <cell r="M605">
            <v>8660.12832086052</v>
          </cell>
          <cell r="N605">
            <v>8834.05258141751</v>
          </cell>
          <cell r="O605">
            <v>9777.42770573053</v>
          </cell>
          <cell r="P605">
            <v>10721.6071320155</v>
          </cell>
          <cell r="Q605">
            <v>9293.74830026899</v>
          </cell>
          <cell r="R605">
            <v>7868.07870720218</v>
          </cell>
          <cell r="S605">
            <v>7892.91134500101</v>
          </cell>
          <cell r="T605">
            <v>7914.84000743259</v>
          </cell>
          <cell r="U605">
            <v>6937.61744164384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5">
          <cell r="BZ605">
            <v>126710.750542832</v>
          </cell>
          <cell r="CA605">
            <v>0.167061475061258</v>
          </cell>
          <cell r="CB605">
            <v>0.167061475061258</v>
          </cell>
        </row>
        <row r="606">
          <cell r="A606">
            <v>-48161.0902792017</v>
          </cell>
          <cell r="B606">
            <v>3724.94177087269</v>
          </cell>
          <cell r="C606">
            <v>8440.18321626071</v>
          </cell>
          <cell r="D606">
            <v>8410.4031997832</v>
          </cell>
          <cell r="E606">
            <v>8391.19158217061</v>
          </cell>
          <cell r="F606">
            <v>8415.34569434244</v>
          </cell>
          <cell r="G606">
            <v>8281.03724578715</v>
          </cell>
          <cell r="H606">
            <v>8259.93662514465</v>
          </cell>
          <cell r="I606">
            <v>8388.52527459993</v>
          </cell>
          <cell r="J606">
            <v>8563.69654381469</v>
          </cell>
          <cell r="K606">
            <v>8645.10009809857</v>
          </cell>
          <cell r="L606">
            <v>8777.64098204117</v>
          </cell>
          <cell r="M606">
            <v>8892.85494253471</v>
          </cell>
          <cell r="N606">
            <v>9059.07197783329</v>
          </cell>
          <cell r="O606">
            <v>9952.5938312486</v>
          </cell>
          <cell r="P606">
            <v>10848.7564101141</v>
          </cell>
          <cell r="Q606">
            <v>9490.93721704386</v>
          </cell>
          <cell r="R606">
            <v>8135.16697790295</v>
          </cell>
          <cell r="S606">
            <v>8157.65656826064</v>
          </cell>
          <cell r="T606">
            <v>8177.3535472561</v>
          </cell>
          <cell r="U606">
            <v>7247.60571356663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6">
          <cell r="BZ606">
            <v>120402.725698004</v>
          </cell>
          <cell r="CA606">
            <v>0.192956366696938</v>
          </cell>
          <cell r="CB606">
            <v>0.192956366696938</v>
          </cell>
        </row>
        <row r="607">
          <cell r="A607">
            <v>-51794.8738928228</v>
          </cell>
          <cell r="B607">
            <v>2983.58268869711</v>
          </cell>
          <cell r="C607">
            <v>8058.52598848039</v>
          </cell>
          <cell r="D607">
            <v>8027.57575610569</v>
          </cell>
          <cell r="E607">
            <v>8008.02361586611</v>
          </cell>
          <cell r="F607">
            <v>8032.25377688264</v>
          </cell>
          <cell r="G607">
            <v>7891.8768875412</v>
          </cell>
          <cell r="H607">
            <v>7870.39605260693</v>
          </cell>
          <cell r="I607">
            <v>8009.93498964021</v>
          </cell>
          <cell r="J607">
            <v>8196.72000991312</v>
          </cell>
          <cell r="K607">
            <v>8288.47839213852</v>
          </cell>
          <cell r="L607">
            <v>8432.383503594</v>
          </cell>
          <cell r="M607">
            <v>8557.69528277744</v>
          </cell>
          <cell r="N607">
            <v>8735.01182605968</v>
          </cell>
          <cell r="O607">
            <v>9700.32952814784</v>
          </cell>
          <cell r="P607">
            <v>10665.6432429168</v>
          </cell>
          <cell r="Q607">
            <v>9206.95694104994</v>
          </cell>
          <cell r="R607">
            <v>7750.52162324066</v>
          </cell>
          <cell r="S607">
            <v>7776.38553741878</v>
          </cell>
          <cell r="T607">
            <v>7799.29646012106</v>
          </cell>
          <cell r="U607">
            <v>6801.17821421576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7">
          <cell r="BZ607">
            <v>129487.184732057</v>
          </cell>
          <cell r="CA607">
            <v>0.15721817864566</v>
          </cell>
          <cell r="CB607">
            <v>0.15721817864566</v>
          </cell>
        </row>
        <row r="608">
          <cell r="A608">
            <v>-50713.6933965024</v>
          </cell>
          <cell r="B608">
            <v>3204.16351178568</v>
          </cell>
          <cell r="C608">
            <v>8172.08265415773</v>
          </cell>
          <cell r="D608">
            <v>8141.48060283592</v>
          </cell>
          <cell r="E608">
            <v>8122.02978024813</v>
          </cell>
          <cell r="F608">
            <v>8146.23731401539</v>
          </cell>
          <cell r="G608">
            <v>8007.66600269363</v>
          </cell>
          <cell r="H608">
            <v>7986.29829510001</v>
          </cell>
          <cell r="I608">
            <v>8122.57913021603</v>
          </cell>
          <cell r="J608">
            <v>8305.90864447418</v>
          </cell>
          <cell r="K608">
            <v>8394.58609530588</v>
          </cell>
          <cell r="L608">
            <v>8535.10994291928</v>
          </cell>
          <cell r="M608">
            <v>8657.41726014687</v>
          </cell>
          <cell r="N608">
            <v>8831.43130310804</v>
          </cell>
          <cell r="O608">
            <v>9775.38717423552</v>
          </cell>
          <cell r="P608">
            <v>10720.1259546146</v>
          </cell>
          <cell r="Q608">
            <v>9291.45122260083</v>
          </cell>
          <cell r="R608">
            <v>7864.96736346092</v>
          </cell>
          <cell r="S608">
            <v>7889.82729570428</v>
          </cell>
          <cell r="T608">
            <v>7911.78195528757</v>
          </cell>
          <cell r="U608">
            <v>6934.00635057207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8">
          <cell r="BZ608">
            <v>126784.233491256</v>
          </cell>
          <cell r="CA608">
            <v>0.166789939055517</v>
          </cell>
          <cell r="CB608">
            <v>0.166789939055517</v>
          </cell>
        </row>
        <row r="609">
          <cell r="A609">
            <v>-48749.3357855322</v>
          </cell>
          <cell r="B609">
            <v>3604.9288050394</v>
          </cell>
          <cell r="C609">
            <v>8378.39963939643</v>
          </cell>
          <cell r="D609">
            <v>8348.43018559514</v>
          </cell>
          <cell r="E609">
            <v>8329.16344337236</v>
          </cell>
          <cell r="F609">
            <v>8353.32986651149</v>
          </cell>
          <cell r="G609">
            <v>8218.03904437471</v>
          </cell>
          <cell r="H609">
            <v>8196.87687374126</v>
          </cell>
          <cell r="I609">
            <v>8327.23818171053</v>
          </cell>
          <cell r="J609">
            <v>8504.28951248042</v>
          </cell>
          <cell r="K609">
            <v>8587.36933086065</v>
          </cell>
          <cell r="L609">
            <v>8721.74988289529</v>
          </cell>
          <cell r="M609">
            <v>8838.59850221823</v>
          </cell>
          <cell r="N609">
            <v>9006.61235218386</v>
          </cell>
          <cell r="O609">
            <v>9911.7566877956</v>
          </cell>
          <cell r="P609">
            <v>10819.1136164843</v>
          </cell>
          <cell r="Q609">
            <v>9444.96581670683</v>
          </cell>
          <cell r="R609">
            <v>8072.89967597478</v>
          </cell>
          <cell r="S609">
            <v>8095.93550987235</v>
          </cell>
          <cell r="T609">
            <v>8116.15276969467</v>
          </cell>
          <cell r="U609">
            <v>7175.33697158341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09">
          <cell r="BZ609">
            <v>121873.339463831</v>
          </cell>
          <cell r="CA609">
            <v>0.186424479723244</v>
          </cell>
          <cell r="CB609">
            <v>0.186424479723244</v>
          </cell>
        </row>
        <row r="610">
          <cell r="A610">
            <v>-63266.5283391143</v>
          </cell>
          <cell r="B610">
            <v>643.152956046424</v>
          </cell>
          <cell r="C610">
            <v>6853.65517074268</v>
          </cell>
          <cell r="D610">
            <v>6819.01063132403</v>
          </cell>
          <cell r="E610">
            <v>6798.38347993264</v>
          </cell>
          <cell r="F610">
            <v>6822.85372295744</v>
          </cell>
          <cell r="G610">
            <v>6663.31910075984</v>
          </cell>
          <cell r="H610">
            <v>6640.63795027731</v>
          </cell>
          <cell r="I610">
            <v>6814.74634122944</v>
          </cell>
          <cell r="J610">
            <v>7038.19533303468</v>
          </cell>
          <cell r="K610">
            <v>7162.64333594933</v>
          </cell>
          <cell r="L610">
            <v>7342.42468686715</v>
          </cell>
          <cell r="M610">
            <v>7499.61472270777</v>
          </cell>
          <cell r="N610">
            <v>7711.97180049934</v>
          </cell>
          <cell r="O610">
            <v>8903.94503693633</v>
          </cell>
          <cell r="P610">
            <v>10087.5650737106</v>
          </cell>
          <cell r="Q610">
            <v>8310.44687271422</v>
          </cell>
          <cell r="R610">
            <v>6536.21745374721</v>
          </cell>
          <cell r="S610">
            <v>6572.73392211507</v>
          </cell>
          <cell r="T610">
            <v>6605.79108783422</v>
          </cell>
          <cell r="U610">
            <v>5391.83122154463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0">
          <cell r="BZ610">
            <v>158166.320847786</v>
          </cell>
          <cell r="CA610">
            <v>0.0891021390049974</v>
          </cell>
          <cell r="CB610">
            <v>0.0891021390049974</v>
          </cell>
        </row>
        <row r="611">
          <cell r="A611">
            <v>-66018.4155982092</v>
          </cell>
          <cell r="B611">
            <v>81.7170452767568</v>
          </cell>
          <cell r="C611">
            <v>6564.62374395842</v>
          </cell>
          <cell r="D611">
            <v>6529.09299265697</v>
          </cell>
          <cell r="E611">
            <v>6508.20796133157</v>
          </cell>
          <cell r="F611">
            <v>6532.7357966263</v>
          </cell>
          <cell r="G611">
            <v>6368.60550593058</v>
          </cell>
          <cell r="H611">
            <v>6345.63641676584</v>
          </cell>
          <cell r="I611">
            <v>6528.03752959506</v>
          </cell>
          <cell r="J611">
            <v>6760.28168835723</v>
          </cell>
          <cell r="K611">
            <v>6892.57146780906</v>
          </cell>
          <cell r="L611">
            <v>7080.95901992855</v>
          </cell>
          <cell r="M611">
            <v>7245.79619757838</v>
          </cell>
          <cell r="N611">
            <v>7466.55900280183</v>
          </cell>
          <cell r="O611">
            <v>8712.90368845723</v>
          </cell>
          <cell r="P611">
            <v>9948.89231678206</v>
          </cell>
          <cell r="Q611">
            <v>8095.38681784124</v>
          </cell>
          <cell r="R611">
            <v>6244.92309962073</v>
          </cell>
          <cell r="S611">
            <v>6283.99496470916</v>
          </cell>
          <cell r="T611">
            <v>6319.48607027688</v>
          </cell>
          <cell r="U611">
            <v>5053.74885941164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1">
          <cell r="BZ611">
            <v>165046.038995523</v>
          </cell>
          <cell r="CA611">
            <v>0.0784484610678848</v>
          </cell>
          <cell r="CB611">
            <v>0.0784484610678848</v>
          </cell>
        </row>
        <row r="612">
          <cell r="A612">
            <v>-54858.8638736398</v>
          </cell>
          <cell r="B612">
            <v>2358.47204879582</v>
          </cell>
          <cell r="C612">
            <v>7736.71433254086</v>
          </cell>
          <cell r="D612">
            <v>7704.7773793909</v>
          </cell>
          <cell r="E612">
            <v>7684.93811200557</v>
          </cell>
          <cell r="F612">
            <v>7709.23239706552</v>
          </cell>
          <cell r="G612">
            <v>7563.73862577811</v>
          </cell>
          <cell r="H612">
            <v>7541.93719586509</v>
          </cell>
          <cell r="I612">
            <v>7690.70936607719</v>
          </cell>
          <cell r="J612">
            <v>7887.28704894799</v>
          </cell>
          <cell r="K612">
            <v>7987.77657546801</v>
          </cell>
          <cell r="L612">
            <v>8141.26395239153</v>
          </cell>
          <cell r="M612">
            <v>8275.09016682585</v>
          </cell>
          <cell r="N612">
            <v>8461.7657652611</v>
          </cell>
          <cell r="O612">
            <v>9487.62140366812</v>
          </cell>
          <cell r="P612">
            <v>10511.2430448574</v>
          </cell>
          <cell r="Q612">
            <v>8967.50605103728</v>
          </cell>
          <cell r="R612">
            <v>7426.19039216919</v>
          </cell>
          <cell r="S612">
            <v>7454.89952099881</v>
          </cell>
          <cell r="T612">
            <v>7480.52042656295</v>
          </cell>
          <cell r="U612">
            <v>6424.75255693541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2">
          <cell r="BZ612">
            <v>137147.1596841</v>
          </cell>
          <cell r="CA612">
            <v>0.133876786456359</v>
          </cell>
          <cell r="CB612">
            <v>0.133876786456359</v>
          </cell>
        </row>
        <row r="613">
          <cell r="A613">
            <v>-64087.9958252925</v>
          </cell>
          <cell r="B613">
            <v>475.558391717566</v>
          </cell>
          <cell r="C613">
            <v>6767.37622933538</v>
          </cell>
          <cell r="D613">
            <v>6732.46714628574</v>
          </cell>
          <cell r="E613">
            <v>6711.76301500339</v>
          </cell>
          <cell r="F613">
            <v>6736.25044993059</v>
          </cell>
          <cell r="G613">
            <v>6575.34397202345</v>
          </cell>
          <cell r="H613">
            <v>6552.57686879533</v>
          </cell>
          <cell r="I613">
            <v>6729.16072503822</v>
          </cell>
          <cell r="J613">
            <v>6955.23516731084</v>
          </cell>
          <cell r="K613">
            <v>7082.02402355729</v>
          </cell>
          <cell r="L613">
            <v>7264.37441666364</v>
          </cell>
          <cell r="M613">
            <v>7423.84720530879</v>
          </cell>
          <cell r="N613">
            <v>7638.71348174582</v>
          </cell>
          <cell r="O613">
            <v>8846.91717150595</v>
          </cell>
          <cell r="P613">
            <v>10046.1697873816</v>
          </cell>
          <cell r="Q613">
            <v>8246.24916909464</v>
          </cell>
          <cell r="R613">
            <v>6449.26300456643</v>
          </cell>
          <cell r="S613">
            <v>6486.54228591412</v>
          </cell>
          <cell r="T613">
            <v>6520.3260084507</v>
          </cell>
          <cell r="U613">
            <v>5290.91005654244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3">
          <cell r="BZ613">
            <v>160219.989563231</v>
          </cell>
          <cell r="CA613">
            <v>0.0857642516217497</v>
          </cell>
          <cell r="CB613">
            <v>0.0857642516217497</v>
          </cell>
        </row>
        <row r="614">
          <cell r="A614">
            <v>-59339.2127780539</v>
          </cell>
          <cell r="B614">
            <v>1444.39798584061</v>
          </cell>
          <cell r="C614">
            <v>7266.14213447777</v>
          </cell>
          <cell r="D614">
            <v>7232.76233935639</v>
          </cell>
          <cell r="E614">
            <v>7212.50321753252</v>
          </cell>
          <cell r="F614">
            <v>7236.89126859351</v>
          </cell>
          <cell r="G614">
            <v>7083.91528732368</v>
          </cell>
          <cell r="H614">
            <v>7061.64506431051</v>
          </cell>
          <cell r="I614">
            <v>7223.91861880129</v>
          </cell>
          <cell r="J614">
            <v>7434.81571701496</v>
          </cell>
          <cell r="K614">
            <v>7548.07244349959</v>
          </cell>
          <cell r="L614">
            <v>7715.5715805334</v>
          </cell>
          <cell r="M614">
            <v>7861.8481100428</v>
          </cell>
          <cell r="N614">
            <v>8062.20907715211</v>
          </cell>
          <cell r="O614">
            <v>9176.58689688471</v>
          </cell>
          <cell r="P614">
            <v>10285.4698659149</v>
          </cell>
          <cell r="Q614">
            <v>8617.36667739509</v>
          </cell>
          <cell r="R614">
            <v>6951.93392106583</v>
          </cell>
          <cell r="S614">
            <v>6984.80349246428</v>
          </cell>
          <cell r="T614">
            <v>7014.38709660842</v>
          </cell>
          <cell r="U614">
            <v>5874.32050861001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4">
          <cell r="BZ614">
            <v>148348.031945135</v>
          </cell>
          <cell r="CA614">
            <v>0.107276376787726</v>
          </cell>
          <cell r="CB614">
            <v>0.107276376787726</v>
          </cell>
        </row>
        <row r="615">
          <cell r="A615">
            <v>-64212.4655534327</v>
          </cell>
          <cell r="B615">
            <v>450.164264486997</v>
          </cell>
          <cell r="C615">
            <v>6754.30314176722</v>
          </cell>
          <cell r="D615">
            <v>6719.35397475275</v>
          </cell>
          <cell r="E615">
            <v>6698.63817938602</v>
          </cell>
          <cell r="F615">
            <v>6723.12821925065</v>
          </cell>
          <cell r="G615">
            <v>6562.01387613874</v>
          </cell>
          <cell r="H615">
            <v>6539.23374924865</v>
          </cell>
          <cell r="I615">
            <v>6716.1926909294</v>
          </cell>
          <cell r="J615">
            <v>6942.66494457184</v>
          </cell>
          <cell r="K615">
            <v>7069.80848969245</v>
          </cell>
          <cell r="L615">
            <v>7252.54814711924</v>
          </cell>
          <cell r="M615">
            <v>7412.36682117773</v>
          </cell>
          <cell r="N615">
            <v>7627.61329437056</v>
          </cell>
          <cell r="O615">
            <v>8838.27624167492</v>
          </cell>
          <cell r="P615">
            <v>10039.8975244833</v>
          </cell>
          <cell r="Q615">
            <v>8236.52185687449</v>
          </cell>
          <cell r="R615">
            <v>6436.087563259</v>
          </cell>
          <cell r="S615">
            <v>6473.48242693443</v>
          </cell>
          <cell r="T615">
            <v>6507.37623822202</v>
          </cell>
          <cell r="U615">
            <v>5275.61836188287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5">
          <cell r="BZ615">
            <v>160531.163883582</v>
          </cell>
          <cell r="CA615">
            <v>0.0852707373820862</v>
          </cell>
          <cell r="CB615">
            <v>0.0852707373820862</v>
          </cell>
        </row>
        <row r="616">
          <cell r="A616">
            <v>-67498.4502155366</v>
          </cell>
          <cell r="B616">
            <v>-220.237397298446</v>
          </cell>
          <cell r="C616">
            <v>6409.17532734089</v>
          </cell>
          <cell r="D616">
            <v>6373.16794885917</v>
          </cell>
          <cell r="E616">
            <v>6352.14422317834</v>
          </cell>
          <cell r="F616">
            <v>6376.7030330535</v>
          </cell>
          <cell r="G616">
            <v>6210.10107552463</v>
          </cell>
          <cell r="H616">
            <v>6186.97712564894</v>
          </cell>
          <cell r="I616">
            <v>6373.83827418981</v>
          </cell>
          <cell r="J616">
            <v>6610.81269634429</v>
          </cell>
          <cell r="K616">
            <v>6747.31998169064</v>
          </cell>
          <cell r="L616">
            <v>6940.33616663659</v>
          </cell>
          <cell r="M616">
            <v>7109.28617069813</v>
          </cell>
          <cell r="N616">
            <v>7334.56978888071</v>
          </cell>
          <cell r="O616">
            <v>8610.15681604975</v>
          </cell>
          <cell r="P616">
            <v>9874.31059834275</v>
          </cell>
          <cell r="Q616">
            <v>7979.72207722935</v>
          </cell>
          <cell r="R616">
            <v>6088.25762340457</v>
          </cell>
          <cell r="S616">
            <v>6128.70384552561</v>
          </cell>
          <cell r="T616">
            <v>6165.50398554612</v>
          </cell>
          <cell r="U616">
            <v>4871.91960830014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6">
          <cell r="BZ616">
            <v>168746.125538842</v>
          </cell>
          <cell r="CA616">
            <v>0.0732911826728537</v>
          </cell>
          <cell r="CB616">
            <v>0.0732911826728537</v>
          </cell>
        </row>
        <row r="617">
          <cell r="A617">
            <v>-67490.546935641</v>
          </cell>
          <cell r="B617">
            <v>-218.624981989069</v>
          </cell>
          <cell r="C617">
            <v>6410.00541086156</v>
          </cell>
          <cell r="D617">
            <v>6374.00057753518</v>
          </cell>
          <cell r="E617">
            <v>6352.97759247238</v>
          </cell>
          <cell r="F617">
            <v>6377.53623694547</v>
          </cell>
          <cell r="G617">
            <v>6210.94747794219</v>
          </cell>
          <cell r="H617">
            <v>6187.82435501172</v>
          </cell>
          <cell r="I617">
            <v>6374.66168727817</v>
          </cell>
          <cell r="J617">
            <v>6611.61085016161</v>
          </cell>
          <cell r="K617">
            <v>6748.09561432559</v>
          </cell>
          <cell r="L617">
            <v>6941.08708270049</v>
          </cell>
          <cell r="M617">
            <v>7110.01512456067</v>
          </cell>
          <cell r="N617">
            <v>7335.27460192265</v>
          </cell>
          <cell r="O617">
            <v>8610.70547706182</v>
          </cell>
          <cell r="P617">
            <v>9874.70885943004</v>
          </cell>
          <cell r="Q617">
            <v>7980.33971874151</v>
          </cell>
          <cell r="R617">
            <v>6089.09420593718</v>
          </cell>
          <cell r="S617">
            <v>6129.53308908912</v>
          </cell>
          <cell r="T617">
            <v>6166.32623895849</v>
          </cell>
          <cell r="U617">
            <v>4872.89056360614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7">
          <cell r="BZ617">
            <v>168726.367339103</v>
          </cell>
          <cell r="CA617">
            <v>0.0733177647361154</v>
          </cell>
          <cell r="CB617">
            <v>0.0733177647361154</v>
          </cell>
        </row>
        <row r="618">
          <cell r="A618">
            <v>-49657.5827898109</v>
          </cell>
          <cell r="B618">
            <v>3419.62961359696</v>
          </cell>
          <cell r="C618">
            <v>8283.00622287779</v>
          </cell>
          <cell r="D618">
            <v>8252.74427915524</v>
          </cell>
          <cell r="E618">
            <v>8233.39242491461</v>
          </cell>
          <cell r="F618">
            <v>8257.57785610228</v>
          </cell>
          <cell r="G618">
            <v>8120.77025593172</v>
          </cell>
          <cell r="H618">
            <v>8099.51305253677</v>
          </cell>
          <cell r="I618">
            <v>8232.61133302457</v>
          </cell>
          <cell r="J618">
            <v>8412.56546586761</v>
          </cell>
          <cell r="K618">
            <v>8498.23342445036</v>
          </cell>
          <cell r="L618">
            <v>8635.45441132978</v>
          </cell>
          <cell r="M618">
            <v>8754.82693261002</v>
          </cell>
          <cell r="N618">
            <v>8925.61505202784</v>
          </cell>
          <cell r="O618">
            <v>9848.70441998337</v>
          </cell>
          <cell r="P618">
            <v>10773.3453475848</v>
          </cell>
          <cell r="Q618">
            <v>9373.98629167983</v>
          </cell>
          <cell r="R618">
            <v>7976.75939129404</v>
          </cell>
          <cell r="S618">
            <v>8000.63862144941</v>
          </cell>
          <cell r="T618">
            <v>8021.65919127971</v>
          </cell>
          <cell r="U618">
            <v>7063.75453244388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8">
          <cell r="BZ618">
            <v>124143.956974527</v>
          </cell>
          <cell r="CA618">
            <v>0.176955030010411</v>
          </cell>
          <cell r="CB618">
            <v>0.176955030010411</v>
          </cell>
        </row>
        <row r="619">
          <cell r="A619">
            <v>-50406.7979746593</v>
          </cell>
          <cell r="B619">
            <v>3266.77585540698</v>
          </cell>
          <cell r="C619">
            <v>8204.31595926707</v>
          </cell>
          <cell r="D619">
            <v>8173.81273989002</v>
          </cell>
          <cell r="E619">
            <v>8154.39067653678</v>
          </cell>
          <cell r="F619">
            <v>8178.5917875104</v>
          </cell>
          <cell r="G619">
            <v>8040.53299341395</v>
          </cell>
          <cell r="H619">
            <v>8019.1973972606</v>
          </cell>
          <cell r="I619">
            <v>8154.55341310203</v>
          </cell>
          <cell r="J619">
            <v>8336.90207450564</v>
          </cell>
          <cell r="K619">
            <v>8424.70499629899</v>
          </cell>
          <cell r="L619">
            <v>8564.26906485911</v>
          </cell>
          <cell r="M619">
            <v>8685.72355906365</v>
          </cell>
          <cell r="N619">
            <v>8858.80018016729</v>
          </cell>
          <cell r="O619">
            <v>9796.69244938341</v>
          </cell>
          <cell r="P619">
            <v>10735.5909901443</v>
          </cell>
          <cell r="Q619">
            <v>9315.43510713089</v>
          </cell>
          <cell r="R619">
            <v>7897.4530343018</v>
          </cell>
          <cell r="S619">
            <v>7922.02798410196</v>
          </cell>
          <cell r="T619">
            <v>7943.71120633108</v>
          </cell>
          <cell r="U619">
            <v>6971.70990430648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19">
          <cell r="BZ619">
            <v>126016.994936648</v>
          </cell>
          <cell r="CA619">
            <v>0.169656203723906</v>
          </cell>
          <cell r="CB619">
            <v>0.169656203723906</v>
          </cell>
        </row>
        <row r="620">
          <cell r="A620">
            <v>-67444.7418314778</v>
          </cell>
          <cell r="B620">
            <v>-209.279893345356</v>
          </cell>
          <cell r="C620">
            <v>6414.81633273584</v>
          </cell>
          <cell r="D620">
            <v>6378.82625038712</v>
          </cell>
          <cell r="E620">
            <v>6357.80755773032</v>
          </cell>
          <cell r="F620">
            <v>6382.36524358129</v>
          </cell>
          <cell r="G620">
            <v>6215.8529793812</v>
          </cell>
          <cell r="H620">
            <v>6192.73464918388</v>
          </cell>
          <cell r="I620">
            <v>6379.4339492733</v>
          </cell>
          <cell r="J620">
            <v>6616.23671679214</v>
          </cell>
          <cell r="K620">
            <v>6752.59095475455</v>
          </cell>
          <cell r="L620">
            <v>6945.43917309579</v>
          </cell>
          <cell r="M620">
            <v>7114.23992844522</v>
          </cell>
          <cell r="N620">
            <v>7339.35949265514</v>
          </cell>
          <cell r="O620">
            <v>8613.885356193</v>
          </cell>
          <cell r="P620">
            <v>9877.01706448268</v>
          </cell>
          <cell r="Q620">
            <v>7983.91938872336</v>
          </cell>
          <cell r="R620">
            <v>6093.94279418833</v>
          </cell>
          <cell r="S620">
            <v>6134.33914281689</v>
          </cell>
          <cell r="T620">
            <v>6171.0917798099</v>
          </cell>
          <cell r="U620">
            <v>4878.51793724286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0">
          <cell r="BZ620">
            <v>168611.854578695</v>
          </cell>
          <cell r="CA620">
            <v>0.07347202223923</v>
          </cell>
          <cell r="CB620">
            <v>0.07347202223923</v>
          </cell>
        </row>
        <row r="621">
          <cell r="A621">
            <v>-66804.2978933395</v>
          </cell>
          <cell r="B621">
            <v>-78.6174817522806</v>
          </cell>
          <cell r="C621">
            <v>6482.08232432166</v>
          </cell>
          <cell r="D621">
            <v>6446.29848916801</v>
          </cell>
          <cell r="E621">
            <v>6425.33981264737</v>
          </cell>
          <cell r="F621">
            <v>6449.88409510763</v>
          </cell>
          <cell r="G621">
            <v>6284.44137618834</v>
          </cell>
          <cell r="H621">
            <v>6261.39005766929</v>
          </cell>
          <cell r="I621">
            <v>6446.15940098474</v>
          </cell>
          <cell r="J621">
            <v>6680.91527819444</v>
          </cell>
          <cell r="K621">
            <v>6815.4445074357</v>
          </cell>
          <cell r="L621">
            <v>7006.28981327686</v>
          </cell>
          <cell r="M621">
            <v>7173.31085704853</v>
          </cell>
          <cell r="N621">
            <v>7396.47416481603</v>
          </cell>
          <cell r="O621">
            <v>8658.3462159767</v>
          </cell>
          <cell r="P621">
            <v>9909.29023492827</v>
          </cell>
          <cell r="Q621">
            <v>8033.97009775002</v>
          </cell>
          <cell r="R621">
            <v>6161.73543456547</v>
          </cell>
          <cell r="S621">
            <v>6201.53706830017</v>
          </cell>
          <cell r="T621">
            <v>6237.72325693426</v>
          </cell>
          <cell r="U621">
            <v>4957.19950339497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1">
          <cell r="BZ621">
            <v>167010.744733349</v>
          </cell>
          <cell r="CA621">
            <v>0.0756643707775837</v>
          </cell>
          <cell r="CB621">
            <v>0.0756643707775837</v>
          </cell>
        </row>
        <row r="622">
          <cell r="A622">
            <v>-53607.7593944562</v>
          </cell>
          <cell r="B622">
            <v>2613.72050798215</v>
          </cell>
          <cell r="C622">
            <v>7868.11815785366</v>
          </cell>
          <cell r="D622">
            <v>7836.58410771231</v>
          </cell>
          <cell r="E622">
            <v>7816.86208159094</v>
          </cell>
          <cell r="F622">
            <v>7841.13018318475</v>
          </cell>
          <cell r="G622">
            <v>7697.72576400428</v>
          </cell>
          <cell r="H622">
            <v>7676.05524111656</v>
          </cell>
          <cell r="I622">
            <v>7821.05724906975</v>
          </cell>
          <cell r="J622">
            <v>8013.63634052344</v>
          </cell>
          <cell r="K622">
            <v>8110.56072035441</v>
          </cell>
          <cell r="L622">
            <v>8260.13541632178</v>
          </cell>
          <cell r="M622">
            <v>8390.48497184181</v>
          </cell>
          <cell r="N622">
            <v>8573.33903172891</v>
          </cell>
          <cell r="O622">
            <v>9574.4755020697</v>
          </cell>
          <cell r="P622">
            <v>10574.2885445451</v>
          </cell>
          <cell r="Q622">
            <v>9065.27989589805</v>
          </cell>
          <cell r="R622">
            <v>7558.62302363114</v>
          </cell>
          <cell r="S622">
            <v>7586.17037947292</v>
          </cell>
          <cell r="T622">
            <v>7610.68473060372</v>
          </cell>
          <cell r="U622">
            <v>6578.45665807529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2">
          <cell r="BZ622">
            <v>134019.39848614</v>
          </cell>
          <cell r="CA622">
            <v>0.142800581156369</v>
          </cell>
          <cell r="CB622">
            <v>0.142800581156369</v>
          </cell>
        </row>
        <row r="623">
          <cell r="A623">
            <v>-58245.7631893041</v>
          </cell>
          <cell r="B623">
            <v>1667.48193076295</v>
          </cell>
          <cell r="C623">
            <v>7380.98742608938</v>
          </cell>
          <cell r="D623">
            <v>7347.95976313312</v>
          </cell>
          <cell r="E623">
            <v>7327.8031087003</v>
          </cell>
          <cell r="F623">
            <v>7352.16827574099</v>
          </cell>
          <cell r="G623">
            <v>7201.01836195</v>
          </cell>
          <cell r="H623">
            <v>7178.86255003148</v>
          </cell>
          <cell r="I623">
            <v>7337.84103009791</v>
          </cell>
          <cell r="J623">
            <v>7545.24340967429</v>
          </cell>
          <cell r="K623">
            <v>7655.38424276566</v>
          </cell>
          <cell r="L623">
            <v>7819.46374582518</v>
          </cell>
          <cell r="M623">
            <v>7962.70171914417</v>
          </cell>
          <cell r="N623">
            <v>8159.72270959814</v>
          </cell>
          <cell r="O623">
            <v>9252.49628715435</v>
          </cell>
          <cell r="P623">
            <v>10340.5708401766</v>
          </cell>
          <cell r="Q623">
            <v>8702.81978881169</v>
          </cell>
          <cell r="R623">
            <v>7067.67837631997</v>
          </cell>
          <cell r="S623">
            <v>7099.53257273022</v>
          </cell>
          <cell r="T623">
            <v>7128.14906220872</v>
          </cell>
          <cell r="U623">
            <v>6008.65596098586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3">
          <cell r="BZ623">
            <v>145614.40797326</v>
          </cell>
          <cell r="CA623">
            <v>0.113104035369831</v>
          </cell>
          <cell r="CB623">
            <v>0.113104035369831</v>
          </cell>
        </row>
        <row r="624">
          <cell r="A624">
            <v>-47999.4464576604</v>
          </cell>
          <cell r="B624">
            <v>3757.92010087781</v>
          </cell>
          <cell r="C624">
            <v>8457.16070842234</v>
          </cell>
          <cell r="D624">
            <v>8427.43274737514</v>
          </cell>
          <cell r="E624">
            <v>8408.23627743904</v>
          </cell>
          <cell r="F624">
            <v>8432.38700668358</v>
          </cell>
          <cell r="G624">
            <v>8298.34850429562</v>
          </cell>
          <cell r="H624">
            <v>8277.26479695829</v>
          </cell>
          <cell r="I624">
            <v>8405.36633806609</v>
          </cell>
          <cell r="J624">
            <v>8580.02098568116</v>
          </cell>
          <cell r="K624">
            <v>8660.96391981317</v>
          </cell>
          <cell r="L624">
            <v>8792.99928186473</v>
          </cell>
          <cell r="M624">
            <v>8907.76405490635</v>
          </cell>
          <cell r="N624">
            <v>9073.48734399478</v>
          </cell>
          <cell r="O624">
            <v>9963.81545871118</v>
          </cell>
          <cell r="P624">
            <v>10856.9019452553</v>
          </cell>
          <cell r="Q624">
            <v>9503.56968554913</v>
          </cell>
          <cell r="R624">
            <v>8152.27739274237</v>
          </cell>
          <cell r="S624">
            <v>8174.61688098738</v>
          </cell>
          <cell r="T624">
            <v>8194.17089215694</v>
          </cell>
          <cell r="U624">
            <v>7267.46442137892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4">
          <cell r="BZ624">
            <v>119998.616144151</v>
          </cell>
          <cell r="CA624">
            <v>0.19481015931553</v>
          </cell>
          <cell r="CB624">
            <v>0.19481015931553</v>
          </cell>
        </row>
        <row r="625">
          <cell r="A625">
            <v>-58280.5957337108</v>
          </cell>
          <cell r="B625">
            <v>1660.37544730192</v>
          </cell>
          <cell r="C625">
            <v>7377.32895498917</v>
          </cell>
          <cell r="D625">
            <v>7344.29007463488</v>
          </cell>
          <cell r="E625">
            <v>7324.13015603701</v>
          </cell>
          <cell r="F625">
            <v>7348.49605206297</v>
          </cell>
          <cell r="G625">
            <v>7197.28796771049</v>
          </cell>
          <cell r="H625">
            <v>7175.12851115247</v>
          </cell>
          <cell r="I625">
            <v>7334.21195794751</v>
          </cell>
          <cell r="J625">
            <v>7541.72566404811</v>
          </cell>
          <cell r="K625">
            <v>7651.96575594034</v>
          </cell>
          <cell r="L625">
            <v>7816.15419365353</v>
          </cell>
          <cell r="M625">
            <v>7959.48896214674</v>
          </cell>
          <cell r="N625">
            <v>8156.61634971893</v>
          </cell>
          <cell r="O625">
            <v>9250.07814439345</v>
          </cell>
          <cell r="P625">
            <v>10338.8155629763</v>
          </cell>
          <cell r="Q625">
            <v>8700.09762463629</v>
          </cell>
          <cell r="R625">
            <v>7063.99126177994</v>
          </cell>
          <cell r="S625">
            <v>7095.87780361768</v>
          </cell>
          <cell r="T625">
            <v>7124.52510115984</v>
          </cell>
          <cell r="U625">
            <v>6004.3766181991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5">
          <cell r="BZ625">
            <v>145701.489334277</v>
          </cell>
          <cell r="CA625">
            <v>0.112912460306064</v>
          </cell>
          <cell r="CB625">
            <v>0.112912460306064</v>
          </cell>
        </row>
        <row r="626">
          <cell r="A626">
            <v>-52433.3391476629</v>
          </cell>
          <cell r="B626">
            <v>2853.32396510253</v>
          </cell>
          <cell r="C626">
            <v>7991.4678185104</v>
          </cell>
          <cell r="D626">
            <v>7960.31197615161</v>
          </cell>
          <cell r="E626">
            <v>7940.70000519867</v>
          </cell>
          <cell r="F626">
            <v>7964.9435281955</v>
          </cell>
          <cell r="G626">
            <v>7823.50039798639</v>
          </cell>
          <cell r="H626">
            <v>7801.95275840979</v>
          </cell>
          <cell r="I626">
            <v>7943.41568951988</v>
          </cell>
          <cell r="J626">
            <v>8132.24127613284</v>
          </cell>
          <cell r="K626">
            <v>8225.81902862447</v>
          </cell>
          <cell r="L626">
            <v>8371.72086448254</v>
          </cell>
          <cell r="M626">
            <v>8498.80685673661</v>
          </cell>
          <cell r="N626">
            <v>8678.07361251001</v>
          </cell>
          <cell r="O626">
            <v>9656.00603239467</v>
          </cell>
          <cell r="P626">
            <v>10633.4697820313</v>
          </cell>
          <cell r="Q626">
            <v>9157.0608661702</v>
          </cell>
          <cell r="R626">
            <v>7682.93843158693</v>
          </cell>
          <cell r="S626">
            <v>7709.39522325777</v>
          </cell>
          <cell r="T626">
            <v>7732.87084424867</v>
          </cell>
          <cell r="U626">
            <v>6722.73973866318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6">
          <cell r="BZ626">
            <v>131083.347869157</v>
          </cell>
          <cell r="CA626">
            <v>0.151922023652397</v>
          </cell>
          <cell r="CB626">
            <v>0.151922023652397</v>
          </cell>
        </row>
        <row r="627">
          <cell r="A627">
            <v>-57521.7292434299</v>
          </cell>
          <cell r="B627">
            <v>1815.19825034931</v>
          </cell>
          <cell r="C627">
            <v>7457.03289769241</v>
          </cell>
          <cell r="D627">
            <v>7424.23840107836</v>
          </cell>
          <cell r="E627">
            <v>7404.14959601896</v>
          </cell>
          <cell r="F627">
            <v>7428.49961027374</v>
          </cell>
          <cell r="G627">
            <v>7278.55883758604</v>
          </cell>
          <cell r="H627">
            <v>7256.47878363311</v>
          </cell>
          <cell r="I627">
            <v>7413.27541118256</v>
          </cell>
          <cell r="J627">
            <v>7618.36374267596</v>
          </cell>
          <cell r="K627">
            <v>7726.44136900257</v>
          </cell>
          <cell r="L627">
            <v>7888.25654172134</v>
          </cell>
          <cell r="M627">
            <v>8029.48251755009</v>
          </cell>
          <cell r="N627">
            <v>8224.29192321607</v>
          </cell>
          <cell r="O627">
            <v>9302.76012732706</v>
          </cell>
          <cell r="P627">
            <v>10377.0562677872</v>
          </cell>
          <cell r="Q627">
            <v>8759.40305893477</v>
          </cell>
          <cell r="R627">
            <v>7144.31923431008</v>
          </cell>
          <cell r="S627">
            <v>7175.50109432111</v>
          </cell>
          <cell r="T627">
            <v>7203.47720325104</v>
          </cell>
          <cell r="U627">
            <v>6097.60695484526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7">
          <cell r="BZ627">
            <v>143804.323108575</v>
          </cell>
          <cell r="CA627">
            <v>0.117179479886068</v>
          </cell>
          <cell r="CB627">
            <v>0.117179479886068</v>
          </cell>
        </row>
        <row r="628">
          <cell r="A628">
            <v>-64285.6801355702</v>
          </cell>
          <cell r="B628">
            <v>435.227135261193</v>
          </cell>
          <cell r="C628">
            <v>6746.61339536983</v>
          </cell>
          <cell r="D628">
            <v>6711.64065048807</v>
          </cell>
          <cell r="E628">
            <v>6690.91799416741</v>
          </cell>
          <cell r="F628">
            <v>6715.40956628742</v>
          </cell>
          <cell r="G628">
            <v>6554.17295437701</v>
          </cell>
          <cell r="H628">
            <v>6531.38516681324</v>
          </cell>
          <cell r="I628">
            <v>6708.56473823274</v>
          </cell>
          <cell r="J628">
            <v>6935.27098927876</v>
          </cell>
          <cell r="K628">
            <v>7062.62316663545</v>
          </cell>
          <cell r="L628">
            <v>7245.59179398924</v>
          </cell>
          <cell r="M628">
            <v>7405.61392198294</v>
          </cell>
          <cell r="N628">
            <v>7621.08403145282</v>
          </cell>
          <cell r="O628">
            <v>8833.19354344532</v>
          </cell>
          <cell r="P628">
            <v>10036.2081044612</v>
          </cell>
          <cell r="Q628">
            <v>8230.80013553582</v>
          </cell>
          <cell r="R628">
            <v>6428.33761116853</v>
          </cell>
          <cell r="S628">
            <v>6465.80046175094</v>
          </cell>
          <cell r="T628">
            <v>6499.75902855799</v>
          </cell>
          <cell r="U628">
            <v>5266.6236042707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8">
          <cell r="BZ628">
            <v>160714.200338925</v>
          </cell>
          <cell r="CA628">
            <v>0.0849819126098464</v>
          </cell>
          <cell r="CB628">
            <v>0.0849819126098464</v>
          </cell>
        </row>
        <row r="629">
          <cell r="A629">
            <v>-49612.1472194925</v>
          </cell>
          <cell r="B629">
            <v>3428.89931049996</v>
          </cell>
          <cell r="C629">
            <v>8287.77833251727</v>
          </cell>
          <cell r="D629">
            <v>8257.53102076854</v>
          </cell>
          <cell r="E629">
            <v>8238.18342430476</v>
          </cell>
          <cell r="F629">
            <v>8262.36790460404</v>
          </cell>
          <cell r="G629">
            <v>8125.6361821129</v>
          </cell>
          <cell r="H629">
            <v>8104.38373278559</v>
          </cell>
          <cell r="I629">
            <v>8237.34509467447</v>
          </cell>
          <cell r="J629">
            <v>8417.15401320123</v>
          </cell>
          <cell r="K629">
            <v>8502.69249860588</v>
          </cell>
          <cell r="L629">
            <v>8639.77139112493</v>
          </cell>
          <cell r="M629">
            <v>8759.0176527816</v>
          </cell>
          <cell r="N629">
            <v>8929.66698780027</v>
          </cell>
          <cell r="O629">
            <v>9851.85864535864</v>
          </cell>
          <cell r="P629">
            <v>10775.6349311343</v>
          </cell>
          <cell r="Q629">
            <v>9377.53708258289</v>
          </cell>
          <cell r="R629">
            <v>7981.56886343593</v>
          </cell>
          <cell r="S629">
            <v>8005.40590221627</v>
          </cell>
          <cell r="T629">
            <v>8026.38628600887</v>
          </cell>
          <cell r="U629">
            <v>7069.33650710055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29">
          <cell r="BZ629">
            <v>124030.368048731</v>
          </cell>
          <cell r="CA629">
            <v>0.17741203844228</v>
          </cell>
          <cell r="CB629">
            <v>0.17741203844228</v>
          </cell>
        </row>
        <row r="630">
          <cell r="A630">
            <v>-55802.1415255447</v>
          </cell>
          <cell r="B630">
            <v>2166.02595717066</v>
          </cell>
          <cell r="C630">
            <v>7637.64163808991</v>
          </cell>
          <cell r="D630">
            <v>7605.40091382394</v>
          </cell>
          <cell r="E630">
            <v>7585.47325169135</v>
          </cell>
          <cell r="F630">
            <v>7609.78727793111</v>
          </cell>
          <cell r="G630">
            <v>7462.71822721484</v>
          </cell>
          <cell r="H630">
            <v>7440.81809917268</v>
          </cell>
          <cell r="I630">
            <v>7592.43280560944</v>
          </cell>
          <cell r="J630">
            <v>7792.02525022522</v>
          </cell>
          <cell r="K630">
            <v>7895.20274026348</v>
          </cell>
          <cell r="L630">
            <v>8051.64010622978</v>
          </cell>
          <cell r="M630">
            <v>8188.08756829907</v>
          </cell>
          <cell r="N630">
            <v>8377.64443841734</v>
          </cell>
          <cell r="O630">
            <v>9422.13724038544</v>
          </cell>
          <cell r="P630">
            <v>10463.709515965</v>
          </cell>
          <cell r="Q630">
            <v>8893.78888006355</v>
          </cell>
          <cell r="R630">
            <v>7326.34202321241</v>
          </cell>
          <cell r="S630">
            <v>7355.92707768553</v>
          </cell>
          <cell r="T630">
            <v>7382.38227653608</v>
          </cell>
          <cell r="U630">
            <v>6308.86643709195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0">
          <cell r="BZ630">
            <v>139505.353813862</v>
          </cell>
          <cell r="CA630">
            <v>0.127630250894986</v>
          </cell>
          <cell r="CB630">
            <v>0.127630250894986</v>
          </cell>
        </row>
        <row r="631">
          <cell r="A631">
            <v>-56374.56666989</v>
          </cell>
          <cell r="B631">
            <v>2049.24063785904</v>
          </cell>
          <cell r="C631">
            <v>7577.51967791495</v>
          </cell>
          <cell r="D631">
            <v>7545.09461108067</v>
          </cell>
          <cell r="E631">
            <v>7525.11330686741</v>
          </cell>
          <cell r="F631">
            <v>7549.43931298145</v>
          </cell>
          <cell r="G631">
            <v>7401.41430878464</v>
          </cell>
          <cell r="H631">
            <v>7379.45428608611</v>
          </cell>
          <cell r="I631">
            <v>7532.79397689563</v>
          </cell>
          <cell r="J631">
            <v>7734.21592041192</v>
          </cell>
          <cell r="K631">
            <v>7839.02459285105</v>
          </cell>
          <cell r="L631">
            <v>7997.2521506026</v>
          </cell>
          <cell r="M631">
            <v>8135.290308744</v>
          </cell>
          <cell r="N631">
            <v>8326.5956697289</v>
          </cell>
          <cell r="O631">
            <v>9382.39837713163</v>
          </cell>
          <cell r="P631">
            <v>10434.8639400282</v>
          </cell>
          <cell r="Q631">
            <v>8849.05384139264</v>
          </cell>
          <cell r="R631">
            <v>7265.74934734723</v>
          </cell>
          <cell r="S631">
            <v>7295.86595460537</v>
          </cell>
          <cell r="T631">
            <v>7322.82744177297</v>
          </cell>
          <cell r="U631">
            <v>6238.54130138545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1">
          <cell r="BZ631">
            <v>140936.416674725</v>
          </cell>
          <cell r="CA631">
            <v>0.124023547197573</v>
          </cell>
          <cell r="CB631">
            <v>0.124023547197573</v>
          </cell>
        </row>
        <row r="632">
          <cell r="A632">
            <v>-65411.4075039838</v>
          </cell>
          <cell r="B632">
            <v>205.557926148475</v>
          </cell>
          <cell r="C632">
            <v>6628.37796025623</v>
          </cell>
          <cell r="D632">
            <v>6593.04268854224</v>
          </cell>
          <cell r="E632">
            <v>6572.21454007304</v>
          </cell>
          <cell r="F632">
            <v>6596.72967173177</v>
          </cell>
          <cell r="G632">
            <v>6433.61308825374</v>
          </cell>
          <cell r="H632">
            <v>6410.70751226895</v>
          </cell>
          <cell r="I632">
            <v>6591.27942614175</v>
          </cell>
          <cell r="J632">
            <v>6821.58355719555</v>
          </cell>
          <cell r="K632">
            <v>6952.14360669008</v>
          </cell>
          <cell r="L632">
            <v>7138.63281294795</v>
          </cell>
          <cell r="M632">
            <v>7301.78319294263</v>
          </cell>
          <cell r="N632">
            <v>7520.69187257567</v>
          </cell>
          <cell r="O632">
            <v>8755.04336713603</v>
          </cell>
          <cell r="P632">
            <v>9979.4805923831</v>
          </cell>
          <cell r="Q632">
            <v>8142.82451486934</v>
          </cell>
          <cell r="R632">
            <v>6309.17646980242</v>
          </cell>
          <cell r="S632">
            <v>6347.68466845132</v>
          </cell>
          <cell r="T632">
            <v>6382.6388983952</v>
          </cell>
          <cell r="U632">
            <v>5128.32267403706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2">
          <cell r="BZ632">
            <v>163528.51875996</v>
          </cell>
          <cell r="CA632">
            <v>0.0806732555773489</v>
          </cell>
          <cell r="CB632">
            <v>0.0806732555773489</v>
          </cell>
        </row>
        <row r="633">
          <cell r="A633">
            <v>-67097.1676557743</v>
          </cell>
          <cell r="B633">
            <v>-138.368331379594</v>
          </cell>
          <cell r="C633">
            <v>6451.32213782828</v>
          </cell>
          <cell r="D633">
            <v>6415.44398752321</v>
          </cell>
          <cell r="E633">
            <v>6394.4578661155</v>
          </cell>
          <cell r="F633">
            <v>6419.00827783645</v>
          </cell>
          <cell r="G633">
            <v>6253.07646462858</v>
          </cell>
          <cell r="H633">
            <v>6229.99450221844</v>
          </cell>
          <cell r="I633">
            <v>6415.64639894448</v>
          </cell>
          <cell r="J633">
            <v>6651.33830231179</v>
          </cell>
          <cell r="K633">
            <v>6786.70209307947</v>
          </cell>
          <cell r="L633">
            <v>6978.46331438668</v>
          </cell>
          <cell r="M633">
            <v>7146.29820567246</v>
          </cell>
          <cell r="N633">
            <v>7370.35609347332</v>
          </cell>
          <cell r="O633">
            <v>8638.01462929584</v>
          </cell>
          <cell r="P633">
            <v>9894.53197866483</v>
          </cell>
          <cell r="Q633">
            <v>8011.08231883693</v>
          </cell>
          <cell r="R633">
            <v>6130.73441589739</v>
          </cell>
          <cell r="S633">
            <v>6170.80800787747</v>
          </cell>
          <cell r="T633">
            <v>6207.25322870225</v>
          </cell>
          <cell r="U633">
            <v>4921.21906823944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3">
          <cell r="BZ633">
            <v>167742.919139436</v>
          </cell>
          <cell r="CA633">
            <v>0.0746535213828212</v>
          </cell>
          <cell r="CB633">
            <v>0.0746535213828212</v>
          </cell>
        </row>
        <row r="634">
          <cell r="A634">
            <v>-60922.3003795576</v>
          </cell>
          <cell r="B634">
            <v>1121.41882801321</v>
          </cell>
          <cell r="C634">
            <v>7099.87003642039</v>
          </cell>
          <cell r="D634">
            <v>7065.98042715623</v>
          </cell>
          <cell r="E634">
            <v>7045.57295386018</v>
          </cell>
          <cell r="F634">
            <v>7069.99413622341</v>
          </cell>
          <cell r="G634">
            <v>6914.3743890086</v>
          </cell>
          <cell r="H634">
            <v>6891.93852252428</v>
          </cell>
          <cell r="I634">
            <v>7058.98265951002</v>
          </cell>
          <cell r="J634">
            <v>7274.93938351929</v>
          </cell>
          <cell r="K634">
            <v>7392.70727562988</v>
          </cell>
          <cell r="L634">
            <v>7565.15733148255</v>
          </cell>
          <cell r="M634">
            <v>7715.83305843184</v>
          </cell>
          <cell r="N634">
            <v>7921.02961712836</v>
          </cell>
          <cell r="O634">
            <v>9066.68588653181</v>
          </cell>
          <cell r="P634">
            <v>10205.6951144477</v>
          </cell>
          <cell r="Q634">
            <v>8493.64834361418</v>
          </cell>
          <cell r="R634">
            <v>6784.36002105171</v>
          </cell>
          <cell r="S634">
            <v>6818.6996442671</v>
          </cell>
          <cell r="T634">
            <v>6849.68342931776</v>
          </cell>
          <cell r="U634">
            <v>5679.83071110429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4">
          <cell r="BZ634">
            <v>152305.750948894</v>
          </cell>
          <cell r="CA634">
            <v>0.0994703645467419</v>
          </cell>
          <cell r="CB634">
            <v>0.0994703645467419</v>
          </cell>
        </row>
        <row r="635">
          <cell r="A635">
            <v>-47380.6225498077</v>
          </cell>
          <cell r="B635">
            <v>3884.17162632204</v>
          </cell>
          <cell r="C635">
            <v>8522.15594266522</v>
          </cell>
          <cell r="D635">
            <v>8492.62726634477</v>
          </cell>
          <cell r="E635">
            <v>8473.48878652729</v>
          </cell>
          <cell r="F635">
            <v>8497.62656485115</v>
          </cell>
          <cell r="G635">
            <v>8364.62150216164</v>
          </cell>
          <cell r="H635">
            <v>8343.6025443303</v>
          </cell>
          <cell r="I635">
            <v>8469.83927991537</v>
          </cell>
          <cell r="J635">
            <v>8642.51613590086</v>
          </cell>
          <cell r="K635">
            <v>8721.69566973907</v>
          </cell>
          <cell r="L635">
            <v>8851.7957333725</v>
          </cell>
          <cell r="M635">
            <v>8964.84087412808</v>
          </cell>
          <cell r="N635">
            <v>9128.6739458464</v>
          </cell>
          <cell r="O635">
            <v>10006.7754140787</v>
          </cell>
          <cell r="P635">
            <v>10888.0856418517</v>
          </cell>
          <cell r="Q635">
            <v>9551.93078869377</v>
          </cell>
          <cell r="R635">
            <v>8217.78149722929</v>
          </cell>
          <cell r="S635">
            <v>8239.54634689508</v>
          </cell>
          <cell r="T635">
            <v>8258.55303180206</v>
          </cell>
          <cell r="U635">
            <v>7343.48986457969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5">
          <cell r="BZ635">
            <v>118451.556374519</v>
          </cell>
          <cell r="CA635">
            <v>0.202156184124061</v>
          </cell>
          <cell r="CB635">
            <v>0.202156184124061</v>
          </cell>
        </row>
        <row r="636">
          <cell r="A636">
            <v>-57307.9662119562</v>
          </cell>
          <cell r="B636">
            <v>1858.80986338603</v>
          </cell>
          <cell r="C636">
            <v>7479.48448388161</v>
          </cell>
          <cell r="D636">
            <v>7446.7588270567</v>
          </cell>
          <cell r="E636">
            <v>7426.69005377595</v>
          </cell>
          <cell r="F636">
            <v>7451.03559433792</v>
          </cell>
          <cell r="G636">
            <v>7301.4518072159</v>
          </cell>
          <cell r="H636">
            <v>7279.39411996616</v>
          </cell>
          <cell r="I636">
            <v>7435.54657964074</v>
          </cell>
          <cell r="J636">
            <v>7639.95171397741</v>
          </cell>
          <cell r="K636">
            <v>7747.42020127798</v>
          </cell>
          <cell r="L636">
            <v>7908.56685545471</v>
          </cell>
          <cell r="M636">
            <v>8049.19881123055</v>
          </cell>
          <cell r="N636">
            <v>8243.35527089679</v>
          </cell>
          <cell r="O636">
            <v>9317.59997138417</v>
          </cell>
          <cell r="P636">
            <v>10387.8281876054</v>
          </cell>
          <cell r="Q636">
            <v>8776.1086449382</v>
          </cell>
          <cell r="R636">
            <v>7166.94660175889</v>
          </cell>
          <cell r="S636">
            <v>7197.92996186852</v>
          </cell>
          <cell r="T636">
            <v>7225.71700550927</v>
          </cell>
          <cell r="U636">
            <v>6123.86875404456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6">
          <cell r="BZ636">
            <v>143269.91552989</v>
          </cell>
          <cell r="CA636">
            <v>0.118417794937185</v>
          </cell>
          <cell r="CB636">
            <v>0.118417794937185</v>
          </cell>
        </row>
        <row r="637">
          <cell r="A637">
            <v>-65432.249214771</v>
          </cell>
          <cell r="B637">
            <v>201.305831576236</v>
          </cell>
          <cell r="C637">
            <v>6626.18895001045</v>
          </cell>
          <cell r="D637">
            <v>6590.84696647648</v>
          </cell>
          <cell r="E637">
            <v>6570.01686492619</v>
          </cell>
          <cell r="F637">
            <v>6594.53243276613</v>
          </cell>
          <cell r="G637">
            <v>6431.381043504</v>
          </cell>
          <cell r="H637">
            <v>6408.47328678502</v>
          </cell>
          <cell r="I637">
            <v>6589.10800646875</v>
          </cell>
          <cell r="J637">
            <v>6819.47874865479</v>
          </cell>
          <cell r="K637">
            <v>6950.0981886778</v>
          </cell>
          <cell r="L637">
            <v>7136.65257491563</v>
          </cell>
          <cell r="M637">
            <v>7299.86087135199</v>
          </cell>
          <cell r="N637">
            <v>7518.83321265558</v>
          </cell>
          <cell r="O637">
            <v>8753.59649516835</v>
          </cell>
          <cell r="P637">
            <v>9978.43033951231</v>
          </cell>
          <cell r="Q637">
            <v>8141.19573467467</v>
          </cell>
          <cell r="R637">
            <v>6306.97032103575</v>
          </cell>
          <cell r="S637">
            <v>6345.49787325345</v>
          </cell>
          <cell r="T637">
            <v>6380.4705368996</v>
          </cell>
          <cell r="U637">
            <v>5125.76217131636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7">
          <cell r="BZ637">
            <v>163580.623036928</v>
          </cell>
          <cell r="CA637">
            <v>0.0805957554638895</v>
          </cell>
          <cell r="CB637">
            <v>0.0805957554638895</v>
          </cell>
        </row>
        <row r="638">
          <cell r="A638">
            <v>-60041.065947969</v>
          </cell>
          <cell r="B638">
            <v>1301.2069548943</v>
          </cell>
          <cell r="C638">
            <v>7192.42631548004</v>
          </cell>
          <cell r="D638">
            <v>7158.82049706604</v>
          </cell>
          <cell r="E638">
            <v>7138.49560443398</v>
          </cell>
          <cell r="F638">
            <v>7162.89834407536</v>
          </cell>
          <cell r="G638">
            <v>7008.75026373328</v>
          </cell>
          <cell r="H638">
            <v>6986.40660359939</v>
          </cell>
          <cell r="I638">
            <v>7150.79516956728</v>
          </cell>
          <cell r="J638">
            <v>7363.93542501359</v>
          </cell>
          <cell r="K638">
            <v>7479.19215193508</v>
          </cell>
          <cell r="L638">
            <v>7648.88625156206</v>
          </cell>
          <cell r="M638">
            <v>7797.11314102963</v>
          </cell>
          <cell r="N638">
            <v>7999.61794103908</v>
          </cell>
          <cell r="O638">
            <v>9127.86288917991</v>
          </cell>
          <cell r="P638">
            <v>10250.102169179</v>
          </cell>
          <cell r="Q638">
            <v>8562.51683544177</v>
          </cell>
          <cell r="R638">
            <v>6877.64095533972</v>
          </cell>
          <cell r="S638">
            <v>6911.16226611549</v>
          </cell>
          <cell r="T638">
            <v>6941.36663275361</v>
          </cell>
          <cell r="U638">
            <v>5788.09452795937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8">
          <cell r="BZ638">
            <v>150102.664869922</v>
          </cell>
          <cell r="CA638">
            <v>0.103728225647933</v>
          </cell>
          <cell r="CB638">
            <v>0.103728225647933</v>
          </cell>
        </row>
        <row r="639">
          <cell r="A639">
            <v>-55273.1459258986</v>
          </cell>
          <cell r="B639">
            <v>2273.95084591707</v>
          </cell>
          <cell r="C639">
            <v>7693.20218201226</v>
          </cell>
          <cell r="D639">
            <v>7661.13181435693</v>
          </cell>
          <cell r="E639">
            <v>7641.2537245133</v>
          </cell>
          <cell r="F639">
            <v>7665.55667978448</v>
          </cell>
          <cell r="G639">
            <v>7519.37105494436</v>
          </cell>
          <cell r="H639">
            <v>7497.5262773877</v>
          </cell>
          <cell r="I639">
            <v>7647.54687295833</v>
          </cell>
          <cell r="J639">
            <v>7845.44862163338</v>
          </cell>
          <cell r="K639">
            <v>7947.11868607929</v>
          </cell>
          <cell r="L639">
            <v>8101.90168101339</v>
          </cell>
          <cell r="M639">
            <v>8236.87913214615</v>
          </cell>
          <cell r="N639">
            <v>8424.82016832769</v>
          </cell>
          <cell r="O639">
            <v>9458.86114045144</v>
          </cell>
          <cell r="P639">
            <v>10490.3665957431</v>
          </cell>
          <cell r="Q639">
            <v>8935.12989878133</v>
          </cell>
          <cell r="R639">
            <v>7382.33756991418</v>
          </cell>
          <cell r="S639">
            <v>7411.43140018614</v>
          </cell>
          <cell r="T639">
            <v>7437.41872250381</v>
          </cell>
          <cell r="U639">
            <v>6373.85604787456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39">
          <cell r="BZ639">
            <v>138182.864814746</v>
          </cell>
          <cell r="CA639">
            <v>0.131085172108957</v>
          </cell>
          <cell r="CB639">
            <v>0.131085172108957</v>
          </cell>
        </row>
        <row r="640">
          <cell r="A640">
            <v>-58773.9321035359</v>
          </cell>
          <cell r="B640">
            <v>1559.72570113476</v>
          </cell>
          <cell r="C640">
            <v>7325.51370914875</v>
          </cell>
          <cell r="D640">
            <v>7292.31595580587</v>
          </cell>
          <cell r="E640">
            <v>7272.10980655296</v>
          </cell>
          <cell r="F640">
            <v>7296.48602726112</v>
          </cell>
          <cell r="G640">
            <v>7144.45406816368</v>
          </cell>
          <cell r="H640">
            <v>7122.24299225834</v>
          </cell>
          <cell r="I640">
            <v>7282.81309200157</v>
          </cell>
          <cell r="J640">
            <v>7491.90352539149</v>
          </cell>
          <cell r="K640">
            <v>7603.54942835284</v>
          </cell>
          <cell r="L640">
            <v>7769.28071708393</v>
          </cell>
          <cell r="M640">
            <v>7913.98640408669</v>
          </cell>
          <cell r="N640">
            <v>8112.6207033404</v>
          </cell>
          <cell r="O640">
            <v>9215.82977719246</v>
          </cell>
          <cell r="P640">
            <v>10313.955418626</v>
          </cell>
          <cell r="Q640">
            <v>8661.54337557874</v>
          </cell>
          <cell r="R640">
            <v>7011.77033639851</v>
          </cell>
          <cell r="S640">
            <v>7044.11498935158</v>
          </cell>
          <cell r="T640">
            <v>7073.19862419109</v>
          </cell>
          <cell r="U640">
            <v>5943.76791241535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0">
          <cell r="BZ640">
            <v>146934.83025884</v>
          </cell>
          <cell r="CA640">
            <v>0.110241782297868</v>
          </cell>
          <cell r="CB640">
            <v>0.110241782297868</v>
          </cell>
        </row>
        <row r="641">
          <cell r="A641">
            <v>-53808.9495590538</v>
          </cell>
          <cell r="B641">
            <v>2572.6739923862</v>
          </cell>
          <cell r="C641">
            <v>7846.98710310698</v>
          </cell>
          <cell r="D641">
            <v>7815.38826211567</v>
          </cell>
          <cell r="E641">
            <v>7795.64738242163</v>
          </cell>
          <cell r="F641">
            <v>7819.91969457977</v>
          </cell>
          <cell r="G641">
            <v>7676.17928659795</v>
          </cell>
          <cell r="H641">
            <v>7654.48771254594</v>
          </cell>
          <cell r="I641">
            <v>7800.09600045256</v>
          </cell>
          <cell r="J641">
            <v>7993.31810556242</v>
          </cell>
          <cell r="K641">
            <v>8090.81579678432</v>
          </cell>
          <cell r="L641">
            <v>8241.01969114294</v>
          </cell>
          <cell r="M641">
            <v>8371.92832833109</v>
          </cell>
          <cell r="N641">
            <v>8555.39692999493</v>
          </cell>
          <cell r="O641">
            <v>9560.50849080554</v>
          </cell>
          <cell r="P641">
            <v>10564.1501950544</v>
          </cell>
          <cell r="Q641">
            <v>9049.55687974058</v>
          </cell>
          <cell r="R641">
            <v>7537.32652652379</v>
          </cell>
          <cell r="S641">
            <v>7565.06070712924</v>
          </cell>
          <cell r="T641">
            <v>7589.75300332561</v>
          </cell>
          <cell r="U641">
            <v>6553.73949502287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1">
          <cell r="BZ641">
            <v>134522.373897634</v>
          </cell>
          <cell r="CA641">
            <v>0.141312979507905</v>
          </cell>
          <cell r="CB641">
            <v>0.141312979507905</v>
          </cell>
        </row>
        <row r="642">
          <cell r="A642">
            <v>-48235.9529908283</v>
          </cell>
          <cell r="B642">
            <v>3709.66839274069</v>
          </cell>
          <cell r="C642">
            <v>8432.3203663991</v>
          </cell>
          <cell r="D642">
            <v>8402.51624129416</v>
          </cell>
          <cell r="E642">
            <v>8383.29760828111</v>
          </cell>
          <cell r="F642">
            <v>8407.4532872008</v>
          </cell>
          <cell r="G642">
            <v>8273.01981746075</v>
          </cell>
          <cell r="H642">
            <v>8251.91136369554</v>
          </cell>
          <cell r="I642">
            <v>8380.72560947366</v>
          </cell>
          <cell r="J642">
            <v>8556.13614359487</v>
          </cell>
          <cell r="K642">
            <v>8637.7530266238</v>
          </cell>
          <cell r="L642">
            <v>8770.528034823</v>
          </cell>
          <cell r="M642">
            <v>8885.95002919226</v>
          </cell>
          <cell r="N642">
            <v>9052.39573503199</v>
          </cell>
          <cell r="O642">
            <v>9947.3967166747</v>
          </cell>
          <cell r="P642">
            <v>10844.9839377578</v>
          </cell>
          <cell r="Q642">
            <v>9485.08669434634</v>
          </cell>
          <cell r="R642">
            <v>8127.24256706113</v>
          </cell>
          <cell r="S642">
            <v>8149.80167477538</v>
          </cell>
          <cell r="T642">
            <v>8169.56486699828</v>
          </cell>
          <cell r="U642">
            <v>7238.40847545346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2">
          <cell r="BZ642">
            <v>120589.882477071</v>
          </cell>
          <cell r="CA642">
            <v>0.192106606966103</v>
          </cell>
          <cell r="CB642">
            <v>0.192106606966103</v>
          </cell>
        </row>
        <row r="643">
          <cell r="A643">
            <v>-48579.4979935847</v>
          </cell>
          <cell r="B643">
            <v>3639.57885659585</v>
          </cell>
          <cell r="C643">
            <v>8396.23774637782</v>
          </cell>
          <cell r="D643">
            <v>8366.32298677553</v>
          </cell>
          <cell r="E643">
            <v>8347.07216008798</v>
          </cell>
          <cell r="F643">
            <v>8371.23502881404</v>
          </cell>
          <cell r="G643">
            <v>8236.22783682516</v>
          </cell>
          <cell r="H643">
            <v>8215.08343685794</v>
          </cell>
          <cell r="I643">
            <v>8344.93294421904</v>
          </cell>
          <cell r="J643">
            <v>8521.44146505702</v>
          </cell>
          <cell r="K643">
            <v>8604.03731375147</v>
          </cell>
          <cell r="L643">
            <v>8737.88671822391</v>
          </cell>
          <cell r="M643">
            <v>8854.26338010189</v>
          </cell>
          <cell r="N643">
            <v>9021.75845511334</v>
          </cell>
          <cell r="O643">
            <v>9923.54715656902</v>
          </cell>
          <cell r="P643">
            <v>10827.6720611525</v>
          </cell>
          <cell r="Q643">
            <v>9458.23864419459</v>
          </cell>
          <cell r="R643">
            <v>8090.87744368604</v>
          </cell>
          <cell r="S643">
            <v>8113.75556656725</v>
          </cell>
          <cell r="T643">
            <v>8133.82261130781</v>
          </cell>
          <cell r="U643">
            <v>7196.20234740552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3">
          <cell r="BZ643">
            <v>121448.744983962</v>
          </cell>
          <cell r="CA643">
            <v>0.188276687753395</v>
          </cell>
          <cell r="CB643">
            <v>0.188276687753395</v>
          </cell>
        </row>
        <row r="644">
          <cell r="A644">
            <v>-50721.7524897729</v>
          </cell>
          <cell r="B644">
            <v>3202.51930766527</v>
          </cell>
          <cell r="C644">
            <v>8171.23620551821</v>
          </cell>
          <cell r="D644">
            <v>8140.63155886325</v>
          </cell>
          <cell r="E644">
            <v>8121.17998105614</v>
          </cell>
          <cell r="F644">
            <v>8145.38768348637</v>
          </cell>
          <cell r="G644">
            <v>8006.80291342972</v>
          </cell>
          <cell r="H644">
            <v>7985.43436258764</v>
          </cell>
          <cell r="I644">
            <v>8121.73948351655</v>
          </cell>
          <cell r="J644">
            <v>8305.09475503297</v>
          </cell>
          <cell r="K644">
            <v>8393.79517105275</v>
          </cell>
          <cell r="L644">
            <v>8534.34422252506</v>
          </cell>
          <cell r="M644">
            <v>8656.6739349394</v>
          </cell>
          <cell r="N644">
            <v>8830.7125946581</v>
          </cell>
          <cell r="O644">
            <v>9774.82769635691</v>
          </cell>
          <cell r="P644">
            <v>10719.7198417993</v>
          </cell>
          <cell r="Q644">
            <v>9290.8214042697</v>
          </cell>
          <cell r="R644">
            <v>7864.11428768126</v>
          </cell>
          <cell r="S644">
            <v>7888.98170358168</v>
          </cell>
          <cell r="T644">
            <v>7910.94349112714</v>
          </cell>
          <cell r="U644">
            <v>6933.01625285617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4">
          <cell r="BZ644">
            <v>126804.381224432</v>
          </cell>
          <cell r="CA644">
            <v>0.166715597679211</v>
          </cell>
          <cell r="CB644">
            <v>0.166715597679211</v>
          </cell>
        </row>
        <row r="645">
          <cell r="A645">
            <v>-47935.8323302565</v>
          </cell>
          <cell r="B645">
            <v>3770.89855972957</v>
          </cell>
          <cell r="C645">
            <v>8463.8421165892</v>
          </cell>
          <cell r="D645">
            <v>8434.13464169942</v>
          </cell>
          <cell r="E645">
            <v>8414.9441330566</v>
          </cell>
          <cell r="F645">
            <v>8439.09353096678</v>
          </cell>
          <cell r="G645">
            <v>8305.16126455941</v>
          </cell>
          <cell r="H645">
            <v>8284.08421336975</v>
          </cell>
          <cell r="I645">
            <v>8411.99405539384</v>
          </cell>
          <cell r="J645">
            <v>8586.4453891306</v>
          </cell>
          <cell r="K645">
            <v>8667.20704847744</v>
          </cell>
          <cell r="L645">
            <v>8799.04346488618</v>
          </cell>
          <cell r="M645">
            <v>8913.6314624252</v>
          </cell>
          <cell r="N645">
            <v>9079.16044013186</v>
          </cell>
          <cell r="O645">
            <v>9968.23167476123</v>
          </cell>
          <cell r="P645">
            <v>10860.107580369</v>
          </cell>
          <cell r="Q645">
            <v>9508.5411311216</v>
          </cell>
          <cell r="R645">
            <v>8159.0111119724</v>
          </cell>
          <cell r="S645">
            <v>8181.2915282725</v>
          </cell>
          <cell r="T645">
            <v>8200.78927516049</v>
          </cell>
          <cell r="U645">
            <v>7275.27971773117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5">
          <cell r="BZ645">
            <v>119839.580825641</v>
          </cell>
          <cell r="CA645">
            <v>0.195546921392918</v>
          </cell>
          <cell r="CB645">
            <v>0.195546921392918</v>
          </cell>
        </row>
        <row r="646">
          <cell r="A646">
            <v>-50904.0601174513</v>
          </cell>
          <cell r="B646">
            <v>3165.32517892776</v>
          </cell>
          <cell r="C646">
            <v>8152.08838848197</v>
          </cell>
          <cell r="D646">
            <v>8121.42503186879</v>
          </cell>
          <cell r="E646">
            <v>8101.95636997555</v>
          </cell>
          <cell r="F646">
            <v>8126.16788779104</v>
          </cell>
          <cell r="G646">
            <v>7987.27866288482</v>
          </cell>
          <cell r="H646">
            <v>7965.89103661809</v>
          </cell>
          <cell r="I646">
            <v>8102.74553559561</v>
          </cell>
          <cell r="J646">
            <v>8286.68347125194</v>
          </cell>
          <cell r="K646">
            <v>8375.90339099505</v>
          </cell>
          <cell r="L646">
            <v>8517.02258796268</v>
          </cell>
          <cell r="M646">
            <v>8639.85890989641</v>
          </cell>
          <cell r="N646">
            <v>8814.45443408037</v>
          </cell>
          <cell r="O646">
            <v>9762.17154741236</v>
          </cell>
          <cell r="P646">
            <v>10710.5330187361</v>
          </cell>
          <cell r="Q646">
            <v>9276.57405882243</v>
          </cell>
          <cell r="R646">
            <v>7844.81655574061</v>
          </cell>
          <cell r="S646">
            <v>7869.85326212064</v>
          </cell>
          <cell r="T646">
            <v>7891.97629384433</v>
          </cell>
          <cell r="U646">
            <v>6910.61889875068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6">
          <cell r="BZ646">
            <v>127260.150293628</v>
          </cell>
          <cell r="CA646">
            <v>0.16504632384305</v>
          </cell>
          <cell r="CB646">
            <v>0.16504632384305</v>
          </cell>
        </row>
        <row r="647">
          <cell r="A647">
            <v>-51290.2551127231</v>
          </cell>
          <cell r="B647">
            <v>3086.53425528491</v>
          </cell>
          <cell r="C647">
            <v>8111.52622877451</v>
          </cell>
          <cell r="D647">
            <v>8080.73850275167</v>
          </cell>
          <cell r="E647">
            <v>8061.23365044414</v>
          </cell>
          <cell r="F647">
            <v>8085.45325065703</v>
          </cell>
          <cell r="G647">
            <v>7945.9190777545</v>
          </cell>
          <cell r="H647">
            <v>7924.49104268188</v>
          </cell>
          <cell r="I647">
            <v>8062.50932759414</v>
          </cell>
          <cell r="J647">
            <v>8247.68156143988</v>
          </cell>
          <cell r="K647">
            <v>8338.00198224557</v>
          </cell>
          <cell r="L647">
            <v>8480.32895828241</v>
          </cell>
          <cell r="M647">
            <v>8604.23846658492</v>
          </cell>
          <cell r="N647">
            <v>8780.01363570348</v>
          </cell>
          <cell r="O647">
            <v>9735.36114214276</v>
          </cell>
          <cell r="P647">
            <v>10691.0719290677</v>
          </cell>
          <cell r="Q647">
            <v>9246.3929107393</v>
          </cell>
          <cell r="R647">
            <v>7803.9368208086</v>
          </cell>
          <cell r="S647">
            <v>7829.33214704893</v>
          </cell>
          <cell r="T647">
            <v>7851.79675359012</v>
          </cell>
          <cell r="U647">
            <v>6863.17301745086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7">
          <cell r="BZ647">
            <v>128225.637781808</v>
          </cell>
          <cell r="CA647">
            <v>0.161587078675614</v>
          </cell>
          <cell r="CB647">
            <v>0.161587078675614</v>
          </cell>
        </row>
        <row r="648">
          <cell r="A648">
            <v>-60620.250964299</v>
          </cell>
          <cell r="B648">
            <v>1183.04249664016</v>
          </cell>
          <cell r="C648">
            <v>7131.59436421144</v>
          </cell>
          <cell r="D648">
            <v>7097.80202629445</v>
          </cell>
          <cell r="E648">
            <v>7077.42285811269</v>
          </cell>
          <cell r="F648">
            <v>7101.83771910084</v>
          </cell>
          <cell r="G648">
            <v>6946.72239625081</v>
          </cell>
          <cell r="H648">
            <v>6924.31813415372</v>
          </cell>
          <cell r="I648">
            <v>7090.45205514657</v>
          </cell>
          <cell r="J648">
            <v>7305.44341437657</v>
          </cell>
          <cell r="K648">
            <v>7422.3505866267</v>
          </cell>
          <cell r="L648">
            <v>7593.85601873726</v>
          </cell>
          <cell r="M648">
            <v>7743.69238909436</v>
          </cell>
          <cell r="N648">
            <v>7947.96632821509</v>
          </cell>
          <cell r="O648">
            <v>9087.65474250788</v>
          </cell>
          <cell r="P648">
            <v>10220.9159506227</v>
          </cell>
          <cell r="Q648">
            <v>8517.25351261417</v>
          </cell>
          <cell r="R648">
            <v>6816.33272961427</v>
          </cell>
          <cell r="S648">
            <v>6850.39187037797</v>
          </cell>
          <cell r="T648">
            <v>6881.10850418338</v>
          </cell>
          <cell r="U648">
            <v>5716.93891001545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8">
          <cell r="BZ648">
            <v>151550.627410748</v>
          </cell>
          <cell r="CA648">
            <v>0.10090594889527</v>
          </cell>
          <cell r="CB648">
            <v>0.10090594889527</v>
          </cell>
        </row>
        <row r="649">
          <cell r="A649">
            <v>-62914.4286453222</v>
          </cell>
          <cell r="B649">
            <v>714.987807424324</v>
          </cell>
          <cell r="C649">
            <v>6890.63629216425</v>
          </cell>
          <cell r="D649">
            <v>6856.10514217733</v>
          </cell>
          <cell r="E649">
            <v>6835.51098612235</v>
          </cell>
          <cell r="F649">
            <v>6859.97386030579</v>
          </cell>
          <cell r="G649">
            <v>6701.02724674321</v>
          </cell>
          <cell r="H649">
            <v>6678.38293756714</v>
          </cell>
          <cell r="I649">
            <v>6851.43028765577</v>
          </cell>
          <cell r="J649">
            <v>7073.75395153117</v>
          </cell>
          <cell r="K649">
            <v>7197.19861133707</v>
          </cell>
          <cell r="L649">
            <v>7375.87881219947</v>
          </cell>
          <cell r="M649">
            <v>7532.090408142</v>
          </cell>
          <cell r="N649">
            <v>7743.37198618514</v>
          </cell>
          <cell r="O649">
            <v>8928.38848027827</v>
          </cell>
          <cell r="P649">
            <v>10105.3080372316</v>
          </cell>
          <cell r="Q649">
            <v>8337.96347217424</v>
          </cell>
          <cell r="R649">
            <v>6573.48811320186</v>
          </cell>
          <cell r="S649">
            <v>6609.67762253467</v>
          </cell>
          <cell r="T649">
            <v>6642.42336943659</v>
          </cell>
          <cell r="U649">
            <v>5435.08833383737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49">
          <cell r="BZ649">
            <v>157286.071613306</v>
          </cell>
          <cell r="CA649">
            <v>0.0905772898052075</v>
          </cell>
          <cell r="CB649">
            <v>0.0905772898052075</v>
          </cell>
        </row>
        <row r="650">
          <cell r="A650">
            <v>-67625.632657155</v>
          </cell>
          <cell r="B650">
            <v>-246.184968263773</v>
          </cell>
          <cell r="C650">
            <v>6395.81732277826</v>
          </cell>
          <cell r="D650">
            <v>6359.76898673524</v>
          </cell>
          <cell r="E650">
            <v>6338.73334276108</v>
          </cell>
          <cell r="F650">
            <v>6363.29481434609</v>
          </cell>
          <cell r="G650">
            <v>6196.48046136442</v>
          </cell>
          <cell r="H650">
            <v>6173.34320398693</v>
          </cell>
          <cell r="I650">
            <v>6360.58761263866</v>
          </cell>
          <cell r="J650">
            <v>6597.96851612859</v>
          </cell>
          <cell r="K650">
            <v>6734.83822049604</v>
          </cell>
          <cell r="L650">
            <v>6928.25215345228</v>
          </cell>
          <cell r="M650">
            <v>7097.55558121005</v>
          </cell>
          <cell r="N650">
            <v>7323.2276822183</v>
          </cell>
          <cell r="O650">
            <v>8601.32756439007</v>
          </cell>
          <cell r="P650">
            <v>9867.90163672783</v>
          </cell>
          <cell r="Q650">
            <v>7969.78276638624</v>
          </cell>
          <cell r="R650">
            <v>6074.79503438862</v>
          </cell>
          <cell r="S650">
            <v>6115.35935785742</v>
          </cell>
          <cell r="T650">
            <v>6152.27198592107</v>
          </cell>
          <cell r="U650">
            <v>4856.29464396259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0">
          <cell r="BZ650">
            <v>169064.081642888</v>
          </cell>
          <cell r="CA650">
            <v>0.0728647748107787</v>
          </cell>
          <cell r="CB650">
            <v>0.0728647748107787</v>
          </cell>
        </row>
        <row r="651">
          <cell r="A651">
            <v>-51359.4323201877</v>
          </cell>
          <cell r="B651">
            <v>3072.42082518379</v>
          </cell>
          <cell r="C651">
            <v>8104.26052887769</v>
          </cell>
          <cell r="D651">
            <v>8073.45052517501</v>
          </cell>
          <cell r="E651">
            <v>8053.93919025686</v>
          </cell>
          <cell r="F651">
            <v>8078.16023822975</v>
          </cell>
          <cell r="G651">
            <v>7938.51053896906</v>
          </cell>
          <cell r="H651">
            <v>7917.07526566606</v>
          </cell>
          <cell r="I651">
            <v>8055.3020138211</v>
          </cell>
          <cell r="J651">
            <v>8240.69534142248</v>
          </cell>
          <cell r="K651">
            <v>8331.21288956347</v>
          </cell>
          <cell r="L651">
            <v>8473.75620911656</v>
          </cell>
          <cell r="M651">
            <v>8597.85795200779</v>
          </cell>
          <cell r="N651">
            <v>8773.84442511366</v>
          </cell>
          <cell r="O651">
            <v>9730.55872629</v>
          </cell>
          <cell r="P651">
            <v>10687.5859599227</v>
          </cell>
          <cell r="Q651">
            <v>9240.98671032751</v>
          </cell>
          <cell r="R651">
            <v>7796.61423522589</v>
          </cell>
          <cell r="S651">
            <v>7822.07379927556</v>
          </cell>
          <cell r="T651">
            <v>7844.59959043153</v>
          </cell>
          <cell r="U651">
            <v>6854.67427040812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1">
          <cell r="BZ651">
            <v>128398.580800469</v>
          </cell>
          <cell r="CA651">
            <v>0.160978205505522</v>
          </cell>
          <cell r="CB651">
            <v>0.160978205505522</v>
          </cell>
        </row>
        <row r="652">
          <cell r="A652">
            <v>-59078.3828384713</v>
          </cell>
          <cell r="B652">
            <v>1497.61211886938</v>
          </cell>
          <cell r="C652">
            <v>7293.53717013427</v>
          </cell>
          <cell r="D652">
            <v>7260.24137212835</v>
          </cell>
          <cell r="E652">
            <v>7240.00669273303</v>
          </cell>
          <cell r="F652">
            <v>7264.38928507175</v>
          </cell>
          <cell r="G652">
            <v>7111.84889139101</v>
          </cell>
          <cell r="H652">
            <v>7089.60595984076</v>
          </cell>
          <cell r="I652">
            <v>7251.09351187486</v>
          </cell>
          <cell r="J652">
            <v>7461.15698477977</v>
          </cell>
          <cell r="K652">
            <v>7573.67045040091</v>
          </cell>
          <cell r="L652">
            <v>7740.35387271675</v>
          </cell>
          <cell r="M652">
            <v>7885.90558927115</v>
          </cell>
          <cell r="N652">
            <v>8085.46984300823</v>
          </cell>
          <cell r="O652">
            <v>9194.69421694912</v>
          </cell>
          <cell r="P652">
            <v>10298.6135754517</v>
          </cell>
          <cell r="Q652">
            <v>8637.75054338878</v>
          </cell>
          <cell r="R652">
            <v>6979.54344196334</v>
          </cell>
          <cell r="S652">
            <v>7012.17080722851</v>
          </cell>
          <cell r="T652">
            <v>7041.52371718939</v>
          </cell>
          <cell r="U652">
            <v>5906.36470002726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2">
          <cell r="BZ652">
            <v>147695.957096178</v>
          </cell>
          <cell r="CA652">
            <v>0.108632387548021</v>
          </cell>
          <cell r="CB652">
            <v>0.108632387548021</v>
          </cell>
        </row>
        <row r="653">
          <cell r="A653">
            <v>-52211.9939653978</v>
          </cell>
          <cell r="B653">
            <v>2898.48247717051</v>
          </cell>
          <cell r="C653">
            <v>8014.71575994785</v>
          </cell>
          <cell r="D653">
            <v>7983.63119911779</v>
          </cell>
          <cell r="E653">
            <v>7964.03997046847</v>
          </cell>
          <cell r="F653">
            <v>7988.2788610911</v>
          </cell>
          <cell r="G653">
            <v>7847.20537868569</v>
          </cell>
          <cell r="H653">
            <v>7825.68089915675</v>
          </cell>
          <cell r="I653">
            <v>7966.47681382956</v>
          </cell>
          <cell r="J653">
            <v>8154.59497035916</v>
          </cell>
          <cell r="K653">
            <v>8247.54197773171</v>
          </cell>
          <cell r="L653">
            <v>8392.7515827699</v>
          </cell>
          <cell r="M653">
            <v>8519.2224851463</v>
          </cell>
          <cell r="N653">
            <v>8697.81313499844</v>
          </cell>
          <cell r="O653">
            <v>9671.37224405887</v>
          </cell>
          <cell r="P653">
            <v>10644.6237806394</v>
          </cell>
          <cell r="Q653">
            <v>9174.35899743866</v>
          </cell>
          <cell r="R653">
            <v>7706.36838922558</v>
          </cell>
          <cell r="S653">
            <v>7732.61964022574</v>
          </cell>
          <cell r="T653">
            <v>7755.89948980282</v>
          </cell>
          <cell r="U653">
            <v>6749.93304093948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3">
          <cell r="BZ653">
            <v>130529.984913494</v>
          </cell>
          <cell r="CA653">
            <v>0.153729814743539</v>
          </cell>
          <cell r="CB653">
            <v>0.153729814743539</v>
          </cell>
        </row>
        <row r="654">
          <cell r="A654">
            <v>-52943.1519787002</v>
          </cell>
          <cell r="B654">
            <v>2749.31271603355</v>
          </cell>
          <cell r="C654">
            <v>7937.92204571007</v>
          </cell>
          <cell r="D654">
            <v>7906.60202431837</v>
          </cell>
          <cell r="E654">
            <v>7886.94227869777</v>
          </cell>
          <cell r="F654">
            <v>7911.19647120079</v>
          </cell>
          <cell r="G654">
            <v>7768.90195045606</v>
          </cell>
          <cell r="H654">
            <v>7747.3009675478</v>
          </cell>
          <cell r="I654">
            <v>7890.30020288082</v>
          </cell>
          <cell r="J654">
            <v>8080.75517636309</v>
          </cell>
          <cell r="K654">
            <v>8175.78569123936</v>
          </cell>
          <cell r="L654">
            <v>8323.28190629468</v>
          </cell>
          <cell r="M654">
            <v>8451.78460303118</v>
          </cell>
          <cell r="N654">
            <v>8632.60859836255</v>
          </cell>
          <cell r="O654">
            <v>9620.61383731421</v>
          </cell>
          <cell r="P654">
            <v>10607.7793579182</v>
          </cell>
          <cell r="Q654">
            <v>9117.21898127631</v>
          </cell>
          <cell r="R654">
            <v>7628.97343034947</v>
          </cell>
          <cell r="S654">
            <v>7655.90363314289</v>
          </cell>
          <cell r="T654">
            <v>7679.83016423582</v>
          </cell>
          <cell r="U654">
            <v>6660.10682171018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4">
          <cell r="BZ654">
            <v>132357.879946751</v>
          </cell>
          <cell r="CA654">
            <v>0.147867756260421</v>
          </cell>
          <cell r="CB654">
            <v>0.147867756260421</v>
          </cell>
        </row>
        <row r="655">
          <cell r="A655">
            <v>-55946.3640567854</v>
          </cell>
          <cell r="B655">
            <v>2136.60189268072</v>
          </cell>
          <cell r="C655">
            <v>7622.49390853043</v>
          </cell>
          <cell r="D655">
            <v>7590.20673914918</v>
          </cell>
          <cell r="E655">
            <v>7570.26556189286</v>
          </cell>
          <cell r="F655">
            <v>7594.58260646229</v>
          </cell>
          <cell r="G655">
            <v>7447.27270323967</v>
          </cell>
          <cell r="H655">
            <v>7425.35748473716</v>
          </cell>
          <cell r="I655">
            <v>7577.4068010352</v>
          </cell>
          <cell r="J655">
            <v>7777.46018795051</v>
          </cell>
          <cell r="K655">
            <v>7881.0486544406</v>
          </cell>
          <cell r="L655">
            <v>8037.93705927763</v>
          </cell>
          <cell r="M655">
            <v>8174.78529726708</v>
          </cell>
          <cell r="N655">
            <v>8364.78269970845</v>
          </cell>
          <cell r="O655">
            <v>9412.12503266936</v>
          </cell>
          <cell r="P655">
            <v>10456.4418722952</v>
          </cell>
          <cell r="Q655">
            <v>8882.51788581041</v>
          </cell>
          <cell r="R655">
            <v>7311.07569682152</v>
          </cell>
          <cell r="S655">
            <v>7340.7946760338</v>
          </cell>
          <cell r="T655">
            <v>7367.37743424009</v>
          </cell>
          <cell r="U655">
            <v>6291.14801716988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5">
          <cell r="BZ655">
            <v>139865.910141964</v>
          </cell>
          <cell r="CA655">
            <v>0.126708908238048</v>
          </cell>
          <cell r="CB655">
            <v>0.126708908238048</v>
          </cell>
        </row>
        <row r="656">
          <cell r="A656">
            <v>-63154.5036571106</v>
          </cell>
          <cell r="B656">
            <v>666.008063631791</v>
          </cell>
          <cell r="C656">
            <v>6865.42115191345</v>
          </cell>
          <cell r="D656">
            <v>6830.81268868361</v>
          </cell>
          <cell r="E656">
            <v>6810.19603514875</v>
          </cell>
          <cell r="F656">
            <v>6834.66393368952</v>
          </cell>
          <cell r="G656">
            <v>6675.31639339375</v>
          </cell>
          <cell r="H656">
            <v>6652.64696440861</v>
          </cell>
          <cell r="I656">
            <v>6826.41777266067</v>
          </cell>
          <cell r="J656">
            <v>7049.50872807532</v>
          </cell>
          <cell r="K656">
            <v>7173.63750551299</v>
          </cell>
          <cell r="L656">
            <v>7353.06851251694</v>
          </cell>
          <cell r="M656">
            <v>7509.94724613159</v>
          </cell>
          <cell r="N656">
            <v>7721.96214095783</v>
          </cell>
          <cell r="O656">
            <v>8911.72200753794</v>
          </cell>
          <cell r="P656">
            <v>10093.210207408</v>
          </cell>
          <cell r="Q656">
            <v>8319.20160428224</v>
          </cell>
          <cell r="R656">
            <v>6548.07555486769</v>
          </cell>
          <cell r="S656">
            <v>6584.48799735148</v>
          </cell>
          <cell r="T656">
            <v>6617.44608149065</v>
          </cell>
          <cell r="U656">
            <v>5405.59398343966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6">
          <cell r="BZ656">
            <v>157886.259142777</v>
          </cell>
          <cell r="CA656">
            <v>0.0895685111438384</v>
          </cell>
          <cell r="CB656">
            <v>0.0895685111438384</v>
          </cell>
        </row>
        <row r="657">
          <cell r="A657">
            <v>-55203.556176487</v>
          </cell>
          <cell r="B657">
            <v>2288.1484422074</v>
          </cell>
          <cell r="C657">
            <v>7700.5112112959</v>
          </cell>
          <cell r="D657">
            <v>7668.46325417451</v>
          </cell>
          <cell r="E657">
            <v>7648.59168560095</v>
          </cell>
          <cell r="F657">
            <v>7672.89318447829</v>
          </cell>
          <cell r="G657">
            <v>7526.82377494391</v>
          </cell>
          <cell r="H657">
            <v>7504.98627878319</v>
          </cell>
          <cell r="I657">
            <v>7654.79716792946</v>
          </cell>
          <cell r="J657">
            <v>7852.4765043445</v>
          </cell>
          <cell r="K657">
            <v>7953.94826587582</v>
          </cell>
          <cell r="L657">
            <v>8108.5136271176</v>
          </cell>
          <cell r="M657">
            <v>8243.29769726048</v>
          </cell>
          <cell r="N657">
            <v>8431.02616933219</v>
          </cell>
          <cell r="O657">
            <v>9463.69219576593</v>
          </cell>
          <cell r="P657">
            <v>10493.87335365</v>
          </cell>
          <cell r="Q657">
            <v>8940.5683393561</v>
          </cell>
          <cell r="R657">
            <v>7389.70382412452</v>
          </cell>
          <cell r="S657">
            <v>7418.73303350154</v>
          </cell>
          <cell r="T657">
            <v>7444.65880632673</v>
          </cell>
          <cell r="U657">
            <v>6382.40547764623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7">
          <cell r="BZ657">
            <v>138008.890441217</v>
          </cell>
          <cell r="CA657">
            <v>0.131548720772835</v>
          </cell>
          <cell r="CB657">
            <v>0.131548720772835</v>
          </cell>
        </row>
        <row r="658">
          <cell r="A658">
            <v>-58512.5845913871</v>
          </cell>
          <cell r="B658">
            <v>1613.04542854209</v>
          </cell>
          <cell r="C658">
            <v>7352.96310558505</v>
          </cell>
          <cell r="D658">
            <v>7319.84951603559</v>
          </cell>
          <cell r="E658">
            <v>7299.66785771304</v>
          </cell>
          <cell r="F658">
            <v>7324.03860886701</v>
          </cell>
          <cell r="G658">
            <v>7172.44310170802</v>
          </cell>
          <cell r="H658">
            <v>7150.25937142086</v>
          </cell>
          <cell r="I658">
            <v>7310.04190901946</v>
          </cell>
          <cell r="J658">
            <v>7518.29706291327</v>
          </cell>
          <cell r="K658">
            <v>7629.19823013662</v>
          </cell>
          <cell r="L658">
            <v>7794.11218550288</v>
          </cell>
          <cell r="M658">
            <v>7938.09162128285</v>
          </cell>
          <cell r="N658">
            <v>8135.92762622242</v>
          </cell>
          <cell r="O658">
            <v>9233.97302814781</v>
          </cell>
          <cell r="P658">
            <v>10327.1252096144</v>
          </cell>
          <cell r="Q658">
            <v>8681.96768988082</v>
          </cell>
          <cell r="R658">
            <v>7039.43464368521</v>
          </cell>
          <cell r="S658">
            <v>7071.53660988822</v>
          </cell>
          <cell r="T658">
            <v>7100.38909277119</v>
          </cell>
          <cell r="U658">
            <v>5975.87569006967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8">
          <cell r="BZ658">
            <v>146281.461478468</v>
          </cell>
          <cell r="CA658">
            <v>0.111646750971241</v>
          </cell>
          <cell r="CB658">
            <v>0.111646750971241</v>
          </cell>
        </row>
        <row r="659">
          <cell r="A659">
            <v>-53883.2943972225</v>
          </cell>
          <cell r="B659">
            <v>2557.50627002027</v>
          </cell>
          <cell r="C659">
            <v>7839.17864562786</v>
          </cell>
          <cell r="D659">
            <v>7807.55586278399</v>
          </cell>
          <cell r="E659">
            <v>7787.80801621954</v>
          </cell>
          <cell r="F659">
            <v>7812.08188428733</v>
          </cell>
          <cell r="G659">
            <v>7668.21731997259</v>
          </cell>
          <cell r="H659">
            <v>7646.51796698459</v>
          </cell>
          <cell r="I659">
            <v>7792.35029061941</v>
          </cell>
          <cell r="J659">
            <v>7985.81000548667</v>
          </cell>
          <cell r="K659">
            <v>8083.51954972172</v>
          </cell>
          <cell r="L659">
            <v>8233.95594874907</v>
          </cell>
          <cell r="M659">
            <v>8365.071180709</v>
          </cell>
          <cell r="N659">
            <v>8548.76687105299</v>
          </cell>
          <cell r="O659">
            <v>9555.34732801107</v>
          </cell>
          <cell r="P659">
            <v>10560.4038193124</v>
          </cell>
          <cell r="Q659">
            <v>9043.74682886613</v>
          </cell>
          <cell r="R659">
            <v>7529.45693392132</v>
          </cell>
          <cell r="S659">
            <v>7557.26015098713</v>
          </cell>
          <cell r="T659">
            <v>7582.01820237152</v>
          </cell>
          <cell r="U659">
            <v>6544.60588011279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59">
          <cell r="BZ659">
            <v>134708.235993056</v>
          </cell>
          <cell r="CA659">
            <v>0.140768543908646</v>
          </cell>
          <cell r="CB659">
            <v>0.140768543908646</v>
          </cell>
        </row>
        <row r="660">
          <cell r="A660">
            <v>-55020.1368607077</v>
          </cell>
          <cell r="B660">
            <v>2325.56937588371</v>
          </cell>
          <cell r="C660">
            <v>7719.77578921937</v>
          </cell>
          <cell r="D660">
            <v>7687.78690006189</v>
          </cell>
          <cell r="E660">
            <v>7667.93251975096</v>
          </cell>
          <cell r="F660">
            <v>7692.23017997733</v>
          </cell>
          <cell r="G660">
            <v>7546.4670818184</v>
          </cell>
          <cell r="H660">
            <v>7524.64877740182</v>
          </cell>
          <cell r="I660">
            <v>7673.90693846386</v>
          </cell>
          <cell r="J660">
            <v>7871.00005772919</v>
          </cell>
          <cell r="K660">
            <v>7971.9491476713</v>
          </cell>
          <cell r="L660">
            <v>8125.94088674503</v>
          </cell>
          <cell r="M660">
            <v>8260.21525812983</v>
          </cell>
          <cell r="N660">
            <v>8447.38347004949</v>
          </cell>
          <cell r="O660">
            <v>9476.42552025361</v>
          </cell>
          <cell r="P660">
            <v>10503.1161967603</v>
          </cell>
          <cell r="Q660">
            <v>8954.90256325495</v>
          </cell>
          <cell r="R660">
            <v>7409.1192311139</v>
          </cell>
          <cell r="S660">
            <v>7437.9781177001</v>
          </cell>
          <cell r="T660">
            <v>7463.74166310111</v>
          </cell>
          <cell r="U660">
            <v>6404.93940789166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0">
          <cell r="BZ660">
            <v>137550.342151769</v>
          </cell>
          <cell r="CA660">
            <v>0.132780854423105</v>
          </cell>
          <cell r="CB660">
            <v>0.132780854423105</v>
          </cell>
        </row>
        <row r="661">
          <cell r="A661">
            <v>-62400.3301651265</v>
          </cell>
          <cell r="B661">
            <v>819.873408206129</v>
          </cell>
          <cell r="C661">
            <v>6944.63218779821</v>
          </cell>
          <cell r="D661">
            <v>6910.26659698552</v>
          </cell>
          <cell r="E661">
            <v>6889.72061720726</v>
          </cell>
          <cell r="F661">
            <v>6914.17273219323</v>
          </cell>
          <cell r="G661">
            <v>6756.08466622651</v>
          </cell>
          <cell r="H661">
            <v>6733.49414880314</v>
          </cell>
          <cell r="I661">
            <v>6904.99228000586</v>
          </cell>
          <cell r="J661">
            <v>7125.67285986658</v>
          </cell>
          <cell r="K661">
            <v>7247.65254490417</v>
          </cell>
          <cell r="L661">
            <v>7424.72496370959</v>
          </cell>
          <cell r="M661">
            <v>7579.50794590023</v>
          </cell>
          <cell r="N661">
            <v>7789.21919373331</v>
          </cell>
          <cell r="O661">
            <v>8964.07819343169</v>
          </cell>
          <cell r="P661">
            <v>10131.2144232385</v>
          </cell>
          <cell r="Q661">
            <v>8378.140280652</v>
          </cell>
          <cell r="R661">
            <v>6627.90676144084</v>
          </cell>
          <cell r="S661">
            <v>6663.61888000628</v>
          </cell>
          <cell r="T661">
            <v>6695.90992631213</v>
          </cell>
          <cell r="U661">
            <v>5498.2477630542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1">
          <cell r="BZ661">
            <v>156000.825412816</v>
          </cell>
          <cell r="CA661">
            <v>0.0927812278518982</v>
          </cell>
          <cell r="CB661">
            <v>0.0927812278518982</v>
          </cell>
        </row>
        <row r="662">
          <cell r="A662">
            <v>-58182.6197924214</v>
          </cell>
          <cell r="B662">
            <v>1680.36435187986</v>
          </cell>
          <cell r="C662">
            <v>7387.61939330849</v>
          </cell>
          <cell r="D662">
            <v>7354.61206491661</v>
          </cell>
          <cell r="E662">
            <v>7334.46132766479</v>
          </cell>
          <cell r="F662">
            <v>7358.82517322273</v>
          </cell>
          <cell r="G662">
            <v>7207.78070928946</v>
          </cell>
          <cell r="H662">
            <v>7185.63150426459</v>
          </cell>
          <cell r="I662">
            <v>7344.41970377829</v>
          </cell>
          <cell r="J662">
            <v>7551.62027395425</v>
          </cell>
          <cell r="K662">
            <v>7661.5811736539</v>
          </cell>
          <cell r="L662">
            <v>7825.4632032245</v>
          </cell>
          <cell r="M662">
            <v>7968.52570914066</v>
          </cell>
          <cell r="N662">
            <v>8165.35382607426</v>
          </cell>
          <cell r="O662">
            <v>9256.87982417904</v>
          </cell>
          <cell r="P662">
            <v>10343.752754297</v>
          </cell>
          <cell r="Q662">
            <v>8707.75444678272</v>
          </cell>
          <cell r="R662">
            <v>7074.36226751192</v>
          </cell>
          <cell r="S662">
            <v>7106.15782909663</v>
          </cell>
          <cell r="T662">
            <v>7134.71847063684</v>
          </cell>
          <cell r="U662">
            <v>6016.41342586764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2">
          <cell r="BZ662">
            <v>145456.549481054</v>
          </cell>
          <cell r="CA662">
            <v>0.113452346868838</v>
          </cell>
          <cell r="CB662">
            <v>0.113452346868838</v>
          </cell>
        </row>
        <row r="663">
          <cell r="A663">
            <v>-57806.165933317</v>
          </cell>
          <cell r="B663">
            <v>1757.16790353357</v>
          </cell>
          <cell r="C663">
            <v>7427.15843897825</v>
          </cell>
          <cell r="D663">
            <v>7394.27234298139</v>
          </cell>
          <cell r="E663">
            <v>7374.15688329994</v>
          </cell>
          <cell r="F663">
            <v>7398.51285032571</v>
          </cell>
          <cell r="G663">
            <v>7248.09706663198</v>
          </cell>
          <cell r="H663">
            <v>7225.98725116706</v>
          </cell>
          <cell r="I663">
            <v>7383.64101933992</v>
          </cell>
          <cell r="J663">
            <v>7589.63842447653</v>
          </cell>
          <cell r="K663">
            <v>7698.52658145028</v>
          </cell>
          <cell r="L663">
            <v>7861.23129620034</v>
          </cell>
          <cell r="M663">
            <v>8003.24768511601</v>
          </cell>
          <cell r="N663">
            <v>8198.92591172621</v>
          </cell>
          <cell r="O663">
            <v>9283.01398089123</v>
          </cell>
          <cell r="P663">
            <v>10362.7229698558</v>
          </cell>
          <cell r="Q663">
            <v>8737.17432484225</v>
          </cell>
          <cell r="R663">
            <v>7114.21087809137</v>
          </cell>
          <cell r="S663">
            <v>7145.65686541436</v>
          </cell>
          <cell r="T663">
            <v>7173.88454780233</v>
          </cell>
          <cell r="U663">
            <v>6062.66256252819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3">
          <cell r="BZ663">
            <v>144515.414833292</v>
          </cell>
          <cell r="CA663">
            <v>0.115556891868069</v>
          </cell>
          <cell r="CB663">
            <v>0.115556891868069</v>
          </cell>
        </row>
        <row r="664">
          <cell r="A664">
            <v>-54177.2355768</v>
          </cell>
          <cell r="B664">
            <v>2497.53683147463</v>
          </cell>
          <cell r="C664">
            <v>7808.30592791637</v>
          </cell>
          <cell r="D664">
            <v>7776.58848488418</v>
          </cell>
          <cell r="E664">
            <v>7756.81309302994</v>
          </cell>
          <cell r="F664">
            <v>7781.09311278134</v>
          </cell>
          <cell r="G664">
            <v>7636.73766490484</v>
          </cell>
          <cell r="H664">
            <v>7615.00755591998</v>
          </cell>
          <cell r="I664">
            <v>7761.72566164579</v>
          </cell>
          <cell r="J664">
            <v>7956.12482697249</v>
          </cell>
          <cell r="K664">
            <v>8054.6719858437</v>
          </cell>
          <cell r="L664">
            <v>8206.0276510672</v>
          </cell>
          <cell r="M664">
            <v>8337.95970787211</v>
          </cell>
          <cell r="N664">
            <v>8522.55325092731</v>
          </cell>
          <cell r="O664">
            <v>9534.94136147504</v>
          </cell>
          <cell r="P664">
            <v>10545.591572331</v>
          </cell>
          <cell r="Q664">
            <v>9020.77531867783</v>
          </cell>
          <cell r="R664">
            <v>7498.34250298916</v>
          </cell>
          <cell r="S664">
            <v>7526.41867321605</v>
          </cell>
          <cell r="T664">
            <v>7551.43670441894</v>
          </cell>
          <cell r="U664">
            <v>6508.49381629504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4">
          <cell r="BZ664">
            <v>135443.088942</v>
          </cell>
          <cell r="CA664">
            <v>0.138643287246883</v>
          </cell>
          <cell r="CB664">
            <v>0.138643287246883</v>
          </cell>
        </row>
        <row r="665">
          <cell r="A665">
            <v>-57726.5316518324</v>
          </cell>
          <cell r="B665">
            <v>1773.41477019064</v>
          </cell>
          <cell r="C665">
            <v>7435.52244804959</v>
          </cell>
          <cell r="D665">
            <v>7402.66199730633</v>
          </cell>
          <cell r="E665">
            <v>7382.55400017012</v>
          </cell>
          <cell r="F665">
            <v>7406.90830058727</v>
          </cell>
          <cell r="G665">
            <v>7256.62550662909</v>
          </cell>
          <cell r="H665">
            <v>7234.52402355131</v>
          </cell>
          <cell r="I665">
            <v>7391.93781643231</v>
          </cell>
          <cell r="J665">
            <v>7597.68070649062</v>
          </cell>
          <cell r="K665">
            <v>7706.34193765627</v>
          </cell>
          <cell r="L665">
            <v>7868.79760563063</v>
          </cell>
          <cell r="M665">
            <v>8010.59270108981</v>
          </cell>
          <cell r="N665">
            <v>8206.02768224649</v>
          </cell>
          <cell r="O665">
            <v>9288.54234709508</v>
          </cell>
          <cell r="P665">
            <v>10366.7358905606</v>
          </cell>
          <cell r="Q665">
            <v>8743.39774583787</v>
          </cell>
          <cell r="R665">
            <v>7122.6403718923</v>
          </cell>
          <cell r="S665">
            <v>7154.012410989</v>
          </cell>
          <cell r="T665">
            <v>7182.16965987706</v>
          </cell>
          <cell r="U665">
            <v>6072.44601056077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5">
          <cell r="BZ665">
            <v>144316.329129581</v>
          </cell>
          <cell r="CA665">
            <v>0.116008315263541</v>
          </cell>
          <cell r="CB665">
            <v>0.116008315263541</v>
          </cell>
        </row>
        <row r="666">
          <cell r="A666">
            <v>-62934.8793230667</v>
          </cell>
          <cell r="B666">
            <v>710.815490826932</v>
          </cell>
          <cell r="C666">
            <v>6888.48835221952</v>
          </cell>
          <cell r="D666">
            <v>6853.95061634012</v>
          </cell>
          <cell r="E666">
            <v>6833.35454384783</v>
          </cell>
          <cell r="F666">
            <v>6857.8178460288</v>
          </cell>
          <cell r="G666">
            <v>6698.83707970972</v>
          </cell>
          <cell r="H666">
            <v>6676.19063071445</v>
          </cell>
          <cell r="I666">
            <v>6849.29960824882</v>
          </cell>
          <cell r="J666">
            <v>7071.68863349561</v>
          </cell>
          <cell r="K666">
            <v>7195.1915695424</v>
          </cell>
          <cell r="L666">
            <v>7373.93572747532</v>
          </cell>
          <cell r="M666">
            <v>7530.20415322881</v>
          </cell>
          <cell r="N666">
            <v>7741.54819851961</v>
          </cell>
          <cell r="O666">
            <v>8926.96875458249</v>
          </cell>
          <cell r="P666">
            <v>10104.2774892487</v>
          </cell>
          <cell r="Q666">
            <v>8336.3652512212</v>
          </cell>
          <cell r="R666">
            <v>6571.32335628992</v>
          </cell>
          <cell r="S666">
            <v>6607.53185607906</v>
          </cell>
          <cell r="T666">
            <v>6640.29569082935</v>
          </cell>
          <cell r="U666">
            <v>5432.57587137503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6">
          <cell r="BZ666">
            <v>157337.198307667</v>
          </cell>
          <cell r="CA666">
            <v>0.090490858030997</v>
          </cell>
          <cell r="CB666">
            <v>0.090490858030997</v>
          </cell>
        </row>
        <row r="667">
          <cell r="A667">
            <v>-47758.9322798618</v>
          </cell>
          <cell r="B667">
            <v>3806.98944266102</v>
          </cell>
          <cell r="C667">
            <v>8482.42197439216</v>
          </cell>
          <cell r="D667">
            <v>8452.77146801597</v>
          </cell>
          <cell r="E667">
            <v>8433.5975367141</v>
          </cell>
          <cell r="F667">
            <v>8457.7432324103</v>
          </cell>
          <cell r="G667">
            <v>8324.10639016549</v>
          </cell>
          <cell r="H667">
            <v>8303.04784858852</v>
          </cell>
          <cell r="I667">
            <v>8430.42460812056</v>
          </cell>
          <cell r="J667">
            <v>8604.31056060022</v>
          </cell>
          <cell r="K667">
            <v>8684.56812565322</v>
          </cell>
          <cell r="L667">
            <v>8815.8513081236</v>
          </cell>
          <cell r="M667">
            <v>8929.94772310706</v>
          </cell>
          <cell r="N667">
            <v>9094.9363539658</v>
          </cell>
          <cell r="O667">
            <v>9980.51241920733</v>
          </cell>
          <cell r="P667">
            <v>10869.0219054773</v>
          </cell>
          <cell r="Q667">
            <v>9522.3658742753</v>
          </cell>
          <cell r="R667">
            <v>8177.73643792983</v>
          </cell>
          <cell r="S667">
            <v>8199.85258521522</v>
          </cell>
          <cell r="T667">
            <v>8219.19387072186</v>
          </cell>
          <cell r="U667">
            <v>7297.01272539752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7">
          <cell r="BZ667">
            <v>119397.330699655</v>
          </cell>
          <cell r="CA667">
            <v>0.197617523127404</v>
          </cell>
          <cell r="CB667">
            <v>0.197617523127404</v>
          </cell>
        </row>
        <row r="668">
          <cell r="A668">
            <v>-65471.3482774471</v>
          </cell>
          <cell r="B668">
            <v>193.328899457667</v>
          </cell>
          <cell r="C668">
            <v>6622.08236539879</v>
          </cell>
          <cell r="D668">
            <v>6586.7277904864</v>
          </cell>
          <cell r="E668">
            <v>6565.89402495471</v>
          </cell>
          <cell r="F668">
            <v>6590.4104110708</v>
          </cell>
          <cell r="G668">
            <v>6427.19372613567</v>
          </cell>
          <cell r="H668">
            <v>6404.28187835787</v>
          </cell>
          <cell r="I668">
            <v>6585.03442178289</v>
          </cell>
          <cell r="J668">
            <v>6815.53012649528</v>
          </cell>
          <cell r="K668">
            <v>6946.26098318744</v>
          </cell>
          <cell r="L668">
            <v>7132.93764710909</v>
          </cell>
          <cell r="M668">
            <v>7296.25459482682</v>
          </cell>
          <cell r="N668">
            <v>7515.34636546481</v>
          </cell>
          <cell r="O668">
            <v>8750.88216243788</v>
          </cell>
          <cell r="P668">
            <v>9976.46006445955</v>
          </cell>
          <cell r="Q668">
            <v>8138.14014199485</v>
          </cell>
          <cell r="R668">
            <v>6302.83158454807</v>
          </cell>
          <cell r="S668">
            <v>6341.39544407314</v>
          </cell>
          <cell r="T668">
            <v>6376.40268935644</v>
          </cell>
          <cell r="U668">
            <v>5120.95866658593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8">
          <cell r="BZ668">
            <v>163678.370693618</v>
          </cell>
          <cell r="CA668">
            <v>0.0804505813169337</v>
          </cell>
          <cell r="CB668">
            <v>0.0804505813169337</v>
          </cell>
        </row>
        <row r="669">
          <cell r="A669">
            <v>-63903.729858478</v>
          </cell>
          <cell r="B669">
            <v>513.152057868092</v>
          </cell>
          <cell r="C669">
            <v>6786.72973123489</v>
          </cell>
          <cell r="D669">
            <v>6751.87998880283</v>
          </cell>
          <cell r="E669">
            <v>6731.19312512298</v>
          </cell>
          <cell r="F669">
            <v>6755.67670368026</v>
          </cell>
          <cell r="G669">
            <v>6595.07795106095</v>
          </cell>
          <cell r="H669">
            <v>6572.33012816473</v>
          </cell>
          <cell r="I669">
            <v>6748.35870496833</v>
          </cell>
          <cell r="J669">
            <v>6973.8442241529</v>
          </cell>
          <cell r="K669">
            <v>7100.10799619381</v>
          </cell>
          <cell r="L669">
            <v>7281.88211933133</v>
          </cell>
          <cell r="M669">
            <v>7440.84285648375</v>
          </cell>
          <cell r="N669">
            <v>7655.14628664614</v>
          </cell>
          <cell r="O669">
            <v>8859.70927214986</v>
          </cell>
          <cell r="P669">
            <v>10055.4552948245</v>
          </cell>
          <cell r="Q669">
            <v>8260.64955879206</v>
          </cell>
          <cell r="R669">
            <v>6468.76803174854</v>
          </cell>
          <cell r="S669">
            <v>6505.87620410702</v>
          </cell>
          <cell r="T669">
            <v>6539.49695038871</v>
          </cell>
          <cell r="U669">
            <v>5313.54800187091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69">
          <cell r="BZ669">
            <v>159759.324646195</v>
          </cell>
          <cell r="CA669">
            <v>0.0865006738917842</v>
          </cell>
          <cell r="CB669">
            <v>0.0865006738917842</v>
          </cell>
        </row>
        <row r="670">
          <cell r="A670">
            <v>-54761.4393892057</v>
          </cell>
          <cell r="B670">
            <v>2378.34844597335</v>
          </cell>
          <cell r="C670">
            <v>7746.94685120478</v>
          </cell>
          <cell r="D670">
            <v>7715.04127242727</v>
          </cell>
          <cell r="E670">
            <v>7695.21113471086</v>
          </cell>
          <cell r="F670">
            <v>7719.50338084384</v>
          </cell>
          <cell r="G670">
            <v>7574.17230903934</v>
          </cell>
          <cell r="H670">
            <v>7552.38107295876</v>
          </cell>
          <cell r="I670">
            <v>7700.85965768667</v>
          </cell>
          <cell r="J670">
            <v>7897.12596711603</v>
          </cell>
          <cell r="K670">
            <v>7997.33787287464</v>
          </cell>
          <cell r="L670">
            <v>8150.52056627151</v>
          </cell>
          <cell r="M670">
            <v>8284.07605055667</v>
          </cell>
          <cell r="N670">
            <v>8470.45406279589</v>
          </cell>
          <cell r="O670">
            <v>9494.38480024974</v>
          </cell>
          <cell r="P670">
            <v>10516.1524472335</v>
          </cell>
          <cell r="Q670">
            <v>8975.11977681733</v>
          </cell>
          <cell r="R670">
            <v>7436.5030247727</v>
          </cell>
          <cell r="S670">
            <v>7465.121685431</v>
          </cell>
          <cell r="T670">
            <v>7490.65642273584</v>
          </cell>
          <cell r="U670">
            <v>6436.72161552174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0">
          <cell r="BZ670">
            <v>136903.598473014</v>
          </cell>
          <cell r="CA670">
            <v>0.134544618663456</v>
          </cell>
          <cell r="CB670">
            <v>0.134544618663456</v>
          </cell>
        </row>
        <row r="671">
          <cell r="A671">
            <v>-51718.3485991987</v>
          </cell>
          <cell r="B671">
            <v>2999.19526431438</v>
          </cell>
          <cell r="C671">
            <v>8066.56345975692</v>
          </cell>
          <cell r="D671">
            <v>8035.63787142399</v>
          </cell>
          <cell r="E671">
            <v>8016.09290238578</v>
          </cell>
          <cell r="F671">
            <v>8040.32146185946</v>
          </cell>
          <cell r="G671">
            <v>7900.07237022486</v>
          </cell>
          <cell r="H671">
            <v>7878.59954237453</v>
          </cell>
          <cell r="I671">
            <v>8017.90787294871</v>
          </cell>
          <cell r="J671">
            <v>8204.44831462138</v>
          </cell>
          <cell r="K671">
            <v>8295.98863040891</v>
          </cell>
          <cell r="L671">
            <v>8439.65441807967</v>
          </cell>
          <cell r="M671">
            <v>8564.75354328522</v>
          </cell>
          <cell r="N671">
            <v>8741.83633761655</v>
          </cell>
          <cell r="O671">
            <v>9705.64206238717</v>
          </cell>
          <cell r="P671">
            <v>10669.4994958961</v>
          </cell>
          <cell r="Q671">
            <v>9212.93739457019</v>
          </cell>
          <cell r="R671">
            <v>7758.62202266905</v>
          </cell>
          <cell r="S671">
            <v>7784.41487562048</v>
          </cell>
          <cell r="T671">
            <v>7807.25811460462</v>
          </cell>
          <cell r="U671">
            <v>6810.57970838888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1">
          <cell r="BZ671">
            <v>129295.871497997</v>
          </cell>
          <cell r="CA671">
            <v>0.157870046993756</v>
          </cell>
          <cell r="CB671">
            <v>0.157870046993756</v>
          </cell>
        </row>
        <row r="672">
          <cell r="A672">
            <v>-58590.6632724364</v>
          </cell>
          <cell r="B672">
            <v>1597.11593315243</v>
          </cell>
          <cell r="C672">
            <v>7344.76248162762</v>
          </cell>
          <cell r="D672">
            <v>7311.62374778679</v>
          </cell>
          <cell r="E672">
            <v>7291.43477269465</v>
          </cell>
          <cell r="F672">
            <v>7315.80715790119</v>
          </cell>
          <cell r="G672">
            <v>7164.08125886888</v>
          </cell>
          <cell r="H672">
            <v>7141.88935896197</v>
          </cell>
          <cell r="I672">
            <v>7301.90718410163</v>
          </cell>
          <cell r="J672">
            <v>7510.41188129825</v>
          </cell>
          <cell r="K672">
            <v>7621.53554149149</v>
          </cell>
          <cell r="L672">
            <v>7786.6936786775</v>
          </cell>
          <cell r="M672">
            <v>7930.89008509982</v>
          </cell>
          <cell r="N672">
            <v>8128.96458386175</v>
          </cell>
          <cell r="O672">
            <v>9228.55265474195</v>
          </cell>
          <cell r="P672">
            <v>10323.1906785312</v>
          </cell>
          <cell r="Q672">
            <v>8675.86583909628</v>
          </cell>
          <cell r="R672">
            <v>7031.16981419695</v>
          </cell>
          <cell r="S672">
            <v>7063.34428409897</v>
          </cell>
          <cell r="T672">
            <v>7092.26582461229</v>
          </cell>
          <cell r="U672">
            <v>5966.28335490621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2">
          <cell r="BZ672">
            <v>146476.658181091</v>
          </cell>
          <cell r="CA672">
            <v>0.111224710489513</v>
          </cell>
          <cell r="CB672">
            <v>0.111224710489513</v>
          </cell>
        </row>
        <row r="673">
          <cell r="A673">
            <v>-56761.1215413533</v>
          </cell>
          <cell r="B673">
            <v>1970.37629281543</v>
          </cell>
          <cell r="C673">
            <v>7536.91972031848</v>
          </cell>
          <cell r="D673">
            <v>7504.37016818081</v>
          </cell>
          <cell r="E673">
            <v>7484.35263982919</v>
          </cell>
          <cell r="F673">
            <v>7508.68673587225</v>
          </cell>
          <cell r="G673">
            <v>7360.01618268365</v>
          </cell>
          <cell r="H673">
            <v>7338.01571352428</v>
          </cell>
          <cell r="I673">
            <v>7492.5202747436</v>
          </cell>
          <cell r="J673">
            <v>7695.17766663131</v>
          </cell>
          <cell r="K673">
            <v>7801.08786563601</v>
          </cell>
          <cell r="L673">
            <v>7960.52432792691</v>
          </cell>
          <cell r="M673">
            <v>8099.63667248686</v>
          </cell>
          <cell r="N673">
            <v>8292.12277765969</v>
          </cell>
          <cell r="O673">
            <v>9355.56298855912</v>
          </cell>
          <cell r="P673">
            <v>10415.3847155241</v>
          </cell>
          <cell r="Q673">
            <v>8818.84456897657</v>
          </cell>
          <cell r="R673">
            <v>7224.83151859344</v>
          </cell>
          <cell r="S673">
            <v>7255.30707989216</v>
          </cell>
          <cell r="T673">
            <v>7282.61046017411</v>
          </cell>
          <cell r="U673">
            <v>6191.05120759392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3">
          <cell r="BZ673">
            <v>141902.803853383</v>
          </cell>
          <cell r="CA673">
            <v>0.121661843956631</v>
          </cell>
          <cell r="CB673">
            <v>0.121661843956631</v>
          </cell>
        </row>
        <row r="674">
          <cell r="A674">
            <v>-61602.1348570835</v>
          </cell>
          <cell r="B674">
            <v>982.720017660122</v>
          </cell>
          <cell r="C674">
            <v>7028.4668463489</v>
          </cell>
          <cell r="D674">
            <v>6994.35830464475</v>
          </cell>
          <cell r="E674">
            <v>6973.88712391675</v>
          </cell>
          <cell r="F674">
            <v>6998.32253404698</v>
          </cell>
          <cell r="G674">
            <v>6841.56745911047</v>
          </cell>
          <cell r="H674">
            <v>6819.06045939096</v>
          </cell>
          <cell r="I674">
            <v>6988.15325524743</v>
          </cell>
          <cell r="J674">
            <v>7206.28276366608</v>
          </cell>
          <cell r="K674">
            <v>7325.98791175886</v>
          </cell>
          <cell r="L674">
            <v>7500.56406935428</v>
          </cell>
          <cell r="M674">
            <v>7653.12896913914</v>
          </cell>
          <cell r="N674">
            <v>7860.40210393738</v>
          </cell>
          <cell r="O674">
            <v>9019.49045913926</v>
          </cell>
          <cell r="P674">
            <v>10171.4369808916</v>
          </cell>
          <cell r="Q674">
            <v>8440.51926299576</v>
          </cell>
          <cell r="R674">
            <v>6712.39779062627</v>
          </cell>
          <cell r="S674">
            <v>6747.36870670754</v>
          </cell>
          <cell r="T674">
            <v>6778.95377955435</v>
          </cell>
          <cell r="U674">
            <v>5596.30983092955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4">
          <cell r="BZ674">
            <v>154005.337142709</v>
          </cell>
          <cell r="CA674">
            <v>0.0963262646151799</v>
          </cell>
          <cell r="CB674">
            <v>0.0963262646151799</v>
          </cell>
        </row>
        <row r="675">
          <cell r="A675">
            <v>-60974.0588785667</v>
          </cell>
          <cell r="B675">
            <v>1110.85913668314</v>
          </cell>
          <cell r="C675">
            <v>7094.43382795386</v>
          </cell>
          <cell r="D675">
            <v>7060.52755049348</v>
          </cell>
          <cell r="E675">
            <v>7040.1152268976</v>
          </cell>
          <cell r="F675">
            <v>7064.53749247722</v>
          </cell>
          <cell r="G675">
            <v>6908.83130825357</v>
          </cell>
          <cell r="H675">
            <v>6886.3900261135</v>
          </cell>
          <cell r="I675">
            <v>7053.59013563617</v>
          </cell>
          <cell r="J675">
            <v>7269.71228235256</v>
          </cell>
          <cell r="K675">
            <v>7387.6276654557</v>
          </cell>
          <cell r="L675">
            <v>7560.2395898787</v>
          </cell>
          <cell r="M675">
            <v>7711.05914705957</v>
          </cell>
          <cell r="N675">
            <v>7916.41380374266</v>
          </cell>
          <cell r="O675">
            <v>9063.09271118887</v>
          </cell>
          <cell r="P675">
            <v>10203.0869066702</v>
          </cell>
          <cell r="Q675">
            <v>8489.60341568327</v>
          </cell>
          <cell r="R675">
            <v>6778.88125062259</v>
          </cell>
          <cell r="S675">
            <v>6813.26893667129</v>
          </cell>
          <cell r="T675">
            <v>6844.29850015013</v>
          </cell>
          <cell r="U675">
            <v>5673.47193475996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5">
          <cell r="BZ675">
            <v>152435.147196417</v>
          </cell>
          <cell r="CA675">
            <v>0.099226795396731</v>
          </cell>
          <cell r="CB675">
            <v>0.099226795396731</v>
          </cell>
        </row>
        <row r="676">
          <cell r="A676">
            <v>-60774.2631432157</v>
          </cell>
          <cell r="B676">
            <v>1151.62116291585</v>
          </cell>
          <cell r="C676">
            <v>7115.41842543804</v>
          </cell>
          <cell r="D676">
            <v>7081.5764897686</v>
          </cell>
          <cell r="E676">
            <v>7061.18288907313</v>
          </cell>
          <cell r="F676">
            <v>7085.60097327146</v>
          </cell>
          <cell r="G676">
            <v>6930.22844914377</v>
          </cell>
          <cell r="H676">
            <v>6907.80807226449</v>
          </cell>
          <cell r="I676">
            <v>7074.4061039004</v>
          </cell>
          <cell r="J676">
            <v>7289.88969362512</v>
          </cell>
          <cell r="K676">
            <v>7407.23573890213</v>
          </cell>
          <cell r="L676">
            <v>7579.22282584607</v>
          </cell>
          <cell r="M676">
            <v>7729.48717629889</v>
          </cell>
          <cell r="N676">
            <v>7934.23155053387</v>
          </cell>
          <cell r="O676">
            <v>9076.9629184714</v>
          </cell>
          <cell r="P676">
            <v>10213.1549882575</v>
          </cell>
          <cell r="Q676">
            <v>8505.21745716187</v>
          </cell>
          <cell r="R676">
            <v>6800.0301438027</v>
          </cell>
          <cell r="S676">
            <v>6834.23229995179</v>
          </cell>
          <cell r="T676">
            <v>6865.08515168481</v>
          </cell>
          <cell r="U676">
            <v>5698.01778558593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6">
          <cell r="BZ676">
            <v>151935.657858039</v>
          </cell>
          <cell r="CA676">
            <v>0.100170916324501</v>
          </cell>
          <cell r="CB676">
            <v>0.100170916324501</v>
          </cell>
        </row>
        <row r="677">
          <cell r="A677">
            <v>-56306.9209429929</v>
          </cell>
          <cell r="B677">
            <v>2063.04161759201</v>
          </cell>
          <cell r="C677">
            <v>7584.62452601374</v>
          </cell>
          <cell r="D677">
            <v>7552.2212436646</v>
          </cell>
          <cell r="E677">
            <v>7532.24627854661</v>
          </cell>
          <cell r="F677">
            <v>7556.57086895189</v>
          </cell>
          <cell r="G677">
            <v>7408.65883353136</v>
          </cell>
          <cell r="H677">
            <v>7386.70588881954</v>
          </cell>
          <cell r="I677">
            <v>7539.84173145267</v>
          </cell>
          <cell r="J677">
            <v>7741.04747590053</v>
          </cell>
          <cell r="K677">
            <v>7845.66338511059</v>
          </cell>
          <cell r="L677">
            <v>8003.6793888698</v>
          </cell>
          <cell r="M677">
            <v>8141.5295682106</v>
          </cell>
          <cell r="N677">
            <v>8332.62830316446</v>
          </cell>
          <cell r="O677">
            <v>9387.09447463437</v>
          </cell>
          <cell r="P677">
            <v>10438.2727349969</v>
          </cell>
          <cell r="Q677">
            <v>8854.34035656159</v>
          </cell>
          <cell r="R677">
            <v>7272.90982176739</v>
          </cell>
          <cell r="S677">
            <v>7302.96361334582</v>
          </cell>
          <cell r="T677">
            <v>7329.8652704351</v>
          </cell>
          <cell r="U677">
            <v>6246.85189879896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7">
          <cell r="BZ677">
            <v>140767.302357482</v>
          </cell>
          <cell r="CA677">
            <v>0.124442861058337</v>
          </cell>
          <cell r="CB677">
            <v>0.124442861058337</v>
          </cell>
        </row>
        <row r="678">
          <cell r="A678">
            <v>-67144.0384407253</v>
          </cell>
          <cell r="B678">
            <v>-147.930838619097</v>
          </cell>
          <cell r="C678">
            <v>6446.39928722672</v>
          </cell>
          <cell r="D678">
            <v>6410.50604275436</v>
          </cell>
          <cell r="E678">
            <v>6389.51552907555</v>
          </cell>
          <cell r="F678">
            <v>6414.06692172146</v>
          </cell>
          <cell r="G678">
            <v>6248.056834017</v>
          </cell>
          <cell r="H678">
            <v>6224.96996736814</v>
          </cell>
          <cell r="I678">
            <v>6410.76310766529</v>
          </cell>
          <cell r="J678">
            <v>6646.60481236535</v>
          </cell>
          <cell r="K678">
            <v>6782.10216609804</v>
          </cell>
          <cell r="L678">
            <v>6974.00997022926</v>
          </cell>
          <cell r="M678">
            <v>7141.97510941602</v>
          </cell>
          <cell r="N678">
            <v>7366.17616552492</v>
          </cell>
          <cell r="O678">
            <v>8634.76076853838</v>
          </cell>
          <cell r="P678">
            <v>9892.17007195985</v>
          </cell>
          <cell r="Q678">
            <v>8007.41936587614</v>
          </cell>
          <cell r="R678">
            <v>6125.77302259009</v>
          </cell>
          <cell r="S678">
            <v>6165.8901386825</v>
          </cell>
          <cell r="T678">
            <v>6202.37681493785</v>
          </cell>
          <cell r="U678">
            <v>4915.46077067877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8">
          <cell r="BZ678">
            <v>167860.096101813</v>
          </cell>
          <cell r="CA678">
            <v>0.0744930540560719</v>
          </cell>
          <cell r="CB678">
            <v>0.0744930540560719</v>
          </cell>
        </row>
        <row r="679">
          <cell r="A679">
            <v>-50032.3972646982</v>
          </cell>
          <cell r="B679">
            <v>3343.16052665218</v>
          </cell>
          <cell r="C679">
            <v>8243.6393621541</v>
          </cell>
          <cell r="D679">
            <v>8213.25671398033</v>
          </cell>
          <cell r="E679">
            <v>8193.86973579639</v>
          </cell>
          <cell r="F679">
            <v>8218.06301120673</v>
          </cell>
          <cell r="G679">
            <v>8080.62946857825</v>
          </cell>
          <cell r="H679">
            <v>8059.33304715732</v>
          </cell>
          <cell r="I679">
            <v>8193.56081875546</v>
          </cell>
          <cell r="J679">
            <v>8374.71287708531</v>
          </cell>
          <cell r="K679">
            <v>8461.44890680551</v>
          </cell>
          <cell r="L679">
            <v>8599.84208152568</v>
          </cell>
          <cell r="M679">
            <v>8720.25616416789</v>
          </cell>
          <cell r="N679">
            <v>8892.18916635772</v>
          </cell>
          <cell r="O679">
            <v>9822.68407250173</v>
          </cell>
          <cell r="P679">
            <v>10754.4577436695</v>
          </cell>
          <cell r="Q679">
            <v>9344.69453153594</v>
          </cell>
          <cell r="R679">
            <v>7937.08431375636</v>
          </cell>
          <cell r="S679">
            <v>7961.31159584474</v>
          </cell>
          <cell r="T679">
            <v>7982.66367485414</v>
          </cell>
          <cell r="U679">
            <v>7017.70680188634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79">
          <cell r="BZ679">
            <v>125080.993161745</v>
          </cell>
          <cell r="CA679">
            <v>0.173248666750704</v>
          </cell>
          <cell r="CB679">
            <v>0.173248666750704</v>
          </cell>
        </row>
        <row r="680">
          <cell r="A680">
            <v>-49252.409622587</v>
          </cell>
          <cell r="B680">
            <v>3502.29243541422</v>
          </cell>
          <cell r="C680">
            <v>8325.56166486779</v>
          </cell>
          <cell r="D680">
            <v>8295.43020224478</v>
          </cell>
          <cell r="E680">
            <v>8276.1163168669</v>
          </cell>
          <cell r="F680">
            <v>8300.29326847666</v>
          </cell>
          <cell r="G680">
            <v>8164.16230996528</v>
          </cell>
          <cell r="H680">
            <v>8142.94750112245</v>
          </cell>
          <cell r="I680">
            <v>8274.82480557762</v>
          </cell>
          <cell r="J680">
            <v>8453.48398506076</v>
          </cell>
          <cell r="K680">
            <v>8537.99736239179</v>
          </cell>
          <cell r="L680">
            <v>8673.95121821884</v>
          </cell>
          <cell r="M680">
            <v>8792.19781522408</v>
          </cell>
          <cell r="N680">
            <v>8961.74832027557</v>
          </cell>
          <cell r="O680">
            <v>9876.83232674196</v>
          </cell>
          <cell r="P680">
            <v>10793.7627829091</v>
          </cell>
          <cell r="Q680">
            <v>9405.65058435325</v>
          </cell>
          <cell r="R680">
            <v>8019.64801460729</v>
          </cell>
          <cell r="S680">
            <v>8043.15100181181</v>
          </cell>
          <cell r="T680">
            <v>8063.81321135172</v>
          </cell>
          <cell r="U680">
            <v>7113.53197190671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0">
          <cell r="BZ680">
            <v>123131.024056467</v>
          </cell>
          <cell r="CA680">
            <v>0.181091235403603</v>
          </cell>
          <cell r="CB680">
            <v>0.181091235403603</v>
          </cell>
        </row>
        <row r="681">
          <cell r="A681">
            <v>-50417.5254823833</v>
          </cell>
          <cell r="B681">
            <v>3264.58724537239</v>
          </cell>
          <cell r="C681">
            <v>8203.189246371</v>
          </cell>
          <cell r="D681">
            <v>8172.68257233033</v>
          </cell>
          <cell r="E681">
            <v>8153.25950370009</v>
          </cell>
          <cell r="F681">
            <v>8177.46083918201</v>
          </cell>
          <cell r="G681">
            <v>8039.38413008226</v>
          </cell>
          <cell r="H681">
            <v>8018.04741147579</v>
          </cell>
          <cell r="I681">
            <v>8153.43575430943</v>
          </cell>
          <cell r="J681">
            <v>8335.81870135508</v>
          </cell>
          <cell r="K681">
            <v>8423.65219224899</v>
          </cell>
          <cell r="L681">
            <v>8563.24980981791</v>
          </cell>
          <cell r="M681">
            <v>8684.73411439077</v>
          </cell>
          <cell r="N681">
            <v>8857.84350300903</v>
          </cell>
          <cell r="O681">
            <v>9795.9477250003</v>
          </cell>
          <cell r="P681">
            <v>10735.0504109232</v>
          </cell>
          <cell r="Q681">
            <v>9314.59675214663</v>
          </cell>
          <cell r="R681">
            <v>7896.31749997948</v>
          </cell>
          <cell r="S681">
            <v>7920.90241132074</v>
          </cell>
          <cell r="T681">
            <v>7942.59512162334</v>
          </cell>
          <cell r="U681">
            <v>6970.39197925741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1">
          <cell r="BZ681">
            <v>126043.813705958</v>
          </cell>
          <cell r="CA681">
            <v>0.169554839450483</v>
          </cell>
          <cell r="CB681">
            <v>0.169554839450483</v>
          </cell>
        </row>
        <row r="682">
          <cell r="A682">
            <v>-48795.2460270826</v>
          </cell>
          <cell r="B682">
            <v>3595.56226642365</v>
          </cell>
          <cell r="C682">
            <v>8373.57767491533</v>
          </cell>
          <cell r="D682">
            <v>8343.59343627815</v>
          </cell>
          <cell r="E682">
            <v>8324.32239179695</v>
          </cell>
          <cell r="F682">
            <v>8348.48977575852</v>
          </cell>
          <cell r="G682">
            <v>8213.12228323849</v>
          </cell>
          <cell r="H682">
            <v>8191.95530887099</v>
          </cell>
          <cell r="I682">
            <v>8322.45496584541</v>
          </cell>
          <cell r="J682">
            <v>8499.65302800413</v>
          </cell>
          <cell r="K682">
            <v>8582.86367218538</v>
          </cell>
          <cell r="L682">
            <v>8717.38780305841</v>
          </cell>
          <cell r="M682">
            <v>8834.36400105537</v>
          </cell>
          <cell r="N682">
            <v>9002.51808531859</v>
          </cell>
          <cell r="O682">
            <v>9908.56950982316</v>
          </cell>
          <cell r="P682">
            <v>10816.8001133617</v>
          </cell>
          <cell r="Q682">
            <v>9441.37793023567</v>
          </cell>
          <cell r="R682">
            <v>8068.03995866041</v>
          </cell>
          <cell r="S682">
            <v>8091.11842471172</v>
          </cell>
          <cell r="T682">
            <v>8111.37629040043</v>
          </cell>
          <cell r="U682">
            <v>7169.69668132151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2">
          <cell r="BZ682">
            <v>121988.115067707</v>
          </cell>
          <cell r="CA682">
            <v>0.185928362002471</v>
          </cell>
          <cell r="CB682">
            <v>0.185928362002471</v>
          </cell>
        </row>
        <row r="683">
          <cell r="A683">
            <v>-57856.3321813393</v>
          </cell>
          <cell r="B683">
            <v>1746.93306086144</v>
          </cell>
          <cell r="C683">
            <v>7421.8894650425</v>
          </cell>
          <cell r="D683">
            <v>7388.98721361451</v>
          </cell>
          <cell r="E683">
            <v>7368.86705284338</v>
          </cell>
          <cell r="F683">
            <v>7393.2240697625</v>
          </cell>
          <cell r="G683">
            <v>7242.72450812876</v>
          </cell>
          <cell r="H683">
            <v>7220.60944361037</v>
          </cell>
          <cell r="I683">
            <v>7378.41438612411</v>
          </cell>
          <cell r="J683">
            <v>7584.57212505543</v>
          </cell>
          <cell r="K683">
            <v>7693.60323574411</v>
          </cell>
          <cell r="L683">
            <v>7856.46483948829</v>
          </cell>
          <cell r="M683">
            <v>7998.62063397421</v>
          </cell>
          <cell r="N683">
            <v>8194.45209498956</v>
          </cell>
          <cell r="O683">
            <v>9279.53134269862</v>
          </cell>
          <cell r="P683">
            <v>10360.1949985898</v>
          </cell>
          <cell r="Q683">
            <v>8733.2538313639</v>
          </cell>
          <cell r="R683">
            <v>7108.90065153021</v>
          </cell>
          <cell r="S683">
            <v>7140.39322312558</v>
          </cell>
          <cell r="T683">
            <v>7168.66527565616</v>
          </cell>
          <cell r="U683">
            <v>6056.49940174649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3">
          <cell r="BZ683">
            <v>144640.830453348</v>
          </cell>
          <cell r="CA683">
            <v>0.115273642595706</v>
          </cell>
          <cell r="CB683">
            <v>0.115273642595706</v>
          </cell>
        </row>
        <row r="684">
          <cell r="A684">
            <v>-50330.2240142276</v>
          </cell>
          <cell r="B684">
            <v>3282.39835995332</v>
          </cell>
          <cell r="C684">
            <v>8212.35854203092</v>
          </cell>
          <cell r="D684">
            <v>8181.87998236821</v>
          </cell>
          <cell r="E684">
            <v>8162.4650947769</v>
          </cell>
          <cell r="F684">
            <v>8186.66460318916</v>
          </cell>
          <cell r="G684">
            <v>8048.73368807341</v>
          </cell>
          <cell r="H684">
            <v>8027.40610409614</v>
          </cell>
          <cell r="I684">
            <v>8162.53136682268</v>
          </cell>
          <cell r="J684">
            <v>8344.63529408454</v>
          </cell>
          <cell r="K684">
            <v>8432.22001075909</v>
          </cell>
          <cell r="L684">
            <v>8571.54460333484</v>
          </cell>
          <cell r="M684">
            <v>8692.78630832266</v>
          </cell>
          <cell r="N684">
            <v>8865.62903182109</v>
          </cell>
          <cell r="O684">
            <v>9802.00836216687</v>
          </cell>
          <cell r="P684">
            <v>10739.4496955353</v>
          </cell>
          <cell r="Q684">
            <v>9321.4193639633</v>
          </cell>
          <cell r="R684">
            <v>7905.55858523712</v>
          </cell>
          <cell r="S684">
            <v>7930.06242861868</v>
          </cell>
          <cell r="T684">
            <v>7951.67792408573</v>
          </cell>
          <cell r="U684">
            <v>6981.11737742702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4">
          <cell r="BZ684">
            <v>125825.560035569</v>
          </cell>
          <cell r="CA684">
            <v>0.170382259694354</v>
          </cell>
          <cell r="CB684">
            <v>0.170382259694354</v>
          </cell>
        </row>
        <row r="685">
          <cell r="A685">
            <v>-59047.5905902988</v>
          </cell>
          <cell r="B685">
            <v>1503.89430715312</v>
          </cell>
          <cell r="C685">
            <v>7296.77128788159</v>
          </cell>
          <cell r="D685">
            <v>7263.48540614532</v>
          </cell>
          <cell r="E685">
            <v>7243.25361229806</v>
          </cell>
          <cell r="F685">
            <v>7267.63556020794</v>
          </cell>
          <cell r="G685">
            <v>7115.14658976938</v>
          </cell>
          <cell r="H685">
            <v>7092.90688010961</v>
          </cell>
          <cell r="I685">
            <v>7254.30164071512</v>
          </cell>
          <cell r="J685">
            <v>7464.26670008119</v>
          </cell>
          <cell r="K685">
            <v>7576.69242012758</v>
          </cell>
          <cell r="L685">
            <v>7743.27954333728</v>
          </cell>
          <cell r="M685">
            <v>7888.74569218261</v>
          </cell>
          <cell r="N685">
            <v>8088.21589001522</v>
          </cell>
          <cell r="O685">
            <v>9196.83187451271</v>
          </cell>
          <cell r="P685">
            <v>10300.1652545519</v>
          </cell>
          <cell r="Q685">
            <v>8640.15695831721</v>
          </cell>
          <cell r="R685">
            <v>6982.80288074079</v>
          </cell>
          <cell r="S685">
            <v>7015.40165238909</v>
          </cell>
          <cell r="T685">
            <v>7044.72732777501</v>
          </cell>
          <cell r="U685">
            <v>5910.14767331696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5">
          <cell r="BZ685">
            <v>147618.976475747</v>
          </cell>
          <cell r="CA685">
            <v>0.108793848305043</v>
          </cell>
          <cell r="CB685">
            <v>0.108793848305043</v>
          </cell>
        </row>
        <row r="686">
          <cell r="A686">
            <v>-59652.3346588229</v>
          </cell>
          <cell r="B686">
            <v>1380.51532940893</v>
          </cell>
          <cell r="C686">
            <v>7233.2548627856</v>
          </cell>
          <cell r="D686">
            <v>7199.77423056396</v>
          </cell>
          <cell r="E686">
            <v>7179.48576602276</v>
          </cell>
          <cell r="F686">
            <v>7203.88037018647</v>
          </cell>
          <cell r="G686">
            <v>7050.38147346697</v>
          </cell>
          <cell r="H686">
            <v>7028.07848751942</v>
          </cell>
          <cell r="I686">
            <v>7191.29562451426</v>
          </cell>
          <cell r="J686">
            <v>7403.19347565125</v>
          </cell>
          <cell r="K686">
            <v>7517.34247408846</v>
          </cell>
          <cell r="L686">
            <v>7685.82086268776</v>
          </cell>
          <cell r="M686">
            <v>7832.96751775114</v>
          </cell>
          <cell r="N686">
            <v>8034.28492563542</v>
          </cell>
          <cell r="O686">
            <v>9154.84936888726</v>
          </cell>
          <cell r="P686">
            <v>10269.6910674495</v>
          </cell>
          <cell r="Q686">
            <v>8592.89619495161</v>
          </cell>
          <cell r="R686">
            <v>6918.78916351079</v>
          </cell>
          <cell r="S686">
            <v>6951.94949922911</v>
          </cell>
          <cell r="T686">
            <v>6981.81004779404</v>
          </cell>
          <cell r="U686">
            <v>5835.85200495456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6">
          <cell r="BZ686">
            <v>149130.836647057</v>
          </cell>
          <cell r="CA686">
            <v>0.105675586174686</v>
          </cell>
          <cell r="CB686">
            <v>0.105675586174686</v>
          </cell>
        </row>
        <row r="687">
          <cell r="A687">
            <v>-55197.7533633827</v>
          </cell>
          <cell r="B687">
            <v>2289.33232343271</v>
          </cell>
          <cell r="C687">
            <v>7701.12068224909</v>
          </cell>
          <cell r="D687">
            <v>7669.07459385321</v>
          </cell>
          <cell r="E687">
            <v>7649.20356906249</v>
          </cell>
          <cell r="F687">
            <v>7673.50494649693</v>
          </cell>
          <cell r="G687">
            <v>7527.4452276958</v>
          </cell>
          <cell r="H687">
            <v>7505.60833870182</v>
          </cell>
          <cell r="I687">
            <v>7655.40174126137</v>
          </cell>
          <cell r="J687">
            <v>7853.06253160046</v>
          </cell>
          <cell r="K687">
            <v>7954.51775743849</v>
          </cell>
          <cell r="L687">
            <v>8109.06497107015</v>
          </cell>
          <cell r="M687">
            <v>8243.83291593953</v>
          </cell>
          <cell r="N687">
            <v>8431.54366313347</v>
          </cell>
          <cell r="O687">
            <v>9464.09503830126</v>
          </cell>
          <cell r="P687">
            <v>10494.1657682787</v>
          </cell>
          <cell r="Q687">
            <v>8941.02182933847</v>
          </cell>
          <cell r="R687">
            <v>7390.3180668373</v>
          </cell>
          <cell r="S687">
            <v>7419.34188773429</v>
          </cell>
          <cell r="T687">
            <v>7445.26252819151</v>
          </cell>
          <cell r="U687">
            <v>6383.11838067486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7">
          <cell r="BZ687">
            <v>137994.383408457</v>
          </cell>
          <cell r="CA687">
            <v>0.131587471230679</v>
          </cell>
          <cell r="CB687">
            <v>0.131587471230679</v>
          </cell>
        </row>
        <row r="688">
          <cell r="A688">
            <v>-67376.6877265868</v>
          </cell>
          <cell r="B688">
            <v>-195.395596946653</v>
          </cell>
          <cell r="C688">
            <v>6421.9640728804</v>
          </cell>
          <cell r="D688">
            <v>6385.99590653</v>
          </cell>
          <cell r="E688">
            <v>6364.98359123765</v>
          </cell>
          <cell r="F688">
            <v>6389.53985283319</v>
          </cell>
          <cell r="G688">
            <v>6223.14123940312</v>
          </cell>
          <cell r="H688">
            <v>6200.03002992241</v>
          </cell>
          <cell r="I688">
            <v>6386.52425120178</v>
          </cell>
          <cell r="J688">
            <v>6623.10951445601</v>
          </cell>
          <cell r="K688">
            <v>6759.26982547563</v>
          </cell>
          <cell r="L688">
            <v>6951.90521267078</v>
          </cell>
          <cell r="M688">
            <v>7120.51685438955</v>
          </cell>
          <cell r="N688">
            <v>7345.42854516479</v>
          </cell>
          <cell r="O688">
            <v>8618.60980408778</v>
          </cell>
          <cell r="P688">
            <v>9880.44643838393</v>
          </cell>
          <cell r="Q688">
            <v>7989.23781864226</v>
          </cell>
          <cell r="R688">
            <v>6101.14649647097</v>
          </cell>
          <cell r="S688">
            <v>6141.47965020088</v>
          </cell>
          <cell r="T688">
            <v>6178.17209592071</v>
          </cell>
          <cell r="U688">
            <v>4886.87870582398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8">
          <cell r="BZ688">
            <v>168441.719316467</v>
          </cell>
          <cell r="CA688">
            <v>0.0737018254537725</v>
          </cell>
          <cell r="CB688">
            <v>0.0737018254537725</v>
          </cell>
        </row>
        <row r="689">
          <cell r="A689">
            <v>-65195.3542595239</v>
          </cell>
          <cell r="B689">
            <v>249.636785003331</v>
          </cell>
          <cell r="C689">
            <v>6651.0700881046</v>
          </cell>
          <cell r="D689">
            <v>6615.80439371501</v>
          </cell>
          <cell r="E689">
            <v>6594.99649164077</v>
          </cell>
          <cell r="F689">
            <v>6619.50710167652</v>
          </cell>
          <cell r="G689">
            <v>6456.75132843378</v>
          </cell>
          <cell r="H689">
            <v>6433.86835878444</v>
          </cell>
          <cell r="I689">
            <v>6613.78920330073</v>
          </cell>
          <cell r="J689">
            <v>6843.40281756454</v>
          </cell>
          <cell r="K689">
            <v>6973.34720184327</v>
          </cell>
          <cell r="L689">
            <v>7159.16072718946</v>
          </cell>
          <cell r="M689">
            <v>7321.71072292302</v>
          </cell>
          <cell r="N689">
            <v>7539.95946102768</v>
          </cell>
          <cell r="O689">
            <v>8770.04220221857</v>
          </cell>
          <cell r="P689">
            <v>9990.36792032636</v>
          </cell>
          <cell r="Q689">
            <v>8159.70908107221</v>
          </cell>
          <cell r="R689">
            <v>6332.04626219449</v>
          </cell>
          <cell r="S689">
            <v>6370.35383425502</v>
          </cell>
          <cell r="T689">
            <v>6405.11697330324</v>
          </cell>
          <cell r="U689">
            <v>5154.86583673094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89">
          <cell r="BZ689">
            <v>162988.38564881</v>
          </cell>
          <cell r="CA689">
            <v>0.0814814039745875</v>
          </cell>
          <cell r="CB689">
            <v>0.0814814039745875</v>
          </cell>
        </row>
        <row r="690">
          <cell r="A690">
            <v>-56112.7143488073</v>
          </cell>
          <cell r="B690">
            <v>2102.66335562788</v>
          </cell>
          <cell r="C690">
            <v>7605.02209456343</v>
          </cell>
          <cell r="D690">
            <v>7572.6813540902</v>
          </cell>
          <cell r="E690">
            <v>7552.72458811301</v>
          </cell>
          <cell r="F690">
            <v>7577.0451141081</v>
          </cell>
          <cell r="G690">
            <v>7429.45740488373</v>
          </cell>
          <cell r="H690">
            <v>7407.52478062315</v>
          </cell>
          <cell r="I690">
            <v>7560.0753880629</v>
          </cell>
          <cell r="J690">
            <v>7760.66043868892</v>
          </cell>
          <cell r="K690">
            <v>7864.72293688676</v>
          </cell>
          <cell r="L690">
            <v>8022.13158254337</v>
          </cell>
          <cell r="M690">
            <v>8159.44208666269</v>
          </cell>
          <cell r="N690">
            <v>8349.94761137845</v>
          </cell>
          <cell r="O690">
            <v>9400.5766729018</v>
          </cell>
          <cell r="P690">
            <v>10448.059169285</v>
          </cell>
          <cell r="Q690">
            <v>8869.51760652494</v>
          </cell>
          <cell r="R690">
            <v>7293.46708995977</v>
          </cell>
          <cell r="S690">
            <v>7323.34054170333</v>
          </cell>
          <cell r="T690">
            <v>7350.07043043003</v>
          </cell>
          <cell r="U690">
            <v>6270.71109720439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0">
          <cell r="BZ690">
            <v>140281.785872018</v>
          </cell>
          <cell r="CA690">
            <v>0.125656864191559</v>
          </cell>
          <cell r="CB690">
            <v>0.125656864191559</v>
          </cell>
        </row>
        <row r="691">
          <cell r="A691">
            <v>-56665.5773486282</v>
          </cell>
          <cell r="B691">
            <v>1989.86907569889</v>
          </cell>
          <cell r="C691">
            <v>7546.9547514605</v>
          </cell>
          <cell r="D691">
            <v>7514.43596817013</v>
          </cell>
          <cell r="E691">
            <v>7494.42739328491</v>
          </cell>
          <cell r="F691">
            <v>7518.75948975223</v>
          </cell>
          <cell r="G691">
            <v>7370.24849594796</v>
          </cell>
          <cell r="H691">
            <v>7348.25802388014</v>
          </cell>
          <cell r="I691">
            <v>7502.47466581259</v>
          </cell>
          <cell r="J691">
            <v>7704.8266937636</v>
          </cell>
          <cell r="K691">
            <v>7810.46463008518</v>
          </cell>
          <cell r="L691">
            <v>7969.60228923888</v>
          </cell>
          <cell r="M691">
            <v>8108.44912873921</v>
          </cell>
          <cell r="N691">
            <v>8300.64339112701</v>
          </cell>
          <cell r="O691">
            <v>9362.19585164507</v>
          </cell>
          <cell r="P691">
            <v>10420.1993664768</v>
          </cell>
          <cell r="Q691">
            <v>8826.31134991475</v>
          </cell>
          <cell r="R691">
            <v>7234.94511747669</v>
          </cell>
          <cell r="S691">
            <v>7265.331956639</v>
          </cell>
          <cell r="T691">
            <v>7292.55083170833</v>
          </cell>
          <cell r="U691">
            <v>6202.78926345278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1">
          <cell r="BZ691">
            <v>141663.943371571</v>
          </cell>
          <cell r="CA691">
            <v>0.122240193063416</v>
          </cell>
          <cell r="CB691">
            <v>0.122240193063416</v>
          </cell>
        </row>
        <row r="692">
          <cell r="A692">
            <v>-64859.8341357387</v>
          </cell>
          <cell r="B692">
            <v>318.089097377801</v>
          </cell>
          <cell r="C692">
            <v>6686.30985302299</v>
          </cell>
          <cell r="D692">
            <v>6651.15220881592</v>
          </cell>
          <cell r="E692">
            <v>6630.37574840311</v>
          </cell>
          <cell r="F692">
            <v>6654.87933657939</v>
          </cell>
          <cell r="G692">
            <v>6492.68388398868</v>
          </cell>
          <cell r="H692">
            <v>6469.83602087286</v>
          </cell>
          <cell r="I692">
            <v>6648.74578651536</v>
          </cell>
          <cell r="J692">
            <v>6877.28706197012</v>
          </cell>
          <cell r="K692">
            <v>7006.27534827436</v>
          </cell>
          <cell r="L692">
            <v>7191.03957420502</v>
          </cell>
          <cell r="M692">
            <v>7352.65720253949</v>
          </cell>
          <cell r="N692">
            <v>7569.88108372126</v>
          </cell>
          <cell r="O692">
            <v>8793.33465966862</v>
          </cell>
          <cell r="P692">
            <v>10007.2754082391</v>
          </cell>
          <cell r="Q692">
            <v>8185.92998674113</v>
          </cell>
          <cell r="R692">
            <v>6367.56193146163</v>
          </cell>
          <cell r="S692">
            <v>6405.55794024094</v>
          </cell>
          <cell r="T692">
            <v>6440.02432447241</v>
          </cell>
          <cell r="U692">
            <v>5196.08607045146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2">
          <cell r="BZ692">
            <v>162149.585339347</v>
          </cell>
          <cell r="CA692">
            <v>0.0827538496678417</v>
          </cell>
          <cell r="CB692">
            <v>0.0827538496678417</v>
          </cell>
        </row>
        <row r="693">
          <cell r="A693">
            <v>-59238.0578867284</v>
          </cell>
          <cell r="B693">
            <v>1465.03545503651</v>
          </cell>
          <cell r="C693">
            <v>7276.76645873718</v>
          </cell>
          <cell r="D693">
            <v>7243.41923932049</v>
          </cell>
          <cell r="E693">
            <v>7223.1695967428</v>
          </cell>
          <cell r="F693">
            <v>7247.55553080579</v>
          </cell>
          <cell r="G693">
            <v>7094.74847882111</v>
          </cell>
          <cell r="H693">
            <v>7072.48883996468</v>
          </cell>
          <cell r="I693">
            <v>7234.45756751261</v>
          </cell>
          <cell r="J693">
            <v>7445.03136972105</v>
          </cell>
          <cell r="K693">
            <v>7557.99984527869</v>
          </cell>
          <cell r="L693">
            <v>7725.1826323805</v>
          </cell>
          <cell r="M693">
            <v>7871.17806541834</v>
          </cell>
          <cell r="N693">
            <v>8071.23005168475</v>
          </cell>
          <cell r="O693">
            <v>9183.60926554471</v>
          </cell>
          <cell r="P693">
            <v>10290.5672504864</v>
          </cell>
          <cell r="Q693">
            <v>8625.2719345626</v>
          </cell>
          <cell r="R693">
            <v>6962.64142684682</v>
          </cell>
          <cell r="S693">
            <v>6995.41706602594</v>
          </cell>
          <cell r="T693">
            <v>7024.91120250745</v>
          </cell>
          <cell r="U693">
            <v>5886.74786532221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3">
          <cell r="BZ693">
            <v>148095.144716821</v>
          </cell>
          <cell r="CA693">
            <v>0.107799800860749</v>
          </cell>
          <cell r="CB693">
            <v>0.107799800860749</v>
          </cell>
        </row>
        <row r="694">
          <cell r="A694">
            <v>-53896.7146236853</v>
          </cell>
          <cell r="B694">
            <v>2554.76829554766</v>
          </cell>
          <cell r="C694">
            <v>7837.76911578993</v>
          </cell>
          <cell r="D694">
            <v>7806.14201112506</v>
          </cell>
          <cell r="E694">
            <v>7786.39290694835</v>
          </cell>
          <cell r="F694">
            <v>7810.66705587843</v>
          </cell>
          <cell r="G694">
            <v>7666.78007970367</v>
          </cell>
          <cell r="H694">
            <v>7645.07932251487</v>
          </cell>
          <cell r="I694">
            <v>7790.95208756138</v>
          </cell>
          <cell r="J694">
            <v>7984.45469413214</v>
          </cell>
          <cell r="K694">
            <v>8082.20248063768</v>
          </cell>
          <cell r="L694">
            <v>8232.68084983251</v>
          </cell>
          <cell r="M694">
            <v>8363.83337488086</v>
          </cell>
          <cell r="N694">
            <v>8547.57005773475</v>
          </cell>
          <cell r="O694">
            <v>9554.41566987286</v>
          </cell>
          <cell r="P694">
            <v>10559.727548947</v>
          </cell>
          <cell r="Q694">
            <v>9042.69803784827</v>
          </cell>
          <cell r="R694">
            <v>7528.03636838514</v>
          </cell>
          <cell r="S694">
            <v>7555.85204744501</v>
          </cell>
          <cell r="T694">
            <v>7580.62196851042</v>
          </cell>
          <cell r="U694">
            <v>6542.95714183403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4">
          <cell r="BZ694">
            <v>134741.786559213</v>
          </cell>
          <cell r="CA694">
            <v>0.140670566093597</v>
          </cell>
          <cell r="CB694">
            <v>0.140670566093597</v>
          </cell>
        </row>
        <row r="695">
          <cell r="A695">
            <v>-60426.2175866766</v>
          </cell>
          <cell r="B695">
            <v>1222.62889529263</v>
          </cell>
          <cell r="C695">
            <v>7151.9737397809</v>
          </cell>
          <cell r="D695">
            <v>7118.24388795758</v>
          </cell>
          <cell r="E695">
            <v>7097.88290268442</v>
          </cell>
          <cell r="F695">
            <v>7122.29370288752</v>
          </cell>
          <cell r="G695">
            <v>6967.50241696096</v>
          </cell>
          <cell r="H695">
            <v>6945.11845719089</v>
          </cell>
          <cell r="I695">
            <v>7110.66766497277</v>
          </cell>
          <cell r="J695">
            <v>7325.03888398962</v>
          </cell>
          <cell r="K695">
            <v>7441.39313882533</v>
          </cell>
          <cell r="L695">
            <v>7612.29175454756</v>
          </cell>
          <cell r="M695">
            <v>7761.58893102981</v>
          </cell>
          <cell r="N695">
            <v>7965.27018900794</v>
          </cell>
          <cell r="O695">
            <v>9101.12491574569</v>
          </cell>
          <cell r="P695">
            <v>10230.6936562035</v>
          </cell>
          <cell r="Q695">
            <v>8532.41722569899</v>
          </cell>
          <cell r="R695">
            <v>6836.87166238729</v>
          </cell>
          <cell r="S695">
            <v>6870.75062416465</v>
          </cell>
          <cell r="T695">
            <v>6901.29564281098</v>
          </cell>
          <cell r="U695">
            <v>5740.77682794701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5">
          <cell r="BZ695">
            <v>151065.543966691</v>
          </cell>
          <cell r="CA695">
            <v>0.101841120737055</v>
          </cell>
          <cell r="CB695">
            <v>0.101841120737055</v>
          </cell>
        </row>
        <row r="696">
          <cell r="A696">
            <v>-61030.8184113343</v>
          </cell>
          <cell r="B696">
            <v>1099.27914194722</v>
          </cell>
          <cell r="C696">
            <v>7088.47235962509</v>
          </cell>
          <cell r="D696">
            <v>7054.54780344625</v>
          </cell>
          <cell r="E696">
            <v>7034.13016090262</v>
          </cell>
          <cell r="F696">
            <v>7058.55361436171</v>
          </cell>
          <cell r="G696">
            <v>6902.75264137232</v>
          </cell>
          <cell r="H696">
            <v>6880.30542030253</v>
          </cell>
          <cell r="I696">
            <v>7047.67657281307</v>
          </cell>
          <cell r="J696">
            <v>7263.98012578639</v>
          </cell>
          <cell r="K696">
            <v>7382.05725082529</v>
          </cell>
          <cell r="L696">
            <v>7554.84668395889</v>
          </cell>
          <cell r="M696">
            <v>7705.82396860287</v>
          </cell>
          <cell r="N696">
            <v>7911.35199908971</v>
          </cell>
          <cell r="O696">
            <v>9059.15235438714</v>
          </cell>
          <cell r="P696">
            <v>10200.226687428</v>
          </cell>
          <cell r="Q696">
            <v>8485.16765684496</v>
          </cell>
          <cell r="R696">
            <v>6772.87310788948</v>
          </cell>
          <cell r="S696">
            <v>6807.31350072092</v>
          </cell>
          <cell r="T696">
            <v>6838.3932658525</v>
          </cell>
          <cell r="U696">
            <v>5666.49875777088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6">
          <cell r="BZ696">
            <v>152577.046028336</v>
          </cell>
          <cell r="CA696">
            <v>0.0989604997449195</v>
          </cell>
          <cell r="CB696">
            <v>0.0989604997449195</v>
          </cell>
        </row>
        <row r="697">
          <cell r="A697">
            <v>-57023.1358101195</v>
          </cell>
          <cell r="B697">
            <v>1916.92053472314</v>
          </cell>
          <cell r="C697">
            <v>7509.40029426314</v>
          </cell>
          <cell r="D697">
            <v>7476.76636361117</v>
          </cell>
          <cell r="E697">
            <v>7456.7242818473</v>
          </cell>
          <cell r="F697">
            <v>7481.06386139861</v>
          </cell>
          <cell r="G697">
            <v>7331.95574278393</v>
          </cell>
          <cell r="H697">
            <v>7309.92785824153</v>
          </cell>
          <cell r="I697">
            <v>7465.22199085463</v>
          </cell>
          <cell r="J697">
            <v>7668.71679322541</v>
          </cell>
          <cell r="K697">
            <v>7775.37362795742</v>
          </cell>
          <cell r="L697">
            <v>7935.62950881541</v>
          </cell>
          <cell r="M697">
            <v>8075.46995742931</v>
          </cell>
          <cell r="N697">
            <v>8268.75639354563</v>
          </cell>
          <cell r="O697">
            <v>9337.37345006681</v>
          </cell>
          <cell r="P697">
            <v>10402.1813254199</v>
          </cell>
          <cell r="Q697">
            <v>8798.36814762896</v>
          </cell>
          <cell r="R697">
            <v>7197.09663340151</v>
          </cell>
          <cell r="S697">
            <v>7227.81550059909</v>
          </cell>
          <cell r="T697">
            <v>7255.35062255851</v>
          </cell>
          <cell r="U697">
            <v>6158.8615157364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7">
          <cell r="BZ697">
            <v>142557.839525299</v>
          </cell>
          <cell r="CA697">
            <v>0.120093606839712</v>
          </cell>
          <cell r="CB697">
            <v>0.120093606839712</v>
          </cell>
        </row>
        <row r="698">
          <cell r="A698">
            <v>-62407.9564693499</v>
          </cell>
          <cell r="B698">
            <v>818.317501057943</v>
          </cell>
          <cell r="C698">
            <v>6943.83119510368</v>
          </cell>
          <cell r="D698">
            <v>6909.46314833228</v>
          </cell>
          <cell r="E698">
            <v>6888.91645389145</v>
          </cell>
          <cell r="F698">
            <v>6913.36872848286</v>
          </cell>
          <cell r="G698">
            <v>6755.26792654158</v>
          </cell>
          <cell r="H698">
            <v>6732.67661115387</v>
          </cell>
          <cell r="I698">
            <v>6904.19772397388</v>
          </cell>
          <cell r="J698">
            <v>7124.9026778778</v>
          </cell>
          <cell r="K698">
            <v>7246.90409482803</v>
          </cell>
          <cell r="L698">
            <v>7424.00036399592</v>
          </cell>
          <cell r="M698">
            <v>7578.80453870804</v>
          </cell>
          <cell r="N698">
            <v>7788.53908133068</v>
          </cell>
          <cell r="O698">
            <v>8963.54876060775</v>
          </cell>
          <cell r="P698">
            <v>10130.8301194744</v>
          </cell>
          <cell r="Q698">
            <v>8377.54428479522</v>
          </cell>
          <cell r="R698">
            <v>6627.09949749651</v>
          </cell>
          <cell r="S698">
            <v>6662.818697832</v>
          </cell>
          <cell r="T698">
            <v>6695.11648931452</v>
          </cell>
          <cell r="U698">
            <v>5497.3108355192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8">
          <cell r="BZ698">
            <v>156019.891173375</v>
          </cell>
          <cell r="CA698">
            <v>0.0927480895284955</v>
          </cell>
          <cell r="CB698">
            <v>0.0927480895284955</v>
          </cell>
        </row>
        <row r="699">
          <cell r="A699">
            <v>-49053.0373971712</v>
          </cell>
          <cell r="B699">
            <v>3542.96805778524</v>
          </cell>
          <cell r="C699">
            <v>8346.5017809945</v>
          </cell>
          <cell r="D699">
            <v>8316.43452377625</v>
          </cell>
          <cell r="E699">
            <v>8297.13932161154</v>
          </cell>
          <cell r="F699">
            <v>8321.31210070334</v>
          </cell>
          <cell r="G699">
            <v>8185.51409502378</v>
          </cell>
          <cell r="H699">
            <v>8164.32014712852</v>
          </cell>
          <cell r="I699">
            <v>8295.59664993025</v>
          </cell>
          <cell r="J699">
            <v>8473.61862598024</v>
          </cell>
          <cell r="K699">
            <v>8557.5638723189</v>
          </cell>
          <cell r="L699">
            <v>8692.89421514399</v>
          </cell>
          <cell r="M699">
            <v>8810.58678230097</v>
          </cell>
          <cell r="N699">
            <v>8979.52829852896</v>
          </cell>
          <cell r="O699">
            <v>9890.67313314378</v>
          </cell>
          <cell r="P699">
            <v>10803.809523037</v>
          </cell>
          <cell r="Q699">
            <v>9421.23152852034</v>
          </cell>
          <cell r="R699">
            <v>8040.75207816997</v>
          </cell>
          <cell r="S699">
            <v>8064.06992874532</v>
          </cell>
          <cell r="T699">
            <v>8084.55580111788</v>
          </cell>
          <cell r="U699">
            <v>7138.02579253452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699">
          <cell r="BZ699">
            <v>122632.593492928</v>
          </cell>
          <cell r="CA699">
            <v>0.183177992532667</v>
          </cell>
          <cell r="CB699">
            <v>0.183177992532667</v>
          </cell>
        </row>
        <row r="700">
          <cell r="A700">
            <v>-62213.0016642491</v>
          </cell>
          <cell r="B700">
            <v>858.09188796239</v>
          </cell>
          <cell r="C700">
            <v>6964.30734843825</v>
          </cell>
          <cell r="D700">
            <v>6930.00208449501</v>
          </cell>
          <cell r="E700">
            <v>6909.47365931001</v>
          </cell>
          <cell r="F700">
            <v>6933.92185383245</v>
          </cell>
          <cell r="G700">
            <v>6776.14662760414</v>
          </cell>
          <cell r="H700">
            <v>6753.57571095529</v>
          </cell>
          <cell r="I700">
            <v>6924.50933387293</v>
          </cell>
          <cell r="J700">
            <v>7144.59120263616</v>
          </cell>
          <cell r="K700">
            <v>7266.0370764727</v>
          </cell>
          <cell r="L700">
            <v>7442.52364759703</v>
          </cell>
          <cell r="M700">
            <v>7596.7860679055</v>
          </cell>
          <cell r="N700">
            <v>7805.92511485594</v>
          </cell>
          <cell r="O700">
            <v>8977.08290112743</v>
          </cell>
          <cell r="P700">
            <v>10140.654257513</v>
          </cell>
          <cell r="Q700">
            <v>8392.78000745941</v>
          </cell>
          <cell r="R700">
            <v>6647.73596574135</v>
          </cell>
          <cell r="S700">
            <v>6683.27413145489</v>
          </cell>
          <cell r="T700">
            <v>6715.39949281069</v>
          </cell>
          <cell r="U700">
            <v>5521.26195517355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0">
          <cell r="BZ700">
            <v>155532.504160623</v>
          </cell>
          <cell r="CA700">
            <v>0.0935995013626833</v>
          </cell>
          <cell r="CB700">
            <v>0.0935995013626833</v>
          </cell>
        </row>
        <row r="701">
          <cell r="A701">
            <v>-51462.1656214813</v>
          </cell>
          <cell r="B701">
            <v>3051.46133115382</v>
          </cell>
          <cell r="C701">
            <v>8093.47042381325</v>
          </cell>
          <cell r="D701">
            <v>8062.62733609813</v>
          </cell>
          <cell r="E701">
            <v>8043.10637402066</v>
          </cell>
          <cell r="F701">
            <v>8067.329572025</v>
          </cell>
          <cell r="G701">
            <v>7927.50830752483</v>
          </cell>
          <cell r="H701">
            <v>7906.06228491111</v>
          </cell>
          <cell r="I701">
            <v>8044.59861649554</v>
          </cell>
          <cell r="J701">
            <v>8230.32028477805</v>
          </cell>
          <cell r="K701">
            <v>8321.13058168224</v>
          </cell>
          <cell r="L701">
            <v>8463.99518745743</v>
          </cell>
          <cell r="M701">
            <v>8588.3824130191</v>
          </cell>
          <cell r="N701">
            <v>8764.68268827148</v>
          </cell>
          <cell r="O701">
            <v>9723.42678135004</v>
          </cell>
          <cell r="P701">
            <v>10682.4090363145</v>
          </cell>
          <cell r="Q701">
            <v>9232.95810038339</v>
          </cell>
          <cell r="R701">
            <v>7785.73965068443</v>
          </cell>
          <cell r="S701">
            <v>7811.29461266159</v>
          </cell>
          <cell r="T701">
            <v>7833.9112675239</v>
          </cell>
          <cell r="U701">
            <v>6842.05299856775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1">
          <cell r="BZ701">
            <v>128655.414053703</v>
          </cell>
          <cell r="CA701">
            <v>0.160079890487899</v>
          </cell>
          <cell r="CB701">
            <v>0.160079890487899</v>
          </cell>
        </row>
        <row r="702">
          <cell r="A702">
            <v>-53704.5952182311</v>
          </cell>
          <cell r="B702">
            <v>2593.96420846934</v>
          </cell>
          <cell r="C702">
            <v>7857.9474663702</v>
          </cell>
          <cell r="D702">
            <v>7826.38223142744</v>
          </cell>
          <cell r="E702">
            <v>7806.65113080065</v>
          </cell>
          <cell r="F702">
            <v>7830.9212590018</v>
          </cell>
          <cell r="G702">
            <v>7687.35512340532</v>
          </cell>
          <cell r="H702">
            <v>7665.67446827857</v>
          </cell>
          <cell r="I702">
            <v>7810.96828780639</v>
          </cell>
          <cell r="J702">
            <v>8003.85687131311</v>
          </cell>
          <cell r="K702">
            <v>8101.05719445839</v>
          </cell>
          <cell r="L702">
            <v>8250.93473298595</v>
          </cell>
          <cell r="M702">
            <v>8381.55338284267</v>
          </cell>
          <cell r="N702">
            <v>8564.70323084302</v>
          </cell>
          <cell r="O702">
            <v>9567.75297145225</v>
          </cell>
          <cell r="P702">
            <v>10569.4088058829</v>
          </cell>
          <cell r="Q702">
            <v>9057.71217396254</v>
          </cell>
          <cell r="R702">
            <v>7548.37270227456</v>
          </cell>
          <cell r="S702">
            <v>7576.00997965862</v>
          </cell>
          <cell r="T702">
            <v>7600.6099784007</v>
          </cell>
          <cell r="U702">
            <v>6566.55991923438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2">
          <cell r="BZ702">
            <v>134261.488045578</v>
          </cell>
          <cell r="CA702">
            <v>0.142081959958556</v>
          </cell>
          <cell r="CB702">
            <v>0.142081959958556</v>
          </cell>
        </row>
        <row r="703">
          <cell r="A703">
            <v>-65079.3283583834</v>
          </cell>
          <cell r="B703">
            <v>273.308215315159</v>
          </cell>
          <cell r="C703">
            <v>6663.25631835064</v>
          </cell>
          <cell r="D703">
            <v>6628.02798869391</v>
          </cell>
          <cell r="E703">
            <v>6607.23095943133</v>
          </cell>
          <cell r="F703">
            <v>6631.73914124438</v>
          </cell>
          <cell r="G703">
            <v>6469.17713196384</v>
          </cell>
          <cell r="H703">
            <v>6446.30630247213</v>
          </cell>
          <cell r="I703">
            <v>6625.87750674588</v>
          </cell>
          <cell r="J703">
            <v>6855.12029652605</v>
          </cell>
          <cell r="K703">
            <v>6984.73405345578</v>
          </cell>
          <cell r="L703">
            <v>7170.18472154953</v>
          </cell>
          <cell r="M703">
            <v>7332.41229618222</v>
          </cell>
          <cell r="N703">
            <v>7550.30662947004</v>
          </cell>
          <cell r="O703">
            <v>8778.09694520963</v>
          </cell>
          <cell r="P703">
            <v>9996.21468295556</v>
          </cell>
          <cell r="Q703">
            <v>8168.77650801112</v>
          </cell>
          <cell r="R703">
            <v>6344.32790266612</v>
          </cell>
          <cell r="S703">
            <v>6382.5277333189</v>
          </cell>
          <cell r="T703">
            <v>6417.18825186066</v>
          </cell>
          <cell r="U703">
            <v>5169.12016731674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3">
          <cell r="BZ703">
            <v>162698.320895959</v>
          </cell>
          <cell r="CA703">
            <v>0.0819190086062318</v>
          </cell>
          <cell r="CB703">
            <v>0.0819190086062318</v>
          </cell>
        </row>
        <row r="704">
          <cell r="A704">
            <v>-49450.8350194405</v>
          </cell>
          <cell r="B704">
            <v>3461.80998358629</v>
          </cell>
          <cell r="C704">
            <v>8304.72099438854</v>
          </cell>
          <cell r="D704">
            <v>8274.52563127546</v>
          </cell>
          <cell r="E704">
            <v>8255.19315141187</v>
          </cell>
          <cell r="F704">
            <v>8279.37425572412</v>
          </cell>
          <cell r="G704">
            <v>8142.91192559039</v>
          </cell>
          <cell r="H704">
            <v>8121.67635486966</v>
          </cell>
          <cell r="I704">
            <v>8254.15160774151</v>
          </cell>
          <cell r="J704">
            <v>8433.44496454716</v>
          </cell>
          <cell r="K704">
            <v>8518.52377478839</v>
          </cell>
          <cell r="L704">
            <v>8655.09818252329</v>
          </cell>
          <cell r="M704">
            <v>8773.89617826162</v>
          </cell>
          <cell r="N704">
            <v>8944.05278001857</v>
          </cell>
          <cell r="O704">
            <v>9863.05725101454</v>
          </cell>
          <cell r="P704">
            <v>10783.7637552471</v>
          </cell>
          <cell r="Q704">
            <v>9390.14363486088</v>
          </cell>
          <cell r="R704">
            <v>7998.64417528659</v>
          </cell>
          <cell r="S704">
            <v>8022.33141989726</v>
          </cell>
          <cell r="T704">
            <v>8043.16912917059</v>
          </cell>
          <cell r="U704">
            <v>7089.15447364479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4">
          <cell r="BZ704">
            <v>123627.087548601</v>
          </cell>
          <cell r="CA704">
            <v>0.179048380906223</v>
          </cell>
          <cell r="CB704">
            <v>0.179048380906223</v>
          </cell>
        </row>
        <row r="705">
          <cell r="A705">
            <v>-60024.4869409207</v>
          </cell>
          <cell r="B705">
            <v>1304.58937904376</v>
          </cell>
          <cell r="C705">
            <v>7194.1676128555</v>
          </cell>
          <cell r="D705">
            <v>7160.56713350944</v>
          </cell>
          <cell r="E705">
            <v>7140.24379449963</v>
          </cell>
          <cell r="F705">
            <v>7164.64618717087</v>
          </cell>
          <cell r="G705">
            <v>7010.52579387164</v>
          </cell>
          <cell r="H705">
            <v>6988.18386845179</v>
          </cell>
          <cell r="I705">
            <v>7152.52247412642</v>
          </cell>
          <cell r="J705">
            <v>7365.6097422512</v>
          </cell>
          <cell r="K705">
            <v>7480.81922564263</v>
          </cell>
          <cell r="L705">
            <v>7650.46147639029</v>
          </cell>
          <cell r="M705">
            <v>7798.64229492327</v>
          </cell>
          <cell r="N705">
            <v>8001.09645382673</v>
          </cell>
          <cell r="O705">
            <v>9129.01383599013</v>
          </cell>
          <cell r="P705">
            <v>10250.9376164186</v>
          </cell>
          <cell r="Q705">
            <v>8563.81248523764</v>
          </cell>
          <cell r="R705">
            <v>6879.39588593661</v>
          </cell>
          <cell r="S705">
            <v>6912.90180148131</v>
          </cell>
          <cell r="T705">
            <v>6943.09150461685</v>
          </cell>
          <cell r="U705">
            <v>5790.13133736943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5">
          <cell r="BZ705">
            <v>150061.217352302</v>
          </cell>
          <cell r="CA705">
            <v>0.103810392472484</v>
          </cell>
          <cell r="CB705">
            <v>0.103810392472484</v>
          </cell>
        </row>
        <row r="706">
          <cell r="A706">
            <v>-54275.8428956652</v>
          </cell>
          <cell r="B706">
            <v>2477.41911419073</v>
          </cell>
          <cell r="C706">
            <v>7797.94917584784</v>
          </cell>
          <cell r="D706">
            <v>7766.19997752573</v>
          </cell>
          <cell r="E706">
            <v>7746.41534515891</v>
          </cell>
          <cell r="F706">
            <v>7770.69742859199</v>
          </cell>
          <cell r="G706">
            <v>7626.17730589187</v>
          </cell>
          <cell r="H706">
            <v>7604.43687931086</v>
          </cell>
          <cell r="I706">
            <v>7751.45213495357</v>
          </cell>
          <cell r="J706">
            <v>7946.16645411868</v>
          </cell>
          <cell r="K706">
            <v>8044.99460435571</v>
          </cell>
          <cell r="L706">
            <v>8196.65865228031</v>
          </cell>
          <cell r="M706">
            <v>8328.86472617959</v>
          </cell>
          <cell r="N706">
            <v>8513.75946843634</v>
          </cell>
          <cell r="O706">
            <v>9528.09585023411</v>
          </cell>
          <cell r="P706">
            <v>10540.6225647108</v>
          </cell>
          <cell r="Q706">
            <v>9013.0691543588</v>
          </cell>
          <cell r="R706">
            <v>7487.90466431461</v>
          </cell>
          <cell r="S706">
            <v>7516.07240109039</v>
          </cell>
          <cell r="T706">
            <v>7541.17764672474</v>
          </cell>
          <cell r="U706">
            <v>6496.37944090576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6">
          <cell r="BZ706">
            <v>135689.607239163</v>
          </cell>
          <cell r="CA706">
            <v>0.137939943335374</v>
          </cell>
          <cell r="CB706">
            <v>0.137939943335374</v>
          </cell>
        </row>
        <row r="707">
          <cell r="A707">
            <v>-54643.636043084</v>
          </cell>
          <cell r="B707">
            <v>2402.38250794405</v>
          </cell>
          <cell r="C707">
            <v>7759.31976695452</v>
          </cell>
          <cell r="D707">
            <v>7727.45212531443</v>
          </cell>
          <cell r="E707">
            <v>7707.63302697437</v>
          </cell>
          <cell r="F707">
            <v>7731.9228076858</v>
          </cell>
          <cell r="G707">
            <v>7586.78846818746</v>
          </cell>
          <cell r="H707">
            <v>7565.0095582442</v>
          </cell>
          <cell r="I707">
            <v>7713.13314645751</v>
          </cell>
          <cell r="J707">
            <v>7909.02295060168</v>
          </cell>
          <cell r="K707">
            <v>8008.89916400498</v>
          </cell>
          <cell r="L707">
            <v>8161.71344140094</v>
          </cell>
          <cell r="M707">
            <v>8294.94156529355</v>
          </cell>
          <cell r="N707">
            <v>8480.95974345352</v>
          </cell>
          <cell r="O707">
            <v>9502.56293691724</v>
          </cell>
          <cell r="P707">
            <v>10522.0887786469</v>
          </cell>
          <cell r="Q707">
            <v>8984.32611112388</v>
          </cell>
          <cell r="R707">
            <v>7448.97281237358</v>
          </cell>
          <cell r="S707">
            <v>7477.48208109244</v>
          </cell>
          <cell r="T707">
            <v>7502.9126258082</v>
          </cell>
          <cell r="U707">
            <v>6451.19431362824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7">
          <cell r="BZ707">
            <v>136609.09010771</v>
          </cell>
          <cell r="CA707">
            <v>0.135358037501646</v>
          </cell>
          <cell r="CB707">
            <v>0.135358037501646</v>
          </cell>
        </row>
        <row r="708">
          <cell r="A708">
            <v>-56296.5298904379</v>
          </cell>
          <cell r="B708">
            <v>2065.16158454771</v>
          </cell>
          <cell r="C708">
            <v>7585.71590093684</v>
          </cell>
          <cell r="D708">
            <v>7553.31596490001</v>
          </cell>
          <cell r="E708">
            <v>7533.34197352978</v>
          </cell>
          <cell r="F708">
            <v>7557.66634646815</v>
          </cell>
          <cell r="G708">
            <v>7409.77166416874</v>
          </cell>
          <cell r="H708">
            <v>7387.81980670568</v>
          </cell>
          <cell r="I708">
            <v>7540.92433624321</v>
          </cell>
          <cell r="J708">
            <v>7742.09687037628</v>
          </cell>
          <cell r="K708">
            <v>7846.68316924827</v>
          </cell>
          <cell r="L708">
            <v>8004.66667622234</v>
          </cell>
          <cell r="M708">
            <v>8142.48798016057</v>
          </cell>
          <cell r="N708">
            <v>8333.55497531286</v>
          </cell>
          <cell r="O708">
            <v>9387.81584164738</v>
          </cell>
          <cell r="P708">
            <v>10438.7963596114</v>
          </cell>
          <cell r="Q708">
            <v>8855.15241756637</v>
          </cell>
          <cell r="R708">
            <v>7274.0097414435</v>
          </cell>
          <cell r="S708">
            <v>7304.05388391238</v>
          </cell>
          <cell r="T708">
            <v>7330.94635050999</v>
          </cell>
          <cell r="U708">
            <v>6248.12848873963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8">
          <cell r="BZ708">
            <v>140741.324726095</v>
          </cell>
          <cell r="CA708">
            <v>0.124507433175037</v>
          </cell>
          <cell r="CB708">
            <v>0.124507433175037</v>
          </cell>
        </row>
        <row r="709">
          <cell r="A709">
            <v>-66439.429665704</v>
          </cell>
          <cell r="B709">
            <v>-4.17761325243737</v>
          </cell>
          <cell r="C709">
            <v>6520.40452813769</v>
          </cell>
          <cell r="D709">
            <v>6484.73819436707</v>
          </cell>
          <cell r="E709">
            <v>6463.81370972484</v>
          </cell>
          <cell r="F709">
            <v>6488.35035612026</v>
          </cell>
          <cell r="G709">
            <v>6323.51696936538</v>
          </cell>
          <cell r="H709">
            <v>6300.50382816491</v>
          </cell>
          <cell r="I709">
            <v>6484.17365305949</v>
          </cell>
          <cell r="J709">
            <v>6717.76339347752</v>
          </cell>
          <cell r="K709">
            <v>6851.25289440245</v>
          </cell>
          <cell r="L709">
            <v>7040.95711811217</v>
          </cell>
          <cell r="M709">
            <v>7206.96423986751</v>
          </cell>
          <cell r="N709">
            <v>7429.01304599258</v>
          </cell>
          <cell r="O709">
            <v>8683.67607569182</v>
          </cell>
          <cell r="P709">
            <v>9927.67662880201</v>
          </cell>
          <cell r="Q709">
            <v>8062.48455843416</v>
          </cell>
          <cell r="R709">
            <v>6200.35767621401</v>
          </cell>
          <cell r="S709">
            <v>6239.82049407997</v>
          </cell>
          <cell r="T709">
            <v>6275.68397061321</v>
          </cell>
          <cell r="U709">
            <v>5002.02529044666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09">
          <cell r="BZ709">
            <v>166098.57416426</v>
          </cell>
          <cell r="CA709">
            <v>0.0769437849344281</v>
          </cell>
          <cell r="CB709">
            <v>0.0769437849344281</v>
          </cell>
        </row>
        <row r="710">
          <cell r="A710">
            <v>-59752.67951084</v>
          </cell>
          <cell r="B710">
            <v>1360.0431232177</v>
          </cell>
          <cell r="C710">
            <v>7222.71561716313</v>
          </cell>
          <cell r="D710">
            <v>7189.2026701001</v>
          </cell>
          <cell r="E710">
            <v>7168.90480222173</v>
          </cell>
          <cell r="F710">
            <v>7193.30150643072</v>
          </cell>
          <cell r="G710">
            <v>7039.63503319664</v>
          </cell>
          <cell r="H710">
            <v>7017.3215478493</v>
          </cell>
          <cell r="I710">
            <v>7180.84107076015</v>
          </cell>
          <cell r="J710">
            <v>7393.05962897694</v>
          </cell>
          <cell r="K710">
            <v>7507.49457005352</v>
          </cell>
          <cell r="L710">
            <v>7676.28677528292</v>
          </cell>
          <cell r="M710">
            <v>7823.71227582249</v>
          </cell>
          <cell r="N710">
            <v>8025.33619025875</v>
          </cell>
          <cell r="O710">
            <v>9147.88323472645</v>
          </cell>
          <cell r="P710">
            <v>10264.634502277</v>
          </cell>
          <cell r="Q710">
            <v>8585.05424237536</v>
          </cell>
          <cell r="R710">
            <v>6908.16740247693</v>
          </cell>
          <cell r="S710">
            <v>6941.42091821376</v>
          </cell>
          <cell r="T710">
            <v>6971.37021799229</v>
          </cell>
          <cell r="U710">
            <v>5823.52416540161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0">
          <cell r="BZ710">
            <v>149381.6987771</v>
          </cell>
          <cell r="CA710">
            <v>0.105168716735013</v>
          </cell>
          <cell r="CB710">
            <v>0.105168716735013</v>
          </cell>
        </row>
        <row r="711">
          <cell r="A711">
            <v>-61450.5466714898</v>
          </cell>
          <cell r="B711">
            <v>1013.64681190265</v>
          </cell>
          <cell r="C711">
            <v>7044.38819248</v>
          </cell>
          <cell r="D711">
            <v>7010.32846791065</v>
          </cell>
          <cell r="E711">
            <v>6989.87149254344</v>
          </cell>
          <cell r="F711">
            <v>7014.30373019351</v>
          </cell>
          <cell r="G711">
            <v>6857.80180845101</v>
          </cell>
          <cell r="H711">
            <v>6835.31066988361</v>
          </cell>
          <cell r="I711">
            <v>7003.94665972129</v>
          </cell>
          <cell r="J711">
            <v>7221.59168484704</v>
          </cell>
          <cell r="K711">
            <v>7340.86486732307</v>
          </cell>
          <cell r="L711">
            <v>7514.9669508369</v>
          </cell>
          <cell r="M711">
            <v>7667.11060649265</v>
          </cell>
          <cell r="N711">
            <v>7873.92071034158</v>
          </cell>
          <cell r="O711">
            <v>9030.01400485996</v>
          </cell>
          <cell r="P711">
            <v>10179.0757936898</v>
          </cell>
          <cell r="Q711">
            <v>8452.3658833121</v>
          </cell>
          <cell r="R711">
            <v>6728.44379050136</v>
          </cell>
          <cell r="S711">
            <v>6763.27394211235</v>
          </cell>
          <cell r="T711">
            <v>6794.72494096166</v>
          </cell>
          <cell r="U711">
            <v>5614.93315631738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1">
          <cell r="BZ711">
            <v>153626.366678725</v>
          </cell>
          <cell r="CA711">
            <v>0.0970171290368606</v>
          </cell>
          <cell r="CB711">
            <v>0.0970171290368606</v>
          </cell>
        </row>
        <row r="712">
          <cell r="A712">
            <v>-54338.4989741578</v>
          </cell>
          <cell r="B712">
            <v>2464.63611504078</v>
          </cell>
          <cell r="C712">
            <v>7791.36839180461</v>
          </cell>
          <cell r="D712">
            <v>7759.59901585309</v>
          </cell>
          <cell r="E712">
            <v>7739.80851197196</v>
          </cell>
          <cell r="F712">
            <v>7764.09190668907</v>
          </cell>
          <cell r="G712">
            <v>7619.46714795592</v>
          </cell>
          <cell r="H712">
            <v>7597.7201654709</v>
          </cell>
          <cell r="I712">
            <v>7744.92423314838</v>
          </cell>
          <cell r="J712">
            <v>7939.83880422041</v>
          </cell>
          <cell r="K712">
            <v>8038.84549918692</v>
          </cell>
          <cell r="L712">
            <v>8190.70549656992</v>
          </cell>
          <cell r="M712">
            <v>8323.08568367674</v>
          </cell>
          <cell r="N712">
            <v>8508.17181092428</v>
          </cell>
          <cell r="O712">
            <v>9523.7461437968</v>
          </cell>
          <cell r="P712">
            <v>10537.4652074774</v>
          </cell>
          <cell r="Q712">
            <v>9008.17258033157</v>
          </cell>
          <cell r="R712">
            <v>7481.27235702939</v>
          </cell>
          <cell r="S712">
            <v>7509.49827610787</v>
          </cell>
          <cell r="T712">
            <v>7534.65893866588</v>
          </cell>
          <cell r="U712">
            <v>6488.68184539236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2">
          <cell r="BZ712">
            <v>135846.247435395</v>
          </cell>
          <cell r="CA712">
            <v>0.137495500412742</v>
          </cell>
          <cell r="CB712">
            <v>0.137495500412742</v>
          </cell>
        </row>
        <row r="713">
          <cell r="A713">
            <v>-55791.9583503366</v>
          </cell>
          <cell r="B713">
            <v>2168.10351330185</v>
          </cell>
          <cell r="C713">
            <v>7638.71117960178</v>
          </cell>
          <cell r="D713">
            <v>7606.47373470374</v>
          </cell>
          <cell r="E713">
            <v>7586.54702683866</v>
          </cell>
          <cell r="F713">
            <v>7610.86083996208</v>
          </cell>
          <cell r="G713">
            <v>7463.80879521046</v>
          </cell>
          <cell r="H713">
            <v>7441.90973266619</v>
          </cell>
          <cell r="I713">
            <v>7593.49375243889</v>
          </cell>
          <cell r="J713">
            <v>7793.05365112613</v>
          </cell>
          <cell r="K713">
            <v>7896.20212319349</v>
          </cell>
          <cell r="L713">
            <v>8052.60764248641</v>
          </cell>
          <cell r="M713">
            <v>8189.02680681762</v>
          </cell>
          <cell r="N713">
            <v>8378.55257210232</v>
          </cell>
          <cell r="O713">
            <v>9422.84417615002</v>
          </cell>
          <cell r="P713">
            <v>10464.2226652503</v>
          </cell>
          <cell r="Q713">
            <v>8894.58469544872</v>
          </cell>
          <cell r="R713">
            <v>7327.41993853593</v>
          </cell>
          <cell r="S713">
            <v>7356.99553693397</v>
          </cell>
          <cell r="T713">
            <v>7383.4417291525</v>
          </cell>
          <cell r="U713">
            <v>6310.11748831759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3">
          <cell r="BZ713">
            <v>139479.895875841</v>
          </cell>
          <cell r="CA713">
            <v>0.127695632256686</v>
          </cell>
          <cell r="CB713">
            <v>0.127695632256686</v>
          </cell>
        </row>
        <row r="714">
          <cell r="A714">
            <v>-47815.4611160434</v>
          </cell>
          <cell r="B714">
            <v>3795.4565142965</v>
          </cell>
          <cell r="C714">
            <v>8476.48473618518</v>
          </cell>
          <cell r="D714">
            <v>8446.81602538357</v>
          </cell>
          <cell r="E714">
            <v>8427.63679675259</v>
          </cell>
          <cell r="F714">
            <v>8451.78367550015</v>
          </cell>
          <cell r="G714">
            <v>8318.05242975429</v>
          </cell>
          <cell r="H714">
            <v>8296.98797338613</v>
          </cell>
          <cell r="I714">
            <v>8424.53508070946</v>
          </cell>
          <cell r="J714">
            <v>8598.60170212839</v>
          </cell>
          <cell r="K714">
            <v>8679.02035172429</v>
          </cell>
          <cell r="L714">
            <v>8810.48032142906</v>
          </cell>
          <cell r="M714">
            <v>8924.73382279938</v>
          </cell>
          <cell r="N714">
            <v>9089.89512279179</v>
          </cell>
          <cell r="O714">
            <v>9976.58807780984</v>
          </cell>
          <cell r="P714">
            <v>10866.1733114685</v>
          </cell>
          <cell r="Q714">
            <v>9517.94814438068</v>
          </cell>
          <cell r="R714">
            <v>8171.75271502453</v>
          </cell>
          <cell r="S714">
            <v>8193.9213548683</v>
          </cell>
          <cell r="T714">
            <v>8213.31263798532</v>
          </cell>
          <cell r="U714">
            <v>7290.06789057492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4">
          <cell r="BZ714">
            <v>119538.652790108</v>
          </cell>
          <cell r="CA714">
            <v>0.196952343947281</v>
          </cell>
          <cell r="CB714">
            <v>0.196952343947281</v>
          </cell>
        </row>
        <row r="715">
          <cell r="A715">
            <v>-67510.3949564086</v>
          </cell>
          <cell r="B715">
            <v>-222.674345414029</v>
          </cell>
          <cell r="C715">
            <v>6407.92076813415</v>
          </cell>
          <cell r="D715">
            <v>6371.90954299366</v>
          </cell>
          <cell r="E715">
            <v>6350.88469796865</v>
          </cell>
          <cell r="F715">
            <v>6375.44375782672</v>
          </cell>
          <cell r="G715">
            <v>6208.82185250774</v>
          </cell>
          <cell r="H715">
            <v>6185.69665281598</v>
          </cell>
          <cell r="I715">
            <v>6372.59379644117</v>
          </cell>
          <cell r="J715">
            <v>6609.60639457467</v>
          </cell>
          <cell r="K715">
            <v>6746.14771764856</v>
          </cell>
          <cell r="L715">
            <v>6939.20125835567</v>
          </cell>
          <cell r="M715">
            <v>7108.18445532038</v>
          </cell>
          <cell r="N715">
            <v>7333.50455909505</v>
          </cell>
          <cell r="O715">
            <v>8609.32758898172</v>
          </cell>
          <cell r="P715">
            <v>9873.70868046184</v>
          </cell>
          <cell r="Q715">
            <v>7978.78859544557</v>
          </cell>
          <cell r="R715">
            <v>6086.99324181845</v>
          </cell>
          <cell r="S715">
            <v>6127.45055580073</v>
          </cell>
          <cell r="T715">
            <v>6164.26126049125</v>
          </cell>
          <cell r="U715">
            <v>4870.45214040305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5">
          <cell r="BZ715">
            <v>168775.987391021</v>
          </cell>
          <cell r="CA715">
            <v>0.0732510262945626</v>
          </cell>
          <cell r="CB715">
            <v>0.0732510262945626</v>
          </cell>
        </row>
        <row r="716">
          <cell r="A716">
            <v>-60181.3375478134</v>
          </cell>
          <cell r="B716">
            <v>1272.58895350144</v>
          </cell>
          <cell r="C716">
            <v>7177.69355326154</v>
          </cell>
          <cell r="D716">
            <v>7144.04256208177</v>
          </cell>
          <cell r="E716">
            <v>7123.70452456858</v>
          </cell>
          <cell r="F716">
            <v>7148.11019985342</v>
          </cell>
          <cell r="G716">
            <v>6993.72786508452</v>
          </cell>
          <cell r="H716">
            <v>6971.36952788874</v>
          </cell>
          <cell r="I716">
            <v>7136.18079771591</v>
          </cell>
          <cell r="J716">
            <v>7349.76936809077</v>
          </cell>
          <cell r="K716">
            <v>7465.42581289202</v>
          </cell>
          <cell r="L716">
            <v>7635.55859532009</v>
          </cell>
          <cell r="M716">
            <v>7784.17528157614</v>
          </cell>
          <cell r="N716">
            <v>7987.10854566267</v>
          </cell>
          <cell r="O716">
            <v>9118.12496278085</v>
          </cell>
          <cell r="P716">
            <v>10243.0336203476</v>
          </cell>
          <cell r="Q716">
            <v>8551.55460657139</v>
          </cell>
          <cell r="R716">
            <v>6862.79284521314</v>
          </cell>
          <cell r="S716">
            <v>6896.44441190148</v>
          </cell>
          <cell r="T716">
            <v>6926.77284344646</v>
          </cell>
          <cell r="U716">
            <v>5770.86149864144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6">
          <cell r="BZ716">
            <v>150453.343869533</v>
          </cell>
          <cell r="CA716">
            <v>0.103036141281665</v>
          </cell>
          <cell r="CB716">
            <v>0.103036141281665</v>
          </cell>
        </row>
        <row r="717">
          <cell r="A717">
            <v>-62057.7933243104</v>
          </cell>
          <cell r="B717">
            <v>889.757260664155</v>
          </cell>
          <cell r="C717">
            <v>6980.60892031155</v>
          </cell>
          <cell r="D717">
            <v>6946.35363932989</v>
          </cell>
          <cell r="E717">
            <v>6925.83975875106</v>
          </cell>
          <cell r="F717">
            <v>6950.28470502975</v>
          </cell>
          <cell r="G717">
            <v>6792.76867767528</v>
          </cell>
          <cell r="H717">
            <v>6770.21400096676</v>
          </cell>
          <cell r="I717">
            <v>6940.67990864938</v>
          </cell>
          <cell r="J717">
            <v>7160.26572392846</v>
          </cell>
          <cell r="K717">
            <v>7281.26931615827</v>
          </cell>
          <cell r="L717">
            <v>7457.27049159743</v>
          </cell>
          <cell r="M717">
            <v>7611.10160783209</v>
          </cell>
          <cell r="N717">
            <v>7819.76656595626</v>
          </cell>
          <cell r="O717">
            <v>8987.857764981</v>
          </cell>
          <cell r="P717">
            <v>10148.475496674</v>
          </cell>
          <cell r="Q717">
            <v>8404.90954292409</v>
          </cell>
          <cell r="R717">
            <v>6664.16516827793</v>
          </cell>
          <cell r="S717">
            <v>6699.55920785346</v>
          </cell>
          <cell r="T717">
            <v>6731.54729332262</v>
          </cell>
          <cell r="U717">
            <v>5540.33003364063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7">
          <cell r="BZ717">
            <v>155144.483310776</v>
          </cell>
          <cell r="CA717">
            <v>0.0942837616868528</v>
          </cell>
          <cell r="CB717">
            <v>0.0942837616868528</v>
          </cell>
        </row>
        <row r="718">
          <cell r="A718">
            <v>-52208.6404496388</v>
          </cell>
          <cell r="B718">
            <v>2899.16665642536</v>
          </cell>
          <cell r="C718">
            <v>8015.06798057076</v>
          </cell>
          <cell r="D718">
            <v>7983.98449969973</v>
          </cell>
          <cell r="E718">
            <v>7964.39358530906</v>
          </cell>
          <cell r="F718">
            <v>7988.63240574838</v>
          </cell>
          <cell r="G718">
            <v>7847.56452373474</v>
          </cell>
          <cell r="H718">
            <v>7826.04039509479</v>
          </cell>
          <cell r="I718">
            <v>7966.82620405798</v>
          </cell>
          <cell r="J718">
            <v>8154.93364258636</v>
          </cell>
          <cell r="K718">
            <v>8247.87109378212</v>
          </cell>
          <cell r="L718">
            <v>8393.07021109729</v>
          </cell>
          <cell r="M718">
            <v>8519.53179448343</v>
          </cell>
          <cell r="N718">
            <v>8698.11220091469</v>
          </cell>
          <cell r="O718">
            <v>9671.60505162417</v>
          </cell>
          <cell r="P718">
            <v>10644.7927705841</v>
          </cell>
          <cell r="Q718">
            <v>9174.62107477513</v>
          </cell>
          <cell r="R718">
            <v>7706.72336750598</v>
          </cell>
          <cell r="S718">
            <v>7732.97150443846</v>
          </cell>
          <cell r="T718">
            <v>7756.2483879581</v>
          </cell>
          <cell r="U718">
            <v>6750.34503620759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8">
          <cell r="BZ718">
            <v>130521.601124097</v>
          </cell>
          <cell r="CA718">
            <v>0.153757431305393</v>
          </cell>
          <cell r="CB718">
            <v>0.153757431305393</v>
          </cell>
        </row>
        <row r="719">
          <cell r="A719">
            <v>-53646.0714214804</v>
          </cell>
          <cell r="B719">
            <v>2605.90414569672</v>
          </cell>
          <cell r="C719">
            <v>7864.09423579899</v>
          </cell>
          <cell r="D719">
            <v>7832.54784773448</v>
          </cell>
          <cell r="E719">
            <v>7812.822231385</v>
          </cell>
          <cell r="F719">
            <v>7837.09113478368</v>
          </cell>
          <cell r="G719">
            <v>7693.62273428452</v>
          </cell>
          <cell r="H719">
            <v>7671.94820268804</v>
          </cell>
          <cell r="I719">
            <v>7817.0656626764</v>
          </cell>
          <cell r="J719">
            <v>8009.76720125181</v>
          </cell>
          <cell r="K719">
            <v>8106.80075501556</v>
          </cell>
          <cell r="L719">
            <v>8256.49526730603</v>
          </cell>
          <cell r="M719">
            <v>8386.95128703629</v>
          </cell>
          <cell r="N719">
            <v>8569.92237223228</v>
          </cell>
          <cell r="O719">
            <v>9571.81580687998</v>
          </cell>
          <cell r="P719">
            <v>10572.357929694</v>
          </cell>
          <cell r="Q719">
            <v>9062.28581007318</v>
          </cell>
          <cell r="R719">
            <v>7554.56759689431</v>
          </cell>
          <cell r="S719">
            <v>7582.1505292038</v>
          </cell>
          <cell r="T719">
            <v>7606.69876586859</v>
          </cell>
          <cell r="U719">
            <v>6573.74984439616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19">
          <cell r="BZ719">
            <v>134115.178553701</v>
          </cell>
          <cell r="CA719">
            <v>0.142515682755429</v>
          </cell>
          <cell r="CB719">
            <v>0.142515682755429</v>
          </cell>
        </row>
        <row r="720">
          <cell r="A720">
            <v>-51295.9793057353</v>
          </cell>
          <cell r="B720">
            <v>3085.36641401285</v>
          </cell>
          <cell r="C720">
            <v>8110.9250153098</v>
          </cell>
          <cell r="D720">
            <v>8080.1354458801</v>
          </cell>
          <cell r="E720">
            <v>8060.63005715726</v>
          </cell>
          <cell r="F720">
            <v>8084.84977716765</v>
          </cell>
          <cell r="G720">
            <v>7945.30604482789</v>
          </cell>
          <cell r="H720">
            <v>7923.87741081483</v>
          </cell>
          <cell r="I720">
            <v>8061.91294539472</v>
          </cell>
          <cell r="J720">
            <v>8247.10347404274</v>
          </cell>
          <cell r="K720">
            <v>8337.44020650591</v>
          </cell>
          <cell r="L720">
            <v>8479.78508427787</v>
          </cell>
          <cell r="M720">
            <v>8603.71049937872</v>
          </cell>
          <cell r="N720">
            <v>8779.50315322748</v>
          </cell>
          <cell r="O720">
            <v>9734.96375756663</v>
          </cell>
          <cell r="P720">
            <v>10690.7834762528</v>
          </cell>
          <cell r="Q720">
            <v>9245.94556491899</v>
          </cell>
          <cell r="R720">
            <v>7803.33090023504</v>
          </cell>
          <cell r="S720">
            <v>7828.73154194896</v>
          </cell>
          <cell r="T720">
            <v>7851.20121132164</v>
          </cell>
          <cell r="U720">
            <v>6862.46977327241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0">
          <cell r="BZ720">
            <v>128239.948264338</v>
          </cell>
          <cell r="CA720">
            <v>0.161536574109829</v>
          </cell>
          <cell r="CB720">
            <v>0.161536574109829</v>
          </cell>
        </row>
        <row r="721">
          <cell r="A721">
            <v>-59520.9298523671</v>
          </cell>
          <cell r="B721">
            <v>1407.32434091486</v>
          </cell>
          <cell r="C721">
            <v>7247.05634341338</v>
          </cell>
          <cell r="D721">
            <v>7213.61802851433</v>
          </cell>
          <cell r="E721">
            <v>7193.34187794523</v>
          </cell>
          <cell r="F721">
            <v>7217.7337320322</v>
          </cell>
          <cell r="G721">
            <v>7064.45428214053</v>
          </cell>
          <cell r="H721">
            <v>7042.16504549417</v>
          </cell>
          <cell r="I721">
            <v>7204.98619842039</v>
          </cell>
          <cell r="J721">
            <v>7416.46407333639</v>
          </cell>
          <cell r="K721">
            <v>7530.23862070377</v>
          </cell>
          <cell r="L721">
            <v>7698.30605634726</v>
          </cell>
          <cell r="M721">
            <v>7845.08755430398</v>
          </cell>
          <cell r="N721">
            <v>8046.00358201447</v>
          </cell>
          <cell r="O721">
            <v>9163.97174529966</v>
          </cell>
          <cell r="P721">
            <v>10276.3128019426</v>
          </cell>
          <cell r="Q721">
            <v>8603.16548370737</v>
          </cell>
          <cell r="R721">
            <v>6932.6987007199</v>
          </cell>
          <cell r="S721">
            <v>6965.73701421134</v>
          </cell>
          <cell r="T721">
            <v>6995.48134021169</v>
          </cell>
          <cell r="U721">
            <v>5851.99570677784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1">
          <cell r="BZ721">
            <v>148802.324630918</v>
          </cell>
          <cell r="CA721">
            <v>0.106343823016863</v>
          </cell>
          <cell r="CB721">
            <v>0.106343823016863</v>
          </cell>
        </row>
        <row r="722">
          <cell r="A722">
            <v>-57045.3680191487</v>
          </cell>
          <cell r="B722">
            <v>1912.38475278532</v>
          </cell>
          <cell r="C722">
            <v>7507.06523962925</v>
          </cell>
          <cell r="D722">
            <v>7474.42414936427</v>
          </cell>
          <cell r="E722">
            <v>7454.37998421542</v>
          </cell>
          <cell r="F722">
            <v>7478.72002904863</v>
          </cell>
          <cell r="G722">
            <v>7329.57478250937</v>
          </cell>
          <cell r="H722">
            <v>7307.54457174049</v>
          </cell>
          <cell r="I722">
            <v>7462.90570038536</v>
          </cell>
          <cell r="J722">
            <v>7666.47155798906</v>
          </cell>
          <cell r="K722">
            <v>7773.19174561265</v>
          </cell>
          <cell r="L722">
            <v>7933.51715506905</v>
          </cell>
          <cell r="M722">
            <v>8073.41938414092</v>
          </cell>
          <cell r="N722">
            <v>8266.77372924905</v>
          </cell>
          <cell r="O722">
            <v>9335.83004701547</v>
          </cell>
          <cell r="P722">
            <v>10401.0610027365</v>
          </cell>
          <cell r="Q722">
            <v>8796.63069996355</v>
          </cell>
          <cell r="R722">
            <v>7194.74329681456</v>
          </cell>
          <cell r="S722">
            <v>7225.48280879469</v>
          </cell>
          <cell r="T722">
            <v>7253.0375942993</v>
          </cell>
          <cell r="U722">
            <v>6156.13018373169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2">
          <cell r="BZ722">
            <v>142613.420047872</v>
          </cell>
          <cell r="CA722">
            <v>0.119961725874933</v>
          </cell>
          <cell r="CB722">
            <v>0.119961725874933</v>
          </cell>
        </row>
        <row r="723">
          <cell r="A723">
            <v>-64191.2004880093</v>
          </cell>
          <cell r="B723">
            <v>454.502731237079</v>
          </cell>
          <cell r="C723">
            <v>6756.53661705938</v>
          </cell>
          <cell r="D723">
            <v>6721.59429820106</v>
          </cell>
          <cell r="E723">
            <v>6700.88049558806</v>
          </cell>
          <cell r="F723">
            <v>6725.37009041145</v>
          </cell>
          <cell r="G723">
            <v>6564.29126008843</v>
          </cell>
          <cell r="H723">
            <v>6541.51335822949</v>
          </cell>
          <cell r="I723">
            <v>6718.40821833399</v>
          </cell>
          <cell r="J723">
            <v>6944.812507782</v>
          </cell>
          <cell r="K723">
            <v>7071.89545598295</v>
          </cell>
          <cell r="L723">
            <v>7254.56860943835</v>
          </cell>
          <cell r="M723">
            <v>7414.3281906069</v>
          </cell>
          <cell r="N723">
            <v>7629.50970897895</v>
          </cell>
          <cell r="O723">
            <v>8839.75250374219</v>
          </cell>
          <cell r="P723">
            <v>10040.9691109878</v>
          </cell>
          <cell r="Q723">
            <v>8238.18372224405</v>
          </cell>
          <cell r="R723">
            <v>6438.33852520428</v>
          </cell>
          <cell r="S723">
            <v>6475.71364218469</v>
          </cell>
          <cell r="T723">
            <v>6509.5886453289</v>
          </cell>
          <cell r="U723">
            <v>5278.23087572241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3">
          <cell r="BZ723">
            <v>160478.001220023</v>
          </cell>
          <cell r="CA723">
            <v>0.0853548290959074</v>
          </cell>
          <cell r="CB723">
            <v>0.0853548290959074</v>
          </cell>
        </row>
        <row r="724">
          <cell r="A724">
            <v>-51966.6211629752</v>
          </cell>
          <cell r="B724">
            <v>2948.54306826154</v>
          </cell>
          <cell r="C724">
            <v>8040.48732851189</v>
          </cell>
          <cell r="D724">
            <v>8009.48178701392</v>
          </cell>
          <cell r="E724">
            <v>7989.91355230152</v>
          </cell>
          <cell r="F724">
            <v>8014.14730769319</v>
          </cell>
          <cell r="G724">
            <v>7873.48359936362</v>
          </cell>
          <cell r="H724">
            <v>7851.98479396838</v>
          </cell>
          <cell r="I724">
            <v>7992.04128575968</v>
          </cell>
          <cell r="J724">
            <v>8179.37521875073</v>
          </cell>
          <cell r="K724">
            <v>8271.62301191001</v>
          </cell>
          <cell r="L724">
            <v>8416.06524259444</v>
          </cell>
          <cell r="M724">
            <v>8541.85428541789</v>
          </cell>
          <cell r="N724">
            <v>8719.69543621642</v>
          </cell>
          <cell r="O724">
            <v>9688.40649969561</v>
          </cell>
          <cell r="P724">
            <v>10656.9885760629</v>
          </cell>
          <cell r="Q724">
            <v>9193.53488779497</v>
          </cell>
          <cell r="R724">
            <v>7732.34173234335</v>
          </cell>
          <cell r="S724">
            <v>7758.36513067529</v>
          </cell>
          <cell r="T724">
            <v>7781.42795732034</v>
          </cell>
          <cell r="U724">
            <v>6780.07824996721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4">
          <cell r="BZ724">
            <v>129916.552907438</v>
          </cell>
          <cell r="CA724">
            <v>0.155768720221504</v>
          </cell>
          <cell r="CB724">
            <v>0.155768720221504</v>
          </cell>
        </row>
        <row r="725">
          <cell r="A725">
            <v>-50903.12124796</v>
          </cell>
          <cell r="B725">
            <v>3165.51672567309</v>
          </cell>
          <cell r="C725">
            <v>8152.18699818618</v>
          </cell>
          <cell r="D725">
            <v>8121.52394392453</v>
          </cell>
          <cell r="E725">
            <v>8102.05537001292</v>
          </cell>
          <cell r="F725">
            <v>8126.26686817949</v>
          </cell>
          <cell r="G725">
            <v>7987.37921119106</v>
          </cell>
          <cell r="H725">
            <v>7965.99168316122</v>
          </cell>
          <cell r="I725">
            <v>8102.84335288635</v>
          </cell>
          <cell r="J725">
            <v>8286.77828786963</v>
          </cell>
          <cell r="K725">
            <v>8375.99553221074</v>
          </cell>
          <cell r="L725">
            <v>8517.1117929753</v>
          </cell>
          <cell r="M725">
            <v>8639.94550591112</v>
          </cell>
          <cell r="N725">
            <v>8814.53816228827</v>
          </cell>
          <cell r="O725">
            <v>9762.23672555259</v>
          </cell>
          <cell r="P725">
            <v>10710.5803301295</v>
          </cell>
          <cell r="Q725">
            <v>9276.64743149555</v>
          </cell>
          <cell r="R725">
            <v>7844.91593749441</v>
          </cell>
          <cell r="S725">
            <v>7869.9517720422</v>
          </cell>
          <cell r="T725">
            <v>7892.07397337146</v>
          </cell>
          <cell r="U725">
            <v>6910.73424330718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5">
          <cell r="BZ725">
            <v>127257.8031199</v>
          </cell>
          <cell r="CA725">
            <v>0.165054859933515</v>
          </cell>
          <cell r="CB725">
            <v>0.165054859933515</v>
          </cell>
        </row>
        <row r="726">
          <cell r="A726">
            <v>-66399.7289263757</v>
          </cell>
          <cell r="B726">
            <v>3.92207203422549</v>
          </cell>
          <cell r="C726">
            <v>6524.57430700289</v>
          </cell>
          <cell r="D726">
            <v>6488.92075837343</v>
          </cell>
          <cell r="E726">
            <v>6467.99999409578</v>
          </cell>
          <cell r="F726">
            <v>6492.53580962303</v>
          </cell>
          <cell r="G726">
            <v>6327.76872334479</v>
          </cell>
          <cell r="H726">
            <v>6304.7597361585</v>
          </cell>
          <cell r="I726">
            <v>6488.30992417894</v>
          </cell>
          <cell r="J726">
            <v>6721.77277908249</v>
          </cell>
          <cell r="K726">
            <v>6855.14914880077</v>
          </cell>
          <cell r="L726">
            <v>7044.72921315426</v>
          </cell>
          <cell r="M726">
            <v>7210.62601164597</v>
          </cell>
          <cell r="N726">
            <v>7432.55355059611</v>
          </cell>
          <cell r="O726">
            <v>8686.43217798192</v>
          </cell>
          <cell r="P726">
            <v>9929.67722346903</v>
          </cell>
          <cell r="Q726">
            <v>8065.58717215871</v>
          </cell>
          <cell r="R726">
            <v>6204.56010172502</v>
          </cell>
          <cell r="S726">
            <v>6243.98605356794</v>
          </cell>
          <cell r="T726">
            <v>6279.81441630386</v>
          </cell>
          <cell r="U726">
            <v>5006.9027139988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6">
          <cell r="BZ726">
            <v>165999.322315939</v>
          </cell>
          <cell r="CA726">
            <v>0.0770843612198721</v>
          </cell>
          <cell r="CB726">
            <v>0.0770843612198721</v>
          </cell>
        </row>
        <row r="727">
          <cell r="A727">
            <v>-58077.8767577464</v>
          </cell>
          <cell r="B727">
            <v>1701.73386869972</v>
          </cell>
          <cell r="C727">
            <v>7398.62058118702</v>
          </cell>
          <cell r="D727">
            <v>7365.64698401784</v>
          </cell>
          <cell r="E727">
            <v>7345.50606225783</v>
          </cell>
          <cell r="F727">
            <v>7369.86771572412</v>
          </cell>
          <cell r="G727">
            <v>7218.99817329725</v>
          </cell>
          <cell r="H727">
            <v>7196.85992786795</v>
          </cell>
          <cell r="I727">
            <v>7355.33248768666</v>
          </cell>
          <cell r="J727">
            <v>7562.19829397484</v>
          </cell>
          <cell r="K727">
            <v>7671.86071797603</v>
          </cell>
          <cell r="L727">
            <v>7835.41517612164</v>
          </cell>
          <cell r="M727">
            <v>7978.18661457599</v>
          </cell>
          <cell r="N727">
            <v>8174.69479056834</v>
          </cell>
          <cell r="O727">
            <v>9264.15128870652</v>
          </cell>
          <cell r="P727">
            <v>10349.0309521372</v>
          </cell>
          <cell r="Q727">
            <v>8715.9401174385</v>
          </cell>
          <cell r="R727">
            <v>7085.44958750807</v>
          </cell>
          <cell r="S727">
            <v>7117.1478849311</v>
          </cell>
          <cell r="T727">
            <v>7145.61588523205</v>
          </cell>
          <cell r="U727">
            <v>6029.281602957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7">
          <cell r="BZ727">
            <v>145194.691894366</v>
          </cell>
          <cell r="CA727">
            <v>0.114033075800826</v>
          </cell>
          <cell r="CB727">
            <v>0.114033075800826</v>
          </cell>
        </row>
        <row r="728">
          <cell r="A728">
            <v>-56456.1347435709</v>
          </cell>
          <cell r="B728">
            <v>2032.59924181877</v>
          </cell>
          <cell r="C728">
            <v>7568.95256215171</v>
          </cell>
          <cell r="D728">
            <v>7536.50122730959</v>
          </cell>
          <cell r="E728">
            <v>7516.51227933496</v>
          </cell>
          <cell r="F728">
            <v>7540.83999252859</v>
          </cell>
          <cell r="G728">
            <v>7392.67876915148</v>
          </cell>
          <cell r="H728">
            <v>7370.71021172699</v>
          </cell>
          <cell r="I728">
            <v>7524.29570524765</v>
          </cell>
          <cell r="J728">
            <v>7725.97834433716</v>
          </cell>
          <cell r="K728">
            <v>7831.01945311767</v>
          </cell>
          <cell r="L728">
            <v>7989.50210535078</v>
          </cell>
          <cell r="M728">
            <v>8127.76693070921</v>
          </cell>
          <cell r="N728">
            <v>8319.32144397758</v>
          </cell>
          <cell r="O728">
            <v>9376.73576332457</v>
          </cell>
          <cell r="P728">
            <v>10430.75357191</v>
          </cell>
          <cell r="Q728">
            <v>8842.6792944908</v>
          </cell>
          <cell r="R728">
            <v>7257.11515666166</v>
          </cell>
          <cell r="S728">
            <v>7287.30750786145</v>
          </cell>
          <cell r="T728">
            <v>7314.34113889478</v>
          </cell>
          <cell r="U728">
            <v>6228.52027783753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8">
          <cell r="BZ728">
            <v>141140.336858927</v>
          </cell>
          <cell r="CA728">
            <v>0.123520342867013</v>
          </cell>
          <cell r="CB728">
            <v>0.123520342867013</v>
          </cell>
        </row>
        <row r="729">
          <cell r="A729">
            <v>-50620.6313856746</v>
          </cell>
          <cell r="B729">
            <v>3223.14988364177</v>
          </cell>
          <cell r="C729">
            <v>8181.85698109648</v>
          </cell>
          <cell r="D729">
            <v>8151.28489926544</v>
          </cell>
          <cell r="E729">
            <v>8131.84279753827</v>
          </cell>
          <cell r="F729">
            <v>8156.04838367761</v>
          </cell>
          <cell r="G729">
            <v>8017.63248648123</v>
          </cell>
          <cell r="H729">
            <v>7996.27451626065</v>
          </cell>
          <cell r="I729">
            <v>8132.2749120634</v>
          </cell>
          <cell r="J729">
            <v>8315.30699556021</v>
          </cell>
          <cell r="K729">
            <v>8403.71925693309</v>
          </cell>
          <cell r="L729">
            <v>8543.95206413892</v>
          </cell>
          <cell r="M729">
            <v>8666.00077397208</v>
          </cell>
          <cell r="N729">
            <v>8839.73055605204</v>
          </cell>
          <cell r="O729">
            <v>9781.84771944207</v>
          </cell>
          <cell r="P729">
            <v>10724.815523769</v>
          </cell>
          <cell r="Q729">
            <v>9298.7240209646</v>
          </cell>
          <cell r="R729">
            <v>7874.81821699723</v>
          </cell>
          <cell r="S729">
            <v>7899.59173205308</v>
          </cell>
          <cell r="T729">
            <v>7921.46408181943</v>
          </cell>
          <cell r="U729">
            <v>6945.43945864784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29">
          <cell r="BZ729">
            <v>126551.578464186</v>
          </cell>
          <cell r="CA729">
            <v>0.167651800383801</v>
          </cell>
          <cell r="CB729">
            <v>0.167651800383801</v>
          </cell>
        </row>
        <row r="730">
          <cell r="A730">
            <v>-54144.0069113887</v>
          </cell>
          <cell r="B730">
            <v>2504.31609394883</v>
          </cell>
          <cell r="C730">
            <v>7811.79594319305</v>
          </cell>
          <cell r="D730">
            <v>7780.08920104914</v>
          </cell>
          <cell r="E730">
            <v>7760.31692306015</v>
          </cell>
          <cell r="F730">
            <v>7784.59624739267</v>
          </cell>
          <cell r="G730">
            <v>7640.29629158998</v>
          </cell>
          <cell r="H730">
            <v>7618.56965942568</v>
          </cell>
          <cell r="I730">
            <v>7765.18763165954</v>
          </cell>
          <cell r="J730">
            <v>7959.48059653815</v>
          </cell>
          <cell r="K730">
            <v>8057.93306702126</v>
          </cell>
          <cell r="L730">
            <v>8209.18481353253</v>
          </cell>
          <cell r="M730">
            <v>8341.02453213728</v>
          </cell>
          <cell r="N730">
            <v>8525.51657717383</v>
          </cell>
          <cell r="O730">
            <v>9537.24815984672</v>
          </cell>
          <cell r="P730">
            <v>10547.2660270625</v>
          </cell>
          <cell r="Q730">
            <v>9023.37213967153</v>
          </cell>
          <cell r="R730">
            <v>7501.85984280658</v>
          </cell>
          <cell r="S730">
            <v>7529.90515696466</v>
          </cell>
          <cell r="T730">
            <v>7554.89379867399</v>
          </cell>
          <cell r="U730">
            <v>6512.57611496323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0">
          <cell r="BZ730">
            <v>135360.017278472</v>
          </cell>
          <cell r="CA730">
            <v>0.138881377441127</v>
          </cell>
          <cell r="CB730">
            <v>0.138881377441127</v>
          </cell>
        </row>
        <row r="731">
          <cell r="A731">
            <v>-63322.1342142405</v>
          </cell>
          <cell r="B731">
            <v>631.808328811976</v>
          </cell>
          <cell r="C731">
            <v>6847.8148713728</v>
          </cell>
          <cell r="D731">
            <v>6813.15242475711</v>
          </cell>
          <cell r="E731">
            <v>6792.52006252749</v>
          </cell>
          <cell r="F731">
            <v>6816.99146928766</v>
          </cell>
          <cell r="G731">
            <v>6657.36398493963</v>
          </cell>
          <cell r="H731">
            <v>6634.67701623823</v>
          </cell>
          <cell r="I731">
            <v>6808.9529736688</v>
          </cell>
          <cell r="J731">
            <v>7032.57968458442</v>
          </cell>
          <cell r="K731">
            <v>7157.18614197261</v>
          </cell>
          <cell r="L731">
            <v>7337.14139367352</v>
          </cell>
          <cell r="M731">
            <v>7494.4859511106</v>
          </cell>
          <cell r="N731">
            <v>7707.01287882186</v>
          </cell>
          <cell r="O731">
            <v>8900.08476928459</v>
          </cell>
          <cell r="P731">
            <v>10084.7629894393</v>
          </cell>
          <cell r="Q731">
            <v>8306.10127224807</v>
          </cell>
          <cell r="R731">
            <v>6530.3314286468</v>
          </cell>
          <cell r="S731">
            <v>6566.89953251335</v>
          </cell>
          <cell r="T731">
            <v>6600.00587951885</v>
          </cell>
          <cell r="U731">
            <v>5384.99977685195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1">
          <cell r="BZ731">
            <v>158305.335535601</v>
          </cell>
          <cell r="CA731">
            <v>0.0888716616000883</v>
          </cell>
          <cell r="CB731">
            <v>0.0888716616000883</v>
          </cell>
        </row>
        <row r="732">
          <cell r="A732">
            <v>-64462.6180109647</v>
          </cell>
          <cell r="B732">
            <v>399.128535330017</v>
          </cell>
          <cell r="C732">
            <v>6728.02956479743</v>
          </cell>
          <cell r="D732">
            <v>6692.99983922095</v>
          </cell>
          <cell r="E732">
            <v>6672.26060201478</v>
          </cell>
          <cell r="F732">
            <v>6696.75587714036</v>
          </cell>
          <cell r="G732">
            <v>6535.22377789946</v>
          </cell>
          <cell r="H732">
            <v>6512.4174767652</v>
          </cell>
          <cell r="I732">
            <v>6690.13024466117</v>
          </cell>
          <cell r="J732">
            <v>6917.40199785483</v>
          </cell>
          <cell r="K732">
            <v>7045.25837729149</v>
          </cell>
          <cell r="L732">
            <v>7228.78035687683</v>
          </cell>
          <cell r="M732">
            <v>7389.2941725369</v>
          </cell>
          <cell r="N732">
            <v>7605.30474439239</v>
          </cell>
          <cell r="O732">
            <v>8820.9101731144</v>
          </cell>
          <cell r="P732">
            <v>10027.2918732802</v>
          </cell>
          <cell r="Q732">
            <v>8216.97243635749</v>
          </cell>
          <cell r="R732">
            <v>6409.60828133744</v>
          </cell>
          <cell r="S732">
            <v>6447.23543605876</v>
          </cell>
          <cell r="T732">
            <v>6481.35049770194</v>
          </cell>
          <cell r="U732">
            <v>5244.88594962427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2">
          <cell r="BZ732">
            <v>161156.545027412</v>
          </cell>
          <cell r="CA732">
            <v>0.0842883501298555</v>
          </cell>
          <cell r="CB732">
            <v>0.0842883501298555</v>
          </cell>
        </row>
        <row r="733">
          <cell r="A733">
            <v>-53866.8374551468</v>
          </cell>
          <cell r="B733">
            <v>2560.86379065712</v>
          </cell>
          <cell r="C733">
            <v>7840.90712248787</v>
          </cell>
          <cell r="D733">
            <v>7809.2896394024</v>
          </cell>
          <cell r="E733">
            <v>7789.54333502145</v>
          </cell>
          <cell r="F733">
            <v>7813.81685867373</v>
          </cell>
          <cell r="G733">
            <v>7669.97977755256</v>
          </cell>
          <cell r="H733">
            <v>7648.28214650655</v>
          </cell>
          <cell r="I733">
            <v>7794.06487768693</v>
          </cell>
          <cell r="J733">
            <v>7987.47199535832</v>
          </cell>
          <cell r="K733">
            <v>8085.13464389958</v>
          </cell>
          <cell r="L733">
            <v>8235.51957579135</v>
          </cell>
          <cell r="M733">
            <v>8366.58907601958</v>
          </cell>
          <cell r="N733">
            <v>8550.23449810894</v>
          </cell>
          <cell r="O733">
            <v>9556.48980083426</v>
          </cell>
          <cell r="P733">
            <v>10561.2331154694</v>
          </cell>
          <cell r="Q733">
            <v>9045.03293928151</v>
          </cell>
          <cell r="R733">
            <v>7531.19894362649</v>
          </cell>
          <cell r="S733">
            <v>7558.98687881049</v>
          </cell>
          <cell r="T733">
            <v>7583.73037465414</v>
          </cell>
          <cell r="U733">
            <v>6546.62769326371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3">
          <cell r="BZ733">
            <v>134667.093637867</v>
          </cell>
          <cell r="CA733">
            <v>0.14088881703479</v>
          </cell>
          <cell r="CB733">
            <v>0.14088881703479</v>
          </cell>
        </row>
        <row r="734">
          <cell r="A734">
            <v>-64169.8742639193</v>
          </cell>
          <cell r="B734">
            <v>458.853675486585</v>
          </cell>
          <cell r="C734">
            <v>6758.77651586202</v>
          </cell>
          <cell r="D734">
            <v>6723.84106485526</v>
          </cell>
          <cell r="E734">
            <v>6703.12926072721</v>
          </cell>
          <cell r="F734">
            <v>6727.61840922939</v>
          </cell>
          <cell r="G734">
            <v>6566.5751938306</v>
          </cell>
          <cell r="H734">
            <v>6543.79952340205</v>
          </cell>
          <cell r="I734">
            <v>6720.63011763065</v>
          </cell>
          <cell r="J734">
            <v>6946.96624741812</v>
          </cell>
          <cell r="K734">
            <v>7073.98842442173</v>
          </cell>
          <cell r="L734">
            <v>7256.59488263922</v>
          </cell>
          <cell r="M734">
            <v>7416.29520096579</v>
          </cell>
          <cell r="N734">
            <v>7631.41157770593</v>
          </cell>
          <cell r="O734">
            <v>8841.23301156264</v>
          </cell>
          <cell r="P734">
            <v>10042.043779392</v>
          </cell>
          <cell r="Q734">
            <v>8239.85036716487</v>
          </cell>
          <cell r="R734">
            <v>6440.59596095196</v>
          </cell>
          <cell r="S734">
            <v>6477.95127444554</v>
          </cell>
          <cell r="T734">
            <v>6511.80741535386</v>
          </cell>
          <cell r="U734">
            <v>5280.85090319338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4">
          <cell r="BZ734">
            <v>160424.685659798</v>
          </cell>
          <cell r="CA734">
            <v>0.085439254703087</v>
          </cell>
          <cell r="CB734">
            <v>0.085439254703087</v>
          </cell>
        </row>
        <row r="735">
          <cell r="A735">
            <v>-66463.4914710422</v>
          </cell>
          <cell r="B735">
            <v>-9.08666668483784</v>
          </cell>
          <cell r="C735">
            <v>6517.87731053279</v>
          </cell>
          <cell r="D735">
            <v>6482.20322794989</v>
          </cell>
          <cell r="E735">
            <v>6461.27648847078</v>
          </cell>
          <cell r="F735">
            <v>6485.81363843846</v>
          </cell>
          <cell r="G735">
            <v>6320.94006832196</v>
          </cell>
          <cell r="H735">
            <v>6297.92440945858</v>
          </cell>
          <cell r="I735">
            <v>6481.6667438133</v>
          </cell>
          <cell r="J735">
            <v>6715.33338694403</v>
          </cell>
          <cell r="K735">
            <v>6848.89145437724</v>
          </cell>
          <cell r="L735">
            <v>7038.67092853092</v>
          </cell>
          <cell r="M735">
            <v>7204.74491495778</v>
          </cell>
          <cell r="N735">
            <v>7426.86721863495</v>
          </cell>
          <cell r="O735">
            <v>8682.00565851776</v>
          </cell>
          <cell r="P735">
            <v>9926.46410933128</v>
          </cell>
          <cell r="Q735">
            <v>8060.60412777361</v>
          </cell>
          <cell r="R735">
            <v>6197.81067214546</v>
          </cell>
          <cell r="S735">
            <v>6237.29583375325</v>
          </cell>
          <cell r="T735">
            <v>6273.18059204019</v>
          </cell>
          <cell r="U735">
            <v>4999.06918388409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5">
          <cell r="BZ735">
            <v>166158.728677606</v>
          </cell>
          <cell r="CA735">
            <v>0.0768587160115552</v>
          </cell>
          <cell r="CB735">
            <v>0.0768587160115552</v>
          </cell>
        </row>
        <row r="736">
          <cell r="A736">
            <v>-53621.7320483926</v>
          </cell>
          <cell r="B736">
            <v>2610.86982808501</v>
          </cell>
          <cell r="C736">
            <v>7866.65060641605</v>
          </cell>
          <cell r="D736">
            <v>7835.11205655115</v>
          </cell>
          <cell r="E736">
            <v>7815.38872104942</v>
          </cell>
          <cell r="F736">
            <v>7839.65711506688</v>
          </cell>
          <cell r="G736">
            <v>7696.22936146914</v>
          </cell>
          <cell r="H736">
            <v>7674.55737657838</v>
          </cell>
          <cell r="I736">
            <v>7819.60149066529</v>
          </cell>
          <cell r="J736">
            <v>8012.22523940786</v>
          </cell>
          <cell r="K736">
            <v>8109.18943570638</v>
          </cell>
          <cell r="L736">
            <v>8258.80782949265</v>
          </cell>
          <cell r="M736">
            <v>8389.19621322621</v>
          </cell>
          <cell r="N736">
            <v>8572.09295303055</v>
          </cell>
          <cell r="O736">
            <v>9573.50549334531</v>
          </cell>
          <cell r="P736">
            <v>10573.5844363239</v>
          </cell>
          <cell r="Q736">
            <v>9064.18793265995</v>
          </cell>
          <cell r="R736">
            <v>7557.14398222405</v>
          </cell>
          <cell r="S736">
            <v>7584.70431304288</v>
          </cell>
          <cell r="T736">
            <v>7609.23102245584</v>
          </cell>
          <cell r="U736">
            <v>6576.74005146928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6">
          <cell r="BZ736">
            <v>134054.330120982</v>
          </cell>
          <cell r="CA736">
            <v>0.142696587980425</v>
          </cell>
          <cell r="CB736">
            <v>0.142696587980425</v>
          </cell>
        </row>
        <row r="737">
          <cell r="A737">
            <v>-53276.1291792873</v>
          </cell>
          <cell r="B737">
            <v>2681.37920703558</v>
          </cell>
          <cell r="C737">
            <v>7902.94936466936</v>
          </cell>
          <cell r="D737">
            <v>7871.52211201268</v>
          </cell>
          <cell r="E737">
            <v>7851.83116302855</v>
          </cell>
          <cell r="F737">
            <v>7876.09232417203</v>
          </cell>
          <cell r="G737">
            <v>7733.24172947249</v>
          </cell>
          <cell r="H737">
            <v>7711.60590610481</v>
          </cell>
          <cell r="I737">
            <v>7855.60855729608</v>
          </cell>
          <cell r="J737">
            <v>8047.12774227987</v>
          </cell>
          <cell r="K737">
            <v>8143.10710881797</v>
          </cell>
          <cell r="L737">
            <v>8291.64467059793</v>
          </cell>
          <cell r="M737">
            <v>8421.07266827607</v>
          </cell>
          <cell r="N737">
            <v>8602.91375309028</v>
          </cell>
          <cell r="O737">
            <v>9597.49791452242</v>
          </cell>
          <cell r="P737">
            <v>10591.0000126717</v>
          </cell>
          <cell r="Q737">
            <v>9091.19680511591</v>
          </cell>
          <cell r="R737">
            <v>7593.72693605241</v>
          </cell>
          <cell r="S737">
            <v>7620.96634077392</v>
          </cell>
          <cell r="T737">
            <v>7645.18737756452</v>
          </cell>
          <cell r="U737">
            <v>6619.19899812877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7">
          <cell r="BZ737">
            <v>133190.322948218</v>
          </cell>
          <cell r="CA737">
            <v>0.145299103861971</v>
          </cell>
          <cell r="CB737">
            <v>0.145299103861971</v>
          </cell>
        </row>
        <row r="738">
          <cell r="A738">
            <v>-51989.3306056691</v>
          </cell>
          <cell r="B738">
            <v>2943.9099218273</v>
          </cell>
          <cell r="C738">
            <v>8038.10214990343</v>
          </cell>
          <cell r="D738">
            <v>8007.08929510514</v>
          </cell>
          <cell r="E738">
            <v>7987.51893228609</v>
          </cell>
          <cell r="F738">
            <v>8011.75316294736</v>
          </cell>
          <cell r="G738">
            <v>7871.05152971007</v>
          </cell>
          <cell r="H738">
            <v>7849.55034815387</v>
          </cell>
          <cell r="I738">
            <v>7989.67527410492</v>
          </cell>
          <cell r="J738">
            <v>8177.08178759115</v>
          </cell>
          <cell r="K738">
            <v>8269.39429356682</v>
          </cell>
          <cell r="L738">
            <v>8413.90754534134</v>
          </cell>
          <cell r="M738">
            <v>8539.75969479394</v>
          </cell>
          <cell r="N738">
            <v>8717.67021230971</v>
          </cell>
          <cell r="O738">
            <v>9686.82996615809</v>
          </cell>
          <cell r="P738">
            <v>10655.8442046805</v>
          </cell>
          <cell r="Q738">
            <v>9191.7601443073</v>
          </cell>
          <cell r="R738">
            <v>7729.93787934384</v>
          </cell>
          <cell r="S738">
            <v>7755.9823656165</v>
          </cell>
          <cell r="T738">
            <v>7779.0652779018</v>
          </cell>
          <cell r="U738">
            <v>6777.28828755025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8">
          <cell r="BZ738">
            <v>129973.326514173</v>
          </cell>
          <cell r="CA738">
            <v>0.15557845264081</v>
          </cell>
          <cell r="CB738">
            <v>0.15557845264081</v>
          </cell>
        </row>
        <row r="739">
          <cell r="A739">
            <v>-62948.4535381418</v>
          </cell>
          <cell r="B739">
            <v>708.046099828614</v>
          </cell>
          <cell r="C739">
            <v>6887.06264891802</v>
          </cell>
          <cell r="D739">
            <v>6852.52054162747</v>
          </cell>
          <cell r="E739">
            <v>6831.92319709262</v>
          </cell>
          <cell r="F739">
            <v>6856.38678335856</v>
          </cell>
          <cell r="G739">
            <v>6697.38334801758</v>
          </cell>
          <cell r="H739">
            <v>6674.73547870915</v>
          </cell>
          <cell r="I739">
            <v>6847.88536169487</v>
          </cell>
          <cell r="J739">
            <v>7070.31777080032</v>
          </cell>
          <cell r="K739">
            <v>7193.85938792351</v>
          </cell>
          <cell r="L739">
            <v>7372.645997605</v>
          </cell>
          <cell r="M739">
            <v>7528.95214436153</v>
          </cell>
          <cell r="N739">
            <v>7740.33765252537</v>
          </cell>
          <cell r="O739">
            <v>8926.0264062563</v>
          </cell>
          <cell r="P739">
            <v>10103.5934591086</v>
          </cell>
          <cell r="Q739">
            <v>8335.30442598963</v>
          </cell>
          <cell r="R739">
            <v>6569.88649066252</v>
          </cell>
          <cell r="S739">
            <v>6606.10759543922</v>
          </cell>
          <cell r="T739">
            <v>6638.88343606762</v>
          </cell>
          <cell r="U739">
            <v>5430.90821486702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39">
          <cell r="BZ739">
            <v>157371.133845355</v>
          </cell>
          <cell r="CA739">
            <v>0.0904335402496476</v>
          </cell>
          <cell r="CB739">
            <v>0.0904335402496476</v>
          </cell>
        </row>
        <row r="740">
          <cell r="A740">
            <v>-51517.9682894921</v>
          </cell>
          <cell r="B740">
            <v>3040.07655453026</v>
          </cell>
          <cell r="C740">
            <v>8087.60945523605</v>
          </cell>
          <cell r="D740">
            <v>8056.74839694916</v>
          </cell>
          <cell r="E740">
            <v>8037.22220559195</v>
          </cell>
          <cell r="F740">
            <v>8061.44657145017</v>
          </cell>
          <cell r="G740">
            <v>7921.53211615431</v>
          </cell>
          <cell r="H740">
            <v>7900.08025473059</v>
          </cell>
          <cell r="I740">
            <v>8038.78474582244</v>
          </cell>
          <cell r="J740">
            <v>8224.68476217501</v>
          </cell>
          <cell r="K740">
            <v>8315.65407433367</v>
          </cell>
          <cell r="L740">
            <v>8458.69319633836</v>
          </cell>
          <cell r="M740">
            <v>8583.23549035867</v>
          </cell>
          <cell r="N740">
            <v>8759.70621664087</v>
          </cell>
          <cell r="O740">
            <v>9719.55285195476</v>
          </cell>
          <cell r="P740">
            <v>10679.5970352809</v>
          </cell>
          <cell r="Q740">
            <v>9228.59712054862</v>
          </cell>
          <cell r="R740">
            <v>7779.83279455032</v>
          </cell>
          <cell r="S740">
            <v>7805.43957476763</v>
          </cell>
          <cell r="T740">
            <v>7828.10558497213</v>
          </cell>
          <cell r="U740">
            <v>6835.1973769386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0">
          <cell r="BZ740">
            <v>128794.92072373</v>
          </cell>
          <cell r="CA740">
            <v>0.159594877160187</v>
          </cell>
          <cell r="CB740">
            <v>0.159594877160187</v>
          </cell>
        </row>
        <row r="741">
          <cell r="A741">
            <v>-60633.3721917577</v>
          </cell>
          <cell r="B741">
            <v>1180.3655234959</v>
          </cell>
          <cell r="C741">
            <v>7130.21623831584</v>
          </cell>
          <cell r="D741">
            <v>7096.41967486685</v>
          </cell>
          <cell r="E741">
            <v>7076.03927709209</v>
          </cell>
          <cell r="F741">
            <v>7100.45441268498</v>
          </cell>
          <cell r="G741">
            <v>6945.31717730512</v>
          </cell>
          <cell r="H741">
            <v>6922.91154229243</v>
          </cell>
          <cell r="I741">
            <v>7089.08500367329</v>
          </cell>
          <cell r="J741">
            <v>7304.11829899126</v>
          </cell>
          <cell r="K741">
            <v>7421.0628614845</v>
          </cell>
          <cell r="L741">
            <v>7592.60932867858</v>
          </cell>
          <cell r="M741">
            <v>7742.48216124421</v>
          </cell>
          <cell r="N741">
            <v>7946.79617957284</v>
          </cell>
          <cell r="O741">
            <v>9086.7438414602</v>
          </cell>
          <cell r="P741">
            <v>10220.2547473775</v>
          </cell>
          <cell r="Q741">
            <v>8516.22808837561</v>
          </cell>
          <cell r="R741">
            <v>6814.94381389277</v>
          </cell>
          <cell r="S741">
            <v>6849.01513900071</v>
          </cell>
          <cell r="T741">
            <v>6879.74337803386</v>
          </cell>
          <cell r="U741">
            <v>5715.32690517816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1">
          <cell r="BZ741">
            <v>151583.430479394</v>
          </cell>
          <cell r="CA741">
            <v>0.100843078409195</v>
          </cell>
          <cell r="CB741">
            <v>0.100843078409195</v>
          </cell>
        </row>
        <row r="742">
          <cell r="A742">
            <v>-61592.6027047681</v>
          </cell>
          <cell r="B742">
            <v>984.664753077286</v>
          </cell>
          <cell r="C742">
            <v>7029.46801075886</v>
          </cell>
          <cell r="D742">
            <v>6995.36253876862</v>
          </cell>
          <cell r="E742">
            <v>6974.89225130064</v>
          </cell>
          <cell r="F742">
            <v>6999.3274619393</v>
          </cell>
          <cell r="G742">
            <v>6842.58830575527</v>
          </cell>
          <cell r="H742">
            <v>6820.08230341506</v>
          </cell>
          <cell r="I742">
            <v>6989.14637444358</v>
          </cell>
          <cell r="J742">
            <v>7207.24541763484</v>
          </cell>
          <cell r="K742">
            <v>7326.92340291124</v>
          </cell>
          <cell r="L742">
            <v>7501.4697498302</v>
          </cell>
          <cell r="M742">
            <v>7654.00816098611</v>
          </cell>
          <cell r="N742">
            <v>7861.25217952099</v>
          </cell>
          <cell r="O742">
            <v>9020.15219963252</v>
          </cell>
          <cell r="P742">
            <v>10171.9173239131</v>
          </cell>
          <cell r="Q742">
            <v>8441.26420092634</v>
          </cell>
          <cell r="R742">
            <v>6713.40679349983</v>
          </cell>
          <cell r="S742">
            <v>6748.36885804452</v>
          </cell>
          <cell r="T742">
            <v>6779.94550006434</v>
          </cell>
          <cell r="U742">
            <v>5597.4809009144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2">
          <cell r="BZ742">
            <v>153981.50676192</v>
          </cell>
          <cell r="CA742">
            <v>0.0963695381515311</v>
          </cell>
          <cell r="CB742">
            <v>0.0963695381515311</v>
          </cell>
        </row>
        <row r="743">
          <cell r="A743">
            <v>-57067.2344894511</v>
          </cell>
          <cell r="B743">
            <v>1907.92358831391</v>
          </cell>
          <cell r="C743">
            <v>7504.76859862794</v>
          </cell>
          <cell r="D743">
            <v>7472.12046653165</v>
          </cell>
          <cell r="E743">
            <v>7452.07425227127</v>
          </cell>
          <cell r="F743">
            <v>7476.41475473211</v>
          </cell>
          <cell r="G743">
            <v>7327.23299105416</v>
          </cell>
          <cell r="H743">
            <v>7305.2004923272</v>
          </cell>
          <cell r="I743">
            <v>7460.62751486219</v>
          </cell>
          <cell r="J743">
            <v>7664.26325877989</v>
          </cell>
          <cell r="K743">
            <v>7771.04575708615</v>
          </cell>
          <cell r="L743">
            <v>7931.43955133644</v>
          </cell>
          <cell r="M743">
            <v>8071.40254452527</v>
          </cell>
          <cell r="N743">
            <v>8264.82368146458</v>
          </cell>
          <cell r="O743">
            <v>9334.31203425559</v>
          </cell>
          <cell r="P743">
            <v>10399.959110313</v>
          </cell>
          <cell r="Q743">
            <v>8794.92183478836</v>
          </cell>
          <cell r="R743">
            <v>7192.42867461384</v>
          </cell>
          <cell r="S743">
            <v>7223.1884917523</v>
          </cell>
          <cell r="T743">
            <v>7250.76261732007</v>
          </cell>
          <cell r="U743">
            <v>6153.44378445898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3">
          <cell r="BZ743">
            <v>142668.086223628</v>
          </cell>
          <cell r="CA743">
            <v>0.119832193661259</v>
          </cell>
          <cell r="CB743">
            <v>0.119832193661259</v>
          </cell>
        </row>
        <row r="744">
          <cell r="A744">
            <v>-52127.3393251419</v>
          </cell>
          <cell r="B744">
            <v>2915.75358989354</v>
          </cell>
          <cell r="C744">
            <v>8023.60705859252</v>
          </cell>
          <cell r="D744">
            <v>7992.54975976161</v>
          </cell>
          <cell r="E744">
            <v>7972.96646411641</v>
          </cell>
          <cell r="F744">
            <v>7997.20358306297</v>
          </cell>
          <cell r="G744">
            <v>7856.27147442283</v>
          </cell>
          <cell r="H744">
            <v>7834.75585257711</v>
          </cell>
          <cell r="I744">
            <v>7975.29666327175</v>
          </cell>
          <cell r="J744">
            <v>8163.14425940964</v>
          </cell>
          <cell r="K744">
            <v>8255.85003496229</v>
          </cell>
          <cell r="L744">
            <v>8400.7948926478</v>
          </cell>
          <cell r="M744">
            <v>8527.03055063449</v>
          </cell>
          <cell r="N744">
            <v>8705.36262018706</v>
          </cell>
          <cell r="O744">
            <v>9677.24913330135</v>
          </cell>
          <cell r="P744">
            <v>10648.8896866325</v>
          </cell>
          <cell r="Q744">
            <v>9180.97475959189</v>
          </cell>
          <cell r="R744">
            <v>7715.32930093286</v>
          </cell>
          <cell r="S744">
            <v>7741.50194181214</v>
          </cell>
          <cell r="T744">
            <v>7764.70691757249</v>
          </cell>
          <cell r="U744">
            <v>6760.333263786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4">
          <cell r="BZ744">
            <v>130318.348312855</v>
          </cell>
          <cell r="CA744">
            <v>0.15442905547077</v>
          </cell>
          <cell r="CB744">
            <v>0.15442905547077</v>
          </cell>
        </row>
        <row r="745">
          <cell r="A745">
            <v>-49107.5074934472</v>
          </cell>
          <cell r="B745">
            <v>3531.85515044813</v>
          </cell>
          <cell r="C745">
            <v>8340.78077276943</v>
          </cell>
          <cell r="D745">
            <v>8310.69597411794</v>
          </cell>
          <cell r="E745">
            <v>8291.39566754909</v>
          </cell>
          <cell r="F745">
            <v>8315.56958660635</v>
          </cell>
          <cell r="G745">
            <v>8179.68061553396</v>
          </cell>
          <cell r="H745">
            <v>8158.48096825996</v>
          </cell>
          <cell r="I745">
            <v>8289.92161490789</v>
          </cell>
          <cell r="J745">
            <v>8468.11768006322</v>
          </cell>
          <cell r="K745">
            <v>8552.21814436058</v>
          </cell>
          <cell r="L745">
            <v>8687.71883595504</v>
          </cell>
          <cell r="M745">
            <v>8805.5627685247</v>
          </cell>
          <cell r="N745">
            <v>8974.67066539962</v>
          </cell>
          <cell r="O745">
            <v>9886.89171346171</v>
          </cell>
          <cell r="P745">
            <v>10801.0646727908</v>
          </cell>
          <cell r="Q745">
            <v>9416.9746891984</v>
          </cell>
          <cell r="R745">
            <v>8034.98627818616</v>
          </cell>
          <cell r="S745">
            <v>8058.35470957834</v>
          </cell>
          <cell r="T745">
            <v>8078.88875868396</v>
          </cell>
          <cell r="U745">
            <v>7131.3338836441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5">
          <cell r="BZ745">
            <v>122768.768733618</v>
          </cell>
          <cell r="CA745">
            <v>0.182604425945657</v>
          </cell>
          <cell r="CB745">
            <v>0.182604425945657</v>
          </cell>
        </row>
        <row r="746">
          <cell r="A746">
            <v>-56393.0337335946</v>
          </cell>
          <cell r="B746">
            <v>2045.47301522261</v>
          </cell>
          <cell r="C746">
            <v>7575.58007746314</v>
          </cell>
          <cell r="D746">
            <v>7543.14906353521</v>
          </cell>
          <cell r="E746">
            <v>7523.1660287695</v>
          </cell>
          <cell r="F746">
            <v>7547.49242136746</v>
          </cell>
          <cell r="G746">
            <v>7399.43657706167</v>
          </cell>
          <cell r="H746">
            <v>7377.47462209578</v>
          </cell>
          <cell r="I746">
            <v>7530.86996279525</v>
          </cell>
          <cell r="J746">
            <v>7732.35092795496</v>
          </cell>
          <cell r="K746">
            <v>7837.21222412945</v>
          </cell>
          <cell r="L746">
            <v>7995.49753543369</v>
          </cell>
          <cell r="M746">
            <v>8133.58701117704</v>
          </cell>
          <cell r="N746">
            <v>8324.9487803972</v>
          </cell>
          <cell r="O746">
            <v>9381.11635776803</v>
          </cell>
          <cell r="P746">
            <v>10433.9333500748</v>
          </cell>
          <cell r="Q746">
            <v>8847.61063992407</v>
          </cell>
          <cell r="R746">
            <v>7263.79456109038</v>
          </cell>
          <cell r="S746">
            <v>7293.92831682504</v>
          </cell>
          <cell r="T746">
            <v>7320.90613740969</v>
          </cell>
          <cell r="U746">
            <v>6236.27253528751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6">
          <cell r="BZ746">
            <v>140982.584333987</v>
          </cell>
          <cell r="CA746">
            <v>0.123909391349128</v>
          </cell>
          <cell r="CB746">
            <v>0.123909391349128</v>
          </cell>
        </row>
        <row r="747">
          <cell r="A747">
            <v>-57594.6438850632</v>
          </cell>
          <cell r="B747">
            <v>1800.32231453522</v>
          </cell>
          <cell r="C747">
            <v>7449.37465412334</v>
          </cell>
          <cell r="D747">
            <v>7416.55667623418</v>
          </cell>
          <cell r="E747">
            <v>7396.46103832835</v>
          </cell>
          <cell r="F747">
            <v>7420.81257856125</v>
          </cell>
          <cell r="G747">
            <v>7270.75003797755</v>
          </cell>
          <cell r="H747">
            <v>7248.66235473465</v>
          </cell>
          <cell r="I747">
            <v>7405.67870816199</v>
          </cell>
          <cell r="J747">
            <v>7611.00007843437</v>
          </cell>
          <cell r="K747">
            <v>7719.28548228677</v>
          </cell>
          <cell r="L747">
            <v>7881.32868690417</v>
          </cell>
          <cell r="M747">
            <v>8022.75728317191</v>
          </cell>
          <cell r="N747">
            <v>8217.78940893711</v>
          </cell>
          <cell r="O747">
            <v>9297.69825154873</v>
          </cell>
          <cell r="P747">
            <v>10373.3819623292</v>
          </cell>
          <cell r="Q747">
            <v>8753.70477795364</v>
          </cell>
          <cell r="R747">
            <v>7136.60103169449</v>
          </cell>
          <cell r="S747">
            <v>7167.85060008838</v>
          </cell>
          <cell r="T747">
            <v>7195.89119925178</v>
          </cell>
          <cell r="U747">
            <v>6088.64904634228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7">
          <cell r="BZ747">
            <v>143986.609712658</v>
          </cell>
          <cell r="CA747">
            <v>0.116760822000914</v>
          </cell>
          <cell r="CB747">
            <v>0.116760822000914</v>
          </cell>
        </row>
        <row r="748">
          <cell r="A748">
            <v>-50659.8824763137</v>
          </cell>
          <cell r="B748">
            <v>3215.14193500619</v>
          </cell>
          <cell r="C748">
            <v>8177.73442894877</v>
          </cell>
          <cell r="D748">
            <v>8147.1497067805</v>
          </cell>
          <cell r="E748">
            <v>8127.70392682537</v>
          </cell>
          <cell r="F748">
            <v>8151.91033442257</v>
          </cell>
          <cell r="G748">
            <v>8013.42888766556</v>
          </cell>
          <cell r="H748">
            <v>7992.06681047899</v>
          </cell>
          <cell r="I748">
            <v>8128.1854881543</v>
          </cell>
          <cell r="J748">
            <v>8311.3430200663</v>
          </cell>
          <cell r="K748">
            <v>8399.86713132713</v>
          </cell>
          <cell r="L748">
            <v>8540.22269166624</v>
          </cell>
          <cell r="M748">
            <v>8662.38047524698</v>
          </cell>
          <cell r="N748">
            <v>8836.2301510356</v>
          </cell>
          <cell r="O748">
            <v>9779.12283263569</v>
          </cell>
          <cell r="P748">
            <v>10722.8375877423</v>
          </cell>
          <cell r="Q748">
            <v>9295.65654729584</v>
          </cell>
          <cell r="R748">
            <v>7870.66338795811</v>
          </cell>
          <cell r="S748">
            <v>7895.47335149417</v>
          </cell>
          <cell r="T748">
            <v>7917.38041736063</v>
          </cell>
          <cell r="U748">
            <v>6940.61727656323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8">
          <cell r="BZ748">
            <v>126649.706190784</v>
          </cell>
          <cell r="CA748">
            <v>0.167287523419772</v>
          </cell>
          <cell r="CB748">
            <v>0.167287523419772</v>
          </cell>
        </row>
        <row r="749">
          <cell r="A749">
            <v>-50233.1985413197</v>
          </cell>
          <cell r="B749">
            <v>3302.19335139778</v>
          </cell>
          <cell r="C749">
            <v>8222.5491524116</v>
          </cell>
          <cell r="D749">
            <v>8192.1018386245</v>
          </cell>
          <cell r="E749">
            <v>8172.69604331069</v>
          </cell>
          <cell r="F749">
            <v>8196.89352114657</v>
          </cell>
          <cell r="G749">
            <v>8059.12463916205</v>
          </cell>
          <cell r="H749">
            <v>8037.80720726739</v>
          </cell>
          <cell r="I749">
            <v>8172.64008691786</v>
          </cell>
          <cell r="J749">
            <v>8354.43391599875</v>
          </cell>
          <cell r="K749">
            <v>8441.74214893493</v>
          </cell>
          <cell r="L749">
            <v>8580.76330584529</v>
          </cell>
          <cell r="M749">
            <v>8701.73538948581</v>
          </cell>
          <cell r="N749">
            <v>8874.28174558163</v>
          </cell>
          <cell r="O749">
            <v>9808.74405859479</v>
          </cell>
          <cell r="P749">
            <v>10744.3389909728</v>
          </cell>
          <cell r="Q749">
            <v>9329.00190698307</v>
          </cell>
          <cell r="R749">
            <v>7915.8289814429</v>
          </cell>
          <cell r="S749">
            <v>7940.24272717439</v>
          </cell>
          <cell r="T749">
            <v>7961.7724072927</v>
          </cell>
          <cell r="U749">
            <v>6993.03741556067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49">
          <cell r="BZ749">
            <v>125582.996353299</v>
          </cell>
          <cell r="CA749">
            <v>0.171308598207566</v>
          </cell>
          <cell r="CB749">
            <v>0.171308598207566</v>
          </cell>
        </row>
        <row r="750">
          <cell r="A750">
            <v>-65432.3590596576</v>
          </cell>
          <cell r="B750">
            <v>201.283421187249</v>
          </cell>
          <cell r="C750">
            <v>6626.17741297373</v>
          </cell>
          <cell r="D750">
            <v>6590.8353940656</v>
          </cell>
          <cell r="E750">
            <v>6570.0052822217</v>
          </cell>
          <cell r="F750">
            <v>6594.52085236048</v>
          </cell>
          <cell r="G750">
            <v>6431.36927965674</v>
          </cell>
          <cell r="H750">
            <v>6408.46151144432</v>
          </cell>
          <cell r="I750">
            <v>6589.09656214204</v>
          </cell>
          <cell r="J750">
            <v>6819.46765539774</v>
          </cell>
          <cell r="K750">
            <v>6950.08740843466</v>
          </cell>
          <cell r="L750">
            <v>7136.64213819935</v>
          </cell>
          <cell r="M750">
            <v>7299.85073988057</v>
          </cell>
          <cell r="N750">
            <v>7518.82341670888</v>
          </cell>
          <cell r="O750">
            <v>8753.58886952336</v>
          </cell>
          <cell r="P750">
            <v>9978.42480422259</v>
          </cell>
          <cell r="Q750">
            <v>8141.18715029418</v>
          </cell>
          <cell r="R750">
            <v>6306.95869367161</v>
          </cell>
          <cell r="S750">
            <v>6345.48634789104</v>
          </cell>
          <cell r="T750">
            <v>6380.45910869082</v>
          </cell>
          <cell r="U750">
            <v>5125.74867635264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0">
          <cell r="BZ750">
            <v>163580.897649144</v>
          </cell>
          <cell r="CA750">
            <v>0.0805953472169904</v>
          </cell>
          <cell r="CB750">
            <v>0.0805953472169904</v>
          </cell>
        </row>
        <row r="751">
          <cell r="A751">
            <v>-58523.2685571688</v>
          </cell>
          <cell r="B751">
            <v>1610.86570186927</v>
          </cell>
          <cell r="C751">
            <v>7351.8409659104</v>
          </cell>
          <cell r="D751">
            <v>7318.72393571945</v>
          </cell>
          <cell r="E751">
            <v>7298.54127620022</v>
          </cell>
          <cell r="F751">
            <v>7322.91225095124</v>
          </cell>
          <cell r="G751">
            <v>7171.29890150426</v>
          </cell>
          <cell r="H751">
            <v>7149.11405331992</v>
          </cell>
          <cell r="I751">
            <v>7308.92878669853</v>
          </cell>
          <cell r="J751">
            <v>7517.21808707215</v>
          </cell>
          <cell r="K751">
            <v>7628.14969931898</v>
          </cell>
          <cell r="L751">
            <v>7793.09706752177</v>
          </cell>
          <cell r="M751">
            <v>7937.10619267262</v>
          </cell>
          <cell r="N751">
            <v>8134.97483212653</v>
          </cell>
          <cell r="O751">
            <v>9233.23132653075</v>
          </cell>
          <cell r="P751">
            <v>10326.5868245534</v>
          </cell>
          <cell r="Q751">
            <v>8681.13273770039</v>
          </cell>
          <cell r="R751">
            <v>7038.30371838962</v>
          </cell>
          <cell r="S751">
            <v>7070.41560570078</v>
          </cell>
          <cell r="T751">
            <v>7099.27753814602</v>
          </cell>
          <cell r="U751">
            <v>5974.56311435404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1">
          <cell r="BZ751">
            <v>146308.171392922</v>
          </cell>
          <cell r="CA751">
            <v>0.11158888407642</v>
          </cell>
          <cell r="CB751">
            <v>0.11158888407642</v>
          </cell>
        </row>
        <row r="752">
          <cell r="A752">
            <v>-60357.4310725383</v>
          </cell>
          <cell r="B752">
            <v>1236.66261672737</v>
          </cell>
          <cell r="C752">
            <v>7159.19840505715</v>
          </cell>
          <cell r="D752">
            <v>7125.4907050956</v>
          </cell>
          <cell r="E752">
            <v>7105.13616582114</v>
          </cell>
          <cell r="F752">
            <v>7129.54552644077</v>
          </cell>
          <cell r="G752">
            <v>6974.86911441211</v>
          </cell>
          <cell r="H752">
            <v>6952.49235199296</v>
          </cell>
          <cell r="I752">
            <v>7117.83427387357</v>
          </cell>
          <cell r="J752">
            <v>7331.98564780984</v>
          </cell>
          <cell r="K752">
            <v>7448.14388862979</v>
          </cell>
          <cell r="L752">
            <v>7618.82738268279</v>
          </cell>
          <cell r="M752">
            <v>7767.93341026299</v>
          </cell>
          <cell r="N752">
            <v>7971.40455763905</v>
          </cell>
          <cell r="O752">
            <v>9105.90020891031</v>
          </cell>
          <cell r="P752">
            <v>10234.1599375795</v>
          </cell>
          <cell r="Q752">
            <v>8537.79289341801</v>
          </cell>
          <cell r="R752">
            <v>6844.15289207514</v>
          </cell>
          <cell r="S752">
            <v>6877.96797884015</v>
          </cell>
          <cell r="T752">
            <v>6908.45215842513</v>
          </cell>
          <cell r="U752">
            <v>5749.22757646726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2">
          <cell r="BZ752">
            <v>150893.577681346</v>
          </cell>
          <cell r="CA752">
            <v>0.102175121827857</v>
          </cell>
          <cell r="CB752">
            <v>0.102175121827857</v>
          </cell>
        </row>
        <row r="753">
          <cell r="A753">
            <v>-48834.4668441332</v>
          </cell>
          <cell r="B753">
            <v>3587.5604941602</v>
          </cell>
          <cell r="C753">
            <v>8369.45830241042</v>
          </cell>
          <cell r="D753">
            <v>8339.46143318522</v>
          </cell>
          <cell r="E753">
            <v>8320.18671331304</v>
          </cell>
          <cell r="F753">
            <v>8344.35491809887</v>
          </cell>
          <cell r="G753">
            <v>8208.92192657528</v>
          </cell>
          <cell r="H753">
            <v>8187.75084840945</v>
          </cell>
          <cell r="I753">
            <v>8318.36869602794</v>
          </cell>
          <cell r="J753">
            <v>8495.69210984597</v>
          </cell>
          <cell r="K753">
            <v>8579.01451764759</v>
          </cell>
          <cell r="L753">
            <v>8713.66130697681</v>
          </cell>
          <cell r="M753">
            <v>8830.74649459494</v>
          </cell>
          <cell r="N753">
            <v>8999.02038009518</v>
          </cell>
          <cell r="O753">
            <v>9905.84672466798</v>
          </cell>
          <cell r="P753">
            <v>10814.8237028778</v>
          </cell>
          <cell r="Q753">
            <v>9438.31282244857</v>
          </cell>
          <cell r="R753">
            <v>8063.88833415859</v>
          </cell>
          <cell r="S753">
            <v>8087.00322057813</v>
          </cell>
          <cell r="T753">
            <v>8107.29577559112</v>
          </cell>
          <cell r="U753">
            <v>7164.87821849045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3">
          <cell r="BZ753">
            <v>122086.167110333</v>
          </cell>
          <cell r="CA753">
            <v>0.185506055084714</v>
          </cell>
          <cell r="CB753">
            <v>0.185506055084714</v>
          </cell>
        </row>
        <row r="754">
          <cell r="A754">
            <v>-63672.3894418494</v>
          </cell>
          <cell r="B754">
            <v>560.349782658037</v>
          </cell>
          <cell r="C754">
            <v>6811.02747470896</v>
          </cell>
          <cell r="D754">
            <v>6776.25223264949</v>
          </cell>
          <cell r="E754">
            <v>6755.58704792877</v>
          </cell>
          <cell r="F754">
            <v>6780.06578492879</v>
          </cell>
          <cell r="G754">
            <v>6619.8533722155</v>
          </cell>
          <cell r="H754">
            <v>6597.12975519999</v>
          </cell>
          <cell r="I754">
            <v>6772.4611952558</v>
          </cell>
          <cell r="J754">
            <v>6997.20733909664</v>
          </cell>
          <cell r="K754">
            <v>7122.81188360371</v>
          </cell>
          <cell r="L754">
            <v>7303.86251701068</v>
          </cell>
          <cell r="M754">
            <v>7462.18038881086</v>
          </cell>
          <cell r="N754">
            <v>7675.77718228975</v>
          </cell>
          <cell r="O754">
            <v>8875.76937236086</v>
          </cell>
          <cell r="P754">
            <v>10067.1129720265</v>
          </cell>
          <cell r="Q754">
            <v>8278.7288178642</v>
          </cell>
          <cell r="R754">
            <v>6493.25601068824</v>
          </cell>
          <cell r="S754">
            <v>6530.14936082243</v>
          </cell>
          <cell r="T754">
            <v>6563.56549528482</v>
          </cell>
          <cell r="U754">
            <v>5341.96926595143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4">
          <cell r="BZ754">
            <v>159180.973604624</v>
          </cell>
          <cell r="CA754">
            <v>0.0874352039079397</v>
          </cell>
          <cell r="CB754">
            <v>0.0874352039079397</v>
          </cell>
        </row>
        <row r="755">
          <cell r="A755">
            <v>-56293.9154132499</v>
          </cell>
          <cell r="B755">
            <v>2065.69498626187</v>
          </cell>
          <cell r="C755">
            <v>7585.99050014851</v>
          </cell>
          <cell r="D755">
            <v>7553.59140607232</v>
          </cell>
          <cell r="E755">
            <v>7533.61765970526</v>
          </cell>
          <cell r="F755">
            <v>7557.94197792716</v>
          </cell>
          <cell r="G755">
            <v>7410.05166182058</v>
          </cell>
          <cell r="H755">
            <v>7388.10007791854</v>
          </cell>
          <cell r="I755">
            <v>7541.19672881493</v>
          </cell>
          <cell r="J755">
            <v>7742.36090695038</v>
          </cell>
          <cell r="K755">
            <v>7846.93975560951</v>
          </cell>
          <cell r="L755">
            <v>8004.91508611608</v>
          </cell>
          <cell r="M755">
            <v>8142.72912475747</v>
          </cell>
          <cell r="N755">
            <v>8333.78813390578</v>
          </cell>
          <cell r="O755">
            <v>9387.99734372233</v>
          </cell>
          <cell r="P755">
            <v>10438.9281080173</v>
          </cell>
          <cell r="Q755">
            <v>8855.35673902091</v>
          </cell>
          <cell r="R755">
            <v>7274.28649058768</v>
          </cell>
          <cell r="S755">
            <v>7304.32820525854</v>
          </cell>
          <cell r="T755">
            <v>7331.21835945032</v>
          </cell>
          <cell r="U755">
            <v>6248.44968962481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5">
          <cell r="BZ755">
            <v>140734.788533125</v>
          </cell>
          <cell r="CA755">
            <v>0.124523686852574</v>
          </cell>
          <cell r="CB755">
            <v>0.124523686852574</v>
          </cell>
        </row>
        <row r="756">
          <cell r="A756">
            <v>-66972.1784041249</v>
          </cell>
          <cell r="B756">
            <v>-112.868211741947</v>
          </cell>
          <cell r="C756">
            <v>6464.44979108426</v>
          </cell>
          <cell r="D756">
            <v>6428.61189205024</v>
          </cell>
          <cell r="E756">
            <v>6407.63748341161</v>
          </cell>
          <cell r="F756">
            <v>6432.18527932239</v>
          </cell>
          <cell r="G756">
            <v>6266.46219892669</v>
          </cell>
          <cell r="H756">
            <v>6243.39331453793</v>
          </cell>
          <cell r="I756">
            <v>6428.66856025906</v>
          </cell>
          <cell r="J756">
            <v>6663.96099183389</v>
          </cell>
          <cell r="K756">
            <v>6798.96861329348</v>
          </cell>
          <cell r="L756">
            <v>6990.33894553205</v>
          </cell>
          <cell r="M756">
            <v>7157.82650771529</v>
          </cell>
          <cell r="N756">
            <v>7381.50261185919</v>
          </cell>
          <cell r="O756">
            <v>8646.69162545605</v>
          </cell>
          <cell r="P756">
            <v>9900.83042132644</v>
          </cell>
          <cell r="Q756">
            <v>8020.85023183171</v>
          </cell>
          <cell r="R756">
            <v>6143.96485010636</v>
          </cell>
          <cell r="S756">
            <v>6183.92237733026</v>
          </cell>
          <cell r="T756">
            <v>6220.25704990521</v>
          </cell>
          <cell r="U756">
            <v>4936.57458881872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6">
          <cell r="BZ756">
            <v>167430.446010312</v>
          </cell>
          <cell r="CA756">
            <v>0.075083194222517</v>
          </cell>
          <cell r="CB756">
            <v>0.075083194222517</v>
          </cell>
        </row>
        <row r="757">
          <cell r="A757">
            <v>-64829.8422303967</v>
          </cell>
          <cell r="B757">
            <v>324.208000917823</v>
          </cell>
          <cell r="C757">
            <v>6689.45991055689</v>
          </cell>
          <cell r="D757">
            <v>6654.31192487883</v>
          </cell>
          <cell r="E757">
            <v>6633.53827501377</v>
          </cell>
          <cell r="F757">
            <v>6658.04123551102</v>
          </cell>
          <cell r="G757">
            <v>6495.89586958508</v>
          </cell>
          <cell r="H757">
            <v>6473.05114461734</v>
          </cell>
          <cell r="I757">
            <v>6651.87053063809</v>
          </cell>
          <cell r="J757">
            <v>6880.31595048902</v>
          </cell>
          <cell r="K757">
            <v>7009.21877187502</v>
          </cell>
          <cell r="L757">
            <v>7193.88920167689</v>
          </cell>
          <cell r="M757">
            <v>7355.42348635237</v>
          </cell>
          <cell r="N757">
            <v>7572.55575630239</v>
          </cell>
          <cell r="O757">
            <v>8795.41675588134</v>
          </cell>
          <cell r="P757">
            <v>10008.786756564</v>
          </cell>
          <cell r="Q757">
            <v>8188.27385485829</v>
          </cell>
          <cell r="R757">
            <v>6370.73665188912</v>
          </cell>
          <cell r="S757">
            <v>6408.70481024821</v>
          </cell>
          <cell r="T757">
            <v>6443.14466777759</v>
          </cell>
          <cell r="U757">
            <v>5199.77071784009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7">
          <cell r="BZ757">
            <v>162074.605575992</v>
          </cell>
          <cell r="CA757">
            <v>0.0828686403390778</v>
          </cell>
          <cell r="CB757">
            <v>0.0828686403390778</v>
          </cell>
        </row>
        <row r="758">
          <cell r="A758">
            <v>-65723.7693905302</v>
          </cell>
          <cell r="B758">
            <v>141.830322598133</v>
          </cell>
          <cell r="C758">
            <v>6595.57051095279</v>
          </cell>
          <cell r="D758">
            <v>6560.13464688544</v>
          </cell>
          <cell r="E758">
            <v>6539.27722691814</v>
          </cell>
          <cell r="F758">
            <v>6563.79889577421</v>
          </cell>
          <cell r="G758">
            <v>6400.1606660415</v>
          </cell>
          <cell r="H758">
            <v>6377.22240664293</v>
          </cell>
          <cell r="I758">
            <v>6558.73561280215</v>
          </cell>
          <cell r="J758">
            <v>6790.03806780042</v>
          </cell>
          <cell r="K758">
            <v>6921.48822356835</v>
          </cell>
          <cell r="L758">
            <v>7108.95430459986</v>
          </cell>
          <cell r="M758">
            <v>7272.97269822204</v>
          </cell>
          <cell r="N758">
            <v>7492.83549720345</v>
          </cell>
          <cell r="O758">
            <v>8733.35859941087</v>
          </cell>
          <cell r="P758">
            <v>9963.74009145101</v>
          </cell>
          <cell r="Q758">
            <v>8118.41342599248</v>
          </cell>
          <cell r="R758">
            <v>6276.11215959331</v>
          </cell>
          <cell r="S758">
            <v>6314.91041683304</v>
          </cell>
          <cell r="T758">
            <v>6350.14091901167</v>
          </cell>
          <cell r="U758">
            <v>5089.94753926541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8">
          <cell r="BZ758">
            <v>164309.423476325</v>
          </cell>
          <cell r="CA758">
            <v>0.0795200794710449</v>
          </cell>
          <cell r="CB758">
            <v>0.0795200794710449</v>
          </cell>
        </row>
        <row r="759">
          <cell r="A759">
            <v>-63662.4422239793</v>
          </cell>
          <cell r="B759">
            <v>562.379199127096</v>
          </cell>
          <cell r="C759">
            <v>6812.07223356094</v>
          </cell>
          <cell r="D759">
            <v>6777.30019488221</v>
          </cell>
          <cell r="E759">
            <v>6756.63594231737</v>
          </cell>
          <cell r="F759">
            <v>6781.11447113921</v>
          </cell>
          <cell r="G759">
            <v>6620.91867034041</v>
          </cell>
          <cell r="H759">
            <v>6598.1960941338</v>
          </cell>
          <cell r="I759">
            <v>6773.49755857527</v>
          </cell>
          <cell r="J759">
            <v>6998.21191061882</v>
          </cell>
          <cell r="K759">
            <v>7123.78810953888</v>
          </cell>
          <cell r="L759">
            <v>7304.80763420109</v>
          </cell>
          <cell r="M759">
            <v>7463.09786395837</v>
          </cell>
          <cell r="N759">
            <v>7676.66427334289</v>
          </cell>
          <cell r="O759">
            <v>8876.45992750962</v>
          </cell>
          <cell r="P759">
            <v>10067.6142309793</v>
          </cell>
          <cell r="Q759">
            <v>8279.50619317779</v>
          </cell>
          <cell r="R759">
            <v>6494.30894931983</v>
          </cell>
          <cell r="S759">
            <v>6531.19306248843</v>
          </cell>
          <cell r="T759">
            <v>6564.6003990141</v>
          </cell>
          <cell r="U759">
            <v>5343.19132870235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59">
          <cell r="BZ759">
            <v>159156.105559948</v>
          </cell>
          <cell r="CA759">
            <v>0.0874756387336558</v>
          </cell>
          <cell r="CB759">
            <v>0.0874756387336558</v>
          </cell>
        </row>
        <row r="760">
          <cell r="A760">
            <v>-64780.4962131762</v>
          </cell>
          <cell r="B760">
            <v>334.275501332102</v>
          </cell>
          <cell r="C760">
            <v>6694.6427354405</v>
          </cell>
          <cell r="D760">
            <v>6659.51064104823</v>
          </cell>
          <cell r="E760">
            <v>6638.74161540881</v>
          </cell>
          <cell r="F760">
            <v>6663.24354317875</v>
          </cell>
          <cell r="G760">
            <v>6501.18058540237</v>
          </cell>
          <cell r="H760">
            <v>6478.34102366475</v>
          </cell>
          <cell r="I760">
            <v>6657.01170708325</v>
          </cell>
          <cell r="J760">
            <v>6885.2994146374</v>
          </cell>
          <cell r="K760">
            <v>7014.06161963776</v>
          </cell>
          <cell r="L760">
            <v>7198.57772562012</v>
          </cell>
          <cell r="M760">
            <v>7359.97488404153</v>
          </cell>
          <cell r="N760">
            <v>7576.95642500759</v>
          </cell>
          <cell r="O760">
            <v>8798.84245206155</v>
          </cell>
          <cell r="P760">
            <v>10011.2733948624</v>
          </cell>
          <cell r="Q760">
            <v>8192.13024727994</v>
          </cell>
          <cell r="R760">
            <v>6375.96005490734</v>
          </cell>
          <cell r="S760">
            <v>6413.88239065864</v>
          </cell>
          <cell r="T760">
            <v>6448.27860350842</v>
          </cell>
          <cell r="U760">
            <v>5205.83310938923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0">
          <cell r="BZ760">
            <v>161951.240532941</v>
          </cell>
          <cell r="CA760">
            <v>0.0830578847802194</v>
          </cell>
          <cell r="CB760">
            <v>0.0830578847802194</v>
          </cell>
        </row>
        <row r="761">
          <cell r="A761">
            <v>-57187.2876902452</v>
          </cell>
          <cell r="B761">
            <v>1883.4305143677</v>
          </cell>
          <cell r="C761">
            <v>7492.15938006318</v>
          </cell>
          <cell r="D761">
            <v>7459.47258629107</v>
          </cell>
          <cell r="E761">
            <v>7439.41512181998</v>
          </cell>
          <cell r="F761">
            <v>7463.75813678796</v>
          </cell>
          <cell r="G761">
            <v>7314.37588353282</v>
          </cell>
          <cell r="H761">
            <v>7292.33082325912</v>
          </cell>
          <cell r="I761">
            <v>7448.1196221719</v>
          </cell>
          <cell r="J761">
            <v>7652.13906202089</v>
          </cell>
          <cell r="K761">
            <v>7759.26366386722</v>
          </cell>
          <cell r="L761">
            <v>7920.03291027222</v>
          </cell>
          <cell r="M761">
            <v>8060.32951591122</v>
          </cell>
          <cell r="N761">
            <v>8254.11735918265</v>
          </cell>
          <cell r="O761">
            <v>9325.97770831505</v>
          </cell>
          <cell r="P761">
            <v>10393.9094045057</v>
          </cell>
          <cell r="Q761">
            <v>8785.53967428557</v>
          </cell>
          <cell r="R761">
            <v>7179.72073410119</v>
          </cell>
          <cell r="S761">
            <v>7210.59203238938</v>
          </cell>
          <cell r="T761">
            <v>7238.27234045733</v>
          </cell>
          <cell r="U761">
            <v>6138.69468106748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1">
          <cell r="BZ761">
            <v>142968.219225613</v>
          </cell>
          <cell r="CA761">
            <v>0.119124174628307</v>
          </cell>
          <cell r="CB761">
            <v>0.119124174628307</v>
          </cell>
        </row>
        <row r="762">
          <cell r="A762">
            <v>-48936.4324250815</v>
          </cell>
          <cell r="B762">
            <v>3566.75762928351</v>
          </cell>
          <cell r="C762">
            <v>8358.74883121134</v>
          </cell>
          <cell r="D762">
            <v>8328.71912520871</v>
          </cell>
          <cell r="E762">
            <v>8309.43485012049</v>
          </cell>
          <cell r="F762">
            <v>8333.60518887065</v>
          </cell>
          <cell r="G762">
            <v>8198.0019142053</v>
          </cell>
          <cell r="H762">
            <v>8176.8201670577</v>
          </cell>
          <cell r="I762">
            <v>8307.74528460559</v>
          </cell>
          <cell r="J762">
            <v>8485.39458543274</v>
          </cell>
          <cell r="K762">
            <v>8569.00755430209</v>
          </cell>
          <cell r="L762">
            <v>8703.97322889901</v>
          </cell>
          <cell r="M762">
            <v>8821.3417657912</v>
          </cell>
          <cell r="N762">
            <v>8989.92710841166</v>
          </cell>
          <cell r="O762">
            <v>9898.76807636274</v>
          </cell>
          <cell r="P762">
            <v>10809.6854661367</v>
          </cell>
          <cell r="Q762">
            <v>9430.34420986773</v>
          </cell>
          <cell r="R762">
            <v>8053.09501479303</v>
          </cell>
          <cell r="S762">
            <v>8076.30458623656</v>
          </cell>
          <cell r="T762">
            <v>8096.68732593638</v>
          </cell>
          <cell r="U762">
            <v>7152.35126472466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2">
          <cell r="BZ762">
            <v>122341.081062704</v>
          </cell>
          <cell r="CA762">
            <v>0.184414664850772</v>
          </cell>
          <cell r="CB762">
            <v>0.184414664850772</v>
          </cell>
        </row>
        <row r="763">
          <cell r="A763">
            <v>-50261.9479191977</v>
          </cell>
          <cell r="B763">
            <v>3296.32794644716</v>
          </cell>
          <cell r="C763">
            <v>8219.5295978569</v>
          </cell>
          <cell r="D763">
            <v>8189.07302568168</v>
          </cell>
          <cell r="E763">
            <v>8169.66453625761</v>
          </cell>
          <cell r="F763">
            <v>8193.86261576856</v>
          </cell>
          <cell r="G763">
            <v>8056.04572214773</v>
          </cell>
          <cell r="H763">
            <v>8034.72528211459</v>
          </cell>
          <cell r="I763">
            <v>8169.64479707107</v>
          </cell>
          <cell r="J763">
            <v>8351.53051057694</v>
          </cell>
          <cell r="K763">
            <v>8438.92066772573</v>
          </cell>
          <cell r="L763">
            <v>8578.03173490753</v>
          </cell>
          <cell r="M763">
            <v>8699.08370938254</v>
          </cell>
          <cell r="N763">
            <v>8871.71788137034</v>
          </cell>
          <cell r="O763">
            <v>9806.74822104746</v>
          </cell>
          <cell r="P763">
            <v>10742.8902559357</v>
          </cell>
          <cell r="Q763">
            <v>9326.75514241684</v>
          </cell>
          <cell r="R763">
            <v>7912.78578574771</v>
          </cell>
          <cell r="S763">
            <v>7937.22622809103</v>
          </cell>
          <cell r="T763">
            <v>7958.78133594305</v>
          </cell>
          <cell r="U763">
            <v>6989.50541854627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3">
          <cell r="BZ763">
            <v>125654.869797994</v>
          </cell>
          <cell r="CA763">
            <v>0.17103337095935</v>
          </cell>
          <cell r="CB763">
            <v>0.17103337095935</v>
          </cell>
        </row>
        <row r="764">
          <cell r="A764">
            <v>-48642.8676513272</v>
          </cell>
          <cell r="B764">
            <v>3626.6502740777</v>
          </cell>
          <cell r="C764">
            <v>8389.5820149224</v>
          </cell>
          <cell r="D764">
            <v>8359.64684789117</v>
          </cell>
          <cell r="E764">
            <v>8340.39008281965</v>
          </cell>
          <cell r="F764">
            <v>8364.55427776372</v>
          </cell>
          <cell r="G764">
            <v>8229.4412580601</v>
          </cell>
          <cell r="H764">
            <v>8208.29022752483</v>
          </cell>
          <cell r="I764">
            <v>8338.33069726835</v>
          </cell>
          <cell r="J764">
            <v>8515.04175064757</v>
          </cell>
          <cell r="K764">
            <v>8597.81817748658</v>
          </cell>
          <cell r="L764">
            <v>8731.86576305195</v>
          </cell>
          <cell r="M764">
            <v>8848.41852108268</v>
          </cell>
          <cell r="N764">
            <v>9016.10716073552</v>
          </cell>
          <cell r="O764">
            <v>9919.1479120768</v>
          </cell>
          <cell r="P764">
            <v>10824.4787453232</v>
          </cell>
          <cell r="Q764">
            <v>9453.28630393198</v>
          </cell>
          <cell r="R764">
            <v>8084.16960219933</v>
          </cell>
          <cell r="S764">
            <v>8107.10657001143</v>
          </cell>
          <cell r="T764">
            <v>8127.22966280943</v>
          </cell>
          <cell r="U764">
            <v>7188.4170853072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4">
          <cell r="BZ764">
            <v>121607.169128318</v>
          </cell>
          <cell r="CA764">
            <v>0.187582462756915</v>
          </cell>
          <cell r="CB764">
            <v>0.187582462756915</v>
          </cell>
        </row>
        <row r="765">
          <cell r="A765">
            <v>-52943.1325566256</v>
          </cell>
          <cell r="B765">
            <v>2749.31667849608</v>
          </cell>
          <cell r="C765">
            <v>7937.92408561556</v>
          </cell>
          <cell r="D765">
            <v>7906.60407047849</v>
          </cell>
          <cell r="E765">
            <v>7886.94432667795</v>
          </cell>
          <cell r="F765">
            <v>7911.1985187745</v>
          </cell>
          <cell r="G765">
            <v>7768.90403046475</v>
          </cell>
          <cell r="H765">
            <v>7747.3030495887</v>
          </cell>
          <cell r="I765">
            <v>7890.30222639391</v>
          </cell>
          <cell r="J765">
            <v>8080.75713780228</v>
          </cell>
          <cell r="K765">
            <v>8175.78759733341</v>
          </cell>
          <cell r="L765">
            <v>8323.2837516485</v>
          </cell>
          <cell r="M765">
            <v>8451.78639441355</v>
          </cell>
          <cell r="N765">
            <v>8632.61033041957</v>
          </cell>
          <cell r="O765">
            <v>9620.61518563228</v>
          </cell>
          <cell r="P765">
            <v>10607.7803366329</v>
          </cell>
          <cell r="Q765">
            <v>9117.2204991119</v>
          </cell>
          <cell r="R765">
            <v>7628.97548622609</v>
          </cell>
          <cell r="S765">
            <v>7655.90567098421</v>
          </cell>
          <cell r="T765">
            <v>7679.83218489905</v>
          </cell>
          <cell r="U765">
            <v>6660.1092078039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5">
          <cell r="BZ765">
            <v>132357.831391564</v>
          </cell>
          <cell r="CA765">
            <v>0.147867907881046</v>
          </cell>
          <cell r="CB765">
            <v>0.147867907881046</v>
          </cell>
        </row>
        <row r="766">
          <cell r="A766">
            <v>-48399.8909951853</v>
          </cell>
          <cell r="B766">
            <v>3676.22200699879</v>
          </cell>
          <cell r="C766">
            <v>8415.10191562614</v>
          </cell>
          <cell r="D766">
            <v>8385.24499627718</v>
          </cell>
          <cell r="E766">
            <v>8366.01100059924</v>
          </cell>
          <cell r="F766">
            <v>8390.17011045957</v>
          </cell>
          <cell r="G766">
            <v>8255.46286325288</v>
          </cell>
          <cell r="H766">
            <v>8234.33725613491</v>
          </cell>
          <cell r="I766">
            <v>8363.64552370505</v>
          </cell>
          <cell r="J766">
            <v>8539.58001174703</v>
          </cell>
          <cell r="K766">
            <v>8621.66405243</v>
          </cell>
          <cell r="L766">
            <v>8754.95175730505</v>
          </cell>
          <cell r="M766">
            <v>8870.82931436609</v>
          </cell>
          <cell r="N766">
            <v>9037.77577407057</v>
          </cell>
          <cell r="O766">
            <v>9936.01582259344</v>
          </cell>
          <cell r="P766">
            <v>10836.7227944445</v>
          </cell>
          <cell r="Q766">
            <v>9472.27493539936</v>
          </cell>
          <cell r="R766">
            <v>8109.88930706179</v>
          </cell>
          <cell r="S766">
            <v>8132.60064726206</v>
          </cell>
          <cell r="T766">
            <v>8152.50883642849</v>
          </cell>
          <cell r="U766">
            <v>7218.26791643417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6">
          <cell r="BZ766">
            <v>120999.727487963</v>
          </cell>
          <cell r="CA766">
            <v>0.190264871777083</v>
          </cell>
          <cell r="CB766">
            <v>0.190264871777083</v>
          </cell>
        </row>
        <row r="767">
          <cell r="A767">
            <v>-55381.8621191318</v>
          </cell>
          <cell r="B767">
            <v>2251.77073124791</v>
          </cell>
          <cell r="C767">
            <v>7681.78369226821</v>
          </cell>
          <cell r="D767">
            <v>7649.6783138827</v>
          </cell>
          <cell r="E767">
            <v>7629.79003622175</v>
          </cell>
          <cell r="F767">
            <v>7654.09526673595</v>
          </cell>
          <cell r="G767">
            <v>7507.72808519042</v>
          </cell>
          <cell r="H767">
            <v>7485.87193231403</v>
          </cell>
          <cell r="I767">
            <v>7636.2201405625</v>
          </cell>
          <cell r="J767">
            <v>7834.46935153535</v>
          </cell>
          <cell r="K767">
            <v>7936.44921359035</v>
          </cell>
          <cell r="L767">
            <v>8091.57220553187</v>
          </cell>
          <cell r="M767">
            <v>8226.85176502458</v>
          </cell>
          <cell r="N767">
            <v>8415.12487828694</v>
          </cell>
          <cell r="O767">
            <v>9451.31385155429</v>
          </cell>
          <cell r="P767">
            <v>10484.8881829961</v>
          </cell>
          <cell r="Q767">
            <v>8926.63372568956</v>
          </cell>
          <cell r="R767">
            <v>7370.82968085139</v>
          </cell>
          <cell r="S767">
            <v>7400.02446475172</v>
          </cell>
          <cell r="T767">
            <v>7426.10794241659</v>
          </cell>
          <cell r="U767">
            <v>6360.49974946915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7">
          <cell r="BZ767">
            <v>138454.655297829</v>
          </cell>
          <cell r="CA767">
            <v>0.130365266487828</v>
          </cell>
          <cell r="CB767">
            <v>0.130365266487828</v>
          </cell>
        </row>
        <row r="768">
          <cell r="A768">
            <v>-64151.4527610434</v>
          </cell>
          <cell r="B768">
            <v>462.612002871085</v>
          </cell>
          <cell r="C768">
            <v>6760.71133104828</v>
          </cell>
          <cell r="D768">
            <v>6725.78181246286</v>
          </cell>
          <cell r="E768">
            <v>6705.07173461774</v>
          </cell>
          <cell r="F768">
            <v>6729.56049758952</v>
          </cell>
          <cell r="G768">
            <v>6568.54804621283</v>
          </cell>
          <cell r="H768">
            <v>6545.77430328449</v>
          </cell>
          <cell r="I768">
            <v>6722.54938491919</v>
          </cell>
          <cell r="J768">
            <v>6948.82663867789</v>
          </cell>
          <cell r="K768">
            <v>7075.79632177624</v>
          </cell>
          <cell r="L768">
            <v>7258.34516892715</v>
          </cell>
          <cell r="M768">
            <v>7417.99429625946</v>
          </cell>
          <cell r="N768">
            <v>7633.05440393133</v>
          </cell>
          <cell r="O768">
            <v>8842.51186800519</v>
          </cell>
          <cell r="P768">
            <v>10042.9720734499</v>
          </cell>
          <cell r="Q768">
            <v>8241.29000805359</v>
          </cell>
          <cell r="R768">
            <v>6442.54592447775</v>
          </cell>
          <cell r="S768">
            <v>6479.8841318025</v>
          </cell>
          <cell r="T768">
            <v>6513.72397959061</v>
          </cell>
          <cell r="U768">
            <v>5283.11407192808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8">
          <cell r="BZ768">
            <v>160378.631902608</v>
          </cell>
          <cell r="CA768">
            <v>0.0855122555035591</v>
          </cell>
          <cell r="CB768">
            <v>0.0855122555035591</v>
          </cell>
        </row>
        <row r="769">
          <cell r="A769">
            <v>-50305.649052637</v>
          </cell>
          <cell r="B769">
            <v>3287.41210675458</v>
          </cell>
          <cell r="C769">
            <v>8214.93965656904</v>
          </cell>
          <cell r="D769">
            <v>8184.46901097434</v>
          </cell>
          <cell r="E769">
            <v>8165.05642630785</v>
          </cell>
          <cell r="F769">
            <v>8189.25542040841</v>
          </cell>
          <cell r="G769">
            <v>8051.36554562835</v>
          </cell>
          <cell r="H769">
            <v>8030.04053300715</v>
          </cell>
          <cell r="I769">
            <v>8165.09173989403</v>
          </cell>
          <cell r="J769">
            <v>8347.11712437061</v>
          </cell>
          <cell r="K769">
            <v>8434.63181224707</v>
          </cell>
          <cell r="L769">
            <v>8573.8795495435</v>
          </cell>
          <cell r="M769">
            <v>8695.05296386438</v>
          </cell>
          <cell r="N769">
            <v>8867.82062235857</v>
          </cell>
          <cell r="O769">
            <v>9803.71440364279</v>
          </cell>
          <cell r="P769">
            <v>10740.6880739114</v>
          </cell>
          <cell r="Q769">
            <v>9323.33989779721</v>
          </cell>
          <cell r="R769">
            <v>7908.15990821667</v>
          </cell>
          <cell r="S769">
            <v>7932.64093134058</v>
          </cell>
          <cell r="T769">
            <v>7954.23469118671</v>
          </cell>
          <cell r="U769">
            <v>6984.13652766159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69">
          <cell r="BZ769">
            <v>125764.122631593</v>
          </cell>
          <cell r="CA769">
            <v>0.170616210401352</v>
          </cell>
          <cell r="CB769">
            <v>0.170616210401352</v>
          </cell>
        </row>
        <row r="770">
          <cell r="A770">
            <v>-47198.3000716675</v>
          </cell>
          <cell r="B770">
            <v>3921.3687848285</v>
          </cell>
          <cell r="C770">
            <v>8541.30531944929</v>
          </cell>
          <cell r="D770">
            <v>8511.83535786946</v>
          </cell>
          <cell r="E770">
            <v>8492.71396352978</v>
          </cell>
          <cell r="F770">
            <v>8516.84792615755</v>
          </cell>
          <cell r="G770">
            <v>8384.14734311801</v>
          </cell>
          <cell r="H770">
            <v>8363.14746226514</v>
          </cell>
          <cell r="I770">
            <v>8488.83477505023</v>
          </cell>
          <cell r="J770">
            <v>8660.928919433</v>
          </cell>
          <cell r="K770">
            <v>8739.58890723002</v>
          </cell>
          <cell r="L770">
            <v>8869.11877892507</v>
          </cell>
          <cell r="M770">
            <v>8981.65726889372</v>
          </cell>
          <cell r="N770">
            <v>9144.93343078556</v>
          </cell>
          <cell r="O770">
            <v>10019.4325939711</v>
          </cell>
          <cell r="P770">
            <v>10897.2732132576</v>
          </cell>
          <cell r="Q770">
            <v>9566.17929470498</v>
          </cell>
          <cell r="R770">
            <v>8237.08080112956</v>
          </cell>
          <cell r="S770">
            <v>8258.67634652564</v>
          </cell>
          <cell r="T770">
            <v>8277.52177411971</v>
          </cell>
          <cell r="U770">
            <v>7365.88904313468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0">
          <cell r="BZ770">
            <v>117995.750179169</v>
          </cell>
          <cell r="CA770">
            <v>0.204399155302359</v>
          </cell>
          <cell r="CB770">
            <v>0.204399155302359</v>
          </cell>
        </row>
        <row r="771">
          <cell r="A771">
            <v>-51714.647262329</v>
          </cell>
          <cell r="B771">
            <v>2999.95040551053</v>
          </cell>
          <cell r="C771">
            <v>8066.95221212056</v>
          </cell>
          <cell r="D771">
            <v>8036.02781575825</v>
          </cell>
          <cell r="E771">
            <v>8016.48319357309</v>
          </cell>
          <cell r="F771">
            <v>8040.71167558415</v>
          </cell>
          <cell r="G771">
            <v>7900.46876520469</v>
          </cell>
          <cell r="H771">
            <v>7878.99632463695</v>
          </cell>
          <cell r="I771">
            <v>8018.29350135404</v>
          </cell>
          <cell r="J771">
            <v>8204.82211337213</v>
          </cell>
          <cell r="K771">
            <v>8296.35188183199</v>
          </cell>
          <cell r="L771">
            <v>8440.00609401044</v>
          </cell>
          <cell r="M771">
            <v>8565.09493367546</v>
          </cell>
          <cell r="N771">
            <v>8742.16642215523</v>
          </cell>
          <cell r="O771">
            <v>9705.89901636827</v>
          </cell>
          <cell r="P771">
            <v>10669.6860131985</v>
          </cell>
          <cell r="Q771">
            <v>9213.22665413475</v>
          </cell>
          <cell r="R771">
            <v>7759.01381870986</v>
          </cell>
          <cell r="S771">
            <v>7784.80323460765</v>
          </cell>
          <cell r="T771">
            <v>7807.6431998998</v>
          </cell>
          <cell r="U771">
            <v>6811.03443512513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1">
          <cell r="BZ771">
            <v>129286.618155823</v>
          </cell>
          <cell r="CA771">
            <v>0.157901671441283</v>
          </cell>
          <cell r="CB771">
            <v>0.157901671441283</v>
          </cell>
        </row>
        <row r="772">
          <cell r="A772">
            <v>-63460.5391498585</v>
          </cell>
          <cell r="B772">
            <v>603.571161454616</v>
          </cell>
          <cell r="C772">
            <v>6833.2781653782</v>
          </cell>
          <cell r="D772">
            <v>6798.57114713333</v>
          </cell>
          <cell r="E772">
            <v>6777.92581494807</v>
          </cell>
          <cell r="F772">
            <v>6802.40011828562</v>
          </cell>
          <cell r="G772">
            <v>6642.5414968514</v>
          </cell>
          <cell r="H772">
            <v>6619.84004640308</v>
          </cell>
          <cell r="I772">
            <v>6794.53308256165</v>
          </cell>
          <cell r="J772">
            <v>7018.60214245518</v>
          </cell>
          <cell r="K772">
            <v>7143.60299847767</v>
          </cell>
          <cell r="L772">
            <v>7323.99109520859</v>
          </cell>
          <cell r="M772">
            <v>7481.72026221362</v>
          </cell>
          <cell r="N772">
            <v>7694.66995221651</v>
          </cell>
          <cell r="O772">
            <v>8890.47643033494</v>
          </cell>
          <cell r="P772">
            <v>10077.7885053171</v>
          </cell>
          <cell r="Q772">
            <v>8295.28492323147</v>
          </cell>
          <cell r="R772">
            <v>6515.68090973637</v>
          </cell>
          <cell r="S772">
            <v>6552.37753613501</v>
          </cell>
          <cell r="T772">
            <v>6585.6062970537</v>
          </cell>
          <cell r="U772">
            <v>5367.99607606077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2">
          <cell r="BZ772">
            <v>158651.347874646</v>
          </cell>
          <cell r="CA772">
            <v>0.0883009002878914</v>
          </cell>
          <cell r="CB772">
            <v>0.0883009002878914</v>
          </cell>
        </row>
        <row r="773">
          <cell r="A773">
            <v>-58164.8794307277</v>
          </cell>
          <cell r="B773">
            <v>1683.98371386208</v>
          </cell>
          <cell r="C773">
            <v>7389.48266806111</v>
          </cell>
          <cell r="D773">
            <v>7356.48105273735</v>
          </cell>
          <cell r="E773">
            <v>7336.33197793858</v>
          </cell>
          <cell r="F773">
            <v>7360.69545222125</v>
          </cell>
          <cell r="G773">
            <v>7209.68061480013</v>
          </cell>
          <cell r="H773">
            <v>7187.53326600552</v>
          </cell>
          <cell r="I773">
            <v>7346.26800552189</v>
          </cell>
          <cell r="J773">
            <v>7553.41187662978</v>
          </cell>
          <cell r="K773">
            <v>7663.32222340376</v>
          </cell>
          <cell r="L773">
            <v>7827.14877209606</v>
          </cell>
          <cell r="M773">
            <v>7970.16197982198</v>
          </cell>
          <cell r="N773">
            <v>8166.93590825477</v>
          </cell>
          <cell r="O773">
            <v>9258.11139448021</v>
          </cell>
          <cell r="P773">
            <v>10344.646724374</v>
          </cell>
          <cell r="Q773">
            <v>8709.14085647181</v>
          </cell>
          <cell r="R773">
            <v>7076.24013048921</v>
          </cell>
          <cell r="S773">
            <v>7108.01921841138</v>
          </cell>
          <cell r="T773">
            <v>7136.5641692749</v>
          </cell>
          <cell r="U773">
            <v>6018.59291318743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3">
          <cell r="BZ773">
            <v>145412.198576819</v>
          </cell>
          <cell r="CA773">
            <v>0.113550445944159</v>
          </cell>
          <cell r="CB773">
            <v>0.113550445944159</v>
          </cell>
        </row>
        <row r="774">
          <cell r="A774">
            <v>-63742.7232673417</v>
          </cell>
          <cell r="B774">
            <v>546.000381081851</v>
          </cell>
          <cell r="C774">
            <v>6803.64029492315</v>
          </cell>
          <cell r="D774">
            <v>6768.84240270906</v>
          </cell>
          <cell r="E774">
            <v>6748.17062699077</v>
          </cell>
          <cell r="F774">
            <v>6772.65083595683</v>
          </cell>
          <cell r="G774">
            <v>6612.32096532623</v>
          </cell>
          <cell r="H774">
            <v>6589.58998905973</v>
          </cell>
          <cell r="I774">
            <v>6765.13337778875</v>
          </cell>
          <cell r="J774">
            <v>6990.10431199332</v>
          </cell>
          <cell r="K774">
            <v>7115.90927973381</v>
          </cell>
          <cell r="L774">
            <v>7297.17987384284</v>
          </cell>
          <cell r="M774">
            <v>7455.69319432491</v>
          </cell>
          <cell r="N774">
            <v>7669.50482471775</v>
          </cell>
          <cell r="O774">
            <v>8870.88666184235</v>
          </cell>
          <cell r="P774">
            <v>10063.5687187312</v>
          </cell>
          <cell r="Q774">
            <v>8273.232227726</v>
          </cell>
          <cell r="R774">
            <v>6485.81099410835</v>
          </cell>
          <cell r="S774">
            <v>6522.76965608495</v>
          </cell>
          <cell r="T774">
            <v>6556.24799814687</v>
          </cell>
          <cell r="U774">
            <v>5333.32842291482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4">
          <cell r="BZ774">
            <v>159356.808168354</v>
          </cell>
          <cell r="CA774">
            <v>0.0871498959397965</v>
          </cell>
          <cell r="CB774">
            <v>0.0871498959397965</v>
          </cell>
        </row>
        <row r="775">
          <cell r="A775">
            <v>-63561.2038206449</v>
          </cell>
          <cell r="B775">
            <v>583.033706317767</v>
          </cell>
          <cell r="C775">
            <v>6822.70532910813</v>
          </cell>
          <cell r="D775">
            <v>6787.96589302812</v>
          </cell>
          <cell r="E775">
            <v>6767.31112753538</v>
          </cell>
          <cell r="F775">
            <v>6791.78753761144</v>
          </cell>
          <cell r="G775">
            <v>6631.76080556337</v>
          </cell>
          <cell r="H775">
            <v>6609.04882225164</v>
          </cell>
          <cell r="I775">
            <v>6784.04520808955</v>
          </cell>
          <cell r="J775">
            <v>7008.43599721938</v>
          </cell>
          <cell r="K775">
            <v>7133.72370723668</v>
          </cell>
          <cell r="L775">
            <v>7314.42662079296</v>
          </cell>
          <cell r="M775">
            <v>7472.43552200952</v>
          </cell>
          <cell r="N775">
            <v>7685.69269546107</v>
          </cell>
          <cell r="O775">
            <v>8883.48809373516</v>
          </cell>
          <cell r="P775">
            <v>10072.7158238774</v>
          </cell>
          <cell r="Q775">
            <v>8287.41797681078</v>
          </cell>
          <cell r="R775">
            <v>6505.02529506205</v>
          </cell>
          <cell r="S775">
            <v>6541.81539846225</v>
          </cell>
          <cell r="T775">
            <v>6575.1331934621</v>
          </cell>
          <cell r="U775">
            <v>5355.62894525976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5">
          <cell r="BZ775">
            <v>158903.009551612</v>
          </cell>
          <cell r="CA775">
            <v>0.0878883576913399</v>
          </cell>
          <cell r="CB775">
            <v>0.0878883576913399</v>
          </cell>
        </row>
        <row r="776">
          <cell r="A776">
            <v>-63453.7847424555</v>
          </cell>
          <cell r="B776">
            <v>604.949185521349</v>
          </cell>
          <cell r="C776">
            <v>6833.98758252542</v>
          </cell>
          <cell r="D776">
            <v>6799.28273945544</v>
          </cell>
          <cell r="E776">
            <v>6778.6380402271</v>
          </cell>
          <cell r="F776">
            <v>6803.11220220654</v>
          </cell>
          <cell r="G776">
            <v>6643.26486067385</v>
          </cell>
          <cell r="H776">
            <v>6620.56411696058</v>
          </cell>
          <cell r="I776">
            <v>6795.23679893427</v>
          </cell>
          <cell r="J776">
            <v>7019.28427140969</v>
          </cell>
          <cell r="K776">
            <v>7144.26588007629</v>
          </cell>
          <cell r="L776">
            <v>7324.6328531987</v>
          </cell>
          <cell r="M776">
            <v>7482.3432505717</v>
          </cell>
          <cell r="N776">
            <v>7695.27230902168</v>
          </cell>
          <cell r="O776">
            <v>8890.94533439131</v>
          </cell>
          <cell r="P776">
            <v>10078.1288725661</v>
          </cell>
          <cell r="Q776">
            <v>8295.81278033097</v>
          </cell>
          <cell r="R776">
            <v>6516.3958811566</v>
          </cell>
          <cell r="S776">
            <v>6553.08623542674</v>
          </cell>
          <cell r="T776">
            <v>6586.30902232841</v>
          </cell>
          <cell r="U776">
            <v>5368.82588694856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6">
          <cell r="BZ776">
            <v>158634.461856139</v>
          </cell>
          <cell r="CA776">
            <v>0.0883286587302483</v>
          </cell>
          <cell r="CB776">
            <v>0.0883286587302483</v>
          </cell>
        </row>
        <row r="777">
          <cell r="A777">
            <v>-64975.3939847387</v>
          </cell>
          <cell r="B777">
            <v>294.5127503246</v>
          </cell>
          <cell r="C777">
            <v>6674.17257235315</v>
          </cell>
          <cell r="D777">
            <v>6638.97771349962</v>
          </cell>
          <cell r="E777">
            <v>6618.19042394908</v>
          </cell>
          <cell r="F777">
            <v>6642.69643059433</v>
          </cell>
          <cell r="G777">
            <v>6480.30799235135</v>
          </cell>
          <cell r="H777">
            <v>6457.44803784243</v>
          </cell>
          <cell r="I777">
            <v>6636.70603929465</v>
          </cell>
          <cell r="J777">
            <v>6865.61664970747</v>
          </cell>
          <cell r="K777">
            <v>6994.93423529878</v>
          </cell>
          <cell r="L777">
            <v>7180.05986095905</v>
          </cell>
          <cell r="M777">
            <v>7341.99861529525</v>
          </cell>
          <cell r="N777">
            <v>7559.57547772274</v>
          </cell>
          <cell r="O777">
            <v>8785.31227092066</v>
          </cell>
          <cell r="P777">
            <v>10001.4521308508</v>
          </cell>
          <cell r="Q777">
            <v>8176.89898178811</v>
          </cell>
          <cell r="R777">
            <v>6355.32962380944</v>
          </cell>
          <cell r="S777">
            <v>6393.43294122146</v>
          </cell>
          <cell r="T777">
            <v>6428.00153375396</v>
          </cell>
          <cell r="U777">
            <v>5181.88899657485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7">
          <cell r="BZ777">
            <v>162438.484961847</v>
          </cell>
          <cell r="CA777">
            <v>0.0823131735657746</v>
          </cell>
          <cell r="CB777">
            <v>0.0823131735657746</v>
          </cell>
        </row>
        <row r="778">
          <cell r="A778">
            <v>-58794.9381885525</v>
          </cell>
          <cell r="B778">
            <v>1555.44007117879</v>
          </cell>
          <cell r="C778">
            <v>7323.30743463536</v>
          </cell>
          <cell r="D778">
            <v>7290.1029165378</v>
          </cell>
          <cell r="E778">
            <v>7269.89479880026</v>
          </cell>
          <cell r="F778">
            <v>7294.27145912967</v>
          </cell>
          <cell r="G778">
            <v>7142.20441974219</v>
          </cell>
          <cell r="H778">
            <v>7119.99114590363</v>
          </cell>
          <cell r="I778">
            <v>7280.62454679417</v>
          </cell>
          <cell r="J778">
            <v>7489.78211666441</v>
          </cell>
          <cell r="K778">
            <v>7601.48787855497</v>
          </cell>
          <cell r="L778">
            <v>7767.28486132694</v>
          </cell>
          <cell r="M778">
            <v>7912.04892154629</v>
          </cell>
          <cell r="N778">
            <v>8110.74738455689</v>
          </cell>
          <cell r="O778">
            <v>9214.37149404712</v>
          </cell>
          <cell r="P778">
            <v>10312.8968826297</v>
          </cell>
          <cell r="Q778">
            <v>8659.90174953414</v>
          </cell>
          <cell r="R778">
            <v>7009.5467881963</v>
          </cell>
          <cell r="S778">
            <v>7041.91094735574</v>
          </cell>
          <cell r="T778">
            <v>7071.01316128029</v>
          </cell>
          <cell r="U778">
            <v>5941.18721554331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8">
          <cell r="BZ778">
            <v>146987.345471381</v>
          </cell>
          <cell r="CA778">
            <v>0.110129804035886</v>
          </cell>
          <cell r="CB778">
            <v>0.110129804035886</v>
          </cell>
        </row>
        <row r="779">
          <cell r="A779">
            <v>-67651.6734175646</v>
          </cell>
          <cell r="B779">
            <v>-251.497765141399</v>
          </cell>
          <cell r="C779">
            <v>6393.08225501309</v>
          </cell>
          <cell r="D779">
            <v>6357.02553285933</v>
          </cell>
          <cell r="E779">
            <v>6335.98744860003</v>
          </cell>
          <cell r="F779">
            <v>6360.5494651734</v>
          </cell>
          <cell r="G779">
            <v>6193.69162396309</v>
          </cell>
          <cell r="H779">
            <v>6170.55164185835</v>
          </cell>
          <cell r="I779">
            <v>6357.87452348633</v>
          </cell>
          <cell r="J779">
            <v>6595.33865452663</v>
          </cell>
          <cell r="K779">
            <v>6732.28256463173</v>
          </cell>
          <cell r="L779">
            <v>6925.77793697936</v>
          </cell>
          <cell r="M779">
            <v>7095.15372867101</v>
          </cell>
          <cell r="N779">
            <v>7320.90537201276</v>
          </cell>
          <cell r="O779">
            <v>8599.51976431846</v>
          </cell>
          <cell r="P779">
            <v>9866.58939400183</v>
          </cell>
          <cell r="Q779">
            <v>7967.74768033971</v>
          </cell>
          <cell r="R779">
            <v>6072.03855282877</v>
          </cell>
          <cell r="S779">
            <v>6112.62705769292</v>
          </cell>
          <cell r="T779">
            <v>6149.56271782092</v>
          </cell>
          <cell r="U779">
            <v>4853.09541341203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79">
          <cell r="BZ779">
            <v>169129.183543911</v>
          </cell>
          <cell r="CA779">
            <v>0.0727777820071989</v>
          </cell>
          <cell r="CB779">
            <v>0.0727777820071989</v>
          </cell>
        </row>
        <row r="780">
          <cell r="A780">
            <v>-56180.9447277095</v>
          </cell>
          <cell r="B780">
            <v>2088.7430960698</v>
          </cell>
          <cell r="C780">
            <v>7597.85584031409</v>
          </cell>
          <cell r="D780">
            <v>7565.4931270757</v>
          </cell>
          <cell r="E780">
            <v>7545.52996721534</v>
          </cell>
          <cell r="F780">
            <v>7569.85192115498</v>
          </cell>
          <cell r="G780">
            <v>7422.15026678191</v>
          </cell>
          <cell r="H780">
            <v>7400.21050336062</v>
          </cell>
          <cell r="I780">
            <v>7552.96672080633</v>
          </cell>
          <cell r="J780">
            <v>7753.7698390774</v>
          </cell>
          <cell r="K780">
            <v>7858.02676652833</v>
          </cell>
          <cell r="L780">
            <v>8015.64879460713</v>
          </cell>
          <cell r="M780">
            <v>8153.14890220001</v>
          </cell>
          <cell r="N780">
            <v>8343.862838785</v>
          </cell>
          <cell r="O780">
            <v>9395.83998772343</v>
          </cell>
          <cell r="P780">
            <v>10444.620912606</v>
          </cell>
          <cell r="Q780">
            <v>8864.18540078786</v>
          </cell>
          <cell r="R780">
            <v>7286.24472861903</v>
          </cell>
          <cell r="S780">
            <v>7316.18153894893</v>
          </cell>
          <cell r="T780">
            <v>7342.97177485649</v>
          </cell>
          <cell r="U780">
            <v>6262.32867252753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0">
          <cell r="BZ780">
            <v>140452.361819274</v>
          </cell>
          <cell r="CA780">
            <v>0.125228618545327</v>
          </cell>
          <cell r="CB780">
            <v>0.125228618545327</v>
          </cell>
        </row>
        <row r="781">
          <cell r="A781">
            <v>-55682.2750232037</v>
          </cell>
          <cell r="B781">
            <v>2190.48094117852</v>
          </cell>
          <cell r="C781">
            <v>7650.23124766812</v>
          </cell>
          <cell r="D781">
            <v>7618.02912495399</v>
          </cell>
          <cell r="E781">
            <v>7598.11269553656</v>
          </cell>
          <cell r="F781">
            <v>7622.42421317648</v>
          </cell>
          <cell r="G781">
            <v>7475.55534024982</v>
          </cell>
          <cell r="H781">
            <v>7453.66775421955</v>
          </cell>
          <cell r="I781">
            <v>7604.92124688818</v>
          </cell>
          <cell r="J781">
            <v>7804.13059227011</v>
          </cell>
          <cell r="K781">
            <v>7906.96651078413</v>
          </cell>
          <cell r="L781">
            <v>8063.02900847301</v>
          </cell>
          <cell r="M781">
            <v>8199.14337690317</v>
          </cell>
          <cell r="N781">
            <v>8388.3341109657</v>
          </cell>
          <cell r="O781">
            <v>9430.45860535743</v>
          </cell>
          <cell r="P781">
            <v>10469.7498136872</v>
          </cell>
          <cell r="Q781">
            <v>8903.1564500778</v>
          </cell>
          <cell r="R781">
            <v>7339.03020121295</v>
          </cell>
          <cell r="S781">
            <v>7368.50394790412</v>
          </cell>
          <cell r="T781">
            <v>7394.85312938219</v>
          </cell>
          <cell r="U781">
            <v>6323.59260369558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1">
          <cell r="BZ781">
            <v>139205.687558009</v>
          </cell>
          <cell r="CA781">
            <v>0.128402621529234</v>
          </cell>
          <cell r="CB781">
            <v>0.128402621529234</v>
          </cell>
        </row>
        <row r="782">
          <cell r="A782">
            <v>-62304.9159187955</v>
          </cell>
          <cell r="B782">
            <v>839.339679621215</v>
          </cell>
          <cell r="C782">
            <v>6954.65357063704</v>
          </cell>
          <cell r="D782">
            <v>6920.31870682398</v>
          </cell>
          <cell r="E782">
            <v>6899.78166833482</v>
          </cell>
          <cell r="F782">
            <v>6924.23178646463</v>
          </cell>
          <cell r="G782">
            <v>6766.30306287092</v>
          </cell>
          <cell r="H782">
            <v>6743.72252894244</v>
          </cell>
          <cell r="I782">
            <v>6914.93313244746</v>
          </cell>
          <cell r="J782">
            <v>7135.30876368655</v>
          </cell>
          <cell r="K782">
            <v>7257.01655633619</v>
          </cell>
          <cell r="L782">
            <v>7433.79057839637</v>
          </cell>
          <cell r="M782">
            <v>7588.30841663174</v>
          </cell>
          <cell r="N782">
            <v>7797.72821860521</v>
          </cell>
          <cell r="O782">
            <v>8970.70203538704</v>
          </cell>
          <cell r="P782">
            <v>10136.0225259488</v>
          </cell>
          <cell r="Q782">
            <v>8385.59690627639</v>
          </cell>
          <cell r="R782">
            <v>6638.00660516358</v>
          </cell>
          <cell r="S782">
            <v>6673.63012226056</v>
          </cell>
          <cell r="T782">
            <v>6705.83677828643</v>
          </cell>
          <cell r="U782">
            <v>5509.96985438406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2">
          <cell r="BZ782">
            <v>155762.289796989</v>
          </cell>
          <cell r="CA782">
            <v>0.093196977859683</v>
          </cell>
          <cell r="CB782">
            <v>0.093196977859683</v>
          </cell>
        </row>
        <row r="783">
          <cell r="A783">
            <v>-58035.0159469102</v>
          </cell>
          <cell r="B783">
            <v>1710.47826703529</v>
          </cell>
          <cell r="C783">
            <v>7403.1222631757</v>
          </cell>
          <cell r="D783">
            <v>7370.16246881028</v>
          </cell>
          <cell r="E783">
            <v>7350.0255635459</v>
          </cell>
          <cell r="F783">
            <v>7374.38632000908</v>
          </cell>
          <cell r="G783">
            <v>7223.58835539758</v>
          </cell>
          <cell r="H783">
            <v>7201.4545946307</v>
          </cell>
          <cell r="I783">
            <v>7359.7979948036</v>
          </cell>
          <cell r="J783">
            <v>7566.52681583341</v>
          </cell>
          <cell r="K783">
            <v>7676.06710368979</v>
          </cell>
          <cell r="L783">
            <v>7839.4875197301</v>
          </cell>
          <cell r="M783">
            <v>7982.13985348733</v>
          </cell>
          <cell r="N783">
            <v>8178.51710976551</v>
          </cell>
          <cell r="O783">
            <v>9267.12676928698</v>
          </cell>
          <cell r="P783">
            <v>10351.1907887305</v>
          </cell>
          <cell r="Q783">
            <v>8719.28969082667</v>
          </cell>
          <cell r="R783">
            <v>7089.98651472723</v>
          </cell>
          <cell r="S783">
            <v>7121.64501169148</v>
          </cell>
          <cell r="T783">
            <v>7150.07510323178</v>
          </cell>
          <cell r="U783">
            <v>6034.54725623644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3">
          <cell r="BZ783">
            <v>145087.539867275</v>
          </cell>
          <cell r="CA783">
            <v>0.114271776367573</v>
          </cell>
          <cell r="CB783">
            <v>0.114271776367573</v>
          </cell>
        </row>
        <row r="784">
          <cell r="A784">
            <v>-58355.1847406492</v>
          </cell>
          <cell r="B784">
            <v>1645.15790998986</v>
          </cell>
          <cell r="C784">
            <v>7369.49485240138</v>
          </cell>
          <cell r="D784">
            <v>7336.43195156291</v>
          </cell>
          <cell r="E784">
            <v>7316.26504321351</v>
          </cell>
          <cell r="F784">
            <v>7340.63250025919</v>
          </cell>
          <cell r="G784">
            <v>7189.29985181041</v>
          </cell>
          <cell r="H784">
            <v>7167.13259076831</v>
          </cell>
          <cell r="I784">
            <v>7326.44080908608</v>
          </cell>
          <cell r="J784">
            <v>7534.19290531947</v>
          </cell>
          <cell r="K784">
            <v>7644.64554600804</v>
          </cell>
          <cell r="L784">
            <v>7809.06725199885</v>
          </cell>
          <cell r="M784">
            <v>7952.60929377754</v>
          </cell>
          <cell r="N784">
            <v>8149.96451585119</v>
          </cell>
          <cell r="O784">
            <v>9244.90003092962</v>
          </cell>
          <cell r="P784">
            <v>10335.0568831123</v>
          </cell>
          <cell r="Q784">
            <v>8694.26849196666</v>
          </cell>
          <cell r="R784">
            <v>7056.09582328432</v>
          </cell>
          <cell r="S784">
            <v>7088.05162831701</v>
          </cell>
          <cell r="T784">
            <v>7116.7648970052</v>
          </cell>
          <cell r="U784">
            <v>5995.21300600113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4">
          <cell r="BZ784">
            <v>145887.961851623</v>
          </cell>
          <cell r="CA784">
            <v>0.112503580883755</v>
          </cell>
          <cell r="CB784">
            <v>0.112503580883755</v>
          </cell>
        </row>
        <row r="785">
          <cell r="A785">
            <v>-62297.4219098628</v>
          </cell>
          <cell r="B785">
            <v>840.868596082666</v>
          </cell>
          <cell r="C785">
            <v>6955.44066832318</v>
          </cell>
          <cell r="D785">
            <v>6921.10821786472</v>
          </cell>
          <cell r="E785">
            <v>6900.57188164072</v>
          </cell>
          <cell r="F785">
            <v>6925.02184293379</v>
          </cell>
          <cell r="G785">
            <v>6767.10563438069</v>
          </cell>
          <cell r="H785">
            <v>6744.52588457411</v>
          </cell>
          <cell r="I785">
            <v>6915.71390512931</v>
          </cell>
          <cell r="J785">
            <v>7136.06558514747</v>
          </cell>
          <cell r="K785">
            <v>7257.75202287307</v>
          </cell>
          <cell r="L785">
            <v>7434.50260830863</v>
          </cell>
          <cell r="M785">
            <v>7588.99962165416</v>
          </cell>
          <cell r="N785">
            <v>7798.39653293824</v>
          </cell>
          <cell r="O785">
            <v>8971.22228401544</v>
          </cell>
          <cell r="P785">
            <v>10136.4001631052</v>
          </cell>
          <cell r="Q785">
            <v>8386.18256325306</v>
          </cell>
          <cell r="R785">
            <v>6638.79986531066</v>
          </cell>
          <cell r="S785">
            <v>6674.4164234867</v>
          </cell>
          <cell r="T785">
            <v>6706.61645134606</v>
          </cell>
          <cell r="U785">
            <v>5510.89052881701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5">
          <cell r="BZ785">
            <v>155743.554774657</v>
          </cell>
          <cell r="CA785">
            <v>0.0932297220747377</v>
          </cell>
          <cell r="CB785">
            <v>0.0932297220747377</v>
          </cell>
        </row>
        <row r="786">
          <cell r="A786">
            <v>-64494.8777565383</v>
          </cell>
          <cell r="B786">
            <v>392.546950427699</v>
          </cell>
          <cell r="C786">
            <v>6724.64131542055</v>
          </cell>
          <cell r="D786">
            <v>6689.60120098467</v>
          </cell>
          <cell r="E786">
            <v>6668.85894071094</v>
          </cell>
          <cell r="F786">
            <v>6693.35489097756</v>
          </cell>
          <cell r="G786">
            <v>6531.76891776488</v>
          </cell>
          <cell r="H786">
            <v>6508.95924119125</v>
          </cell>
          <cell r="I786">
            <v>6686.76922277102</v>
          </cell>
          <cell r="J786">
            <v>6914.14407969736</v>
          </cell>
          <cell r="K786">
            <v>7042.09238648863</v>
          </cell>
          <cell r="L786">
            <v>7225.71525460427</v>
          </cell>
          <cell r="M786">
            <v>7386.31871596051</v>
          </cell>
          <cell r="N786">
            <v>7602.4278262381</v>
          </cell>
          <cell r="O786">
            <v>8818.67063903625</v>
          </cell>
          <cell r="P786">
            <v>10025.6662442354</v>
          </cell>
          <cell r="Q786">
            <v>8214.45133647219</v>
          </cell>
          <cell r="R786">
            <v>6406.19350418037</v>
          </cell>
          <cell r="S786">
            <v>6443.85061523359</v>
          </cell>
          <cell r="T786">
            <v>6477.99420939749</v>
          </cell>
          <cell r="U786">
            <v>5240.92268733966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6">
          <cell r="BZ786">
            <v>161237.194391346</v>
          </cell>
          <cell r="CA786">
            <v>0.0841625704134314</v>
          </cell>
          <cell r="CB786">
            <v>0.0841625704134314</v>
          </cell>
        </row>
        <row r="787">
          <cell r="A787">
            <v>-47079.5794231959</v>
          </cell>
          <cell r="B787">
            <v>3945.58999344871</v>
          </cell>
          <cell r="C787">
            <v>8553.77457970083</v>
          </cell>
          <cell r="D787">
            <v>8524.3428506645</v>
          </cell>
          <cell r="E787">
            <v>8505.23258166177</v>
          </cell>
          <cell r="F787">
            <v>8529.36405967045</v>
          </cell>
          <cell r="G787">
            <v>8396.86174083758</v>
          </cell>
          <cell r="H787">
            <v>8375.87428210228</v>
          </cell>
          <cell r="I787">
            <v>8501.20383411224</v>
          </cell>
          <cell r="J787">
            <v>8672.91854146646</v>
          </cell>
          <cell r="K787">
            <v>8751.24022296383</v>
          </cell>
          <cell r="L787">
            <v>8880.3988099036</v>
          </cell>
          <cell r="M787">
            <v>8992.6073904141</v>
          </cell>
          <cell r="N787">
            <v>9155.5209162974</v>
          </cell>
          <cell r="O787">
            <v>10027.6744115461</v>
          </cell>
          <cell r="P787">
            <v>10903.2557692556</v>
          </cell>
          <cell r="Q787">
            <v>9575.45731621204</v>
          </cell>
          <cell r="R787">
            <v>8249.64768754678</v>
          </cell>
          <cell r="S787">
            <v>8271.1329891984</v>
          </cell>
          <cell r="T787">
            <v>8289.87341288426</v>
          </cell>
          <cell r="U787">
            <v>7380.47443617236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7">
          <cell r="BZ787">
            <v>117698.94855799</v>
          </cell>
          <cell r="CA787">
            <v>0.205879729333743</v>
          </cell>
          <cell r="CB787">
            <v>0.205879729333743</v>
          </cell>
        </row>
        <row r="788">
          <cell r="A788">
            <v>-55417.5182138553</v>
          </cell>
          <cell r="B788">
            <v>2244.49622828656</v>
          </cell>
          <cell r="C788">
            <v>7678.03872346638</v>
          </cell>
          <cell r="D788">
            <v>7645.92186246844</v>
          </cell>
          <cell r="E788">
            <v>7626.03024346733</v>
          </cell>
          <cell r="F788">
            <v>7650.33622020233</v>
          </cell>
          <cell r="G788">
            <v>7503.90949276124</v>
          </cell>
          <cell r="H788">
            <v>7482.04960907469</v>
          </cell>
          <cell r="I788">
            <v>7632.50526579357</v>
          </cell>
          <cell r="J788">
            <v>7830.86843539795</v>
          </cell>
          <cell r="K788">
            <v>7932.94990304238</v>
          </cell>
          <cell r="L788">
            <v>8088.18440519356</v>
          </cell>
          <cell r="M788">
            <v>8223.56304840121</v>
          </cell>
          <cell r="N788">
            <v>8411.94507434252</v>
          </cell>
          <cell r="O788">
            <v>9448.8385363338</v>
          </cell>
          <cell r="P788">
            <v>10483.0914055517</v>
          </cell>
          <cell r="Q788">
            <v>8923.84720103726</v>
          </cell>
          <cell r="R788">
            <v>7367.05539138919</v>
          </cell>
          <cell r="S788">
            <v>7396.28328546408</v>
          </cell>
          <cell r="T788">
            <v>7422.39829959163</v>
          </cell>
          <cell r="U788">
            <v>6356.11922963186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8">
          <cell r="BZ788">
            <v>138543.795534638</v>
          </cell>
          <cell r="CA788">
            <v>0.130130282183412</v>
          </cell>
          <cell r="CB788">
            <v>0.130130282183412</v>
          </cell>
        </row>
        <row r="789">
          <cell r="A789">
            <v>-64304.194002495</v>
          </cell>
          <cell r="B789">
            <v>431.449963901967</v>
          </cell>
          <cell r="C789">
            <v>6744.66887916381</v>
          </cell>
          <cell r="D789">
            <v>6709.69017211593</v>
          </cell>
          <cell r="E789">
            <v>6688.96578085688</v>
          </cell>
          <cell r="F789">
            <v>6713.45774044032</v>
          </cell>
          <cell r="G789">
            <v>6552.1902102593</v>
          </cell>
          <cell r="H789">
            <v>6529.40048553097</v>
          </cell>
          <cell r="I789">
            <v>6706.63584788041</v>
          </cell>
          <cell r="J789">
            <v>6933.40127015524</v>
          </cell>
          <cell r="K789">
            <v>7060.80620461772</v>
          </cell>
          <cell r="L789">
            <v>7243.83273189573</v>
          </cell>
          <cell r="M789">
            <v>7403.90630755151</v>
          </cell>
          <cell r="N789">
            <v>7619.4329682186</v>
          </cell>
          <cell r="O789">
            <v>8831.90827491145</v>
          </cell>
          <cell r="P789">
            <v>10035.2751560058</v>
          </cell>
          <cell r="Q789">
            <v>8229.35327639448</v>
          </cell>
          <cell r="R789">
            <v>6426.37787067027</v>
          </cell>
          <cell r="S789">
            <v>6463.85791319056</v>
          </cell>
          <cell r="T789">
            <v>6497.83285481032</v>
          </cell>
          <cell r="U789">
            <v>5264.34908817578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89">
          <cell r="BZ789">
            <v>160760.485006237</v>
          </cell>
          <cell r="CA789">
            <v>0.084909048201437</v>
          </cell>
          <cell r="CB789">
            <v>0.084909048201437</v>
          </cell>
        </row>
        <row r="790">
          <cell r="A790">
            <v>-50595.3658970217</v>
          </cell>
          <cell r="B790">
            <v>3228.30451073848</v>
          </cell>
          <cell r="C790">
            <v>8184.51062186961</v>
          </cell>
          <cell r="D790">
            <v>8153.94667648246</v>
          </cell>
          <cell r="E790">
            <v>8134.50694238954</v>
          </cell>
          <cell r="F790">
            <v>8158.71199976562</v>
          </cell>
          <cell r="G790">
            <v>8020.33829608933</v>
          </cell>
          <cell r="H790">
            <v>7998.98296947686</v>
          </cell>
          <cell r="I790">
            <v>8134.90722855932</v>
          </cell>
          <cell r="J790">
            <v>8317.85856231242</v>
          </cell>
          <cell r="K790">
            <v>8406.19882716163</v>
          </cell>
          <cell r="L790">
            <v>8546.35261954662</v>
          </cell>
          <cell r="M790">
            <v>8668.33111982669</v>
          </cell>
          <cell r="N790">
            <v>8841.98372766546</v>
          </cell>
          <cell r="O790">
            <v>9783.60169864536</v>
          </cell>
          <cell r="P790">
            <v>10726.0886990981</v>
          </cell>
          <cell r="Q790">
            <v>9300.69851950488</v>
          </cell>
          <cell r="R790">
            <v>7877.49263404485</v>
          </cell>
          <cell r="S790">
            <v>7902.24268762108</v>
          </cell>
          <cell r="T790">
            <v>7924.09269102152</v>
          </cell>
          <cell r="U790">
            <v>6948.54344339719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0">
          <cell r="BZ790">
            <v>126488.414742554</v>
          </cell>
          <cell r="CA790">
            <v>0.167886875840995</v>
          </cell>
          <cell r="CB790">
            <v>0.167886875840995</v>
          </cell>
        </row>
        <row r="791">
          <cell r="A791">
            <v>-65064.1205925078</v>
          </cell>
          <cell r="B791">
            <v>276.41088089744</v>
          </cell>
          <cell r="C791">
            <v>6664.85359391299</v>
          </cell>
          <cell r="D791">
            <v>6629.63016173263</v>
          </cell>
          <cell r="E791">
            <v>6608.83455759296</v>
          </cell>
          <cell r="F791">
            <v>6633.34242113363</v>
          </cell>
          <cell r="G791">
            <v>6470.8058089148</v>
          </cell>
          <cell r="H791">
            <v>6447.93657065981</v>
          </cell>
          <cell r="I791">
            <v>6627.46194683055</v>
          </cell>
          <cell r="J791">
            <v>6856.65613184342</v>
          </cell>
          <cell r="K791">
            <v>6986.22655273121</v>
          </cell>
          <cell r="L791">
            <v>7171.62966033986</v>
          </cell>
          <cell r="M791">
            <v>7333.81497454135</v>
          </cell>
          <cell r="N791">
            <v>7551.66285522308</v>
          </cell>
          <cell r="O791">
            <v>8779.15269779929</v>
          </cell>
          <cell r="P791">
            <v>9996.9810307824</v>
          </cell>
          <cell r="Q791">
            <v>8169.96499527669</v>
          </cell>
          <cell r="R791">
            <v>6345.93768385312</v>
          </cell>
          <cell r="S791">
            <v>6384.1233926065</v>
          </cell>
          <cell r="T791">
            <v>6418.77046045646</v>
          </cell>
          <cell r="U791">
            <v>5170.98851326487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1">
          <cell r="BZ791">
            <v>162660.301481269</v>
          </cell>
          <cell r="CA791">
            <v>0.0819765549623028</v>
          </cell>
          <cell r="CB791">
            <v>0.0819765549623028</v>
          </cell>
        </row>
        <row r="792">
          <cell r="A792">
            <v>-49539.6827021513</v>
          </cell>
          <cell r="B792">
            <v>3443.68341263114</v>
          </cell>
          <cell r="C792">
            <v>8295.38929941613</v>
          </cell>
          <cell r="D792">
            <v>8265.16532398545</v>
          </cell>
          <cell r="E792">
            <v>8245.82451818684</v>
          </cell>
          <cell r="F792">
            <v>8270.00748192834</v>
          </cell>
          <cell r="G792">
            <v>8133.39677562289</v>
          </cell>
          <cell r="H792">
            <v>8112.15190848761</v>
          </cell>
          <cell r="I792">
            <v>8244.89490093337</v>
          </cell>
          <cell r="J792">
            <v>8424.47221930053</v>
          </cell>
          <cell r="K792">
            <v>8509.80420985331</v>
          </cell>
          <cell r="L792">
            <v>8646.65647818414</v>
          </cell>
          <cell r="M792">
            <v>8765.70137023949</v>
          </cell>
          <cell r="N792">
            <v>8936.12936007796</v>
          </cell>
          <cell r="O792">
            <v>9856.88927263598</v>
          </cell>
          <cell r="P792">
            <v>10779.2865539855</v>
          </cell>
          <cell r="Q792">
            <v>9383.20018633987</v>
          </cell>
          <cell r="R792">
            <v>7989.23941923585</v>
          </cell>
          <cell r="S792">
            <v>8013.00916761782</v>
          </cell>
          <cell r="T792">
            <v>8033.9254592948</v>
          </cell>
          <cell r="U792">
            <v>7078.2391157058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2">
          <cell r="BZ792">
            <v>123849.206755378</v>
          </cell>
          <cell r="CA792">
            <v>0.178144437308267</v>
          </cell>
          <cell r="CB792">
            <v>0.178144437308267</v>
          </cell>
        </row>
        <row r="793">
          <cell r="A793">
            <v>-62156.6035994872</v>
          </cell>
          <cell r="B793">
            <v>869.598136538019</v>
          </cell>
          <cell r="C793">
            <v>6970.23085168938</v>
          </cell>
          <cell r="D793">
            <v>6935.94375005821</v>
          </cell>
          <cell r="E793">
            <v>6915.4206099477</v>
          </cell>
          <cell r="F793">
            <v>6939.86762415561</v>
          </cell>
          <cell r="G793">
            <v>6782.18658303926</v>
          </cell>
          <cell r="H793">
            <v>6759.62156749861</v>
          </cell>
          <cell r="I793">
            <v>6930.3852367003</v>
          </cell>
          <cell r="J793">
            <v>7150.28685447616</v>
          </cell>
          <cell r="K793">
            <v>7271.57201641596</v>
          </cell>
          <cell r="L793">
            <v>7447.88220927804</v>
          </cell>
          <cell r="M793">
            <v>7601.98790659664</v>
          </cell>
          <cell r="N793">
            <v>7810.95468385888</v>
          </cell>
          <cell r="O793">
            <v>8980.99816411944</v>
          </cell>
          <cell r="P793">
            <v>10143.4962617048</v>
          </cell>
          <cell r="Q793">
            <v>8397.18751756446</v>
          </cell>
          <cell r="R793">
            <v>6653.70584615505</v>
          </cell>
          <cell r="S793">
            <v>6689.19164074428</v>
          </cell>
          <cell r="T793">
            <v>6721.26712015206</v>
          </cell>
          <cell r="U793">
            <v>5528.19072410891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3">
          <cell r="BZ793">
            <v>155391.508998718</v>
          </cell>
          <cell r="CA793">
            <v>0.0938474772585597</v>
          </cell>
          <cell r="CB793">
            <v>0.0938474772585597</v>
          </cell>
        </row>
        <row r="794">
          <cell r="A794">
            <v>-65828.0778987511</v>
          </cell>
          <cell r="B794">
            <v>120.549457213656</v>
          </cell>
          <cell r="C794">
            <v>6584.61496149952</v>
          </cell>
          <cell r="D794">
            <v>6549.14550614346</v>
          </cell>
          <cell r="E794">
            <v>6528.27831140388</v>
          </cell>
          <cell r="F794">
            <v>6552.80216325776</v>
          </cell>
          <cell r="G794">
            <v>6388.98973768042</v>
          </cell>
          <cell r="H794">
            <v>6366.04056415219</v>
          </cell>
          <cell r="I794">
            <v>6547.86810057522</v>
          </cell>
          <cell r="J794">
            <v>6779.50393069334</v>
          </cell>
          <cell r="K794">
            <v>6911.25132393337</v>
          </cell>
          <cell r="L794">
            <v>7099.04361745991</v>
          </cell>
          <cell r="M794">
            <v>7263.35187105059</v>
          </cell>
          <cell r="N794">
            <v>7483.53328369832</v>
          </cell>
          <cell r="O794">
            <v>8726.11730055224</v>
          </cell>
          <cell r="P794">
            <v>9958.48379021327</v>
          </cell>
          <cell r="Q794">
            <v>8110.26171358944</v>
          </cell>
          <cell r="R794">
            <v>6265.07083534149</v>
          </cell>
          <cell r="S794">
            <v>6303.96595324255</v>
          </cell>
          <cell r="T794">
            <v>6339.28871233827</v>
          </cell>
          <cell r="U794">
            <v>5077.13274580565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4">
          <cell r="BZ794">
            <v>164570.194746878</v>
          </cell>
          <cell r="CA794">
            <v>0.0791389379643956</v>
          </cell>
          <cell r="CB794">
            <v>0.0791389379643956</v>
          </cell>
        </row>
        <row r="795">
          <cell r="A795">
            <v>-66229.7156757365</v>
          </cell>
          <cell r="B795">
            <v>38.6079204097478</v>
          </cell>
          <cell r="C795">
            <v>6542.43084245582</v>
          </cell>
          <cell r="D795">
            <v>6506.83204452969</v>
          </cell>
          <cell r="E795">
            <v>6485.92721222955</v>
          </cell>
          <cell r="F795">
            <v>6510.45946967168</v>
          </cell>
          <cell r="G795">
            <v>6345.97630655843</v>
          </cell>
          <cell r="H795">
            <v>6322.98510839715</v>
          </cell>
          <cell r="I795">
            <v>6506.02296707042</v>
          </cell>
          <cell r="J795">
            <v>6738.94245126744</v>
          </cell>
          <cell r="K795">
            <v>6871.83435131297</v>
          </cell>
          <cell r="L795">
            <v>7060.88271937799</v>
          </cell>
          <cell r="M795">
            <v>7226.30707284754</v>
          </cell>
          <cell r="N795">
            <v>7447.71530089932</v>
          </cell>
          <cell r="O795">
            <v>8698.23482743789</v>
          </cell>
          <cell r="P795">
            <v>9938.24450982954</v>
          </cell>
          <cell r="Q795">
            <v>8078.87371174741</v>
          </cell>
          <cell r="R795">
            <v>6222.55644219071</v>
          </cell>
          <cell r="S795">
            <v>6261.8245200867</v>
          </cell>
          <cell r="T795">
            <v>6297.5025125543</v>
          </cell>
          <cell r="U795">
            <v>5027.78964575084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5">
          <cell r="BZ795">
            <v>165574.289189341</v>
          </cell>
          <cell r="CA795">
            <v>0.0776894338496486</v>
          </cell>
          <cell r="CB795">
            <v>0.0776894338496486</v>
          </cell>
        </row>
        <row r="796">
          <cell r="A796">
            <v>-61817.2185216853</v>
          </cell>
          <cell r="B796">
            <v>938.838971033551</v>
          </cell>
          <cell r="C796">
            <v>7005.87655372248</v>
          </cell>
          <cell r="D796">
            <v>6971.69874693532</v>
          </cell>
          <cell r="E796">
            <v>6951.20741067189</v>
          </cell>
          <cell r="F796">
            <v>6975.64732213349</v>
          </cell>
          <cell r="G796">
            <v>6818.53305616595</v>
          </cell>
          <cell r="H796">
            <v>6796.0035515612</v>
          </cell>
          <cell r="I796">
            <v>6965.74449497713</v>
          </cell>
          <cell r="J796">
            <v>7184.56142136087</v>
          </cell>
          <cell r="K796">
            <v>7304.87947175519</v>
          </cell>
          <cell r="L796">
            <v>7480.12827801622</v>
          </cell>
          <cell r="M796">
            <v>7633.2908677241</v>
          </cell>
          <cell r="N796">
            <v>7841.22098243811</v>
          </cell>
          <cell r="O796">
            <v>9004.55893417014</v>
          </cell>
          <cell r="P796">
            <v>10160.5985118947</v>
          </cell>
          <cell r="Q796">
            <v>8423.71046948189</v>
          </cell>
          <cell r="R796">
            <v>6689.63063075942</v>
          </cell>
          <cell r="S796">
            <v>6724.80127307925</v>
          </cell>
          <cell r="T796">
            <v>6756.57657926513</v>
          </cell>
          <cell r="U796">
            <v>5569.88578570584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6">
          <cell r="BZ796">
            <v>154543.046304213</v>
          </cell>
          <cell r="CA796">
            <v>0.0953558205351179</v>
          </cell>
          <cell r="CB796">
            <v>0.0953558205351179</v>
          </cell>
        </row>
        <row r="797">
          <cell r="A797">
            <v>-50749.8726836727</v>
          </cell>
          <cell r="B797">
            <v>3196.78226788612</v>
          </cell>
          <cell r="C797">
            <v>8168.28273431862</v>
          </cell>
          <cell r="D797">
            <v>8137.66903189659</v>
          </cell>
          <cell r="E797">
            <v>8118.2148189402</v>
          </cell>
          <cell r="F797">
            <v>8142.42310987774</v>
          </cell>
          <cell r="G797">
            <v>8003.79137892585</v>
          </cell>
          <cell r="H797">
            <v>7982.41988577881</v>
          </cell>
          <cell r="I797">
            <v>8118.80974598849</v>
          </cell>
          <cell r="J797">
            <v>8302.25489102695</v>
          </cell>
          <cell r="K797">
            <v>8391.03543833701</v>
          </cell>
          <cell r="L797">
            <v>8531.67243238243</v>
          </cell>
          <cell r="M797">
            <v>8654.08028720968</v>
          </cell>
          <cell r="N797">
            <v>8828.20484095781</v>
          </cell>
          <cell r="O797">
            <v>9772.87553798111</v>
          </cell>
          <cell r="P797">
            <v>10718.3028125222</v>
          </cell>
          <cell r="Q797">
            <v>9288.62381044636</v>
          </cell>
          <cell r="R797">
            <v>7861.1376927307</v>
          </cell>
          <cell r="S797">
            <v>7886.03122098402</v>
          </cell>
          <cell r="T797">
            <v>7908.01787977384</v>
          </cell>
          <cell r="U797">
            <v>6929.56155406871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7">
          <cell r="BZ797">
            <v>126874.681709182</v>
          </cell>
          <cell r="CA797">
            <v>0.166456568550827</v>
          </cell>
          <cell r="CB797">
            <v>0.166456568550827</v>
          </cell>
        </row>
        <row r="798">
          <cell r="A798">
            <v>-56760.9765018429</v>
          </cell>
          <cell r="B798">
            <v>1970.40588355879</v>
          </cell>
          <cell r="C798">
            <v>7536.93495385557</v>
          </cell>
          <cell r="D798">
            <v>7504.38544842612</v>
          </cell>
          <cell r="E798">
            <v>7484.36793366619</v>
          </cell>
          <cell r="F798">
            <v>7508.7020266738</v>
          </cell>
          <cell r="G798">
            <v>7360.0317157021</v>
          </cell>
          <cell r="H798">
            <v>7338.03126171865</v>
          </cell>
          <cell r="I798">
            <v>7492.53538586617</v>
          </cell>
          <cell r="J798">
            <v>7695.19231420049</v>
          </cell>
          <cell r="K798">
            <v>7801.10209990067</v>
          </cell>
          <cell r="L798">
            <v>7960.53810859768</v>
          </cell>
          <cell r="M798">
            <v>8099.65005011144</v>
          </cell>
          <cell r="N798">
            <v>8292.13571225645</v>
          </cell>
          <cell r="O798">
            <v>9355.57305748312</v>
          </cell>
          <cell r="P798">
            <v>10415.3920243369</v>
          </cell>
          <cell r="Q798">
            <v>8818.85590381777</v>
          </cell>
          <cell r="R798">
            <v>7224.84687139919</v>
          </cell>
          <cell r="S798">
            <v>7255.32229801453</v>
          </cell>
          <cell r="T798">
            <v>7282.62555001452</v>
          </cell>
          <cell r="U798">
            <v>6191.06902638361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8">
          <cell r="BZ798">
            <v>141902.441254607</v>
          </cell>
          <cell r="CA798">
            <v>0.121662719262015</v>
          </cell>
          <cell r="CB798">
            <v>0.121662719262015</v>
          </cell>
        </row>
        <row r="799">
          <cell r="A799">
            <v>-55715.8840351489</v>
          </cell>
          <cell r="B799">
            <v>2183.62408097497</v>
          </cell>
          <cell r="C799">
            <v>7646.70128449713</v>
          </cell>
          <cell r="D799">
            <v>7614.48833840872</v>
          </cell>
          <cell r="E799">
            <v>7594.56875948372</v>
          </cell>
          <cell r="F799">
            <v>7618.88098050249</v>
          </cell>
          <cell r="G799">
            <v>7471.95598032099</v>
          </cell>
          <cell r="H799">
            <v>7450.06487767333</v>
          </cell>
          <cell r="I799">
            <v>7601.41964999567</v>
          </cell>
          <cell r="J799">
            <v>7800.7364114319</v>
          </cell>
          <cell r="K799">
            <v>7903.66810216932</v>
          </cell>
          <cell r="L799">
            <v>8059.83570805913</v>
          </cell>
          <cell r="M799">
            <v>8196.04347162369</v>
          </cell>
          <cell r="N799">
            <v>8385.3368654855</v>
          </cell>
          <cell r="O799">
            <v>9428.125402592</v>
          </cell>
          <cell r="P799">
            <v>10468.056192581</v>
          </cell>
          <cell r="Q799">
            <v>8900.52990499341</v>
          </cell>
          <cell r="R799">
            <v>7335.47260073529</v>
          </cell>
          <cell r="S799">
            <v>7364.97755668426</v>
          </cell>
          <cell r="T799">
            <v>7391.35646405796</v>
          </cell>
          <cell r="U799">
            <v>6319.46357765728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799">
          <cell r="BZ799">
            <v>139289.710087872</v>
          </cell>
          <cell r="CA799">
            <v>0.128185447750745</v>
          </cell>
          <cell r="CB799">
            <v>0.128185447750745</v>
          </cell>
        </row>
        <row r="800">
          <cell r="A800">
            <v>-65742.6569261342</v>
          </cell>
          <cell r="B800">
            <v>137.976915915486</v>
          </cell>
          <cell r="C800">
            <v>6593.58674822923</v>
          </cell>
          <cell r="D800">
            <v>6558.14480166031</v>
          </cell>
          <cell r="E800">
            <v>6537.28561173809</v>
          </cell>
          <cell r="F800">
            <v>6561.80767587782</v>
          </cell>
          <cell r="G800">
            <v>6398.1379038455</v>
          </cell>
          <cell r="H800">
            <v>6375.19766818424</v>
          </cell>
          <cell r="I800">
            <v>6556.76779131172</v>
          </cell>
          <cell r="J800">
            <v>6788.13061180224</v>
          </cell>
          <cell r="K800">
            <v>6919.63458948203</v>
          </cell>
          <cell r="L800">
            <v>7107.15973904228</v>
          </cell>
          <cell r="M800">
            <v>7271.23061870388</v>
          </cell>
          <cell r="N800">
            <v>7491.1511102654</v>
          </cell>
          <cell r="O800">
            <v>8732.04739007287</v>
          </cell>
          <cell r="P800">
            <v>9962.78831313047</v>
          </cell>
          <cell r="Q800">
            <v>8116.93736463494</v>
          </cell>
          <cell r="R800">
            <v>6274.11286530294</v>
          </cell>
          <cell r="S800">
            <v>6312.92866146851</v>
          </cell>
          <cell r="T800">
            <v>6348.17586895561</v>
          </cell>
          <cell r="U800">
            <v>5087.62711620634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0">
          <cell r="BZ800">
            <v>164356.642315336</v>
          </cell>
          <cell r="CA800">
            <v>0.0794509195202952</v>
          </cell>
          <cell r="CB800">
            <v>0.0794509195202952</v>
          </cell>
        </row>
        <row r="801">
          <cell r="A801">
            <v>-53844.6309772118</v>
          </cell>
          <cell r="B801">
            <v>2565.3943229757</v>
          </cell>
          <cell r="C801">
            <v>7843.2394745783</v>
          </cell>
          <cell r="D801">
            <v>7811.62914281945</v>
          </cell>
          <cell r="E801">
            <v>7791.88491941223</v>
          </cell>
          <cell r="F801">
            <v>7816.15797832109</v>
          </cell>
          <cell r="G801">
            <v>7672.35798215343</v>
          </cell>
          <cell r="H801">
            <v>7650.66267464158</v>
          </cell>
          <cell r="I801">
            <v>7796.37848733</v>
          </cell>
          <cell r="J801">
            <v>7989.7146320063</v>
          </cell>
          <cell r="K801">
            <v>8087.3140009793</v>
          </cell>
          <cell r="L801">
            <v>8237.62948474362</v>
          </cell>
          <cell r="M801">
            <v>8368.63727601728</v>
          </cell>
          <cell r="N801">
            <v>8552.2148677113</v>
          </cell>
          <cell r="O801">
            <v>9558.03141758315</v>
          </cell>
          <cell r="P801">
            <v>10562.3521415147</v>
          </cell>
          <cell r="Q801">
            <v>9046.76837606129</v>
          </cell>
          <cell r="R801">
            <v>7533.54955651083</v>
          </cell>
          <cell r="S801">
            <v>7561.31687080613</v>
          </cell>
          <cell r="T801">
            <v>7586.04072586278</v>
          </cell>
          <cell r="U801">
            <v>6549.35586408179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1">
          <cell r="BZ801">
            <v>134611.57744303</v>
          </cell>
          <cell r="CA801">
            <v>0.141051328441358</v>
          </cell>
          <cell r="CB801">
            <v>0.141051328441358</v>
          </cell>
        </row>
        <row r="802">
          <cell r="A802">
            <v>-65707.3589993138</v>
          </cell>
          <cell r="B802">
            <v>145.178345998491</v>
          </cell>
          <cell r="C802">
            <v>6597.29409856408</v>
          </cell>
          <cell r="D802">
            <v>6561.86351926394</v>
          </cell>
          <cell r="E802">
            <v>6541.00763711787</v>
          </cell>
          <cell r="F802">
            <v>6565.52896253267</v>
          </cell>
          <cell r="G802">
            <v>6401.91813825331</v>
          </cell>
          <cell r="H802">
            <v>6378.98159592598</v>
          </cell>
          <cell r="I802">
            <v>6560.44534991023</v>
          </cell>
          <cell r="J802">
            <v>6791.69535649147</v>
          </cell>
          <cell r="K802">
            <v>6923.09874921689</v>
          </cell>
          <cell r="L802">
            <v>7110.51350869514</v>
          </cell>
          <cell r="M802">
            <v>7274.48629994448</v>
          </cell>
          <cell r="N802">
            <v>7494.29897286234</v>
          </cell>
          <cell r="O802">
            <v>8734.49784058315</v>
          </cell>
          <cell r="P802">
            <v>9964.56704182288</v>
          </cell>
          <cell r="Q802">
            <v>8119.69589845707</v>
          </cell>
          <cell r="R802">
            <v>6277.84924177009</v>
          </cell>
          <cell r="S802">
            <v>6316.63226035506</v>
          </cell>
          <cell r="T802">
            <v>6351.84824816542</v>
          </cell>
          <cell r="U802">
            <v>5091.96363342321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2">
          <cell r="BZ802">
            <v>164268.397498285</v>
          </cell>
          <cell r="CA802">
            <v>0.0795802212254436</v>
          </cell>
          <cell r="CB802">
            <v>0.0795802212254436</v>
          </cell>
        </row>
        <row r="803">
          <cell r="A803">
            <v>-47597.2418783425</v>
          </cell>
          <cell r="B803">
            <v>3839.97727584338</v>
          </cell>
          <cell r="C803">
            <v>8499.40435886086</v>
          </cell>
          <cell r="D803">
            <v>8469.80592291549</v>
          </cell>
          <cell r="E803">
            <v>8450.64714365517</v>
          </cell>
          <cell r="F803">
            <v>8474.7894554492</v>
          </cell>
          <cell r="G803">
            <v>8341.42263716057</v>
          </cell>
          <cell r="H803">
            <v>8320.38101376259</v>
          </cell>
          <cell r="I803">
            <v>8447.27052457992</v>
          </cell>
          <cell r="J803">
            <v>8620.63970658796</v>
          </cell>
          <cell r="K803">
            <v>8700.43651875485</v>
          </cell>
          <cell r="L803">
            <v>8831.21403366081</v>
          </cell>
          <cell r="M803">
            <v>8944.86113175255</v>
          </cell>
          <cell r="N803">
            <v>9109.35587412112</v>
          </cell>
          <cell r="O803">
            <v>9991.73728034227</v>
          </cell>
          <cell r="P803">
            <v>10877.1697878709</v>
          </cell>
          <cell r="Q803">
            <v>9535.00198300695</v>
          </cell>
          <cell r="R803">
            <v>8194.85178337988</v>
          </cell>
          <cell r="S803">
            <v>8216.81778529851</v>
          </cell>
          <cell r="T803">
            <v>8236.01606178105</v>
          </cell>
          <cell r="U803">
            <v>7316.87715578044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3">
          <cell r="BZ803">
            <v>118993.104695856</v>
          </cell>
          <cell r="CA803">
            <v>0.199538639917757</v>
          </cell>
          <cell r="CB803">
            <v>0.199538639917757</v>
          </cell>
        </row>
        <row r="804">
          <cell r="A804">
            <v>-57972.9647481106</v>
          </cell>
          <cell r="B804">
            <v>1723.13785953759</v>
          </cell>
          <cell r="C804">
            <v>7409.63951654915</v>
          </cell>
          <cell r="D804">
            <v>7376.69970501901</v>
          </cell>
          <cell r="E804">
            <v>7356.56861458549</v>
          </cell>
          <cell r="F804">
            <v>7380.92807242375</v>
          </cell>
          <cell r="G804">
            <v>7230.23373369252</v>
          </cell>
          <cell r="H804">
            <v>7208.10646553915</v>
          </cell>
          <cell r="I804">
            <v>7366.26287646238</v>
          </cell>
          <cell r="J804">
            <v>7572.79337881051</v>
          </cell>
          <cell r="K804">
            <v>7682.15684560228</v>
          </cell>
          <cell r="L804">
            <v>7845.38320387373</v>
          </cell>
          <cell r="M804">
            <v>7987.86310530652</v>
          </cell>
          <cell r="N804">
            <v>8184.05082421823</v>
          </cell>
          <cell r="O804">
            <v>9271.43448380334</v>
          </cell>
          <cell r="P804">
            <v>10354.3176649424</v>
          </cell>
          <cell r="Q804">
            <v>8724.13899349148</v>
          </cell>
          <cell r="R804">
            <v>7096.55479393902</v>
          </cell>
          <cell r="S804">
            <v>7128.15567029058</v>
          </cell>
          <cell r="T804">
            <v>7156.53087990035</v>
          </cell>
          <cell r="U804">
            <v>6042.1705394193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4">
          <cell r="BZ804">
            <v>144932.411870276</v>
          </cell>
          <cell r="CA804">
            <v>0.114618456551588</v>
          </cell>
          <cell r="CB804">
            <v>0.114618456551588</v>
          </cell>
        </row>
        <row r="805">
          <cell r="A805">
            <v>-52232.2734939962</v>
          </cell>
          <cell r="B805">
            <v>2894.34507816513</v>
          </cell>
          <cell r="C805">
            <v>8012.58579584197</v>
          </cell>
          <cell r="D805">
            <v>7981.49470423592</v>
          </cell>
          <cell r="E805">
            <v>7961.90157518768</v>
          </cell>
          <cell r="F805">
            <v>7986.14089022601</v>
          </cell>
          <cell r="G805">
            <v>7845.0335408842</v>
          </cell>
          <cell r="H805">
            <v>7823.50693944398</v>
          </cell>
          <cell r="I805">
            <v>7964.36396581015</v>
          </cell>
          <cell r="J805">
            <v>8152.54693671008</v>
          </cell>
          <cell r="K805">
            <v>8245.55173261702</v>
          </cell>
          <cell r="L805">
            <v>8390.82475947702</v>
          </cell>
          <cell r="M805">
            <v>8517.35201606288</v>
          </cell>
          <cell r="N805">
            <v>8696.00461038215</v>
          </cell>
          <cell r="O805">
            <v>9669.96439986861</v>
          </cell>
          <cell r="P805">
            <v>10643.6018571828</v>
          </cell>
          <cell r="Q805">
            <v>9172.77415179544</v>
          </cell>
          <cell r="R805">
            <v>7704.22174889155</v>
          </cell>
          <cell r="S805">
            <v>7730.49183141931</v>
          </cell>
          <cell r="T805">
            <v>7753.78961746984</v>
          </cell>
          <cell r="U805">
            <v>6747.44160495906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5">
          <cell r="BZ805">
            <v>130580.683734991</v>
          </cell>
          <cell r="CA805">
            <v>0.153562956366615</v>
          </cell>
          <cell r="CB805">
            <v>0.153562956366615</v>
          </cell>
        </row>
        <row r="806">
          <cell r="A806">
            <v>-56222.5793174712</v>
          </cell>
          <cell r="B806">
            <v>2080.24886951849</v>
          </cell>
          <cell r="C806">
            <v>7593.48294864036</v>
          </cell>
          <cell r="D806">
            <v>7561.10682748777</v>
          </cell>
          <cell r="E806">
            <v>7541.13976604124</v>
          </cell>
          <cell r="F806">
            <v>7565.46259132129</v>
          </cell>
          <cell r="G806">
            <v>7417.69140692952</v>
          </cell>
          <cell r="H806">
            <v>7395.74728714918</v>
          </cell>
          <cell r="I806">
            <v>7548.62896906379</v>
          </cell>
          <cell r="J806">
            <v>7749.56515353039</v>
          </cell>
          <cell r="K806">
            <v>7853.94072288719</v>
          </cell>
          <cell r="L806">
            <v>8011.6929582102</v>
          </cell>
          <cell r="M806">
            <v>8149.30876298909</v>
          </cell>
          <cell r="N806">
            <v>8340.14987375686</v>
          </cell>
          <cell r="O806">
            <v>9392.94963378718</v>
          </cell>
          <cell r="P806">
            <v>10442.5228675909</v>
          </cell>
          <cell r="Q806">
            <v>8860.93165660588</v>
          </cell>
          <cell r="R806">
            <v>7281.83760005886</v>
          </cell>
          <cell r="S806">
            <v>7311.81307218123</v>
          </cell>
          <cell r="T806">
            <v>7338.64013230344</v>
          </cell>
          <cell r="U806">
            <v>6257.21366630534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6">
          <cell r="BZ806">
            <v>140556.448293678</v>
          </cell>
          <cell r="CA806">
            <v>0.12496822431543</v>
          </cell>
          <cell r="CB806">
            <v>0.12496822431543</v>
          </cell>
        </row>
        <row r="807">
          <cell r="A807">
            <v>-67190.4161224005</v>
          </cell>
          <cell r="B807">
            <v>-157.392743667953</v>
          </cell>
          <cell r="C807">
            <v>6441.52822738905</v>
          </cell>
          <cell r="D807">
            <v>6405.62004754739</v>
          </cell>
          <cell r="E807">
            <v>6384.62518780624</v>
          </cell>
          <cell r="F807">
            <v>6409.17755105732</v>
          </cell>
          <cell r="G807">
            <v>6243.09001234175</v>
          </cell>
          <cell r="H807">
            <v>6219.99829304912</v>
          </cell>
          <cell r="I807">
            <v>6405.93119096683</v>
          </cell>
          <cell r="J807">
            <v>6641.92112101737</v>
          </cell>
          <cell r="K807">
            <v>6777.55063256823</v>
          </cell>
          <cell r="L807">
            <v>6969.6034774014</v>
          </cell>
          <cell r="M807">
            <v>7137.69749421837</v>
          </cell>
          <cell r="N807">
            <v>7362.04021243564</v>
          </cell>
          <cell r="O807">
            <v>8631.54113996629</v>
          </cell>
          <cell r="P807">
            <v>9889.8330136532</v>
          </cell>
          <cell r="Q807">
            <v>8003.79494894808</v>
          </cell>
          <cell r="R807">
            <v>6120.86382553457</v>
          </cell>
          <cell r="S807">
            <v>6161.02400784462</v>
          </cell>
          <cell r="T807">
            <v>6197.55170339943</v>
          </cell>
          <cell r="U807">
            <v>4909.76305318719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7">
          <cell r="BZ807">
            <v>167976.040306001</v>
          </cell>
          <cell r="CA807">
            <v>0.0743346270766869</v>
          </cell>
          <cell r="CB807">
            <v>0.0743346270766869</v>
          </cell>
        </row>
        <row r="808">
          <cell r="A808">
            <v>-51214.4138236056</v>
          </cell>
          <cell r="B808">
            <v>3102.00728132872</v>
          </cell>
          <cell r="C808">
            <v>8119.49185888174</v>
          </cell>
          <cell r="D808">
            <v>8088.72855662533</v>
          </cell>
          <cell r="E808">
            <v>8069.23081142097</v>
          </cell>
          <cell r="F808">
            <v>8093.44882440604</v>
          </cell>
          <cell r="G808">
            <v>7954.04130691864</v>
          </cell>
          <cell r="H808">
            <v>7932.62120736041</v>
          </cell>
          <cell r="I808">
            <v>8070.41094703869</v>
          </cell>
          <cell r="J808">
            <v>8255.34078839622</v>
          </cell>
          <cell r="K808">
            <v>8345.44509190292</v>
          </cell>
          <cell r="L808">
            <v>8487.53488329807</v>
          </cell>
          <cell r="M808">
            <v>8611.23363838349</v>
          </cell>
          <cell r="N808">
            <v>8786.77714786474</v>
          </cell>
          <cell r="O808">
            <v>9740.62619146319</v>
          </cell>
          <cell r="P808">
            <v>10694.8937137779</v>
          </cell>
          <cell r="Q808">
            <v>9252.31990929106</v>
          </cell>
          <cell r="R808">
            <v>7811.96481659825</v>
          </cell>
          <cell r="S808">
            <v>7837.28971677702</v>
          </cell>
          <cell r="T808">
            <v>7859.68724457611</v>
          </cell>
          <cell r="U808">
            <v>6872.49047843598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8">
          <cell r="BZ808">
            <v>128036.034559014</v>
          </cell>
          <cell r="CA808">
            <v>0.162258320252292</v>
          </cell>
          <cell r="CB808">
            <v>0.162258320252292</v>
          </cell>
        </row>
        <row r="809">
          <cell r="A809">
            <v>-61256.0744481612</v>
          </cell>
          <cell r="B809">
            <v>1053.32274319781</v>
          </cell>
          <cell r="C809">
            <v>7064.81366012691</v>
          </cell>
          <cell r="D809">
            <v>7030.8165629761</v>
          </cell>
          <cell r="E809">
            <v>7010.37781164185</v>
          </cell>
          <cell r="F809">
            <v>7034.80597932259</v>
          </cell>
          <cell r="G809">
            <v>6878.62882737855</v>
          </cell>
          <cell r="H809">
            <v>6856.15803705598</v>
          </cell>
          <cell r="I809">
            <v>7024.20799123557</v>
          </cell>
          <cell r="J809">
            <v>7241.23147357571</v>
          </cell>
          <cell r="K809">
            <v>7359.95048810283</v>
          </cell>
          <cell r="L809">
            <v>7533.44438279039</v>
          </cell>
          <cell r="M809">
            <v>7685.04762507536</v>
          </cell>
          <cell r="N809">
            <v>7891.26370731348</v>
          </cell>
          <cell r="O809">
            <v>9043.51464361747</v>
          </cell>
          <cell r="P809">
            <v>10188.8756135283</v>
          </cell>
          <cell r="Q809">
            <v>8467.5638921993</v>
          </cell>
          <cell r="R809">
            <v>6749.02917622269</v>
          </cell>
          <cell r="S809">
            <v>6783.67874133613</v>
          </cell>
          <cell r="T809">
            <v>6814.95773688398</v>
          </cell>
          <cell r="U809">
            <v>5638.82498851914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09">
          <cell r="BZ809">
            <v>153140.186120403</v>
          </cell>
          <cell r="CA809">
            <v>0.097911931869696</v>
          </cell>
          <cell r="CB809">
            <v>0.097911931869696</v>
          </cell>
        </row>
        <row r="810">
          <cell r="A810">
            <v>-61535.6023130396</v>
          </cell>
          <cell r="B810">
            <v>996.293887497115</v>
          </cell>
          <cell r="C810">
            <v>7035.45477656627</v>
          </cell>
          <cell r="D810">
            <v>7001.36766086016</v>
          </cell>
          <cell r="E810">
            <v>6980.90271491088</v>
          </cell>
          <cell r="F810">
            <v>7005.33673262934</v>
          </cell>
          <cell r="G810">
            <v>6848.69276744696</v>
          </cell>
          <cell r="H810">
            <v>6826.19272923831</v>
          </cell>
          <cell r="I810">
            <v>6995.08503145838</v>
          </cell>
          <cell r="J810">
            <v>7213.00189859565</v>
          </cell>
          <cell r="K810">
            <v>7332.51745558471</v>
          </cell>
          <cell r="L810">
            <v>7506.88554053521</v>
          </cell>
          <cell r="M810">
            <v>7659.26555491186</v>
          </cell>
          <cell r="N810">
            <v>7866.3354639316</v>
          </cell>
          <cell r="O810">
            <v>9024.10927733025</v>
          </cell>
          <cell r="P810">
            <v>10174.7896804898</v>
          </cell>
          <cell r="Q810">
            <v>8445.71878289819</v>
          </cell>
          <cell r="R810">
            <v>6719.4404317743</v>
          </cell>
          <cell r="S810">
            <v>6754.34956587511</v>
          </cell>
          <cell r="T810">
            <v>6785.87579321158</v>
          </cell>
          <cell r="U810">
            <v>5604.48366856578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0">
          <cell r="BZ810">
            <v>153839.005782599</v>
          </cell>
          <cell r="CA810">
            <v>0.0966287784892915</v>
          </cell>
          <cell r="CB810">
            <v>0.0966287784892915</v>
          </cell>
        </row>
        <row r="811">
          <cell r="A811">
            <v>-59722.4143181757</v>
          </cell>
          <cell r="B811">
            <v>1366.21778242728</v>
          </cell>
          <cell r="C811">
            <v>7225.89437813479</v>
          </cell>
          <cell r="D811">
            <v>7192.39117760965</v>
          </cell>
          <cell r="E811">
            <v>7172.09614588884</v>
          </cell>
          <cell r="F811">
            <v>7196.49221669936</v>
          </cell>
          <cell r="G811">
            <v>7042.87628652153</v>
          </cell>
          <cell r="H811">
            <v>7020.5659679172</v>
          </cell>
          <cell r="I811">
            <v>7183.99428766392</v>
          </cell>
          <cell r="J811">
            <v>7396.11611683719</v>
          </cell>
          <cell r="K811">
            <v>7510.46481423612</v>
          </cell>
          <cell r="L811">
            <v>7679.16236866299</v>
          </cell>
          <cell r="M811">
            <v>7826.50376611317</v>
          </cell>
          <cell r="N811">
            <v>8028.03523455282</v>
          </cell>
          <cell r="O811">
            <v>9149.98430307489</v>
          </cell>
          <cell r="P811">
            <v>10266.1596220623</v>
          </cell>
          <cell r="Q811">
            <v>8587.41946790325</v>
          </cell>
          <cell r="R811">
            <v>6911.37105107137</v>
          </cell>
          <cell r="S811">
            <v>6944.59646261397</v>
          </cell>
          <cell r="T811">
            <v>6974.51899397813</v>
          </cell>
          <cell r="U811">
            <v>5827.24238742998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1">
          <cell r="BZ811">
            <v>149306.035795439</v>
          </cell>
          <cell r="CA811">
            <v>0.105321284687039</v>
          </cell>
          <cell r="CB811">
            <v>0.105321284687039</v>
          </cell>
        </row>
        <row r="812">
          <cell r="A812">
            <v>-52292.2994101073</v>
          </cell>
          <cell r="B812">
            <v>2882.09868079903</v>
          </cell>
          <cell r="C812">
            <v>8006.28125843032</v>
          </cell>
          <cell r="D812">
            <v>7975.17083620672</v>
          </cell>
          <cell r="E812">
            <v>7955.57208211727</v>
          </cell>
          <cell r="F812">
            <v>7979.81265339483</v>
          </cell>
          <cell r="G812">
            <v>7838.60506040722</v>
          </cell>
          <cell r="H812">
            <v>7817.07217826519</v>
          </cell>
          <cell r="I812">
            <v>7958.1100907582</v>
          </cell>
          <cell r="J812">
            <v>8146.48490743675</v>
          </cell>
          <cell r="K812">
            <v>8239.6607531638</v>
          </cell>
          <cell r="L812">
            <v>8385.12150396112</v>
          </cell>
          <cell r="M812">
            <v>8511.81556487053</v>
          </cell>
          <cell r="N812">
            <v>8690.65151026569</v>
          </cell>
          <cell r="O812">
            <v>9665.7972844028</v>
          </cell>
          <cell r="P812">
            <v>10640.5770387616</v>
          </cell>
          <cell r="Q812">
            <v>9168.08312502101</v>
          </cell>
          <cell r="R812">
            <v>7697.86785106865</v>
          </cell>
          <cell r="S812">
            <v>7724.19367353587</v>
          </cell>
          <cell r="T812">
            <v>7747.54455023125</v>
          </cell>
          <cell r="U812">
            <v>6740.06713733105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2">
          <cell r="BZ812">
            <v>130730.748525268</v>
          </cell>
          <cell r="CA812">
            <v>0.15307052889069</v>
          </cell>
          <cell r="CB812">
            <v>0.15307052889069</v>
          </cell>
        </row>
        <row r="813">
          <cell r="A813">
            <v>-50579.9735292287</v>
          </cell>
          <cell r="B813">
            <v>3231.44483852705</v>
          </cell>
          <cell r="C813">
            <v>8186.12728621879</v>
          </cell>
          <cell r="D813">
            <v>8155.56829775682</v>
          </cell>
          <cell r="E813">
            <v>8136.13000608593</v>
          </cell>
          <cell r="F813">
            <v>8160.33474132622</v>
          </cell>
          <cell r="G813">
            <v>8021.98674299797</v>
          </cell>
          <cell r="H813">
            <v>8000.63302693771</v>
          </cell>
          <cell r="I813">
            <v>8136.51090162535</v>
          </cell>
          <cell r="J813">
            <v>8319.41304061432</v>
          </cell>
          <cell r="K813">
            <v>8407.70944338009</v>
          </cell>
          <cell r="L813">
            <v>8547.81509795937</v>
          </cell>
          <cell r="M813">
            <v>8669.75082482316</v>
          </cell>
          <cell r="N813">
            <v>8843.35641618342</v>
          </cell>
          <cell r="O813">
            <v>9784.670266658</v>
          </cell>
          <cell r="P813">
            <v>10726.8643493616</v>
          </cell>
          <cell r="Q813">
            <v>9301.90143341468</v>
          </cell>
          <cell r="R813">
            <v>7879.12195582026</v>
          </cell>
          <cell r="S813">
            <v>7903.85771607613</v>
          </cell>
          <cell r="T813">
            <v>7925.69410551139</v>
          </cell>
          <cell r="U813">
            <v>6950.43446856363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3">
          <cell r="BZ813">
            <v>126449.933823072</v>
          </cell>
          <cell r="CA813">
            <v>0.168030318632092</v>
          </cell>
          <cell r="CB813">
            <v>0.168030318632092</v>
          </cell>
        </row>
        <row r="814">
          <cell r="A814">
            <v>-49978.0602596198</v>
          </cell>
          <cell r="B814">
            <v>3354.24628092275</v>
          </cell>
          <cell r="C814">
            <v>8249.34639177644</v>
          </cell>
          <cell r="D814">
            <v>8218.98124217548</v>
          </cell>
          <cell r="E814">
            <v>8199.59935592373</v>
          </cell>
          <cell r="F814">
            <v>8223.79149415394</v>
          </cell>
          <cell r="G814">
            <v>8086.44869465518</v>
          </cell>
          <cell r="H814">
            <v>8065.15795868725</v>
          </cell>
          <cell r="I814">
            <v>8199.22198750511</v>
          </cell>
          <cell r="J814">
            <v>8380.20038209564</v>
          </cell>
          <cell r="K814">
            <v>8466.78157311375</v>
          </cell>
          <cell r="L814">
            <v>8605.00481529149</v>
          </cell>
          <cell r="M814">
            <v>8725.26790236441</v>
          </cell>
          <cell r="N814">
            <v>8897.0349304386</v>
          </cell>
          <cell r="O814">
            <v>9826.45625273484</v>
          </cell>
          <cell r="P814">
            <v>10757.1958872008</v>
          </cell>
          <cell r="Q814">
            <v>9348.94096977761</v>
          </cell>
          <cell r="R814">
            <v>7942.8360256941</v>
          </cell>
          <cell r="S814">
            <v>7967.01285055386</v>
          </cell>
          <cell r="T814">
            <v>7988.31687054432</v>
          </cell>
          <cell r="U814">
            <v>7024.38235989383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4">
          <cell r="BZ814">
            <v>124945.15064905</v>
          </cell>
          <cell r="CA814">
            <v>0.173779045125467</v>
          </cell>
          <cell r="CB814">
            <v>0.173779045125467</v>
          </cell>
        </row>
        <row r="815">
          <cell r="A815">
            <v>-53857.7477689443</v>
          </cell>
          <cell r="B815">
            <v>2562.71825480166</v>
          </cell>
          <cell r="C815">
            <v>7841.86181456817</v>
          </cell>
          <cell r="D815">
            <v>7810.24725870578</v>
          </cell>
          <cell r="E815">
            <v>7790.50180612123</v>
          </cell>
          <cell r="F815">
            <v>7814.775139542</v>
          </cell>
          <cell r="G815">
            <v>7670.95323825222</v>
          </cell>
          <cell r="H815">
            <v>7649.25655828887</v>
          </cell>
          <cell r="I815">
            <v>7795.0118979984</v>
          </cell>
          <cell r="J815">
            <v>7988.38996458586</v>
          </cell>
          <cell r="K815">
            <v>8086.02671116192</v>
          </cell>
          <cell r="L815">
            <v>8236.38321613755</v>
          </cell>
          <cell r="M815">
            <v>8367.42745729343</v>
          </cell>
          <cell r="N815">
            <v>8551.04511464628</v>
          </cell>
          <cell r="O815">
            <v>9557.12082447218</v>
          </cell>
          <cell r="P815">
            <v>10561.6911617942</v>
          </cell>
          <cell r="Q815">
            <v>9045.74329847483</v>
          </cell>
          <cell r="R815">
            <v>7532.16111032238</v>
          </cell>
          <cell r="S815">
            <v>7559.9406048429</v>
          </cell>
          <cell r="T815">
            <v>7584.67606120405</v>
          </cell>
          <cell r="U815">
            <v>6547.74440419449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5">
          <cell r="BZ815">
            <v>134644.369422361</v>
          </cell>
          <cell r="CA815">
            <v>0.140955306770002</v>
          </cell>
          <cell r="CB815">
            <v>0.140955306770002</v>
          </cell>
        </row>
        <row r="816">
          <cell r="A816">
            <v>-61359.9347733268</v>
          </cell>
          <cell r="B816">
            <v>1032.13331544803</v>
          </cell>
          <cell r="C816">
            <v>7053.90518345525</v>
          </cell>
          <cell r="D816">
            <v>7019.87463934762</v>
          </cell>
          <cell r="E816">
            <v>6999.42615524046</v>
          </cell>
          <cell r="F816">
            <v>7023.85649653926</v>
          </cell>
          <cell r="G816">
            <v>6867.50589721907</v>
          </cell>
          <cell r="H816">
            <v>6845.02423966164</v>
          </cell>
          <cell r="I816">
            <v>7013.3871735201</v>
          </cell>
          <cell r="J816">
            <v>7230.74259856502</v>
          </cell>
          <cell r="K816">
            <v>7349.75757342204</v>
          </cell>
          <cell r="L816">
            <v>7523.57627896523</v>
          </cell>
          <cell r="M816">
            <v>7675.46813577547</v>
          </cell>
          <cell r="N816">
            <v>7882.00146269048</v>
          </cell>
          <cell r="O816">
            <v>9036.30445849541</v>
          </cell>
          <cell r="P816">
            <v>10183.6418970748</v>
          </cell>
          <cell r="Q816">
            <v>8459.44720531273</v>
          </cell>
          <cell r="R816">
            <v>6738.03529330162</v>
          </cell>
          <cell r="S816">
            <v>6772.78130289455</v>
          </cell>
          <cell r="T816">
            <v>6804.15215895859</v>
          </cell>
          <cell r="U816">
            <v>5626.06525646696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6">
          <cell r="BZ816">
            <v>153399.836933317</v>
          </cell>
          <cell r="CA816">
            <v>0.0974328554803821</v>
          </cell>
          <cell r="CB816">
            <v>0.0974328554803821</v>
          </cell>
        </row>
        <row r="817">
          <cell r="A817">
            <v>-65263.858061635</v>
          </cell>
          <cell r="B817">
            <v>235.660742052332</v>
          </cell>
          <cell r="C817">
            <v>6643.87511614528</v>
          </cell>
          <cell r="D817">
            <v>6608.58736093789</v>
          </cell>
          <cell r="E817">
            <v>6587.77303935799</v>
          </cell>
          <cell r="F817">
            <v>6612.28508306052</v>
          </cell>
          <cell r="G817">
            <v>6449.41490805067</v>
          </cell>
          <cell r="H817">
            <v>6426.52477063149</v>
          </cell>
          <cell r="I817">
            <v>6606.65204910562</v>
          </cell>
          <cell r="J817">
            <v>6836.48460488848</v>
          </cell>
          <cell r="K817">
            <v>6966.62419756695</v>
          </cell>
          <cell r="L817">
            <v>7152.65196043397</v>
          </cell>
          <cell r="M817">
            <v>7315.39231944914</v>
          </cell>
          <cell r="N817">
            <v>7533.85030460294</v>
          </cell>
          <cell r="O817">
            <v>8765.28653547095</v>
          </cell>
          <cell r="P817">
            <v>9986.9158853393</v>
          </cell>
          <cell r="Q817">
            <v>8154.35550730486</v>
          </cell>
          <cell r="R817">
            <v>6324.79495830288</v>
          </cell>
          <cell r="S817">
            <v>6363.16614284997</v>
          </cell>
          <cell r="T817">
            <v>6397.98987091148</v>
          </cell>
          <cell r="U817">
            <v>5146.44982071996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7">
          <cell r="BZ817">
            <v>163159.645154087</v>
          </cell>
          <cell r="CA817">
            <v>0.0812242226777755</v>
          </cell>
          <cell r="CB817">
            <v>0.0812242226777755</v>
          </cell>
        </row>
        <row r="818">
          <cell r="A818">
            <v>-52211.4775575737</v>
          </cell>
          <cell r="B818">
            <v>2898.58783392016</v>
          </cell>
          <cell r="C818">
            <v>8014.76999839447</v>
          </cell>
          <cell r="D818">
            <v>7983.68560386728</v>
          </cell>
          <cell r="E818">
            <v>7964.09442361062</v>
          </cell>
          <cell r="F818">
            <v>7988.33330342572</v>
          </cell>
          <cell r="G818">
            <v>7847.26068342456</v>
          </cell>
          <cell r="H818">
            <v>7825.736257929</v>
          </cell>
          <cell r="I818">
            <v>7966.53061642379</v>
          </cell>
          <cell r="J818">
            <v>8154.64712248859</v>
          </cell>
          <cell r="K818">
            <v>8247.59265830568</v>
          </cell>
          <cell r="L818">
            <v>8392.80064833961</v>
          </cell>
          <cell r="M818">
            <v>8519.27011568489</v>
          </cell>
          <cell r="N818">
            <v>8697.85918815285</v>
          </cell>
          <cell r="O818">
            <v>9671.40809409116</v>
          </cell>
          <cell r="P818">
            <v>10644.6498033975</v>
          </cell>
          <cell r="Q818">
            <v>9174.39935472241</v>
          </cell>
          <cell r="R818">
            <v>7706.42305232382</v>
          </cell>
          <cell r="S818">
            <v>7732.67382378876</v>
          </cell>
          <cell r="T818">
            <v>7755.95321662271</v>
          </cell>
          <cell r="U818">
            <v>6749.9964840825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8">
          <cell r="BZ818">
            <v>130528.693893934</v>
          </cell>
          <cell r="CA818">
            <v>0.153734066971551</v>
          </cell>
          <cell r="CB818">
            <v>0.153734066971551</v>
          </cell>
        </row>
        <row r="819">
          <cell r="A819">
            <v>-48845.4333278184</v>
          </cell>
          <cell r="B819">
            <v>3585.32312860848</v>
          </cell>
          <cell r="C819">
            <v>8368.30648980766</v>
          </cell>
          <cell r="D819">
            <v>8338.30608895955</v>
          </cell>
          <cell r="E819">
            <v>8319.03034141589</v>
          </cell>
          <cell r="F819">
            <v>8343.19877571135</v>
          </cell>
          <cell r="G819">
            <v>8207.74747009317</v>
          </cell>
          <cell r="H819">
            <v>8186.57524446939</v>
          </cell>
          <cell r="I819">
            <v>8317.22613922632</v>
          </cell>
          <cell r="J819">
            <v>8494.58460246529</v>
          </cell>
          <cell r="K819">
            <v>8577.93826035326</v>
          </cell>
          <cell r="L819">
            <v>8712.61934606026</v>
          </cell>
          <cell r="M819">
            <v>8829.73500813029</v>
          </cell>
          <cell r="N819">
            <v>8998.04239110482</v>
          </cell>
          <cell r="O819">
            <v>9905.08541011035</v>
          </cell>
          <cell r="P819">
            <v>10814.2710812101</v>
          </cell>
          <cell r="Q819">
            <v>9437.45579148725</v>
          </cell>
          <cell r="R819">
            <v>8062.72750361528</v>
          </cell>
          <cell r="S819">
            <v>8085.85257348849</v>
          </cell>
          <cell r="T819">
            <v>8106.15482794013</v>
          </cell>
          <cell r="U819">
            <v>7163.53093411448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19">
          <cell r="BZ819">
            <v>122113.583319546</v>
          </cell>
          <cell r="CA819">
            <v>0.185388224434827</v>
          </cell>
          <cell r="CB819">
            <v>0.185388224434827</v>
          </cell>
        </row>
        <row r="820">
          <cell r="A820">
            <v>-47251.7933084474</v>
          </cell>
          <cell r="B820">
            <v>3910.45517490054</v>
          </cell>
          <cell r="C820">
            <v>8535.68691102841</v>
          </cell>
          <cell r="D820">
            <v>8506.1997226011</v>
          </cell>
          <cell r="E820">
            <v>8487.07331539894</v>
          </cell>
          <cell r="F820">
            <v>8511.20839754824</v>
          </cell>
          <cell r="G820">
            <v>8378.41848047717</v>
          </cell>
          <cell r="H820">
            <v>8357.41300245747</v>
          </cell>
          <cell r="I820">
            <v>8483.26151535474</v>
          </cell>
          <cell r="J820">
            <v>8655.52662675188</v>
          </cell>
          <cell r="K820">
            <v>8734.33904884928</v>
          </cell>
          <cell r="L820">
            <v>8864.03621430141</v>
          </cell>
          <cell r="M820">
            <v>8976.72335511547</v>
          </cell>
          <cell r="N820">
            <v>9140.16291380575</v>
          </cell>
          <cell r="O820">
            <v>10015.7189897691</v>
          </cell>
          <cell r="P820">
            <v>10894.5775887923</v>
          </cell>
          <cell r="Q820">
            <v>9561.99879697595</v>
          </cell>
          <cell r="R820">
            <v>8231.41840423943</v>
          </cell>
          <cell r="S820">
            <v>8253.06362334266</v>
          </cell>
          <cell r="T820">
            <v>8271.95636367464</v>
          </cell>
          <cell r="U820">
            <v>7359.3171460524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0">
          <cell r="BZ820">
            <v>118129.483271118</v>
          </cell>
          <cell r="CA820">
            <v>0.203737234437888</v>
          </cell>
          <cell r="CB820">
            <v>0.203737234437888</v>
          </cell>
        </row>
        <row r="821">
          <cell r="A821">
            <v>-63232.7685415976</v>
          </cell>
          <cell r="B821">
            <v>650.04057929607</v>
          </cell>
          <cell r="C821">
            <v>6857.20097096107</v>
          </cell>
          <cell r="D821">
            <v>6822.56730347532</v>
          </cell>
          <cell r="E821">
            <v>6801.94331572167</v>
          </cell>
          <cell r="F821">
            <v>6826.41285221193</v>
          </cell>
          <cell r="G821">
            <v>6666.93460908198</v>
          </cell>
          <cell r="H821">
            <v>6644.25699099403</v>
          </cell>
          <cell r="I821">
            <v>6818.26364790509</v>
          </cell>
          <cell r="J821">
            <v>7041.6047417379</v>
          </cell>
          <cell r="K821">
            <v>7165.95654275068</v>
          </cell>
          <cell r="L821">
            <v>7345.63231390356</v>
          </cell>
          <cell r="M821">
            <v>7502.72853559602</v>
          </cell>
          <cell r="N821">
            <v>7714.98249300897</v>
          </cell>
          <cell r="O821">
            <v>8906.28870752845</v>
          </cell>
          <cell r="P821">
            <v>10089.2662931845</v>
          </cell>
          <cell r="Q821">
            <v>8313.08520169461</v>
          </cell>
          <cell r="R821">
            <v>6539.79101526597</v>
          </cell>
          <cell r="S821">
            <v>6576.27613435687</v>
          </cell>
          <cell r="T821">
            <v>6609.30344081628</v>
          </cell>
          <cell r="U821">
            <v>5395.97877230345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1">
          <cell r="BZ821">
            <v>158081.921353994</v>
          </cell>
          <cell r="CA821">
            <v>0.0892423962630692</v>
          </cell>
          <cell r="CB821">
            <v>0.0892423962630692</v>
          </cell>
        </row>
        <row r="822">
          <cell r="A822">
            <v>-61440.9915252241</v>
          </cell>
          <cell r="B822">
            <v>1015.59623851107</v>
          </cell>
          <cell r="C822">
            <v>7045.39177195047</v>
          </cell>
          <cell r="D822">
            <v>7011.33512449998</v>
          </cell>
          <cell r="E822">
            <v>6990.87904454754</v>
          </cell>
          <cell r="F822">
            <v>7015.31108222482</v>
          </cell>
          <cell r="G822">
            <v>6858.82511763485</v>
          </cell>
          <cell r="H822">
            <v>6836.33497885265</v>
          </cell>
          <cell r="I822">
            <v>7004.9421745709</v>
          </cell>
          <cell r="J822">
            <v>7222.55666097945</v>
          </cell>
          <cell r="K822">
            <v>7341.80261511554</v>
          </cell>
          <cell r="L822">
            <v>7515.87481604204</v>
          </cell>
          <cell r="M822">
            <v>7667.99191917163</v>
          </cell>
          <cell r="N822">
            <v>7874.77283652142</v>
          </cell>
          <cell r="O822">
            <v>9030.67734163783</v>
          </cell>
          <cell r="P822">
            <v>10179.5572954196</v>
          </cell>
          <cell r="Q822">
            <v>8453.11261822045</v>
          </cell>
          <cell r="R822">
            <v>6729.45522734379</v>
          </cell>
          <cell r="S822">
            <v>6764.27650606606</v>
          </cell>
          <cell r="T822">
            <v>6795.71905375111</v>
          </cell>
          <cell r="U822">
            <v>5616.10705121789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2">
          <cell r="BZ822">
            <v>153602.47881306</v>
          </cell>
          <cell r="CA822">
            <v>0.0970608700424297</v>
          </cell>
          <cell r="CB822">
            <v>0.0970608700424297</v>
          </cell>
        </row>
        <row r="823">
          <cell r="A823">
            <v>-63299.5551838375</v>
          </cell>
          <cell r="B823">
            <v>636.414868726253</v>
          </cell>
          <cell r="C823">
            <v>6850.18635274478</v>
          </cell>
          <cell r="D823">
            <v>6815.53117743176</v>
          </cell>
          <cell r="E823">
            <v>6794.90093108779</v>
          </cell>
          <cell r="F823">
            <v>6819.37186530768</v>
          </cell>
          <cell r="G823">
            <v>6659.78208807806</v>
          </cell>
          <cell r="H823">
            <v>6637.09748189213</v>
          </cell>
          <cell r="I823">
            <v>6811.30539815616</v>
          </cell>
          <cell r="J823">
            <v>7034.85994538066</v>
          </cell>
          <cell r="K823">
            <v>7159.40206157528</v>
          </cell>
          <cell r="L823">
            <v>7339.28670003506</v>
          </cell>
          <cell r="M823">
            <v>7496.56851324203</v>
          </cell>
          <cell r="N823">
            <v>7709.02647258453</v>
          </cell>
          <cell r="O823">
            <v>8901.65224934807</v>
          </cell>
          <cell r="P823">
            <v>10085.9007891019</v>
          </cell>
          <cell r="Q823">
            <v>8307.8658240121</v>
          </cell>
          <cell r="R823">
            <v>6532.72147716943</v>
          </cell>
          <cell r="S823">
            <v>6569.26861419584</v>
          </cell>
          <cell r="T823">
            <v>6602.3549909058</v>
          </cell>
          <cell r="U823">
            <v>5387.77371750228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3">
          <cell r="BZ823">
            <v>158248.887959594</v>
          </cell>
          <cell r="CA823">
            <v>0.0889651670356345</v>
          </cell>
          <cell r="CB823">
            <v>0.0889651670356345</v>
          </cell>
        </row>
        <row r="824">
          <cell r="A824">
            <v>-50880.5173017822</v>
          </cell>
          <cell r="B824">
            <v>3170.12834886638</v>
          </cell>
          <cell r="C824">
            <v>8154.5610964684</v>
          </cell>
          <cell r="D824">
            <v>8123.90532153322</v>
          </cell>
          <cell r="E824">
            <v>8104.43886584215</v>
          </cell>
          <cell r="F824">
            <v>8128.649890947</v>
          </cell>
          <cell r="G824">
            <v>7989.79998268646</v>
          </cell>
          <cell r="H824">
            <v>7968.41481977913</v>
          </cell>
          <cell r="I824">
            <v>8105.19837325481</v>
          </cell>
          <cell r="J824">
            <v>8289.06106491497</v>
          </cell>
          <cell r="K824">
            <v>8378.21389706249</v>
          </cell>
          <cell r="L824">
            <v>8519.25946666481</v>
          </cell>
          <cell r="M824">
            <v>8642.03036613278</v>
          </cell>
          <cell r="N824">
            <v>8816.55397803514</v>
          </cell>
          <cell r="O824">
            <v>9763.80593531745</v>
          </cell>
          <cell r="P824">
            <v>10711.7193853446</v>
          </cell>
          <cell r="Q824">
            <v>9278.41393042798</v>
          </cell>
          <cell r="R824">
            <v>7847.30862341599</v>
          </cell>
          <cell r="S824">
            <v>7872.3234679869</v>
          </cell>
          <cell r="T824">
            <v>7894.42567698356</v>
          </cell>
          <cell r="U824">
            <v>6913.51124497826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4">
          <cell r="BZ824">
            <v>127201.293254455</v>
          </cell>
          <cell r="CA824">
            <v>0.165260560354545</v>
          </cell>
          <cell r="CB824">
            <v>0.165260560354545</v>
          </cell>
        </row>
        <row r="825">
          <cell r="A825">
            <v>-63188.7711171795</v>
          </cell>
          <cell r="B825">
            <v>659.016867829716</v>
          </cell>
          <cell r="C825">
            <v>6861.82203176665</v>
          </cell>
          <cell r="D825">
            <v>6827.20253311729</v>
          </cell>
          <cell r="E825">
            <v>6806.58266837155</v>
          </cell>
          <cell r="F825">
            <v>6831.05128407135</v>
          </cell>
          <cell r="G825">
            <v>6671.64651690838</v>
          </cell>
          <cell r="H825">
            <v>6648.97350241034</v>
          </cell>
          <cell r="I825">
            <v>6822.84757452788</v>
          </cell>
          <cell r="J825">
            <v>7046.04805042944</v>
          </cell>
          <cell r="K825">
            <v>7170.27447640391</v>
          </cell>
          <cell r="L825">
            <v>7349.81265082726</v>
          </cell>
          <cell r="M825">
            <v>7506.78660931921</v>
          </cell>
          <cell r="N825">
            <v>7718.90617519553</v>
          </cell>
          <cell r="O825">
            <v>8909.34309402726</v>
          </cell>
          <cell r="P825">
            <v>10091.4834058666</v>
          </cell>
          <cell r="Q825">
            <v>8316.5236014613</v>
          </cell>
          <cell r="R825">
            <v>6544.44825596024</v>
          </cell>
          <cell r="S825">
            <v>6580.89251913537</v>
          </cell>
          <cell r="T825">
            <v>6613.88091154255</v>
          </cell>
          <cell r="U825">
            <v>5401.38406393592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5">
          <cell r="BZ825">
            <v>157971.927792949</v>
          </cell>
          <cell r="CA825">
            <v>0.0894255600205651</v>
          </cell>
          <cell r="CB825">
            <v>0.0894255600205651</v>
          </cell>
        </row>
        <row r="826">
          <cell r="A826">
            <v>-53991.0905121371</v>
          </cell>
          <cell r="B826">
            <v>2535.51386834958</v>
          </cell>
          <cell r="C826">
            <v>7827.85679194633</v>
          </cell>
          <cell r="D826">
            <v>7796.19929467233</v>
          </cell>
          <cell r="E826">
            <v>7776.44134651127</v>
          </cell>
          <cell r="F826">
            <v>7800.71747056644</v>
          </cell>
          <cell r="G826">
            <v>7656.67288608269</v>
          </cell>
          <cell r="H826">
            <v>7634.96225404566</v>
          </cell>
          <cell r="I826">
            <v>7781.11941773254</v>
          </cell>
          <cell r="J826">
            <v>7974.92365428206</v>
          </cell>
          <cell r="K826">
            <v>8072.94037427148</v>
          </cell>
          <cell r="L826">
            <v>8223.71389287036</v>
          </cell>
          <cell r="M826">
            <v>8355.12867641059</v>
          </cell>
          <cell r="N826">
            <v>8539.15363342682</v>
          </cell>
          <cell r="O826">
            <v>9547.86391273451</v>
          </cell>
          <cell r="P826">
            <v>10554.9717710365</v>
          </cell>
          <cell r="Q826">
            <v>9035.32255991688</v>
          </cell>
          <cell r="R826">
            <v>7518.04643751832</v>
          </cell>
          <cell r="S826">
            <v>7545.94975382969</v>
          </cell>
          <cell r="T826">
            <v>7570.80314678695</v>
          </cell>
          <cell r="U826">
            <v>6531.36261767946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6">
          <cell r="BZ826">
            <v>134977.726280343</v>
          </cell>
          <cell r="CA826">
            <v>0.139984125591359</v>
          </cell>
          <cell r="CB826">
            <v>0.139984125591359</v>
          </cell>
        </row>
        <row r="827">
          <cell r="A827">
            <v>-60547.9198002226</v>
          </cell>
          <cell r="B827">
            <v>1197.79939223828</v>
          </cell>
          <cell r="C827">
            <v>7139.19132498259</v>
          </cell>
          <cell r="D827">
            <v>7105.4222804389</v>
          </cell>
          <cell r="E827">
            <v>7085.04989042569</v>
          </cell>
          <cell r="F827">
            <v>7109.46323764693</v>
          </cell>
          <cell r="G827">
            <v>6954.46870828184</v>
          </cell>
          <cell r="H827">
            <v>6932.0720144236</v>
          </cell>
          <cell r="I827">
            <v>7097.98796782902</v>
          </cell>
          <cell r="J827">
            <v>7312.74815310299</v>
          </cell>
          <cell r="K827">
            <v>7429.44921050467</v>
          </cell>
          <cell r="L827">
            <v>7600.72843547352</v>
          </cell>
          <cell r="M827">
            <v>7750.36380680092</v>
          </cell>
          <cell r="N827">
            <v>7954.41680807325</v>
          </cell>
          <cell r="O827">
            <v>9092.67611214305</v>
          </cell>
          <cell r="P827">
            <v>10224.5608535529</v>
          </cell>
          <cell r="Q827">
            <v>8522.90619481033</v>
          </cell>
          <cell r="R827">
            <v>6823.98916962765</v>
          </cell>
          <cell r="S827">
            <v>6857.98114382454</v>
          </cell>
          <cell r="T827">
            <v>6888.63380346024</v>
          </cell>
          <cell r="U827">
            <v>5725.8251355416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7">
          <cell r="BZ827">
            <v>151369.799500556</v>
          </cell>
          <cell r="CA827">
            <v>0.101253360924119</v>
          </cell>
          <cell r="CB827">
            <v>0.101253360924119</v>
          </cell>
        </row>
        <row r="828">
          <cell r="A828">
            <v>-66499.8277266234</v>
          </cell>
          <cell r="B828">
            <v>-16.4999350441049</v>
          </cell>
          <cell r="C828">
            <v>6514.06090426105</v>
          </cell>
          <cell r="D828">
            <v>6478.37512002822</v>
          </cell>
          <cell r="E828">
            <v>6457.44497547096</v>
          </cell>
          <cell r="F828">
            <v>6481.982885894</v>
          </cell>
          <cell r="G828">
            <v>6317.04863400918</v>
          </cell>
          <cell r="H828">
            <v>6294.02917316826</v>
          </cell>
          <cell r="I828">
            <v>6477.8810056358</v>
          </cell>
          <cell r="J828">
            <v>6711.66378122558</v>
          </cell>
          <cell r="K828">
            <v>6845.32539243425</v>
          </cell>
          <cell r="L828">
            <v>7035.21850392008</v>
          </cell>
          <cell r="M828">
            <v>7201.39346414167</v>
          </cell>
          <cell r="N828">
            <v>7423.62675807081</v>
          </cell>
          <cell r="O828">
            <v>8679.48312521196</v>
          </cell>
          <cell r="P828">
            <v>9924.63305730644</v>
          </cell>
          <cell r="Q828">
            <v>8057.76444853409</v>
          </cell>
          <cell r="R828">
            <v>6193.96438590466</v>
          </cell>
          <cell r="S828">
            <v>6233.48328928296</v>
          </cell>
          <cell r="T828">
            <v>6269.40018560901</v>
          </cell>
          <cell r="U828">
            <v>4994.60510306923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8">
          <cell r="BZ828">
            <v>166249.569316558</v>
          </cell>
          <cell r="CA828">
            <v>0.0767304392080332</v>
          </cell>
          <cell r="CB828">
            <v>0.0767304392080332</v>
          </cell>
        </row>
        <row r="829">
          <cell r="A829">
            <v>-62383.7233401544</v>
          </cell>
          <cell r="B829">
            <v>823.261507726726</v>
          </cell>
          <cell r="C829">
            <v>6946.37640689735</v>
          </cell>
          <cell r="D829">
            <v>6912.01616411106</v>
          </cell>
          <cell r="E829">
            <v>6891.47174056186</v>
          </cell>
          <cell r="F829">
            <v>6915.92350799552</v>
          </cell>
          <cell r="G829">
            <v>6757.86317552774</v>
          </cell>
          <cell r="H829">
            <v>6735.27439572908</v>
          </cell>
          <cell r="I829">
            <v>6906.72248281016</v>
          </cell>
          <cell r="J829">
            <v>7127.34998644192</v>
          </cell>
          <cell r="K829">
            <v>7249.28234867947</v>
          </cell>
          <cell r="L829">
            <v>7426.30283160834</v>
          </cell>
          <cell r="M829">
            <v>7581.03966556192</v>
          </cell>
          <cell r="N829">
            <v>7790.70018731828</v>
          </cell>
          <cell r="O829">
            <v>8965.23107141611</v>
          </cell>
          <cell r="P829">
            <v>10132.0512722755</v>
          </cell>
          <cell r="Q829">
            <v>8379.43810441929</v>
          </cell>
          <cell r="R829">
            <v>6629.66463663663</v>
          </cell>
          <cell r="S829">
            <v>6665.36133413931</v>
          </cell>
          <cell r="T829">
            <v>6697.63769233868</v>
          </cell>
          <cell r="U829">
            <v>5500.28799002774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29">
          <cell r="BZ829">
            <v>155959.308350386</v>
          </cell>
          <cell r="CA829">
            <v>0.0928534358910531</v>
          </cell>
          <cell r="CB829">
            <v>0.0928534358910531</v>
          </cell>
        </row>
        <row r="830">
          <cell r="A830">
            <v>-51574.5722612456</v>
          </cell>
          <cell r="B830">
            <v>3028.52829711907</v>
          </cell>
          <cell r="C830">
            <v>8081.66432552063</v>
          </cell>
          <cell r="D830">
            <v>8050.78503861183</v>
          </cell>
          <cell r="E830">
            <v>8031.25354288449</v>
          </cell>
          <cell r="F830">
            <v>8055.47909336658</v>
          </cell>
          <cell r="G830">
            <v>7915.4701090928</v>
          </cell>
          <cell r="H830">
            <v>7894.0123250162</v>
          </cell>
          <cell r="I830">
            <v>8032.88739031792</v>
          </cell>
          <cell r="J830">
            <v>8218.96831574674</v>
          </cell>
          <cell r="K830">
            <v>8310.0989265546</v>
          </cell>
          <cell r="L830">
            <v>8453.31507077127</v>
          </cell>
          <cell r="M830">
            <v>8578.01465997058</v>
          </cell>
          <cell r="N830">
            <v>8754.65828489044</v>
          </cell>
          <cell r="O830">
            <v>9715.62329450022</v>
          </cell>
          <cell r="P830">
            <v>10676.7446550497</v>
          </cell>
          <cell r="Q830">
            <v>9224.17351880728</v>
          </cell>
          <cell r="R830">
            <v>7773.84111835123</v>
          </cell>
          <cell r="S830">
            <v>7799.50046089765</v>
          </cell>
          <cell r="T830">
            <v>7822.21653516709</v>
          </cell>
          <cell r="U830">
            <v>6828.24331135563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0">
          <cell r="BZ830">
            <v>128936.430653114</v>
          </cell>
          <cell r="CA830">
            <v>0.159104991770964</v>
          </cell>
          <cell r="CB830">
            <v>0.159104991770964</v>
          </cell>
        </row>
        <row r="831">
          <cell r="A831">
            <v>-47012.0169850654</v>
          </cell>
          <cell r="B831">
            <v>3959.37398073245</v>
          </cell>
          <cell r="C831">
            <v>8560.87067995906</v>
          </cell>
          <cell r="D831">
            <v>8531.46070858569</v>
          </cell>
          <cell r="E831">
            <v>8512.35677087327</v>
          </cell>
          <cell r="F831">
            <v>8536.48683491624</v>
          </cell>
          <cell r="G831">
            <v>8404.09734576692</v>
          </cell>
          <cell r="H831">
            <v>8383.11695630357</v>
          </cell>
          <cell r="I831">
            <v>8508.24291112512</v>
          </cell>
          <cell r="J831">
            <v>8679.74168560585</v>
          </cell>
          <cell r="K831">
            <v>8757.8708412138</v>
          </cell>
          <cell r="L831">
            <v>8886.81813463699</v>
          </cell>
          <cell r="M831">
            <v>8998.83896779568</v>
          </cell>
          <cell r="N831">
            <v>9161.54612205614</v>
          </cell>
          <cell r="O831">
            <v>10032.3647269812</v>
          </cell>
          <cell r="P831">
            <v>10906.6603671473</v>
          </cell>
          <cell r="Q831">
            <v>9580.73732236188</v>
          </cell>
          <cell r="R831">
            <v>8256.79934563648</v>
          </cell>
          <cell r="S831">
            <v>8278.22190895016</v>
          </cell>
          <cell r="T831">
            <v>8296.90257622344</v>
          </cell>
          <cell r="U831">
            <v>7388.77480116695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1">
          <cell r="BZ831">
            <v>117530.042462663</v>
          </cell>
          <cell r="CA831">
            <v>0.206729483849504</v>
          </cell>
          <cell r="CB831">
            <v>0.206729483849504</v>
          </cell>
        </row>
        <row r="832">
          <cell r="A832">
            <v>-53345.2327653448</v>
          </cell>
          <cell r="B832">
            <v>2667.28079706351</v>
          </cell>
          <cell r="C832">
            <v>7895.69139724787</v>
          </cell>
          <cell r="D832">
            <v>7864.24189062026</v>
          </cell>
          <cell r="E832">
            <v>7844.54446592455</v>
          </cell>
          <cell r="F832">
            <v>7868.80707328728</v>
          </cell>
          <cell r="G832">
            <v>7725.84107517777</v>
          </cell>
          <cell r="H832">
            <v>7704.19802128297</v>
          </cell>
          <cell r="I832">
            <v>7848.40891386129</v>
          </cell>
          <cell r="J832">
            <v>8040.14895730311</v>
          </cell>
          <cell r="K832">
            <v>8136.32524138497</v>
          </cell>
          <cell r="L832">
            <v>8285.07891643897</v>
          </cell>
          <cell r="M832">
            <v>8414.69894412138</v>
          </cell>
          <cell r="N832">
            <v>8596.75110804395</v>
          </cell>
          <cell r="O832">
            <v>9592.70060961047</v>
          </cell>
          <cell r="P832">
            <v>10587.5177534474</v>
          </cell>
          <cell r="Q832">
            <v>9085.79635821884</v>
          </cell>
          <cell r="R832">
            <v>7586.41214348525</v>
          </cell>
          <cell r="S832">
            <v>7613.71571765143</v>
          </cell>
          <cell r="T832">
            <v>7637.99787394148</v>
          </cell>
          <cell r="U832">
            <v>6610.709295824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2">
          <cell r="BZ832">
            <v>133363.081913362</v>
          </cell>
          <cell r="CA832">
            <v>0.14477362612872</v>
          </cell>
          <cell r="CB832">
            <v>0.14477362612872</v>
          </cell>
        </row>
        <row r="833">
          <cell r="A833">
            <v>-61758.666237284</v>
          </cell>
          <cell r="B833">
            <v>950.784720268699</v>
          </cell>
          <cell r="C833">
            <v>7012.02631521654</v>
          </cell>
          <cell r="D833">
            <v>6977.86736448174</v>
          </cell>
          <cell r="E833">
            <v>6957.38151516519</v>
          </cell>
          <cell r="F833">
            <v>6981.82020122815</v>
          </cell>
          <cell r="G833">
            <v>6824.80371793247</v>
          </cell>
          <cell r="H833">
            <v>6802.28033983874</v>
          </cell>
          <cell r="I833">
            <v>6971.8448378686</v>
          </cell>
          <cell r="J833">
            <v>7190.47462827312</v>
          </cell>
          <cell r="K833">
            <v>7310.62582810751</v>
          </cell>
          <cell r="L833">
            <v>7485.69151903969</v>
          </cell>
          <cell r="M833">
            <v>7638.69139945758</v>
          </cell>
          <cell r="N833">
            <v>7846.44266435078</v>
          </cell>
          <cell r="O833">
            <v>9008.62374726581</v>
          </cell>
          <cell r="P833">
            <v>10163.5490712519</v>
          </cell>
          <cell r="Q833">
            <v>8428.2863319031</v>
          </cell>
          <cell r="R833">
            <v>6695.82854087036</v>
          </cell>
          <cell r="S833">
            <v>6730.94481166206</v>
          </cell>
          <cell r="T833">
            <v>6762.6683305744</v>
          </cell>
          <cell r="U833">
            <v>5577.07921071016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3">
          <cell r="BZ833">
            <v>154396.66559321</v>
          </cell>
          <cell r="CA833">
            <v>0.0956188752984014</v>
          </cell>
          <cell r="CB833">
            <v>0.0956188752984014</v>
          </cell>
        </row>
        <row r="834">
          <cell r="A834">
            <v>-46908.1483514061</v>
          </cell>
          <cell r="B834">
            <v>3980.56510356865</v>
          </cell>
          <cell r="C834">
            <v>8571.78002927394</v>
          </cell>
          <cell r="D834">
            <v>8542.40350753305</v>
          </cell>
          <cell r="E834">
            <v>8523.30930337214</v>
          </cell>
          <cell r="F834">
            <v>8547.43719362317</v>
          </cell>
          <cell r="G834">
            <v>8415.22116572522</v>
          </cell>
          <cell r="H834">
            <v>8394.25164436607</v>
          </cell>
          <cell r="I834">
            <v>8519.06459447138</v>
          </cell>
          <cell r="J834">
            <v>8690.23139969297</v>
          </cell>
          <cell r="K834">
            <v>8768.06457129515</v>
          </cell>
          <cell r="L834">
            <v>8896.68702787888</v>
          </cell>
          <cell r="M834">
            <v>9008.41922342405</v>
          </cell>
          <cell r="N834">
            <v>9170.80910762907</v>
          </cell>
          <cell r="O834">
            <v>10039.575488895</v>
          </cell>
          <cell r="P834">
            <v>10911.8945022814</v>
          </cell>
          <cell r="Q834">
            <v>9588.85465855743</v>
          </cell>
          <cell r="R834">
            <v>8267.794108033</v>
          </cell>
          <cell r="S834">
            <v>8289.12021915194</v>
          </cell>
          <cell r="T834">
            <v>8307.70901856049</v>
          </cell>
          <cell r="U834">
            <v>7401.53555395693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4">
          <cell r="BZ834">
            <v>117270.370878515</v>
          </cell>
          <cell r="CA834">
            <v>0.208046164377241</v>
          </cell>
          <cell r="CB834">
            <v>0.208046164377241</v>
          </cell>
        </row>
        <row r="835">
          <cell r="A835">
            <v>-64930.4757346256</v>
          </cell>
          <cell r="B835">
            <v>303.676904335289</v>
          </cell>
          <cell r="C835">
            <v>6678.89034771836</v>
          </cell>
          <cell r="D835">
            <v>6643.70995424198</v>
          </cell>
          <cell r="E835">
            <v>6622.92687399006</v>
          </cell>
          <cell r="F835">
            <v>6647.43194057358</v>
          </cell>
          <cell r="G835">
            <v>6485.11851608212</v>
          </cell>
          <cell r="H835">
            <v>6462.26326151201</v>
          </cell>
          <cell r="I835">
            <v>6641.38590329273</v>
          </cell>
          <cell r="J835">
            <v>6870.15295277008</v>
          </cell>
          <cell r="K835">
            <v>6999.34253933869</v>
          </cell>
          <cell r="L835">
            <v>7184.32768849621</v>
          </cell>
          <cell r="M835">
            <v>7346.14162077536</v>
          </cell>
          <cell r="N835">
            <v>7563.58127897477</v>
          </cell>
          <cell r="O835">
            <v>8788.43058292437</v>
          </cell>
          <cell r="P835">
            <v>10003.7156456655</v>
          </cell>
          <cell r="Q835">
            <v>8180.4093441048</v>
          </cell>
          <cell r="R835">
            <v>6360.0843362752</v>
          </cell>
          <cell r="S835">
            <v>6398.14594269464</v>
          </cell>
          <cell r="T835">
            <v>6432.67480673954</v>
          </cell>
          <cell r="U835">
            <v>5187.40741599802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5">
          <cell r="BZ835">
            <v>162326.189336564</v>
          </cell>
          <cell r="CA835">
            <v>0.0824841607382593</v>
          </cell>
          <cell r="CB835">
            <v>0.0824841607382593</v>
          </cell>
        </row>
        <row r="836">
          <cell r="A836">
            <v>-59788.2889479361</v>
          </cell>
          <cell r="B836">
            <v>1352.7781392755</v>
          </cell>
          <cell r="C836">
            <v>7218.97554882392</v>
          </cell>
          <cell r="D836">
            <v>7185.45113417396</v>
          </cell>
          <cell r="E836">
            <v>7165.14992932777</v>
          </cell>
          <cell r="F836">
            <v>7189.54737878105</v>
          </cell>
          <cell r="G836">
            <v>7035.82143756995</v>
          </cell>
          <cell r="H836">
            <v>7013.50422629439</v>
          </cell>
          <cell r="I836">
            <v>7177.13105707445</v>
          </cell>
          <cell r="J836">
            <v>7389.46342480266</v>
          </cell>
          <cell r="K836">
            <v>7503.99983851313</v>
          </cell>
          <cell r="L836">
            <v>7672.903408036</v>
          </cell>
          <cell r="M836">
            <v>7820.42786263493</v>
          </cell>
          <cell r="N836">
            <v>8022.16054723293</v>
          </cell>
          <cell r="O836">
            <v>9145.41115856892</v>
          </cell>
          <cell r="P836">
            <v>10262.8400759979</v>
          </cell>
          <cell r="Q836">
            <v>8582.27136401776</v>
          </cell>
          <cell r="R836">
            <v>6904.39805184476</v>
          </cell>
          <cell r="S836">
            <v>6937.68463443</v>
          </cell>
          <cell r="T836">
            <v>6967.66542940428</v>
          </cell>
          <cell r="U836">
            <v>5819.14937767446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6">
          <cell r="BZ836">
            <v>149470.72236984</v>
          </cell>
          <cell r="CA836">
            <v>0.104989549602318</v>
          </cell>
          <cell r="CB836">
            <v>0.104989549602318</v>
          </cell>
        </row>
        <row r="837">
          <cell r="A837">
            <v>-61203.674651856</v>
          </cell>
          <cell r="B837">
            <v>1064.01327104031</v>
          </cell>
          <cell r="C837">
            <v>7070.31722421343</v>
          </cell>
          <cell r="D837">
            <v>7036.33700178085</v>
          </cell>
          <cell r="E837">
            <v>7015.90316084256</v>
          </cell>
          <cell r="F837">
            <v>7040.33023188562</v>
          </cell>
          <cell r="G837">
            <v>6884.24058792084</v>
          </cell>
          <cell r="H837">
            <v>6861.77528035497</v>
          </cell>
          <cell r="I837">
            <v>7029.66732946932</v>
          </cell>
          <cell r="J837">
            <v>7246.52333948461</v>
          </cell>
          <cell r="K837">
            <v>7365.09303557876</v>
          </cell>
          <cell r="L837">
            <v>7538.42305611471</v>
          </cell>
          <cell r="M837">
            <v>7689.88068608515</v>
          </cell>
          <cell r="N837">
            <v>7895.93671147364</v>
          </cell>
          <cell r="O837">
            <v>9047.15233906196</v>
          </cell>
          <cell r="P837">
            <v>10191.5161374786</v>
          </cell>
          <cell r="Q837">
            <v>8471.65893752919</v>
          </cell>
          <cell r="R837">
            <v>6754.57582962232</v>
          </cell>
          <cell r="S837">
            <v>6789.17673639513</v>
          </cell>
          <cell r="T837">
            <v>6820.40938631169</v>
          </cell>
          <cell r="U837">
            <v>5645.2625512687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7">
          <cell r="BZ837">
            <v>153009.18662964</v>
          </cell>
          <cell r="CA837">
            <v>0.098154683812812</v>
          </cell>
          <cell r="CB837">
            <v>0.098154683812812</v>
          </cell>
        </row>
        <row r="838">
          <cell r="A838">
            <v>-66862.4386452371</v>
          </cell>
          <cell r="B838">
            <v>-90.4792707432589</v>
          </cell>
          <cell r="C838">
            <v>6475.97578619233</v>
          </cell>
          <cell r="D838">
            <v>6440.17322751537</v>
          </cell>
          <cell r="E838">
            <v>6419.20910261265</v>
          </cell>
          <cell r="F838">
            <v>6443.75460185892</v>
          </cell>
          <cell r="G838">
            <v>6278.21478752953</v>
          </cell>
          <cell r="H838">
            <v>6255.15738555942</v>
          </cell>
          <cell r="I838">
            <v>6440.10193412122</v>
          </cell>
          <cell r="J838">
            <v>6675.04363203207</v>
          </cell>
          <cell r="K838">
            <v>6809.73853913043</v>
          </cell>
          <cell r="L838">
            <v>7000.76567328132</v>
          </cell>
          <cell r="M838">
            <v>7167.94828274691</v>
          </cell>
          <cell r="N838">
            <v>7391.28918329605</v>
          </cell>
          <cell r="O838">
            <v>8654.30997226528</v>
          </cell>
          <cell r="P838">
            <v>9906.36041346524</v>
          </cell>
          <cell r="Q838">
            <v>8029.42639660378</v>
          </cell>
          <cell r="R838">
            <v>6155.58108622998</v>
          </cell>
          <cell r="S838">
            <v>6195.4367093446</v>
          </cell>
          <cell r="T838">
            <v>6231.67432126736</v>
          </cell>
          <cell r="U838">
            <v>4950.05663710473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8">
          <cell r="BZ838">
            <v>167156.096613093</v>
          </cell>
          <cell r="CA838">
            <v>0.0754625669390268</v>
          </cell>
          <cell r="CB838">
            <v>0.0754625669390268</v>
          </cell>
        </row>
        <row r="839">
          <cell r="A839">
            <v>-66642.7172299388</v>
          </cell>
          <cell r="B839">
            <v>-45.6520371762763</v>
          </cell>
          <cell r="C839">
            <v>6499.05318296755</v>
          </cell>
          <cell r="D839">
            <v>6463.32138290486</v>
          </cell>
          <cell r="E839">
            <v>6442.37784814218</v>
          </cell>
          <cell r="F839">
            <v>6466.91874899694</v>
          </cell>
          <cell r="G839">
            <v>6301.7458707705</v>
          </cell>
          <cell r="H839">
            <v>6278.71145894817</v>
          </cell>
          <cell r="I839">
            <v>6462.99388424112</v>
          </cell>
          <cell r="J839">
            <v>6697.23334170765</v>
          </cell>
          <cell r="K839">
            <v>6831.30213077245</v>
          </cell>
          <cell r="L839">
            <v>7021.64211224218</v>
          </cell>
          <cell r="M839">
            <v>7188.21414407028</v>
          </cell>
          <cell r="N839">
            <v>7410.88389854618</v>
          </cell>
          <cell r="O839">
            <v>8669.56345887873</v>
          </cell>
          <cell r="P839">
            <v>9917.4325874124</v>
          </cell>
          <cell r="Q839">
            <v>8046.59763044509</v>
          </cell>
          <cell r="R839">
            <v>6178.83916395303</v>
          </cell>
          <cell r="S839">
            <v>6218.49075422356</v>
          </cell>
          <cell r="T839">
            <v>6254.53403089275</v>
          </cell>
          <cell r="U839">
            <v>4977.05045193112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39">
          <cell r="BZ839">
            <v>166606.793074847</v>
          </cell>
          <cell r="CA839">
            <v>0.0762281793548239</v>
          </cell>
          <cell r="CB839">
            <v>0.0762281793548239</v>
          </cell>
        </row>
        <row r="840">
          <cell r="A840">
            <v>-60664.7711443857</v>
          </cell>
          <cell r="B840">
            <v>1173.95955627914</v>
          </cell>
          <cell r="C840">
            <v>7126.91839824349</v>
          </cell>
          <cell r="D840">
            <v>7093.11172314302</v>
          </cell>
          <cell r="E840">
            <v>7072.72838296576</v>
          </cell>
          <cell r="F840">
            <v>7097.1441756848</v>
          </cell>
          <cell r="G840">
            <v>6941.95450386262</v>
          </cell>
          <cell r="H840">
            <v>6919.54558347804</v>
          </cell>
          <cell r="I840">
            <v>7085.81366457145</v>
          </cell>
          <cell r="J840">
            <v>7300.94731248551</v>
          </cell>
          <cell r="K840">
            <v>7417.98134941824</v>
          </cell>
          <cell r="L840">
            <v>7589.62601311471</v>
          </cell>
          <cell r="M840">
            <v>7739.5860993433</v>
          </cell>
          <cell r="N840">
            <v>7943.99602677452</v>
          </cell>
          <cell r="O840">
            <v>9084.56406529711</v>
          </cell>
          <cell r="P840">
            <v>10218.6724953026</v>
          </cell>
          <cell r="Q840">
            <v>8513.77425947953</v>
          </cell>
          <cell r="R840">
            <v>6811.62015388606</v>
          </cell>
          <cell r="S840">
            <v>6845.72063599534</v>
          </cell>
          <cell r="T840">
            <v>6876.47664621053</v>
          </cell>
          <cell r="U840">
            <v>5711.46939537726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0">
          <cell r="BZ840">
            <v>151661.927860964</v>
          </cell>
          <cell r="CA840">
            <v>0.100692818608062</v>
          </cell>
          <cell r="CB840">
            <v>0.100692818608062</v>
          </cell>
        </row>
        <row r="841">
          <cell r="A841">
            <v>-53022.1220271754</v>
          </cell>
          <cell r="B841">
            <v>2733.20136519875</v>
          </cell>
          <cell r="C841">
            <v>7929.62780120257</v>
          </cell>
          <cell r="D841">
            <v>7898.28234846548</v>
          </cell>
          <cell r="E841">
            <v>7878.61520254503</v>
          </cell>
          <cell r="F841">
            <v>7902.87104775543</v>
          </cell>
          <cell r="G841">
            <v>7760.44464654834</v>
          </cell>
          <cell r="H841">
            <v>7738.83540075372</v>
          </cell>
          <cell r="I841">
            <v>7882.07260973426</v>
          </cell>
          <cell r="J841">
            <v>8072.77997537345</v>
          </cell>
          <cell r="K841">
            <v>8168.03552325979</v>
          </cell>
          <cell r="L841">
            <v>8315.77870778083</v>
          </cell>
          <cell r="M841">
            <v>8444.50085215545</v>
          </cell>
          <cell r="N841">
            <v>8625.56606401942</v>
          </cell>
          <cell r="O841">
            <v>9615.1315834536</v>
          </cell>
          <cell r="P841">
            <v>10603.7999091597</v>
          </cell>
          <cell r="Q841">
            <v>9111.0474701062</v>
          </cell>
          <cell r="R841">
            <v>7620.6142473234</v>
          </cell>
          <cell r="S841">
            <v>7647.61778153773</v>
          </cell>
          <cell r="T841">
            <v>7671.61415864168</v>
          </cell>
          <cell r="U841">
            <v>6650.40497784355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1">
          <cell r="BZ841">
            <v>132555.305067938</v>
          </cell>
          <cell r="CA841">
            <v>0.147253014541062</v>
          </cell>
          <cell r="CB841">
            <v>0.147253014541062</v>
          </cell>
        </row>
        <row r="842">
          <cell r="A842">
            <v>-52955.8048730651</v>
          </cell>
          <cell r="B842">
            <v>2746.73129150458</v>
          </cell>
          <cell r="C842">
            <v>7936.59310895978</v>
          </cell>
          <cell r="D842">
            <v>7905.26901285708</v>
          </cell>
          <cell r="E842">
            <v>7885.60808153107</v>
          </cell>
          <cell r="F842">
            <v>7909.86253883744</v>
          </cell>
          <cell r="G842">
            <v>7767.54688768198</v>
          </cell>
          <cell r="H842">
            <v>7745.9445808613</v>
          </cell>
          <cell r="I842">
            <v>7888.98194527593</v>
          </cell>
          <cell r="J842">
            <v>8079.47735803058</v>
          </cell>
          <cell r="K842">
            <v>8174.54392858821</v>
          </cell>
          <cell r="L842">
            <v>8322.07971407082</v>
          </cell>
          <cell r="M842">
            <v>8450.61757157823</v>
          </cell>
          <cell r="N842">
            <v>8631.48021557913</v>
          </cell>
          <cell r="O842">
            <v>9619.73544885784</v>
          </cell>
          <cell r="P842">
            <v>10607.1417548555</v>
          </cell>
          <cell r="Q842">
            <v>9116.23015728018</v>
          </cell>
          <cell r="R842">
            <v>7627.6340888922</v>
          </cell>
          <cell r="S842">
            <v>7654.57604113671</v>
          </cell>
          <cell r="T842">
            <v>7678.51376323454</v>
          </cell>
          <cell r="U842">
            <v>6658.55235380801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2">
          <cell r="BZ842">
            <v>132389.512182663</v>
          </cell>
          <cell r="CA842">
            <v>0.147769025018527</v>
          </cell>
          <cell r="CB842">
            <v>0.147769025018527</v>
          </cell>
        </row>
        <row r="843">
          <cell r="A843">
            <v>-47924.9458546476</v>
          </cell>
          <cell r="B843">
            <v>3773.11960215358</v>
          </cell>
          <cell r="C843">
            <v>8464.98552592309</v>
          </cell>
          <cell r="D843">
            <v>8435.2815568906</v>
          </cell>
          <cell r="E843">
            <v>8416.09206842173</v>
          </cell>
          <cell r="F843">
            <v>8440.24123849668</v>
          </cell>
          <cell r="G843">
            <v>8306.32715256994</v>
          </cell>
          <cell r="H843">
            <v>8285.25124046671</v>
          </cell>
          <cell r="I843">
            <v>8413.1282764541</v>
          </cell>
          <cell r="J843">
            <v>8587.54481647964</v>
          </cell>
          <cell r="K843">
            <v>8668.27545373112</v>
          </cell>
          <cell r="L843">
            <v>8800.07782397785</v>
          </cell>
          <cell r="M843">
            <v>8914.63556939716</v>
          </cell>
          <cell r="N843">
            <v>9080.13129401674</v>
          </cell>
          <cell r="O843">
            <v>9968.98743500309</v>
          </cell>
          <cell r="P843">
            <v>10860.6561702797</v>
          </cell>
          <cell r="Q843">
            <v>9509.39190944985</v>
          </cell>
          <cell r="R843">
            <v>8160.16347345476</v>
          </cell>
          <cell r="S843">
            <v>8182.43378059652</v>
          </cell>
          <cell r="T843">
            <v>8201.92189880996</v>
          </cell>
          <cell r="U843">
            <v>7276.61717273661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3">
          <cell r="BZ843">
            <v>119812.364636619</v>
          </cell>
          <cell r="CA843">
            <v>0.195673418067141</v>
          </cell>
          <cell r="CB843">
            <v>0.195673418067141</v>
          </cell>
        </row>
        <row r="844">
          <cell r="A844">
            <v>-59047.0879167254</v>
          </cell>
          <cell r="B844">
            <v>1503.99686186154</v>
          </cell>
          <cell r="C844">
            <v>7296.82408381632</v>
          </cell>
          <cell r="D844">
            <v>7263.53836395999</v>
          </cell>
          <cell r="E844">
            <v>7243.30661721836</v>
          </cell>
          <cell r="F844">
            <v>7267.68855460816</v>
          </cell>
          <cell r="G844">
            <v>7115.20042363752</v>
          </cell>
          <cell r="H844">
            <v>7092.96076657407</v>
          </cell>
          <cell r="I844">
            <v>7254.3540123893</v>
          </cell>
          <cell r="J844">
            <v>7464.31746518591</v>
          </cell>
          <cell r="K844">
            <v>7576.74175281395</v>
          </cell>
          <cell r="L844">
            <v>7743.32730397162</v>
          </cell>
          <cell r="M844">
            <v>7888.79205595155</v>
          </cell>
          <cell r="N844">
            <v>8088.26071835169</v>
          </cell>
          <cell r="O844">
            <v>9196.86677108669</v>
          </cell>
          <cell r="P844">
            <v>10300.1905852154</v>
          </cell>
          <cell r="Q844">
            <v>8640.19624226895</v>
          </cell>
          <cell r="R844">
            <v>6982.85609003323</v>
          </cell>
          <cell r="S844">
            <v>7015.45439489989</v>
          </cell>
          <cell r="T844">
            <v>7044.77962569011</v>
          </cell>
          <cell r="U844">
            <v>5910.20942914232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4">
          <cell r="BZ844">
            <v>147617.719791814</v>
          </cell>
          <cell r="CA844">
            <v>0.10879648653331</v>
          </cell>
          <cell r="CB844">
            <v>0.10879648653331</v>
          </cell>
        </row>
        <row r="845">
          <cell r="A845">
            <v>-62870.2557039753</v>
          </cell>
          <cell r="B845">
            <v>723.999904658533</v>
          </cell>
          <cell r="C845">
            <v>6895.27578755802</v>
          </cell>
          <cell r="D845">
            <v>6860.7588629306</v>
          </cell>
          <cell r="E845">
            <v>6840.16884633125</v>
          </cell>
          <cell r="F845">
            <v>6864.63079605094</v>
          </cell>
          <cell r="G845">
            <v>6705.7579515697</v>
          </cell>
          <cell r="H845">
            <v>6683.11826434842</v>
          </cell>
          <cell r="I845">
            <v>6856.03250072905</v>
          </cell>
          <cell r="J845">
            <v>7078.21498571247</v>
          </cell>
          <cell r="K845">
            <v>7201.5337703271</v>
          </cell>
          <cell r="L845">
            <v>7380.0758255516</v>
          </cell>
          <cell r="M845">
            <v>7536.16467055455</v>
          </cell>
          <cell r="N845">
            <v>7747.31132093901</v>
          </cell>
          <cell r="O845">
            <v>8931.45505150256</v>
          </cell>
          <cell r="P845">
            <v>10107.5339945407</v>
          </cell>
          <cell r="Q845">
            <v>8341.41558859311</v>
          </cell>
          <cell r="R845">
            <v>6578.1639328151</v>
          </cell>
          <cell r="S845">
            <v>6614.31242324748</v>
          </cell>
          <cell r="T845">
            <v>6647.01910085911</v>
          </cell>
          <cell r="U845">
            <v>5440.51518855445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5">
          <cell r="BZ845">
            <v>157175.639259938</v>
          </cell>
          <cell r="CA845">
            <v>0.0907643000437598</v>
          </cell>
          <cell r="CB845">
            <v>0.0907643000437598</v>
          </cell>
        </row>
        <row r="846">
          <cell r="A846">
            <v>-60593.3785392026</v>
          </cell>
          <cell r="B846">
            <v>1188.52496849969</v>
          </cell>
          <cell r="C846">
            <v>7134.41678193262</v>
          </cell>
          <cell r="D846">
            <v>7100.63309795391</v>
          </cell>
          <cell r="E846">
            <v>7080.25644799271</v>
          </cell>
          <cell r="F846">
            <v>7104.67074658723</v>
          </cell>
          <cell r="G846">
            <v>6949.60030085093</v>
          </cell>
          <cell r="H846">
            <v>6927.19885050081</v>
          </cell>
          <cell r="I846">
            <v>7093.25179232318</v>
          </cell>
          <cell r="J846">
            <v>7308.15726596157</v>
          </cell>
          <cell r="K846">
            <v>7424.98786256279</v>
          </cell>
          <cell r="L846">
            <v>7596.40925434923</v>
          </cell>
          <cell r="M846">
            <v>7746.17094968295</v>
          </cell>
          <cell r="N846">
            <v>7950.36280612385</v>
          </cell>
          <cell r="O846">
            <v>9089.52027835435</v>
          </cell>
          <cell r="P846">
            <v>10222.2701024911</v>
          </cell>
          <cell r="Q846">
            <v>8519.35359327579</v>
          </cell>
          <cell r="R846">
            <v>6819.17724502324</v>
          </cell>
          <cell r="S846">
            <v>6853.21143210952</v>
          </cell>
          <cell r="T846">
            <v>6883.90429827472</v>
          </cell>
          <cell r="U846">
            <v>5720.24031450539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6">
          <cell r="BZ846">
            <v>151483.446348007</v>
          </cell>
          <cell r="CA846">
            <v>0.101034853651082</v>
          </cell>
          <cell r="CB846">
            <v>0.101034853651082</v>
          </cell>
        </row>
        <row r="847">
          <cell r="A847">
            <v>-54148.27205138</v>
          </cell>
          <cell r="B847">
            <v>2503.44592648554</v>
          </cell>
          <cell r="C847">
            <v>7811.34797444252</v>
          </cell>
          <cell r="D847">
            <v>7779.63985876203</v>
          </cell>
          <cell r="E847">
            <v>7759.86718108586</v>
          </cell>
          <cell r="F847">
            <v>7784.14659468048</v>
          </cell>
          <cell r="G847">
            <v>7639.83951606798</v>
          </cell>
          <cell r="H847">
            <v>7618.11243762857</v>
          </cell>
          <cell r="I847">
            <v>7764.74326272172</v>
          </cell>
          <cell r="J847">
            <v>7959.04985919741</v>
          </cell>
          <cell r="K847">
            <v>8057.51448362128</v>
          </cell>
          <cell r="L847">
            <v>8208.77956885228</v>
          </cell>
          <cell r="M847">
            <v>8340.63113973414</v>
          </cell>
          <cell r="N847">
            <v>8525.13621277686</v>
          </cell>
          <cell r="O847">
            <v>9536.95206555991</v>
          </cell>
          <cell r="P847">
            <v>10547.0510986641</v>
          </cell>
          <cell r="Q847">
            <v>9023.03881887958</v>
          </cell>
          <cell r="R847">
            <v>7501.40836675323</v>
          </cell>
          <cell r="S847">
            <v>7529.45764151133</v>
          </cell>
          <cell r="T847">
            <v>7554.45005557512</v>
          </cell>
          <cell r="U847">
            <v>6512.05212234747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7">
          <cell r="BZ847">
            <v>135370.68012845</v>
          </cell>
          <cell r="CA847">
            <v>0.138850786319094</v>
          </cell>
          <cell r="CB847">
            <v>0.138850786319094</v>
          </cell>
        </row>
        <row r="848">
          <cell r="A848">
            <v>-48538.2103319648</v>
          </cell>
          <cell r="B848">
            <v>3648.00230338804</v>
          </cell>
          <cell r="C848">
            <v>8400.5742000996</v>
          </cell>
          <cell r="D848">
            <v>8370.67273668747</v>
          </cell>
          <cell r="E848">
            <v>8351.42577907539</v>
          </cell>
          <cell r="F848">
            <v>8375.58778372167</v>
          </cell>
          <cell r="G848">
            <v>8240.64954237937</v>
          </cell>
          <cell r="H848">
            <v>8219.50946247098</v>
          </cell>
          <cell r="I848">
            <v>8349.23455081979</v>
          </cell>
          <cell r="J848">
            <v>8525.61111426159</v>
          </cell>
          <cell r="K848">
            <v>8608.08930965646</v>
          </cell>
          <cell r="L848">
            <v>8741.80959186131</v>
          </cell>
          <cell r="M848">
            <v>8858.0715206221</v>
          </cell>
          <cell r="N848">
            <v>9025.44048115386</v>
          </cell>
          <cell r="O848">
            <v>9926.4134260811</v>
          </cell>
          <cell r="P848">
            <v>10829.7526238082</v>
          </cell>
          <cell r="Q848">
            <v>9461.46527593403</v>
          </cell>
          <cell r="R848">
            <v>8095.24784900887</v>
          </cell>
          <cell r="S848">
            <v>8118.08763225434</v>
          </cell>
          <cell r="T848">
            <v>8138.11815962503</v>
          </cell>
          <cell r="U848">
            <v>7201.27473186502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8">
          <cell r="BZ848">
            <v>121345.525829912</v>
          </cell>
          <cell r="CA848">
            <v>0.188731024564819</v>
          </cell>
          <cell r="CB848">
            <v>0.188731024564819</v>
          </cell>
        </row>
        <row r="849">
          <cell r="A849">
            <v>-55783.147251033</v>
          </cell>
          <cell r="B849">
            <v>2169.90114056513</v>
          </cell>
          <cell r="C849">
            <v>7639.63661162843</v>
          </cell>
          <cell r="D849">
            <v>7607.40200423793</v>
          </cell>
          <cell r="E849">
            <v>7587.47612206283</v>
          </cell>
          <cell r="F849">
            <v>7611.78975078508</v>
          </cell>
          <cell r="G849">
            <v>7464.75242062302</v>
          </cell>
          <cell r="H849">
            <v>7442.85428001198</v>
          </cell>
          <cell r="I849">
            <v>7594.4117478263</v>
          </cell>
          <cell r="J849">
            <v>7793.94348580705</v>
          </cell>
          <cell r="K849">
            <v>7897.06684977028</v>
          </cell>
          <cell r="L849">
            <v>8053.44481339459</v>
          </cell>
          <cell r="M849">
            <v>8189.8394928107</v>
          </cell>
          <cell r="N849">
            <v>8379.33834431146</v>
          </cell>
          <cell r="O849">
            <v>9423.45585974534</v>
          </cell>
          <cell r="P849">
            <v>10464.6666730591</v>
          </cell>
          <cell r="Q849">
            <v>8895.27328306926</v>
          </cell>
          <cell r="R849">
            <v>7328.35261609105</v>
          </cell>
          <cell r="S849">
            <v>7357.92003252082</v>
          </cell>
          <cell r="T849">
            <v>7384.35843165639</v>
          </cell>
          <cell r="U849">
            <v>6311.19997353048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49">
          <cell r="BZ849">
            <v>139457.868127582</v>
          </cell>
          <cell r="CA849">
            <v>0.127752239240388</v>
          </cell>
          <cell r="CB849">
            <v>0.127752239240388</v>
          </cell>
        </row>
        <row r="850">
          <cell r="A850">
            <v>-66271.1587818964</v>
          </cell>
          <cell r="B850">
            <v>30.1527600556819</v>
          </cell>
          <cell r="C850">
            <v>6538.07806235404</v>
          </cell>
          <cell r="D850">
            <v>6502.46591817869</v>
          </cell>
          <cell r="E850">
            <v>6481.55720223635</v>
          </cell>
          <cell r="F850">
            <v>6506.09032701148</v>
          </cell>
          <cell r="G850">
            <v>6341.53795365829</v>
          </cell>
          <cell r="H850">
            <v>6318.54241917351</v>
          </cell>
          <cell r="I850">
            <v>6501.70516528612</v>
          </cell>
          <cell r="J850">
            <v>6734.75710368768</v>
          </cell>
          <cell r="K850">
            <v>6867.76709998748</v>
          </cell>
          <cell r="L850">
            <v>7056.94507645447</v>
          </cell>
          <cell r="M850">
            <v>7222.48459500166</v>
          </cell>
          <cell r="N850">
            <v>7444.01941234345</v>
          </cell>
          <cell r="O850">
            <v>8695.3577666645</v>
          </cell>
          <cell r="P850">
            <v>9936.15611403212</v>
          </cell>
          <cell r="Q850">
            <v>8075.63493201346</v>
          </cell>
          <cell r="R850">
            <v>6218.16958266296</v>
          </cell>
          <cell r="S850">
            <v>6257.47614454016</v>
          </cell>
          <cell r="T850">
            <v>6293.19079186243</v>
          </cell>
          <cell r="U850">
            <v>5022.69816419456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0">
          <cell r="BZ850">
            <v>165677.896954741</v>
          </cell>
          <cell r="CA850">
            <v>0.0775414778176858</v>
          </cell>
          <cell r="CB850">
            <v>0.0775414778176858</v>
          </cell>
        </row>
        <row r="851">
          <cell r="A851">
            <v>-55736.9820377298</v>
          </cell>
          <cell r="B851">
            <v>2179.31969813542</v>
          </cell>
          <cell r="C851">
            <v>7644.4853558583</v>
          </cell>
          <cell r="D851">
            <v>7612.26561541428</v>
          </cell>
          <cell r="E851">
            <v>7592.34405939105</v>
          </cell>
          <cell r="F851">
            <v>7616.65672195472</v>
          </cell>
          <cell r="G851">
            <v>7469.69648798031</v>
          </cell>
          <cell r="H851">
            <v>7447.8031777818</v>
          </cell>
          <cell r="I851">
            <v>7599.221528242</v>
          </cell>
          <cell r="J851">
            <v>7798.60571993163</v>
          </cell>
          <cell r="K851">
            <v>7901.59753152648</v>
          </cell>
          <cell r="L851">
            <v>8057.83111891846</v>
          </cell>
          <cell r="M851">
            <v>8194.09751112674</v>
          </cell>
          <cell r="N851">
            <v>8383.45534951056</v>
          </cell>
          <cell r="O851">
            <v>9426.66073835114</v>
          </cell>
          <cell r="P851">
            <v>10466.9930246863</v>
          </cell>
          <cell r="Q851">
            <v>8898.88109558897</v>
          </cell>
          <cell r="R851">
            <v>7333.23932282215</v>
          </cell>
          <cell r="S851">
            <v>7362.76387033194</v>
          </cell>
          <cell r="T851">
            <v>7389.16143808827</v>
          </cell>
          <cell r="U851">
            <v>6316.87158827785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1">
          <cell r="BZ851">
            <v>139342.455094325</v>
          </cell>
          <cell r="CA851">
            <v>0.128049361073696</v>
          </cell>
          <cell r="CB851">
            <v>0.128049361073696</v>
          </cell>
        </row>
        <row r="852">
          <cell r="A852">
            <v>-53935.1313513184</v>
          </cell>
          <cell r="B852">
            <v>2546.93057240104</v>
          </cell>
          <cell r="C852">
            <v>7833.73419700338</v>
          </cell>
          <cell r="D852">
            <v>7802.09472069778</v>
          </cell>
          <cell r="E852">
            <v>7782.34201648144</v>
          </cell>
          <cell r="F852">
            <v>7806.61696940757</v>
          </cell>
          <cell r="G852">
            <v>7662.6658370635</v>
          </cell>
          <cell r="H852">
            <v>7640.96106021076</v>
          </cell>
          <cell r="I852">
            <v>7786.94959280432</v>
          </cell>
          <cell r="J852">
            <v>7980.57498112507</v>
          </cell>
          <cell r="K852">
            <v>8078.43223991819</v>
          </cell>
          <cell r="L852">
            <v>8229.03075287487</v>
          </cell>
          <cell r="M852">
            <v>8360.29003308301</v>
          </cell>
          <cell r="N852">
            <v>8544.14406105715</v>
          </cell>
          <cell r="O852">
            <v>9551.7487061639</v>
          </cell>
          <cell r="P852">
            <v>10557.791658036</v>
          </cell>
          <cell r="Q852">
            <v>9039.69576966832</v>
          </cell>
          <cell r="R852">
            <v>7523.96985881919</v>
          </cell>
          <cell r="S852">
            <v>7551.82121157153</v>
          </cell>
          <cell r="T852">
            <v>7576.62511077464</v>
          </cell>
          <cell r="U852">
            <v>6538.23746519001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2">
          <cell r="BZ852">
            <v>134837.828378296</v>
          </cell>
          <cell r="CA852">
            <v>0.140390599910758</v>
          </cell>
          <cell r="CB852">
            <v>0.140390599910758</v>
          </cell>
        </row>
        <row r="853">
          <cell r="A853">
            <v>-60855.7173827683</v>
          </cell>
          <cell r="B853">
            <v>1135.00299114369</v>
          </cell>
          <cell r="C853">
            <v>7106.86326570257</v>
          </cell>
          <cell r="D853">
            <v>7072.99509868421</v>
          </cell>
          <cell r="E853">
            <v>7052.59386489476</v>
          </cell>
          <cell r="F853">
            <v>7077.01365379034</v>
          </cell>
          <cell r="G853">
            <v>6921.50510058606</v>
          </cell>
          <cell r="H853">
            <v>6899.07620089162</v>
          </cell>
          <cell r="I853">
            <v>7065.91969220329</v>
          </cell>
          <cell r="J853">
            <v>7281.66361368172</v>
          </cell>
          <cell r="K853">
            <v>7399.24177091846</v>
          </cell>
          <cell r="L853">
            <v>7571.48359634122</v>
          </cell>
          <cell r="M853">
            <v>7721.9742976806</v>
          </cell>
          <cell r="N853">
            <v>7926.9674764891</v>
          </cell>
          <cell r="O853">
            <v>9071.3082072502</v>
          </cell>
          <cell r="P853">
            <v>10209.0503564544</v>
          </cell>
          <cell r="Q853">
            <v>8498.85180639986</v>
          </cell>
          <cell r="R853">
            <v>6791.40800275279</v>
          </cell>
          <cell r="S853">
            <v>6825.68579713742</v>
          </cell>
          <cell r="T853">
            <v>6856.61069205419</v>
          </cell>
          <cell r="U853">
            <v>5688.01074709889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3">
          <cell r="BZ853">
            <v>152139.293456921</v>
          </cell>
          <cell r="CA853">
            <v>0.0997847343566716</v>
          </cell>
          <cell r="CB853">
            <v>0.0997847343566716</v>
          </cell>
        </row>
        <row r="854">
          <cell r="A854">
            <v>-50483.9696225015</v>
          </cell>
          <cell r="B854">
            <v>3251.03141157168</v>
          </cell>
          <cell r="C854">
            <v>8196.21060124072</v>
          </cell>
          <cell r="D854">
            <v>8165.68252967137</v>
          </cell>
          <cell r="E854">
            <v>8146.25323454678</v>
          </cell>
          <cell r="F854">
            <v>8170.45596059034</v>
          </cell>
          <cell r="G854">
            <v>8032.26828937155</v>
          </cell>
          <cell r="H854">
            <v>8010.9246185042</v>
          </cell>
          <cell r="I854">
            <v>8146.51318857191</v>
          </cell>
          <cell r="J854">
            <v>8329.10849435563</v>
          </cell>
          <cell r="K854">
            <v>8417.13132443749</v>
          </cell>
          <cell r="L854">
            <v>8556.93673817853</v>
          </cell>
          <cell r="M854">
            <v>8678.60568249644</v>
          </cell>
          <cell r="N854">
            <v>8851.91802686058</v>
          </cell>
          <cell r="O854">
            <v>9791.33504398121</v>
          </cell>
          <cell r="P854">
            <v>10731.7021661645</v>
          </cell>
          <cell r="Q854">
            <v>9309.4041410131</v>
          </cell>
          <cell r="R854">
            <v>7889.28421661468</v>
          </cell>
          <cell r="S854">
            <v>7913.93082784469</v>
          </cell>
          <cell r="T854">
            <v>7935.68230546773</v>
          </cell>
          <cell r="U854">
            <v>6962.22900246142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4">
          <cell r="BZ854">
            <v>126209.924056254</v>
          </cell>
          <cell r="CA854">
            <v>0.16892892066183</v>
          </cell>
          <cell r="CB854">
            <v>0.16892892066183</v>
          </cell>
        </row>
        <row r="855">
          <cell r="A855">
            <v>-60260.1874822591</v>
          </cell>
          <cell r="B855">
            <v>1256.50210815072</v>
          </cell>
          <cell r="C855">
            <v>7169.41192436147</v>
          </cell>
          <cell r="D855">
            <v>7135.73554051756</v>
          </cell>
          <cell r="E855">
            <v>7115.39011396043</v>
          </cell>
          <cell r="F855">
            <v>7139.79743943886</v>
          </cell>
          <cell r="G855">
            <v>6985.28342479876</v>
          </cell>
          <cell r="H855">
            <v>6962.91683728454</v>
          </cell>
          <cell r="I855">
            <v>7127.96571879955</v>
          </cell>
          <cell r="J855">
            <v>7341.80629744101</v>
          </cell>
          <cell r="K855">
            <v>7457.68743297543</v>
          </cell>
          <cell r="L855">
            <v>7628.06680922683</v>
          </cell>
          <cell r="M855">
            <v>7776.90260933951</v>
          </cell>
          <cell r="N855">
            <v>7980.07672306652</v>
          </cell>
          <cell r="O855">
            <v>9112.65104746902</v>
          </cell>
          <cell r="P855">
            <v>10239.0602243602</v>
          </cell>
          <cell r="Q855">
            <v>8545.39248231555</v>
          </cell>
          <cell r="R855">
            <v>6854.44637656645</v>
          </cell>
          <cell r="S855">
            <v>6888.17116313806</v>
          </cell>
          <cell r="T855">
            <v>6918.56933445775</v>
          </cell>
          <cell r="U855">
            <v>5761.17441135132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5">
          <cell r="BZ855">
            <v>150650.468705648</v>
          </cell>
          <cell r="CA855">
            <v>0.102649532259765</v>
          </cell>
          <cell r="CB855">
            <v>0.102649532259765</v>
          </cell>
        </row>
        <row r="856">
          <cell r="A856">
            <v>-48928.2308450269</v>
          </cell>
          <cell r="B856">
            <v>3568.43090334389</v>
          </cell>
          <cell r="C856">
            <v>8359.61024527442</v>
          </cell>
          <cell r="D856">
            <v>8329.5831804911</v>
          </cell>
          <cell r="E856">
            <v>8310.29967397466</v>
          </cell>
          <cell r="F856">
            <v>8334.46984107985</v>
          </cell>
          <cell r="G856">
            <v>8198.88026310319</v>
          </cell>
          <cell r="H856">
            <v>8177.69937411289</v>
          </cell>
          <cell r="I856">
            <v>8308.59977646866</v>
          </cell>
          <cell r="J856">
            <v>8486.22286464278</v>
          </cell>
          <cell r="K856">
            <v>8569.81246229376</v>
          </cell>
          <cell r="L856">
            <v>8704.75248742125</v>
          </cell>
          <cell r="M856">
            <v>8822.0982331742</v>
          </cell>
          <cell r="N856">
            <v>8990.65852380671</v>
          </cell>
          <cell r="O856">
            <v>9899.33744595014</v>
          </cell>
          <cell r="P856">
            <v>10810.0987591281</v>
          </cell>
          <cell r="Q856">
            <v>9430.98516354443</v>
          </cell>
          <cell r="R856">
            <v>8053.96317316577</v>
          </cell>
          <cell r="S856">
            <v>8077.1651286393</v>
          </cell>
          <cell r="T856">
            <v>8097.54061435281</v>
          </cell>
          <cell r="U856">
            <v>7153.35886761566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6">
          <cell r="BZ856">
            <v>122320.577112567</v>
          </cell>
          <cell r="CA856">
            <v>0.184502104482328</v>
          </cell>
          <cell r="CB856">
            <v>0.184502104482328</v>
          </cell>
        </row>
        <row r="857">
          <cell r="A857">
            <v>-49347.7510045933</v>
          </cell>
          <cell r="B857">
            <v>3482.84102966939</v>
          </cell>
          <cell r="C857">
            <v>8315.54793498776</v>
          </cell>
          <cell r="D857">
            <v>8285.38576883016</v>
          </cell>
          <cell r="E857">
            <v>8266.06294899132</v>
          </cell>
          <cell r="F857">
            <v>8290.2418959323</v>
          </cell>
          <cell r="G857">
            <v>8153.95171673179</v>
          </cell>
          <cell r="H857">
            <v>8132.7269320181</v>
          </cell>
          <cell r="I857">
            <v>8264.89154459672</v>
          </cell>
          <cell r="J857">
            <v>8443.85543982354</v>
          </cell>
          <cell r="K857">
            <v>8528.64050190835</v>
          </cell>
          <cell r="L857">
            <v>8664.89252660612</v>
          </cell>
          <cell r="M857">
            <v>8783.40406508601</v>
          </cell>
          <cell r="N857">
            <v>8953.24579343071</v>
          </cell>
          <cell r="O857">
            <v>9870.2135431693</v>
          </cell>
          <cell r="P857">
            <v>10788.9583519687</v>
          </cell>
          <cell r="Q857">
            <v>9398.19965307757</v>
          </cell>
          <cell r="R857">
            <v>8009.555883761</v>
          </cell>
          <cell r="S857">
            <v>8033.14740477231</v>
          </cell>
          <cell r="T857">
            <v>8053.89394014647</v>
          </cell>
          <cell r="U857">
            <v>7101.81883230358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7">
          <cell r="BZ857">
            <v>123369.377511483</v>
          </cell>
          <cell r="CA857">
            <v>0.180105483670978</v>
          </cell>
          <cell r="CB857">
            <v>0.180105483670978</v>
          </cell>
        </row>
        <row r="858">
          <cell r="A858">
            <v>-59701.7340212317</v>
          </cell>
          <cell r="B858">
            <v>1370.43694558935</v>
          </cell>
          <cell r="C858">
            <v>7228.06643504312</v>
          </cell>
          <cell r="D858">
            <v>7194.56989435653</v>
          </cell>
          <cell r="E858">
            <v>7174.2768005907</v>
          </cell>
          <cell r="F858">
            <v>7198.67243859816</v>
          </cell>
          <cell r="G858">
            <v>7045.0910446423</v>
          </cell>
          <cell r="H858">
            <v>7022.78288988293</v>
          </cell>
          <cell r="I858">
            <v>7186.14889023403</v>
          </cell>
          <cell r="J858">
            <v>7398.20462416164</v>
          </cell>
          <cell r="K858">
            <v>7512.4943909969</v>
          </cell>
          <cell r="L858">
            <v>7681.12727024648</v>
          </cell>
          <cell r="M858">
            <v>7828.41119980333</v>
          </cell>
          <cell r="N858">
            <v>8029.87949961618</v>
          </cell>
          <cell r="O858">
            <v>9151.41996938064</v>
          </cell>
          <cell r="P858">
            <v>10267.201740987</v>
          </cell>
          <cell r="Q858">
            <v>8589.03563360222</v>
          </cell>
          <cell r="R858">
            <v>6913.56011376699</v>
          </cell>
          <cell r="S858">
            <v>6946.76632162935</v>
          </cell>
          <cell r="T858">
            <v>6976.67056205566</v>
          </cell>
          <cell r="U858">
            <v>5829.78305969674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8">
          <cell r="BZ858">
            <v>149254.335053079</v>
          </cell>
          <cell r="CA858">
            <v>0.105425688524582</v>
          </cell>
          <cell r="CB858">
            <v>0.105425688524582</v>
          </cell>
        </row>
        <row r="859">
          <cell r="A859">
            <v>-48398.8685651542</v>
          </cell>
          <cell r="B859">
            <v>3676.43060164009</v>
          </cell>
          <cell r="C859">
            <v>8415.20930171533</v>
          </cell>
          <cell r="D859">
            <v>8385.35271162756</v>
          </cell>
          <cell r="E859">
            <v>8366.11881176173</v>
          </cell>
          <cell r="F859">
            <v>8390.27790022438</v>
          </cell>
          <cell r="G859">
            <v>8255.57236048206</v>
          </cell>
          <cell r="H859">
            <v>8234.4468603442</v>
          </cell>
          <cell r="I859">
            <v>8363.75204685501</v>
          </cell>
          <cell r="J859">
            <v>8539.68326716034</v>
          </cell>
          <cell r="K859">
            <v>8621.76439432722</v>
          </cell>
          <cell r="L859">
            <v>8755.04890167355</v>
          </cell>
          <cell r="M859">
            <v>8870.92361753265</v>
          </cell>
          <cell r="N859">
            <v>9037.86695419198</v>
          </cell>
          <cell r="O859">
            <v>9936.08680166833</v>
          </cell>
          <cell r="P859">
            <v>10836.7743166101</v>
          </cell>
          <cell r="Q859">
            <v>9472.35483833065</v>
          </cell>
          <cell r="R859">
            <v>8109.99753391394</v>
          </cell>
          <cell r="S859">
            <v>8132.70792468784</v>
          </cell>
          <cell r="T859">
            <v>8152.61520955371</v>
          </cell>
          <cell r="U859">
            <v>7218.39352679806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59">
          <cell r="BZ859">
            <v>120997.171412886</v>
          </cell>
          <cell r="CA859">
            <v>0.190276277625151</v>
          </cell>
          <cell r="CB859">
            <v>0.190276277625151</v>
          </cell>
        </row>
        <row r="860">
          <cell r="A860">
            <v>-48888.423260023</v>
          </cell>
          <cell r="B860">
            <v>3576.552387125</v>
          </cell>
          <cell r="C860">
            <v>8363.79124616846</v>
          </cell>
          <cell r="D860">
            <v>8333.7770009346</v>
          </cell>
          <cell r="E860">
            <v>8314.49722479532</v>
          </cell>
          <cell r="F860">
            <v>8338.6665587962</v>
          </cell>
          <cell r="G860">
            <v>8203.14345972914</v>
          </cell>
          <cell r="H860">
            <v>8181.96673593259</v>
          </cell>
          <cell r="I860">
            <v>8312.74717943829</v>
          </cell>
          <cell r="J860">
            <v>8490.24304061391</v>
          </cell>
          <cell r="K860">
            <v>8573.71920259086</v>
          </cell>
          <cell r="L860">
            <v>8708.53473421493</v>
          </cell>
          <cell r="M860">
            <v>8825.76985979381</v>
          </cell>
          <cell r="N860">
            <v>8994.20855688787</v>
          </cell>
          <cell r="O860">
            <v>9902.10096567419</v>
          </cell>
          <cell r="P860">
            <v>10812.104737949</v>
          </cell>
          <cell r="Q860">
            <v>9434.09612726106</v>
          </cell>
          <cell r="R860">
            <v>8058.17690856671</v>
          </cell>
          <cell r="S860">
            <v>8081.34189880055</v>
          </cell>
          <cell r="T860">
            <v>8101.68217621579</v>
          </cell>
          <cell r="U860">
            <v>7158.24941766432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0">
          <cell r="BZ860">
            <v>122221.058150058</v>
          </cell>
          <cell r="CA860">
            <v>0.184927363894103</v>
          </cell>
          <cell r="CB860">
            <v>0.184927363894103</v>
          </cell>
        </row>
        <row r="861">
          <cell r="A861">
            <v>-63824.9217868048</v>
          </cell>
          <cell r="B861">
            <v>529.230362438788</v>
          </cell>
          <cell r="C861">
            <v>6795.00696327721</v>
          </cell>
          <cell r="D861">
            <v>6760.18260002786</v>
          </cell>
          <cell r="E861">
            <v>6739.50312146902</v>
          </cell>
          <cell r="F861">
            <v>6763.98505070879</v>
          </cell>
          <cell r="G861">
            <v>6603.51790804962</v>
          </cell>
          <cell r="H861">
            <v>6580.77833109158</v>
          </cell>
          <cell r="I861">
            <v>6756.56942235946</v>
          </cell>
          <cell r="J861">
            <v>6981.80306707292</v>
          </cell>
          <cell r="K861">
            <v>7107.84226767278</v>
          </cell>
          <cell r="L861">
            <v>7289.36992790782</v>
          </cell>
          <cell r="M861">
            <v>7448.1116675349</v>
          </cell>
          <cell r="N861">
            <v>7662.17437592798</v>
          </cell>
          <cell r="O861">
            <v>8865.18028126688</v>
          </cell>
          <cell r="P861">
            <v>10059.4265812684</v>
          </cell>
          <cell r="Q861">
            <v>8266.80841147125</v>
          </cell>
          <cell r="R861">
            <v>6477.11006911295</v>
          </cell>
          <cell r="S861">
            <v>6514.14506046184</v>
          </cell>
          <cell r="T861">
            <v>6547.69610399485</v>
          </cell>
          <cell r="U861">
            <v>5323.22994612142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1">
          <cell r="BZ861">
            <v>159562.304467012</v>
          </cell>
          <cell r="CA861">
            <v>0.0868177739856928</v>
          </cell>
          <cell r="CB861">
            <v>0.0868177739856928</v>
          </cell>
        </row>
        <row r="862">
          <cell r="A862">
            <v>-47323.2894689097</v>
          </cell>
          <cell r="B862">
            <v>3895.86863548726</v>
          </cell>
          <cell r="C862">
            <v>8528.17765090168</v>
          </cell>
          <cell r="D862">
            <v>8498.66743800388</v>
          </cell>
          <cell r="E862">
            <v>8479.53433088148</v>
          </cell>
          <cell r="F862">
            <v>8503.67090932251</v>
          </cell>
          <cell r="G862">
            <v>8370.76159322762</v>
          </cell>
          <cell r="H862">
            <v>8349.74863433815</v>
          </cell>
          <cell r="I862">
            <v>8475.81259856688</v>
          </cell>
          <cell r="J862">
            <v>8648.30621520746</v>
          </cell>
          <cell r="K862">
            <v>8727.32237272743</v>
          </cell>
          <cell r="L862">
            <v>8857.24313394646</v>
          </cell>
          <cell r="M862">
            <v>8970.12895342223</v>
          </cell>
          <cell r="N862">
            <v>9133.78689941574</v>
          </cell>
          <cell r="O862">
            <v>10010.7555877036</v>
          </cell>
          <cell r="P862">
            <v>10890.9747632592</v>
          </cell>
          <cell r="Q862">
            <v>9556.41137033214</v>
          </cell>
          <cell r="R862">
            <v>8223.85035150923</v>
          </cell>
          <cell r="S862">
            <v>8245.56196179669</v>
          </cell>
          <cell r="T862">
            <v>8264.51793776937</v>
          </cell>
          <cell r="U862">
            <v>7350.53350466862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2">
          <cell r="BZ862">
            <v>118308.223672274</v>
          </cell>
          <cell r="CA862">
            <v>0.202857533036943</v>
          </cell>
          <cell r="CB862">
            <v>0.202857533036943</v>
          </cell>
        </row>
        <row r="863">
          <cell r="A863">
            <v>-56207.4744468543</v>
          </cell>
          <cell r="B863">
            <v>2083.33054256446</v>
          </cell>
          <cell r="C863">
            <v>7595.06941708719</v>
          </cell>
          <cell r="D863">
            <v>7562.6981602748</v>
          </cell>
          <cell r="E863">
            <v>7542.7325143089</v>
          </cell>
          <cell r="F863">
            <v>7567.05502346995</v>
          </cell>
          <cell r="G863">
            <v>7419.30906430419</v>
          </cell>
          <cell r="H863">
            <v>7397.36652499432</v>
          </cell>
          <cell r="I863">
            <v>7550.2026888774</v>
          </cell>
          <cell r="J863">
            <v>7751.09059743499</v>
          </cell>
          <cell r="K863">
            <v>7855.42312396015</v>
          </cell>
          <cell r="L863">
            <v>8013.12812059078</v>
          </cell>
          <cell r="M863">
            <v>8150.70195087118</v>
          </cell>
          <cell r="N863">
            <v>8341.49692332974</v>
          </cell>
          <cell r="O863">
            <v>9393.9982431885</v>
          </cell>
          <cell r="P863">
            <v>10443.2840303328</v>
          </cell>
          <cell r="Q863">
            <v>8862.11210260453</v>
          </cell>
          <cell r="R863">
            <v>7283.43648951771</v>
          </cell>
          <cell r="S863">
            <v>7313.397935289</v>
          </cell>
          <cell r="T863">
            <v>7340.21163572637</v>
          </cell>
          <cell r="U863">
            <v>6259.06937108434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3">
          <cell r="BZ863">
            <v>140518.686117136</v>
          </cell>
          <cell r="CA863">
            <v>0.12506261366187</v>
          </cell>
          <cell r="CB863">
            <v>0.12506261366187</v>
          </cell>
        </row>
        <row r="864">
          <cell r="A864">
            <v>-62207.0075422544</v>
          </cell>
          <cell r="B864">
            <v>859.31479974058</v>
          </cell>
          <cell r="C864">
            <v>6964.93691261344</v>
          </cell>
          <cell r="D864">
            <v>6930.63357900441</v>
          </cell>
          <cell r="E864">
            <v>6910.10571552982</v>
          </cell>
          <cell r="F864">
            <v>6934.55378460561</v>
          </cell>
          <cell r="G864">
            <v>6776.78856859757</v>
          </cell>
          <cell r="H864">
            <v>6754.2182791327</v>
          </cell>
          <cell r="I864">
            <v>6925.13383896056</v>
          </cell>
          <cell r="J864">
            <v>7145.19655021524</v>
          </cell>
          <cell r="K864">
            <v>7266.62534320479</v>
          </cell>
          <cell r="L864">
            <v>7443.09316842312</v>
          </cell>
          <cell r="M864">
            <v>7597.3389318352</v>
          </cell>
          <cell r="N864">
            <v>7806.45966954876</v>
          </cell>
          <cell r="O864">
            <v>8977.49902469683</v>
          </cell>
          <cell r="P864">
            <v>10140.9563125552</v>
          </cell>
          <cell r="Q864">
            <v>8393.24844823614</v>
          </cell>
          <cell r="R864">
            <v>6648.37045899294</v>
          </cell>
          <cell r="S864">
            <v>6683.9030585774</v>
          </cell>
          <cell r="T864">
            <v>6716.02311835976</v>
          </cell>
          <cell r="U864">
            <v>5521.9983614039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4">
          <cell r="BZ864">
            <v>155517.518855636</v>
          </cell>
          <cell r="CA864">
            <v>0.0936258209927883</v>
          </cell>
          <cell r="CB864">
            <v>0.0936258209927883</v>
          </cell>
        </row>
        <row r="865">
          <cell r="A865">
            <v>-48649.5596479659</v>
          </cell>
          <cell r="B865">
            <v>3625.28498296148</v>
          </cell>
          <cell r="C865">
            <v>8388.87915279384</v>
          </cell>
          <cell r="D865">
            <v>8358.94183068632</v>
          </cell>
          <cell r="E865">
            <v>8339.6844385064</v>
          </cell>
          <cell r="F865">
            <v>8363.84877350247</v>
          </cell>
          <cell r="G865">
            <v>8228.72457812366</v>
          </cell>
          <cell r="H865">
            <v>8207.57284738357</v>
          </cell>
          <cell r="I865">
            <v>8337.63348323918</v>
          </cell>
          <cell r="J865">
            <v>8514.36592456863</v>
          </cell>
          <cell r="K865">
            <v>8597.16142091786</v>
          </cell>
          <cell r="L865">
            <v>8731.22993490946</v>
          </cell>
          <cell r="M865">
            <v>8847.80128914072</v>
          </cell>
          <cell r="N865">
            <v>9015.5103697108</v>
          </cell>
          <cell r="O865">
            <v>9918.68334069669</v>
          </cell>
          <cell r="P865">
            <v>10824.1415230696</v>
          </cell>
          <cell r="Q865">
            <v>9452.7633242352</v>
          </cell>
          <cell r="R865">
            <v>8083.46123711924</v>
          </cell>
          <cell r="S865">
            <v>8106.40441910534</v>
          </cell>
          <cell r="T865">
            <v>8126.53343072042</v>
          </cell>
          <cell r="U865">
            <v>7187.59494187692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5">
          <cell r="BZ865">
            <v>121623.899119915</v>
          </cell>
          <cell r="CA865">
            <v>0.187509369375935</v>
          </cell>
          <cell r="CB865">
            <v>0.187509369375935</v>
          </cell>
        </row>
        <row r="866">
          <cell r="A866">
            <v>-58112.21044311</v>
          </cell>
          <cell r="B866">
            <v>1694.72916171238</v>
          </cell>
          <cell r="C866">
            <v>7395.01450538045</v>
          </cell>
          <cell r="D866">
            <v>7362.02985146473</v>
          </cell>
          <cell r="E866">
            <v>7341.88571228785</v>
          </cell>
          <cell r="F866">
            <v>7366.24808429914</v>
          </cell>
          <cell r="G866">
            <v>7215.32120440843</v>
          </cell>
          <cell r="H866">
            <v>7193.17936653684</v>
          </cell>
          <cell r="I866">
            <v>7351.75538978881</v>
          </cell>
          <cell r="J866">
            <v>7558.73092822318</v>
          </cell>
          <cell r="K866">
            <v>7668.49118947676</v>
          </cell>
          <cell r="L866">
            <v>7832.15302215353</v>
          </cell>
          <cell r="M866">
            <v>7975.01986951677</v>
          </cell>
          <cell r="N866">
            <v>8171.63291884649</v>
          </cell>
          <cell r="O866">
            <v>9261.7677777075</v>
          </cell>
          <cell r="P866">
            <v>10347.3008133791</v>
          </cell>
          <cell r="Q866">
            <v>8713.25693910919</v>
          </cell>
          <cell r="R866">
            <v>7081.81527848261</v>
          </cell>
          <cell r="S866">
            <v>7113.54545809365</v>
          </cell>
          <cell r="T866">
            <v>7142.04382523636</v>
          </cell>
          <cell r="U866">
            <v>6025.06354736257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6">
          <cell r="BZ866">
            <v>145280.526107775</v>
          </cell>
          <cell r="CA866">
            <v>0.113842312281076</v>
          </cell>
          <cell r="CB866">
            <v>0.113842312281076</v>
          </cell>
        </row>
        <row r="867">
          <cell r="A867">
            <v>-50746.2525972709</v>
          </cell>
          <cell r="B867">
            <v>3197.52083248368</v>
          </cell>
          <cell r="C867">
            <v>8168.66295292471</v>
          </cell>
          <cell r="D867">
            <v>8138.05041630756</v>
          </cell>
          <cell r="E867">
            <v>8118.59654259023</v>
          </cell>
          <cell r="F867">
            <v>8142.80475776558</v>
          </cell>
          <cell r="G867">
            <v>8004.17907238007</v>
          </cell>
          <cell r="H867">
            <v>7982.80795801411</v>
          </cell>
          <cell r="I867">
            <v>8119.18690921233</v>
          </cell>
          <cell r="J867">
            <v>8302.62048427668</v>
          </cell>
          <cell r="K867">
            <v>8391.39071579037</v>
          </cell>
          <cell r="L867">
            <v>8532.01638844469</v>
          </cell>
          <cell r="M867">
            <v>8654.41418351604</v>
          </cell>
          <cell r="N867">
            <v>8828.52767959476</v>
          </cell>
          <cell r="O867">
            <v>9773.1268513972</v>
          </cell>
          <cell r="P867">
            <v>10718.4852354612</v>
          </cell>
          <cell r="Q867">
            <v>9288.90672028492</v>
          </cell>
          <cell r="R867">
            <v>7861.5208882002</v>
          </cell>
          <cell r="S867">
            <v>7886.41105484891</v>
          </cell>
          <cell r="T867">
            <v>7908.39451180968</v>
          </cell>
          <cell r="U867">
            <v>6930.00629880085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7">
          <cell r="BZ867">
            <v>126865.631493177</v>
          </cell>
          <cell r="CA867">
            <v>0.166489883057817</v>
          </cell>
          <cell r="CB867">
            <v>0.166489883057817</v>
          </cell>
        </row>
        <row r="868">
          <cell r="A868">
            <v>-65284.0005389126</v>
          </cell>
          <cell r="B868">
            <v>231.551304051867</v>
          </cell>
          <cell r="C868">
            <v>6641.75954657488</v>
          </cell>
          <cell r="D868">
            <v>6606.46530472723</v>
          </cell>
          <cell r="E868">
            <v>6585.64909559152</v>
          </cell>
          <cell r="F868">
            <v>6610.1615608415</v>
          </cell>
          <cell r="G868">
            <v>6447.25774777179</v>
          </cell>
          <cell r="H868">
            <v>6424.36550278141</v>
          </cell>
          <cell r="I868">
            <v>6604.55347994929</v>
          </cell>
          <cell r="J868">
            <v>6834.45041207969</v>
          </cell>
          <cell r="K868">
            <v>6964.64740275119</v>
          </cell>
          <cell r="L868">
            <v>7150.73815882826</v>
          </cell>
          <cell r="M868">
            <v>7313.53449120484</v>
          </cell>
          <cell r="N868">
            <v>7532.05400219815</v>
          </cell>
          <cell r="O868">
            <v>8763.88820564908</v>
          </cell>
          <cell r="P868">
            <v>9985.90086815565</v>
          </cell>
          <cell r="Q868">
            <v>8152.78137222564</v>
          </cell>
          <cell r="R868">
            <v>6322.66282520415</v>
          </cell>
          <cell r="S868">
            <v>6361.05271401327</v>
          </cell>
          <cell r="T868">
            <v>6395.89425733155</v>
          </cell>
          <cell r="U868">
            <v>5143.97522214238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8">
          <cell r="BZ868">
            <v>163210.001347281</v>
          </cell>
          <cell r="CA868">
            <v>0.081148769530622</v>
          </cell>
          <cell r="CB868">
            <v>0.081148769530622</v>
          </cell>
        </row>
        <row r="869">
          <cell r="A869">
            <v>-61666.8615267325</v>
          </cell>
          <cell r="B869">
            <v>969.514579608334</v>
          </cell>
          <cell r="C869">
            <v>7021.66858758382</v>
          </cell>
          <cell r="D869">
            <v>6987.53920144151</v>
          </cell>
          <cell r="E869">
            <v>6967.06195516369</v>
          </cell>
          <cell r="F869">
            <v>6991.49871991185</v>
          </cell>
          <cell r="G869">
            <v>6834.63555104246</v>
          </cell>
          <cell r="H869">
            <v>6812.12177876643</v>
          </cell>
          <cell r="I869">
            <v>6981.40962631613</v>
          </cell>
          <cell r="J869">
            <v>7199.74600435278</v>
          </cell>
          <cell r="K869">
            <v>7319.63559753057</v>
          </cell>
          <cell r="L869">
            <v>7494.41418011278</v>
          </cell>
          <cell r="M869">
            <v>7647.15894701248</v>
          </cell>
          <cell r="N869">
            <v>7854.62979148827</v>
          </cell>
          <cell r="O869">
            <v>9014.99700824971</v>
          </cell>
          <cell r="P869">
            <v>10168.1752826889</v>
          </cell>
          <cell r="Q869">
            <v>8435.46087222031</v>
          </cell>
          <cell r="R869">
            <v>6705.54630593413</v>
          </cell>
          <cell r="S869">
            <v>6740.57732706472</v>
          </cell>
          <cell r="T869">
            <v>6772.21964819449</v>
          </cell>
          <cell r="U869">
            <v>5588.35785350182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69">
          <cell r="BZ869">
            <v>154167.153816831</v>
          </cell>
          <cell r="CA869">
            <v>0.0960330195568395</v>
          </cell>
          <cell r="CB869">
            <v>0.0960330195568395</v>
          </cell>
        </row>
        <row r="870">
          <cell r="A870">
            <v>-57586.1158180908</v>
          </cell>
          <cell r="B870">
            <v>1802.06219796684</v>
          </cell>
          <cell r="C870">
            <v>7450.27035919143</v>
          </cell>
          <cell r="D870">
            <v>7417.45512766269</v>
          </cell>
          <cell r="E870">
            <v>7397.36028892382</v>
          </cell>
          <cell r="F870">
            <v>7421.71165067893</v>
          </cell>
          <cell r="G870">
            <v>7271.66335201907</v>
          </cell>
          <cell r="H870">
            <v>7249.57656109481</v>
          </cell>
          <cell r="I870">
            <v>7406.56721547244</v>
          </cell>
          <cell r="J870">
            <v>7611.86132962354</v>
          </cell>
          <cell r="K870">
            <v>7720.12243190063</v>
          </cell>
          <cell r="L870">
            <v>7882.13896599946</v>
          </cell>
          <cell r="M870">
            <v>8023.54386386267</v>
          </cell>
          <cell r="N870">
            <v>8218.54994037523</v>
          </cell>
          <cell r="O870">
            <v>9298.29028649091</v>
          </cell>
          <cell r="P870">
            <v>10373.8117076084</v>
          </cell>
          <cell r="Q870">
            <v>8754.37124659075</v>
          </cell>
          <cell r="R870">
            <v>7137.50374954838</v>
          </cell>
          <cell r="S870">
            <v>7168.74539879721</v>
          </cell>
          <cell r="T870">
            <v>7196.77845520901</v>
          </cell>
          <cell r="U870">
            <v>6089.69675969496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0">
          <cell r="BZ870">
            <v>143965.289545227</v>
          </cell>
          <cell r="CA870">
            <v>0.116809690869167</v>
          </cell>
          <cell r="CB870">
            <v>0.116809690869167</v>
          </cell>
        </row>
        <row r="871">
          <cell r="A871">
            <v>-57837.4623304028</v>
          </cell>
          <cell r="B871">
            <v>1750.78285954472</v>
          </cell>
          <cell r="C871">
            <v>7423.8713703409</v>
          </cell>
          <cell r="D871">
            <v>7390.97519571931</v>
          </cell>
          <cell r="E871">
            <v>7370.85680324588</v>
          </cell>
          <cell r="F871">
            <v>7395.21342525145</v>
          </cell>
          <cell r="G871">
            <v>7244.74537638381</v>
          </cell>
          <cell r="H871">
            <v>7222.63228627771</v>
          </cell>
          <cell r="I871">
            <v>7380.38036511537</v>
          </cell>
          <cell r="J871">
            <v>7586.4777950755</v>
          </cell>
          <cell r="K871">
            <v>7695.45513424653</v>
          </cell>
          <cell r="L871">
            <v>7858.25772476868</v>
          </cell>
          <cell r="M871">
            <v>8000.36108235859</v>
          </cell>
          <cell r="N871">
            <v>8196.13490481222</v>
          </cell>
          <cell r="O871">
            <v>9280.8413243327</v>
          </cell>
          <cell r="P871">
            <v>10361.1458857468</v>
          </cell>
          <cell r="Q871">
            <v>8734.72851066423</v>
          </cell>
          <cell r="R871">
            <v>7110.89807385295</v>
          </cell>
          <cell r="S871">
            <v>7142.37312294444</v>
          </cell>
          <cell r="T871">
            <v>7170.62848580796</v>
          </cell>
          <cell r="U871">
            <v>6058.81765216051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1">
          <cell r="BZ871">
            <v>144593.655826007</v>
          </cell>
          <cell r="CA871">
            <v>0.115380083776578</v>
          </cell>
          <cell r="CB871">
            <v>0.115380083776578</v>
          </cell>
        </row>
        <row r="872">
          <cell r="A872">
            <v>-56383.9576845809</v>
          </cell>
          <cell r="B872">
            <v>2047.32469712831</v>
          </cell>
          <cell r="C872">
            <v>7576.53333722599</v>
          </cell>
          <cell r="D872">
            <v>7544.10524612946</v>
          </cell>
          <cell r="E872">
            <v>7524.12306188221</v>
          </cell>
          <cell r="F872">
            <v>7548.44926453406</v>
          </cell>
          <cell r="G872">
            <v>7400.40857728547</v>
          </cell>
          <cell r="H872">
            <v>7378.44757197532</v>
          </cell>
          <cell r="I872">
            <v>7531.81556229916</v>
          </cell>
          <cell r="J872">
            <v>7733.26751996008</v>
          </cell>
          <cell r="K872">
            <v>7838.1029530299</v>
          </cell>
          <cell r="L872">
            <v>7996.3598800667</v>
          </cell>
          <cell r="M872">
            <v>8134.4241346337</v>
          </cell>
          <cell r="N872">
            <v>8325.75818077258</v>
          </cell>
          <cell r="O872">
            <v>9381.74643468587</v>
          </cell>
          <cell r="P872">
            <v>10434.3907091961</v>
          </cell>
          <cell r="Q872">
            <v>8848.31993337077</v>
          </cell>
          <cell r="R872">
            <v>7264.75528425473</v>
          </cell>
          <cell r="S872">
            <v>7294.88061198936</v>
          </cell>
          <cell r="T872">
            <v>7321.85040515309</v>
          </cell>
          <cell r="U872">
            <v>6237.38757082512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2">
          <cell r="BZ872">
            <v>140959.894211452</v>
          </cell>
          <cell r="CA872">
            <v>0.123965478911874</v>
          </cell>
          <cell r="CB872">
            <v>0.123965478911874</v>
          </cell>
        </row>
        <row r="873">
          <cell r="A873">
            <v>-63448.0553469286</v>
          </cell>
          <cell r="B873">
            <v>606.118088202653</v>
          </cell>
          <cell r="C873">
            <v>6834.58934241159</v>
          </cell>
          <cell r="D873">
            <v>6799.88634442389</v>
          </cell>
          <cell r="E873">
            <v>6779.24218209839</v>
          </cell>
          <cell r="F873">
            <v>6803.71622417143</v>
          </cell>
          <cell r="G873">
            <v>6643.87845076421</v>
          </cell>
          <cell r="H873">
            <v>6621.17830653574</v>
          </cell>
          <cell r="I873">
            <v>6795.83372316415</v>
          </cell>
          <cell r="J873">
            <v>7019.86288420985</v>
          </cell>
          <cell r="K873">
            <v>7144.82816639385</v>
          </cell>
          <cell r="L873">
            <v>7325.17722151091</v>
          </cell>
          <cell r="M873">
            <v>7482.87169762842</v>
          </cell>
          <cell r="N873">
            <v>7695.78325545699</v>
          </cell>
          <cell r="O873">
            <v>8891.3430801361</v>
          </cell>
          <cell r="P873">
            <v>10078.4175875455</v>
          </cell>
          <cell r="Q873">
            <v>8296.26053272792</v>
          </cell>
          <cell r="R873">
            <v>6517.00235242974</v>
          </cell>
          <cell r="S873">
            <v>6553.68738639525</v>
          </cell>
          <cell r="T873">
            <v>6586.90510586399</v>
          </cell>
          <cell r="U873">
            <v>5369.52977028062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3">
          <cell r="BZ873">
            <v>158620.138367321</v>
          </cell>
          <cell r="CA873">
            <v>0.0883522123778684</v>
          </cell>
          <cell r="CB873">
            <v>0.0883522123778684</v>
          </cell>
        </row>
        <row r="874">
          <cell r="A874">
            <v>-59105.3254489856</v>
          </cell>
          <cell r="B874">
            <v>1492.11532788614</v>
          </cell>
          <cell r="C874">
            <v>7290.7073808206</v>
          </cell>
          <cell r="D874">
            <v>7257.40290627404</v>
          </cell>
          <cell r="E874">
            <v>7237.16570208102</v>
          </cell>
          <cell r="F874">
            <v>7261.54885828227</v>
          </cell>
          <cell r="G874">
            <v>7108.96347027773</v>
          </cell>
          <cell r="H874">
            <v>7086.71771963678</v>
          </cell>
          <cell r="I874">
            <v>7248.28646234281</v>
          </cell>
          <cell r="J874">
            <v>7458.43604515536</v>
          </cell>
          <cell r="K874">
            <v>7571.02628642576</v>
          </cell>
          <cell r="L874">
            <v>7737.79396856228</v>
          </cell>
          <cell r="M874">
            <v>7883.42055517636</v>
          </cell>
          <cell r="N874">
            <v>8083.06710597686</v>
          </cell>
          <cell r="O874">
            <v>9192.82380869486</v>
          </cell>
          <cell r="P874">
            <v>10297.2558868085</v>
          </cell>
          <cell r="Q874">
            <v>8635.64497773508</v>
          </cell>
          <cell r="R874">
            <v>6976.6914972471</v>
          </cell>
          <cell r="S874">
            <v>7009.34388136372</v>
          </cell>
          <cell r="T874">
            <v>7038.72062104115</v>
          </cell>
          <cell r="U874">
            <v>5903.05467292692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4">
          <cell r="BZ874">
            <v>147763.313622464</v>
          </cell>
          <cell r="CA874">
            <v>0.108491352754384</v>
          </cell>
          <cell r="CB874">
            <v>0.108491352754384</v>
          </cell>
        </row>
        <row r="875">
          <cell r="A875">
            <v>-51519.4072312995</v>
          </cell>
          <cell r="B875">
            <v>3039.78298378114</v>
          </cell>
          <cell r="C875">
            <v>8087.45832280784</v>
          </cell>
          <cell r="D875">
            <v>8056.59680112721</v>
          </cell>
          <cell r="E875">
            <v>8037.07047492644</v>
          </cell>
          <cell r="F875">
            <v>8061.29487089925</v>
          </cell>
          <cell r="G875">
            <v>7921.3780125618</v>
          </cell>
          <cell r="H875">
            <v>7899.92600057705</v>
          </cell>
          <cell r="I875">
            <v>8038.63482787276</v>
          </cell>
          <cell r="J875">
            <v>8224.5394431541</v>
          </cell>
          <cell r="K875">
            <v>8315.5128557206</v>
          </cell>
          <cell r="L875">
            <v>8458.55647784522</v>
          </cell>
          <cell r="M875">
            <v>8583.1027705003</v>
          </cell>
          <cell r="N875">
            <v>8759.57789207616</v>
          </cell>
          <cell r="O875">
            <v>9719.45295782489</v>
          </cell>
          <cell r="P875">
            <v>10679.5245243062</v>
          </cell>
          <cell r="Q875">
            <v>9228.48466721209</v>
          </cell>
          <cell r="R875">
            <v>7779.68047885389</v>
          </cell>
          <cell r="S875">
            <v>7805.28859526953</v>
          </cell>
          <cell r="T875">
            <v>7827.95587816345</v>
          </cell>
          <cell r="U875">
            <v>6835.02059613347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5">
          <cell r="BZ875">
            <v>128798.518078249</v>
          </cell>
          <cell r="CA875">
            <v>0.159582397628404</v>
          </cell>
          <cell r="CB875">
            <v>0.159582397628404</v>
          </cell>
        </row>
        <row r="876">
          <cell r="A876">
            <v>-49243.2184291102</v>
          </cell>
          <cell r="B876">
            <v>3504.1676089206</v>
          </cell>
          <cell r="C876">
            <v>8326.52701828322</v>
          </cell>
          <cell r="D876">
            <v>8296.39851557248</v>
          </cell>
          <cell r="E876">
            <v>8277.08549150329</v>
          </cell>
          <cell r="F876">
            <v>8301.26225075716</v>
          </cell>
          <cell r="G876">
            <v>8165.14664159493</v>
          </cell>
          <cell r="H876">
            <v>8143.93279445577</v>
          </cell>
          <cell r="I876">
            <v>8275.78240155128</v>
          </cell>
          <cell r="J876">
            <v>8454.41220552824</v>
          </cell>
          <cell r="K876">
            <v>8538.89939163901</v>
          </cell>
          <cell r="L876">
            <v>8674.82450309795</v>
          </cell>
          <cell r="M876">
            <v>8793.04555895513</v>
          </cell>
          <cell r="N876">
            <v>8962.5679892129</v>
          </cell>
          <cell r="O876">
            <v>9877.47039721166</v>
          </cell>
          <cell r="P876">
            <v>10794.2259443757</v>
          </cell>
          <cell r="Q876">
            <v>9406.36887634248</v>
          </cell>
          <cell r="R876">
            <v>8020.62092610962</v>
          </cell>
          <cell r="S876">
            <v>8044.11537839121</v>
          </cell>
          <cell r="T876">
            <v>8064.76945866929</v>
          </cell>
          <cell r="U876">
            <v>7114.66115348609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6">
          <cell r="BZ876">
            <v>123108.046072775</v>
          </cell>
          <cell r="CA876">
            <v>0.181186677051488</v>
          </cell>
          <cell r="CB876">
            <v>0.181186677051488</v>
          </cell>
        </row>
        <row r="877">
          <cell r="A877">
            <v>-52167.0559437876</v>
          </cell>
          <cell r="B877">
            <v>2907.65066493238</v>
          </cell>
          <cell r="C877">
            <v>8019.43561191851</v>
          </cell>
          <cell r="D877">
            <v>7988.36552283274</v>
          </cell>
          <cell r="E877">
            <v>7968.77850533486</v>
          </cell>
          <cell r="F877">
            <v>7993.01645548196</v>
          </cell>
          <cell r="G877">
            <v>7852.01801984659</v>
          </cell>
          <cell r="H877">
            <v>7830.49824232522</v>
          </cell>
          <cell r="I877">
            <v>7971.15873774578</v>
          </cell>
          <cell r="J877">
            <v>8159.13327014924</v>
          </cell>
          <cell r="K877">
            <v>8251.95222215822</v>
          </cell>
          <cell r="L877">
            <v>8397.02128886065</v>
          </cell>
          <cell r="M877">
            <v>8523.36731423755</v>
          </cell>
          <cell r="N877">
            <v>8701.82069946894</v>
          </cell>
          <cell r="O877">
            <v>9674.49192863826</v>
          </cell>
          <cell r="P877">
            <v>10646.888291777</v>
          </cell>
          <cell r="Q877">
            <v>9177.87090489832</v>
          </cell>
          <cell r="R877">
            <v>7711.12519455524</v>
          </cell>
          <cell r="S877">
            <v>7737.33471620305</v>
          </cell>
          <cell r="T877">
            <v>7760.57481980537</v>
          </cell>
          <cell r="U877">
            <v>6755.4538893846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7">
          <cell r="BZ877">
            <v>130417.639859469</v>
          </cell>
          <cell r="CA877">
            <v>0.154100453705505</v>
          </cell>
          <cell r="CB877">
            <v>0.154100453705505</v>
          </cell>
        </row>
        <row r="878">
          <cell r="A878">
            <v>-55410.5645676093</v>
          </cell>
          <cell r="B878">
            <v>2245.91490076322</v>
          </cell>
          <cell r="C878">
            <v>7678.76906672051</v>
          </cell>
          <cell r="D878">
            <v>7646.65444505994</v>
          </cell>
          <cell r="E878">
            <v>7626.76347768647</v>
          </cell>
          <cell r="F878">
            <v>7651.06930889362</v>
          </cell>
          <cell r="G878">
            <v>7504.65419408414</v>
          </cell>
          <cell r="H878">
            <v>7482.79503797965</v>
          </cell>
          <cell r="I878">
            <v>7633.22974011393</v>
          </cell>
          <cell r="J878">
            <v>7831.57068552308</v>
          </cell>
          <cell r="K878">
            <v>7933.63233806069</v>
          </cell>
          <cell r="L878">
            <v>8088.84509350752</v>
          </cell>
          <cell r="M878">
            <v>8224.20441342393</v>
          </cell>
          <cell r="N878">
            <v>8412.56519923093</v>
          </cell>
          <cell r="O878">
            <v>9449.32127193691</v>
          </cell>
          <cell r="P878">
            <v>10483.4418128195</v>
          </cell>
          <cell r="Q878">
            <v>8924.39062865709</v>
          </cell>
          <cell r="R878">
            <v>7367.79145275412</v>
          </cell>
          <cell r="S878">
            <v>7397.01288968774</v>
          </cell>
          <cell r="T878">
            <v>7423.12175357906</v>
          </cell>
          <cell r="U878">
            <v>6356.9735179536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8">
          <cell r="BZ878">
            <v>138526.411419023</v>
          </cell>
          <cell r="CA878">
            <v>0.130176065325223</v>
          </cell>
          <cell r="CB878">
            <v>0.130176065325223</v>
          </cell>
        </row>
        <row r="879">
          <cell r="A879">
            <v>-63242.2627136142</v>
          </cell>
          <cell r="B879">
            <v>648.103592562513</v>
          </cell>
          <cell r="C879">
            <v>6856.20379563163</v>
          </cell>
          <cell r="D879">
            <v>6821.56707066307</v>
          </cell>
          <cell r="E879">
            <v>6800.94219320857</v>
          </cell>
          <cell r="F879">
            <v>6825.41192839554</v>
          </cell>
          <cell r="G879">
            <v>6665.91782994043</v>
          </cell>
          <cell r="H879">
            <v>6643.23921844718</v>
          </cell>
          <cell r="I879">
            <v>6817.2744857338</v>
          </cell>
          <cell r="J879">
            <v>7040.64592340709</v>
          </cell>
          <cell r="K879">
            <v>7165.02477900763</v>
          </cell>
          <cell r="L879">
            <v>7344.73024205809</v>
          </cell>
          <cell r="M879">
            <v>7501.85284683711</v>
          </cell>
          <cell r="N879">
            <v>7714.13580450141</v>
          </cell>
          <cell r="O879">
            <v>8905.62960370115</v>
          </cell>
          <cell r="P879">
            <v>10088.7878640614</v>
          </cell>
          <cell r="Q879">
            <v>8312.34323192528</v>
          </cell>
          <cell r="R879">
            <v>6538.78603270486</v>
          </cell>
          <cell r="S879">
            <v>6575.27996806394</v>
          </cell>
          <cell r="T879">
            <v>6608.3156717582</v>
          </cell>
          <cell r="U879">
            <v>5394.81236837781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79">
          <cell r="BZ879">
            <v>158105.656784035</v>
          </cell>
          <cell r="CA879">
            <v>0.0892029269880365</v>
          </cell>
          <cell r="CB879">
            <v>0.0892029269880365</v>
          </cell>
        </row>
        <row r="880">
          <cell r="A880">
            <v>-52850.9498969676</v>
          </cell>
          <cell r="B880">
            <v>2768.12364644551</v>
          </cell>
          <cell r="C880">
            <v>7947.60605407472</v>
          </cell>
          <cell r="D880">
            <v>7916.31572524406</v>
          </cell>
          <cell r="E880">
            <v>7896.66461989996</v>
          </cell>
          <cell r="F880">
            <v>7920.91688277189</v>
          </cell>
          <cell r="G880">
            <v>7778.77634006572</v>
          </cell>
          <cell r="H880">
            <v>7757.18500455339</v>
          </cell>
          <cell r="I880">
            <v>7899.90639194121</v>
          </cell>
          <cell r="J880">
            <v>8090.06668303781</v>
          </cell>
          <cell r="K880">
            <v>8184.83445890875</v>
          </cell>
          <cell r="L880">
            <v>8332.04232288284</v>
          </cell>
          <cell r="M880">
            <v>8460.28880185759</v>
          </cell>
          <cell r="N880">
            <v>8640.8311629886</v>
          </cell>
          <cell r="O880">
            <v>9627.01468457587</v>
          </cell>
          <cell r="P880">
            <v>10612.4255936338</v>
          </cell>
          <cell r="Q880">
            <v>9124.42457616079</v>
          </cell>
          <cell r="R880">
            <v>7638.73325817622</v>
          </cell>
          <cell r="S880">
            <v>7665.57784231049</v>
          </cell>
          <cell r="T880">
            <v>7689.42282416112</v>
          </cell>
          <cell r="U880">
            <v>6671.43428343044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0">
          <cell r="BZ880">
            <v>132127.374742419</v>
          </cell>
          <cell r="CA880">
            <v>0.148589937242696</v>
          </cell>
          <cell r="CB880">
            <v>0.148589937242696</v>
          </cell>
        </row>
        <row r="881">
          <cell r="A881">
            <v>-60528.1777224555</v>
          </cell>
          <cell r="B881">
            <v>1201.82714133123</v>
          </cell>
          <cell r="C881">
            <v>7141.26484048938</v>
          </cell>
          <cell r="D881">
            <v>7107.50215364213</v>
          </cell>
          <cell r="E881">
            <v>7087.13161366323</v>
          </cell>
          <cell r="F881">
            <v>7111.54454771671</v>
          </cell>
          <cell r="G881">
            <v>6956.58298774184</v>
          </cell>
          <cell r="H881">
            <v>6934.18835955975</v>
          </cell>
          <cell r="I881">
            <v>7100.04482086219</v>
          </cell>
          <cell r="J881">
            <v>7314.74190948513</v>
          </cell>
          <cell r="K881">
            <v>7431.38670987204</v>
          </cell>
          <cell r="L881">
            <v>7602.60419383282</v>
          </cell>
          <cell r="M881">
            <v>7752.18470445771</v>
          </cell>
          <cell r="N881">
            <v>7956.17740292363</v>
          </cell>
          <cell r="O881">
            <v>9094.04664545466</v>
          </cell>
          <cell r="P881">
            <v>10225.5556938547</v>
          </cell>
          <cell r="Q881">
            <v>8524.44903865826</v>
          </cell>
          <cell r="R881">
            <v>6826.07891940692</v>
          </cell>
          <cell r="S881">
            <v>6860.05256115191</v>
          </cell>
          <cell r="T881">
            <v>6890.68775966902</v>
          </cell>
          <cell r="U881">
            <v>5728.25054314602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1">
          <cell r="BZ881">
            <v>151320.444306139</v>
          </cell>
          <cell r="CA881">
            <v>0.101348430366453</v>
          </cell>
          <cell r="CB881">
            <v>0.101348430366453</v>
          </cell>
        </row>
        <row r="882">
          <cell r="A882">
            <v>-54442.201302057</v>
          </cell>
          <cell r="B882">
            <v>2443.47892165629</v>
          </cell>
          <cell r="C882">
            <v>7780.47650962646</v>
          </cell>
          <cell r="D882">
            <v>7748.67373759926</v>
          </cell>
          <cell r="E882">
            <v>7728.87351575115</v>
          </cell>
          <cell r="F882">
            <v>7753.15908077972</v>
          </cell>
          <cell r="G882">
            <v>7608.36113852682</v>
          </cell>
          <cell r="H882">
            <v>7586.6033053387</v>
          </cell>
          <cell r="I882">
            <v>7734.11987657547</v>
          </cell>
          <cell r="J882">
            <v>7929.36588538525</v>
          </cell>
          <cell r="K882">
            <v>8028.66809045271</v>
          </cell>
          <cell r="L882">
            <v>8180.85240457364</v>
          </cell>
          <cell r="M882">
            <v>8313.52076715158</v>
          </cell>
          <cell r="N882">
            <v>8498.92365646831</v>
          </cell>
          <cell r="O882">
            <v>9516.54692715127</v>
          </cell>
          <cell r="P882">
            <v>10532.2394528022</v>
          </cell>
          <cell r="Q882">
            <v>9000.06824093512</v>
          </cell>
          <cell r="R882">
            <v>7470.2951985259</v>
          </cell>
          <cell r="S882">
            <v>7498.61741536794</v>
          </cell>
          <cell r="T882">
            <v>7523.86979869956</v>
          </cell>
          <cell r="U882">
            <v>6475.94152405155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2">
          <cell r="BZ882">
            <v>136105.503255143</v>
          </cell>
          <cell r="CA882">
            <v>0.136764078314347</v>
          </cell>
          <cell r="CB882">
            <v>0.136764078314347</v>
          </cell>
        </row>
        <row r="883">
          <cell r="A883">
            <v>-56380.505369573</v>
          </cell>
          <cell r="B883">
            <v>2048.02903325776</v>
          </cell>
          <cell r="C883">
            <v>7576.89593475943</v>
          </cell>
          <cell r="D883">
            <v>7544.46895543902</v>
          </cell>
          <cell r="E883">
            <v>7524.48709470895</v>
          </cell>
          <cell r="F883">
            <v>7548.81322510977</v>
          </cell>
          <cell r="G883">
            <v>7400.77830324829</v>
          </cell>
          <cell r="H883">
            <v>7378.8176591648</v>
          </cell>
          <cell r="I883">
            <v>7532.17524605076</v>
          </cell>
          <cell r="J883">
            <v>7733.61616994319</v>
          </cell>
          <cell r="K883">
            <v>7838.44176529793</v>
          </cell>
          <cell r="L883">
            <v>7996.68789562877</v>
          </cell>
          <cell r="M883">
            <v>8134.74255665506</v>
          </cell>
          <cell r="N883">
            <v>8326.06605758761</v>
          </cell>
          <cell r="O883">
            <v>9381.98610108656</v>
          </cell>
          <cell r="P883">
            <v>10434.5646778201</v>
          </cell>
          <cell r="Q883">
            <v>8848.58973187091</v>
          </cell>
          <cell r="R883">
            <v>7265.12072069009</v>
          </cell>
          <cell r="S883">
            <v>7295.24284261227</v>
          </cell>
          <cell r="T883">
            <v>7322.20958233438</v>
          </cell>
          <cell r="U883">
            <v>6237.81170404813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3">
          <cell r="BZ883">
            <v>140951.263423933</v>
          </cell>
          <cell r="CA883">
            <v>0.123986821855556</v>
          </cell>
          <cell r="CB883">
            <v>0.123986821855556</v>
          </cell>
        </row>
        <row r="884">
          <cell r="A884">
            <v>-66543.8828154819</v>
          </cell>
          <cell r="B884">
            <v>-25.4879881903798</v>
          </cell>
          <cell r="C884">
            <v>6509.43378694448</v>
          </cell>
          <cell r="D884">
            <v>6473.73381530509</v>
          </cell>
          <cell r="E884">
            <v>6452.79954233619</v>
          </cell>
          <cell r="F884">
            <v>6477.33837475653</v>
          </cell>
          <cell r="G884">
            <v>6312.33055060474</v>
          </cell>
          <cell r="H884">
            <v>6289.30648014031</v>
          </cell>
          <cell r="I884">
            <v>6473.29107117125</v>
          </cell>
          <cell r="J884">
            <v>6707.21464899068</v>
          </cell>
          <cell r="K884">
            <v>6841.00179955821</v>
          </cell>
          <cell r="L884">
            <v>7031.03268811227</v>
          </cell>
          <cell r="M884">
            <v>7197.33007177647</v>
          </cell>
          <cell r="N884">
            <v>7419.69793338011</v>
          </cell>
          <cell r="O884">
            <v>8676.4247355359</v>
          </cell>
          <cell r="P884">
            <v>9922.41303880512</v>
          </cell>
          <cell r="Q884">
            <v>8054.32154229003</v>
          </cell>
          <cell r="R884">
            <v>6189.30104128087</v>
          </cell>
          <cell r="S884">
            <v>6228.86085412202</v>
          </cell>
          <cell r="T884">
            <v>6264.81671550232</v>
          </cell>
          <cell r="U884">
            <v>4989.19272708759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4">
          <cell r="BZ884">
            <v>166359.707038705</v>
          </cell>
          <cell r="CA884">
            <v>0.0765752148601815</v>
          </cell>
          <cell r="CB884">
            <v>0.0765752148601815</v>
          </cell>
        </row>
        <row r="885">
          <cell r="A885">
            <v>-67478.6583838694</v>
          </cell>
          <cell r="B885">
            <v>-216.199497489461</v>
          </cell>
          <cell r="C885">
            <v>6411.25406851265</v>
          </cell>
          <cell r="D885">
            <v>6375.25306375</v>
          </cell>
          <cell r="E885">
            <v>6354.2311927659</v>
          </cell>
          <cell r="F885">
            <v>6378.78958843206</v>
          </cell>
          <cell r="G885">
            <v>6212.2206833827</v>
          </cell>
          <cell r="H885">
            <v>6189.09880438906</v>
          </cell>
          <cell r="I885">
            <v>6375.9003108952</v>
          </cell>
          <cell r="J885">
            <v>6612.81147738277</v>
          </cell>
          <cell r="K885">
            <v>6749.26236393564</v>
          </cell>
          <cell r="L885">
            <v>6942.21665227411</v>
          </cell>
          <cell r="M885">
            <v>7111.11165737342</v>
          </cell>
          <cell r="N885">
            <v>7336.33482077471</v>
          </cell>
          <cell r="O885">
            <v>8611.53080337358</v>
          </cell>
          <cell r="P885">
            <v>9875.30794583687</v>
          </cell>
          <cell r="Q885">
            <v>7981.26880934576</v>
          </cell>
          <cell r="R885">
            <v>6090.35263976232</v>
          </cell>
          <cell r="S885">
            <v>6130.78048323009</v>
          </cell>
          <cell r="T885">
            <v>6167.56311812658</v>
          </cell>
          <cell r="U885">
            <v>4874.35112840654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5">
          <cell r="BZ885">
            <v>168696.645959673</v>
          </cell>
          <cell r="CA885">
            <v>0.0733577696443924</v>
          </cell>
          <cell r="CB885">
            <v>0.0733577696443924</v>
          </cell>
        </row>
        <row r="886">
          <cell r="A886">
            <v>-62590.714201908</v>
          </cell>
          <cell r="B886">
            <v>781.031542598019</v>
          </cell>
          <cell r="C886">
            <v>6924.63610343611</v>
          </cell>
          <cell r="D886">
            <v>6890.20920175566</v>
          </cell>
          <cell r="E886">
            <v>6869.64538104929</v>
          </cell>
          <cell r="F886">
            <v>6894.10148044589</v>
          </cell>
          <cell r="G886">
            <v>6735.69547197717</v>
          </cell>
          <cell r="H886">
            <v>6713.08503406887</v>
          </cell>
          <cell r="I886">
            <v>6885.1568813138</v>
          </cell>
          <cell r="J886">
            <v>7106.44593791494</v>
          </cell>
          <cell r="K886">
            <v>7228.96814120713</v>
          </cell>
          <cell r="L886">
            <v>7406.63596351999</v>
          </cell>
          <cell r="M886">
            <v>7561.94799853525</v>
          </cell>
          <cell r="N886">
            <v>7772.24078048288</v>
          </cell>
          <cell r="O886">
            <v>8950.86136450985</v>
          </cell>
          <cell r="P886">
            <v>10121.6206147827</v>
          </cell>
          <cell r="Q886">
            <v>8363.26176364086</v>
          </cell>
          <cell r="R886">
            <v>6607.75412079505</v>
          </cell>
          <cell r="S886">
            <v>6643.64302957659</v>
          </cell>
          <cell r="T886">
            <v>6676.10246333803</v>
          </cell>
          <cell r="U886">
            <v>5474.85818390097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6">
          <cell r="BZ886">
            <v>156476.78550477</v>
          </cell>
          <cell r="CA886">
            <v>0.0919579962350958</v>
          </cell>
          <cell r="CB886">
            <v>0.0919579962350958</v>
          </cell>
        </row>
        <row r="887">
          <cell r="A887">
            <v>-53743.2155816086</v>
          </cell>
          <cell r="B887">
            <v>2586.08493986357</v>
          </cell>
          <cell r="C887">
            <v>7853.89115966903</v>
          </cell>
          <cell r="D887">
            <v>7822.31348750712</v>
          </cell>
          <cell r="E887">
            <v>7802.57876775794</v>
          </cell>
          <cell r="F887">
            <v>7826.8497042169</v>
          </cell>
          <cell r="G887">
            <v>7683.21907237815</v>
          </cell>
          <cell r="H887">
            <v>7661.53437628043</v>
          </cell>
          <cell r="I887">
            <v>7806.94457700491</v>
          </cell>
          <cell r="J887">
            <v>7999.95659309147</v>
          </cell>
          <cell r="K887">
            <v>8097.26696880464</v>
          </cell>
          <cell r="L887">
            <v>8247.26528794071</v>
          </cell>
          <cell r="M887">
            <v>8377.99125883483</v>
          </cell>
          <cell r="N887">
            <v>8561.25907396731</v>
          </cell>
          <cell r="O887">
            <v>9565.07187095512</v>
          </cell>
          <cell r="P887">
            <v>10567.462653385</v>
          </cell>
          <cell r="Q887">
            <v>9054.69399164429</v>
          </cell>
          <cell r="R887">
            <v>7544.28463734057</v>
          </cell>
          <cell r="S887">
            <v>7571.95777751282</v>
          </cell>
          <cell r="T887">
            <v>7596.59193450069</v>
          </cell>
          <cell r="U887">
            <v>6561.81522497639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7">
          <cell r="BZ887">
            <v>134358.038954022</v>
          </cell>
          <cell r="CA887">
            <v>0.141796714798622</v>
          </cell>
          <cell r="CB887">
            <v>0.141796714798622</v>
          </cell>
        </row>
        <row r="888">
          <cell r="A888">
            <v>-51933.3105773693</v>
          </cell>
          <cell r="B888">
            <v>2955.33904397098</v>
          </cell>
          <cell r="C888">
            <v>8043.98594788768</v>
          </cell>
          <cell r="D888">
            <v>8012.99113365941</v>
          </cell>
          <cell r="E888">
            <v>7993.426020489</v>
          </cell>
          <cell r="F888">
            <v>8017.65907874737</v>
          </cell>
          <cell r="G888">
            <v>7877.05099929883</v>
          </cell>
          <cell r="H888">
            <v>7855.55567929568</v>
          </cell>
          <cell r="I888">
            <v>7995.51179073125</v>
          </cell>
          <cell r="J888">
            <v>8182.73926145324</v>
          </cell>
          <cell r="K888">
            <v>8274.89213278468</v>
          </cell>
          <cell r="L888">
            <v>8419.23018856116</v>
          </cell>
          <cell r="M888">
            <v>8544.92666553875</v>
          </cell>
          <cell r="N888">
            <v>8722.66606809076</v>
          </cell>
          <cell r="O888">
            <v>9690.71898512602</v>
          </cell>
          <cell r="P888">
            <v>10658.6671589065</v>
          </cell>
          <cell r="Q888">
            <v>9196.13811085382</v>
          </cell>
          <cell r="R888">
            <v>7735.86774362436</v>
          </cell>
          <cell r="S888">
            <v>7761.86020981657</v>
          </cell>
          <cell r="T888">
            <v>7784.89357451277</v>
          </cell>
          <cell r="U888">
            <v>6784.17061291864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8">
          <cell r="BZ888">
            <v>129833.276443423</v>
          </cell>
          <cell r="CA888">
            <v>0.156048391515754</v>
          </cell>
          <cell r="CB888">
            <v>0.156048391515754</v>
          </cell>
        </row>
        <row r="889">
          <cell r="A889">
            <v>-47554.0730320446</v>
          </cell>
          <cell r="B889">
            <v>3848.7845191118</v>
          </cell>
          <cell r="C889">
            <v>8503.93839389331</v>
          </cell>
          <cell r="D889">
            <v>8474.35385995081</v>
          </cell>
          <cell r="E889">
            <v>8455.19912605215</v>
          </cell>
          <cell r="F889">
            <v>8479.34053439645</v>
          </cell>
          <cell r="G889">
            <v>8346.04580834429</v>
          </cell>
          <cell r="H889">
            <v>8325.00870183945</v>
          </cell>
          <cell r="I889">
            <v>8451.76812475623</v>
          </cell>
          <cell r="J889">
            <v>8624.99933700942</v>
          </cell>
          <cell r="K889">
            <v>8704.6731352538</v>
          </cell>
          <cell r="L889">
            <v>8835.31564471008</v>
          </cell>
          <cell r="M889">
            <v>8948.84278211365</v>
          </cell>
          <cell r="N889">
            <v>9113.2056638639</v>
          </cell>
          <cell r="O889">
            <v>9994.73414534166</v>
          </cell>
          <cell r="P889">
            <v>10879.3451469485</v>
          </cell>
          <cell r="Q889">
            <v>9538.3756293738</v>
          </cell>
          <cell r="R889">
            <v>8199.42131694605</v>
          </cell>
          <cell r="S889">
            <v>8221.34723236481</v>
          </cell>
          <cell r="T889">
            <v>8240.50732764101</v>
          </cell>
          <cell r="U889">
            <v>7322.18065267284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89">
          <cell r="BZ889">
            <v>118885.182580112</v>
          </cell>
          <cell r="CA889">
            <v>0.200056237731106</v>
          </cell>
          <cell r="CB889">
            <v>0.200056237731106</v>
          </cell>
        </row>
        <row r="890">
          <cell r="A890">
            <v>-47299.6334597204</v>
          </cell>
          <cell r="B890">
            <v>3900.69489899802</v>
          </cell>
          <cell r="C890">
            <v>8530.66224763267</v>
          </cell>
          <cell r="D890">
            <v>8501.15965286542</v>
          </cell>
          <cell r="E890">
            <v>8482.02876255264</v>
          </cell>
          <cell r="F890">
            <v>8506.16484591405</v>
          </cell>
          <cell r="G890">
            <v>8373.29503549872</v>
          </cell>
          <cell r="H890">
            <v>8352.28455181243</v>
          </cell>
          <cell r="I890">
            <v>8478.2772294344</v>
          </cell>
          <cell r="J890">
            <v>8650.69524030671</v>
          </cell>
          <cell r="K890">
            <v>8729.6439876749</v>
          </cell>
          <cell r="L890">
            <v>8859.49076752932</v>
          </cell>
          <cell r="M890">
            <v>8972.31084998904</v>
          </cell>
          <cell r="N890">
            <v>9135.89653794773</v>
          </cell>
          <cell r="O890">
            <v>10012.3978337223</v>
          </cell>
          <cell r="P890">
            <v>10892.1668339014</v>
          </cell>
          <cell r="Q890">
            <v>9558.26008801397</v>
          </cell>
          <cell r="R890">
            <v>8226.35440101024</v>
          </cell>
          <cell r="S890">
            <v>8248.04404437732</v>
          </cell>
          <cell r="T890">
            <v>8266.9790975076</v>
          </cell>
          <cell r="U890">
            <v>7353.43975725546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0">
          <cell r="BZ890">
            <v>118249.083649301</v>
          </cell>
          <cell r="CA890">
            <v>0.203147972189668</v>
          </cell>
          <cell r="CB890">
            <v>0.203147972189668</v>
          </cell>
        </row>
        <row r="891">
          <cell r="A891">
            <v>-64010.1465887315</v>
          </cell>
          <cell r="B891">
            <v>491.4410761869</v>
          </cell>
          <cell r="C891">
            <v>6775.55275467918</v>
          </cell>
          <cell r="D891">
            <v>6740.66874203106</v>
          </cell>
          <cell r="E891">
            <v>6719.97190601708</v>
          </cell>
          <cell r="F891">
            <v>6744.45771169355</v>
          </cell>
          <cell r="G891">
            <v>6583.68124248603</v>
          </cell>
          <cell r="H891">
            <v>6560.92228487018</v>
          </cell>
          <cell r="I891">
            <v>6737.27154499542</v>
          </cell>
          <cell r="J891">
            <v>6963.09717728111</v>
          </cell>
          <cell r="K891">
            <v>7089.66419438254</v>
          </cell>
          <cell r="L891">
            <v>7271.77112322959</v>
          </cell>
          <cell r="M891">
            <v>7431.02757882921</v>
          </cell>
          <cell r="N891">
            <v>7645.65606228937</v>
          </cell>
          <cell r="O891">
            <v>8852.32161643062</v>
          </cell>
          <cell r="P891">
            <v>10050.092756327</v>
          </cell>
          <cell r="Q891">
            <v>8252.33308878695</v>
          </cell>
          <cell r="R891">
            <v>6457.50354676465</v>
          </cell>
          <cell r="S891">
            <v>6494.710537475</v>
          </cell>
          <cell r="T891">
            <v>6528.42540531617</v>
          </cell>
          <cell r="U891">
            <v>5300.47420336567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1">
          <cell r="BZ891">
            <v>160025.366471829</v>
          </cell>
          <cell r="CA891">
            <v>0.0860745255763521</v>
          </cell>
          <cell r="CB891">
            <v>0.0860745255763521</v>
          </cell>
        </row>
        <row r="892">
          <cell r="A892">
            <v>-53465.9765417322</v>
          </cell>
          <cell r="B892">
            <v>2642.64683292061</v>
          </cell>
          <cell r="C892">
            <v>7883.00964735089</v>
          </cell>
          <cell r="D892">
            <v>7851.52125665596</v>
          </cell>
          <cell r="E892">
            <v>7831.81251703556</v>
          </cell>
          <cell r="F892">
            <v>7856.07765135797</v>
          </cell>
          <cell r="G892">
            <v>7712.91001040585</v>
          </cell>
          <cell r="H892">
            <v>7691.2543227072</v>
          </cell>
          <cell r="I892">
            <v>7835.82907269016</v>
          </cell>
          <cell r="J892">
            <v>8027.95501917682</v>
          </cell>
          <cell r="K892">
            <v>8124.47537466261</v>
          </cell>
          <cell r="L892">
            <v>8273.60666156463</v>
          </cell>
          <cell r="M892">
            <v>8403.56222071823</v>
          </cell>
          <cell r="N892">
            <v>8585.9832003581</v>
          </cell>
          <cell r="O892">
            <v>9584.31834257346</v>
          </cell>
          <cell r="P892">
            <v>10581.4332482416</v>
          </cell>
          <cell r="Q892">
            <v>9076.36022921697</v>
          </cell>
          <cell r="R892">
            <v>7573.6311037674</v>
          </cell>
          <cell r="S892">
            <v>7601.04680035037</v>
          </cell>
          <cell r="T892">
            <v>7625.43574992848</v>
          </cell>
          <cell r="U892">
            <v>6595.87535195549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2">
          <cell r="BZ892">
            <v>133664.94135433</v>
          </cell>
          <cell r="CA892">
            <v>0.143861621021133</v>
          </cell>
          <cell r="CB892">
            <v>0.143861621021133</v>
          </cell>
        </row>
        <row r="893">
          <cell r="A893">
            <v>-66390.3072692613</v>
          </cell>
          <cell r="B893">
            <v>5.84426438621085</v>
          </cell>
          <cell r="C893">
            <v>6525.56386607348</v>
          </cell>
          <cell r="D893">
            <v>6489.9133515743</v>
          </cell>
          <cell r="E893">
            <v>6468.99347020214</v>
          </cell>
          <cell r="F893">
            <v>6493.52908855026</v>
          </cell>
          <cell r="G893">
            <v>6328.77773649689</v>
          </cell>
          <cell r="H893">
            <v>6305.76973512838</v>
          </cell>
          <cell r="I893">
            <v>6489.29153129456</v>
          </cell>
          <cell r="J893">
            <v>6722.72427411883</v>
          </cell>
          <cell r="K893">
            <v>6856.07379588778</v>
          </cell>
          <cell r="L893">
            <v>7045.62439512546</v>
          </cell>
          <cell r="M893">
            <v>7211.49501204022</v>
          </cell>
          <cell r="N893">
            <v>7433.39377223809</v>
          </cell>
          <cell r="O893">
            <v>8687.08624768413</v>
          </cell>
          <cell r="P893">
            <v>9930.15199843031</v>
          </cell>
          <cell r="Q893">
            <v>8066.3234748867</v>
          </cell>
          <cell r="R893">
            <v>6205.55740839695</v>
          </cell>
          <cell r="S893">
            <v>6244.9746113089</v>
          </cell>
          <cell r="T893">
            <v>6280.79464094665</v>
          </cell>
          <cell r="U893">
            <v>5008.06020912579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3">
          <cell r="BZ893">
            <v>165975.768173153</v>
          </cell>
          <cell r="CA893">
            <v>0.0771177620846847</v>
          </cell>
          <cell r="CB893">
            <v>0.0771177620846847</v>
          </cell>
        </row>
        <row r="894">
          <cell r="A894">
            <v>-66551.8485837913</v>
          </cell>
          <cell r="B894">
            <v>-27.1131522922169</v>
          </cell>
          <cell r="C894">
            <v>6508.59714024961</v>
          </cell>
          <cell r="D894">
            <v>6472.89460333129</v>
          </cell>
          <cell r="E894">
            <v>6451.95958388854</v>
          </cell>
          <cell r="F894">
            <v>6476.49858301871</v>
          </cell>
          <cell r="G894">
            <v>6311.47745598531</v>
          </cell>
          <cell r="H894">
            <v>6288.45255203729</v>
          </cell>
          <cell r="I894">
            <v>6472.46114764941</v>
          </cell>
          <cell r="J894">
            <v>6706.41018445593</v>
          </cell>
          <cell r="K894">
            <v>6840.2200342728</v>
          </cell>
          <cell r="L894">
            <v>7030.27583482301</v>
          </cell>
          <cell r="M894">
            <v>7196.59535433586</v>
          </cell>
          <cell r="N894">
            <v>7418.98754763294</v>
          </cell>
          <cell r="O894">
            <v>8675.871736457</v>
          </cell>
          <cell r="P894">
            <v>9922.01162880953</v>
          </cell>
          <cell r="Q894">
            <v>8053.69901730682</v>
          </cell>
          <cell r="R894">
            <v>6188.4578441887</v>
          </cell>
          <cell r="S894">
            <v>6228.02505402554</v>
          </cell>
          <cell r="T894">
            <v>6263.98796082561</v>
          </cell>
          <cell r="U894">
            <v>4988.21409478458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4">
          <cell r="BZ894">
            <v>166379.621459478</v>
          </cell>
          <cell r="CA894">
            <v>0.0765471834174643</v>
          </cell>
          <cell r="CB894">
            <v>0.0765471834174643</v>
          </cell>
        </row>
        <row r="895">
          <cell r="A895">
            <v>-59747.5379800652</v>
          </cell>
          <cell r="B895">
            <v>1361.09209061407</v>
          </cell>
          <cell r="C895">
            <v>7223.25563346315</v>
          </cell>
          <cell r="D895">
            <v>7189.74434216765</v>
          </cell>
          <cell r="E895">
            <v>7169.44695610325</v>
          </cell>
          <cell r="F895">
            <v>7193.84355270882</v>
          </cell>
          <cell r="G895">
            <v>7040.18566586248</v>
          </cell>
          <cell r="H895">
            <v>7017.87271848979</v>
          </cell>
          <cell r="I895">
            <v>7181.37674756653</v>
          </cell>
          <cell r="J895">
            <v>7393.5788731982</v>
          </cell>
          <cell r="K895">
            <v>7507.9991629713</v>
          </cell>
          <cell r="L895">
            <v>7676.77528867265</v>
          </cell>
          <cell r="M895">
            <v>7824.18650155751</v>
          </cell>
          <cell r="N895">
            <v>8025.794711024</v>
          </cell>
          <cell r="O895">
            <v>9148.24016976047</v>
          </cell>
          <cell r="P895">
            <v>10264.8935936497</v>
          </cell>
          <cell r="Q895">
            <v>8585.45605312792</v>
          </cell>
          <cell r="R895">
            <v>6908.71164675195</v>
          </cell>
          <cell r="S895">
            <v>6941.96038807414</v>
          </cell>
          <cell r="T895">
            <v>6971.90514036381</v>
          </cell>
          <cell r="U895">
            <v>5824.15582676915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5">
          <cell r="BZ895">
            <v>149368.844950163</v>
          </cell>
          <cell r="CA895">
            <v>0.105194616561778</v>
          </cell>
          <cell r="CB895">
            <v>0.105194616561778</v>
          </cell>
        </row>
        <row r="896">
          <cell r="A896">
            <v>-59661.4693914263</v>
          </cell>
          <cell r="B896">
            <v>1378.6516749653</v>
          </cell>
          <cell r="C896">
            <v>7232.29543947023</v>
          </cell>
          <cell r="D896">
            <v>7198.81186551882</v>
          </cell>
          <cell r="E896">
            <v>7178.52254495995</v>
          </cell>
          <cell r="F896">
            <v>7202.91734029791</v>
          </cell>
          <cell r="G896">
            <v>7049.40318851928</v>
          </cell>
          <cell r="H896">
            <v>7027.0992467757</v>
          </cell>
          <cell r="I896">
            <v>7190.34391098724</v>
          </cell>
          <cell r="J896">
            <v>7402.27095717869</v>
          </cell>
          <cell r="K896">
            <v>7516.44598594527</v>
          </cell>
          <cell r="L896">
            <v>7684.95294233799</v>
          </cell>
          <cell r="M896">
            <v>7832.1249816519</v>
          </cell>
          <cell r="N896">
            <v>8033.47029186835</v>
          </cell>
          <cell r="O896">
            <v>9154.21521804086</v>
          </cell>
          <cell r="P896">
            <v>10269.2307511521</v>
          </cell>
          <cell r="Q896">
            <v>8592.18231538098</v>
          </cell>
          <cell r="R896">
            <v>6917.82222853734</v>
          </cell>
          <cell r="S896">
            <v>6950.99104674915</v>
          </cell>
          <cell r="T896">
            <v>6980.85967463841</v>
          </cell>
          <cell r="U896">
            <v>5834.72975986041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6">
          <cell r="BZ896">
            <v>149153.673478566</v>
          </cell>
          <cell r="CA896">
            <v>0.105629322192299</v>
          </cell>
          <cell r="CB896">
            <v>0.105629322192299</v>
          </cell>
        </row>
        <row r="897">
          <cell r="A897">
            <v>-64104.2154996956</v>
          </cell>
          <cell r="B897">
            <v>472.249278075364</v>
          </cell>
          <cell r="C897">
            <v>6765.67267276008</v>
          </cell>
          <cell r="D897">
            <v>6730.75836636122</v>
          </cell>
          <cell r="E897">
            <v>6710.05271512977</v>
          </cell>
          <cell r="F897">
            <v>6734.54048950688</v>
          </cell>
          <cell r="G897">
            <v>6573.6069246446</v>
          </cell>
          <cell r="H897">
            <v>6550.83812430057</v>
          </cell>
          <cell r="I897">
            <v>6727.47085799956</v>
          </cell>
          <cell r="J897">
            <v>6953.59713914893</v>
          </cell>
          <cell r="K897">
            <v>7080.43221497131</v>
          </cell>
          <cell r="L897">
            <v>7262.83333318672</v>
          </cell>
          <cell r="M897">
            <v>7422.35119422714</v>
          </cell>
          <cell r="N897">
            <v>7637.26701417712</v>
          </cell>
          <cell r="O897">
            <v>8845.79117026458</v>
          </cell>
          <cell r="P897">
            <v>10045.3524475874</v>
          </cell>
          <cell r="Q897">
            <v>8244.98160115355</v>
          </cell>
          <cell r="R897">
            <v>6447.54611025555</v>
          </cell>
          <cell r="S897">
            <v>6484.84045315877</v>
          </cell>
          <cell r="T897">
            <v>6518.63852138184</v>
          </cell>
          <cell r="U897">
            <v>5288.91739284699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7">
          <cell r="BZ897">
            <v>160260.538749239</v>
          </cell>
          <cell r="CA897">
            <v>0.0856997629902758</v>
          </cell>
          <cell r="CB897">
            <v>0.0856997629902758</v>
          </cell>
        </row>
        <row r="898">
          <cell r="A898">
            <v>-61759.8269027904</v>
          </cell>
          <cell r="B898">
            <v>950.547923033048</v>
          </cell>
          <cell r="C898">
            <v>7011.90441021984</v>
          </cell>
          <cell r="D898">
            <v>6977.74508570677</v>
          </cell>
          <cell r="E898">
            <v>6957.25912762401</v>
          </cell>
          <cell r="F898">
            <v>6981.69783797771</v>
          </cell>
          <cell r="G898">
            <v>6824.67941636355</v>
          </cell>
          <cell r="H898">
            <v>6802.15591682574</v>
          </cell>
          <cell r="I898">
            <v>6971.72391248296</v>
          </cell>
          <cell r="J898">
            <v>7190.35741243148</v>
          </cell>
          <cell r="K898">
            <v>7310.51191969772</v>
          </cell>
          <cell r="L898">
            <v>7485.5812404737</v>
          </cell>
          <cell r="M898">
            <v>7638.58434623218</v>
          </cell>
          <cell r="N898">
            <v>7846.3391564152</v>
          </cell>
          <cell r="O898">
            <v>9008.54317161622</v>
          </cell>
          <cell r="P898">
            <v>10163.4905831416</v>
          </cell>
          <cell r="Q898">
            <v>8428.19562586611</v>
          </cell>
          <cell r="R898">
            <v>6695.7056814371</v>
          </cell>
          <cell r="S898">
            <v>6730.82303002034</v>
          </cell>
          <cell r="T898">
            <v>6762.54757549728</v>
          </cell>
          <cell r="U898">
            <v>5576.93661746452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8">
          <cell r="BZ898">
            <v>154399.567256976</v>
          </cell>
          <cell r="CA898">
            <v>0.0956136526639259</v>
          </cell>
          <cell r="CB898">
            <v>0.0956136526639259</v>
          </cell>
        </row>
        <row r="899">
          <cell r="A899">
            <v>-64133.748195757</v>
          </cell>
          <cell r="B899">
            <v>466.224061723948</v>
          </cell>
          <cell r="C899">
            <v>6762.57084609505</v>
          </cell>
          <cell r="D899">
            <v>6727.64702904998</v>
          </cell>
          <cell r="E899">
            <v>6706.93861030337</v>
          </cell>
          <cell r="F899">
            <v>6731.42700274902</v>
          </cell>
          <cell r="G899">
            <v>6570.44411810429</v>
          </cell>
          <cell r="H899">
            <v>6547.67222766072</v>
          </cell>
          <cell r="I899">
            <v>6724.39395716936</v>
          </cell>
          <cell r="J899">
            <v>6950.61462626711</v>
          </cell>
          <cell r="K899">
            <v>7077.5338584452</v>
          </cell>
          <cell r="L899">
            <v>7260.02733666682</v>
          </cell>
          <cell r="M899">
            <v>7419.62726528252</v>
          </cell>
          <cell r="N899">
            <v>7634.63329379485</v>
          </cell>
          <cell r="O899">
            <v>8843.74095325036</v>
          </cell>
          <cell r="P899">
            <v>10043.8642396789</v>
          </cell>
          <cell r="Q899">
            <v>8242.67362025261</v>
          </cell>
          <cell r="R899">
            <v>6444.41999831312</v>
          </cell>
          <cell r="S899">
            <v>6481.74176521578</v>
          </cell>
          <cell r="T899">
            <v>6515.56595398777</v>
          </cell>
          <cell r="U899">
            <v>5285.28916148992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899">
          <cell r="BZ899">
            <v>160334.370489392</v>
          </cell>
          <cell r="CA899">
            <v>0.0855824802319732</v>
          </cell>
          <cell r="CB899">
            <v>0.0855824802319732</v>
          </cell>
        </row>
        <row r="900">
          <cell r="A900">
            <v>-46952.896073569</v>
          </cell>
          <cell r="B900">
            <v>3971.43574041458</v>
          </cell>
          <cell r="C900">
            <v>8567.0801645032</v>
          </cell>
          <cell r="D900">
            <v>8537.68923230165</v>
          </cell>
          <cell r="E900">
            <v>8518.59083482227</v>
          </cell>
          <cell r="F900">
            <v>8542.71966156621</v>
          </cell>
          <cell r="G900">
            <v>8410.42890469945</v>
          </cell>
          <cell r="H900">
            <v>8389.45470124439</v>
          </cell>
          <cell r="I900">
            <v>8514.40249714081</v>
          </cell>
          <cell r="J900">
            <v>8685.71231828213</v>
          </cell>
          <cell r="K900">
            <v>8763.67300297069</v>
          </cell>
          <cell r="L900">
            <v>8892.43540275121</v>
          </cell>
          <cell r="M900">
            <v>9004.29194647813</v>
          </cell>
          <cell r="N900">
            <v>9166.81851402816</v>
          </cell>
          <cell r="O900">
            <v>10036.4690152722</v>
          </cell>
          <cell r="P900">
            <v>10909.6395806896</v>
          </cell>
          <cell r="Q900">
            <v>9585.35762300413</v>
          </cell>
          <cell r="R900">
            <v>8263.05744638999</v>
          </cell>
          <cell r="S900">
            <v>8284.42511014961</v>
          </cell>
          <cell r="T900">
            <v>8303.05348722027</v>
          </cell>
          <cell r="U900">
            <v>7396.03808469866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0">
          <cell r="BZ900">
            <v>117382.240183922</v>
          </cell>
          <cell r="CA900">
            <v>0.207477386386852</v>
          </cell>
          <cell r="CB900">
            <v>0.207477386386852</v>
          </cell>
        </row>
        <row r="901">
          <cell r="A901">
            <v>-61782.8031781941</v>
          </cell>
          <cell r="B901">
            <v>945.860337789614</v>
          </cell>
          <cell r="C901">
            <v>7009.49120610321</v>
          </cell>
          <cell r="D901">
            <v>6975.32448235961</v>
          </cell>
          <cell r="E901">
            <v>6954.83637116524</v>
          </cell>
          <cell r="F901">
            <v>6979.27556237286</v>
          </cell>
          <cell r="G901">
            <v>6822.21877023874</v>
          </cell>
          <cell r="H901">
            <v>6799.69286662042</v>
          </cell>
          <cell r="I901">
            <v>6969.33010052901</v>
          </cell>
          <cell r="J901">
            <v>7188.03703378319</v>
          </cell>
          <cell r="K901">
            <v>7308.25701423215</v>
          </cell>
          <cell r="L901">
            <v>7483.3981905859</v>
          </cell>
          <cell r="M901">
            <v>7636.46514446743</v>
          </cell>
          <cell r="N901">
            <v>7844.29013641672</v>
          </cell>
          <cell r="O901">
            <v>9006.94811403469</v>
          </cell>
          <cell r="P901">
            <v>10162.3327655589</v>
          </cell>
          <cell r="Q901">
            <v>8426.40002939582</v>
          </cell>
          <cell r="R901">
            <v>6693.27358350802</v>
          </cell>
          <cell r="S901">
            <v>6728.41226781227</v>
          </cell>
          <cell r="T901">
            <v>6760.15713493286</v>
          </cell>
          <cell r="U901">
            <v>5574.11387338734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1">
          <cell r="BZ901">
            <v>154457.007945485</v>
          </cell>
          <cell r="CA901">
            <v>0.0955103346705684</v>
          </cell>
          <cell r="CB901">
            <v>0.0955103346705684</v>
          </cell>
        </row>
        <row r="902">
          <cell r="A902">
            <v>-66804.542683305</v>
          </cell>
          <cell r="B902">
            <v>-78.6674234338443</v>
          </cell>
          <cell r="C902">
            <v>6482.05661396859</v>
          </cell>
          <cell r="D902">
            <v>6446.27269998333</v>
          </cell>
          <cell r="E902">
            <v>6425.31400052335</v>
          </cell>
          <cell r="F902">
            <v>6449.85828810665</v>
          </cell>
          <cell r="G902">
            <v>6284.41516038664</v>
          </cell>
          <cell r="H902">
            <v>6261.36381625443</v>
          </cell>
          <cell r="I902">
            <v>6446.13389723641</v>
          </cell>
          <cell r="J902">
            <v>6680.89055680687</v>
          </cell>
          <cell r="K902">
            <v>6815.42048360149</v>
          </cell>
          <cell r="L902">
            <v>7006.26655499425</v>
          </cell>
          <cell r="M902">
            <v>7173.28827900584</v>
          </cell>
          <cell r="N902">
            <v>7396.45233449209</v>
          </cell>
          <cell r="O902">
            <v>8658.32922218275</v>
          </cell>
          <cell r="P902">
            <v>9909.27789950309</v>
          </cell>
          <cell r="Q902">
            <v>8033.95096740836</v>
          </cell>
          <cell r="R902">
            <v>6161.70952291712</v>
          </cell>
          <cell r="S902">
            <v>6201.51138396326</v>
          </cell>
          <cell r="T902">
            <v>6237.6977891048</v>
          </cell>
          <cell r="U902">
            <v>4957.16942979028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2">
          <cell r="BZ902">
            <v>167011.356708262</v>
          </cell>
          <cell r="CA902">
            <v>0.0756635199421861</v>
          </cell>
          <cell r="CB902">
            <v>0.0756635199421861</v>
          </cell>
        </row>
        <row r="903">
          <cell r="A903">
            <v>-52231.0806136645</v>
          </cell>
          <cell r="B903">
            <v>2894.58844782107</v>
          </cell>
          <cell r="C903">
            <v>8012.71108437011</v>
          </cell>
          <cell r="D903">
            <v>7981.62037691667</v>
          </cell>
          <cell r="E903">
            <v>7962.02735965352</v>
          </cell>
          <cell r="F903">
            <v>7986.26664972689</v>
          </cell>
          <cell r="G903">
            <v>7845.16129250253</v>
          </cell>
          <cell r="H903">
            <v>7823.63481587714</v>
          </cell>
          <cell r="I903">
            <v>7964.48824753763</v>
          </cell>
          <cell r="J903">
            <v>8152.66740593334</v>
          </cell>
          <cell r="K903">
            <v>8245.66880260913</v>
          </cell>
          <cell r="L903">
            <v>8390.93809887728</v>
          </cell>
          <cell r="M903">
            <v>8517.46204060167</v>
          </cell>
          <cell r="N903">
            <v>8696.1109912299</v>
          </cell>
          <cell r="O903">
            <v>9670.04721193382</v>
          </cell>
          <cell r="P903">
            <v>10643.6619686585</v>
          </cell>
          <cell r="Q903">
            <v>9172.86737542179</v>
          </cell>
          <cell r="R903">
            <v>7704.34801834704</v>
          </cell>
          <cell r="S903">
            <v>7730.61699316864</v>
          </cell>
          <cell r="T903">
            <v>7753.91372416178</v>
          </cell>
          <cell r="U903">
            <v>6747.58815594834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3">
          <cell r="BZ903">
            <v>130577.701534161</v>
          </cell>
          <cell r="CA903">
            <v>0.153572764376152</v>
          </cell>
          <cell r="CB903">
            <v>0.153572764376152</v>
          </cell>
        </row>
        <row r="904">
          <cell r="A904">
            <v>-54834.1983921754</v>
          </cell>
          <cell r="B904">
            <v>2363.50426332595</v>
          </cell>
          <cell r="C904">
            <v>7739.30495440462</v>
          </cell>
          <cell r="D904">
            <v>7707.3759444735</v>
          </cell>
          <cell r="E904">
            <v>7687.53898849562</v>
          </cell>
          <cell r="F904">
            <v>7711.83275734945</v>
          </cell>
          <cell r="G904">
            <v>7566.38017756646</v>
          </cell>
          <cell r="H904">
            <v>7544.58132848091</v>
          </cell>
          <cell r="I904">
            <v>7693.27917007468</v>
          </cell>
          <cell r="J904">
            <v>7889.77802085421</v>
          </cell>
          <cell r="K904">
            <v>7990.19726063077</v>
          </cell>
          <cell r="L904">
            <v>8143.60749918479</v>
          </cell>
          <cell r="M904">
            <v>8277.36517140906</v>
          </cell>
          <cell r="N904">
            <v>8463.96542834422</v>
          </cell>
          <cell r="O904">
            <v>9489.33372920917</v>
          </cell>
          <cell r="P904">
            <v>10512.4859846996</v>
          </cell>
          <cell r="Q904">
            <v>8969.43365900148</v>
          </cell>
          <cell r="R904">
            <v>7428.80129691053</v>
          </cell>
          <cell r="S904">
            <v>7457.48752142594</v>
          </cell>
          <cell r="T904">
            <v>7483.08661130775</v>
          </cell>
          <cell r="U904">
            <v>6427.78282796447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4">
          <cell r="BZ904">
            <v>137085.495980439</v>
          </cell>
          <cell r="CA904">
            <v>0.134045450752691</v>
          </cell>
          <cell r="CB904">
            <v>0.134045450752691</v>
          </cell>
        </row>
        <row r="905">
          <cell r="A905">
            <v>-62650.6870154853</v>
          </cell>
          <cell r="B905">
            <v>768.795979131201</v>
          </cell>
          <cell r="C905">
            <v>6918.33714339724</v>
          </cell>
          <cell r="D905">
            <v>6883.89092820029</v>
          </cell>
          <cell r="E905">
            <v>6863.32148742895</v>
          </cell>
          <cell r="F905">
            <v>6887.77884195342</v>
          </cell>
          <cell r="G905">
            <v>6729.27267852042</v>
          </cell>
          <cell r="H905">
            <v>6706.65596546666</v>
          </cell>
          <cell r="I905">
            <v>6878.90853881564</v>
          </cell>
          <cell r="J905">
            <v>7100.38927147713</v>
          </cell>
          <cell r="K905">
            <v>7223.08237326845</v>
          </cell>
          <cell r="L905">
            <v>7400.93775344676</v>
          </cell>
          <cell r="M905">
            <v>7556.41644522044</v>
          </cell>
          <cell r="N905">
            <v>7766.89241604057</v>
          </cell>
          <cell r="O905">
            <v>8946.69793552488</v>
          </cell>
          <cell r="P905">
            <v>10118.5984722977</v>
          </cell>
          <cell r="Q905">
            <v>8358.57488683071</v>
          </cell>
          <cell r="R905">
            <v>6601.40584401212</v>
          </cell>
          <cell r="S905">
            <v>6637.3504434222</v>
          </cell>
          <cell r="T905">
            <v>6669.86292086133</v>
          </cell>
          <cell r="U905">
            <v>5467.4902401703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5">
          <cell r="BZ905">
            <v>156626.717538713</v>
          </cell>
          <cell r="CA905">
            <v>0.0917004014259172</v>
          </cell>
          <cell r="CB905">
            <v>0.0917004014259172</v>
          </cell>
        </row>
        <row r="906">
          <cell r="A906">
            <v>-49644.7622308202</v>
          </cell>
          <cell r="B906">
            <v>3422.24524481143</v>
          </cell>
          <cell r="C906">
            <v>8284.35276948683</v>
          </cell>
          <cell r="D906">
            <v>8254.09495446969</v>
          </cell>
          <cell r="E906">
            <v>8234.74430164633</v>
          </cell>
          <cell r="F906">
            <v>8258.92946452174</v>
          </cell>
          <cell r="G906">
            <v>8122.14327476284</v>
          </cell>
          <cell r="H906">
            <v>8100.8874128236</v>
          </cell>
          <cell r="I906">
            <v>8233.94705897795</v>
          </cell>
          <cell r="J906">
            <v>8413.8602166842</v>
          </cell>
          <cell r="K906">
            <v>8499.49164180857</v>
          </cell>
          <cell r="L906">
            <v>8636.67253390946</v>
          </cell>
          <cell r="M906">
            <v>8756.00942850028</v>
          </cell>
          <cell r="N906">
            <v>8926.75838711163</v>
          </cell>
          <cell r="O906">
            <v>9849.59444804311</v>
          </cell>
          <cell r="P906">
            <v>10773.9913995823</v>
          </cell>
          <cell r="Q906">
            <v>9374.98821867045</v>
          </cell>
          <cell r="R906">
            <v>7978.11648048379</v>
          </cell>
          <cell r="S906">
            <v>8001.98380549505</v>
          </cell>
          <cell r="T906">
            <v>8022.99303602745</v>
          </cell>
          <cell r="U906">
            <v>7065.32959873823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6">
          <cell r="BZ906">
            <v>124111.90557705</v>
          </cell>
          <cell r="CA906">
            <v>0.177083812441748</v>
          </cell>
          <cell r="CB906">
            <v>0.177083812441748</v>
          </cell>
        </row>
        <row r="907">
          <cell r="A907">
            <v>-47782.2200752473</v>
          </cell>
          <cell r="B907">
            <v>3802.23830157815</v>
          </cell>
          <cell r="C907">
            <v>8479.97605125172</v>
          </cell>
          <cell r="D907">
            <v>8450.31804532374</v>
          </cell>
          <cell r="E907">
            <v>8431.14193171767</v>
          </cell>
          <cell r="F907">
            <v>8455.2881147874</v>
          </cell>
          <cell r="G907">
            <v>8321.61238178231</v>
          </cell>
          <cell r="H907">
            <v>8300.55140352955</v>
          </cell>
          <cell r="I907">
            <v>8427.99834006815</v>
          </cell>
          <cell r="J907">
            <v>8601.95872148664</v>
          </cell>
          <cell r="K907">
            <v>8682.28264742956</v>
          </cell>
          <cell r="L907">
            <v>8813.63865971954</v>
          </cell>
          <cell r="M907">
            <v>8927.79978850009</v>
          </cell>
          <cell r="N907">
            <v>9092.85955267284</v>
          </cell>
          <cell r="O907">
            <v>9978.89573530473</v>
          </cell>
          <cell r="P907">
            <v>10867.8483898188</v>
          </cell>
          <cell r="Q907">
            <v>9520.545932511</v>
          </cell>
          <cell r="R907">
            <v>8175.27136480831</v>
          </cell>
          <cell r="S907">
            <v>8197.40913709151</v>
          </cell>
          <cell r="T907">
            <v>8216.77101976941</v>
          </cell>
          <cell r="U907">
            <v>7294.15170961766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7">
          <cell r="BZ907">
            <v>119455.550188118</v>
          </cell>
          <cell r="CA907">
            <v>0.19734309142269</v>
          </cell>
          <cell r="CB907">
            <v>0.19734309142269</v>
          </cell>
        </row>
        <row r="908">
          <cell r="A908">
            <v>-46922.4002328496</v>
          </cell>
          <cell r="B908">
            <v>3977.65745609439</v>
          </cell>
          <cell r="C908">
            <v>8570.28315049943</v>
          </cell>
          <cell r="D908">
            <v>8540.90203911315</v>
          </cell>
          <cell r="E908">
            <v>8521.80649940542</v>
          </cell>
          <cell r="F908">
            <v>8545.93468792384</v>
          </cell>
          <cell r="G908">
            <v>8413.69485929698</v>
          </cell>
          <cell r="H908">
            <v>8392.72384671835</v>
          </cell>
          <cell r="I908">
            <v>8517.57974440032</v>
          </cell>
          <cell r="J908">
            <v>8688.79209933559</v>
          </cell>
          <cell r="K908">
            <v>8766.66588309191</v>
          </cell>
          <cell r="L908">
            <v>8895.33291074547</v>
          </cell>
          <cell r="M908">
            <v>9007.10471044161</v>
          </cell>
          <cell r="N908">
            <v>9169.5381274732</v>
          </cell>
          <cell r="O908">
            <v>10038.5860956557</v>
          </cell>
          <cell r="P908">
            <v>10911.1763232627</v>
          </cell>
          <cell r="Q908">
            <v>9587.74087368302</v>
          </cell>
          <cell r="R908">
            <v>8266.28550967512</v>
          </cell>
          <cell r="S908">
            <v>8287.62485506119</v>
          </cell>
          <cell r="T908">
            <v>8306.22625971802</v>
          </cell>
          <cell r="U908">
            <v>7399.78464293129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8">
          <cell r="BZ908">
            <v>117306.000582124</v>
          </cell>
          <cell r="CA908">
            <v>0.207864758301324</v>
          </cell>
          <cell r="CB908">
            <v>0.207864758301324</v>
          </cell>
        </row>
        <row r="909">
          <cell r="A909">
            <v>-47318.9383806574</v>
          </cell>
          <cell r="B909">
            <v>3896.75633798585</v>
          </cell>
          <cell r="C909">
            <v>8528.63464682019</v>
          </cell>
          <cell r="D909">
            <v>8499.12583513755</v>
          </cell>
          <cell r="E909">
            <v>8479.99313575655</v>
          </cell>
          <cell r="F909">
            <v>8504.12962313676</v>
          </cell>
          <cell r="G909">
            <v>8371.22757338578</v>
          </cell>
          <cell r="H909">
            <v>8350.21506976448</v>
          </cell>
          <cell r="I909">
            <v>8476.26592213165</v>
          </cell>
          <cell r="J909">
            <v>8648.74563248028</v>
          </cell>
          <cell r="K909">
            <v>8727.74939114138</v>
          </cell>
          <cell r="L909">
            <v>8857.65654484766</v>
          </cell>
          <cell r="M909">
            <v>8970.53027320714</v>
          </cell>
          <cell r="N909">
            <v>9134.17492866275</v>
          </cell>
          <cell r="O909">
            <v>10011.0576486853</v>
          </cell>
          <cell r="P909">
            <v>10891.1940227516</v>
          </cell>
          <cell r="Q909">
            <v>9556.75140798273</v>
          </cell>
          <cell r="R909">
            <v>8224.31092540738</v>
          </cell>
          <cell r="S909">
            <v>8246.01849528344</v>
          </cell>
          <cell r="T909">
            <v>8264.97062288368</v>
          </cell>
          <cell r="U909">
            <v>7351.06805643464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09">
          <cell r="BZ909">
            <v>118297.345951643</v>
          </cell>
          <cell r="CA909">
            <v>0.202910907470604</v>
          </cell>
          <cell r="CB909">
            <v>0.202910907470604</v>
          </cell>
        </row>
        <row r="910">
          <cell r="A910">
            <v>-65867.0850923937</v>
          </cell>
          <cell r="B910">
            <v>112.591268077471</v>
          </cell>
          <cell r="C910">
            <v>6580.51802591612</v>
          </cell>
          <cell r="D910">
            <v>6545.03600876687</v>
          </cell>
          <cell r="E910">
            <v>6524.16515865497</v>
          </cell>
          <cell r="F910">
            <v>6548.68982686238</v>
          </cell>
          <cell r="G910">
            <v>6384.81225903387</v>
          </cell>
          <cell r="H910">
            <v>6361.85900405938</v>
          </cell>
          <cell r="I910">
            <v>6543.80408737937</v>
          </cell>
          <cell r="J910">
            <v>6775.56458640588</v>
          </cell>
          <cell r="K910">
            <v>6907.42313452511</v>
          </cell>
          <cell r="L910">
            <v>7095.33741842596</v>
          </cell>
          <cell r="M910">
            <v>7259.75406800575</v>
          </cell>
          <cell r="N910">
            <v>7480.05462937098</v>
          </cell>
          <cell r="O910">
            <v>8723.40934554818</v>
          </cell>
          <cell r="P910">
            <v>9956.5181446133</v>
          </cell>
          <cell r="Q910">
            <v>8107.21330047677</v>
          </cell>
          <cell r="R910">
            <v>6260.94182342762</v>
          </cell>
          <cell r="S910">
            <v>6299.87316332666</v>
          </cell>
          <cell r="T910">
            <v>6335.23042280486</v>
          </cell>
          <cell r="U910">
            <v>5072.3405276204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0">
          <cell r="BZ910">
            <v>164667.712730984</v>
          </cell>
          <cell r="CA910">
            <v>0.0789969079842859</v>
          </cell>
          <cell r="CB910">
            <v>0.0789969079842859</v>
          </cell>
        </row>
        <row r="911">
          <cell r="A911">
            <v>-63802.9656313603</v>
          </cell>
          <cell r="B911">
            <v>533.709824338326</v>
          </cell>
          <cell r="C911">
            <v>6797.31302393209</v>
          </cell>
          <cell r="D911">
            <v>6762.49573139601</v>
          </cell>
          <cell r="E911">
            <v>6741.81831035313</v>
          </cell>
          <cell r="F911">
            <v>6766.29978008831</v>
          </cell>
          <cell r="G911">
            <v>6605.86930434257</v>
          </cell>
          <cell r="H911">
            <v>6583.13202472664</v>
          </cell>
          <cell r="I911">
            <v>6758.85695184116</v>
          </cell>
          <cell r="J911">
            <v>6984.02042360252</v>
          </cell>
          <cell r="K911">
            <v>7109.99705795295</v>
          </cell>
          <cell r="L911">
            <v>7291.45605291448</v>
          </cell>
          <cell r="M911">
            <v>7450.13677920108</v>
          </cell>
          <cell r="N911">
            <v>7664.13242181686</v>
          </cell>
          <cell r="O911">
            <v>8866.70452014319</v>
          </cell>
          <cell r="P911">
            <v>10060.5329930943</v>
          </cell>
          <cell r="Q911">
            <v>8268.52428554243</v>
          </cell>
          <cell r="R911">
            <v>6479.43418471694</v>
          </cell>
          <cell r="S911">
            <v>6516.44878762607</v>
          </cell>
          <cell r="T911">
            <v>6549.98041177281</v>
          </cell>
          <cell r="U911">
            <v>5325.92736363785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1">
          <cell r="BZ911">
            <v>159507.414078401</v>
          </cell>
          <cell r="CA911">
            <v>0.0869063492693584</v>
          </cell>
          <cell r="CB911">
            <v>0.0869063492693584</v>
          </cell>
        </row>
        <row r="912">
          <cell r="A912">
            <v>-54040.0411673566</v>
          </cell>
          <cell r="B912">
            <v>2525.52702909766</v>
          </cell>
          <cell r="C912">
            <v>7822.71549203538</v>
          </cell>
          <cell r="D912">
            <v>7791.04223079716</v>
          </cell>
          <cell r="E912">
            <v>7771.2796954599</v>
          </cell>
          <cell r="F912">
            <v>7795.55684396813</v>
          </cell>
          <cell r="G912">
            <v>7651.43051159175</v>
          </cell>
          <cell r="H912">
            <v>7629.71475769261</v>
          </cell>
          <cell r="I912">
            <v>7776.01943257132</v>
          </cell>
          <cell r="J912">
            <v>7969.98011782126</v>
          </cell>
          <cell r="K912">
            <v>8068.13632757293</v>
          </cell>
          <cell r="L912">
            <v>8219.06293354355</v>
          </cell>
          <cell r="M912">
            <v>8350.61374467752</v>
          </cell>
          <cell r="N912">
            <v>8534.78822303189</v>
          </cell>
          <cell r="O912">
            <v>9544.46566335087</v>
          </cell>
          <cell r="P912">
            <v>10552.5050557703</v>
          </cell>
          <cell r="Q912">
            <v>9031.49706504504</v>
          </cell>
          <cell r="R912">
            <v>7512.86488458619</v>
          </cell>
          <cell r="S912">
            <v>7540.81365637305</v>
          </cell>
          <cell r="T912">
            <v>7565.71034432719</v>
          </cell>
          <cell r="U912">
            <v>6525.34879822154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2">
          <cell r="BZ912">
            <v>135100.102918392</v>
          </cell>
          <cell r="CA912">
            <v>0.139629850454726</v>
          </cell>
          <cell r="CB912">
            <v>0.139629850454726</v>
          </cell>
        </row>
        <row r="913">
          <cell r="A913">
            <v>-58018.8837155206</v>
          </cell>
          <cell r="B913">
            <v>1713.76954068507</v>
          </cell>
          <cell r="C913">
            <v>7404.81663558877</v>
          </cell>
          <cell r="D913">
            <v>7371.86203641265</v>
          </cell>
          <cell r="E913">
            <v>7351.72664290304</v>
          </cell>
          <cell r="F913">
            <v>7376.08706174636</v>
          </cell>
          <cell r="G913">
            <v>7225.31603805963</v>
          </cell>
          <cell r="H913">
            <v>7203.18396525923</v>
          </cell>
          <cell r="I913">
            <v>7361.47875148266</v>
          </cell>
          <cell r="J913">
            <v>7568.15601310792</v>
          </cell>
          <cell r="K913">
            <v>7677.65033056591</v>
          </cell>
          <cell r="L913">
            <v>7841.02029496483</v>
          </cell>
          <cell r="M913">
            <v>7983.62779931971</v>
          </cell>
          <cell r="N913">
            <v>8179.95577918242</v>
          </cell>
          <cell r="O913">
            <v>9268.24670006483</v>
          </cell>
          <cell r="P913">
            <v>10352.0037221074</v>
          </cell>
          <cell r="Q913">
            <v>8720.55042509419</v>
          </cell>
          <cell r="R913">
            <v>7091.69415296994</v>
          </cell>
          <cell r="S913">
            <v>7123.33766957806</v>
          </cell>
          <cell r="T913">
            <v>7151.7534927719</v>
          </cell>
          <cell r="U913">
            <v>6036.52917714423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3">
          <cell r="BZ913">
            <v>145047.209288801</v>
          </cell>
          <cell r="CA913">
            <v>0.114361781277246</v>
          </cell>
          <cell r="CB913">
            <v>0.114361781277246</v>
          </cell>
        </row>
        <row r="914">
          <cell r="A914">
            <v>-65316.7767117227</v>
          </cell>
          <cell r="B914">
            <v>224.864358439409</v>
          </cell>
          <cell r="C914">
            <v>6638.31705671251</v>
          </cell>
          <cell r="D914">
            <v>6603.01225969632</v>
          </cell>
          <cell r="E914">
            <v>6582.19297909856</v>
          </cell>
          <cell r="F914">
            <v>6606.70613029749</v>
          </cell>
          <cell r="G914">
            <v>6443.74758081939</v>
          </cell>
          <cell r="H914">
            <v>6420.85190635421</v>
          </cell>
          <cell r="I914">
            <v>6601.1386534424</v>
          </cell>
          <cell r="J914">
            <v>6831.14033983232</v>
          </cell>
          <cell r="K914">
            <v>6961.43072946922</v>
          </cell>
          <cell r="L914">
            <v>7147.62398914157</v>
          </cell>
          <cell r="M914">
            <v>7310.51140229939</v>
          </cell>
          <cell r="N914">
            <v>7529.13102915827</v>
          </cell>
          <cell r="O914">
            <v>8761.61282019101</v>
          </cell>
          <cell r="P914">
            <v>9984.24921537441</v>
          </cell>
          <cell r="Q914">
            <v>8150.2199135395</v>
          </cell>
          <cell r="R914">
            <v>6319.193382894</v>
          </cell>
          <cell r="S914">
            <v>6357.61370758825</v>
          </cell>
          <cell r="T914">
            <v>6392.48424018755</v>
          </cell>
          <cell r="U914">
            <v>5139.94851432987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4">
          <cell r="BZ914">
            <v>163291.941779307</v>
          </cell>
          <cell r="CA914">
            <v>0.0810261526627494</v>
          </cell>
          <cell r="CB914">
            <v>0.0810261526627494</v>
          </cell>
        </row>
        <row r="915">
          <cell r="A915">
            <v>-50370.2311583786</v>
          </cell>
          <cell r="B915">
            <v>3274.23616241434</v>
          </cell>
          <cell r="C915">
            <v>8208.15658138834</v>
          </cell>
          <cell r="D915">
            <v>8177.66513791055</v>
          </cell>
          <cell r="E915">
            <v>8158.24650124135</v>
          </cell>
          <cell r="F915">
            <v>8182.44684693437</v>
          </cell>
          <cell r="G915">
            <v>8044.44911964401</v>
          </cell>
          <cell r="H915">
            <v>8023.11734959249</v>
          </cell>
          <cell r="I915">
            <v>8158.363172534</v>
          </cell>
          <cell r="J915">
            <v>8340.59496459525</v>
          </cell>
          <cell r="K915">
            <v>8428.29368560746</v>
          </cell>
          <cell r="L915">
            <v>8567.7433957842</v>
          </cell>
          <cell r="M915">
            <v>8689.09627549538</v>
          </cell>
          <cell r="N915">
            <v>8862.06120209203</v>
          </cell>
          <cell r="O915">
            <v>9799.23098865995</v>
          </cell>
          <cell r="P915">
            <v>10737.433660555</v>
          </cell>
          <cell r="Q915">
            <v>9318.29280469457</v>
          </cell>
          <cell r="R915">
            <v>7901.32372598647</v>
          </cell>
          <cell r="S915">
            <v>7925.86471991794</v>
          </cell>
          <cell r="T915">
            <v>7947.51560018575</v>
          </cell>
          <cell r="U915">
            <v>6976.20231059348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5">
          <cell r="BZ915">
            <v>125925.577895947</v>
          </cell>
          <cell r="CA915">
            <v>0.170002371599664</v>
          </cell>
          <cell r="CB915">
            <v>0.170002371599664</v>
          </cell>
        </row>
        <row r="916">
          <cell r="A916">
            <v>-66754.9031607806</v>
          </cell>
          <cell r="B916">
            <v>-68.5400425077005</v>
          </cell>
          <cell r="C916">
            <v>6487.2702657898</v>
          </cell>
          <cell r="D916">
            <v>6451.50233761011</v>
          </cell>
          <cell r="E916">
            <v>6430.54828988024</v>
          </cell>
          <cell r="F916">
            <v>6455.09153859369</v>
          </cell>
          <cell r="G916">
            <v>6289.73130917884</v>
          </cell>
          <cell r="H916">
            <v>6266.68515898717</v>
          </cell>
          <cell r="I916">
            <v>6451.30565289827</v>
          </cell>
          <cell r="J916">
            <v>6685.90366211459</v>
          </cell>
          <cell r="K916">
            <v>6820.292136151</v>
          </cell>
          <cell r="L916">
            <v>7010.98296582121</v>
          </cell>
          <cell r="M916">
            <v>7177.86674796515</v>
          </cell>
          <cell r="N916">
            <v>7400.8791779461</v>
          </cell>
          <cell r="O916">
            <v>8661.77529407016</v>
          </cell>
          <cell r="P916">
            <v>9911.77932808391</v>
          </cell>
          <cell r="Q916">
            <v>8037.83029727651</v>
          </cell>
          <cell r="R916">
            <v>6166.96399422772</v>
          </cell>
          <cell r="S916">
            <v>6206.71976011766</v>
          </cell>
          <cell r="T916">
            <v>6242.86226098531</v>
          </cell>
          <cell r="U916">
            <v>4963.2678798539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6">
          <cell r="BZ916">
            <v>166887.257901951</v>
          </cell>
          <cell r="CA916">
            <v>0.0758362606894903</v>
          </cell>
          <cell r="CB916">
            <v>0.0758362606894903</v>
          </cell>
        </row>
        <row r="917">
          <cell r="A917">
            <v>-60736.8199652701</v>
          </cell>
          <cell r="B917">
            <v>1159.26026391555</v>
          </cell>
          <cell r="C917">
            <v>7119.35109205043</v>
          </cell>
          <cell r="D917">
            <v>7085.52121450192</v>
          </cell>
          <cell r="E917">
            <v>7065.1311226145</v>
          </cell>
          <cell r="F917">
            <v>7089.54842319147</v>
          </cell>
          <cell r="G917">
            <v>6934.23842939923</v>
          </cell>
          <cell r="H917">
            <v>6911.82197031827</v>
          </cell>
          <cell r="I917">
            <v>7078.30716816715</v>
          </cell>
          <cell r="J917">
            <v>7293.67108765453</v>
          </cell>
          <cell r="K917">
            <v>7410.9104348707</v>
          </cell>
          <cell r="L917">
            <v>7582.780422714</v>
          </cell>
          <cell r="M917">
            <v>7732.94072337678</v>
          </cell>
          <cell r="N917">
            <v>7937.5707262301</v>
          </cell>
          <cell r="O917">
            <v>9079.5622964737</v>
          </cell>
          <cell r="P917">
            <v>10215.0418201751</v>
          </cell>
          <cell r="Q917">
            <v>8508.14364241056</v>
          </cell>
          <cell r="R917">
            <v>6803.99360062677</v>
          </cell>
          <cell r="S917">
            <v>6838.16098711959</v>
          </cell>
          <cell r="T917">
            <v>6868.98072178265</v>
          </cell>
          <cell r="U917">
            <v>5702.61785704735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7">
          <cell r="BZ917">
            <v>151842.049913175</v>
          </cell>
          <cell r="CA917">
            <v>0.100349030891797</v>
          </cell>
          <cell r="CB917">
            <v>0.100349030891797</v>
          </cell>
        </row>
        <row r="918">
          <cell r="A918">
            <v>-57399.2523890292</v>
          </cell>
          <cell r="B918">
            <v>1840.18579446883</v>
          </cell>
          <cell r="C918">
            <v>7469.89667321901</v>
          </cell>
          <cell r="D918">
            <v>7437.141618789</v>
          </cell>
          <cell r="E918">
            <v>7417.06429106136</v>
          </cell>
          <cell r="F918">
            <v>7441.41174208614</v>
          </cell>
          <cell r="G918">
            <v>7291.6755064919</v>
          </cell>
          <cell r="H918">
            <v>7269.60826768026</v>
          </cell>
          <cell r="I918">
            <v>7426.03581525139</v>
          </cell>
          <cell r="J918">
            <v>7630.73270469743</v>
          </cell>
          <cell r="K918">
            <v>7738.46132104188</v>
          </cell>
          <cell r="L918">
            <v>7899.8934619166</v>
          </cell>
          <cell r="M918">
            <v>8040.77909027258</v>
          </cell>
          <cell r="N918">
            <v>8235.21438647918</v>
          </cell>
          <cell r="O918">
            <v>9311.2627079996</v>
          </cell>
          <cell r="P918">
            <v>10383.2281060424</v>
          </cell>
          <cell r="Q918">
            <v>8768.97462802469</v>
          </cell>
          <cell r="R918">
            <v>7157.28372479935</v>
          </cell>
          <cell r="S918">
            <v>7188.35185306099</v>
          </cell>
          <cell r="T918">
            <v>7216.21963586112</v>
          </cell>
          <cell r="U918">
            <v>6112.65381554257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8">
          <cell r="BZ918">
            <v>143498.130972573</v>
          </cell>
          <cell r="CA918">
            <v>0.117886972046524</v>
          </cell>
          <cell r="CB918">
            <v>0.117886972046524</v>
          </cell>
        </row>
        <row r="919">
          <cell r="A919">
            <v>-65580.7293248855</v>
          </cell>
          <cell r="B919">
            <v>171.013142230862</v>
          </cell>
          <cell r="C919">
            <v>6610.59404584651</v>
          </cell>
          <cell r="D919">
            <v>6575.20424609573</v>
          </cell>
          <cell r="E919">
            <v>6554.36023044307</v>
          </cell>
          <cell r="F919">
            <v>6578.87890571647</v>
          </cell>
          <cell r="G919">
            <v>6415.47955376534</v>
          </cell>
          <cell r="H919">
            <v>6392.55626110201</v>
          </cell>
          <cell r="I919">
            <v>6573.63842072118</v>
          </cell>
          <cell r="J919">
            <v>6804.4837126381</v>
          </cell>
          <cell r="K919">
            <v>6935.52626150754</v>
          </cell>
          <cell r="L919">
            <v>7122.54500168934</v>
          </cell>
          <cell r="M919">
            <v>7286.16590531159</v>
          </cell>
          <cell r="N919">
            <v>7505.5917838488</v>
          </cell>
          <cell r="O919">
            <v>8743.28871807288</v>
          </cell>
          <cell r="P919">
            <v>9970.94814846303</v>
          </cell>
          <cell r="Q919">
            <v>8129.59201053109</v>
          </cell>
          <cell r="R919">
            <v>6291.25331895527</v>
          </cell>
          <cell r="S919">
            <v>6329.91874949092</v>
          </cell>
          <cell r="T919">
            <v>6365.02273815975</v>
          </cell>
          <cell r="U919">
            <v>5107.52068769764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19">
          <cell r="BZ919">
            <v>163951.823312214</v>
          </cell>
          <cell r="CA919">
            <v>0.0800459427363065</v>
          </cell>
          <cell r="CB919">
            <v>0.0800459427363065</v>
          </cell>
        </row>
        <row r="920">
          <cell r="A920">
            <v>-59057.5882803269</v>
          </cell>
          <cell r="B920">
            <v>1501.85459343013</v>
          </cell>
          <cell r="C920">
            <v>7295.72122792588</v>
          </cell>
          <cell r="D920">
            <v>7262.43212655494</v>
          </cell>
          <cell r="E920">
            <v>7242.19939582204</v>
          </cell>
          <cell r="F920">
            <v>7266.5815529664</v>
          </cell>
          <cell r="G920">
            <v>7114.07588632453</v>
          </cell>
          <cell r="H920">
            <v>7091.83513057477</v>
          </cell>
          <cell r="I920">
            <v>7253.26001889084</v>
          </cell>
          <cell r="J920">
            <v>7463.25703136571</v>
          </cell>
          <cell r="K920">
            <v>7575.71124082453</v>
          </cell>
          <cell r="L920">
            <v>7742.32963062469</v>
          </cell>
          <cell r="M920">
            <v>7887.82356176857</v>
          </cell>
          <cell r="N920">
            <v>8087.32429786434</v>
          </cell>
          <cell r="O920">
            <v>9196.13781548892</v>
          </cell>
          <cell r="P920">
            <v>10299.6614522124</v>
          </cell>
          <cell r="Q920">
            <v>8639.37563860328</v>
          </cell>
          <cell r="R920">
            <v>6981.74459950131</v>
          </cell>
          <cell r="S920">
            <v>7014.35265498353</v>
          </cell>
          <cell r="T920">
            <v>7043.68717294688</v>
          </cell>
          <cell r="U920">
            <v>5908.91940982275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0">
          <cell r="BZ920">
            <v>147643.970700817</v>
          </cell>
          <cell r="CA920">
            <v>0.108741392750193</v>
          </cell>
          <cell r="CB920">
            <v>0.108741392750193</v>
          </cell>
        </row>
        <row r="921">
          <cell r="A921">
            <v>-59047.5430785272</v>
          </cell>
          <cell r="B921">
            <v>1503.90400043349</v>
          </cell>
          <cell r="C921">
            <v>7296.77627805517</v>
          </cell>
          <cell r="D921">
            <v>7263.49041161952</v>
          </cell>
          <cell r="E921">
            <v>7243.25862222459</v>
          </cell>
          <cell r="F921">
            <v>7267.64056914014</v>
          </cell>
          <cell r="G921">
            <v>7115.15167804652</v>
          </cell>
          <cell r="H921">
            <v>7092.91197335804</v>
          </cell>
          <cell r="I921">
            <v>7254.30659078841</v>
          </cell>
          <cell r="J921">
            <v>7464.27149830453</v>
          </cell>
          <cell r="K921">
            <v>7576.69708296138</v>
          </cell>
          <cell r="L921">
            <v>7743.28405758366</v>
          </cell>
          <cell r="M921">
            <v>7888.75007439986</v>
          </cell>
          <cell r="N921">
            <v>8088.22012710625</v>
          </cell>
          <cell r="O921">
            <v>9196.83517287202</v>
          </cell>
          <cell r="P921">
            <v>10300.1676487591</v>
          </cell>
          <cell r="Q921">
            <v>8640.1606713633</v>
          </cell>
          <cell r="R921">
            <v>6982.8079099842</v>
          </cell>
          <cell r="S921">
            <v>7015.40663751315</v>
          </cell>
          <cell r="T921">
            <v>7044.7322708767</v>
          </cell>
          <cell r="U921">
            <v>5910.15351036273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1">
          <cell r="BZ921">
            <v>147618.857696318</v>
          </cell>
          <cell r="CA921">
            <v>0.108794097662127</v>
          </cell>
          <cell r="CB921">
            <v>0.108794097662127</v>
          </cell>
        </row>
        <row r="922">
          <cell r="A922">
            <v>-62775.0317182668</v>
          </cell>
          <cell r="B922">
            <v>743.427359386791</v>
          </cell>
          <cell r="C922">
            <v>6905.27718727466</v>
          </cell>
          <cell r="D922">
            <v>6870.7909283758</v>
          </cell>
          <cell r="E922">
            <v>6850.20983523618</v>
          </cell>
          <cell r="F922">
            <v>6874.66979208155</v>
          </cell>
          <cell r="G922">
            <v>6715.95597223691</v>
          </cell>
          <cell r="H922">
            <v>6693.32624860294</v>
          </cell>
          <cell r="I922">
            <v>6865.95353063001</v>
          </cell>
          <cell r="J922">
            <v>7087.83167507409</v>
          </cell>
          <cell r="K922">
            <v>7210.87910946738</v>
          </cell>
          <cell r="L922">
            <v>7389.12336296415</v>
          </cell>
          <cell r="M922">
            <v>7544.94759272172</v>
          </cell>
          <cell r="N922">
            <v>7755.80337840372</v>
          </cell>
          <cell r="O922">
            <v>8938.06568519664</v>
          </cell>
          <cell r="P922">
            <v>10112.3325096616</v>
          </cell>
          <cell r="Q922">
            <v>8348.85734534532</v>
          </cell>
          <cell r="R922">
            <v>6588.24363696092</v>
          </cell>
          <cell r="S922">
            <v>6624.30370260047</v>
          </cell>
          <cell r="T922">
            <v>6656.92615821041</v>
          </cell>
          <cell r="U922">
            <v>5452.21390546723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2">
          <cell r="BZ922">
            <v>156937.579295667</v>
          </cell>
          <cell r="CA922">
            <v>0.0911689330601991</v>
          </cell>
          <cell r="CB922">
            <v>0.0911689330601991</v>
          </cell>
        </row>
        <row r="923">
          <cell r="A923">
            <v>-57496.3447957834</v>
          </cell>
          <cell r="B923">
            <v>1820.37714728146</v>
          </cell>
          <cell r="C923">
            <v>7459.69903275922</v>
          </cell>
          <cell r="D923">
            <v>7426.91271089838</v>
          </cell>
          <cell r="E923">
            <v>7406.82628462087</v>
          </cell>
          <cell r="F923">
            <v>7431.17576762282</v>
          </cell>
          <cell r="G923">
            <v>7281.27738711744</v>
          </cell>
          <cell r="H923">
            <v>7259.19998921967</v>
          </cell>
          <cell r="I923">
            <v>7415.92012156983</v>
          </cell>
          <cell r="J923">
            <v>7620.92732312071</v>
          </cell>
          <cell r="K923">
            <v>7728.93261393817</v>
          </cell>
          <cell r="L923">
            <v>7890.66839980594</v>
          </cell>
          <cell r="M923">
            <v>8031.8238355098</v>
          </cell>
          <cell r="N923">
            <v>8226.55570357057</v>
          </cell>
          <cell r="O923">
            <v>9304.52236489429</v>
          </cell>
          <cell r="P923">
            <v>10378.3354376829</v>
          </cell>
          <cell r="Q923">
            <v>8761.38685412322</v>
          </cell>
          <cell r="R923">
            <v>7147.00624347355</v>
          </cell>
          <cell r="S923">
            <v>7178.16453153989</v>
          </cell>
          <cell r="T923">
            <v>7206.1181888892</v>
          </cell>
          <cell r="U923">
            <v>6100.72555426956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3">
          <cell r="BZ923">
            <v>143740.861989459</v>
          </cell>
          <cell r="CA923">
            <v>0.117325674006285</v>
          </cell>
          <cell r="CB923">
            <v>0.117325674006285</v>
          </cell>
        </row>
        <row r="924">
          <cell r="A924">
            <v>-63619.736857683</v>
          </cell>
          <cell r="B924">
            <v>571.091883900794</v>
          </cell>
          <cell r="C924">
            <v>6816.55758916956</v>
          </cell>
          <cell r="D924">
            <v>6781.79930323563</v>
          </cell>
          <cell r="E924">
            <v>6761.13905259964</v>
          </cell>
          <cell r="F924">
            <v>6785.61668767157</v>
          </cell>
          <cell r="G924">
            <v>6625.49220509483</v>
          </cell>
          <cell r="H924">
            <v>6602.77409728599</v>
          </cell>
          <cell r="I924">
            <v>6777.94687050866</v>
          </cell>
          <cell r="J924">
            <v>7002.5247341022</v>
          </cell>
          <cell r="K924">
            <v>7127.97923983215</v>
          </cell>
          <cell r="L924">
            <v>7308.86520852343</v>
          </cell>
          <cell r="M924">
            <v>7467.03676554403</v>
          </cell>
          <cell r="N924">
            <v>7680.4727300247</v>
          </cell>
          <cell r="O924">
            <v>8879.42461682875</v>
          </cell>
          <cell r="P924">
            <v>10069.7662344309</v>
          </cell>
          <cell r="Q924">
            <v>8282.84361857147</v>
          </cell>
          <cell r="R924">
            <v>6498.82942233408</v>
          </cell>
          <cell r="S924">
            <v>6535.67387938937</v>
          </cell>
          <cell r="T924">
            <v>6569.04344463918</v>
          </cell>
          <cell r="U924">
            <v>5348.437884885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4">
          <cell r="BZ924">
            <v>159049.342144207</v>
          </cell>
          <cell r="CA924">
            <v>0.0876494709809417</v>
          </cell>
          <cell r="CB924">
            <v>0.0876494709809417</v>
          </cell>
        </row>
        <row r="925">
          <cell r="A925">
            <v>-65660.7044875591</v>
          </cell>
          <cell r="B925">
            <v>154.696729504934</v>
          </cell>
          <cell r="C925">
            <v>6602.19423393618</v>
          </cell>
          <cell r="D925">
            <v>6566.77867915519</v>
          </cell>
          <cell r="E925">
            <v>6545.9271690132</v>
          </cell>
          <cell r="F925">
            <v>6570.44751802928</v>
          </cell>
          <cell r="G925">
            <v>6406.91460706896</v>
          </cell>
          <cell r="H925">
            <v>6383.98294635098</v>
          </cell>
          <cell r="I925">
            <v>6565.30610849631</v>
          </cell>
          <cell r="J925">
            <v>6796.40700496454</v>
          </cell>
          <cell r="K925">
            <v>6927.67745101695</v>
          </cell>
          <cell r="L925">
            <v>7114.94630403998</v>
          </cell>
          <cell r="M925">
            <v>7278.78944838382</v>
          </cell>
          <cell r="N925">
            <v>7498.45961360702</v>
          </cell>
          <cell r="O925">
            <v>8737.73668723604</v>
          </cell>
          <cell r="P925">
            <v>9966.91805011612</v>
          </cell>
          <cell r="Q925">
            <v>8123.34194966244</v>
          </cell>
          <cell r="R925">
            <v>6282.78774200254</v>
          </cell>
          <cell r="S925">
            <v>6321.52743730602</v>
          </cell>
          <cell r="T925">
            <v>6356.70216097124</v>
          </cell>
          <cell r="U925">
            <v>5097.69536079906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5">
          <cell r="BZ925">
            <v>164151.761218898</v>
          </cell>
          <cell r="CA925">
            <v>0.0797514695416068</v>
          </cell>
          <cell r="CB925">
            <v>0.0797514695416068</v>
          </cell>
        </row>
        <row r="926">
          <cell r="A926">
            <v>-48696.919653719</v>
          </cell>
          <cell r="B926">
            <v>3615.62266562774</v>
          </cell>
          <cell r="C926">
            <v>8383.90491920555</v>
          </cell>
          <cell r="D926">
            <v>8353.95234538316</v>
          </cell>
          <cell r="E926">
            <v>8334.69051508715</v>
          </cell>
          <cell r="F926">
            <v>8358.85584124671</v>
          </cell>
          <cell r="G926">
            <v>8223.6525543696</v>
          </cell>
          <cell r="H926">
            <v>8202.49586820206</v>
          </cell>
          <cell r="I926">
            <v>8332.6992218796</v>
          </cell>
          <cell r="J926">
            <v>8509.58302811555</v>
          </cell>
          <cell r="K926">
            <v>8592.51348151316</v>
          </cell>
          <cell r="L926">
            <v>8726.73010830881</v>
          </cell>
          <cell r="M926">
            <v>8843.43306992293</v>
          </cell>
          <cell r="N926">
            <v>9011.2868131416</v>
          </cell>
          <cell r="O926">
            <v>9915.39551728273</v>
          </cell>
          <cell r="P926">
            <v>10821.7549636115</v>
          </cell>
          <cell r="Q926">
            <v>9449.06213865705</v>
          </cell>
          <cell r="R926">
            <v>8078.44805853001</v>
          </cell>
          <cell r="S926">
            <v>8101.43521891784</v>
          </cell>
          <cell r="T926">
            <v>8121.60611866072</v>
          </cell>
          <cell r="U926">
            <v>7181.77654122742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6">
          <cell r="BZ926">
            <v>121742.299134297</v>
          </cell>
          <cell r="CA926">
            <v>0.186993266640464</v>
          </cell>
          <cell r="CB926">
            <v>0.186993266640464</v>
          </cell>
        </row>
        <row r="927">
          <cell r="A927">
            <v>-47371.0942314352</v>
          </cell>
          <cell r="B927">
            <v>3886.11557954396</v>
          </cell>
          <cell r="C927">
            <v>8523.15670439518</v>
          </cell>
          <cell r="D927">
            <v>8493.63109655398</v>
          </cell>
          <cell r="E927">
            <v>8474.49350963724</v>
          </cell>
          <cell r="F927">
            <v>8498.63108854976</v>
          </cell>
          <cell r="G927">
            <v>8365.64193821005</v>
          </cell>
          <cell r="H927">
            <v>8344.62397735681</v>
          </cell>
          <cell r="I927">
            <v>8470.8319996674</v>
          </cell>
          <cell r="J927">
            <v>8643.478402679</v>
          </cell>
          <cell r="K927">
            <v>8722.630784626</v>
          </cell>
          <cell r="L927">
            <v>8852.70104957318</v>
          </cell>
          <cell r="M927">
            <v>8965.71971235384</v>
          </cell>
          <cell r="N927">
            <v>9129.52367951969</v>
          </cell>
          <cell r="O927">
            <v>10007.4368884123</v>
          </cell>
          <cell r="P927">
            <v>10888.5657916737</v>
          </cell>
          <cell r="Q927">
            <v>9552.67542700163</v>
          </cell>
          <cell r="R927">
            <v>8218.79009427013</v>
          </cell>
          <cell r="S927">
            <v>8240.54609595952</v>
          </cell>
          <cell r="T927">
            <v>8259.54435343049</v>
          </cell>
          <cell r="U927">
            <v>7344.66046354657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7">
          <cell r="BZ927">
            <v>118427.735578588</v>
          </cell>
          <cell r="CA927">
            <v>0.202272492218444</v>
          </cell>
          <cell r="CB927">
            <v>0.202272492218444</v>
          </cell>
        </row>
        <row r="928">
          <cell r="A928">
            <v>-52276.226794101</v>
          </cell>
          <cell r="B928">
            <v>2885.3777918077</v>
          </cell>
          <cell r="C928">
            <v>8007.96936942436</v>
          </cell>
          <cell r="D928">
            <v>7976.86412319162</v>
          </cell>
          <cell r="E928">
            <v>7957.26687527039</v>
          </cell>
          <cell r="F928">
            <v>7981.50711017573</v>
          </cell>
          <cell r="G928">
            <v>7840.32635855483</v>
          </cell>
          <cell r="H928">
            <v>7818.79515814153</v>
          </cell>
          <cell r="I928">
            <v>7959.78463633408</v>
          </cell>
          <cell r="J928">
            <v>8148.10808414176</v>
          </cell>
          <cell r="K928">
            <v>8241.23812935039</v>
          </cell>
          <cell r="L928">
            <v>8386.64861494636</v>
          </cell>
          <cell r="M928">
            <v>8513.29801211694</v>
          </cell>
          <cell r="N928">
            <v>8692.08486319371</v>
          </cell>
          <cell r="O928">
            <v>9666.91307656517</v>
          </cell>
          <cell r="P928">
            <v>10641.3869680075</v>
          </cell>
          <cell r="Q928">
            <v>9169.33920034489</v>
          </cell>
          <cell r="R928">
            <v>7699.56917886949</v>
          </cell>
          <cell r="S928">
            <v>7725.88007633928</v>
          </cell>
          <cell r="T928">
            <v>7749.21673741575</v>
          </cell>
          <cell r="U928">
            <v>6742.04173420711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8">
          <cell r="BZ928">
            <v>130690.566985253</v>
          </cell>
          <cell r="CA928">
            <v>0.1532021682836</v>
          </cell>
          <cell r="CB928">
            <v>0.1532021682836</v>
          </cell>
        </row>
        <row r="929">
          <cell r="A929">
            <v>-55194.636668812</v>
          </cell>
          <cell r="B929">
            <v>2289.96818678396</v>
          </cell>
          <cell r="C929">
            <v>7701.44802948168</v>
          </cell>
          <cell r="D929">
            <v>7669.40294477944</v>
          </cell>
          <cell r="E929">
            <v>7649.53221205482</v>
          </cell>
          <cell r="F929">
            <v>7673.83352426219</v>
          </cell>
          <cell r="G929">
            <v>7527.77901036001</v>
          </cell>
          <cell r="H929">
            <v>7505.94244747565</v>
          </cell>
          <cell r="I929">
            <v>7655.72645797846</v>
          </cell>
          <cell r="J929">
            <v>7853.37728720852</v>
          </cell>
          <cell r="K929">
            <v>7954.82363171527</v>
          </cell>
          <cell r="L929">
            <v>8109.36109825411</v>
          </cell>
          <cell r="M929">
            <v>8244.12038222893</v>
          </cell>
          <cell r="N929">
            <v>8431.82160937987</v>
          </cell>
          <cell r="O929">
            <v>9464.31140528054</v>
          </cell>
          <cell r="P929">
            <v>10494.3228243599</v>
          </cell>
          <cell r="Q929">
            <v>8941.26539909344</v>
          </cell>
          <cell r="R929">
            <v>7390.64797698496</v>
          </cell>
          <cell r="S929">
            <v>7419.66890372593</v>
          </cell>
          <cell r="T929">
            <v>7445.58678758507</v>
          </cell>
          <cell r="U929">
            <v>6383.5012813402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29">
          <cell r="BZ929">
            <v>137986.59167203</v>
          </cell>
          <cell r="CA929">
            <v>0.131608290304095</v>
          </cell>
          <cell r="CB929">
            <v>0.131608290304095</v>
          </cell>
        </row>
        <row r="930">
          <cell r="A930">
            <v>-66877.5017889682</v>
          </cell>
          <cell r="B930">
            <v>-93.5524307325977</v>
          </cell>
          <cell r="C930">
            <v>6474.39370033104</v>
          </cell>
          <cell r="D930">
            <v>6438.58629075156</v>
          </cell>
          <cell r="E930">
            <v>6417.62075427843</v>
          </cell>
          <cell r="F930">
            <v>6442.1665687704</v>
          </cell>
          <cell r="G930">
            <v>6276.60159889917</v>
          </cell>
          <cell r="H930">
            <v>6253.5426208246</v>
          </cell>
          <cell r="I930">
            <v>6438.53256167533</v>
          </cell>
          <cell r="J930">
            <v>6673.52240213402</v>
          </cell>
          <cell r="K930">
            <v>6808.26023315911</v>
          </cell>
          <cell r="L930">
            <v>6999.33447550647</v>
          </cell>
          <cell r="M930">
            <v>7166.5589435169</v>
          </cell>
          <cell r="N930">
            <v>7389.94585491916</v>
          </cell>
          <cell r="O930">
            <v>8653.26425962526</v>
          </cell>
          <cell r="P930">
            <v>9905.60135341934</v>
          </cell>
          <cell r="Q930">
            <v>8028.24921156225</v>
          </cell>
          <cell r="R930">
            <v>6153.98661366946</v>
          </cell>
          <cell r="S930">
            <v>6193.85622438766</v>
          </cell>
          <cell r="T930">
            <v>6230.10715908942</v>
          </cell>
          <cell r="U930">
            <v>4948.20605867097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0">
          <cell r="BZ930">
            <v>167193.75447242</v>
          </cell>
          <cell r="CA930">
            <v>0.075410375184501</v>
          </cell>
          <cell r="CB930">
            <v>0.075410375184501</v>
          </cell>
        </row>
        <row r="931">
          <cell r="A931">
            <v>-52788.0731386711</v>
          </cell>
          <cell r="B931">
            <v>2780.95166835804</v>
          </cell>
          <cell r="C931">
            <v>7954.21001617454</v>
          </cell>
          <cell r="D931">
            <v>7922.93993604054</v>
          </cell>
          <cell r="E931">
            <v>7903.29472289067</v>
          </cell>
          <cell r="F931">
            <v>7927.54566986015</v>
          </cell>
          <cell r="G931">
            <v>7785.51013172362</v>
          </cell>
          <cell r="H931">
            <v>7763.9253752057</v>
          </cell>
          <cell r="I931">
            <v>7906.45728554742</v>
          </cell>
          <cell r="J931">
            <v>8096.41661943362</v>
          </cell>
          <cell r="K931">
            <v>8191.00522172603</v>
          </cell>
          <cell r="L931">
            <v>8338.01644609178</v>
          </cell>
          <cell r="M931">
            <v>8466.08819861813</v>
          </cell>
          <cell r="N931">
            <v>8646.43850068484</v>
          </cell>
          <cell r="O931">
            <v>9631.379711033</v>
          </cell>
          <cell r="P931">
            <v>10615.5940713361</v>
          </cell>
          <cell r="Q931">
            <v>9129.33839631996</v>
          </cell>
          <cell r="R931">
            <v>7645.38892498708</v>
          </cell>
          <cell r="S931">
            <v>7672.17512189584</v>
          </cell>
          <cell r="T931">
            <v>7695.96449163989</v>
          </cell>
          <cell r="U931">
            <v>6679.15899050108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1">
          <cell r="BZ931">
            <v>131970.182846678</v>
          </cell>
          <cell r="CA931">
            <v>0.149085188058412</v>
          </cell>
          <cell r="CB931">
            <v>0.149085188058412</v>
          </cell>
        </row>
        <row r="932">
          <cell r="A932">
            <v>-63655.7819083259</v>
          </cell>
          <cell r="B932">
            <v>563.738026736233</v>
          </cell>
          <cell r="C932">
            <v>6812.77176822744</v>
          </cell>
          <cell r="D932">
            <v>6778.00187442256</v>
          </cell>
          <cell r="E932">
            <v>6757.33824599729</v>
          </cell>
          <cell r="F932">
            <v>6781.81663543017</v>
          </cell>
          <cell r="G932">
            <v>6621.63195739911</v>
          </cell>
          <cell r="H932">
            <v>6598.91007808243</v>
          </cell>
          <cell r="I932">
            <v>6774.19147188142</v>
          </cell>
          <cell r="J932">
            <v>6998.88453722872</v>
          </cell>
          <cell r="K932">
            <v>7124.44175691668</v>
          </cell>
          <cell r="L932">
            <v>7305.44045223117</v>
          </cell>
          <cell r="M932">
            <v>7463.71217382533</v>
          </cell>
          <cell r="N932">
            <v>7677.2582390632</v>
          </cell>
          <cell r="O932">
            <v>8876.92229953431</v>
          </cell>
          <cell r="P932">
            <v>10067.9498567687</v>
          </cell>
          <cell r="Q932">
            <v>8280.02669700481</v>
          </cell>
          <cell r="R932">
            <v>6495.01396088603</v>
          </cell>
          <cell r="S932">
            <v>6531.89188929952</v>
          </cell>
          <cell r="T932">
            <v>6565.29333502875</v>
          </cell>
          <cell r="U932">
            <v>5344.00957997384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2">
          <cell r="BZ932">
            <v>159139.454770815</v>
          </cell>
          <cell r="CA932">
            <v>0.0875027241809092</v>
          </cell>
          <cell r="CB932">
            <v>0.0875027241809092</v>
          </cell>
        </row>
        <row r="933">
          <cell r="A933">
            <v>-61608.5472379677</v>
          </cell>
          <cell r="B933">
            <v>981.41177333069</v>
          </cell>
          <cell r="C933">
            <v>7027.79335233496</v>
          </cell>
          <cell r="D933">
            <v>6993.68274560138</v>
          </cell>
          <cell r="E933">
            <v>6973.21096396782</v>
          </cell>
          <cell r="F933">
            <v>6997.64650829817</v>
          </cell>
          <cell r="G933">
            <v>6840.88072464648</v>
          </cell>
          <cell r="H933">
            <v>6818.37305397925</v>
          </cell>
          <cell r="I933">
            <v>6987.48517333492</v>
          </cell>
          <cell r="J933">
            <v>7205.6351760381</v>
          </cell>
          <cell r="K933">
            <v>7325.35859684819</v>
          </cell>
          <cell r="L933">
            <v>7499.95480840472</v>
          </cell>
          <cell r="M933">
            <v>7652.53752737378</v>
          </cell>
          <cell r="N933">
            <v>7859.83024899402</v>
          </cell>
          <cell r="O933">
            <v>9019.0452992269</v>
          </cell>
          <cell r="P933">
            <v>10171.1138489999</v>
          </cell>
          <cell r="Q933">
            <v>8440.01813527686</v>
          </cell>
          <cell r="R933">
            <v>6711.71902359397</v>
          </cell>
          <cell r="S933">
            <v>6746.69589419865</v>
          </cell>
          <cell r="T933">
            <v>6778.28663855301</v>
          </cell>
          <cell r="U933">
            <v>5595.52203961679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3">
          <cell r="BZ933">
            <v>154021.368094919</v>
          </cell>
          <cell r="CA933">
            <v>0.0962971667739289</v>
          </cell>
          <cell r="CB933">
            <v>0.0962971667739289</v>
          </cell>
        </row>
        <row r="934">
          <cell r="A934">
            <v>-63332.0132946977</v>
          </cell>
          <cell r="B934">
            <v>629.792813635731</v>
          </cell>
          <cell r="C934">
            <v>6846.77726901084</v>
          </cell>
          <cell r="D934">
            <v>6812.11164095724</v>
          </cell>
          <cell r="E934">
            <v>6791.47835295693</v>
          </cell>
          <cell r="F934">
            <v>6815.94996646925</v>
          </cell>
          <cell r="G934">
            <v>6656.30598399664</v>
          </cell>
          <cell r="H934">
            <v>6633.61798161574</v>
          </cell>
          <cell r="I934">
            <v>6807.92370933085</v>
          </cell>
          <cell r="J934">
            <v>7031.58199427322</v>
          </cell>
          <cell r="K934">
            <v>7156.21660308408</v>
          </cell>
          <cell r="L934">
            <v>7336.20275043808</v>
          </cell>
          <cell r="M934">
            <v>7493.57476057291</v>
          </cell>
          <cell r="N934">
            <v>7706.13186425061</v>
          </cell>
          <cell r="O934">
            <v>8899.39894436716</v>
          </cell>
          <cell r="P934">
            <v>10084.2651640584</v>
          </cell>
          <cell r="Q934">
            <v>8305.32922187493</v>
          </cell>
          <cell r="R934">
            <v>6529.28570253589</v>
          </cell>
          <cell r="S934">
            <v>6565.86298009577</v>
          </cell>
          <cell r="T934">
            <v>6598.97806477303</v>
          </cell>
          <cell r="U934">
            <v>5383.78608510438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4">
          <cell r="BZ934">
            <v>158330.033236744</v>
          </cell>
          <cell r="CA934">
            <v>0.0888307846222832</v>
          </cell>
          <cell r="CB934">
            <v>0.0888307846222832</v>
          </cell>
        </row>
        <row r="935">
          <cell r="A935">
            <v>-64095.1064205371</v>
          </cell>
          <cell r="B935">
            <v>474.107698741656</v>
          </cell>
          <cell r="C935">
            <v>6766.62940168753</v>
          </cell>
          <cell r="D935">
            <v>6731.71802875704</v>
          </cell>
          <cell r="E935">
            <v>6711.01323113932</v>
          </cell>
          <cell r="F935">
            <v>6735.50081487905</v>
          </cell>
          <cell r="G935">
            <v>6574.5824622345</v>
          </cell>
          <cell r="H935">
            <v>6551.81461500228</v>
          </cell>
          <cell r="I935">
            <v>6728.41989879039</v>
          </cell>
          <cell r="J935">
            <v>6954.51706687497</v>
          </cell>
          <cell r="K935">
            <v>7081.32618547002</v>
          </cell>
          <cell r="L935">
            <v>7263.69881612013</v>
          </cell>
          <cell r="M935">
            <v>7423.19136419765</v>
          </cell>
          <cell r="N935">
            <v>7638.07936017472</v>
          </cell>
          <cell r="O935">
            <v>8846.42354019911</v>
          </cell>
          <cell r="P935">
            <v>10045.8114711596</v>
          </cell>
          <cell r="Q935">
            <v>8245.69347590684</v>
          </cell>
          <cell r="R935">
            <v>6448.51032974578</v>
          </cell>
          <cell r="S935">
            <v>6485.79621397725</v>
          </cell>
          <cell r="T935">
            <v>6519.58622556549</v>
          </cell>
          <cell r="U935">
            <v>5290.03648629403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5">
          <cell r="BZ935">
            <v>160237.766051343</v>
          </cell>
          <cell r="CA935">
            <v>0.0857359736311674</v>
          </cell>
          <cell r="CB935">
            <v>0.0857359736311674</v>
          </cell>
        </row>
        <row r="936">
          <cell r="A936">
            <v>-48914.7137896706</v>
          </cell>
          <cell r="B936">
            <v>3571.18863270211</v>
          </cell>
          <cell r="C936">
            <v>8361.02994507597</v>
          </cell>
          <cell r="D936">
            <v>8331.0072332962</v>
          </cell>
          <cell r="E936">
            <v>8311.72499346588</v>
          </cell>
          <cell r="F936">
            <v>8335.89487768232</v>
          </cell>
          <cell r="G936">
            <v>8200.32787327052</v>
          </cell>
          <cell r="H936">
            <v>8179.14839861255</v>
          </cell>
          <cell r="I936">
            <v>8310.00806776591</v>
          </cell>
          <cell r="J936">
            <v>8487.58795476665</v>
          </cell>
          <cell r="K936">
            <v>8571.13903422355</v>
          </cell>
          <cell r="L936">
            <v>8706.0367863627</v>
          </cell>
          <cell r="M936">
            <v>8823.34496995214</v>
          </cell>
          <cell r="N936">
            <v>8991.8639723078</v>
          </cell>
          <cell r="O936">
            <v>9900.27582613786</v>
          </cell>
          <cell r="P936">
            <v>10810.7799088829</v>
          </cell>
          <cell r="Q936">
            <v>9432.04152174262</v>
          </cell>
          <cell r="R936">
            <v>8055.39398828972</v>
          </cell>
          <cell r="S936">
            <v>8078.58339185409</v>
          </cell>
          <cell r="T936">
            <v>8098.94692224509</v>
          </cell>
          <cell r="U936">
            <v>7155.01950178185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6">
          <cell r="BZ936">
            <v>122286.784474176</v>
          </cell>
          <cell r="CA936">
            <v>0.184646345755327</v>
          </cell>
          <cell r="CB936">
            <v>0.184646345755327</v>
          </cell>
        </row>
        <row r="937">
          <cell r="A937">
            <v>-58579.3962949946</v>
          </cell>
          <cell r="B937">
            <v>1599.41460498964</v>
          </cell>
          <cell r="C937">
            <v>7345.94585516691</v>
          </cell>
          <cell r="D937">
            <v>7312.8107497194</v>
          </cell>
          <cell r="E937">
            <v>7292.62283045806</v>
          </cell>
          <cell r="F937">
            <v>7316.99497986615</v>
          </cell>
          <cell r="G937">
            <v>7165.28789675484</v>
          </cell>
          <cell r="H937">
            <v>7143.09717574748</v>
          </cell>
          <cell r="I937">
            <v>7303.08104822065</v>
          </cell>
          <cell r="J937">
            <v>7511.54973560351</v>
          </cell>
          <cell r="K937">
            <v>7622.64128942356</v>
          </cell>
          <cell r="L937">
            <v>7787.76419047317</v>
          </cell>
          <cell r="M937">
            <v>7931.92928740998</v>
          </cell>
          <cell r="N937">
            <v>8129.96937082985</v>
          </cell>
          <cell r="O937">
            <v>9229.33483015871</v>
          </cell>
          <cell r="P937">
            <v>10323.7584426425</v>
          </cell>
          <cell r="Q937">
            <v>8676.74635365184</v>
          </cell>
          <cell r="R937">
            <v>7032.36245277836</v>
          </cell>
          <cell r="S937">
            <v>7064.5264601888</v>
          </cell>
          <cell r="T937">
            <v>7093.43803548815</v>
          </cell>
          <cell r="U937">
            <v>5967.66755636102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7">
          <cell r="BZ937">
            <v>146448.490737487</v>
          </cell>
          <cell r="CA937">
            <v>0.111285490435702</v>
          </cell>
          <cell r="CB937">
            <v>0.111285490435702</v>
          </cell>
        </row>
        <row r="938">
          <cell r="A938">
            <v>-62195.9181491587</v>
          </cell>
          <cell r="B938">
            <v>861.577241085877</v>
          </cell>
          <cell r="C938">
            <v>6966.10163442318</v>
          </cell>
          <cell r="D938">
            <v>6931.80187201858</v>
          </cell>
          <cell r="E938">
            <v>6911.27504773335</v>
          </cell>
          <cell r="F938">
            <v>6935.72288472719</v>
          </cell>
          <cell r="G938">
            <v>6777.97618807323</v>
          </cell>
          <cell r="H938">
            <v>6755.40705892669</v>
          </cell>
          <cell r="I938">
            <v>6926.28920123266</v>
          </cell>
          <cell r="J938">
            <v>7146.31647024189</v>
          </cell>
          <cell r="K938">
            <v>7267.71366290247</v>
          </cell>
          <cell r="L938">
            <v>7444.14680735842</v>
          </cell>
          <cell r="M938">
            <v>7598.36175476912</v>
          </cell>
          <cell r="N938">
            <v>7807.44861957765</v>
          </cell>
          <cell r="O938">
            <v>8978.26887186402</v>
          </cell>
          <cell r="P938">
            <v>10141.5151278585</v>
          </cell>
          <cell r="Q938">
            <v>8394.11508457082</v>
          </cell>
          <cell r="R938">
            <v>6649.54429981391</v>
          </cell>
          <cell r="S938">
            <v>6685.06660181127</v>
          </cell>
          <cell r="T938">
            <v>6717.17685344627</v>
          </cell>
          <cell r="U938">
            <v>5523.36074578208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8">
          <cell r="BZ938">
            <v>155489.795372897</v>
          </cell>
          <cell r="CA938">
            <v>0.0936745359347928</v>
          </cell>
          <cell r="CB938">
            <v>0.0936745359347928</v>
          </cell>
        </row>
        <row r="939">
          <cell r="A939">
            <v>-64563.8160948098</v>
          </cell>
          <cell r="B939">
            <v>378.482254061042</v>
          </cell>
          <cell r="C939">
            <v>6717.40070401654</v>
          </cell>
          <cell r="D939">
            <v>6682.33838882575</v>
          </cell>
          <cell r="E939">
            <v>6661.58966832585</v>
          </cell>
          <cell r="F939">
            <v>6686.08706135337</v>
          </cell>
          <cell r="G939">
            <v>6524.38596069554</v>
          </cell>
          <cell r="H939">
            <v>6501.56907088518</v>
          </cell>
          <cell r="I939">
            <v>6679.58679588323</v>
          </cell>
          <cell r="J939">
            <v>6907.18198312755</v>
          </cell>
          <cell r="K939">
            <v>7035.32673657257</v>
          </cell>
          <cell r="L939">
            <v>7219.1652011694</v>
          </cell>
          <cell r="M939">
            <v>7379.96023332751</v>
          </cell>
          <cell r="N939">
            <v>7596.27991795882</v>
          </cell>
          <cell r="O939">
            <v>8813.88480594597</v>
          </cell>
          <cell r="P939">
            <v>10022.1923121568</v>
          </cell>
          <cell r="Q939">
            <v>8209.06380369354</v>
          </cell>
          <cell r="R939">
            <v>6398.896203517</v>
          </cell>
          <cell r="S939">
            <v>6436.61733056613</v>
          </cell>
          <cell r="T939">
            <v>6470.82189807408</v>
          </cell>
          <cell r="U939">
            <v>5232.45328650673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39">
          <cell r="BZ939">
            <v>161409.540237025</v>
          </cell>
          <cell r="CA939">
            <v>0.0838944721114323</v>
          </cell>
          <cell r="CB939">
            <v>0.0838944721114323</v>
          </cell>
        </row>
        <row r="940">
          <cell r="A940">
            <v>-48079.4907963088</v>
          </cell>
          <cell r="B940">
            <v>3741.58957497329</v>
          </cell>
          <cell r="C940">
            <v>8448.75363094157</v>
          </cell>
          <cell r="D940">
            <v>8418.99989258688</v>
          </cell>
          <cell r="E940">
            <v>8399.79592167898</v>
          </cell>
          <cell r="F940">
            <v>8423.94832611391</v>
          </cell>
          <cell r="G940">
            <v>8289.77614919249</v>
          </cell>
          <cell r="H940">
            <v>8268.6840665624</v>
          </cell>
          <cell r="I940">
            <v>8397.02681865589</v>
          </cell>
          <cell r="J940">
            <v>8571.93729191207</v>
          </cell>
          <cell r="K940">
            <v>8653.10832035089</v>
          </cell>
          <cell r="L940">
            <v>8785.39401158333</v>
          </cell>
          <cell r="M940">
            <v>8900.38121757769</v>
          </cell>
          <cell r="N940">
            <v>9066.34900465234</v>
          </cell>
          <cell r="O940">
            <v>9958.25862554406</v>
          </cell>
          <cell r="P940">
            <v>10852.8683610013</v>
          </cell>
          <cell r="Q940">
            <v>9497.31421857638</v>
          </cell>
          <cell r="R940">
            <v>8143.80449333452</v>
          </cell>
          <cell r="S940">
            <v>8166.21831058403</v>
          </cell>
          <cell r="T940">
            <v>8185.8431179335</v>
          </cell>
          <cell r="U940">
            <v>7257.63059588476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0">
          <cell r="BZ940">
            <v>120198.726990772</v>
          </cell>
          <cell r="CA940">
            <v>0.193888914170082</v>
          </cell>
          <cell r="CB940">
            <v>0.193888914170082</v>
          </cell>
        </row>
        <row r="941">
          <cell r="A941">
            <v>-48308.6064778697</v>
          </cell>
          <cell r="B941">
            <v>3694.84573729475</v>
          </cell>
          <cell r="C941">
            <v>8424.68955196401</v>
          </cell>
          <cell r="D941">
            <v>8394.86202968562</v>
          </cell>
          <cell r="E941">
            <v>8375.63658829901</v>
          </cell>
          <cell r="F941">
            <v>8399.79378773131</v>
          </cell>
          <cell r="G941">
            <v>8265.238986225</v>
          </cell>
          <cell r="H941">
            <v>8244.12293049528</v>
          </cell>
          <cell r="I941">
            <v>8373.15611517048</v>
          </cell>
          <cell r="J941">
            <v>8548.79885340777</v>
          </cell>
          <cell r="K941">
            <v>8630.6227697765</v>
          </cell>
          <cell r="L941">
            <v>8763.62499314428</v>
          </cell>
          <cell r="M941">
            <v>8879.24888223742</v>
          </cell>
          <cell r="N941">
            <v>9045.91651047133</v>
          </cell>
          <cell r="O941">
            <v>9942.35297075444</v>
          </cell>
          <cell r="P941">
            <v>10841.3227923693</v>
          </cell>
          <cell r="Q941">
            <v>9479.40882260279</v>
          </cell>
          <cell r="R941">
            <v>8119.55200833173</v>
          </cell>
          <cell r="S941">
            <v>8142.17858192123</v>
          </cell>
          <cell r="T941">
            <v>8162.00603339628</v>
          </cell>
          <cell r="U941">
            <v>7229.48265102699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1">
          <cell r="BZ941">
            <v>120771.516194674</v>
          </cell>
          <cell r="CA941">
            <v>0.191287176234944</v>
          </cell>
          <cell r="CB941">
            <v>0.191287176234944</v>
          </cell>
        </row>
        <row r="942">
          <cell r="A942">
            <v>-59284.5529161706</v>
          </cell>
          <cell r="B942">
            <v>1455.54960887224</v>
          </cell>
          <cell r="C942">
            <v>7271.88307383339</v>
          </cell>
          <cell r="D942">
            <v>7238.52088125692</v>
          </cell>
          <cell r="E942">
            <v>7218.26688162024</v>
          </cell>
          <cell r="F942">
            <v>7242.65378874428</v>
          </cell>
          <cell r="G942">
            <v>7089.76908977698</v>
          </cell>
          <cell r="H942">
            <v>7067.50458599834</v>
          </cell>
          <cell r="I942">
            <v>7229.61342479048</v>
          </cell>
          <cell r="J942">
            <v>7440.33582739862</v>
          </cell>
          <cell r="K942">
            <v>7553.43679516855</v>
          </cell>
          <cell r="L942">
            <v>7720.76498996356</v>
          </cell>
          <cell r="M942">
            <v>7866.889626726</v>
          </cell>
          <cell r="N942">
            <v>8067.08363354328</v>
          </cell>
          <cell r="O942">
            <v>9180.38149046313</v>
          </cell>
          <cell r="P942">
            <v>10288.2242788058</v>
          </cell>
          <cell r="Q942">
            <v>8621.63834690376</v>
          </cell>
          <cell r="R942">
            <v>6957.71980822793</v>
          </cell>
          <cell r="S942">
            <v>6990.53862259361</v>
          </cell>
          <cell r="T942">
            <v>7020.0738821642</v>
          </cell>
          <cell r="U942">
            <v>5881.03573110259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2">
          <cell r="BZ942">
            <v>148211.382290426</v>
          </cell>
          <cell r="CA942">
            <v>0.107558827994615</v>
          </cell>
          <cell r="CB942">
            <v>0.107558827994615</v>
          </cell>
        </row>
        <row r="943">
          <cell r="A943">
            <v>-51517.8256862339</v>
          </cell>
          <cell r="B943">
            <v>3040.10564823312</v>
          </cell>
          <cell r="C943">
            <v>8087.62443289294</v>
          </cell>
          <cell r="D943">
            <v>8056.76342052971</v>
          </cell>
          <cell r="E943">
            <v>8037.23724253586</v>
          </cell>
          <cell r="F943">
            <v>8061.46160540968</v>
          </cell>
          <cell r="G943">
            <v>7921.5473882621</v>
          </cell>
          <cell r="H943">
            <v>7900.09554175943</v>
          </cell>
          <cell r="I943">
            <v>8038.79960312102</v>
          </cell>
          <cell r="J943">
            <v>8224.69916370659</v>
          </cell>
          <cell r="K943">
            <v>8315.66806950307</v>
          </cell>
          <cell r="L943">
            <v>8458.70674553297</v>
          </cell>
          <cell r="M943">
            <v>8583.24864327712</v>
          </cell>
          <cell r="N943">
            <v>8759.71893397312</v>
          </cell>
          <cell r="O943">
            <v>9719.5627517494</v>
          </cell>
          <cell r="P943">
            <v>10679.6042213264</v>
          </cell>
          <cell r="Q943">
            <v>9228.60826499665</v>
          </cell>
          <cell r="R943">
            <v>7779.8478894725</v>
          </cell>
          <cell r="S943">
            <v>7805.45453726872</v>
          </cell>
          <cell r="T943">
            <v>7828.12042134605</v>
          </cell>
          <cell r="U943">
            <v>6835.21489642311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3">
          <cell r="BZ943">
            <v>128794.564215585</v>
          </cell>
          <cell r="CA943">
            <v>0.159596113991733</v>
          </cell>
          <cell r="CB943">
            <v>0.159596113991733</v>
          </cell>
        </row>
        <row r="944">
          <cell r="A944">
            <v>-48016.602225586</v>
          </cell>
          <cell r="B944">
            <v>3754.42000683929</v>
          </cell>
          <cell r="C944">
            <v>8455.35883370353</v>
          </cell>
          <cell r="D944">
            <v>8425.62534784956</v>
          </cell>
          <cell r="E944">
            <v>8406.42727024286</v>
          </cell>
          <cell r="F944">
            <v>8430.5783585281</v>
          </cell>
          <cell r="G944">
            <v>8296.51120590315</v>
          </cell>
          <cell r="H944">
            <v>8275.42570350345</v>
          </cell>
          <cell r="I944">
            <v>8403.57894295447</v>
          </cell>
          <cell r="J944">
            <v>8578.28842124717</v>
          </cell>
          <cell r="K944">
            <v>8659.28024244676</v>
          </cell>
          <cell r="L944">
            <v>8791.36925712891</v>
          </cell>
          <cell r="M944">
            <v>8906.18170384964</v>
          </cell>
          <cell r="N944">
            <v>9071.95739577855</v>
          </cell>
          <cell r="O944">
            <v>9962.6244720427</v>
          </cell>
          <cell r="P944">
            <v>10856.0374339539</v>
          </cell>
          <cell r="Q944">
            <v>9502.22896187693</v>
          </cell>
          <cell r="R944">
            <v>8150.4614105211</v>
          </cell>
          <cell r="S944">
            <v>8172.81682957611</v>
          </cell>
          <cell r="T944">
            <v>8192.38601437137</v>
          </cell>
          <cell r="U944">
            <v>7265.35675416793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4">
          <cell r="BZ944">
            <v>120041.505563965</v>
          </cell>
          <cell r="CA944">
            <v>0.194612167450581</v>
          </cell>
          <cell r="CB944">
            <v>0.194612167450581</v>
          </cell>
        </row>
        <row r="945">
          <cell r="A945">
            <v>-67461.1805065149</v>
          </cell>
          <cell r="B945">
            <v>-212.633687168423</v>
          </cell>
          <cell r="C945">
            <v>6413.08977446761</v>
          </cell>
          <cell r="D945">
            <v>6377.09439824318</v>
          </cell>
          <cell r="E945">
            <v>6356.07416511468</v>
          </cell>
          <cell r="F945">
            <v>6380.63219499885</v>
          </cell>
          <cell r="G945">
            <v>6214.09247811123</v>
          </cell>
          <cell r="H945">
            <v>6190.97242788328</v>
          </cell>
          <cell r="I945">
            <v>6377.72126538004</v>
          </cell>
          <cell r="J945">
            <v>6614.57657171239</v>
          </cell>
          <cell r="K945">
            <v>6750.97765331483</v>
          </cell>
          <cell r="L945">
            <v>6943.87728166365</v>
          </cell>
          <cell r="M945">
            <v>7112.72371798304</v>
          </cell>
          <cell r="N945">
            <v>7337.89349465033</v>
          </cell>
          <cell r="O945">
            <v>8612.74415150305</v>
          </cell>
          <cell r="P945">
            <v>9876.18868883606</v>
          </cell>
          <cell r="Q945">
            <v>7982.6347058775</v>
          </cell>
          <cell r="R945">
            <v>6092.20271809625</v>
          </cell>
          <cell r="S945">
            <v>6132.61433164388</v>
          </cell>
          <cell r="T945">
            <v>6169.38150802112</v>
          </cell>
          <cell r="U945">
            <v>4876.49836828397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5">
          <cell r="BZ945">
            <v>168652.951266287</v>
          </cell>
          <cell r="CA945">
            <v>0.0734166234173516</v>
          </cell>
          <cell r="CB945">
            <v>0.0734166234173516</v>
          </cell>
        </row>
        <row r="946">
          <cell r="A946">
            <v>-48661.0337650846</v>
          </cell>
          <cell r="B946">
            <v>3622.9440507981</v>
          </cell>
          <cell r="C946">
            <v>8387.67402332096</v>
          </cell>
          <cell r="D946">
            <v>8357.73300611335</v>
          </cell>
          <cell r="E946">
            <v>8338.4745386915</v>
          </cell>
          <cell r="F946">
            <v>8362.63911382111</v>
          </cell>
          <cell r="G946">
            <v>8227.49575659676</v>
          </cell>
          <cell r="H946">
            <v>8206.34282528346</v>
          </cell>
          <cell r="I946">
            <v>8336.43803801416</v>
          </cell>
          <cell r="J946">
            <v>8513.20715118596</v>
          </cell>
          <cell r="K946">
            <v>8596.03534417352</v>
          </cell>
          <cell r="L946">
            <v>8730.1397421063</v>
          </cell>
          <cell r="M946">
            <v>8846.74298143767</v>
          </cell>
          <cell r="N946">
            <v>9014.48711006457</v>
          </cell>
          <cell r="O946">
            <v>9917.88678524199</v>
          </cell>
          <cell r="P946">
            <v>10823.5633208017</v>
          </cell>
          <cell r="Q946">
            <v>9451.86662170896</v>
          </cell>
          <cell r="R946">
            <v>8082.24667226953</v>
          </cell>
          <cell r="S946">
            <v>8105.20050909665</v>
          </cell>
          <cell r="T946">
            <v>8125.33966913288</v>
          </cell>
          <cell r="U946">
            <v>7186.18529233323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6">
          <cell r="BZ946">
            <v>121652.584412712</v>
          </cell>
          <cell r="CA946">
            <v>0.187384140070508</v>
          </cell>
          <cell r="CB946">
            <v>0.187384140070508</v>
          </cell>
        </row>
        <row r="947">
          <cell r="A947">
            <v>-59234.2969733001</v>
          </cell>
          <cell r="B947">
            <v>1465.80275095279</v>
          </cell>
          <cell r="C947">
            <v>7277.16146844212</v>
          </cell>
          <cell r="D947">
            <v>7243.81546018192</v>
          </cell>
          <cell r="E947">
            <v>7223.56617004021</v>
          </cell>
          <cell r="F947">
            <v>7247.95202539376</v>
          </cell>
          <cell r="G947">
            <v>7095.15125415743</v>
          </cell>
          <cell r="H947">
            <v>7072.89200881729</v>
          </cell>
          <cell r="I947">
            <v>7234.84940297612</v>
          </cell>
          <cell r="J947">
            <v>7445.41118512035</v>
          </cell>
          <cell r="K947">
            <v>7558.36894358099</v>
          </cell>
          <cell r="L947">
            <v>7725.53996887188</v>
          </cell>
          <cell r="M947">
            <v>7871.52495081356</v>
          </cell>
          <cell r="N947">
            <v>8071.56544924992</v>
          </cell>
          <cell r="O947">
            <v>9183.87035544599</v>
          </cell>
          <cell r="P947">
            <v>10290.7567699632</v>
          </cell>
          <cell r="Q947">
            <v>8625.56585003663</v>
          </cell>
          <cell r="R947">
            <v>6963.0395292198</v>
          </cell>
          <cell r="S947">
            <v>6995.81167602263</v>
          </cell>
          <cell r="T947">
            <v>7025.30248611893</v>
          </cell>
          <cell r="U947">
            <v>5887.20991132046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7">
          <cell r="BZ947">
            <v>148085.74243325</v>
          </cell>
          <cell r="CA947">
            <v>0.107819321532824</v>
          </cell>
          <cell r="CB947">
            <v>0.107819321532824</v>
          </cell>
        </row>
        <row r="948">
          <cell r="A948">
            <v>-64743.2091980281</v>
          </cell>
          <cell r="B948">
            <v>341.882742232114</v>
          </cell>
          <cell r="C948">
            <v>6698.55900023414</v>
          </cell>
          <cell r="D948">
            <v>6663.43891367237</v>
          </cell>
          <cell r="E948">
            <v>6642.67338220701</v>
          </cell>
          <cell r="F948">
            <v>6667.17452962381</v>
          </cell>
          <cell r="G948">
            <v>6505.17384139003</v>
          </cell>
          <cell r="H948">
            <v>6482.33818111094</v>
          </cell>
          <cell r="I948">
            <v>6660.89650133387</v>
          </cell>
          <cell r="J948">
            <v>6889.06503775467</v>
          </cell>
          <cell r="K948">
            <v>7017.72098969558</v>
          </cell>
          <cell r="L948">
            <v>7202.12048495796</v>
          </cell>
          <cell r="M948">
            <v>7363.41402754573</v>
          </cell>
          <cell r="N948">
            <v>7580.28167413436</v>
          </cell>
          <cell r="O948">
            <v>8801.4309889397</v>
          </cell>
          <cell r="P948">
            <v>10013.1523574438</v>
          </cell>
          <cell r="Q948">
            <v>8195.04422840227</v>
          </cell>
          <cell r="R948">
            <v>6379.90698149707</v>
          </cell>
          <cell r="S948">
            <v>6417.79469260452</v>
          </cell>
          <cell r="T948">
            <v>6452.15792650442</v>
          </cell>
          <cell r="U948">
            <v>5210.41399551253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8">
          <cell r="BZ948">
            <v>161858.02299507</v>
          </cell>
          <cell r="CA948">
            <v>0.0832011952083575</v>
          </cell>
          <cell r="CB948">
            <v>0.0832011952083575</v>
          </cell>
        </row>
        <row r="949">
          <cell r="A949">
            <v>-51456.48848405</v>
          </cell>
          <cell r="B949">
            <v>3052.61957221684</v>
          </cell>
          <cell r="C949">
            <v>8094.06669501817</v>
          </cell>
          <cell r="D949">
            <v>8063.22543555624</v>
          </cell>
          <cell r="E949">
            <v>8043.70500548451</v>
          </cell>
          <cell r="F949">
            <v>8067.92808467611</v>
          </cell>
          <cell r="G949">
            <v>7928.1163010301</v>
          </cell>
          <cell r="H949">
            <v>7906.67087243321</v>
          </cell>
          <cell r="I949">
            <v>8045.19009615048</v>
          </cell>
          <cell r="J949">
            <v>8230.89362002265</v>
          </cell>
          <cell r="K949">
            <v>8321.68773935892</v>
          </cell>
          <cell r="L949">
            <v>8464.53459055973</v>
          </cell>
          <cell r="M949">
            <v>8588.90604008449</v>
          </cell>
          <cell r="N949">
            <v>8765.18897433945</v>
          </cell>
          <cell r="O949">
            <v>9723.82089923651</v>
          </cell>
          <cell r="P949">
            <v>10682.6951179105</v>
          </cell>
          <cell r="Q949">
            <v>9233.40176880892</v>
          </cell>
          <cell r="R949">
            <v>7786.34059030354</v>
          </cell>
          <cell r="S949">
            <v>7811.89028050283</v>
          </cell>
          <cell r="T949">
            <v>7834.50191415253</v>
          </cell>
          <cell r="U949">
            <v>6842.75046174565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49">
          <cell r="BZ949">
            <v>128641.221210125</v>
          </cell>
          <cell r="CA949">
            <v>0.160129349082379</v>
          </cell>
          <cell r="CB949">
            <v>0.160129349082379</v>
          </cell>
        </row>
        <row r="950">
          <cell r="A950">
            <v>-55931.0749919109</v>
          </cell>
          <cell r="B950">
            <v>2139.72114476283</v>
          </cell>
          <cell r="C950">
            <v>7624.09972294752</v>
          </cell>
          <cell r="D950">
            <v>7591.81747722399</v>
          </cell>
          <cell r="E950">
            <v>7571.87773270918</v>
          </cell>
          <cell r="F950">
            <v>7596.19445730474</v>
          </cell>
          <cell r="G950">
            <v>7448.91008691367</v>
          </cell>
          <cell r="H950">
            <v>7426.99646815444</v>
          </cell>
          <cell r="I950">
            <v>7578.99971135762</v>
          </cell>
          <cell r="J950">
            <v>7779.00423367002</v>
          </cell>
          <cell r="K950">
            <v>7882.5491324486</v>
          </cell>
          <cell r="L950">
            <v>8039.38972254755</v>
          </cell>
          <cell r="M950">
            <v>8176.1954741863</v>
          </cell>
          <cell r="N950">
            <v>8366.1461756912</v>
          </cell>
          <cell r="O950">
            <v>9413.18642919313</v>
          </cell>
          <cell r="P950">
            <v>10457.212316931</v>
          </cell>
          <cell r="Q950">
            <v>8883.71272659467</v>
          </cell>
          <cell r="R950">
            <v>7312.69408371695</v>
          </cell>
          <cell r="S950">
            <v>7342.39886553574</v>
          </cell>
          <cell r="T950">
            <v>7368.96810114437</v>
          </cell>
          <cell r="U950">
            <v>6293.0263510844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0">
          <cell r="BZ950">
            <v>139827.687479777</v>
          </cell>
          <cell r="CA950">
            <v>0.126806170918542</v>
          </cell>
          <cell r="CB950">
            <v>0.126806170918542</v>
          </cell>
        </row>
        <row r="951">
          <cell r="A951">
            <v>-49842.1228883857</v>
          </cell>
          <cell r="B951">
            <v>3381.98001949588</v>
          </cell>
          <cell r="C951">
            <v>8263.62392884893</v>
          </cell>
          <cell r="D951">
            <v>8233.30255622806</v>
          </cell>
          <cell r="E951">
            <v>8213.93340869595</v>
          </cell>
          <cell r="F951">
            <v>8238.12270199068</v>
          </cell>
          <cell r="G951">
            <v>8101.00691873053</v>
          </cell>
          <cell r="H951">
            <v>8079.73040632043</v>
          </cell>
          <cell r="I951">
            <v>8213.38479233456</v>
          </cell>
          <cell r="J951">
            <v>8393.92872440425</v>
          </cell>
          <cell r="K951">
            <v>8480.12254835827</v>
          </cell>
          <cell r="L951">
            <v>8617.9206625211</v>
          </cell>
          <cell r="M951">
            <v>8737.80599707107</v>
          </cell>
          <cell r="N951">
            <v>8909.15780010775</v>
          </cell>
          <cell r="O951">
            <v>9835.8932885812</v>
          </cell>
          <cell r="P951">
            <v>10764.0460261287</v>
          </cell>
          <cell r="Q951">
            <v>9359.5644785788</v>
          </cell>
          <cell r="R951">
            <v>7957.22534655905</v>
          </cell>
          <cell r="S951">
            <v>7981.2759402618</v>
          </cell>
          <cell r="T951">
            <v>8002.45972880613</v>
          </cell>
          <cell r="U951">
            <v>7041.08290873255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1">
          <cell r="BZ951">
            <v>124605.307220964</v>
          </cell>
          <cell r="CA951">
            <v>0.17511614023439</v>
          </cell>
          <cell r="CB951">
            <v>0.17511614023439</v>
          </cell>
        </row>
        <row r="952">
          <cell r="A952">
            <v>-60987.8293818049</v>
          </cell>
          <cell r="B952">
            <v>1108.04969926825</v>
          </cell>
          <cell r="C952">
            <v>7092.98750845612</v>
          </cell>
          <cell r="D952">
            <v>7059.07679637233</v>
          </cell>
          <cell r="E952">
            <v>7038.66318233969</v>
          </cell>
          <cell r="F952">
            <v>7063.0857361123</v>
          </cell>
          <cell r="G952">
            <v>6907.35655506426</v>
          </cell>
          <cell r="H952">
            <v>6884.91383207284</v>
          </cell>
          <cell r="I952">
            <v>7052.15543855473</v>
          </cell>
          <cell r="J952">
            <v>7268.32159647645</v>
          </cell>
          <cell r="K952">
            <v>7386.27621999858</v>
          </cell>
          <cell r="L952">
            <v>7558.93121003815</v>
          </cell>
          <cell r="M952">
            <v>7709.78903368168</v>
          </cell>
          <cell r="N952">
            <v>7915.18575280627</v>
          </cell>
          <cell r="O952">
            <v>9062.13673615785</v>
          </cell>
          <cell r="P952">
            <v>10202.3929852016</v>
          </cell>
          <cell r="Q952">
            <v>8488.52725052706</v>
          </cell>
          <cell r="R952">
            <v>6777.42360738757</v>
          </cell>
          <cell r="S952">
            <v>6811.82408069661</v>
          </cell>
          <cell r="T952">
            <v>6842.86582366297</v>
          </cell>
          <cell r="U952">
            <v>5671.78016332309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2">
          <cell r="BZ952">
            <v>152469.573454512</v>
          </cell>
          <cell r="CA952">
            <v>0.0991621115756117</v>
          </cell>
          <cell r="CB952">
            <v>0.0991621115756117</v>
          </cell>
        </row>
        <row r="953">
          <cell r="A953">
            <v>-67519.6491430209</v>
          </cell>
          <cell r="B953">
            <v>-224.562370685406</v>
          </cell>
          <cell r="C953">
            <v>6406.94879853352</v>
          </cell>
          <cell r="D953">
            <v>6370.93459319453</v>
          </cell>
          <cell r="E953">
            <v>6349.9088809578</v>
          </cell>
          <cell r="F953">
            <v>6374.46813449002</v>
          </cell>
          <cell r="G953">
            <v>6207.83077462304</v>
          </cell>
          <cell r="H953">
            <v>6184.7046066364</v>
          </cell>
          <cell r="I953">
            <v>6371.62963744901</v>
          </cell>
          <cell r="J953">
            <v>6608.67181241783</v>
          </cell>
          <cell r="K953">
            <v>6745.23950621721</v>
          </cell>
          <cell r="L953">
            <v>6938.32198829598</v>
          </cell>
          <cell r="M953">
            <v>7107.33090145859</v>
          </cell>
          <cell r="N953">
            <v>7332.67927244152</v>
          </cell>
          <cell r="O953">
            <v>8608.68514540644</v>
          </cell>
          <cell r="P953">
            <v>9873.24234465305</v>
          </cell>
          <cell r="Q953">
            <v>7978.06538054131</v>
          </cell>
          <cell r="R953">
            <v>6086.01366233049</v>
          </cell>
          <cell r="S953">
            <v>6126.479569731</v>
          </cell>
          <cell r="T953">
            <v>6163.29845939839</v>
          </cell>
          <cell r="U953">
            <v>4869.31521981911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3">
          <cell r="BZ953">
            <v>168799.122857552</v>
          </cell>
          <cell r="CA953">
            <v>0.0732199307097678</v>
          </cell>
          <cell r="CB953">
            <v>0.0732199307097678</v>
          </cell>
        </row>
        <row r="954">
          <cell r="A954">
            <v>-59209.8189473711</v>
          </cell>
          <cell r="B954">
            <v>1470.79672108579</v>
          </cell>
          <cell r="C954">
            <v>7279.73240180273</v>
          </cell>
          <cell r="D954">
            <v>7246.39427639365</v>
          </cell>
          <cell r="E954">
            <v>7226.14728009289</v>
          </cell>
          <cell r="F954">
            <v>7250.53262316343</v>
          </cell>
          <cell r="G954">
            <v>7097.77273037961</v>
          </cell>
          <cell r="H954">
            <v>7075.51604625288</v>
          </cell>
          <cell r="I954">
            <v>7237.39967668449</v>
          </cell>
          <cell r="J954">
            <v>7447.88322585456</v>
          </cell>
          <cell r="K954">
            <v>7560.77123174494</v>
          </cell>
          <cell r="L954">
            <v>7727.86570491128</v>
          </cell>
          <cell r="M954">
            <v>7873.78266555782</v>
          </cell>
          <cell r="N954">
            <v>8073.748395083</v>
          </cell>
          <cell r="O954">
            <v>9185.56966746037</v>
          </cell>
          <cell r="P954">
            <v>10291.9902635697</v>
          </cell>
          <cell r="Q954">
            <v>8627.47880834627</v>
          </cell>
          <cell r="R954">
            <v>6965.6305913099</v>
          </cell>
          <cell r="S954">
            <v>6998.38000786933</v>
          </cell>
          <cell r="T954">
            <v>7027.84916808064</v>
          </cell>
          <cell r="U954">
            <v>5890.21715255063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4">
          <cell r="BZ954">
            <v>148024.547368428</v>
          </cell>
          <cell r="CA954">
            <v>0.107946477781396</v>
          </cell>
          <cell r="CB954">
            <v>0.107946477781396</v>
          </cell>
        </row>
        <row r="955">
          <cell r="A955">
            <v>-63870.7436729604</v>
          </cell>
          <cell r="B955">
            <v>519.881849958128</v>
          </cell>
          <cell r="C955">
            <v>6790.19427878596</v>
          </cell>
          <cell r="D955">
            <v>6755.35515915446</v>
          </cell>
          <cell r="E955">
            <v>6734.67138661703</v>
          </cell>
          <cell r="F955">
            <v>6759.15427483014</v>
          </cell>
          <cell r="G955">
            <v>6598.61060934173</v>
          </cell>
          <cell r="H955">
            <v>6575.86623789459</v>
          </cell>
          <cell r="I955">
            <v>6751.79541191149</v>
          </cell>
          <cell r="J955">
            <v>6977.17550562561</v>
          </cell>
          <cell r="K955">
            <v>7103.34528024901</v>
          </cell>
          <cell r="L955">
            <v>7285.01624300141</v>
          </cell>
          <cell r="M955">
            <v>7443.88531577421</v>
          </cell>
          <cell r="N955">
            <v>7658.08798858052</v>
          </cell>
          <cell r="O955">
            <v>8861.99923709724</v>
          </cell>
          <cell r="P955">
            <v>10057.1175305397</v>
          </cell>
          <cell r="Q955">
            <v>8263.2274299763</v>
          </cell>
          <cell r="R955">
            <v>6472.25970444468</v>
          </cell>
          <cell r="S955">
            <v>6509.33724590067</v>
          </cell>
          <cell r="T955">
            <v>6542.92881715308</v>
          </cell>
          <cell r="U955">
            <v>5317.60051073757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5">
          <cell r="BZ955">
            <v>159676.859182401</v>
          </cell>
          <cell r="CA955">
            <v>0.0866332433762056</v>
          </cell>
          <cell r="CB955">
            <v>0.0866332433762056</v>
          </cell>
        </row>
        <row r="956">
          <cell r="A956">
            <v>-61874.4704977082</v>
          </cell>
          <cell r="B956">
            <v>927.158508763314</v>
          </cell>
          <cell r="C956">
            <v>6999.86336395195</v>
          </cell>
          <cell r="D956">
            <v>6965.66711986095</v>
          </cell>
          <cell r="E956">
            <v>6945.17041850278</v>
          </cell>
          <cell r="F956">
            <v>6969.61152814988</v>
          </cell>
          <cell r="G956">
            <v>6812.40165103333</v>
          </cell>
          <cell r="H956">
            <v>6789.86615597298</v>
          </cell>
          <cell r="I956">
            <v>6959.77962633833</v>
          </cell>
          <cell r="J956">
            <v>7178.77953285184</v>
          </cell>
          <cell r="K956">
            <v>7299.26072844799</v>
          </cell>
          <cell r="L956">
            <v>7474.68858347753</v>
          </cell>
          <cell r="M956">
            <v>7628.01026908517</v>
          </cell>
          <cell r="N956">
            <v>7836.11526178656</v>
          </cell>
          <cell r="O956">
            <v>9000.58439100295</v>
          </cell>
          <cell r="P956">
            <v>10157.7134775138</v>
          </cell>
          <cell r="Q956">
            <v>8419.23622619144</v>
          </cell>
          <cell r="R956">
            <v>6683.5703616394</v>
          </cell>
          <cell r="S956">
            <v>6718.79416802375</v>
          </cell>
          <cell r="T956">
            <v>6750.62011140975</v>
          </cell>
          <cell r="U956">
            <v>5562.85210973437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6">
          <cell r="BZ956">
            <v>154686.176244271</v>
          </cell>
          <cell r="CA956">
            <v>0.0950994185984511</v>
          </cell>
          <cell r="CB956">
            <v>0.0950994185984511</v>
          </cell>
        </row>
        <row r="957">
          <cell r="A957">
            <v>-56597.5853244913</v>
          </cell>
          <cell r="B957">
            <v>2003.74070647529</v>
          </cell>
          <cell r="C957">
            <v>7554.09597124748</v>
          </cell>
          <cell r="D957">
            <v>7521.59908396307</v>
          </cell>
          <cell r="E957">
            <v>7501.59688062473</v>
          </cell>
          <cell r="F957">
            <v>7525.92755413586</v>
          </cell>
          <cell r="G957">
            <v>7377.53010742636</v>
          </cell>
          <cell r="H957">
            <v>7355.54674957944</v>
          </cell>
          <cell r="I957">
            <v>7509.55849978015</v>
          </cell>
          <cell r="J957">
            <v>7711.6932218797</v>
          </cell>
          <cell r="K957">
            <v>7817.13740816379</v>
          </cell>
          <cell r="L957">
            <v>7976.06243032159</v>
          </cell>
          <cell r="M957">
            <v>8114.7203287057</v>
          </cell>
          <cell r="N957">
            <v>8306.70690728648</v>
          </cell>
          <cell r="O957">
            <v>9366.91598977357</v>
          </cell>
          <cell r="P957">
            <v>10423.6256120125</v>
          </cell>
          <cell r="Q957">
            <v>8831.62492822124</v>
          </cell>
          <cell r="R957">
            <v>7242.14224835161</v>
          </cell>
          <cell r="S957">
            <v>7272.46595026332</v>
          </cell>
          <cell r="T957">
            <v>7299.62468896754</v>
          </cell>
          <cell r="U957">
            <v>6211.14240511966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7">
          <cell r="BZ957">
            <v>141493.963311228</v>
          </cell>
          <cell r="CA957">
            <v>0.122653903137438</v>
          </cell>
          <cell r="CB957">
            <v>0.122653903137438</v>
          </cell>
        </row>
        <row r="958">
          <cell r="A958">
            <v>-51684.7419652687</v>
          </cell>
          <cell r="B958">
            <v>3006.05163935884</v>
          </cell>
          <cell r="C958">
            <v>8070.09317316439</v>
          </cell>
          <cell r="D958">
            <v>8039.1784074399</v>
          </cell>
          <cell r="E958">
            <v>8019.63658768644</v>
          </cell>
          <cell r="F958">
            <v>8043.86444383103</v>
          </cell>
          <cell r="G958">
            <v>7903.67147547997</v>
          </cell>
          <cell r="H958">
            <v>7882.20216399819</v>
          </cell>
          <cell r="I958">
            <v>8021.40922208477</v>
          </cell>
          <cell r="J958">
            <v>8207.84225530335</v>
          </cell>
          <cell r="K958">
            <v>8299.28680564389</v>
          </cell>
          <cell r="L958">
            <v>8442.84749255067</v>
          </cell>
          <cell r="M958">
            <v>8567.85322923002</v>
          </cell>
          <cell r="N958">
            <v>8744.8333710258</v>
          </cell>
          <cell r="O958">
            <v>9707.97510006617</v>
          </cell>
          <cell r="P958">
            <v>10671.1929971697</v>
          </cell>
          <cell r="Q958">
            <v>9215.56375381263</v>
          </cell>
          <cell r="R958">
            <v>7762.17937142767</v>
          </cell>
          <cell r="S958">
            <v>7787.94101732952</v>
          </cell>
          <cell r="T958">
            <v>7810.75453252131</v>
          </cell>
          <cell r="U958">
            <v>6814.70844227684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8">
          <cell r="BZ958">
            <v>129211.854913172</v>
          </cell>
          <cell r="CA958">
            <v>0.158157507687891</v>
          </cell>
          <cell r="CB958">
            <v>0.158157507687891</v>
          </cell>
        </row>
        <row r="959">
          <cell r="A959">
            <v>-53399.8042427148</v>
          </cell>
          <cell r="B959">
            <v>2656.14720610767</v>
          </cell>
          <cell r="C959">
            <v>7889.95974094043</v>
          </cell>
          <cell r="D959">
            <v>7858.49266023103</v>
          </cell>
          <cell r="E959">
            <v>7838.7901216307</v>
          </cell>
          <cell r="F959">
            <v>7863.05387108064</v>
          </cell>
          <cell r="G959">
            <v>7719.99673827127</v>
          </cell>
          <cell r="H959">
            <v>7698.3479743899</v>
          </cell>
          <cell r="I959">
            <v>7842.72331632303</v>
          </cell>
          <cell r="J959">
            <v>8034.63777288914</v>
          </cell>
          <cell r="K959">
            <v>8130.96956382522</v>
          </cell>
          <cell r="L959">
            <v>8279.89390470595</v>
          </cell>
          <cell r="M959">
            <v>8409.66557952609</v>
          </cell>
          <cell r="N959">
            <v>8591.88443376738</v>
          </cell>
          <cell r="O959">
            <v>9588.91215185633</v>
          </cell>
          <cell r="P959">
            <v>10584.7677944178</v>
          </cell>
          <cell r="Q959">
            <v>9081.531595962</v>
          </cell>
          <cell r="R959">
            <v>7580.63561205154</v>
          </cell>
          <cell r="S959">
            <v>7607.98986117681</v>
          </cell>
          <cell r="T959">
            <v>7632.32028386764</v>
          </cell>
          <cell r="U959">
            <v>6604.00493178672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59">
          <cell r="BZ959">
            <v>133499.510606787</v>
          </cell>
          <cell r="CA959">
            <v>0.144360469996323</v>
          </cell>
          <cell r="CB959">
            <v>0.144360469996323</v>
          </cell>
        </row>
        <row r="960">
          <cell r="A960">
            <v>-55215.6401719836</v>
          </cell>
          <cell r="B960">
            <v>2285.68308357217</v>
          </cell>
          <cell r="C960">
            <v>7699.24202614011</v>
          </cell>
          <cell r="D960">
            <v>7667.19017751468</v>
          </cell>
          <cell r="E960">
            <v>7647.31747654734</v>
          </cell>
          <cell r="F960">
            <v>7671.61922832196</v>
          </cell>
          <cell r="G960">
            <v>7525.52963844141</v>
          </cell>
          <cell r="H960">
            <v>7503.69087789399</v>
          </cell>
          <cell r="I960">
            <v>7653.53818176381</v>
          </cell>
          <cell r="J960">
            <v>7851.25613922247</v>
          </cell>
          <cell r="K960">
            <v>7952.76233530122</v>
          </cell>
          <cell r="L960">
            <v>8107.36548780653</v>
          </cell>
          <cell r="M960">
            <v>8242.18313782332</v>
          </cell>
          <cell r="N960">
            <v>8429.94852084481</v>
          </cell>
          <cell r="O960">
            <v>9462.85330137188</v>
          </cell>
          <cell r="P960">
            <v>10493.2644184676</v>
          </cell>
          <cell r="Q960">
            <v>8939.62397482009</v>
          </cell>
          <cell r="R960">
            <v>7388.4247020777</v>
          </cell>
          <cell r="S960">
            <v>7417.46513262753</v>
          </cell>
          <cell r="T960">
            <v>7443.40159328815</v>
          </cell>
          <cell r="U960">
            <v>6380.92090166007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0">
          <cell r="BZ960">
            <v>138039.100429959</v>
          </cell>
          <cell r="CA960">
            <v>0.131468073369244</v>
          </cell>
          <cell r="CB960">
            <v>0.131468073369244</v>
          </cell>
        </row>
        <row r="961">
          <cell r="A961">
            <v>-58206.5039163517</v>
          </cell>
          <cell r="B961">
            <v>1675.49154874179</v>
          </cell>
          <cell r="C961">
            <v>7385.11083762757</v>
          </cell>
          <cell r="D961">
            <v>7352.09581764353</v>
          </cell>
          <cell r="E961">
            <v>7331.94284220545</v>
          </cell>
          <cell r="F961">
            <v>7356.30718761703</v>
          </cell>
          <cell r="G961">
            <v>7205.22283705122</v>
          </cell>
          <cell r="H961">
            <v>7183.07113295477</v>
          </cell>
          <cell r="I961">
            <v>7341.93130649155</v>
          </cell>
          <cell r="J961">
            <v>7549.20821150167</v>
          </cell>
          <cell r="K961">
            <v>7659.23717138876</v>
          </cell>
          <cell r="L961">
            <v>7823.1938957258</v>
          </cell>
          <cell r="M961">
            <v>7966.32277255961</v>
          </cell>
          <cell r="N961">
            <v>8163.22384431178</v>
          </cell>
          <cell r="O961">
            <v>9255.2217419928</v>
          </cell>
          <cell r="P961">
            <v>10342.5491885254</v>
          </cell>
          <cell r="Q961">
            <v>8705.88790192844</v>
          </cell>
          <cell r="R961">
            <v>7071.83407147803</v>
          </cell>
          <cell r="S961">
            <v>7103.65181181</v>
          </cell>
          <cell r="T961">
            <v>7132.23357795143</v>
          </cell>
          <cell r="U961">
            <v>6013.47914830624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1">
          <cell r="BZ961">
            <v>145516.259790879</v>
          </cell>
          <cell r="CA961">
            <v>0.113320440850062</v>
          </cell>
          <cell r="CB961">
            <v>0.113320440850062</v>
          </cell>
        </row>
        <row r="962">
          <cell r="A962">
            <v>-63387.3417282547</v>
          </cell>
          <cell r="B962">
            <v>618.50478961409</v>
          </cell>
          <cell r="C962">
            <v>6840.96610940031</v>
          </cell>
          <cell r="D962">
            <v>6806.28266349641</v>
          </cell>
          <cell r="E962">
            <v>6785.64419065694</v>
          </cell>
          <cell r="F962">
            <v>6810.11696209828</v>
          </cell>
          <cell r="G962">
            <v>6650.38058080435</v>
          </cell>
          <cell r="H962">
            <v>6627.68678923416</v>
          </cell>
          <cell r="I962">
            <v>6802.15924736668</v>
          </cell>
          <cell r="J962">
            <v>7025.99436470254</v>
          </cell>
          <cell r="K962">
            <v>7150.78663738957</v>
          </cell>
          <cell r="L962">
            <v>7330.94581786105</v>
          </cell>
          <cell r="M962">
            <v>7488.47157861779</v>
          </cell>
          <cell r="N962">
            <v>7701.19768476104</v>
          </cell>
          <cell r="O962">
            <v>8895.55793724703</v>
          </cell>
          <cell r="P962">
            <v>10081.4770605878</v>
          </cell>
          <cell r="Q962">
            <v>8301.00530347403</v>
          </cell>
          <cell r="R962">
            <v>6523.42904534015</v>
          </cell>
          <cell r="S962">
            <v>6560.05770076706</v>
          </cell>
          <cell r="T962">
            <v>6593.22172134413</v>
          </cell>
          <cell r="U962">
            <v>5376.98872542021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2">
          <cell r="BZ962">
            <v>158468.354320637</v>
          </cell>
          <cell r="CA962">
            <v>0.0886022408198148</v>
          </cell>
          <cell r="CB962">
            <v>0.0886022408198148</v>
          </cell>
        </row>
        <row r="963">
          <cell r="A963">
            <v>-54552.0994270463</v>
          </cell>
          <cell r="B963">
            <v>2421.05767104316</v>
          </cell>
          <cell r="C963">
            <v>7768.93388128604</v>
          </cell>
          <cell r="D963">
            <v>7737.09571790185</v>
          </cell>
          <cell r="E963">
            <v>7717.28519747735</v>
          </cell>
          <cell r="F963">
            <v>7741.57306248475</v>
          </cell>
          <cell r="G963">
            <v>7596.59158969319</v>
          </cell>
          <cell r="H963">
            <v>7574.82225751608</v>
          </cell>
          <cell r="I963">
            <v>7722.67000314321</v>
          </cell>
          <cell r="J963">
            <v>7918.26725176281</v>
          </cell>
          <cell r="K963">
            <v>8017.88262247148</v>
          </cell>
          <cell r="L963">
            <v>8170.41062995128</v>
          </cell>
          <cell r="M963">
            <v>8303.38438532597</v>
          </cell>
          <cell r="N963">
            <v>8489.12296197178</v>
          </cell>
          <cell r="O963">
            <v>9508.91758626026</v>
          </cell>
          <cell r="P963">
            <v>10526.7014802988</v>
          </cell>
          <cell r="Q963">
            <v>8991.47969984846</v>
          </cell>
          <cell r="R963">
            <v>7458.66219894257</v>
          </cell>
          <cell r="S963">
            <v>7487.08646695231</v>
          </cell>
          <cell r="T963">
            <v>7512.43605100494</v>
          </cell>
          <cell r="U963">
            <v>6462.44001974114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3">
          <cell r="BZ963">
            <v>136380.248567616</v>
          </cell>
          <cell r="CA963">
            <v>0.135994587126506</v>
          </cell>
          <cell r="CB963">
            <v>0.135994587126506</v>
          </cell>
        </row>
        <row r="964">
          <cell r="A964">
            <v>-60923.5850609795</v>
          </cell>
          <cell r="B964">
            <v>1121.15672923655</v>
          </cell>
          <cell r="C964">
            <v>7099.73510600014</v>
          </cell>
          <cell r="D964">
            <v>7065.84508301994</v>
          </cell>
          <cell r="E964">
            <v>7045.43748933612</v>
          </cell>
          <cell r="F964">
            <v>7069.8586985855</v>
          </cell>
          <cell r="G964">
            <v>6914.23680594492</v>
          </cell>
          <cell r="H964">
            <v>6891.80080504029</v>
          </cell>
          <cell r="I964">
            <v>7058.84881337131</v>
          </cell>
          <cell r="J964">
            <v>7274.80964328555</v>
          </cell>
          <cell r="K964">
            <v>7392.58119622368</v>
          </cell>
          <cell r="L964">
            <v>7565.03526976519</v>
          </cell>
          <cell r="M964">
            <v>7715.71456667943</v>
          </cell>
          <cell r="N964">
            <v>7920.91504947633</v>
          </cell>
          <cell r="O964">
            <v>9066.59670145695</v>
          </cell>
          <cell r="P964">
            <v>10205.630376943</v>
          </cell>
          <cell r="Q964">
            <v>8493.54794573044</v>
          </cell>
          <cell r="R964">
            <v>6784.22403421437</v>
          </cell>
          <cell r="S964">
            <v>6818.56485038223</v>
          </cell>
          <cell r="T964">
            <v>6849.54977168485</v>
          </cell>
          <cell r="U964">
            <v>5679.67288191699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4">
          <cell r="BZ964">
            <v>152308.962652449</v>
          </cell>
          <cell r="CA964">
            <v>0.0994643104645022</v>
          </cell>
          <cell r="CB964">
            <v>0.0994643104645022</v>
          </cell>
        </row>
        <row r="965">
          <cell r="A965">
            <v>-53917.4281254855</v>
          </cell>
          <cell r="B965">
            <v>2550.54235798064</v>
          </cell>
          <cell r="C965">
            <v>7835.59357136703</v>
          </cell>
          <cell r="D965">
            <v>7803.95979617036</v>
          </cell>
          <cell r="E965">
            <v>7784.20875092707</v>
          </cell>
          <cell r="F965">
            <v>7808.48333335509</v>
          </cell>
          <cell r="G965">
            <v>7664.56176550609</v>
          </cell>
          <cell r="H965">
            <v>7642.85884099796</v>
          </cell>
          <cell r="I965">
            <v>7788.79402550188</v>
          </cell>
          <cell r="J965">
            <v>7982.3628334426</v>
          </cell>
          <cell r="K965">
            <v>8080.16964513239</v>
          </cell>
          <cell r="L965">
            <v>8230.71279334876</v>
          </cell>
          <cell r="M965">
            <v>8361.92287856245</v>
          </cell>
          <cell r="N965">
            <v>8545.72283146845</v>
          </cell>
          <cell r="O965">
            <v>9552.97769842163</v>
          </cell>
          <cell r="P965">
            <v>10558.6837567674</v>
          </cell>
          <cell r="Q965">
            <v>9041.07927718901</v>
          </cell>
          <cell r="R965">
            <v>7525.84379086998</v>
          </cell>
          <cell r="S965">
            <v>7553.67870444405</v>
          </cell>
          <cell r="T965">
            <v>7578.46694581574</v>
          </cell>
          <cell r="U965">
            <v>6540.41239019367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5">
          <cell r="BZ965">
            <v>134793.570313714</v>
          </cell>
          <cell r="CA965">
            <v>0.140519521258133</v>
          </cell>
          <cell r="CB965">
            <v>0.140519521258133</v>
          </cell>
        </row>
        <row r="966">
          <cell r="A966">
            <v>-47242.097801052</v>
          </cell>
          <cell r="B966">
            <v>3912.43323777607</v>
          </cell>
          <cell r="C966">
            <v>8536.70523266447</v>
          </cell>
          <cell r="D966">
            <v>8507.2211665576</v>
          </cell>
          <cell r="E966">
            <v>8488.09566792348</v>
          </cell>
          <cell r="F966">
            <v>8512.23054716246</v>
          </cell>
          <cell r="G966">
            <v>8379.45682164784</v>
          </cell>
          <cell r="H966">
            <v>8358.4523580998</v>
          </cell>
          <cell r="I966">
            <v>8484.27165390397</v>
          </cell>
          <cell r="J966">
            <v>8656.50577798286</v>
          </cell>
          <cell r="K966">
            <v>8735.2905717673</v>
          </cell>
          <cell r="L966">
            <v>8864.95741566934</v>
          </cell>
          <cell r="M966">
            <v>8977.61761391162</v>
          </cell>
          <cell r="N966">
            <v>9141.02755736523</v>
          </cell>
          <cell r="O966">
            <v>10016.3920706887</v>
          </cell>
          <cell r="P966">
            <v>10895.0661635825</v>
          </cell>
          <cell r="Q966">
            <v>9562.75650110993</v>
          </cell>
          <cell r="R966">
            <v>8232.44469866894</v>
          </cell>
          <cell r="S966">
            <v>8254.0809145444</v>
          </cell>
          <cell r="T966">
            <v>8272.96507956803</v>
          </cell>
          <cell r="U966">
            <v>7360.50828498136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6">
          <cell r="BZ966">
            <v>118105.24450263</v>
          </cell>
          <cell r="CA966">
            <v>0.20385696803365</v>
          </cell>
          <cell r="CB966">
            <v>0.20385696803365</v>
          </cell>
        </row>
        <row r="967">
          <cell r="A967">
            <v>-55541.9581537162</v>
          </cell>
          <cell r="B967">
            <v>2219.10817841605</v>
          </cell>
          <cell r="C967">
            <v>7664.96876456886</v>
          </cell>
          <cell r="D967">
            <v>7632.81182919907</v>
          </cell>
          <cell r="E967">
            <v>7612.90854890499</v>
          </cell>
          <cell r="F967">
            <v>7637.21712995404</v>
          </cell>
          <cell r="G967">
            <v>7490.58258705477</v>
          </cell>
          <cell r="H967">
            <v>7468.70968282312</v>
          </cell>
          <cell r="I967">
            <v>7619.54033521385</v>
          </cell>
          <cell r="J967">
            <v>7818.30122098324</v>
          </cell>
          <cell r="K967">
            <v>7920.73729261714</v>
          </cell>
          <cell r="L967">
            <v>8076.36096592948</v>
          </cell>
          <cell r="M967">
            <v>8212.08541177264</v>
          </cell>
          <cell r="N967">
            <v>8400.84754348051</v>
          </cell>
          <cell r="O967">
            <v>9440.19967446288</v>
          </cell>
          <cell r="P967">
            <v>10476.8206437407</v>
          </cell>
          <cell r="Q967">
            <v>8914.12221677185</v>
          </cell>
          <cell r="R967">
            <v>7353.88310324784</v>
          </cell>
          <cell r="S967">
            <v>7383.22655198914</v>
          </cell>
          <cell r="T967">
            <v>7409.45162852108</v>
          </cell>
          <cell r="U967">
            <v>6340.83119460329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7">
          <cell r="BZ967">
            <v>138854.89538429</v>
          </cell>
          <cell r="CA967">
            <v>0.129314505381179</v>
          </cell>
          <cell r="CB967">
            <v>0.129314505381179</v>
          </cell>
        </row>
        <row r="968">
          <cell r="A968">
            <v>-54607.868948438</v>
          </cell>
          <cell r="B968">
            <v>2409.67965694309</v>
          </cell>
          <cell r="C968">
            <v>7763.07639410675</v>
          </cell>
          <cell r="D968">
            <v>7731.22027082528</v>
          </cell>
          <cell r="E968">
            <v>7711.40452422719</v>
          </cell>
          <cell r="F968">
            <v>7735.69355639482</v>
          </cell>
          <cell r="G968">
            <v>7590.61894816257</v>
          </cell>
          <cell r="H968">
            <v>7568.84378064373</v>
          </cell>
          <cell r="I968">
            <v>7716.85958589199</v>
          </cell>
          <cell r="J968">
            <v>7912.63507664347</v>
          </cell>
          <cell r="K968">
            <v>8012.40936815199</v>
          </cell>
          <cell r="L968">
            <v>8165.11178819919</v>
          </cell>
          <cell r="M968">
            <v>8298.24051992231</v>
          </cell>
          <cell r="N968">
            <v>8484.14944635054</v>
          </cell>
          <cell r="O968">
            <v>9505.04595796753</v>
          </cell>
          <cell r="P968">
            <v>10523.8911495854</v>
          </cell>
          <cell r="Q968">
            <v>8987.12131042276</v>
          </cell>
          <cell r="R968">
            <v>7452.75885146346</v>
          </cell>
          <cell r="S968">
            <v>7481.23490693347</v>
          </cell>
          <cell r="T968">
            <v>7506.63381701134</v>
          </cell>
          <cell r="U968">
            <v>6455.58847033085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8">
          <cell r="BZ968">
            <v>136519.672371095</v>
          </cell>
          <cell r="CA968">
            <v>0.135606292608197</v>
          </cell>
          <cell r="CB968">
            <v>0.135606292608197</v>
          </cell>
        </row>
        <row r="969">
          <cell r="A969">
            <v>-59108.6397032295</v>
          </cell>
          <cell r="B969">
            <v>1491.43915870666</v>
          </cell>
          <cell r="C969">
            <v>7290.35928384474</v>
          </cell>
          <cell r="D969">
            <v>7257.05374198282</v>
          </cell>
          <cell r="E969">
            <v>7236.81622721034</v>
          </cell>
          <cell r="F969">
            <v>7261.19945277323</v>
          </cell>
          <cell r="G969">
            <v>7108.6085299439</v>
          </cell>
          <cell r="H969">
            <v>7086.36243252205</v>
          </cell>
          <cell r="I969">
            <v>7247.94116262438</v>
          </cell>
          <cell r="J969">
            <v>7458.10133795643</v>
          </cell>
          <cell r="K969">
            <v>7570.70102352403</v>
          </cell>
          <cell r="L969">
            <v>7737.47907059783</v>
          </cell>
          <cell r="M969">
            <v>7883.11486709945</v>
          </cell>
          <cell r="N969">
            <v>8082.77154139529</v>
          </cell>
          <cell r="O969">
            <v>9192.59372674006</v>
          </cell>
          <cell r="P969">
            <v>10297.0888753252</v>
          </cell>
          <cell r="Q969">
            <v>8635.38596868694</v>
          </cell>
          <cell r="R969">
            <v>6976.34067489921</v>
          </cell>
          <cell r="S969">
            <v>7008.99613662535</v>
          </cell>
          <cell r="T969">
            <v>7038.37580763488</v>
          </cell>
          <cell r="U969">
            <v>5902.64750112153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69">
          <cell r="BZ969">
            <v>147771.599258074</v>
          </cell>
          <cell r="CA969">
            <v>0.108474019291696</v>
          </cell>
          <cell r="CB969">
            <v>0.108474019291696</v>
          </cell>
        </row>
        <row r="970">
          <cell r="A970">
            <v>-64446.9590919413</v>
          </cell>
          <cell r="B970">
            <v>402.32324450078</v>
          </cell>
          <cell r="C970">
            <v>6729.67422509094</v>
          </cell>
          <cell r="D970">
            <v>6694.64954227921</v>
          </cell>
          <cell r="E970">
            <v>6673.91177247363</v>
          </cell>
          <cell r="F970">
            <v>6698.40671988497</v>
          </cell>
          <cell r="G970">
            <v>6536.90077113428</v>
          </cell>
          <cell r="H970">
            <v>6514.09610844235</v>
          </cell>
          <cell r="I970">
            <v>6691.7616887001</v>
          </cell>
          <cell r="J970">
            <v>6918.98339521882</v>
          </cell>
          <cell r="K970">
            <v>7046.79515300775</v>
          </cell>
          <cell r="L970">
            <v>7230.26816118003</v>
          </cell>
          <cell r="M970">
            <v>7390.73846271213</v>
          </cell>
          <cell r="N970">
            <v>7606.70120389985</v>
          </cell>
          <cell r="O970">
            <v>8821.99724563021</v>
          </cell>
          <cell r="P970">
            <v>10028.0809555598</v>
          </cell>
          <cell r="Q970">
            <v>8218.1961812523</v>
          </cell>
          <cell r="R970">
            <v>6411.26581824711</v>
          </cell>
          <cell r="S970">
            <v>6448.87843212918</v>
          </cell>
          <cell r="T970">
            <v>6482.97964405273</v>
          </cell>
          <cell r="U970">
            <v>5246.80972186981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0">
          <cell r="BZ970">
            <v>161117.397729853</v>
          </cell>
          <cell r="CA970">
            <v>0.0843494781965319</v>
          </cell>
          <cell r="CB970">
            <v>0.0843494781965319</v>
          </cell>
        </row>
        <row r="971">
          <cell r="A971">
            <v>-58837.6625692636</v>
          </cell>
          <cell r="B971">
            <v>1546.72350711269</v>
          </cell>
          <cell r="C971">
            <v>7318.82008193783</v>
          </cell>
          <cell r="D971">
            <v>7285.60180497216</v>
          </cell>
          <cell r="E971">
            <v>7265.3896835239</v>
          </cell>
          <cell r="F971">
            <v>7289.76723800116</v>
          </cell>
          <cell r="G971">
            <v>7137.62884863744</v>
          </cell>
          <cell r="H971">
            <v>7115.41110441159</v>
          </cell>
          <cell r="I971">
            <v>7276.17325382022</v>
          </cell>
          <cell r="J971">
            <v>7485.46737291146</v>
          </cell>
          <cell r="K971">
            <v>7597.29488217562</v>
          </cell>
          <cell r="L971">
            <v>7763.22548038383</v>
          </cell>
          <cell r="M971">
            <v>7908.10826617848</v>
          </cell>
          <cell r="N971">
            <v>8106.93723217308</v>
          </cell>
          <cell r="O971">
            <v>9211.40548471044</v>
          </cell>
          <cell r="P971">
            <v>10310.7439210061</v>
          </cell>
          <cell r="Q971">
            <v>8656.56283816349</v>
          </cell>
          <cell r="R971">
            <v>7005.02430245727</v>
          </cell>
          <cell r="S971">
            <v>7037.42813538677</v>
          </cell>
          <cell r="T971">
            <v>7066.5681374047</v>
          </cell>
          <cell r="U971">
            <v>5935.93832334987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1">
          <cell r="BZ971">
            <v>147094.156423159</v>
          </cell>
          <cell r="CA971">
            <v>0.109902481712241</v>
          </cell>
          <cell r="CB971">
            <v>0.109902481712241</v>
          </cell>
        </row>
        <row r="972">
          <cell r="A972">
            <v>-67472.0023777618</v>
          </cell>
          <cell r="B972">
            <v>-214.841549107394</v>
          </cell>
          <cell r="C972">
            <v>6411.95315054648</v>
          </cell>
          <cell r="D972">
            <v>6375.95428926977</v>
          </cell>
          <cell r="E972">
            <v>6354.93304202145</v>
          </cell>
          <cell r="F972">
            <v>6379.4912983888</v>
          </cell>
          <cell r="G972">
            <v>6212.93350891022</v>
          </cell>
          <cell r="H972">
            <v>6189.8123263556</v>
          </cell>
          <cell r="I972">
            <v>6376.59377520594</v>
          </cell>
          <cell r="J972">
            <v>6613.48366877077</v>
          </cell>
          <cell r="K972">
            <v>6749.91558837203</v>
          </cell>
          <cell r="L972">
            <v>6942.84906084039</v>
          </cell>
          <cell r="M972">
            <v>7111.72556975224</v>
          </cell>
          <cell r="N972">
            <v>7336.92840217052</v>
          </cell>
          <cell r="O972">
            <v>8611.99287622125</v>
          </cell>
          <cell r="P972">
            <v>9875.64335446018</v>
          </cell>
          <cell r="Q972">
            <v>7981.78897638168</v>
          </cell>
          <cell r="R972">
            <v>6091.05719515201</v>
          </cell>
          <cell r="S972">
            <v>6131.47885786652</v>
          </cell>
          <cell r="T972">
            <v>6168.25560577819</v>
          </cell>
          <cell r="U972">
            <v>4875.16885022987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2">
          <cell r="BZ972">
            <v>168680.005944404</v>
          </cell>
          <cell r="CA972">
            <v>0.0733801768798749</v>
          </cell>
          <cell r="CB972">
            <v>0.0733801768798749</v>
          </cell>
        </row>
        <row r="973">
          <cell r="A973">
            <v>-66280.7753294833</v>
          </cell>
          <cell r="B973">
            <v>28.1908064417912</v>
          </cell>
          <cell r="C973">
            <v>6537.06803388699</v>
          </cell>
          <cell r="D973">
            <v>6501.45279281925</v>
          </cell>
          <cell r="E973">
            <v>6480.54317570822</v>
          </cell>
          <cell r="F973">
            <v>6505.07650174112</v>
          </cell>
          <cell r="G973">
            <v>6340.50806869487</v>
          </cell>
          <cell r="H973">
            <v>6317.51152800023</v>
          </cell>
          <cell r="I973">
            <v>6500.70325326318</v>
          </cell>
          <cell r="J973">
            <v>6733.78592662355</v>
          </cell>
          <cell r="K973">
            <v>6866.82332623249</v>
          </cell>
          <cell r="L973">
            <v>7056.03137731213</v>
          </cell>
          <cell r="M973">
            <v>7221.59761901189</v>
          </cell>
          <cell r="N973">
            <v>7443.16181040511</v>
          </cell>
          <cell r="O973">
            <v>8694.69016728787</v>
          </cell>
          <cell r="P973">
            <v>9935.67151817464</v>
          </cell>
          <cell r="Q973">
            <v>8074.88339859039</v>
          </cell>
          <cell r="R973">
            <v>6217.15164633254</v>
          </cell>
          <cell r="S973">
            <v>6256.4671381156</v>
          </cell>
          <cell r="T973">
            <v>6292.19029090927</v>
          </cell>
          <cell r="U973">
            <v>5021.51672585143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3">
          <cell r="BZ973">
            <v>165701.938323708</v>
          </cell>
          <cell r="CA973">
            <v>0.0775071883975672</v>
          </cell>
          <cell r="CB973">
            <v>0.0775071883975672</v>
          </cell>
        </row>
        <row r="974">
          <cell r="A974">
            <v>-65487.6279263623</v>
          </cell>
          <cell r="B974">
            <v>190.007549905462</v>
          </cell>
          <cell r="C974">
            <v>6620.37250968505</v>
          </cell>
          <cell r="D974">
            <v>6585.01269210938</v>
          </cell>
          <cell r="E974">
            <v>6564.17740100837</v>
          </cell>
          <cell r="F974">
            <v>6588.69412782951</v>
          </cell>
          <cell r="G974">
            <v>6425.45025578147</v>
          </cell>
          <cell r="H974">
            <v>6402.53670461242</v>
          </cell>
          <cell r="I974">
            <v>6583.33830622481</v>
          </cell>
          <cell r="J974">
            <v>6813.88604149537</v>
          </cell>
          <cell r="K974">
            <v>6944.66328866682</v>
          </cell>
          <cell r="L974">
            <v>7131.39086526072</v>
          </cell>
          <cell r="M974">
            <v>7294.7530520352</v>
          </cell>
          <cell r="N974">
            <v>7513.8945493802</v>
          </cell>
          <cell r="O974">
            <v>8749.75199764961</v>
          </cell>
          <cell r="P974">
            <v>9975.63970243729</v>
          </cell>
          <cell r="Q974">
            <v>8136.86788704421</v>
          </cell>
          <cell r="R974">
            <v>6301.10834178061</v>
          </cell>
          <cell r="S974">
            <v>6339.68731855341</v>
          </cell>
          <cell r="T974">
            <v>6374.70896256838</v>
          </cell>
          <cell r="U974">
            <v>5118.958634738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4">
          <cell r="BZ974">
            <v>163719.069815906</v>
          </cell>
          <cell r="CA974">
            <v>0.0803902182386398</v>
          </cell>
          <cell r="CB974">
            <v>0.0803902182386398</v>
          </cell>
        </row>
        <row r="975">
          <cell r="A975">
            <v>-61075.2706869563</v>
          </cell>
          <cell r="B975">
            <v>1090.21005535322</v>
          </cell>
          <cell r="C975">
            <v>7083.80352568052</v>
          </cell>
          <cell r="D975">
            <v>7049.86465418602</v>
          </cell>
          <cell r="E975">
            <v>7029.44284601028</v>
          </cell>
          <cell r="F975">
            <v>7053.86722977907</v>
          </cell>
          <cell r="G975">
            <v>6897.99202121843</v>
          </cell>
          <cell r="H975">
            <v>6875.54014896621</v>
          </cell>
          <cell r="I975">
            <v>7043.0452569494</v>
          </cell>
          <cell r="J975">
            <v>7259.49088158081</v>
          </cell>
          <cell r="K975">
            <v>7377.69467780174</v>
          </cell>
          <cell r="L975">
            <v>7550.62313015812</v>
          </cell>
          <cell r="M975">
            <v>7701.72394197577</v>
          </cell>
          <cell r="N975">
            <v>7907.38775335676</v>
          </cell>
          <cell r="O975">
            <v>9056.06639123594</v>
          </cell>
          <cell r="P975">
            <v>10197.9866539412</v>
          </cell>
          <cell r="Q975">
            <v>8481.69371044584</v>
          </cell>
          <cell r="R975">
            <v>6768.16772002377</v>
          </cell>
          <cell r="S975">
            <v>6802.64939114486</v>
          </cell>
          <cell r="T975">
            <v>6833.7684726273</v>
          </cell>
          <cell r="U975">
            <v>5661.03758551727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5">
          <cell r="BZ975">
            <v>152688.176717391</v>
          </cell>
          <cell r="CA975">
            <v>0.0987525328911998</v>
          </cell>
          <cell r="CB975">
            <v>0.0987525328911998</v>
          </cell>
        </row>
        <row r="976">
          <cell r="A976">
            <v>-56184.1657540542</v>
          </cell>
          <cell r="B976">
            <v>2088.0859471065</v>
          </cell>
          <cell r="C976">
            <v>7597.51753508847</v>
          </cell>
          <cell r="D976">
            <v>7565.15378455762</v>
          </cell>
          <cell r="E976">
            <v>7545.19032285423</v>
          </cell>
          <cell r="F976">
            <v>7569.51234420439</v>
          </cell>
          <cell r="G976">
            <v>7421.80531069771</v>
          </cell>
          <cell r="H976">
            <v>7399.86521025022</v>
          </cell>
          <cell r="I976">
            <v>7552.63113415305</v>
          </cell>
          <cell r="J976">
            <v>7753.44454698266</v>
          </cell>
          <cell r="K976">
            <v>7857.71065306861</v>
          </cell>
          <cell r="L976">
            <v>8015.34275452548</v>
          </cell>
          <cell r="M976">
            <v>8152.85181293754</v>
          </cell>
          <cell r="N976">
            <v>8343.57558825027</v>
          </cell>
          <cell r="O976">
            <v>9395.61637783014</v>
          </cell>
          <cell r="P976">
            <v>10444.4585990512</v>
          </cell>
          <cell r="Q976">
            <v>8863.93367750228</v>
          </cell>
          <cell r="R976">
            <v>7285.90377468439</v>
          </cell>
          <cell r="S976">
            <v>7315.84357605257</v>
          </cell>
          <cell r="T976">
            <v>7342.6366608357</v>
          </cell>
          <cell r="U976">
            <v>6261.93295421041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6">
          <cell r="BZ976">
            <v>140460.414385136</v>
          </cell>
          <cell r="CA976">
            <v>0.125208448423873</v>
          </cell>
          <cell r="CB976">
            <v>0.125208448423873</v>
          </cell>
        </row>
        <row r="977">
          <cell r="A977">
            <v>-60344.4986788933</v>
          </cell>
          <cell r="B977">
            <v>1239.30106428021</v>
          </cell>
          <cell r="C977">
            <v>7160.55669768875</v>
          </cell>
          <cell r="D977">
            <v>7126.85316244754</v>
          </cell>
          <cell r="E977">
            <v>7106.49983507043</v>
          </cell>
          <cell r="F977">
            <v>7130.90892503727</v>
          </cell>
          <cell r="G977">
            <v>6976.25411018485</v>
          </cell>
          <cell r="H977">
            <v>6953.87870092299</v>
          </cell>
          <cell r="I977">
            <v>7119.1816514601</v>
          </cell>
          <cell r="J977">
            <v>7333.29169283055</v>
          </cell>
          <cell r="K977">
            <v>7449.41308150813</v>
          </cell>
          <cell r="L977">
            <v>7620.05613103297</v>
          </cell>
          <cell r="M977">
            <v>7769.1262211496</v>
          </cell>
          <cell r="N977">
            <v>7972.55786611667</v>
          </cell>
          <cell r="O977">
            <v>9106.79800074857</v>
          </cell>
          <cell r="P977">
            <v>10234.8116251348</v>
          </cell>
          <cell r="Q977">
            <v>8538.80356028953</v>
          </cell>
          <cell r="R977">
            <v>6845.52181925109</v>
          </cell>
          <cell r="S977">
            <v>6879.32489702257</v>
          </cell>
          <cell r="T977">
            <v>6909.79763839614</v>
          </cell>
          <cell r="U977">
            <v>5750.81638217771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7">
          <cell r="BZ977">
            <v>150861.246697233</v>
          </cell>
          <cell r="CA977">
            <v>0.102238062391696</v>
          </cell>
          <cell r="CB977">
            <v>0.102238062391696</v>
          </cell>
        </row>
        <row r="978">
          <cell r="A978">
            <v>-64933.8311722091</v>
          </cell>
          <cell r="B978">
            <v>302.992332992662</v>
          </cell>
          <cell r="C978">
            <v>6678.53792524574</v>
          </cell>
          <cell r="D978">
            <v>6643.3564511914</v>
          </cell>
          <cell r="E978">
            <v>6622.57305650075</v>
          </cell>
          <cell r="F978">
            <v>6647.07819330781</v>
          </cell>
          <cell r="G978">
            <v>6484.7591652151</v>
          </cell>
          <cell r="H978">
            <v>6461.90355955495</v>
          </cell>
          <cell r="I978">
            <v>6641.03631283661</v>
          </cell>
          <cell r="J978">
            <v>6869.81408645746</v>
          </cell>
          <cell r="K978">
            <v>6999.01323467929</v>
          </cell>
          <cell r="L978">
            <v>7184.0088775701</v>
          </cell>
          <cell r="M978">
            <v>7345.83213418003</v>
          </cell>
          <cell r="N978">
            <v>7563.28204167057</v>
          </cell>
          <cell r="O978">
            <v>8788.19764194231</v>
          </cell>
          <cell r="P978">
            <v>10003.5465588765</v>
          </cell>
          <cell r="Q978">
            <v>8180.1471165777</v>
          </cell>
          <cell r="R978">
            <v>6359.72915456472</v>
          </cell>
          <cell r="S978">
            <v>6397.79387683645</v>
          </cell>
          <cell r="T978">
            <v>6432.32570863855</v>
          </cell>
          <cell r="U978">
            <v>5186.99518462466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8">
          <cell r="BZ978">
            <v>162334.577930523</v>
          </cell>
          <cell r="CA978">
            <v>0.082471374484941</v>
          </cell>
          <cell r="CB978">
            <v>0.082471374484941</v>
          </cell>
        </row>
        <row r="979">
          <cell r="A979">
            <v>-61582.1072039649</v>
          </cell>
          <cell r="B979">
            <v>986.806029407893</v>
          </cell>
          <cell r="C979">
            <v>7030.57035590833</v>
          </cell>
          <cell r="D979">
            <v>6996.46826386671</v>
          </cell>
          <cell r="E979">
            <v>6975.99895993432</v>
          </cell>
          <cell r="F979">
            <v>7000.43395092019</v>
          </cell>
          <cell r="G979">
            <v>6843.71232228649</v>
          </cell>
          <cell r="H979">
            <v>6821.20741812375</v>
          </cell>
          <cell r="I979">
            <v>6990.23986130532</v>
          </cell>
          <cell r="J979">
            <v>7208.30536036008</v>
          </cell>
          <cell r="K979">
            <v>7327.95343766271</v>
          </cell>
          <cell r="L979">
            <v>7502.46696114701</v>
          </cell>
          <cell r="M979">
            <v>7654.97620665207</v>
          </cell>
          <cell r="N979">
            <v>7862.18816634488</v>
          </cell>
          <cell r="O979">
            <v>9020.8808176454</v>
          </cell>
          <cell r="P979">
            <v>10172.4462118706</v>
          </cell>
          <cell r="Q979">
            <v>8442.08442456421</v>
          </cell>
          <cell r="R979">
            <v>6714.51776929202</v>
          </cell>
          <cell r="S979">
            <v>6749.47008773674</v>
          </cell>
          <cell r="T979">
            <v>6781.03744688439</v>
          </cell>
          <cell r="U979">
            <v>5598.77032281629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79">
          <cell r="BZ979">
            <v>153955.268009912</v>
          </cell>
          <cell r="CA979">
            <v>0.0964172112341173</v>
          </cell>
          <cell r="CB979">
            <v>0.0964172112341173</v>
          </cell>
        </row>
        <row r="980">
          <cell r="A980">
            <v>-62154.3902400675</v>
          </cell>
          <cell r="B980">
            <v>870.04970280682</v>
          </cell>
          <cell r="C980">
            <v>6970.46332139866</v>
          </cell>
          <cell r="D980">
            <v>6936.176932553</v>
          </cell>
          <cell r="E980">
            <v>6915.65399985689</v>
          </cell>
          <cell r="F980">
            <v>6940.10096774299</v>
          </cell>
          <cell r="G980">
            <v>6782.42362295035</v>
          </cell>
          <cell r="H980">
            <v>6759.85883900051</v>
          </cell>
          <cell r="I980">
            <v>6930.61583831629</v>
          </cell>
          <cell r="J980">
            <v>7150.51038208664</v>
          </cell>
          <cell r="K980">
            <v>7271.78923683857</v>
          </cell>
          <cell r="L980">
            <v>7448.09250768142</v>
          </cell>
          <cell r="M980">
            <v>7602.19205435803</v>
          </cell>
          <cell r="N980">
            <v>7811.15207084329</v>
          </cell>
          <cell r="O980">
            <v>8981.1518198213</v>
          </cell>
          <cell r="P980">
            <v>10143.6077970346</v>
          </cell>
          <cell r="Q980">
            <v>8397.36049165587</v>
          </cell>
          <cell r="R980">
            <v>6653.94013595036</v>
          </cell>
          <cell r="S980">
            <v>6689.42387521868</v>
          </cell>
          <cell r="T980">
            <v>6721.49739699405</v>
          </cell>
          <cell r="U980">
            <v>5528.46264577948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0">
          <cell r="BZ980">
            <v>155385.975600169</v>
          </cell>
          <cell r="CA980">
            <v>0.0938572245618969</v>
          </cell>
          <cell r="CB980">
            <v>0.0938572245618969</v>
          </cell>
        </row>
        <row r="981">
          <cell r="A981">
            <v>-57954.2952522283</v>
          </cell>
          <cell r="B981">
            <v>1726.94678208326</v>
          </cell>
          <cell r="C981">
            <v>7411.60037850465</v>
          </cell>
          <cell r="D981">
            <v>7378.66657925899</v>
          </cell>
          <cell r="E981">
            <v>7358.53723834788</v>
          </cell>
          <cell r="F981">
            <v>7382.89630546567</v>
          </cell>
          <cell r="G981">
            <v>7232.23314490638</v>
          </cell>
          <cell r="H981">
            <v>7210.1078302015</v>
          </cell>
          <cell r="I981">
            <v>7368.20798121204</v>
          </cell>
          <cell r="J981">
            <v>7574.67881493358</v>
          </cell>
          <cell r="K981">
            <v>7683.98908113936</v>
          </cell>
          <cell r="L981">
            <v>7847.15705277547</v>
          </cell>
          <cell r="M981">
            <v>7989.58507407326</v>
          </cell>
          <cell r="N981">
            <v>8185.71576641414</v>
          </cell>
          <cell r="O981">
            <v>9272.73055640115</v>
          </cell>
          <cell r="P981">
            <v>10355.2584558327</v>
          </cell>
          <cell r="Q981">
            <v>8725.59801503955</v>
          </cell>
          <cell r="R981">
            <v>7098.53100816324</v>
          </cell>
          <cell r="S981">
            <v>7130.1145480602</v>
          </cell>
          <cell r="T981">
            <v>7158.47324520936</v>
          </cell>
          <cell r="U981">
            <v>6044.46417526749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1">
          <cell r="BZ981">
            <v>144885.738130571</v>
          </cell>
          <cell r="CA981">
            <v>0.114723019703278</v>
          </cell>
          <cell r="CB981">
            <v>0.114723019703278</v>
          </cell>
        </row>
        <row r="982">
          <cell r="A982">
            <v>-61081.7094783677</v>
          </cell>
          <cell r="B982">
            <v>1088.89642278764</v>
          </cell>
          <cell r="C982">
            <v>7083.12725776211</v>
          </cell>
          <cell r="D982">
            <v>7049.18631273301</v>
          </cell>
          <cell r="E982">
            <v>7028.76390117677</v>
          </cell>
          <cell r="F982">
            <v>7053.1884196984</v>
          </cell>
          <cell r="G982">
            <v>6897.30245831684</v>
          </cell>
          <cell r="H982">
            <v>6874.84991235347</v>
          </cell>
          <cell r="I982">
            <v>7042.37442342313</v>
          </cell>
          <cell r="J982">
            <v>7258.8406267484</v>
          </cell>
          <cell r="K982">
            <v>7377.06277094608</v>
          </cell>
          <cell r="L982">
            <v>7550.01135985934</v>
          </cell>
          <cell r="M982">
            <v>7701.13006425267</v>
          </cell>
          <cell r="N982">
            <v>7906.81354312744</v>
          </cell>
          <cell r="O982">
            <v>9055.61939785359</v>
          </cell>
          <cell r="P982">
            <v>10197.6621911736</v>
          </cell>
          <cell r="Q982">
            <v>8481.1905187436</v>
          </cell>
          <cell r="R982">
            <v>6767.48615736913</v>
          </cell>
          <cell r="S982">
            <v>6801.97380753839</v>
          </cell>
          <cell r="T982">
            <v>6833.09858388748</v>
          </cell>
          <cell r="U982">
            <v>5660.24654954644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2">
          <cell r="BZ982">
            <v>152704.273695919</v>
          </cell>
          <cell r="CA982">
            <v>0.0987224521177012</v>
          </cell>
          <cell r="CB982">
            <v>0.0987224521177012</v>
          </cell>
        </row>
        <row r="983">
          <cell r="A983">
            <v>-52428.8701292726</v>
          </cell>
          <cell r="B983">
            <v>2854.23572753099</v>
          </cell>
          <cell r="C983">
            <v>7991.93720066166</v>
          </cell>
          <cell r="D983">
            <v>7960.78279749599</v>
          </cell>
          <cell r="E983">
            <v>7941.17124533568</v>
          </cell>
          <cell r="F983">
            <v>7965.41467480364</v>
          </cell>
          <cell r="G983">
            <v>7823.9790078825</v>
          </cell>
          <cell r="H983">
            <v>7802.43183591345</v>
          </cell>
          <cell r="I983">
            <v>7943.88129978339</v>
          </cell>
          <cell r="J983">
            <v>8132.6926031939</v>
          </cell>
          <cell r="K983">
            <v>8226.25762077298</v>
          </cell>
          <cell r="L983">
            <v>8372.14548030579</v>
          </cell>
          <cell r="M983">
            <v>8499.21905373083</v>
          </cell>
          <cell r="N983">
            <v>8678.47215874496</v>
          </cell>
          <cell r="O983">
            <v>9656.3162803152</v>
          </cell>
          <cell r="P983">
            <v>10633.6949842444</v>
          </cell>
          <cell r="Q983">
            <v>9157.4101200639</v>
          </cell>
          <cell r="R983">
            <v>7683.41148869393</v>
          </cell>
          <cell r="S983">
            <v>7709.8641304437</v>
          </cell>
          <cell r="T983">
            <v>7733.33579875743</v>
          </cell>
          <cell r="U983">
            <v>6723.28877870419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3">
          <cell r="BZ983">
            <v>131072.175323182</v>
          </cell>
          <cell r="CA983">
            <v>0.151958233289165</v>
          </cell>
          <cell r="CB983">
            <v>0.151958233289165</v>
          </cell>
        </row>
        <row r="984">
          <cell r="A984">
            <v>-57984.6410838709</v>
          </cell>
          <cell r="B984">
            <v>1720.7556710303</v>
          </cell>
          <cell r="C984">
            <v>7408.41314800031</v>
          </cell>
          <cell r="D984">
            <v>7375.46957624802</v>
          </cell>
          <cell r="E984">
            <v>7355.33739162263</v>
          </cell>
          <cell r="F984">
            <v>7379.69709382653</v>
          </cell>
          <cell r="G984">
            <v>7228.98325554339</v>
          </cell>
          <cell r="H984">
            <v>7206.85476565802</v>
          </cell>
          <cell r="I984">
            <v>7365.04636283559</v>
          </cell>
          <cell r="J984">
            <v>7571.61418332679</v>
          </cell>
          <cell r="K984">
            <v>7681.010922999</v>
          </cell>
          <cell r="L984">
            <v>7844.27379762648</v>
          </cell>
          <cell r="M984">
            <v>7986.78614609905</v>
          </cell>
          <cell r="N984">
            <v>8183.00953075087</v>
          </cell>
          <cell r="O984">
            <v>9270.62388993851</v>
          </cell>
          <cell r="P984">
            <v>10353.7292724981</v>
          </cell>
          <cell r="Q984">
            <v>8723.22648757357</v>
          </cell>
          <cell r="R984">
            <v>7095.31882372526</v>
          </cell>
          <cell r="S984">
            <v>7126.93054269765</v>
          </cell>
          <cell r="T984">
            <v>7155.31607958328</v>
          </cell>
          <cell r="U984">
            <v>6040.73604635936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4">
          <cell r="BZ984">
            <v>144961.602709677</v>
          </cell>
          <cell r="CA984">
            <v>0.114553120764097</v>
          </cell>
          <cell r="CB984">
            <v>0.114553120764097</v>
          </cell>
        </row>
        <row r="985">
          <cell r="A985">
            <v>-63624.2011588678</v>
          </cell>
          <cell r="B985">
            <v>570.181083869537</v>
          </cell>
          <cell r="C985">
            <v>6816.08870246764</v>
          </cell>
          <cell r="D985">
            <v>6781.32897885968</v>
          </cell>
          <cell r="E985">
            <v>6760.66830987311</v>
          </cell>
          <cell r="F985">
            <v>6785.14603837516</v>
          </cell>
          <cell r="G985">
            <v>6625.01410038824</v>
          </cell>
          <cell r="H985">
            <v>6602.29552546541</v>
          </cell>
          <cell r="I985">
            <v>6777.48175171311</v>
          </cell>
          <cell r="J985">
            <v>7002.0738834327</v>
          </cell>
          <cell r="K985">
            <v>7127.54111063303</v>
          </cell>
          <cell r="L985">
            <v>7308.44104089707</v>
          </cell>
          <cell r="M985">
            <v>7466.6250036382</v>
          </cell>
          <cell r="N985">
            <v>7680.07460446926</v>
          </cell>
          <cell r="O985">
            <v>8879.11469638578</v>
          </cell>
          <cell r="P985">
            <v>10069.5412699266</v>
          </cell>
          <cell r="Q985">
            <v>8282.4947333275</v>
          </cell>
          <cell r="R985">
            <v>6498.35686455544</v>
          </cell>
          <cell r="S985">
            <v>6535.20546715141</v>
          </cell>
          <cell r="T985">
            <v>6568.57898090621</v>
          </cell>
          <cell r="U985">
            <v>5347.88942437492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5">
          <cell r="BZ985">
            <v>159060.502897169</v>
          </cell>
          <cell r="CA985">
            <v>0.0876312809771499</v>
          </cell>
          <cell r="CB985">
            <v>0.0876312809771499</v>
          </cell>
        </row>
        <row r="986">
          <cell r="A986">
            <v>-51489.8467173142</v>
          </cell>
          <cell r="B986">
            <v>3045.81387550365</v>
          </cell>
          <cell r="C986">
            <v>8090.56307119657</v>
          </cell>
          <cell r="D986">
            <v>8059.71106912059</v>
          </cell>
          <cell r="E986">
            <v>8040.18751304181</v>
          </cell>
          <cell r="F986">
            <v>8064.4112903639</v>
          </cell>
          <cell r="G986">
            <v>7924.54379826499</v>
          </cell>
          <cell r="H986">
            <v>7903.09487929046</v>
          </cell>
          <cell r="I986">
            <v>8041.71462694811</v>
          </cell>
          <cell r="J986">
            <v>8227.52476537362</v>
          </cell>
          <cell r="K986">
            <v>8318.41394231446</v>
          </cell>
          <cell r="L986">
            <v>8461.36511743563</v>
          </cell>
          <cell r="M986">
            <v>8585.82926521298</v>
          </cell>
          <cell r="N986">
            <v>8762.21409325574</v>
          </cell>
          <cell r="O986">
            <v>9721.50510601331</v>
          </cell>
          <cell r="P986">
            <v>10681.014134012</v>
          </cell>
          <cell r="Q986">
            <v>9230.79482208444</v>
          </cell>
          <cell r="R986">
            <v>7782.80953539519</v>
          </cell>
          <cell r="S986">
            <v>7808.39020197972</v>
          </cell>
          <cell r="T986">
            <v>7831.03133972082</v>
          </cell>
          <cell r="U986">
            <v>6838.65224505401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6">
          <cell r="BZ986">
            <v>128724.616793285</v>
          </cell>
          <cell r="CA986">
            <v>0.15983904120853</v>
          </cell>
          <cell r="CB986">
            <v>0.15983904120853</v>
          </cell>
        </row>
        <row r="987">
          <cell r="A987">
            <v>-58439.4047573891</v>
          </cell>
          <cell r="B987">
            <v>1627.97546850462</v>
          </cell>
          <cell r="C987">
            <v>7360.6492023764</v>
          </cell>
          <cell r="D987">
            <v>7327.55917950403</v>
          </cell>
          <cell r="E987">
            <v>7307.38437887914</v>
          </cell>
          <cell r="F987">
            <v>7331.75359850498</v>
          </cell>
          <cell r="G987">
            <v>7180.28030211485</v>
          </cell>
          <cell r="H987">
            <v>7158.10422886558</v>
          </cell>
          <cell r="I987">
            <v>7317.66624143781</v>
          </cell>
          <cell r="J987">
            <v>7525.6875089848</v>
          </cell>
          <cell r="K987">
            <v>7636.38014299033</v>
          </cell>
          <cell r="L987">
            <v>7801.06523710029</v>
          </cell>
          <cell r="M987">
            <v>7944.84131550568</v>
          </cell>
          <cell r="N987">
            <v>8142.4537903075</v>
          </cell>
          <cell r="O987">
            <v>9239.05331409421</v>
          </cell>
          <cell r="P987">
            <v>10330.8128786127</v>
          </cell>
          <cell r="Q987">
            <v>8687.68669565157</v>
          </cell>
          <cell r="R987">
            <v>7047.18091759562</v>
          </cell>
          <cell r="S987">
            <v>7079.21492915871</v>
          </cell>
          <cell r="T987">
            <v>7108.00268725563</v>
          </cell>
          <cell r="U987">
            <v>5984.86617870865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7">
          <cell r="BZ987">
            <v>146098.511893473</v>
          </cell>
          <cell r="CA987">
            <v>0.112044108741171</v>
          </cell>
          <cell r="CB987">
            <v>0.112044108741171</v>
          </cell>
        </row>
        <row r="988">
          <cell r="A988">
            <v>-47854.1480735508</v>
          </cell>
          <cell r="B988">
            <v>3787.56365925629</v>
          </cell>
          <cell r="C988">
            <v>8472.42143508542</v>
          </cell>
          <cell r="D988">
            <v>8442.74026561882</v>
          </cell>
          <cell r="E988">
            <v>8423.55741162491</v>
          </cell>
          <cell r="F988">
            <v>8447.70510002398</v>
          </cell>
          <cell r="G988">
            <v>8313.90924682327</v>
          </cell>
          <cell r="H988">
            <v>8292.84074251616</v>
          </cell>
          <cell r="I988">
            <v>8420.5044317154</v>
          </cell>
          <cell r="J988">
            <v>8594.69469855227</v>
          </cell>
          <cell r="K988">
            <v>8675.22359048266</v>
          </cell>
          <cell r="L988">
            <v>8806.80454906118</v>
          </cell>
          <cell r="M988">
            <v>8921.16555652546</v>
          </cell>
          <cell r="N988">
            <v>9086.44502706388</v>
          </cell>
          <cell r="O988">
            <v>9973.90235421912</v>
          </cell>
          <cell r="P988">
            <v>10864.2238031676</v>
          </cell>
          <cell r="Q988">
            <v>9514.92475772961</v>
          </cell>
          <cell r="R988">
            <v>8167.65760093039</v>
          </cell>
          <cell r="S988">
            <v>8189.86216540153</v>
          </cell>
          <cell r="T988">
            <v>8209.28766566431</v>
          </cell>
          <cell r="U988">
            <v>7285.31501491312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8">
          <cell r="BZ988">
            <v>119635.370183877</v>
          </cell>
          <cell r="CA988">
            <v>0.196499020375182</v>
          </cell>
          <cell r="CB988">
            <v>0.196499020375182</v>
          </cell>
        </row>
        <row r="989">
          <cell r="A989">
            <v>-53083.206655034</v>
          </cell>
          <cell r="B989">
            <v>2720.73897104996</v>
          </cell>
          <cell r="C989">
            <v>7923.21206702369</v>
          </cell>
          <cell r="D989">
            <v>7891.84694272382</v>
          </cell>
          <cell r="E989">
            <v>7872.17407255003</v>
          </cell>
          <cell r="F989">
            <v>7896.43119615668</v>
          </cell>
          <cell r="G989">
            <v>7753.9027832487</v>
          </cell>
          <cell r="H989">
            <v>7732.28714597594</v>
          </cell>
          <cell r="I989">
            <v>7875.70843147637</v>
          </cell>
          <cell r="J989">
            <v>8066.61102658902</v>
          </cell>
          <cell r="K989">
            <v>8162.04064119988</v>
          </cell>
          <cell r="L989">
            <v>8309.97486065375</v>
          </cell>
          <cell r="M989">
            <v>8438.8667513761</v>
          </cell>
          <cell r="N989">
            <v>8620.11854818477</v>
          </cell>
          <cell r="O989">
            <v>9610.8909701658</v>
          </cell>
          <cell r="P989">
            <v>10600.7217402692</v>
          </cell>
          <cell r="Q989">
            <v>9106.27370498346</v>
          </cell>
          <cell r="R989">
            <v>7614.14828213521</v>
          </cell>
          <cell r="S989">
            <v>7641.20853940649</v>
          </cell>
          <cell r="T989">
            <v>7665.25894354566</v>
          </cell>
          <cell r="U989">
            <v>6642.90044247124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89">
          <cell r="BZ989">
            <v>132708.016637585</v>
          </cell>
          <cell r="CA989">
            <v>0.146779885620577</v>
          </cell>
          <cell r="CB989">
            <v>0.146779885620577</v>
          </cell>
        </row>
        <row r="990">
          <cell r="A990">
            <v>-58622.6431887196</v>
          </cell>
          <cell r="B990">
            <v>1590.5914386022</v>
          </cell>
          <cell r="C990">
            <v>7341.4036227931</v>
          </cell>
          <cell r="D990">
            <v>7308.25459020852</v>
          </cell>
          <cell r="E990">
            <v>7288.06261827164</v>
          </cell>
          <cell r="F990">
            <v>7312.43567276289</v>
          </cell>
          <cell r="G990">
            <v>7160.65636707543</v>
          </cell>
          <cell r="H990">
            <v>7138.46112100856</v>
          </cell>
          <cell r="I990">
            <v>7298.57531657565</v>
          </cell>
          <cell r="J990">
            <v>7507.18222315679</v>
          </cell>
          <cell r="K990">
            <v>7618.39701330324</v>
          </cell>
          <cell r="L990">
            <v>7783.65516388661</v>
          </cell>
          <cell r="M990">
            <v>7927.94043839539</v>
          </cell>
          <cell r="N990">
            <v>8126.11262083193</v>
          </cell>
          <cell r="O990">
            <v>9226.33254695563</v>
          </cell>
          <cell r="P990">
            <v>10321.5791506088</v>
          </cell>
          <cell r="Q990">
            <v>8673.3666078767</v>
          </cell>
          <cell r="R990">
            <v>7027.78465769101</v>
          </cell>
          <cell r="S990">
            <v>7059.98882407602</v>
          </cell>
          <cell r="T990">
            <v>7088.93864961167</v>
          </cell>
          <cell r="U990">
            <v>5962.35447097312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0">
          <cell r="BZ990">
            <v>146556.607971799</v>
          </cell>
          <cell r="CA990">
            <v>0.111052417029366</v>
          </cell>
          <cell r="CB990">
            <v>0.111052417029366</v>
          </cell>
        </row>
        <row r="991">
          <cell r="A991">
            <v>-58465.2535391814</v>
          </cell>
          <cell r="B991">
            <v>1622.70183881652</v>
          </cell>
          <cell r="C991">
            <v>7357.93429817479</v>
          </cell>
          <cell r="D991">
            <v>7324.83595101607</v>
          </cell>
          <cell r="E991">
            <v>7304.65872809638</v>
          </cell>
          <cell r="F991">
            <v>7329.02848869278</v>
          </cell>
          <cell r="G991">
            <v>7177.51202467952</v>
          </cell>
          <cell r="H991">
            <v>7155.3332467903</v>
          </cell>
          <cell r="I991">
            <v>7314.97315381754</v>
          </cell>
          <cell r="J991">
            <v>7523.0770353418</v>
          </cell>
          <cell r="K991">
            <v>7633.84332802281</v>
          </cell>
          <cell r="L991">
            <v>7798.60926113377</v>
          </cell>
          <cell r="M991">
            <v>7942.4571699891</v>
          </cell>
          <cell r="N991">
            <v>8140.14860071961</v>
          </cell>
          <cell r="O991">
            <v>9237.25884155039</v>
          </cell>
          <cell r="P991">
            <v>10329.5103100491</v>
          </cell>
          <cell r="Q991">
            <v>8685.66661273855</v>
          </cell>
          <cell r="R991">
            <v>7044.44475746687</v>
          </cell>
          <cell r="S991">
            <v>7076.50277215435</v>
          </cell>
          <cell r="T991">
            <v>7105.31339251783</v>
          </cell>
          <cell r="U991">
            <v>5981.69053363894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1">
          <cell r="BZ991">
            <v>146163.133847953</v>
          </cell>
          <cell r="CA991">
            <v>0.11190355355623</v>
          </cell>
          <cell r="CB991">
            <v>0.11190355355623</v>
          </cell>
        </row>
        <row r="992">
          <cell r="A992">
            <v>-56551.3205936816</v>
          </cell>
          <cell r="B992">
            <v>2013.17956745796</v>
          </cell>
          <cell r="C992">
            <v>7558.9551678267</v>
          </cell>
          <cell r="D992">
            <v>7526.47317953714</v>
          </cell>
          <cell r="E992">
            <v>7506.47531167646</v>
          </cell>
          <cell r="F992">
            <v>7530.80501694632</v>
          </cell>
          <cell r="G992">
            <v>7382.48483261928</v>
          </cell>
          <cell r="H992">
            <v>7360.50631559772</v>
          </cell>
          <cell r="I992">
            <v>7514.37864855159</v>
          </cell>
          <cell r="J992">
            <v>7716.36550629717</v>
          </cell>
          <cell r="K992">
            <v>7821.67785662785</v>
          </cell>
          <cell r="L992">
            <v>7980.45819132413</v>
          </cell>
          <cell r="M992">
            <v>8118.987525954</v>
          </cell>
          <cell r="N992">
            <v>8310.83278743844</v>
          </cell>
          <cell r="O992">
            <v>9370.1277770776</v>
          </cell>
          <cell r="P992">
            <v>10425.9569785133</v>
          </cell>
          <cell r="Q992">
            <v>8835.24051803646</v>
          </cell>
          <cell r="R992">
            <v>7247.03948926709</v>
          </cell>
          <cell r="S992">
            <v>7277.32022984709</v>
          </cell>
          <cell r="T992">
            <v>7304.43804915262</v>
          </cell>
          <cell r="U992">
            <v>6216.82624606331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2">
          <cell r="BZ992">
            <v>141378.301484204</v>
          </cell>
          <cell r="CA992">
            <v>0.12293643364249</v>
          </cell>
          <cell r="CB992">
            <v>0.12293643364249</v>
          </cell>
        </row>
        <row r="993">
          <cell r="A993">
            <v>-47545.9114899999</v>
          </cell>
          <cell r="B993">
            <v>3850.44962467745</v>
          </cell>
          <cell r="C993">
            <v>8504.79560275395</v>
          </cell>
          <cell r="D993">
            <v>8475.21369713697</v>
          </cell>
          <cell r="E993">
            <v>8456.05972805814</v>
          </cell>
          <cell r="F993">
            <v>8480.20096559538</v>
          </cell>
          <cell r="G993">
            <v>8346.91986936819</v>
          </cell>
          <cell r="H993">
            <v>8325.88361683135</v>
          </cell>
          <cell r="I993">
            <v>8452.61844520923</v>
          </cell>
          <cell r="J993">
            <v>8625.82357277284</v>
          </cell>
          <cell r="K993">
            <v>8705.47411389114</v>
          </cell>
          <cell r="L993">
            <v>8836.09109909213</v>
          </cell>
          <cell r="M993">
            <v>8949.59555661694</v>
          </cell>
          <cell r="N993">
            <v>9113.93350867662</v>
          </cell>
          <cell r="O993">
            <v>9995.3007354128</v>
          </cell>
          <cell r="P993">
            <v>10879.7564223495</v>
          </cell>
          <cell r="Q993">
            <v>9539.01345407908</v>
          </cell>
          <cell r="R993">
            <v>8200.28523719232</v>
          </cell>
          <cell r="S993">
            <v>8222.20357382031</v>
          </cell>
          <cell r="T993">
            <v>8241.3564505223</v>
          </cell>
          <cell r="U993">
            <v>7323.18333670506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3">
          <cell r="BZ993">
            <v>118864.778725</v>
          </cell>
          <cell r="CA993">
            <v>0.200154319502936</v>
          </cell>
          <cell r="CB993">
            <v>0.200154319502936</v>
          </cell>
        </row>
        <row r="994">
          <cell r="A994">
            <v>-63661.0188703037</v>
          </cell>
          <cell r="B994">
            <v>562.66958960895</v>
          </cell>
          <cell r="C994">
            <v>6812.22172876362</v>
          </cell>
          <cell r="D994">
            <v>6777.4501484587</v>
          </cell>
          <cell r="E994">
            <v>6756.78602927665</v>
          </cell>
          <cell r="F994">
            <v>6781.26452831012</v>
          </cell>
          <cell r="G994">
            <v>6621.07110452065</v>
          </cell>
          <cell r="H994">
            <v>6598.34867724404</v>
          </cell>
          <cell r="I994">
            <v>6773.64585245596</v>
          </cell>
          <cell r="J994">
            <v>6998.35565539118</v>
          </cell>
          <cell r="K994">
            <v>7123.92779832334</v>
          </cell>
          <cell r="L994">
            <v>7304.94287161563</v>
          </cell>
          <cell r="M994">
            <v>7463.22914605558</v>
          </cell>
          <cell r="N994">
            <v>7676.79120776089</v>
          </cell>
          <cell r="O994">
            <v>8876.55873948116</v>
          </cell>
          <cell r="P994">
            <v>10067.6859564389</v>
          </cell>
          <cell r="Q994">
            <v>8279.61742830145</v>
          </cell>
          <cell r="R994">
            <v>6494.45961497236</v>
          </cell>
          <cell r="S994">
            <v>6531.34240641773</v>
          </cell>
          <cell r="T994">
            <v>6564.74848404109</v>
          </cell>
          <cell r="U994">
            <v>5343.36619443178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4">
          <cell r="BZ994">
            <v>159152.547175759</v>
          </cell>
          <cell r="CA994">
            <v>0.0874814262865021</v>
          </cell>
          <cell r="CB994">
            <v>0.0874814262865021</v>
          </cell>
        </row>
        <row r="995">
          <cell r="A995">
            <v>-63998.1662261635</v>
          </cell>
          <cell r="B995">
            <v>493.88529178747</v>
          </cell>
          <cell r="C995">
            <v>6776.81105524181</v>
          </cell>
          <cell r="D995">
            <v>6741.93090072403</v>
          </cell>
          <cell r="E995">
            <v>6721.2351873923</v>
          </cell>
          <cell r="F995">
            <v>6745.72074234042</v>
          </cell>
          <cell r="G995">
            <v>6584.96428041139</v>
          </cell>
          <cell r="H995">
            <v>6562.20657633883</v>
          </cell>
          <cell r="I995">
            <v>6738.51973403496</v>
          </cell>
          <cell r="J995">
            <v>6964.30707649294</v>
          </cell>
          <cell r="K995">
            <v>7090.83995435928</v>
          </cell>
          <cell r="L995">
            <v>7272.90941604251</v>
          </cell>
          <cell r="M995">
            <v>7432.13257975084</v>
          </cell>
          <cell r="N995">
            <v>7646.72446881131</v>
          </cell>
          <cell r="O995">
            <v>8853.15331642585</v>
          </cell>
          <cell r="P995">
            <v>10050.6964692519</v>
          </cell>
          <cell r="Q995">
            <v>8253.26935440713</v>
          </cell>
          <cell r="R995">
            <v>6458.77169899905</v>
          </cell>
          <cell r="S995">
            <v>6495.96756476993</v>
          </cell>
          <cell r="T995">
            <v>6529.67183643505</v>
          </cell>
          <cell r="U995">
            <v>5301.94604755651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5">
          <cell r="BZ995">
            <v>159995.415565409</v>
          </cell>
          <cell r="CA995">
            <v>0.086122384607856</v>
          </cell>
          <cell r="CB995">
            <v>0.086122384607856</v>
          </cell>
        </row>
        <row r="996">
          <cell r="A996">
            <v>-55132.2928770898</v>
          </cell>
          <cell r="B996">
            <v>2302.68747365547</v>
          </cell>
          <cell r="C996">
            <v>7707.99601396507</v>
          </cell>
          <cell r="D996">
            <v>7675.97100632409</v>
          </cell>
          <cell r="E996">
            <v>7656.10611584931</v>
          </cell>
          <cell r="F996">
            <v>7680.40612330829</v>
          </cell>
          <cell r="G996">
            <v>7534.45572391832</v>
          </cell>
          <cell r="H996">
            <v>7512.6256842624</v>
          </cell>
          <cell r="I996">
            <v>7662.22182379638</v>
          </cell>
          <cell r="J996">
            <v>7859.67339920338</v>
          </cell>
          <cell r="K996">
            <v>7960.9420888729</v>
          </cell>
          <cell r="L996">
            <v>8115.28458259318</v>
          </cell>
          <cell r="M996">
            <v>8249.87062116536</v>
          </cell>
          <cell r="N996">
            <v>8437.3814172154</v>
          </cell>
          <cell r="O996">
            <v>9468.63943216484</v>
          </cell>
          <cell r="P996">
            <v>10497.4644448775</v>
          </cell>
          <cell r="Q996">
            <v>8946.13756790213</v>
          </cell>
          <cell r="R996">
            <v>7397.24722791121</v>
          </cell>
          <cell r="S996">
            <v>7426.21026233832</v>
          </cell>
          <cell r="T996">
            <v>7452.07300547958</v>
          </cell>
          <cell r="U996">
            <v>6391.16051094708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6">
          <cell r="BZ996">
            <v>137830.732192724</v>
          </cell>
          <cell r="CA996">
            <v>0.132025647031679</v>
          </cell>
          <cell r="CB996">
            <v>0.132025647031679</v>
          </cell>
        </row>
        <row r="997">
          <cell r="A997">
            <v>-48453.2283118221</v>
          </cell>
          <cell r="B997">
            <v>3665.34020766452</v>
          </cell>
          <cell r="C997">
            <v>8409.499883538</v>
          </cell>
          <cell r="D997">
            <v>8379.62578755374</v>
          </cell>
          <cell r="E997">
            <v>8360.38679362464</v>
          </cell>
          <cell r="F997">
            <v>8384.54701974333</v>
          </cell>
          <cell r="G997">
            <v>8249.7506988927</v>
          </cell>
          <cell r="H997">
            <v>8228.61951092232</v>
          </cell>
          <cell r="I997">
            <v>8358.08850874443</v>
          </cell>
          <cell r="J997">
            <v>8534.19346547233</v>
          </cell>
          <cell r="K997">
            <v>8616.42949614571</v>
          </cell>
          <cell r="L997">
            <v>8749.8840071561</v>
          </cell>
          <cell r="M997">
            <v>8865.90978178045</v>
          </cell>
          <cell r="N997">
            <v>9033.01916202033</v>
          </cell>
          <cell r="O997">
            <v>9932.31304267</v>
          </cell>
          <cell r="P997">
            <v>10834.0350270875</v>
          </cell>
          <cell r="Q997">
            <v>9468.10662283322</v>
          </cell>
          <cell r="R997">
            <v>8104.24341472037</v>
          </cell>
          <cell r="S997">
            <v>8127.00428384069</v>
          </cell>
          <cell r="T997">
            <v>8146.95964783957</v>
          </cell>
          <cell r="U997">
            <v>7211.7151748787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7">
          <cell r="BZ997">
            <v>121133.070779555</v>
          </cell>
          <cell r="CA997">
            <v>0.189671248350457</v>
          </cell>
          <cell r="CB997">
            <v>0.189671248350457</v>
          </cell>
        </row>
        <row r="998">
          <cell r="A998">
            <v>-59931.8999895724</v>
          </cell>
          <cell r="B998">
            <v>1323.47882997743</v>
          </cell>
          <cell r="C998">
            <v>7203.89204417489</v>
          </cell>
          <cell r="D998">
            <v>7170.3213813325</v>
          </cell>
          <cell r="E998">
            <v>7150.00671866536</v>
          </cell>
          <cell r="F998">
            <v>7174.40717365088</v>
          </cell>
          <cell r="G998">
            <v>7020.44140112482</v>
          </cell>
          <cell r="H998">
            <v>6998.10916337099</v>
          </cell>
          <cell r="I998">
            <v>7162.16876130849</v>
          </cell>
          <cell r="J998">
            <v>7374.96011698542</v>
          </cell>
          <cell r="K998">
            <v>7489.90576464724</v>
          </cell>
          <cell r="L998">
            <v>7659.25846067958</v>
          </cell>
          <cell r="M998">
            <v>7807.18199194749</v>
          </cell>
          <cell r="N998">
            <v>8009.35334105407</v>
          </cell>
          <cell r="O998">
            <v>9135.44140164664</v>
          </cell>
          <cell r="P998">
            <v>10255.6032464355</v>
          </cell>
          <cell r="Q998">
            <v>8571.04815769178</v>
          </cell>
          <cell r="R998">
            <v>6889.19645320347</v>
          </cell>
          <cell r="S998">
            <v>6922.61639269989</v>
          </cell>
          <cell r="T998">
            <v>6952.72420619057</v>
          </cell>
          <cell r="U998">
            <v>5801.50608214179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8">
          <cell r="BZ998">
            <v>149829.749973931</v>
          </cell>
          <cell r="CA998">
            <v>0.104270700523687</v>
          </cell>
          <cell r="CB998">
            <v>0.104270700523687</v>
          </cell>
        </row>
        <row r="999">
          <cell r="A999">
            <v>-54264.8163889369</v>
          </cell>
          <cell r="B999">
            <v>2479.66872555369</v>
          </cell>
          <cell r="C999">
            <v>7799.10729268622</v>
          </cell>
          <cell r="D999">
            <v>7767.36164531676</v>
          </cell>
          <cell r="E999">
            <v>7747.57804624619</v>
          </cell>
          <cell r="F999">
            <v>7771.85989891343</v>
          </cell>
          <cell r="G999">
            <v>7627.35819054678</v>
          </cell>
          <cell r="H999">
            <v>7605.6189177041</v>
          </cell>
          <cell r="I999">
            <v>7752.60094533091</v>
          </cell>
          <cell r="J999">
            <v>7947.28002323849</v>
          </cell>
          <cell r="K999">
            <v>8046.07675234753</v>
          </cell>
          <cell r="L999">
            <v>8197.7063161794</v>
          </cell>
          <cell r="M999">
            <v>8329.88174883045</v>
          </cell>
          <cell r="N999">
            <v>8514.74281027059</v>
          </cell>
          <cell r="O999">
            <v>9528.86133170775</v>
          </cell>
          <cell r="P999">
            <v>10541.1782110521</v>
          </cell>
          <cell r="Q999">
            <v>9013.93087612237</v>
          </cell>
          <cell r="R999">
            <v>7489.07184845163</v>
          </cell>
          <cell r="S999">
            <v>7517.22934603646</v>
          </cell>
          <cell r="T999">
            <v>7542.32483914404</v>
          </cell>
          <cell r="U999">
            <v>6497.7340993964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999">
          <cell r="BZ999">
            <v>135662.040972342</v>
          </cell>
          <cell r="CA999">
            <v>0.138018356378216</v>
          </cell>
          <cell r="CB999">
            <v>0.138018356378216</v>
          </cell>
        </row>
        <row r="1000">
          <cell r="A1000">
            <v>-66565.2251809562</v>
          </cell>
          <cell r="B1000">
            <v>-29.8422255809201</v>
          </cell>
          <cell r="C1000">
            <v>6507.1921928081</v>
          </cell>
          <cell r="D1000">
            <v>6471.48534811901</v>
          </cell>
          <cell r="E1000">
            <v>6450.54907515255</v>
          </cell>
          <cell r="F1000">
            <v>6475.08835423191</v>
          </cell>
          <cell r="G1000">
            <v>6310.04488819967</v>
          </cell>
          <cell r="H1000">
            <v>6287.01858461593</v>
          </cell>
          <cell r="I1000">
            <v>6471.06749016429</v>
          </cell>
          <cell r="J1000">
            <v>6705.05927923293</v>
          </cell>
          <cell r="K1000">
            <v>6838.90724699428</v>
          </cell>
          <cell r="L1000">
            <v>7029.0048812665</v>
          </cell>
          <cell r="M1000">
            <v>7195.36157262755</v>
          </cell>
          <cell r="N1000">
            <v>7417.79462516746</v>
          </cell>
          <cell r="O1000">
            <v>8674.94310714924</v>
          </cell>
          <cell r="P1000">
            <v>9921.33755700625</v>
          </cell>
          <cell r="Q1000">
            <v>8052.65363591963</v>
          </cell>
          <cell r="R1000">
            <v>6187.04189692608</v>
          </cell>
          <cell r="S1000">
            <v>6226.62152824292</v>
          </cell>
          <cell r="T1000">
            <v>6262.59626613555</v>
          </cell>
          <cell r="U1000">
            <v>4986.57071657125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0">
          <cell r="BZ1000">
            <v>166413.06295239</v>
          </cell>
          <cell r="CA1000">
            <v>0.0765001355886478</v>
          </cell>
          <cell r="CB1000">
            <v>0.0765001355886478</v>
          </cell>
        </row>
        <row r="1001">
          <cell r="A1001">
            <v>-56055.6091885265</v>
          </cell>
          <cell r="B1001">
            <v>2114.3138647706</v>
          </cell>
          <cell r="C1001">
            <v>7611.01986423881</v>
          </cell>
          <cell r="D1001">
            <v>7578.69751378918</v>
          </cell>
          <cell r="E1001">
            <v>7558.74609914859</v>
          </cell>
          <cell r="F1001">
            <v>7583.0654300308</v>
          </cell>
          <cell r="G1001">
            <v>7435.57308677225</v>
          </cell>
          <cell r="H1001">
            <v>7413.64643760547</v>
          </cell>
          <cell r="I1001">
            <v>7566.02496052018</v>
          </cell>
          <cell r="J1001">
            <v>7766.42750024679</v>
          </cell>
          <cell r="K1001">
            <v>7870.32727160887</v>
          </cell>
          <cell r="L1001">
            <v>8027.55732764579</v>
          </cell>
          <cell r="M1001">
            <v>8164.70914384748</v>
          </cell>
          <cell r="N1001">
            <v>8355.04023902921</v>
          </cell>
          <cell r="O1001">
            <v>9404.54102383556</v>
          </cell>
          <cell r="P1001">
            <v>10450.9368053455</v>
          </cell>
          <cell r="Q1001">
            <v>8873.98037616165</v>
          </cell>
          <cell r="R1001">
            <v>7299.51181825534</v>
          </cell>
          <cell r="S1001">
            <v>7329.33224226717</v>
          </cell>
          <cell r="T1001">
            <v>7356.01162364672</v>
          </cell>
          <cell r="U1001">
            <v>6277.72673616768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  <row r="1001">
          <cell r="BZ1001">
            <v>140139.022971316</v>
          </cell>
          <cell r="CA1001">
            <v>0.12601673616055</v>
          </cell>
          <cell r="CB1001">
            <v>0.12601673616055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utflows"/>
      <sheetName val="Fees"/>
      <sheetName val="Ongoing Cash Flows"/>
      <sheetName val="Terminal Value"/>
      <sheetName val="Total Cash flows"/>
      <sheetName val="TBil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int"/>
    </sheetNames>
    <sheetDataSet>
      <sheetData sheetId="0">
        <row r="1">
          <cell r="U1" t="str">
            <v>lint1</v>
          </cell>
          <cell r="V1" t="str">
            <v>lint2</v>
          </cell>
          <cell r="W1" t="str">
            <v>lint3</v>
          </cell>
          <cell r="X1" t="str">
            <v>lint4</v>
          </cell>
          <cell r="Y1" t="str">
            <v>lint5</v>
          </cell>
          <cell r="Z1" t="str">
            <v>lint6</v>
          </cell>
          <cell r="AA1" t="str">
            <v>lint7</v>
          </cell>
          <cell r="AB1" t="str">
            <v>lint8</v>
          </cell>
          <cell r="AC1" t="str">
            <v>lint9</v>
          </cell>
          <cell r="AD1" t="str">
            <v>lint10</v>
          </cell>
          <cell r="AE1" t="str">
            <v>lint11</v>
          </cell>
          <cell r="AF1" t="str">
            <v>lint12</v>
          </cell>
          <cell r="AG1" t="str">
            <v>lint13</v>
          </cell>
          <cell r="AH1" t="str">
            <v>lint14</v>
          </cell>
          <cell r="AI1" t="str">
            <v>lint15</v>
          </cell>
          <cell r="AJ1" t="str">
            <v>lint16</v>
          </cell>
          <cell r="AK1" t="str">
            <v>lint17</v>
          </cell>
          <cell r="AL1" t="str">
            <v>lint18</v>
          </cell>
          <cell r="AM1" t="str">
            <v>lint19</v>
          </cell>
          <cell r="AN1" t="str">
            <v>lint20</v>
          </cell>
          <cell r="AO1" t="str">
            <v>prin1</v>
          </cell>
          <cell r="AP1" t="str">
            <v>prin2</v>
          </cell>
          <cell r="AQ1" t="str">
            <v>prin3</v>
          </cell>
          <cell r="AR1" t="str">
            <v>prin4</v>
          </cell>
          <cell r="AS1" t="str">
            <v>prin5</v>
          </cell>
          <cell r="AT1" t="str">
            <v>prin6</v>
          </cell>
          <cell r="AU1" t="str">
            <v>prin7</v>
          </cell>
          <cell r="AV1" t="str">
            <v>prin8</v>
          </cell>
          <cell r="AW1" t="str">
            <v>prin9</v>
          </cell>
          <cell r="AX1" t="str">
            <v>prin10</v>
          </cell>
          <cell r="AY1" t="str">
            <v>prin11</v>
          </cell>
          <cell r="AZ1" t="str">
            <v>prin12</v>
          </cell>
          <cell r="BA1" t="str">
            <v>prin13</v>
          </cell>
          <cell r="BB1" t="str">
            <v>prin14</v>
          </cell>
          <cell r="BC1" t="str">
            <v>prin15</v>
          </cell>
          <cell r="BD1" t="str">
            <v>prin16</v>
          </cell>
          <cell r="BE1" t="str">
            <v>prin17</v>
          </cell>
          <cell r="BF1" t="str">
            <v>prin18</v>
          </cell>
          <cell r="BG1" t="str">
            <v>prin19</v>
          </cell>
          <cell r="BH1" t="str">
            <v>prin20</v>
          </cell>
        </row>
        <row r="2">
          <cell r="A2">
            <v>-5055.44466775932</v>
          </cell>
          <cell r="B2">
            <v>-5163.03767824064</v>
          </cell>
          <cell r="C2">
            <v>-5049.41421409036</v>
          </cell>
          <cell r="D2">
            <v>-4929.10742925292</v>
          </cell>
          <cell r="E2">
            <v>-4799.19249745423</v>
          </cell>
          <cell r="F2">
            <v>-4665.07752264729</v>
          </cell>
          <cell r="G2">
            <v>-4527.37479937356</v>
          </cell>
          <cell r="H2">
            <v>-4372.32122150127</v>
          </cell>
          <cell r="I2">
            <v>-4189.18421864033</v>
          </cell>
          <cell r="J2">
            <v>-3978.13531767993</v>
          </cell>
          <cell r="K2">
            <v>-3738.27943746303</v>
          </cell>
          <cell r="L2">
            <v>-3466.33278687949</v>
          </cell>
          <cell r="M2">
            <v>-3158.32762567516</v>
          </cell>
          <cell r="N2">
            <v>-2767.35627535558</v>
          </cell>
          <cell r="O2">
            <v>-2250.86466249064</v>
          </cell>
          <cell r="P2">
            <v>-1726.3956162136</v>
          </cell>
          <cell r="Q2">
            <v>-1303.31835645839</v>
          </cell>
          <cell r="R2">
            <v>-911.763631256868</v>
          </cell>
          <cell r="S2">
            <v>-486.981221513075</v>
          </cell>
          <cell r="T2">
            <v>-79.9815737712905</v>
          </cell>
          <cell r="U2">
            <v>8319.12582643707</v>
          </cell>
          <cell r="V2">
            <v>7519.76598315221</v>
          </cell>
          <cell r="W2">
            <v>6990.37383566768</v>
          </cell>
          <cell r="X2">
            <v>6488.1423861376</v>
          </cell>
          <cell r="Y2">
            <v>6010.51533357801</v>
          </cell>
          <cell r="Z2">
            <v>5555.25591462796</v>
          </cell>
          <cell r="AA2">
            <v>5110.5412372367</v>
          </cell>
          <cell r="AB2">
            <v>4665.82655984544</v>
          </cell>
          <cell r="AC2">
            <v>4220.79234483118</v>
          </cell>
          <cell r="AD2">
            <v>3776.07766743991</v>
          </cell>
          <cell r="AE2">
            <v>3331.04345242566</v>
          </cell>
          <cell r="AF2">
            <v>2886.32877503439</v>
          </cell>
          <cell r="AG2">
            <v>2441.29456002014</v>
          </cell>
          <cell r="AH2">
            <v>1996.57988262887</v>
          </cell>
          <cell r="AI2">
            <v>1646.12880402068</v>
          </cell>
          <cell r="AJ2">
            <v>1389.94132419555</v>
          </cell>
          <cell r="AK2">
            <v>1133.75384437042</v>
          </cell>
          <cell r="AL2">
            <v>877.566364545286</v>
          </cell>
          <cell r="AM2">
            <v>621.378884720157</v>
          </cell>
          <cell r="AN2">
            <v>365.191404895027</v>
          </cell>
          <cell r="AO2">
            <v>9404.2334504101</v>
          </cell>
          <cell r="AP2">
            <v>6228.14291158268</v>
          </cell>
          <cell r="AQ2">
            <v>5908.60528858923</v>
          </cell>
          <cell r="AR2">
            <v>5619.1417948187</v>
          </cell>
          <cell r="AS2">
            <v>5355.9931641182</v>
          </cell>
          <cell r="AT2">
            <v>5231.93738107369</v>
          </cell>
          <cell r="AU2">
            <v>5231.93738107369</v>
          </cell>
          <cell r="AV2">
            <v>5235.69664722656</v>
          </cell>
          <cell r="AW2">
            <v>5231.93738107369</v>
          </cell>
          <cell r="AX2">
            <v>5235.69664722656</v>
          </cell>
          <cell r="AY2">
            <v>5231.93738107369</v>
          </cell>
          <cell r="AZ2">
            <v>5235.69664722656</v>
          </cell>
          <cell r="BA2">
            <v>5231.93738107369</v>
          </cell>
          <cell r="BB2">
            <v>4122.95386597878</v>
          </cell>
          <cell r="BC2">
            <v>3013.97035088388</v>
          </cell>
          <cell r="BD2">
            <v>3013.97035088388</v>
          </cell>
          <cell r="BE2">
            <v>3013.97035088388</v>
          </cell>
          <cell r="BF2">
            <v>3013.97035088388</v>
          </cell>
          <cell r="BG2">
            <v>3013.97035088388</v>
          </cell>
          <cell r="BH2">
            <v>4296.36946935326</v>
          </cell>
        </row>
        <row r="3">
          <cell r="A3">
            <v>-3493.80071609996</v>
          </cell>
          <cell r="B3">
            <v>-3267.55805259747</v>
          </cell>
          <cell r="C3">
            <v>-2858.67495933195</v>
          </cell>
          <cell r="D3">
            <v>-2419.90552455408</v>
          </cell>
          <cell r="E3">
            <v>-1946.75935319686</v>
          </cell>
          <cell r="F3">
            <v>-1441.52192407547</v>
          </cell>
          <cell r="G3">
            <v>-902.714531974049</v>
          </cell>
          <cell r="H3">
            <v>-317.620824016204</v>
          </cell>
          <cell r="I3">
            <v>324.561317717128</v>
          </cell>
          <cell r="J3">
            <v>1026.05387551308</v>
          </cell>
          <cell r="K3">
            <v>1790.20663520656</v>
          </cell>
          <cell r="L3">
            <v>2623.01257158795</v>
          </cell>
          <cell r="M3">
            <v>3531.29796244741</v>
          </cell>
          <cell r="N3">
            <v>4552.25840660647</v>
          </cell>
          <cell r="O3">
            <v>5720.37954200619</v>
          </cell>
          <cell r="P3">
            <v>6955.54675719744</v>
          </cell>
          <cell r="Q3">
            <v>8183.53266398916</v>
          </cell>
          <cell r="R3">
            <v>9459.89978435619</v>
          </cell>
          <cell r="S3">
            <v>10836.9108300252</v>
          </cell>
          <cell r="T3">
            <v>12283.6689169001</v>
          </cell>
          <cell r="U3">
            <v>6006.95722296714</v>
          </cell>
          <cell r="V3">
            <v>5429.76672428389</v>
          </cell>
          <cell r="W3">
            <v>5047.51069757391</v>
          </cell>
          <cell r="X3">
            <v>4684.86648515332</v>
          </cell>
          <cell r="Y3">
            <v>4339.98826920667</v>
          </cell>
          <cell r="Z3">
            <v>4011.26095914541</v>
          </cell>
          <cell r="AA3">
            <v>3690.14764757298</v>
          </cell>
          <cell r="AB3">
            <v>3369.03433600055</v>
          </cell>
          <cell r="AC3">
            <v>3047.69029720118</v>
          </cell>
          <cell r="AD3">
            <v>2726.57698562875</v>
          </cell>
          <cell r="AE3">
            <v>2405.23294682939</v>
          </cell>
          <cell r="AF3">
            <v>2084.11963525695</v>
          </cell>
          <cell r="AG3">
            <v>1762.77559645759</v>
          </cell>
          <cell r="AH3">
            <v>1441.66228488516</v>
          </cell>
          <cell r="AI3">
            <v>1188.6135052583</v>
          </cell>
          <cell r="AJ3">
            <v>1003.62925757703</v>
          </cell>
          <cell r="AK3">
            <v>818.645009895758</v>
          </cell>
          <cell r="AL3">
            <v>633.660762214486</v>
          </cell>
          <cell r="AM3">
            <v>448.676514533213</v>
          </cell>
          <cell r="AN3">
            <v>263.69226685194</v>
          </cell>
          <cell r="AO3">
            <v>6790.47645509698</v>
          </cell>
          <cell r="AP3">
            <v>4497.12972599985</v>
          </cell>
          <cell r="AQ3">
            <v>4266.40249906567</v>
          </cell>
          <cell r="AR3">
            <v>4057.39077584296</v>
          </cell>
          <cell r="AS3">
            <v>3867.38011836775</v>
          </cell>
          <cell r="AT3">
            <v>3777.80366555803</v>
          </cell>
          <cell r="AU3">
            <v>3777.80366555801</v>
          </cell>
          <cell r="AV3">
            <v>3780.51810352196</v>
          </cell>
          <cell r="AW3">
            <v>3777.80366555803</v>
          </cell>
          <cell r="AX3">
            <v>3780.51810352195</v>
          </cell>
          <cell r="AY3">
            <v>3777.80366555802</v>
          </cell>
          <cell r="AZ3">
            <v>3780.51810352195</v>
          </cell>
          <cell r="BA3">
            <v>3777.80366555802</v>
          </cell>
          <cell r="BB3">
            <v>2977.04446619826</v>
          </cell>
          <cell r="BC3">
            <v>2176.2852668385</v>
          </cell>
          <cell r="BD3">
            <v>2176.2852668385</v>
          </cell>
          <cell r="BE3">
            <v>2176.2852668385</v>
          </cell>
          <cell r="BF3">
            <v>2176.2852668385</v>
          </cell>
          <cell r="BG3">
            <v>2176.2852668385</v>
          </cell>
          <cell r="BH3">
            <v>3102.261962964</v>
          </cell>
        </row>
        <row r="4">
          <cell r="A4">
            <v>-4933.64119174582</v>
          </cell>
          <cell r="B4">
            <v>-5015.19603554687</v>
          </cell>
          <cell r="C4">
            <v>-4878.54321882587</v>
          </cell>
          <cell r="D4">
            <v>-4733.39731640213</v>
          </cell>
          <cell r="E4">
            <v>-4576.71139239985</v>
          </cell>
          <cell r="F4">
            <v>-4413.6499955137</v>
          </cell>
          <cell r="G4">
            <v>-4244.66232866718</v>
          </cell>
          <cell r="H4">
            <v>-4056.06692929707</v>
          </cell>
          <cell r="I4">
            <v>-3837.12580251764</v>
          </cell>
          <cell r="J4">
            <v>-3587.82378878601</v>
          </cell>
          <cell r="K4">
            <v>-3307.07434745012</v>
          </cell>
          <cell r="L4">
            <v>-2991.38237931706</v>
          </cell>
          <cell r="M4">
            <v>-2636.55718690363</v>
          </cell>
          <cell r="N4">
            <v>-2196.4486043752</v>
          </cell>
          <cell r="O4">
            <v>-1629.13187171684</v>
          </cell>
          <cell r="P4">
            <v>-1049.23053097972</v>
          </cell>
          <cell r="Q4">
            <v>-563.372846161424</v>
          </cell>
          <cell r="R4">
            <v>-102.805446696685</v>
          </cell>
          <cell r="S4">
            <v>396.247898936206</v>
          </cell>
          <cell r="T4">
            <v>884.345540856633</v>
          </cell>
          <cell r="U4">
            <v>8138.78371149295</v>
          </cell>
          <cell r="V4">
            <v>7356.75240100673</v>
          </cell>
          <cell r="W4">
            <v>6838.83642319483</v>
          </cell>
          <cell r="X4">
            <v>6347.49235338341</v>
          </cell>
          <cell r="Y4">
            <v>5880.21930611358</v>
          </cell>
          <cell r="Z4">
            <v>5434.82900660884</v>
          </cell>
          <cell r="AA4">
            <v>4999.75485962193</v>
          </cell>
          <cell r="AB4">
            <v>4564.68071263503</v>
          </cell>
          <cell r="AC4">
            <v>4129.29395496576</v>
          </cell>
          <cell r="AD4">
            <v>3694.21980797885</v>
          </cell>
          <cell r="AE4">
            <v>3258.83305030959</v>
          </cell>
          <cell r="AF4">
            <v>2823.75890332268</v>
          </cell>
          <cell r="AG4">
            <v>2388.37214565341</v>
          </cell>
          <cell r="AH4">
            <v>1953.29799866651</v>
          </cell>
          <cell r="AI4">
            <v>1610.44400297534</v>
          </cell>
          <cell r="AJ4">
            <v>1359.81015857991</v>
          </cell>
          <cell r="AK4">
            <v>1109.17631418449</v>
          </cell>
          <cell r="AL4">
            <v>858.542469789064</v>
          </cell>
          <cell r="AM4">
            <v>607.908625393639</v>
          </cell>
          <cell r="AN4">
            <v>357.274780998213</v>
          </cell>
          <cell r="AO4">
            <v>9200.36835866145</v>
          </cell>
          <cell r="AP4">
            <v>6093.12915072816</v>
          </cell>
          <cell r="AQ4">
            <v>5780.51846836974</v>
          </cell>
          <cell r="AR4">
            <v>5497.32996788033</v>
          </cell>
          <cell r="AS4">
            <v>5239.88587652631</v>
          </cell>
          <cell r="AT4">
            <v>5118.51937631656</v>
          </cell>
          <cell r="AU4">
            <v>5118.51937631656</v>
          </cell>
          <cell r="AV4">
            <v>5122.19714905018</v>
          </cell>
          <cell r="AW4">
            <v>5118.51937631655</v>
          </cell>
          <cell r="AX4">
            <v>5122.1971490502</v>
          </cell>
          <cell r="AY4">
            <v>5118.51937631656</v>
          </cell>
          <cell r="AZ4">
            <v>5122.19714905019</v>
          </cell>
          <cell r="BA4">
            <v>5118.51937631656</v>
          </cell>
          <cell r="BB4">
            <v>4033.57641989608</v>
          </cell>
          <cell r="BC4">
            <v>2948.63346347559</v>
          </cell>
          <cell r="BD4">
            <v>2948.63346347559</v>
          </cell>
          <cell r="BE4">
            <v>2948.63346347559</v>
          </cell>
          <cell r="BF4">
            <v>2948.63346347559</v>
          </cell>
          <cell r="BG4">
            <v>2948.63346347559</v>
          </cell>
          <cell r="BH4">
            <v>4203.23271762604</v>
          </cell>
        </row>
        <row r="5">
          <cell r="A5">
            <v>-5205.55850910337</v>
          </cell>
          <cell r="B5">
            <v>-5345.24164828921</v>
          </cell>
          <cell r="C5">
            <v>-5260.00017036134</v>
          </cell>
          <cell r="D5">
            <v>-5170.30577425463</v>
          </cell>
          <cell r="E5">
            <v>-5073.38412481371</v>
          </cell>
          <cell r="F5">
            <v>-4974.94348996562</v>
          </cell>
          <cell r="G5">
            <v>-4875.79716269674</v>
          </cell>
          <cell r="H5">
            <v>-4762.08141717135</v>
          </cell>
          <cell r="I5">
            <v>-4623.07036829193</v>
          </cell>
          <cell r="J5">
            <v>-4459.16562026869</v>
          </cell>
          <cell r="K5">
            <v>-4269.70805171514</v>
          </cell>
          <cell r="L5">
            <v>-4051.67429321892</v>
          </cell>
          <cell r="M5">
            <v>-3801.37138294103</v>
          </cell>
          <cell r="N5">
            <v>-3470.95806365063</v>
          </cell>
          <cell r="O5">
            <v>-3017.10467933769</v>
          </cell>
          <cell r="P5">
            <v>-2560.95186612935</v>
          </cell>
          <cell r="Q5">
            <v>-2215.24687090942</v>
          </cell>
          <cell r="R5">
            <v>-1908.74519980899</v>
          </cell>
          <cell r="S5">
            <v>-1575.49626555726</v>
          </cell>
          <cell r="T5">
            <v>-1268.44394140503</v>
          </cell>
          <cell r="U5">
            <v>8541.38424234112</v>
          </cell>
          <cell r="V5">
            <v>7720.66825464729</v>
          </cell>
          <cell r="W5">
            <v>7177.13257062458</v>
          </cell>
          <cell r="X5">
            <v>6661.48322494548</v>
          </cell>
          <cell r="Y5">
            <v>6171.09562105999</v>
          </cell>
          <cell r="Z5">
            <v>5703.6732369869</v>
          </cell>
          <cell r="AA5">
            <v>5247.07731368249</v>
          </cell>
          <cell r="AB5">
            <v>4790.48139037809</v>
          </cell>
          <cell r="AC5">
            <v>4333.55739250493</v>
          </cell>
          <cell r="AD5">
            <v>3876.96146920053</v>
          </cell>
          <cell r="AE5">
            <v>3420.03747132737</v>
          </cell>
          <cell r="AF5">
            <v>2963.44154802297</v>
          </cell>
          <cell r="AG5">
            <v>2506.51755014981</v>
          </cell>
          <cell r="AH5">
            <v>2049.92162684541</v>
          </cell>
          <cell r="AI5">
            <v>1690.10770132176</v>
          </cell>
          <cell r="AJ5">
            <v>1427.07577357886</v>
          </cell>
          <cell r="AK5">
            <v>1164.04384583597</v>
          </cell>
          <cell r="AL5">
            <v>901.011918093073</v>
          </cell>
          <cell r="AM5">
            <v>637.979990350179</v>
          </cell>
          <cell r="AN5">
            <v>374.948062607285</v>
          </cell>
          <cell r="AO5">
            <v>9655.48220816271</v>
          </cell>
          <cell r="AP5">
            <v>6394.53745909072</v>
          </cell>
          <cell r="AQ5">
            <v>6066.46289034239</v>
          </cell>
          <cell r="AR5">
            <v>5769.2659280645</v>
          </cell>
          <cell r="AS5">
            <v>5499.08687144822</v>
          </cell>
          <cell r="AT5">
            <v>5371.71674475771</v>
          </cell>
          <cell r="AU5">
            <v>5371.7167447577</v>
          </cell>
          <cell r="AV5">
            <v>5375.57644556652</v>
          </cell>
          <cell r="AW5">
            <v>5371.71674475771</v>
          </cell>
          <cell r="AX5">
            <v>5375.57644556652</v>
          </cell>
          <cell r="AY5">
            <v>5371.71674475772</v>
          </cell>
          <cell r="AZ5">
            <v>5375.57644556651</v>
          </cell>
          <cell r="BA5">
            <v>5371.71674475772</v>
          </cell>
          <cell r="BB5">
            <v>4233.10500616059</v>
          </cell>
          <cell r="BC5">
            <v>3094.49326756347</v>
          </cell>
          <cell r="BD5">
            <v>3094.49326756346</v>
          </cell>
          <cell r="BE5">
            <v>3094.49326756346</v>
          </cell>
          <cell r="BF5">
            <v>3094.49326756346</v>
          </cell>
          <cell r="BG5">
            <v>3094.49326756346</v>
          </cell>
          <cell r="BH5">
            <v>4411.15367773276</v>
          </cell>
        </row>
        <row r="6">
          <cell r="A6">
            <v>-3962.07769439666</v>
          </cell>
          <cell r="B6">
            <v>-3835.93951405416</v>
          </cell>
          <cell r="C6">
            <v>-3515.59343128208</v>
          </cell>
          <cell r="D6">
            <v>-3172.3187008227</v>
          </cell>
          <cell r="E6">
            <v>-2802.0943814963</v>
          </cell>
          <cell r="F6">
            <v>-2408.14230733675</v>
          </cell>
          <cell r="G6">
            <v>-1989.6107835597</v>
          </cell>
          <cell r="H6">
            <v>-1533.46957623352</v>
          </cell>
          <cell r="I6">
            <v>-1028.93742206908</v>
          </cell>
          <cell r="J6">
            <v>-474.510060154498</v>
          </cell>
          <cell r="K6">
            <v>132.426223791868</v>
          </cell>
          <cell r="L6">
            <v>797.052024538637</v>
          </cell>
          <cell r="M6">
            <v>1525.33645437528</v>
          </cell>
          <cell r="N6">
            <v>2357.38739140273</v>
          </cell>
          <cell r="O6">
            <v>3330.10988714629</v>
          </cell>
          <cell r="P6">
            <v>4352.16604673072</v>
          </cell>
          <cell r="Q6">
            <v>5338.79079777459</v>
          </cell>
          <cell r="R6">
            <v>6349.83670050601</v>
          </cell>
          <cell r="S6">
            <v>7441.31098998623</v>
          </cell>
          <cell r="T6">
            <v>8576.28549807646</v>
          </cell>
          <cell r="U6">
            <v>6700.28768782432</v>
          </cell>
          <cell r="V6">
            <v>6056.47714476435</v>
          </cell>
          <cell r="W6">
            <v>5630.10065259142</v>
          </cell>
          <cell r="X6">
            <v>5225.59959467608</v>
          </cell>
          <cell r="Y6">
            <v>4840.91510661762</v>
          </cell>
          <cell r="Z6">
            <v>4474.24568206542</v>
          </cell>
          <cell r="AA6">
            <v>4116.06907316616</v>
          </cell>
          <cell r="AB6">
            <v>3757.89246426691</v>
          </cell>
          <cell r="AC6">
            <v>3399.45849731756</v>
          </cell>
          <cell r="AD6">
            <v>3041.28188841831</v>
          </cell>
          <cell r="AE6">
            <v>2682.84792146896</v>
          </cell>
          <cell r="AF6">
            <v>2324.6713125697</v>
          </cell>
          <cell r="AG6">
            <v>1966.23734562036</v>
          </cell>
          <cell r="AH6">
            <v>1608.0607367211</v>
          </cell>
          <cell r="AI6">
            <v>1325.8047525982</v>
          </cell>
          <cell r="AJ6">
            <v>1119.46939325165</v>
          </cell>
          <cell r="AK6">
            <v>913.134033905099</v>
          </cell>
          <cell r="AL6">
            <v>706.798674558548</v>
          </cell>
          <cell r="AM6">
            <v>500.463315211998</v>
          </cell>
          <cell r="AN6">
            <v>294.127955865448</v>
          </cell>
          <cell r="AO6">
            <v>7574.24168305854</v>
          </cell>
          <cell r="AP6">
            <v>5016.19402556388</v>
          </cell>
          <cell r="AQ6">
            <v>4758.83597547453</v>
          </cell>
          <cell r="AR6">
            <v>4525.69985951127</v>
          </cell>
          <cell r="AS6">
            <v>4313.75793590827</v>
          </cell>
          <cell r="AT6">
            <v>4213.8424576383</v>
          </cell>
          <cell r="AU6">
            <v>4213.84245763832</v>
          </cell>
          <cell r="AV6">
            <v>4216.87019940406</v>
          </cell>
          <cell r="AW6">
            <v>4213.8424576383</v>
          </cell>
          <cell r="AX6">
            <v>4216.87019940407</v>
          </cell>
          <cell r="AY6">
            <v>4213.84245763831</v>
          </cell>
          <cell r="AZ6">
            <v>4216.87019940406</v>
          </cell>
          <cell r="BA6">
            <v>4213.84245763831</v>
          </cell>
          <cell r="BB6">
            <v>3320.65863674004</v>
          </cell>
          <cell r="BC6">
            <v>2427.47481584177</v>
          </cell>
          <cell r="BD6">
            <v>2427.47481584177</v>
          </cell>
          <cell r="BE6">
            <v>2427.47481584177</v>
          </cell>
          <cell r="BF6">
            <v>2427.47481584177</v>
          </cell>
          <cell r="BG6">
            <v>2427.47481584177</v>
          </cell>
          <cell r="BH6">
            <v>3460.32889253468</v>
          </cell>
        </row>
        <row r="7">
          <cell r="A7">
            <v>-3953.91303796216</v>
          </cell>
          <cell r="B7">
            <v>-3826.02948308614</v>
          </cell>
          <cell r="C7">
            <v>-3504.13971077578</v>
          </cell>
          <cell r="D7">
            <v>-3159.19997971161</v>
          </cell>
          <cell r="E7">
            <v>-2787.18116353744</v>
          </cell>
          <cell r="F7">
            <v>-2391.28877043938</v>
          </cell>
          <cell r="G7">
            <v>-1970.66017337507</v>
          </cell>
          <cell r="H7">
            <v>-1512.27061109482</v>
          </cell>
          <cell r="I7">
            <v>-1005.33845669804</v>
          </cell>
          <cell r="J7">
            <v>-448.346935421599</v>
          </cell>
          <cell r="K7">
            <v>161.33050081243</v>
          </cell>
          <cell r="L7">
            <v>828.888611047396</v>
          </cell>
          <cell r="M7">
            <v>1560.31145270598</v>
          </cell>
          <cell r="N7">
            <v>2395.65612676178</v>
          </cell>
          <cell r="O7">
            <v>3371.78550098646</v>
          </cell>
          <cell r="P7">
            <v>4397.55736437881</v>
          </cell>
          <cell r="Q7">
            <v>5388.39037464671</v>
          </cell>
          <cell r="R7">
            <v>6404.06229293553</v>
          </cell>
          <cell r="S7">
            <v>7500.51506656458</v>
          </cell>
          <cell r="T7">
            <v>8640.9256860177</v>
          </cell>
          <cell r="U7">
            <v>6688.19910499089</v>
          </cell>
          <cell r="V7">
            <v>6045.55011758963</v>
          </cell>
          <cell r="W7">
            <v>5619.94288903403</v>
          </cell>
          <cell r="X7">
            <v>5216.17162732635</v>
          </cell>
          <cell r="Y7">
            <v>4832.18118264563</v>
          </cell>
          <cell r="Z7">
            <v>4466.17329889849</v>
          </cell>
          <cell r="AA7">
            <v>4108.6429081629</v>
          </cell>
          <cell r="AB7">
            <v>3751.11251742732</v>
          </cell>
          <cell r="AC7">
            <v>3393.32523296411</v>
          </cell>
          <cell r="AD7">
            <v>3035.79484222852</v>
          </cell>
          <cell r="AE7">
            <v>2678.00755776531</v>
          </cell>
          <cell r="AF7">
            <v>2320.47716702972</v>
          </cell>
          <cell r="AG7">
            <v>1962.68988256651</v>
          </cell>
          <cell r="AH7">
            <v>1605.15949183092</v>
          </cell>
          <cell r="AI7">
            <v>1323.41275074403</v>
          </cell>
          <cell r="AJ7">
            <v>1117.44965930584</v>
          </cell>
          <cell r="AK7">
            <v>911.486567867646</v>
          </cell>
          <cell r="AL7">
            <v>705.523476429452</v>
          </cell>
          <cell r="AM7">
            <v>499.560384991258</v>
          </cell>
          <cell r="AN7">
            <v>293.597293553064</v>
          </cell>
          <cell r="AO7">
            <v>7560.57632236775</v>
          </cell>
          <cell r="AP7">
            <v>5007.14386536003</v>
          </cell>
          <cell r="AQ7">
            <v>4750.25013773734</v>
          </cell>
          <cell r="AR7">
            <v>4517.53464330266</v>
          </cell>
          <cell r="AS7">
            <v>4305.97510290748</v>
          </cell>
          <cell r="AT7">
            <v>4206.23989100691</v>
          </cell>
          <cell r="AU7">
            <v>4206.23989100691</v>
          </cell>
          <cell r="AV7">
            <v>4209.26217015542</v>
          </cell>
          <cell r="AW7">
            <v>4206.23989100691</v>
          </cell>
          <cell r="AX7">
            <v>4209.26217015541</v>
          </cell>
          <cell r="AY7">
            <v>4206.23989100691</v>
          </cell>
          <cell r="AZ7">
            <v>4209.26217015541</v>
          </cell>
          <cell r="BA7">
            <v>4206.2398910069</v>
          </cell>
          <cell r="BB7">
            <v>3314.66754219871</v>
          </cell>
          <cell r="BC7">
            <v>2423.09519339052</v>
          </cell>
          <cell r="BD7">
            <v>2423.09519339052</v>
          </cell>
          <cell r="BE7">
            <v>2423.09519339052</v>
          </cell>
          <cell r="BF7">
            <v>2423.09519339052</v>
          </cell>
          <cell r="BG7">
            <v>2423.09519339052</v>
          </cell>
          <cell r="BH7">
            <v>3454.08580650664</v>
          </cell>
        </row>
        <row r="8">
          <cell r="A8">
            <v>-5003.0627104707</v>
          </cell>
          <cell r="B8">
            <v>-5099.45792775629</v>
          </cell>
          <cell r="C8">
            <v>-4975.93062011791</v>
          </cell>
          <cell r="D8">
            <v>-4844.94169681384</v>
          </cell>
          <cell r="E8">
            <v>-4703.51381796242</v>
          </cell>
          <cell r="F8">
            <v>-4556.95034583309</v>
          </cell>
          <cell r="G8">
            <v>-4405.79343691834</v>
          </cell>
          <cell r="H8">
            <v>-4236.3150961527</v>
          </cell>
          <cell r="I8">
            <v>-4037.78042032512</v>
          </cell>
          <cell r="J8">
            <v>-3810.28065125389</v>
          </cell>
          <cell r="K8">
            <v>-3552.8383700407</v>
          </cell>
          <cell r="L8">
            <v>-3262.07891188834</v>
          </cell>
          <cell r="M8">
            <v>-2933.93865310457</v>
          </cell>
          <cell r="N8">
            <v>-2521.83568583048</v>
          </cell>
          <cell r="O8">
            <v>-1983.48657479436</v>
          </cell>
          <cell r="P8">
            <v>-1435.17870079375</v>
          </cell>
          <cell r="Q8">
            <v>-985.102527281339</v>
          </cell>
          <cell r="R8">
            <v>-563.868690498234</v>
          </cell>
          <cell r="S8">
            <v>-107.145837682871</v>
          </cell>
          <cell r="T8">
            <v>334.73025042247</v>
          </cell>
          <cell r="U8">
            <v>8241.56914848729</v>
          </cell>
          <cell r="V8">
            <v>7449.66149371659</v>
          </cell>
          <cell r="W8">
            <v>6925.20470808957</v>
          </cell>
          <cell r="X8">
            <v>6427.65540949699</v>
          </cell>
          <cell r="Y8">
            <v>5954.4811285709</v>
          </cell>
          <cell r="Z8">
            <v>5503.46595461435</v>
          </cell>
          <cell r="AA8">
            <v>5062.89721680058</v>
          </cell>
          <cell r="AB8">
            <v>4622.32847898681</v>
          </cell>
          <cell r="AC8">
            <v>4181.44318250204</v>
          </cell>
          <cell r="AD8">
            <v>3740.87444468827</v>
          </cell>
          <cell r="AE8">
            <v>3299.98914820351</v>
          </cell>
          <cell r="AF8">
            <v>2859.42041038974</v>
          </cell>
          <cell r="AG8">
            <v>2418.53511390498</v>
          </cell>
          <cell r="AH8">
            <v>1977.96637609121</v>
          </cell>
          <cell r="AI8">
            <v>1630.78244622049</v>
          </cell>
          <cell r="AJ8">
            <v>1376.98332429282</v>
          </cell>
          <cell r="AK8">
            <v>1123.18420236516</v>
          </cell>
          <cell r="AL8">
            <v>869.385080437489</v>
          </cell>
          <cell r="AM8">
            <v>615.585958509822</v>
          </cell>
          <cell r="AN8">
            <v>361.786836582156</v>
          </cell>
          <cell r="AO8">
            <v>9316.56064436115</v>
          </cell>
          <cell r="AP8">
            <v>6170.07983090612</v>
          </cell>
          <cell r="AQ8">
            <v>5853.52115991272</v>
          </cell>
          <cell r="AR8">
            <v>5566.75624618928</v>
          </cell>
          <cell r="AS8">
            <v>5306.06087007709</v>
          </cell>
          <cell r="AT8">
            <v>5183.16162133847</v>
          </cell>
          <cell r="AU8">
            <v>5183.16162133847</v>
          </cell>
          <cell r="AV8">
            <v>5186.88584099722</v>
          </cell>
          <cell r="AW8">
            <v>5183.16162133848</v>
          </cell>
          <cell r="AX8">
            <v>5186.88584099721</v>
          </cell>
          <cell r="AY8">
            <v>5183.16162133847</v>
          </cell>
          <cell r="AZ8">
            <v>5186.88584099722</v>
          </cell>
          <cell r="BA8">
            <v>5183.16162133847</v>
          </cell>
          <cell r="BB8">
            <v>4084.51682200845</v>
          </cell>
          <cell r="BC8">
            <v>2985.87202267842</v>
          </cell>
          <cell r="BD8">
            <v>2985.87202267843</v>
          </cell>
          <cell r="BE8">
            <v>2985.87202267843</v>
          </cell>
          <cell r="BF8">
            <v>2985.87202267843</v>
          </cell>
          <cell r="BG8">
            <v>2985.87202267843</v>
          </cell>
          <cell r="BH8">
            <v>4256.31572449595</v>
          </cell>
        </row>
        <row r="9">
          <cell r="A9">
            <v>-4700.99542978109</v>
          </cell>
          <cell r="B9">
            <v>-4732.81713520419</v>
          </cell>
          <cell r="C9">
            <v>-4552.17804278958</v>
          </cell>
          <cell r="D9">
            <v>-4359.58919681012</v>
          </cell>
          <cell r="E9">
            <v>-4151.7704309252</v>
          </cell>
          <cell r="F9">
            <v>-3933.42110104098</v>
          </cell>
          <cell r="G9">
            <v>-3704.67890358722</v>
          </cell>
          <cell r="H9">
            <v>-3452.01831596926</v>
          </cell>
          <cell r="I9">
            <v>-3164.69098246474</v>
          </cell>
          <cell r="J9">
            <v>-2842.32517072459</v>
          </cell>
          <cell r="K9">
            <v>-2483.46865069643</v>
          </cell>
          <cell r="L9">
            <v>-2084.22272280143</v>
          </cell>
          <cell r="M9">
            <v>-1639.97083919371</v>
          </cell>
          <cell r="N9">
            <v>-1106.00969020157</v>
          </cell>
          <cell r="O9">
            <v>-441.616510234118</v>
          </cell>
          <cell r="P9">
            <v>244.161023894138</v>
          </cell>
          <cell r="Q9">
            <v>849.929899290049</v>
          </cell>
          <cell r="R9">
            <v>1442.31214275325</v>
          </cell>
          <cell r="S9">
            <v>2083.22366056045</v>
          </cell>
          <cell r="T9">
            <v>2726.21921891973</v>
          </cell>
          <cell r="U9">
            <v>7794.32860956424</v>
          </cell>
          <cell r="V9">
            <v>7045.39495645704</v>
          </cell>
          <cell r="W9">
            <v>6549.39856850668</v>
          </cell>
          <cell r="X9">
            <v>6078.84949431726</v>
          </cell>
          <cell r="Y9">
            <v>5631.35269259363</v>
          </cell>
          <cell r="Z9">
            <v>5204.81250220254</v>
          </cell>
          <cell r="AA9">
            <v>4788.15185715392</v>
          </cell>
          <cell r="AB9">
            <v>4371.49121210531</v>
          </cell>
          <cell r="AC9">
            <v>3954.5311868948</v>
          </cell>
          <cell r="AD9">
            <v>3537.87054184618</v>
          </cell>
          <cell r="AE9">
            <v>3120.91051663568</v>
          </cell>
          <cell r="AF9">
            <v>2704.24987158706</v>
          </cell>
          <cell r="AG9">
            <v>2287.28984637655</v>
          </cell>
          <cell r="AH9">
            <v>1870.62920132794</v>
          </cell>
          <cell r="AI9">
            <v>1542.28570403787</v>
          </cell>
          <cell r="AJ9">
            <v>1302.25935450634</v>
          </cell>
          <cell r="AK9">
            <v>1062.23300497481</v>
          </cell>
          <cell r="AL9">
            <v>822.206655443275</v>
          </cell>
          <cell r="AM9">
            <v>582.180305911744</v>
          </cell>
          <cell r="AN9">
            <v>342.153956380213</v>
          </cell>
          <cell r="AO9">
            <v>8810.98415420234</v>
          </cell>
          <cell r="AP9">
            <v>5835.25162294538</v>
          </cell>
          <cell r="AQ9">
            <v>5535.87146105198</v>
          </cell>
          <cell r="AR9">
            <v>5264.66825557213</v>
          </cell>
          <cell r="AS9">
            <v>5018.11988695407</v>
          </cell>
          <cell r="AT9">
            <v>4901.88994174841</v>
          </cell>
          <cell r="AU9">
            <v>4901.88994174841</v>
          </cell>
          <cell r="AV9">
            <v>4905.41206130009</v>
          </cell>
          <cell r="AW9">
            <v>4901.88994174841</v>
          </cell>
          <cell r="AX9">
            <v>4905.41206130009</v>
          </cell>
          <cell r="AY9">
            <v>4901.88994174841</v>
          </cell>
          <cell r="AZ9">
            <v>4905.4120613001</v>
          </cell>
          <cell r="BA9">
            <v>4901.88994174841</v>
          </cell>
          <cell r="BB9">
            <v>3862.86467400085</v>
          </cell>
          <cell r="BC9">
            <v>2823.8394062533</v>
          </cell>
          <cell r="BD9">
            <v>2823.8394062533</v>
          </cell>
          <cell r="BE9">
            <v>2823.8394062533</v>
          </cell>
          <cell r="BF9">
            <v>2823.8394062533</v>
          </cell>
          <cell r="BG9">
            <v>2823.8394062533</v>
          </cell>
          <cell r="BH9">
            <v>4025.34066329662</v>
          </cell>
        </row>
        <row r="10">
          <cell r="A10">
            <v>-4482.04093834004</v>
          </cell>
          <cell r="B10">
            <v>-4467.05631499381</v>
          </cell>
          <cell r="C10">
            <v>-4245.01955195952</v>
          </cell>
          <cell r="D10">
            <v>-4007.77979340388</v>
          </cell>
          <cell r="E10">
            <v>-3751.83736820188</v>
          </cell>
          <cell r="F10">
            <v>-3481.45381620164</v>
          </cell>
          <cell r="G10">
            <v>-3196.47365958666</v>
          </cell>
          <cell r="H10">
            <v>-2883.51813861845</v>
          </cell>
          <cell r="I10">
            <v>-2531.82914647625</v>
          </cell>
          <cell r="J10">
            <v>-2140.69936241781</v>
          </cell>
          <cell r="K10">
            <v>-1708.33238791766</v>
          </cell>
          <cell r="L10">
            <v>-1230.44967501069</v>
          </cell>
          <cell r="M10">
            <v>-702.033886905666</v>
          </cell>
          <cell r="N10">
            <v>-79.7434221892454</v>
          </cell>
          <cell r="O10">
            <v>676.013228025677</v>
          </cell>
          <cell r="P10">
            <v>1461.43611087593</v>
          </cell>
          <cell r="Q10">
            <v>2180.05936852787</v>
          </cell>
          <cell r="R10">
            <v>2896.49911421387</v>
          </cell>
          <cell r="S10">
            <v>3670.92040964552</v>
          </cell>
          <cell r="T10">
            <v>4459.69809716429</v>
          </cell>
          <cell r="U10">
            <v>7470.14479022387</v>
          </cell>
          <cell r="V10">
            <v>6752.36098776563</v>
          </cell>
          <cell r="W10">
            <v>6276.9942154601</v>
          </cell>
          <cell r="X10">
            <v>5826.01634537293</v>
          </cell>
          <cell r="Y10">
            <v>5397.13195141299</v>
          </cell>
          <cell r="Z10">
            <v>4988.33253575051</v>
          </cell>
          <cell r="AA10">
            <v>4589.001752714</v>
          </cell>
          <cell r="AB10">
            <v>4189.67096967748</v>
          </cell>
          <cell r="AC10">
            <v>3790.05325837957</v>
          </cell>
          <cell r="AD10">
            <v>3390.72247534305</v>
          </cell>
          <cell r="AE10">
            <v>2991.10476404514</v>
          </cell>
          <cell r="AF10">
            <v>2591.77398100862</v>
          </cell>
          <cell r="AG10">
            <v>2192.15626971071</v>
          </cell>
          <cell r="AH10">
            <v>1792.82548667419</v>
          </cell>
          <cell r="AI10">
            <v>1478.13854074846</v>
          </cell>
          <cell r="AJ10">
            <v>1248.09543193351</v>
          </cell>
          <cell r="AK10">
            <v>1018.05232311857</v>
          </cell>
          <cell r="AL10">
            <v>788.009214303625</v>
          </cell>
          <cell r="AM10">
            <v>557.966105488682</v>
          </cell>
          <cell r="AN10">
            <v>327.922996673738</v>
          </cell>
          <cell r="AO10">
            <v>8444.51532303811</v>
          </cell>
          <cell r="AP10">
            <v>5592.55026241801</v>
          </cell>
          <cell r="AQ10">
            <v>5305.62200102551</v>
          </cell>
          <cell r="AR10">
            <v>5045.69875246995</v>
          </cell>
          <cell r="AS10">
            <v>4809.40489014672</v>
          </cell>
          <cell r="AT10">
            <v>4698.00921219434</v>
          </cell>
          <cell r="AU10">
            <v>4698.00921219433</v>
          </cell>
          <cell r="AV10">
            <v>4701.38483879895</v>
          </cell>
          <cell r="AW10">
            <v>4698.00921219434</v>
          </cell>
          <cell r="AX10">
            <v>4701.38483879896</v>
          </cell>
          <cell r="AY10">
            <v>4698.00921219433</v>
          </cell>
          <cell r="AZ10">
            <v>4701.38483879895</v>
          </cell>
          <cell r="BA10">
            <v>4698.00921219434</v>
          </cell>
          <cell r="BB10">
            <v>3702.19936383213</v>
          </cell>
          <cell r="BC10">
            <v>2706.38951546993</v>
          </cell>
          <cell r="BD10">
            <v>2706.38951546993</v>
          </cell>
          <cell r="BE10">
            <v>2706.38951546993</v>
          </cell>
          <cell r="BF10">
            <v>2706.38951546992</v>
          </cell>
          <cell r="BG10">
            <v>2706.38951546992</v>
          </cell>
          <cell r="BH10">
            <v>3857.91760792633</v>
          </cell>
        </row>
        <row r="11">
          <cell r="A11">
            <v>-4696.6249754119</v>
          </cell>
          <cell r="B11">
            <v>-4727.51240027866</v>
          </cell>
          <cell r="C11">
            <v>-4546.04698715584</v>
          </cell>
          <cell r="D11">
            <v>-4352.56688393533</v>
          </cell>
          <cell r="E11">
            <v>-4143.78754283799</v>
          </cell>
          <cell r="F11">
            <v>-3924.39958071609</v>
          </cell>
          <cell r="G11">
            <v>-3694.53484207712</v>
          </cell>
          <cell r="H11">
            <v>-3440.67073379527</v>
          </cell>
          <cell r="I11">
            <v>-3152.0587055108</v>
          </cell>
          <cell r="J11">
            <v>-2828.32032634221</v>
          </cell>
          <cell r="K11">
            <v>-2467.99649644151</v>
          </cell>
          <cell r="L11">
            <v>-2067.18093424317</v>
          </cell>
          <cell r="M11">
            <v>-1621.24909192933</v>
          </cell>
          <cell r="N11">
            <v>-1085.52484028835</v>
          </cell>
          <cell r="O11">
            <v>-419.307994247195</v>
          </cell>
          <cell r="P11">
            <v>268.458516890968</v>
          </cell>
          <cell r="Q11">
            <v>876.480029009549</v>
          </cell>
          <cell r="R11">
            <v>1471.3385297491</v>
          </cell>
          <cell r="S11">
            <v>2114.9149775475</v>
          </cell>
          <cell r="T11">
            <v>2760.82042891305</v>
          </cell>
          <cell r="U11">
            <v>7787.85771883104</v>
          </cell>
          <cell r="V11">
            <v>7039.54583420173</v>
          </cell>
          <cell r="W11">
            <v>6543.96122494217</v>
          </cell>
          <cell r="X11">
            <v>6073.80280295593</v>
          </cell>
          <cell r="Y11">
            <v>5626.67751532318</v>
          </cell>
          <cell r="Z11">
            <v>5200.49144073905</v>
          </cell>
          <cell r="AA11">
            <v>4784.17670944927</v>
          </cell>
          <cell r="AB11">
            <v>4367.86197815949</v>
          </cell>
          <cell r="AC11">
            <v>3951.24811525474</v>
          </cell>
          <cell r="AD11">
            <v>3534.93338396496</v>
          </cell>
          <cell r="AE11">
            <v>3118.3195210602</v>
          </cell>
          <cell r="AF11">
            <v>2702.00478977042</v>
          </cell>
          <cell r="AG11">
            <v>2285.39092686566</v>
          </cell>
          <cell r="AH11">
            <v>1869.07619557588</v>
          </cell>
          <cell r="AI11">
            <v>1541.00529070529</v>
          </cell>
          <cell r="AJ11">
            <v>1301.17821225388</v>
          </cell>
          <cell r="AK11">
            <v>1061.35113380248</v>
          </cell>
          <cell r="AL11">
            <v>821.524055351079</v>
          </cell>
          <cell r="AM11">
            <v>581.696976899678</v>
          </cell>
          <cell r="AN11">
            <v>341.869898448276</v>
          </cell>
          <cell r="AO11">
            <v>8803.66923093316</v>
          </cell>
          <cell r="AP11">
            <v>5830.40716775952</v>
          </cell>
          <cell r="AQ11">
            <v>5531.27555277922</v>
          </cell>
          <cell r="AR11">
            <v>5260.29750156176</v>
          </cell>
          <cell r="AS11">
            <v>5013.95381863682</v>
          </cell>
          <cell r="AT11">
            <v>4897.82036811505</v>
          </cell>
          <cell r="AU11">
            <v>4897.82036811506</v>
          </cell>
          <cell r="AV11">
            <v>4901.3395635854</v>
          </cell>
          <cell r="AW11">
            <v>4897.82036811506</v>
          </cell>
          <cell r="AX11">
            <v>4901.3395635854</v>
          </cell>
          <cell r="AY11">
            <v>4897.82036811506</v>
          </cell>
          <cell r="AZ11">
            <v>4901.33956358541</v>
          </cell>
          <cell r="BA11">
            <v>4897.82036811506</v>
          </cell>
          <cell r="BB11">
            <v>3859.6577043599</v>
          </cell>
          <cell r="BC11">
            <v>2821.49504060473</v>
          </cell>
          <cell r="BD11">
            <v>2821.49504060473</v>
          </cell>
          <cell r="BE11">
            <v>2821.49504060473</v>
          </cell>
          <cell r="BF11">
            <v>2821.49504060472</v>
          </cell>
          <cell r="BG11">
            <v>2821.49504060472</v>
          </cell>
          <cell r="BH11">
            <v>4021.99880527384</v>
          </cell>
        </row>
        <row r="12">
          <cell r="A12">
            <v>-5087.71687717364</v>
          </cell>
          <cell r="B12">
            <v>-5202.20878081773</v>
          </cell>
          <cell r="C12">
            <v>-5094.68701518348</v>
          </cell>
          <cell r="D12">
            <v>-4980.96143172591</v>
          </cell>
          <cell r="E12">
            <v>-4858.13955748928</v>
          </cell>
          <cell r="F12">
            <v>-4731.69402714903</v>
          </cell>
          <cell r="G12">
            <v>-4602.28034687753</v>
          </cell>
          <cell r="H12">
            <v>-4456.11377882585</v>
          </cell>
          <cell r="I12">
            <v>-4282.46318984086</v>
          </cell>
          <cell r="J12">
            <v>-4081.54956996199</v>
          </cell>
          <cell r="K12">
            <v>-3852.52856582024</v>
          </cell>
          <cell r="L12">
            <v>-3592.17237303857</v>
          </cell>
          <cell r="M12">
            <v>-3296.57232457336</v>
          </cell>
          <cell r="N12">
            <v>-2918.62003659737</v>
          </cell>
          <cell r="O12">
            <v>-2415.59469713582</v>
          </cell>
          <cell r="P12">
            <v>-1905.81260950463</v>
          </cell>
          <cell r="Q12">
            <v>-1499.36921842926</v>
          </cell>
          <cell r="R12">
            <v>-1126.09961569681</v>
          </cell>
          <cell r="S12">
            <v>-720.995521177332</v>
          </cell>
          <cell r="T12">
            <v>-335.48303896541</v>
          </cell>
          <cell r="U12">
            <v>8366.90803011615</v>
          </cell>
          <cell r="V12">
            <v>7562.95693822637</v>
          </cell>
          <cell r="W12">
            <v>7030.52414393052</v>
          </cell>
          <cell r="X12">
            <v>6525.40804931679</v>
          </cell>
          <cell r="Y12">
            <v>6045.03767088568</v>
          </cell>
          <cell r="Z12">
            <v>5587.16339807515</v>
          </cell>
          <cell r="AA12">
            <v>5139.89443220004</v>
          </cell>
          <cell r="AB12">
            <v>4692.62546632492</v>
          </cell>
          <cell r="AC12">
            <v>4245.03512751237</v>
          </cell>
          <cell r="AD12">
            <v>3797.76616163725</v>
          </cell>
          <cell r="AE12">
            <v>3350.1758228247</v>
          </cell>
          <cell r="AF12">
            <v>2902.90685694959</v>
          </cell>
          <cell r="AG12">
            <v>2455.31651813703</v>
          </cell>
          <cell r="AH12">
            <v>2008.04755226192</v>
          </cell>
          <cell r="AI12">
            <v>1655.58360293065</v>
          </cell>
          <cell r="AJ12">
            <v>1397.92467014322</v>
          </cell>
          <cell r="AK12">
            <v>1140.26573735579</v>
          </cell>
          <cell r="AL12">
            <v>882.606804568365</v>
          </cell>
          <cell r="AM12">
            <v>624.947871780938</v>
          </cell>
          <cell r="AN12">
            <v>367.288938993511</v>
          </cell>
          <cell r="AO12">
            <v>9458.24813987967</v>
          </cell>
          <cell r="AP12">
            <v>6263.91522701009</v>
          </cell>
          <cell r="AQ12">
            <v>5942.54228957332</v>
          </cell>
          <cell r="AR12">
            <v>5651.4162168365</v>
          </cell>
          <cell r="AS12">
            <v>5386.75615071211</v>
          </cell>
          <cell r="AT12">
            <v>5261.98783382488</v>
          </cell>
          <cell r="AU12">
            <v>5261.98783382489</v>
          </cell>
          <cell r="AV12">
            <v>5265.76869191238</v>
          </cell>
          <cell r="AW12">
            <v>5261.9878338249</v>
          </cell>
          <cell r="AX12">
            <v>5265.76869191238</v>
          </cell>
          <cell r="AY12">
            <v>5261.98783382489</v>
          </cell>
          <cell r="AZ12">
            <v>5265.76869191239</v>
          </cell>
          <cell r="BA12">
            <v>5261.98783382489</v>
          </cell>
          <cell r="BB12">
            <v>4146.63469801496</v>
          </cell>
          <cell r="BC12">
            <v>3031.28156220502</v>
          </cell>
          <cell r="BD12">
            <v>3031.28156220502</v>
          </cell>
          <cell r="BE12">
            <v>3031.28156220502</v>
          </cell>
          <cell r="BF12">
            <v>3031.28156220502</v>
          </cell>
          <cell r="BG12">
            <v>3031.28156220502</v>
          </cell>
          <cell r="BH12">
            <v>4321.04634110013</v>
          </cell>
        </row>
        <row r="13">
          <cell r="A13">
            <v>-4474.31070198059</v>
          </cell>
          <cell r="B13">
            <v>-4457.67357092773</v>
          </cell>
          <cell r="C13">
            <v>-4234.17525404948</v>
          </cell>
          <cell r="D13">
            <v>-3995.35908522882</v>
          </cell>
          <cell r="E13">
            <v>-3737.71764367619</v>
          </cell>
          <cell r="F13">
            <v>-3465.49701204771</v>
          </cell>
          <cell r="G13">
            <v>-3178.5313619458</v>
          </cell>
          <cell r="H13">
            <v>-2863.44711512681</v>
          </cell>
          <cell r="I13">
            <v>-2509.48582050532</v>
          </cell>
          <cell r="J13">
            <v>-2115.92830931721</v>
          </cell>
          <cell r="K13">
            <v>-1680.96603209355</v>
          </cell>
          <cell r="L13">
            <v>-1200.30703023865</v>
          </cell>
          <cell r="M13">
            <v>-668.919817019587</v>
          </cell>
          <cell r="N13">
            <v>-43.5108664318637</v>
          </cell>
          <cell r="O13">
            <v>715.471391145504</v>
          </cell>
          <cell r="P13">
            <v>1504.41227489481</v>
          </cell>
          <cell r="Q13">
            <v>2227.01988127282</v>
          </cell>
          <cell r="R13">
            <v>2947.8395042933</v>
          </cell>
          <cell r="S13">
            <v>3726.97439171633</v>
          </cell>
          <cell r="T13">
            <v>4520.89894929001</v>
          </cell>
          <cell r="U13">
            <v>7458.69940935537</v>
          </cell>
          <cell r="V13">
            <v>6742.01535920865</v>
          </cell>
          <cell r="W13">
            <v>6267.37692000964</v>
          </cell>
          <cell r="X13">
            <v>5817.09001557727</v>
          </cell>
          <cell r="Y13">
            <v>5388.86273675703</v>
          </cell>
          <cell r="Z13">
            <v>4980.68966303872</v>
          </cell>
          <cell r="AA13">
            <v>4581.97071458275</v>
          </cell>
          <cell r="AB13">
            <v>4183.25176612678</v>
          </cell>
          <cell r="AC13">
            <v>3784.2463290265</v>
          </cell>
          <cell r="AD13">
            <v>3385.52738057053</v>
          </cell>
          <cell r="AE13">
            <v>2986.52194347024</v>
          </cell>
          <cell r="AF13">
            <v>2587.80299501428</v>
          </cell>
          <cell r="AG13">
            <v>2188.79755791399</v>
          </cell>
          <cell r="AH13">
            <v>1790.07860945802</v>
          </cell>
          <cell r="AI13">
            <v>1475.87381107449</v>
          </cell>
          <cell r="AJ13">
            <v>1246.18316276339</v>
          </cell>
          <cell r="AK13">
            <v>1016.49251445229</v>
          </cell>
          <cell r="AL13">
            <v>786.801866141194</v>
          </cell>
          <cell r="AM13">
            <v>557.111217830095</v>
          </cell>
          <cell r="AN13">
            <v>327.420569518996</v>
          </cell>
          <cell r="AO13">
            <v>8431.57706054974</v>
          </cell>
          <cell r="AP13">
            <v>5583.98163763536</v>
          </cell>
          <cell r="AQ13">
            <v>5297.492993322</v>
          </cell>
          <cell r="AR13">
            <v>5037.96798612052</v>
          </cell>
          <cell r="AS13">
            <v>4802.03616139187</v>
          </cell>
          <cell r="AT13">
            <v>4690.81115830551</v>
          </cell>
          <cell r="AU13">
            <v>4690.81115830552</v>
          </cell>
          <cell r="AV13">
            <v>4694.1816129445</v>
          </cell>
          <cell r="AW13">
            <v>4690.81115830553</v>
          </cell>
          <cell r="AX13">
            <v>4694.1816129445</v>
          </cell>
          <cell r="AY13">
            <v>4690.81115830552</v>
          </cell>
          <cell r="AZ13">
            <v>4694.1816129445</v>
          </cell>
          <cell r="BA13">
            <v>4690.81115830551</v>
          </cell>
          <cell r="BB13">
            <v>3696.52703980629</v>
          </cell>
          <cell r="BC13">
            <v>2702.24292130704</v>
          </cell>
          <cell r="BD13">
            <v>2702.24292130704</v>
          </cell>
          <cell r="BE13">
            <v>2702.24292130704</v>
          </cell>
          <cell r="BF13">
            <v>2702.24292130705</v>
          </cell>
          <cell r="BG13">
            <v>2702.24292130704</v>
          </cell>
          <cell r="BH13">
            <v>3852.00670022348</v>
          </cell>
        </row>
        <row r="14">
          <cell r="A14">
            <v>-4624.21489635202</v>
          </cell>
          <cell r="B14">
            <v>-4639.62307736138</v>
          </cell>
          <cell r="C14">
            <v>-4444.46710880516</v>
          </cell>
          <cell r="D14">
            <v>-4236.22057586467</v>
          </cell>
          <cell r="E14">
            <v>-4011.52633869525</v>
          </cell>
          <cell r="F14">
            <v>-3774.93022472206</v>
          </cell>
          <cell r="G14">
            <v>-3526.46712328071</v>
          </cell>
          <cell r="H14">
            <v>-3252.66297694773</v>
          </cell>
          <cell r="I14">
            <v>-2942.76601059368</v>
          </cell>
          <cell r="J14">
            <v>-2596.28681145256</v>
          </cell>
          <cell r="K14">
            <v>-2211.65246028778</v>
          </cell>
          <cell r="L14">
            <v>-1784.83105649992</v>
          </cell>
          <cell r="M14">
            <v>-1311.06550801944</v>
          </cell>
          <cell r="N14">
            <v>-746.130013928923</v>
          </cell>
          <cell r="O14">
            <v>-49.6985051956978</v>
          </cell>
          <cell r="P14">
            <v>671.021555017531</v>
          </cell>
          <cell r="Q14">
            <v>1316.36495392468</v>
          </cell>
          <cell r="R14">
            <v>1952.25030679594</v>
          </cell>
          <cell r="S14">
            <v>2639.97955314816</v>
          </cell>
          <cell r="T14">
            <v>3334.09637222067</v>
          </cell>
          <cell r="U14">
            <v>7680.64742214394</v>
          </cell>
          <cell r="V14">
            <v>6942.63705329239</v>
          </cell>
          <cell r="W14">
            <v>6453.87483022818</v>
          </cell>
          <cell r="X14">
            <v>5990.18876890016</v>
          </cell>
          <cell r="Y14">
            <v>5549.21875996844</v>
          </cell>
          <cell r="Z14">
            <v>5128.89970776065</v>
          </cell>
          <cell r="AA14">
            <v>4718.31610657984</v>
          </cell>
          <cell r="AB14">
            <v>4307.73250539903</v>
          </cell>
          <cell r="AC14">
            <v>3896.85389055074</v>
          </cell>
          <cell r="AD14">
            <v>3486.27028936994</v>
          </cell>
          <cell r="AE14">
            <v>3075.39167452165</v>
          </cell>
          <cell r="AF14">
            <v>2664.80807334084</v>
          </cell>
          <cell r="AG14">
            <v>2253.92945849255</v>
          </cell>
          <cell r="AH14">
            <v>1843.34585731174</v>
          </cell>
          <cell r="AI14">
            <v>1519.79128803888</v>
          </cell>
          <cell r="AJ14">
            <v>1283.26575067395</v>
          </cell>
          <cell r="AK14">
            <v>1046.74021330903</v>
          </cell>
          <cell r="AL14">
            <v>810.214675944108</v>
          </cell>
          <cell r="AM14">
            <v>573.689138579186</v>
          </cell>
          <cell r="AN14">
            <v>337.163601214264</v>
          </cell>
          <cell r="AO14">
            <v>8682.47492766523</v>
          </cell>
          <cell r="AP14">
            <v>5750.14380075544</v>
          </cell>
          <cell r="AQ14">
            <v>5455.13013327088</v>
          </cell>
          <cell r="AR14">
            <v>5187.88245802016</v>
          </cell>
          <cell r="AS14">
            <v>4944.93002597408</v>
          </cell>
          <cell r="AT14">
            <v>4830.39530800948</v>
          </cell>
          <cell r="AU14">
            <v>4830.39530800949</v>
          </cell>
          <cell r="AV14">
            <v>4833.86605703871</v>
          </cell>
          <cell r="AW14">
            <v>4830.39530800949</v>
          </cell>
          <cell r="AX14">
            <v>4833.86605703872</v>
          </cell>
          <cell r="AY14">
            <v>4830.39530800949</v>
          </cell>
          <cell r="AZ14">
            <v>4833.86605703872</v>
          </cell>
          <cell r="BA14">
            <v>4830.39530800948</v>
          </cell>
          <cell r="BB14">
            <v>3806.52434438665</v>
          </cell>
          <cell r="BC14">
            <v>2782.6533807638</v>
          </cell>
          <cell r="BD14">
            <v>2782.6533807638</v>
          </cell>
          <cell r="BE14">
            <v>2782.6533807638</v>
          </cell>
          <cell r="BF14">
            <v>2782.65338076379</v>
          </cell>
          <cell r="BG14">
            <v>2782.65338076379</v>
          </cell>
          <cell r="BH14">
            <v>3966.63060252075</v>
          </cell>
        </row>
        <row r="15">
          <cell r="A15">
            <v>-4836.0716747459</v>
          </cell>
          <cell r="B15">
            <v>-4896.76889256035</v>
          </cell>
          <cell r="C15">
            <v>-4741.66863180337</v>
          </cell>
          <cell r="D15">
            <v>-4576.62559027556</v>
          </cell>
          <cell r="E15">
            <v>-4398.49501736504</v>
          </cell>
          <cell r="F15">
            <v>-4212.24636414123</v>
          </cell>
          <cell r="G15">
            <v>-4018.19819053685</v>
          </cell>
          <cell r="H15">
            <v>-3802.73443379344</v>
          </cell>
          <cell r="I15">
            <v>-3555.11275378461</v>
          </cell>
          <cell r="J15">
            <v>-3275.16844757506</v>
          </cell>
          <cell r="K15">
            <v>-2961.66160770365</v>
          </cell>
          <cell r="L15">
            <v>-2610.92786864574</v>
          </cell>
          <cell r="M15">
            <v>-2218.59793514852</v>
          </cell>
          <cell r="N15">
            <v>-1739.12843969508</v>
          </cell>
          <cell r="O15">
            <v>-1131.09872780157</v>
          </cell>
          <cell r="P15">
            <v>-506.793874343118</v>
          </cell>
          <cell r="Q15">
            <v>29.3534733890343</v>
          </cell>
          <cell r="R15">
            <v>545.202819766264</v>
          </cell>
          <cell r="S15">
            <v>1103.75019281942</v>
          </cell>
          <cell r="T15">
            <v>1656.81061232754</v>
          </cell>
          <cell r="U15">
            <v>7994.32237405222</v>
          </cell>
          <cell r="V15">
            <v>7226.17192009666</v>
          </cell>
          <cell r="W15">
            <v>6717.44881894654</v>
          </cell>
          <cell r="X15">
            <v>6234.82598119935</v>
          </cell>
          <cell r="Y15">
            <v>5775.84691147598</v>
          </cell>
          <cell r="Z15">
            <v>5338.36217631973</v>
          </cell>
          <cell r="AA15">
            <v>4911.01048460226</v>
          </cell>
          <cell r="AB15">
            <v>4483.65879288478</v>
          </cell>
          <cell r="AC15">
            <v>4056.00003924492</v>
          </cell>
          <cell r="AD15">
            <v>3628.64834752745</v>
          </cell>
          <cell r="AE15">
            <v>3200.98959388759</v>
          </cell>
          <cell r="AF15">
            <v>2773.63790217012</v>
          </cell>
          <cell r="AG15">
            <v>2345.97914853026</v>
          </cell>
          <cell r="AH15">
            <v>1918.62745681279</v>
          </cell>
          <cell r="AI15">
            <v>1581.85903219959</v>
          </cell>
          <cell r="AJ15">
            <v>1335.67387469065</v>
          </cell>
          <cell r="AK15">
            <v>1089.48871718171</v>
          </cell>
          <cell r="AL15">
            <v>843.303559672773</v>
          </cell>
          <cell r="AM15">
            <v>597.118402163835</v>
          </cell>
          <cell r="AN15">
            <v>350.933244654897</v>
          </cell>
          <cell r="AO15">
            <v>9037.064164183</v>
          </cell>
          <cell r="AP15">
            <v>5984.97766058963</v>
          </cell>
          <cell r="AQ15">
            <v>5677.91573820228</v>
          </cell>
          <cell r="AR15">
            <v>5399.7537614514</v>
          </cell>
          <cell r="AS15">
            <v>5146.87923713239</v>
          </cell>
          <cell r="AT15">
            <v>5027.66696138201</v>
          </cell>
          <cell r="AU15">
            <v>5027.66696138203</v>
          </cell>
          <cell r="AV15">
            <v>5031.27945458657</v>
          </cell>
          <cell r="AW15">
            <v>5027.66696138202</v>
          </cell>
          <cell r="AX15">
            <v>5031.27945458658</v>
          </cell>
          <cell r="AY15">
            <v>5027.66696138202</v>
          </cell>
          <cell r="AZ15">
            <v>5031.27945458658</v>
          </cell>
          <cell r="BA15">
            <v>5027.66696138202</v>
          </cell>
          <cell r="BB15">
            <v>3961.9814660377</v>
          </cell>
          <cell r="BC15">
            <v>2896.29597069339</v>
          </cell>
          <cell r="BD15">
            <v>2896.29597069339</v>
          </cell>
          <cell r="BE15">
            <v>2896.29597069339</v>
          </cell>
          <cell r="BF15">
            <v>2896.29597069338</v>
          </cell>
          <cell r="BG15">
            <v>2896.29597069339</v>
          </cell>
          <cell r="BH15">
            <v>4128.62640770467</v>
          </cell>
        </row>
        <row r="16">
          <cell r="A16">
            <v>-3681.03260814797</v>
          </cell>
          <cell r="B16">
            <v>-3494.81487145847</v>
          </cell>
          <cell r="C16">
            <v>-3121.33166492507</v>
          </cell>
          <cell r="D16">
            <v>-2720.74402211816</v>
          </cell>
          <cell r="E16">
            <v>-2288.74925042809</v>
          </cell>
          <cell r="F16">
            <v>-1828.00721299247</v>
          </cell>
          <cell r="G16">
            <v>-1337.28990312401</v>
          </cell>
          <cell r="H16">
            <v>-803.755468409552</v>
          </cell>
          <cell r="I16">
            <v>-216.610129268253</v>
          </cell>
          <cell r="J16">
            <v>426.081128964698</v>
          </cell>
          <cell r="K16">
            <v>1127.37378752248</v>
          </cell>
          <cell r="L16">
            <v>1892.93600606342</v>
          </cell>
          <cell r="M16">
            <v>2729.25134059991</v>
          </cell>
          <cell r="N16">
            <v>3674.67981097978</v>
          </cell>
          <cell r="O16">
            <v>4764.67441293447</v>
          </cell>
          <cell r="P16">
            <v>5914.63311263827</v>
          </cell>
          <cell r="Q16">
            <v>7046.11522370222</v>
          </cell>
          <cell r="R16">
            <v>8216.39856058049</v>
          </cell>
          <cell r="S16">
            <v>9479.24301342461</v>
          </cell>
          <cell r="T16">
            <v>10801.3402007232</v>
          </cell>
          <cell r="U16">
            <v>6284.17259072217</v>
          </cell>
          <cell r="V16">
            <v>5680.34529899745</v>
          </cell>
          <cell r="W16">
            <v>5280.44851989192</v>
          </cell>
          <cell r="X16">
            <v>4901.06862166921</v>
          </cell>
          <cell r="Y16">
            <v>4540.27460377564</v>
          </cell>
          <cell r="Z16">
            <v>4196.37684072675</v>
          </cell>
          <cell r="AA16">
            <v>3860.44445496177</v>
          </cell>
          <cell r="AB16">
            <v>3524.51206919679</v>
          </cell>
          <cell r="AC16">
            <v>3188.33830836261</v>
          </cell>
          <cell r="AD16">
            <v>2852.40592259763</v>
          </cell>
          <cell r="AE16">
            <v>2516.23216176345</v>
          </cell>
          <cell r="AF16">
            <v>2180.29977599847</v>
          </cell>
          <cell r="AG16">
            <v>1844.12601516428</v>
          </cell>
          <cell r="AH16">
            <v>1508.19362939931</v>
          </cell>
          <cell r="AI16">
            <v>1243.46688905118</v>
          </cell>
          <cell r="AJ16">
            <v>1049.94579411989</v>
          </cell>
          <cell r="AK16">
            <v>856.424699188598</v>
          </cell>
          <cell r="AL16">
            <v>662.903604257309</v>
          </cell>
          <cell r="AM16">
            <v>469.38250932602</v>
          </cell>
          <cell r="AN16">
            <v>275.861414394731</v>
          </cell>
          <cell r="AO16">
            <v>7103.85049087908</v>
          </cell>
          <cell r="AP16">
            <v>4704.66798947683</v>
          </cell>
          <cell r="AQ16">
            <v>4463.29292026717</v>
          </cell>
          <cell r="AR16">
            <v>4244.63550463023</v>
          </cell>
          <cell r="AS16">
            <v>4045.85603586934</v>
          </cell>
          <cell r="AT16">
            <v>3952.14571488208</v>
          </cell>
          <cell r="AU16">
            <v>3952.14571488207</v>
          </cell>
          <cell r="AV16">
            <v>3954.98542157866</v>
          </cell>
          <cell r="AW16">
            <v>3952.14571488207</v>
          </cell>
          <cell r="AX16">
            <v>3954.98542157866</v>
          </cell>
          <cell r="AY16">
            <v>3952.14571488207</v>
          </cell>
          <cell r="AZ16">
            <v>3954.98542157865</v>
          </cell>
          <cell r="BA16">
            <v>3952.14571488207</v>
          </cell>
          <cell r="BB16">
            <v>3114.43223938979</v>
          </cell>
          <cell r="BC16">
            <v>2276.71876389752</v>
          </cell>
          <cell r="BD16">
            <v>2276.71876389752</v>
          </cell>
          <cell r="BE16">
            <v>2276.71876389752</v>
          </cell>
          <cell r="BF16">
            <v>2276.71876389752</v>
          </cell>
          <cell r="BG16">
            <v>2276.71876389752</v>
          </cell>
          <cell r="BH16">
            <v>3245.42840464389</v>
          </cell>
        </row>
        <row r="17">
          <cell r="A17">
            <v>-4645.35869996208</v>
          </cell>
          <cell r="B17">
            <v>-4665.28683311626</v>
          </cell>
          <cell r="C17">
            <v>-4474.12851818996</v>
          </cell>
          <cell r="D17">
            <v>-4270.19379507035</v>
          </cell>
          <cell r="E17">
            <v>-4050.14672085658</v>
          </cell>
          <cell r="F17">
            <v>-3818.57540160755</v>
          </cell>
          <cell r="G17">
            <v>-3575.54303765009</v>
          </cell>
          <cell r="H17">
            <v>-3307.56139909509</v>
          </cell>
          <cell r="I17">
            <v>-3003.87965244855</v>
          </cell>
          <cell r="J17">
            <v>-2664.04079174751</v>
          </cell>
          <cell r="K17">
            <v>-2286.505133112</v>
          </cell>
          <cell r="L17">
            <v>-1867.27745680548</v>
          </cell>
          <cell r="M17">
            <v>-1401.6393737907</v>
          </cell>
          <cell r="N17">
            <v>-845.233586911911</v>
          </cell>
          <cell r="O17">
            <v>-157.624784939949</v>
          </cell>
          <cell r="P17">
            <v>553.472811398858</v>
          </cell>
          <cell r="Q17">
            <v>1187.91818816793</v>
          </cell>
          <cell r="R17">
            <v>1811.82366592409</v>
          </cell>
          <cell r="S17">
            <v>2486.66025819311</v>
          </cell>
          <cell r="T17">
            <v>3166.69931759731</v>
          </cell>
          <cell r="U17">
            <v>7711.95291838921</v>
          </cell>
          <cell r="V17">
            <v>6970.93449831994</v>
          </cell>
          <cell r="W17">
            <v>6480.18013278414</v>
          </cell>
          <cell r="X17">
            <v>6014.60413673394</v>
          </cell>
          <cell r="Y17">
            <v>5571.83678127659</v>
          </cell>
          <cell r="Z17">
            <v>5149.8045536309</v>
          </cell>
          <cell r="AA17">
            <v>4737.54745766786</v>
          </cell>
          <cell r="AB17">
            <v>4325.29036170482</v>
          </cell>
          <cell r="AC17">
            <v>3912.73704963018</v>
          </cell>
          <cell r="AD17">
            <v>3500.47995366714</v>
          </cell>
          <cell r="AE17">
            <v>3087.92664159251</v>
          </cell>
          <cell r="AF17">
            <v>2675.66954562947</v>
          </cell>
          <cell r="AG17">
            <v>2263.11623355483</v>
          </cell>
          <cell r="AH17">
            <v>1850.85913759179</v>
          </cell>
          <cell r="AI17">
            <v>1525.98579454937</v>
          </cell>
          <cell r="AJ17">
            <v>1288.49620442758</v>
          </cell>
          <cell r="AK17">
            <v>1051.00661430578</v>
          </cell>
          <cell r="AL17">
            <v>813.517024183988</v>
          </cell>
          <cell r="AM17">
            <v>576.027434062192</v>
          </cell>
          <cell r="AN17">
            <v>338.537843940395</v>
          </cell>
          <cell r="AO17">
            <v>8717.86376552076</v>
          </cell>
          <cell r="AP17">
            <v>5773.58077100942</v>
          </cell>
          <cell r="AQ17">
            <v>5477.36465941412</v>
          </cell>
          <cell r="AR17">
            <v>5209.02771126304</v>
          </cell>
          <cell r="AS17">
            <v>4965.08503112572</v>
          </cell>
          <cell r="AT17">
            <v>4850.08348191813</v>
          </cell>
          <cell r="AU17">
            <v>4850.0834819181</v>
          </cell>
          <cell r="AV17">
            <v>4853.56837734867</v>
          </cell>
          <cell r="AW17">
            <v>4850.08348191811</v>
          </cell>
          <cell r="AX17">
            <v>4853.56837734865</v>
          </cell>
          <cell r="AY17">
            <v>4850.08348191812</v>
          </cell>
          <cell r="AZ17">
            <v>4853.56837734865</v>
          </cell>
          <cell r="BA17">
            <v>4850.08348191812</v>
          </cell>
          <cell r="BB17">
            <v>3822.03932991079</v>
          </cell>
          <cell r="BC17">
            <v>2793.99517790347</v>
          </cell>
          <cell r="BD17">
            <v>2793.99517790348</v>
          </cell>
          <cell r="BE17">
            <v>2793.99517790347</v>
          </cell>
          <cell r="BF17">
            <v>2793.99517790349</v>
          </cell>
          <cell r="BG17">
            <v>2793.99517790349</v>
          </cell>
          <cell r="BH17">
            <v>3982.79816400465</v>
          </cell>
        </row>
        <row r="18">
          <cell r="A18">
            <v>-4800.78307164722</v>
          </cell>
          <cell r="B18">
            <v>-4853.93657593666</v>
          </cell>
          <cell r="C18">
            <v>-4692.16430786852</v>
          </cell>
          <cell r="D18">
            <v>-4519.92493836622</v>
          </cell>
          <cell r="E18">
            <v>-4334.03833952483</v>
          </cell>
          <cell r="F18">
            <v>-4139.40340018415</v>
          </cell>
          <cell r="G18">
            <v>-3936.29142977497</v>
          </cell>
          <cell r="H18">
            <v>-3711.11001911246</v>
          </cell>
          <cell r="I18">
            <v>-3453.1152564987</v>
          </cell>
          <cell r="J18">
            <v>-3162.08835266506</v>
          </cell>
          <cell r="K18">
            <v>-2836.73393097701</v>
          </cell>
          <cell r="L18">
            <v>-2473.32640625261</v>
          </cell>
          <cell r="M18">
            <v>-2067.43188861969</v>
          </cell>
          <cell r="N18">
            <v>-1573.7264752636</v>
          </cell>
          <cell r="O18">
            <v>-950.971834833282</v>
          </cell>
          <cell r="P18">
            <v>-310.607273539946</v>
          </cell>
          <cell r="Q18">
            <v>243.728664328763</v>
          </cell>
          <cell r="R18">
            <v>779.572192732317</v>
          </cell>
          <cell r="S18">
            <v>1359.63715842025</v>
          </cell>
          <cell r="T18">
            <v>1936.19308907742</v>
          </cell>
          <cell r="U18">
            <v>7942.07410064881</v>
          </cell>
          <cell r="V18">
            <v>7178.94402653977</v>
          </cell>
          <cell r="W18">
            <v>6673.54577300423</v>
          </cell>
          <cell r="X18">
            <v>6194.07720009619</v>
          </cell>
          <cell r="Y18">
            <v>5738.09786728601</v>
          </cell>
          <cell r="Z18">
            <v>5303.47238911024</v>
          </cell>
          <cell r="AA18">
            <v>4878.91372811926</v>
          </cell>
          <cell r="AB18">
            <v>4454.35506712829</v>
          </cell>
          <cell r="AC18">
            <v>4029.49135107111</v>
          </cell>
          <cell r="AD18">
            <v>3604.93269008014</v>
          </cell>
          <cell r="AE18">
            <v>3180.06897402296</v>
          </cell>
          <cell r="AF18">
            <v>2755.51031303198</v>
          </cell>
          <cell r="AG18">
            <v>2330.64659697481</v>
          </cell>
          <cell r="AH18">
            <v>1906.08793598383</v>
          </cell>
          <cell r="AI18">
            <v>1571.52051952361</v>
          </cell>
          <cell r="AJ18">
            <v>1326.94434759413</v>
          </cell>
          <cell r="AK18">
            <v>1082.36817566465</v>
          </cell>
          <cell r="AL18">
            <v>837.792003735167</v>
          </cell>
          <cell r="AM18">
            <v>593.215831805688</v>
          </cell>
          <cell r="AN18">
            <v>348.639659876208</v>
          </cell>
          <cell r="AO18">
            <v>8978.0008718711</v>
          </cell>
          <cell r="AP18">
            <v>5945.8618063005</v>
          </cell>
          <cell r="AQ18">
            <v>5640.80674009459</v>
          </cell>
          <cell r="AR18">
            <v>5364.46273894332</v>
          </cell>
          <cell r="AS18">
            <v>5113.24091971494</v>
          </cell>
          <cell r="AT18">
            <v>4994.80777636439</v>
          </cell>
          <cell r="AU18">
            <v>4994.8077763644</v>
          </cell>
          <cell r="AV18">
            <v>4998.39665949623</v>
          </cell>
          <cell r="AW18">
            <v>4994.80777636439</v>
          </cell>
          <cell r="AX18">
            <v>4998.39665949622</v>
          </cell>
          <cell r="AY18">
            <v>4994.80777636439</v>
          </cell>
          <cell r="AZ18">
            <v>4998.39665949622</v>
          </cell>
          <cell r="BA18">
            <v>4994.80777636439</v>
          </cell>
          <cell r="BB18">
            <v>3936.08725247325</v>
          </cell>
          <cell r="BC18">
            <v>2877.36672858212</v>
          </cell>
          <cell r="BD18">
            <v>2877.36672858211</v>
          </cell>
          <cell r="BE18">
            <v>2877.36672858212</v>
          </cell>
          <cell r="BF18">
            <v>2877.36672858211</v>
          </cell>
          <cell r="BG18">
            <v>2877.36672858211</v>
          </cell>
          <cell r="BH18">
            <v>4101.64305736715</v>
          </cell>
        </row>
        <row r="19">
          <cell r="A19">
            <v>-4294.35195750022</v>
          </cell>
          <cell r="B19">
            <v>-4239.24469457829</v>
          </cell>
          <cell r="C19">
            <v>-3981.721623149</v>
          </cell>
          <cell r="D19">
            <v>-3706.20685950057</v>
          </cell>
          <cell r="E19">
            <v>-3409.0125718131</v>
          </cell>
          <cell r="F19">
            <v>-3094.02500162867</v>
          </cell>
          <cell r="G19">
            <v>-2760.83736057246</v>
          </cell>
          <cell r="H19">
            <v>-2396.19669482447</v>
          </cell>
          <cell r="I19">
            <v>-1989.33653886937</v>
          </cell>
          <cell r="J19">
            <v>-1539.26190376917</v>
          </cell>
          <cell r="K19">
            <v>-1043.88136791152</v>
          </cell>
          <cell r="L19">
            <v>-498.590775228826</v>
          </cell>
          <cell r="M19">
            <v>101.97076953382</v>
          </cell>
          <cell r="N19">
            <v>799.977604065072</v>
          </cell>
          <cell r="O19">
            <v>1634.05151785325</v>
          </cell>
          <cell r="P19">
            <v>2504.89093554584</v>
          </cell>
          <cell r="Q19">
            <v>3320.25358342237</v>
          </cell>
          <cell r="R19">
            <v>4143.03609469626</v>
          </cell>
          <cell r="S19">
            <v>5031.90269759597</v>
          </cell>
          <cell r="T19">
            <v>5945.64561906139</v>
          </cell>
          <cell r="U19">
            <v>7192.25265722264</v>
          </cell>
          <cell r="V19">
            <v>6501.17067614808</v>
          </cell>
          <cell r="W19">
            <v>6043.48772256676</v>
          </cell>
          <cell r="X19">
            <v>5609.28639507337</v>
          </cell>
          <cell r="Y19">
            <v>5196.3566582714</v>
          </cell>
          <cell r="Z19">
            <v>4802.76473118891</v>
          </cell>
          <cell r="AA19">
            <v>4418.28920011702</v>
          </cell>
          <cell r="AB19">
            <v>4033.81366904514</v>
          </cell>
          <cell r="AC19">
            <v>3649.06188354869</v>
          </cell>
          <cell r="AD19">
            <v>3264.5863524768</v>
          </cell>
          <cell r="AE19">
            <v>2879.83456698035</v>
          </cell>
          <cell r="AF19">
            <v>2495.35903590847</v>
          </cell>
          <cell r="AG19">
            <v>2110.60725041202</v>
          </cell>
          <cell r="AH19">
            <v>1726.13171934014</v>
          </cell>
          <cell r="AI19">
            <v>1423.15124351461</v>
          </cell>
          <cell r="AJ19">
            <v>1201.66582293544</v>
          </cell>
          <cell r="AK19">
            <v>980.180402356268</v>
          </cell>
          <cell r="AL19">
            <v>758.694981777097</v>
          </cell>
          <cell r="AM19">
            <v>537.209561197926</v>
          </cell>
          <cell r="AN19">
            <v>315.724140618755</v>
          </cell>
          <cell r="AO19">
            <v>8130.3762479359</v>
          </cell>
          <cell r="AP19">
            <v>5384.50533625088</v>
          </cell>
          <cell r="AQ19">
            <v>5108.25091168695</v>
          </cell>
          <cell r="AR19">
            <v>4857.99690355258</v>
          </cell>
          <cell r="AS19">
            <v>4630.49325979404</v>
          </cell>
          <cell r="AT19">
            <v>4523.24154202218</v>
          </cell>
          <cell r="AU19">
            <v>4523.24154202217</v>
          </cell>
          <cell r="AV19">
            <v>4526.49159407587</v>
          </cell>
          <cell r="AW19">
            <v>4523.24154202217</v>
          </cell>
          <cell r="AX19">
            <v>4526.49159407586</v>
          </cell>
          <cell r="AY19">
            <v>4523.24154202217</v>
          </cell>
          <cell r="AZ19">
            <v>4526.49159407587</v>
          </cell>
          <cell r="BA19">
            <v>4523.24154202217</v>
          </cell>
          <cell r="BB19">
            <v>3564.47618618268</v>
          </cell>
          <cell r="BC19">
            <v>2605.71083034319</v>
          </cell>
          <cell r="BD19">
            <v>2605.71083034319</v>
          </cell>
          <cell r="BE19">
            <v>2605.71083034319</v>
          </cell>
          <cell r="BF19">
            <v>2605.71083034318</v>
          </cell>
          <cell r="BG19">
            <v>2605.7108303432</v>
          </cell>
          <cell r="BH19">
            <v>3714.40165433829</v>
          </cell>
        </row>
        <row r="20">
          <cell r="A20">
            <v>-4414.59758924806</v>
          </cell>
          <cell r="B20">
            <v>-4385.1954695987</v>
          </cell>
          <cell r="C20">
            <v>-4150.4072095167</v>
          </cell>
          <cell r="D20">
            <v>-3899.41387566633</v>
          </cell>
          <cell r="E20">
            <v>-3628.64818406982</v>
          </cell>
          <cell r="F20">
            <v>-3342.23681650023</v>
          </cell>
          <cell r="G20">
            <v>-3039.93399028862</v>
          </cell>
          <cell r="H20">
            <v>-2708.4061522528</v>
          </cell>
          <cell r="I20">
            <v>-2336.89219199476</v>
          </cell>
          <cell r="J20">
            <v>-1924.58141932317</v>
          </cell>
          <cell r="K20">
            <v>-1469.57142338858</v>
          </cell>
          <cell r="L20">
            <v>-967.466653614333</v>
          </cell>
          <cell r="M20">
            <v>-413.126320392204</v>
          </cell>
          <cell r="N20">
            <v>236.371738177353</v>
          </cell>
          <cell r="O20">
            <v>1020.27057619395</v>
          </cell>
          <cell r="P20">
            <v>1836.38666837287</v>
          </cell>
          <cell r="Q20">
            <v>2589.77184138429</v>
          </cell>
          <cell r="R20">
            <v>3344.4243379247</v>
          </cell>
          <cell r="S20">
            <v>4159.9699166732</v>
          </cell>
          <cell r="T20">
            <v>4993.65207252949</v>
          </cell>
          <cell r="U20">
            <v>7370.28822937488</v>
          </cell>
          <cell r="V20">
            <v>6662.09934427893</v>
          </cell>
          <cell r="W20">
            <v>6193.08699914414</v>
          </cell>
          <cell r="X20">
            <v>5748.13753953501</v>
          </cell>
          <cell r="Y20">
            <v>5324.98622328444</v>
          </cell>
          <cell r="Z20">
            <v>4921.65140099619</v>
          </cell>
          <cell r="AA20">
            <v>4527.65864014732</v>
          </cell>
          <cell r="AB20">
            <v>4133.66587929846</v>
          </cell>
          <cell r="AC20">
            <v>3739.39002567869</v>
          </cell>
          <cell r="AD20">
            <v>3345.39726482983</v>
          </cell>
          <cell r="AE20">
            <v>2951.12141121006</v>
          </cell>
          <cell r="AF20">
            <v>2557.1286503612</v>
          </cell>
          <cell r="AG20">
            <v>2162.85279674144</v>
          </cell>
          <cell r="AH20">
            <v>1768.86003589257</v>
          </cell>
          <cell r="AI20">
            <v>1458.37964245633</v>
          </cell>
          <cell r="AJ20">
            <v>1231.41161643273</v>
          </cell>
          <cell r="AK20">
            <v>1004.44359040913</v>
          </cell>
          <cell r="AL20">
            <v>777.475564385535</v>
          </cell>
          <cell r="AM20">
            <v>550.507538361935</v>
          </cell>
          <cell r="AN20">
            <v>323.539512338336</v>
          </cell>
          <cell r="AO20">
            <v>8331.63394230523</v>
          </cell>
          <cell r="AP20">
            <v>5517.79229570348</v>
          </cell>
          <cell r="AQ20">
            <v>5234.6995248132</v>
          </cell>
          <cell r="AR20">
            <v>4978.25077941846</v>
          </cell>
          <cell r="AS20">
            <v>4745.11555633235</v>
          </cell>
          <cell r="AT20">
            <v>4635.20895116318</v>
          </cell>
          <cell r="AU20">
            <v>4635.20895116316</v>
          </cell>
          <cell r="AV20">
            <v>4638.53945435012</v>
          </cell>
          <cell r="AW20">
            <v>4635.20895116317</v>
          </cell>
          <cell r="AX20">
            <v>4638.53945435012</v>
          </cell>
          <cell r="AY20">
            <v>4635.20895116316</v>
          </cell>
          <cell r="AZ20">
            <v>4638.53945435012</v>
          </cell>
          <cell r="BA20">
            <v>4635.20895116317</v>
          </cell>
          <cell r="BB20">
            <v>3652.71051101452</v>
          </cell>
          <cell r="BC20">
            <v>2670.21207086587</v>
          </cell>
          <cell r="BD20">
            <v>2670.21207086587</v>
          </cell>
          <cell r="BE20">
            <v>2670.21207086587</v>
          </cell>
          <cell r="BF20">
            <v>2670.21207086588</v>
          </cell>
          <cell r="BG20">
            <v>2670.21207086587</v>
          </cell>
          <cell r="BH20">
            <v>3806.34720398043</v>
          </cell>
        </row>
        <row r="21">
          <cell r="A21">
            <v>-3509.54786813814</v>
          </cell>
          <cell r="B21">
            <v>-3286.67150404622</v>
          </cell>
          <cell r="C21">
            <v>-2880.76572085543</v>
          </cell>
          <cell r="D21">
            <v>-2445.20756849681</v>
          </cell>
          <cell r="E21">
            <v>-1975.52243863233</v>
          </cell>
          <cell r="F21">
            <v>-1474.02729769812</v>
          </cell>
          <cell r="G21">
            <v>-939.264525496479</v>
          </cell>
          <cell r="H21">
            <v>-358.507214003257</v>
          </cell>
          <cell r="I21">
            <v>279.046053404061</v>
          </cell>
          <cell r="J21">
            <v>975.593123579644</v>
          </cell>
          <cell r="K21">
            <v>1734.45902984825</v>
          </cell>
          <cell r="L21">
            <v>2561.60942839973</v>
          </cell>
          <cell r="M21">
            <v>3463.8417723839</v>
          </cell>
          <cell r="N21">
            <v>4478.4495943383</v>
          </cell>
          <cell r="O21">
            <v>5639.99989190202</v>
          </cell>
          <cell r="P21">
            <v>6868.00063863724</v>
          </cell>
          <cell r="Q21">
            <v>8087.87008659834</v>
          </cell>
          <cell r="R21">
            <v>9355.3150225602</v>
          </cell>
          <cell r="S21">
            <v>10722.7240785509</v>
          </cell>
          <cell r="T21">
            <v>12158.9975513071</v>
          </cell>
          <cell r="U21">
            <v>6030.27244184149</v>
          </cell>
          <cell r="V21">
            <v>5450.84165372226</v>
          </cell>
          <cell r="W21">
            <v>5067.10195023584</v>
          </cell>
          <cell r="X21">
            <v>4703.05018173116</v>
          </cell>
          <cell r="Y21">
            <v>4356.8333660923</v>
          </cell>
          <cell r="Z21">
            <v>4026.83014396781</v>
          </cell>
          <cell r="AA21">
            <v>3704.47047307154</v>
          </cell>
          <cell r="AB21">
            <v>3382.11080217526</v>
          </cell>
          <cell r="AC21">
            <v>3059.51950851449</v>
          </cell>
          <cell r="AD21">
            <v>2737.15983761822</v>
          </cell>
          <cell r="AE21">
            <v>2414.56854395745</v>
          </cell>
          <cell r="AF21">
            <v>2092.20887306117</v>
          </cell>
          <cell r="AG21">
            <v>1769.61757940041</v>
          </cell>
          <cell r="AH21">
            <v>1447.25790850413</v>
          </cell>
          <cell r="AI21">
            <v>1193.22695313274</v>
          </cell>
          <cell r="AJ21">
            <v>1007.52471328623</v>
          </cell>
          <cell r="AK21">
            <v>821.822473439718</v>
          </cell>
          <cell r="AL21">
            <v>636.120233593209</v>
          </cell>
          <cell r="AM21">
            <v>450.4179937467</v>
          </cell>
          <cell r="AN21">
            <v>264.715753900191</v>
          </cell>
          <cell r="AO21">
            <v>6816.83280140263</v>
          </cell>
          <cell r="AP21">
            <v>4514.58474689913</v>
          </cell>
          <cell r="AQ21">
            <v>4282.96198240799</v>
          </cell>
          <cell r="AR21">
            <v>4073.13900751604</v>
          </cell>
          <cell r="AS21">
            <v>3882.39084852333</v>
          </cell>
          <cell r="AT21">
            <v>3792.46671642678</v>
          </cell>
          <cell r="AU21">
            <v>3792.46671642677</v>
          </cell>
          <cell r="AV21">
            <v>3795.19169012667</v>
          </cell>
          <cell r="AW21">
            <v>3792.46671642677</v>
          </cell>
          <cell r="AX21">
            <v>3795.19169012668</v>
          </cell>
          <cell r="AY21">
            <v>3792.46671642678</v>
          </cell>
          <cell r="AZ21">
            <v>3795.19169012668</v>
          </cell>
          <cell r="BA21">
            <v>3792.46671642679</v>
          </cell>
          <cell r="BB21">
            <v>2988.59947495756</v>
          </cell>
          <cell r="BC21">
            <v>2184.73223348834</v>
          </cell>
          <cell r="BD21">
            <v>2184.73223348834</v>
          </cell>
          <cell r="BE21">
            <v>2184.73223348834</v>
          </cell>
          <cell r="BF21">
            <v>2184.73223348834</v>
          </cell>
          <cell r="BG21">
            <v>2184.73223348834</v>
          </cell>
          <cell r="BH21">
            <v>3114.30298706107</v>
          </cell>
        </row>
        <row r="22">
          <cell r="A22">
            <v>-4803.86830230316</v>
          </cell>
          <cell r="B22">
            <v>-4857.68134236855</v>
          </cell>
          <cell r="C22">
            <v>-4696.49239808445</v>
          </cell>
          <cell r="D22">
            <v>-4524.88219295046</v>
          </cell>
          <cell r="E22">
            <v>-4339.67369204634</v>
          </cell>
          <cell r="F22">
            <v>-4145.77195336381</v>
          </cell>
          <cell r="G22">
            <v>-3943.45241737555</v>
          </cell>
          <cell r="H22">
            <v>-3719.12060689956</v>
          </cell>
          <cell r="I22">
            <v>-3462.03274763814</v>
          </cell>
          <cell r="J22">
            <v>-3171.97477901119</v>
          </cell>
          <cell r="K22">
            <v>-2847.65617397243</v>
          </cell>
          <cell r="L22">
            <v>-2485.35669968447</v>
          </cell>
          <cell r="M22">
            <v>-2080.64811368772</v>
          </cell>
          <cell r="N22">
            <v>-1588.18732569142</v>
          </cell>
          <cell r="O22">
            <v>-966.720064101277</v>
          </cell>
          <cell r="P22">
            <v>-327.75957943855</v>
          </cell>
          <cell r="Q22">
            <v>224.986156751709</v>
          </cell>
          <cell r="R22">
            <v>759.081623234093</v>
          </cell>
          <cell r="S22">
            <v>1337.26533745244</v>
          </cell>
          <cell r="T22">
            <v>1911.76709013404</v>
          </cell>
          <cell r="U22">
            <v>7946.64209033017</v>
          </cell>
          <cell r="V22">
            <v>7183.07309179662</v>
          </cell>
          <cell r="W22">
            <v>6677.3841517253</v>
          </cell>
          <cell r="X22">
            <v>6197.63980608261</v>
          </cell>
          <cell r="Y22">
            <v>5741.39821068701</v>
          </cell>
          <cell r="Z22">
            <v>5306.52275187968</v>
          </cell>
          <cell r="AA22">
            <v>4881.71990032111</v>
          </cell>
          <cell r="AB22">
            <v>4456.91704876254</v>
          </cell>
          <cell r="AC22">
            <v>4031.80896668128</v>
          </cell>
          <cell r="AD22">
            <v>3607.00611512271</v>
          </cell>
          <cell r="AE22">
            <v>3181.89803304145</v>
          </cell>
          <cell r="AF22">
            <v>2757.09518148288</v>
          </cell>
          <cell r="AG22">
            <v>2331.98709940162</v>
          </cell>
          <cell r="AH22">
            <v>1907.18424784305</v>
          </cell>
          <cell r="AI22">
            <v>1572.42440047791</v>
          </cell>
          <cell r="AJ22">
            <v>1327.70755730619</v>
          </cell>
          <cell r="AK22">
            <v>1082.99071413447</v>
          </cell>
          <cell r="AL22">
            <v>838.273870962755</v>
          </cell>
          <cell r="AM22">
            <v>593.557027791038</v>
          </cell>
          <cell r="AN22">
            <v>348.84018461932</v>
          </cell>
          <cell r="AO22">
            <v>8983.16468863004</v>
          </cell>
          <cell r="AP22">
            <v>5949.28164789778</v>
          </cell>
          <cell r="AQ22">
            <v>5644.05112520818</v>
          </cell>
          <cell r="AR22">
            <v>5367.54818112467</v>
          </cell>
          <cell r="AS22">
            <v>5116.18186832151</v>
          </cell>
          <cell r="AT22">
            <v>4997.6806065714</v>
          </cell>
          <cell r="AU22">
            <v>4997.68060657144</v>
          </cell>
          <cell r="AV22">
            <v>5001.27155389717</v>
          </cell>
          <cell r="AW22">
            <v>4997.68060657142</v>
          </cell>
          <cell r="AX22">
            <v>5001.27155389718</v>
          </cell>
          <cell r="AY22">
            <v>4997.68060657142</v>
          </cell>
          <cell r="AZ22">
            <v>5001.27155389718</v>
          </cell>
          <cell r="BA22">
            <v>4997.68060657142</v>
          </cell>
          <cell r="BB22">
            <v>3938.35114547228</v>
          </cell>
          <cell r="BC22">
            <v>2879.02168437314</v>
          </cell>
          <cell r="BD22">
            <v>2879.02168437315</v>
          </cell>
          <cell r="BE22">
            <v>2879.02168437314</v>
          </cell>
          <cell r="BF22">
            <v>2879.02168437314</v>
          </cell>
          <cell r="BG22">
            <v>2879.02168437314</v>
          </cell>
          <cell r="BH22">
            <v>4104.002171992</v>
          </cell>
        </row>
        <row r="23">
          <cell r="A23">
            <v>-3778.88113817647</v>
          </cell>
          <cell r="B23">
            <v>-3613.58067263298</v>
          </cell>
          <cell r="C23">
            <v>-3258.59766305868</v>
          </cell>
          <cell r="D23">
            <v>-2877.9640578751</v>
          </cell>
          <cell r="E23">
            <v>-2467.47525892291</v>
          </cell>
          <cell r="F23">
            <v>-2029.98678487263</v>
          </cell>
          <cell r="G23">
            <v>-1564.40164561876</v>
          </cell>
          <cell r="H23">
            <v>-1057.81240192395</v>
          </cell>
          <cell r="I23">
            <v>-499.429631873813</v>
          </cell>
          <cell r="J23">
            <v>112.531708164809</v>
          </cell>
          <cell r="K23">
            <v>780.973294043182</v>
          </cell>
          <cell r="L23">
            <v>1511.39353504831</v>
          </cell>
          <cell r="M23">
            <v>2310.09687869885</v>
          </cell>
          <cell r="N23">
            <v>3216.05187838094</v>
          </cell>
          <cell r="O23">
            <v>4265.21707691404</v>
          </cell>
          <cell r="P23">
            <v>5370.64528613804</v>
          </cell>
          <cell r="Q23">
            <v>6451.69392429924</v>
          </cell>
          <cell r="R23">
            <v>7566.53722817514</v>
          </cell>
          <cell r="S23">
            <v>8769.71752250391</v>
          </cell>
          <cell r="T23">
            <v>10026.6661625002</v>
          </cell>
          <cell r="U23">
            <v>6429.04703459728</v>
          </cell>
          <cell r="V23">
            <v>5811.29919218394</v>
          </cell>
          <cell r="W23">
            <v>5402.18324816147</v>
          </cell>
          <cell r="X23">
            <v>5014.05717834991</v>
          </cell>
          <cell r="Y23">
            <v>4644.94546517646</v>
          </cell>
          <cell r="Z23">
            <v>4293.11953076493</v>
          </cell>
          <cell r="AA23">
            <v>3949.44260634117</v>
          </cell>
          <cell r="AB23">
            <v>3605.7656819174</v>
          </cell>
          <cell r="AC23">
            <v>3261.84181779704</v>
          </cell>
          <cell r="AD23">
            <v>2918.16489337328</v>
          </cell>
          <cell r="AE23">
            <v>2574.24102925292</v>
          </cell>
          <cell r="AF23">
            <v>2230.56410482915</v>
          </cell>
          <cell r="AG23">
            <v>1886.64024070879</v>
          </cell>
          <cell r="AH23">
            <v>1542.96331628503</v>
          </cell>
          <cell r="AI23">
            <v>1272.13360235793</v>
          </cell>
          <cell r="AJ23">
            <v>1074.15109892751</v>
          </cell>
          <cell r="AK23">
            <v>876.168595497084</v>
          </cell>
          <cell r="AL23">
            <v>678.18609206666</v>
          </cell>
          <cell r="AM23">
            <v>480.203588636237</v>
          </cell>
          <cell r="AN23">
            <v>282.221085205813</v>
          </cell>
          <cell r="AO23">
            <v>7267.62167545117</v>
          </cell>
          <cell r="AP23">
            <v>4813.1287532055</v>
          </cell>
          <cell r="AQ23">
            <v>4566.18905660661</v>
          </cell>
          <cell r="AR23">
            <v>4342.49074321704</v>
          </cell>
          <cell r="AS23">
            <v>4139.12864013561</v>
          </cell>
          <cell r="AT23">
            <v>4043.25793439721</v>
          </cell>
          <cell r="AU23">
            <v>4043.25793439723</v>
          </cell>
          <cell r="AV23">
            <v>4046.16310729837</v>
          </cell>
          <cell r="AW23">
            <v>4043.25793439722</v>
          </cell>
          <cell r="AX23">
            <v>4046.16310729837</v>
          </cell>
          <cell r="AY23">
            <v>4043.25793439722</v>
          </cell>
          <cell r="AZ23">
            <v>4046.16310729839</v>
          </cell>
          <cell r="BA23">
            <v>4043.25793439722</v>
          </cell>
          <cell r="BB23">
            <v>3186.23192855404</v>
          </cell>
          <cell r="BC23">
            <v>2329.20592271087</v>
          </cell>
          <cell r="BD23">
            <v>2329.20592271087</v>
          </cell>
          <cell r="BE23">
            <v>2329.20592271087</v>
          </cell>
          <cell r="BF23">
            <v>2329.20592271087</v>
          </cell>
          <cell r="BG23">
            <v>2329.20592271087</v>
          </cell>
          <cell r="BH23">
            <v>3320.24806124486</v>
          </cell>
        </row>
        <row r="24">
          <cell r="A24">
            <v>-3568.68041983056</v>
          </cell>
          <cell r="B24">
            <v>-3358.44493666906</v>
          </cell>
          <cell r="C24">
            <v>-2963.71933015221</v>
          </cell>
          <cell r="D24">
            <v>-2540.2199502748</v>
          </cell>
          <cell r="E24">
            <v>-2083.53146986686</v>
          </cell>
          <cell r="F24">
            <v>-1596.08909537192</v>
          </cell>
          <cell r="G24">
            <v>-1076.5143835078</v>
          </cell>
          <cell r="H24">
            <v>-512.040790332756</v>
          </cell>
          <cell r="I24">
            <v>108.130467318315</v>
          </cell>
          <cell r="J24">
            <v>786.106604689889</v>
          </cell>
          <cell r="K24">
            <v>1525.11970629398</v>
          </cell>
          <cell r="L24">
            <v>2331.03284351301</v>
          </cell>
          <cell r="M24">
            <v>3210.53522931926</v>
          </cell>
          <cell r="N24">
            <v>4201.28814976583</v>
          </cell>
          <cell r="O24">
            <v>5338.16411846947</v>
          </cell>
          <cell r="P24">
            <v>6539.25386787628</v>
          </cell>
          <cell r="Q24">
            <v>7728.64498425098</v>
          </cell>
          <cell r="R24">
            <v>8962.58598697657</v>
          </cell>
          <cell r="S24">
            <v>10293.9383547721</v>
          </cell>
          <cell r="T24">
            <v>11690.8407726957</v>
          </cell>
          <cell r="U24">
            <v>6117.82404367813</v>
          </cell>
          <cell r="V24">
            <v>5529.98068479323</v>
          </cell>
          <cell r="W24">
            <v>5140.66958697055</v>
          </cell>
          <cell r="X24">
            <v>4771.33226697687</v>
          </cell>
          <cell r="Y24">
            <v>4420.08883984005</v>
          </cell>
          <cell r="Z24">
            <v>4085.29440620947</v>
          </cell>
          <cell r="AA24">
            <v>3758.25449808897</v>
          </cell>
          <cell r="AB24">
            <v>3431.21458996848</v>
          </cell>
          <cell r="AC24">
            <v>3103.93969622646</v>
          </cell>
          <cell r="AD24">
            <v>2776.89978810596</v>
          </cell>
          <cell r="AE24">
            <v>2449.62489436395</v>
          </cell>
          <cell r="AF24">
            <v>2122.58498624345</v>
          </cell>
          <cell r="AG24">
            <v>1795.31009250144</v>
          </cell>
          <cell r="AH24">
            <v>1468.27018438094</v>
          </cell>
          <cell r="AI24">
            <v>1210.55103460816</v>
          </cell>
          <cell r="AJ24">
            <v>1022.15264318309</v>
          </cell>
          <cell r="AK24">
            <v>833.75425175802</v>
          </cell>
          <cell r="AL24">
            <v>645.355860332953</v>
          </cell>
          <cell r="AM24">
            <v>456.957468907885</v>
          </cell>
          <cell r="AN24">
            <v>268.559077482817</v>
          </cell>
          <cell r="AO24">
            <v>6915.80422217531</v>
          </cell>
          <cell r="AP24">
            <v>4580.13056261979</v>
          </cell>
          <cell r="AQ24">
            <v>4345.14494110211</v>
          </cell>
          <cell r="AR24">
            <v>4132.27561337434</v>
          </cell>
          <cell r="AS24">
            <v>3938.75804271271</v>
          </cell>
          <cell r="AT24">
            <v>3847.52833082939</v>
          </cell>
          <cell r="AU24">
            <v>3847.52833082937</v>
          </cell>
          <cell r="AV24">
            <v>3850.29286755313</v>
          </cell>
          <cell r="AW24">
            <v>3847.52833082938</v>
          </cell>
          <cell r="AX24">
            <v>3850.29286755312</v>
          </cell>
          <cell r="AY24">
            <v>3847.52833082938</v>
          </cell>
          <cell r="AZ24">
            <v>3850.29286755312</v>
          </cell>
          <cell r="BA24">
            <v>3847.52833082938</v>
          </cell>
          <cell r="BB24">
            <v>3031.98999732686</v>
          </cell>
          <cell r="BC24">
            <v>2216.45166382433</v>
          </cell>
          <cell r="BD24">
            <v>2216.45166382433</v>
          </cell>
          <cell r="BE24">
            <v>2216.45166382433</v>
          </cell>
          <cell r="BF24">
            <v>2216.45166382433</v>
          </cell>
          <cell r="BG24">
            <v>2216.45166382433</v>
          </cell>
          <cell r="BH24">
            <v>3159.51855862137</v>
          </cell>
        </row>
        <row r="25">
          <cell r="A25">
            <v>-3982.28001030728</v>
          </cell>
          <cell r="B25">
            <v>-3860.46051844744</v>
          </cell>
          <cell r="C25">
            <v>-3543.93408246278</v>
          </cell>
          <cell r="D25">
            <v>-3204.7791662882</v>
          </cell>
          <cell r="E25">
            <v>-2838.99508183389</v>
          </cell>
          <cell r="F25">
            <v>-2449.84405919163</v>
          </cell>
          <cell r="G25">
            <v>-2036.50145394129</v>
          </cell>
          <cell r="H25">
            <v>-1585.92349075472</v>
          </cell>
          <cell r="I25">
            <v>-1087.32980604926</v>
          </cell>
          <cell r="J25">
            <v>-539.247102711449</v>
          </cell>
          <cell r="K25">
            <v>60.9065780820796</v>
          </cell>
          <cell r="L25">
            <v>718.276783556283</v>
          </cell>
          <cell r="M25">
            <v>1438.79564633041</v>
          </cell>
          <cell r="N25">
            <v>2262.69668550152</v>
          </cell>
          <cell r="O25">
            <v>3226.98933047343</v>
          </cell>
          <cell r="P25">
            <v>4239.85149362208</v>
          </cell>
          <cell r="Q25">
            <v>5216.06348780845</v>
          </cell>
          <cell r="R25">
            <v>6215.66295327113</v>
          </cell>
          <cell r="S25">
            <v>7294.81867058153</v>
          </cell>
          <cell r="T25">
            <v>8416.34227109724</v>
          </cell>
          <cell r="U25">
            <v>6730.19921824474</v>
          </cell>
          <cell r="V25">
            <v>6083.51456596125</v>
          </cell>
          <cell r="W25">
            <v>5655.23463709868</v>
          </cell>
          <cell r="X25">
            <v>5248.92779915379</v>
          </cell>
          <cell r="Y25">
            <v>4862.52599651081</v>
          </cell>
          <cell r="Z25">
            <v>4494.21968050592</v>
          </cell>
          <cell r="AA25">
            <v>4134.44409391613</v>
          </cell>
          <cell r="AB25">
            <v>3774.66850732635</v>
          </cell>
          <cell r="AC25">
            <v>3414.63441378459</v>
          </cell>
          <cell r="AD25">
            <v>3054.8588271948</v>
          </cell>
          <cell r="AE25">
            <v>2694.82473365304</v>
          </cell>
          <cell r="AF25">
            <v>2335.04914706325</v>
          </cell>
          <cell r="AG25">
            <v>1975.01505352149</v>
          </cell>
          <cell r="AH25">
            <v>1615.2394669317</v>
          </cell>
          <cell r="AI25">
            <v>1331.72343117389</v>
          </cell>
          <cell r="AJ25">
            <v>1124.46694624804</v>
          </cell>
          <cell r="AK25">
            <v>917.210461322195</v>
          </cell>
          <cell r="AL25">
            <v>709.953976396348</v>
          </cell>
          <cell r="AM25">
            <v>502.697491470502</v>
          </cell>
          <cell r="AN25">
            <v>295.441006544655</v>
          </cell>
          <cell r="AO25">
            <v>7608.05473274685</v>
          </cell>
          <cell r="AP25">
            <v>5038.58739838323</v>
          </cell>
          <cell r="AQ25">
            <v>4780.08044641043</v>
          </cell>
          <cell r="AR25">
            <v>4545.90356050569</v>
          </cell>
          <cell r="AS25">
            <v>4333.01548241045</v>
          </cell>
          <cell r="AT25">
            <v>4232.65395987984</v>
          </cell>
          <cell r="AU25">
            <v>4232.65395987985</v>
          </cell>
          <cell r="AV25">
            <v>4235.69521813835</v>
          </cell>
          <cell r="AW25">
            <v>4232.65395987985</v>
          </cell>
          <cell r="AX25">
            <v>4235.69521813834</v>
          </cell>
          <cell r="AY25">
            <v>4232.65395987985</v>
          </cell>
          <cell r="AZ25">
            <v>4235.69521813835</v>
          </cell>
          <cell r="BA25">
            <v>4232.65395987985</v>
          </cell>
          <cell r="BB25">
            <v>3335.48277362137</v>
          </cell>
          <cell r="BC25">
            <v>2438.3115873629</v>
          </cell>
          <cell r="BD25">
            <v>2438.3115873629</v>
          </cell>
          <cell r="BE25">
            <v>2438.3115873629</v>
          </cell>
          <cell r="BF25">
            <v>2438.3115873629</v>
          </cell>
          <cell r="BG25">
            <v>2438.3115873629</v>
          </cell>
          <cell r="BH25">
            <v>3475.77654758418</v>
          </cell>
        </row>
        <row r="26">
          <cell r="A26">
            <v>-4683.69413038127</v>
          </cell>
          <cell r="B26">
            <v>-4711.81730328048</v>
          </cell>
          <cell r="C26">
            <v>-4527.90705854042</v>
          </cell>
          <cell r="D26">
            <v>-4331.78999625505</v>
          </cell>
          <cell r="E26">
            <v>-4120.16860530141</v>
          </cell>
          <cell r="F26">
            <v>-3897.70764632961</v>
          </cell>
          <cell r="G26">
            <v>-3664.52164978921</v>
          </cell>
          <cell r="H26">
            <v>-3407.09668996167</v>
          </cell>
          <cell r="I26">
            <v>-3114.68364061442</v>
          </cell>
          <cell r="J26">
            <v>-2786.88425194615</v>
          </cell>
          <cell r="K26">
            <v>-2422.21909847337</v>
          </cell>
          <cell r="L26">
            <v>-2016.75946583827</v>
          </cell>
          <cell r="M26">
            <v>-1565.85713673943</v>
          </cell>
          <cell r="N26">
            <v>-1024.91640067844</v>
          </cell>
          <cell r="O26">
            <v>-353.303881465865</v>
          </cell>
          <cell r="P26">
            <v>340.347407618009</v>
          </cell>
          <cell r="Q26">
            <v>955.033786569763</v>
          </cell>
          <cell r="R26">
            <v>1557.21877933774</v>
          </cell>
          <cell r="S26">
            <v>2208.67994433546</v>
          </cell>
          <cell r="T26">
            <v>2863.19488394667</v>
          </cell>
          <cell r="U26">
            <v>7768.71232153073</v>
          </cell>
          <cell r="V26">
            <v>7022.24006069181</v>
          </cell>
          <cell r="W26">
            <v>6527.87377931942</v>
          </cell>
          <cell r="X26">
            <v>6058.87117836999</v>
          </cell>
          <cell r="Y26">
            <v>5612.84508792134</v>
          </cell>
          <cell r="Z26">
            <v>5187.70673429159</v>
          </cell>
          <cell r="AA26">
            <v>4772.41545659076</v>
          </cell>
          <cell r="AB26">
            <v>4357.12417888992</v>
          </cell>
          <cell r="AC26">
            <v>3941.53450494882</v>
          </cell>
          <cell r="AD26">
            <v>3526.24322724798</v>
          </cell>
          <cell r="AE26">
            <v>3110.65355330687</v>
          </cell>
          <cell r="AF26">
            <v>2695.36227560604</v>
          </cell>
          <cell r="AG26">
            <v>2279.77260166493</v>
          </cell>
          <cell r="AH26">
            <v>1864.4813239641</v>
          </cell>
          <cell r="AI26">
            <v>1537.21693714291</v>
          </cell>
          <cell r="AJ26">
            <v>1297.97944120137</v>
          </cell>
          <cell r="AK26">
            <v>1058.74194525983</v>
          </cell>
          <cell r="AL26">
            <v>819.504449318291</v>
          </cell>
          <cell r="AM26">
            <v>580.266953376754</v>
          </cell>
          <cell r="AN26">
            <v>341.029457435216</v>
          </cell>
          <cell r="AO26">
            <v>8782.02659810496</v>
          </cell>
          <cell r="AP26">
            <v>5816.07389849865</v>
          </cell>
          <cell r="AQ26">
            <v>5517.67765822864</v>
          </cell>
          <cell r="AR26">
            <v>5247.36576998407</v>
          </cell>
          <cell r="AS26">
            <v>5001.62768976171</v>
          </cell>
          <cell r="AT26">
            <v>4885.7797376569</v>
          </cell>
          <cell r="AU26">
            <v>4885.77973765689</v>
          </cell>
          <cell r="AV26">
            <v>4889.29028166007</v>
          </cell>
          <cell r="AW26">
            <v>4885.7797376569</v>
          </cell>
          <cell r="AX26">
            <v>4889.29028166006</v>
          </cell>
          <cell r="AY26">
            <v>4885.77973765689</v>
          </cell>
          <cell r="AZ26">
            <v>4889.29028166007</v>
          </cell>
          <cell r="BA26">
            <v>4885.7797376569</v>
          </cell>
          <cell r="BB26">
            <v>3850.16925671985</v>
          </cell>
          <cell r="BC26">
            <v>2814.55877578281</v>
          </cell>
          <cell r="BD26">
            <v>2814.55877578281</v>
          </cell>
          <cell r="BE26">
            <v>2814.55877578281</v>
          </cell>
          <cell r="BF26">
            <v>2814.5587757828</v>
          </cell>
          <cell r="BG26">
            <v>2814.5587757828</v>
          </cell>
          <cell r="BH26">
            <v>4012.11126394371</v>
          </cell>
        </row>
        <row r="27">
          <cell r="A27">
            <v>-4165.68125615488</v>
          </cell>
          <cell r="B27">
            <v>-4083.06780639699</v>
          </cell>
          <cell r="C27">
            <v>-3801.21699783091</v>
          </cell>
          <cell r="D27">
            <v>-3499.46269829045</v>
          </cell>
          <cell r="E27">
            <v>-3173.98808186946</v>
          </cell>
          <cell r="F27">
            <v>-2828.42210331549</v>
          </cell>
          <cell r="G27">
            <v>-2462.1856876035</v>
          </cell>
          <cell r="H27">
            <v>-2062.11212750981</v>
          </cell>
          <cell r="I27">
            <v>-1617.42922719283</v>
          </cell>
          <cell r="J27">
            <v>-1126.9447859852</v>
          </cell>
          <cell r="K27">
            <v>-588.365128379117</v>
          </cell>
          <cell r="L27">
            <v>3.1371232306833</v>
          </cell>
          <cell r="M27">
            <v>653.158391556694</v>
          </cell>
          <cell r="N27">
            <v>1403.07279340386</v>
          </cell>
          <cell r="O27">
            <v>2290.83732443728</v>
          </cell>
          <cell r="P27">
            <v>3220.23428448251</v>
          </cell>
          <cell r="Q27">
            <v>4101.91688962143</v>
          </cell>
          <cell r="R27">
            <v>4997.60297877172</v>
          </cell>
          <cell r="S27">
            <v>5964.92787960512</v>
          </cell>
          <cell r="T27">
            <v>6964.34106377724</v>
          </cell>
          <cell r="U27">
            <v>7001.7429347465</v>
          </cell>
          <cell r="V27">
            <v>6328.96646137552</v>
          </cell>
          <cell r="W27">
            <v>5883.40669876431</v>
          </cell>
          <cell r="X27">
            <v>5460.70657657361</v>
          </cell>
          <cell r="Y27">
            <v>5058.71459923442</v>
          </cell>
          <cell r="Z27">
            <v>4675.54820812389</v>
          </cell>
          <cell r="AA27">
            <v>4301.25673623544</v>
          </cell>
          <cell r="AB27">
            <v>3926.96526434699</v>
          </cell>
          <cell r="AC27">
            <v>3552.40485551242</v>
          </cell>
          <cell r="AD27">
            <v>3178.11338362397</v>
          </cell>
          <cell r="AE27">
            <v>2803.5529747894</v>
          </cell>
          <cell r="AF27">
            <v>2429.26150290095</v>
          </cell>
          <cell r="AG27">
            <v>2054.70109406637</v>
          </cell>
          <cell r="AH27">
            <v>1680.40962217792</v>
          </cell>
          <cell r="AI27">
            <v>1385.45454939594</v>
          </cell>
          <cell r="AJ27">
            <v>1169.83587572042</v>
          </cell>
          <cell r="AK27">
            <v>954.217202044901</v>
          </cell>
          <cell r="AL27">
            <v>738.598528369382</v>
          </cell>
          <cell r="AM27">
            <v>522.979854693864</v>
          </cell>
          <cell r="AN27">
            <v>307.361181018346</v>
          </cell>
          <cell r="AO27">
            <v>7915.01733377631</v>
          </cell>
          <cell r="AP27">
            <v>5241.87956013187</v>
          </cell>
          <cell r="AQ27">
            <v>4972.94261400824</v>
          </cell>
          <cell r="AR27">
            <v>4729.31738046096</v>
          </cell>
          <cell r="AS27">
            <v>4507.839895418</v>
          </cell>
          <cell r="AT27">
            <v>4403.42908104059</v>
          </cell>
          <cell r="AU27">
            <v>4403.42908104059</v>
          </cell>
          <cell r="AV27">
            <v>4406.59304511263</v>
          </cell>
          <cell r="AW27">
            <v>4403.42908104059</v>
          </cell>
          <cell r="AX27">
            <v>4406.59304511263</v>
          </cell>
          <cell r="AY27">
            <v>4403.42908104059</v>
          </cell>
          <cell r="AZ27">
            <v>4406.59304511263</v>
          </cell>
          <cell r="BA27">
            <v>4403.42908104059</v>
          </cell>
          <cell r="BB27">
            <v>3470.05967978805</v>
          </cell>
          <cell r="BC27">
            <v>2536.69027853551</v>
          </cell>
          <cell r="BD27">
            <v>2536.69027853551</v>
          </cell>
          <cell r="BE27">
            <v>2536.69027853551</v>
          </cell>
          <cell r="BF27">
            <v>2536.69027853551</v>
          </cell>
          <cell r="BG27">
            <v>2536.69027853551</v>
          </cell>
          <cell r="BH27">
            <v>3616.01389433348</v>
          </cell>
        </row>
        <row r="28">
          <cell r="A28">
            <v>-3617.14064732778</v>
          </cell>
          <cell r="B28">
            <v>-3417.26460153403</v>
          </cell>
          <cell r="C28">
            <v>-3031.70135804011</v>
          </cell>
          <cell r="D28">
            <v>-2618.08436681414</v>
          </cell>
          <cell r="E28">
            <v>-2172.04688270756</v>
          </cell>
          <cell r="F28">
            <v>-1696.12101205224</v>
          </cell>
          <cell r="G28">
            <v>-1188.993198523</v>
          </cell>
          <cell r="H28">
            <v>-637.864415805378</v>
          </cell>
          <cell r="I28">
            <v>-31.938038901683</v>
          </cell>
          <cell r="J28">
            <v>630.818873140352</v>
          </cell>
          <cell r="K28">
            <v>1353.56223154944</v>
          </cell>
          <cell r="L28">
            <v>2142.07103754764</v>
          </cell>
          <cell r="M28">
            <v>3002.94579926566</v>
          </cell>
          <cell r="N28">
            <v>3974.14918361229</v>
          </cell>
          <cell r="O28">
            <v>5090.80408023841</v>
          </cell>
          <cell r="P28">
            <v>6269.83976609837</v>
          </cell>
          <cell r="Q28">
            <v>7434.25332205771</v>
          </cell>
          <cell r="R28">
            <v>8640.73722746191</v>
          </cell>
          <cell r="S28">
            <v>9942.54046770039</v>
          </cell>
          <cell r="T28">
            <v>11307.1775728752</v>
          </cell>
          <cell r="U28">
            <v>6189.5742120933</v>
          </cell>
          <cell r="V28">
            <v>5594.83659477589</v>
          </cell>
          <cell r="W28">
            <v>5200.95963552352</v>
          </cell>
          <cell r="X28">
            <v>4827.2907076375</v>
          </cell>
          <cell r="Y28">
            <v>4471.92787875393</v>
          </cell>
          <cell r="Z28">
            <v>4133.20695805443</v>
          </cell>
          <cell r="AA28">
            <v>3802.33150835598</v>
          </cell>
          <cell r="AB28">
            <v>3471.45605865753</v>
          </cell>
          <cell r="AC28">
            <v>3140.34286741359</v>
          </cell>
          <cell r="AD28">
            <v>2809.46741771514</v>
          </cell>
          <cell r="AE28">
            <v>2478.3542264712</v>
          </cell>
          <cell r="AF28">
            <v>2147.47877677275</v>
          </cell>
          <cell r="AG28">
            <v>1816.36558552882</v>
          </cell>
          <cell r="AH28">
            <v>1485.49013583037</v>
          </cell>
          <cell r="AI28">
            <v>1224.74844205044</v>
          </cell>
          <cell r="AJ28">
            <v>1034.14050418902</v>
          </cell>
          <cell r="AK28">
            <v>843.532566327611</v>
          </cell>
          <cell r="AL28">
            <v>652.924628466198</v>
          </cell>
          <cell r="AM28">
            <v>462.316690604786</v>
          </cell>
          <cell r="AN28">
            <v>271.708752743373</v>
          </cell>
          <cell r="AO28">
            <v>6996.91314491069</v>
          </cell>
          <cell r="AP28">
            <v>4633.84657943968</v>
          </cell>
          <cell r="AQ28">
            <v>4396.10503395318</v>
          </cell>
          <cell r="AR28">
            <v>4180.739163336</v>
          </cell>
          <cell r="AS28">
            <v>3984.95200822948</v>
          </cell>
          <cell r="AT28">
            <v>3892.65234939352</v>
          </cell>
          <cell r="AU28">
            <v>3892.65234939354</v>
          </cell>
          <cell r="AV28">
            <v>3895.4493087522</v>
          </cell>
          <cell r="AW28">
            <v>3892.65234939353</v>
          </cell>
          <cell r="AX28">
            <v>3895.4493087522</v>
          </cell>
          <cell r="AY28">
            <v>3892.65234939353</v>
          </cell>
          <cell r="AZ28">
            <v>3895.44930875219</v>
          </cell>
          <cell r="BA28">
            <v>3892.65234939353</v>
          </cell>
          <cell r="BB28">
            <v>3067.54933858743</v>
          </cell>
          <cell r="BC28">
            <v>2242.44632778133</v>
          </cell>
          <cell r="BD28">
            <v>2242.44632778133</v>
          </cell>
          <cell r="BE28">
            <v>2242.44632778133</v>
          </cell>
          <cell r="BF28">
            <v>2242.44632778133</v>
          </cell>
          <cell r="BG28">
            <v>2242.44632778133</v>
          </cell>
          <cell r="BH28">
            <v>3196.57356168674</v>
          </cell>
        </row>
        <row r="29">
          <cell r="A29">
            <v>-5032.87297404253</v>
          </cell>
          <cell r="B29">
            <v>-5135.6407895254</v>
          </cell>
          <cell r="C29">
            <v>-5017.74970092189</v>
          </cell>
          <cell r="D29">
            <v>-4892.83991974393</v>
          </cell>
          <cell r="E29">
            <v>-4757.9639912948</v>
          </cell>
          <cell r="F29">
            <v>-4618.48488571957</v>
          </cell>
          <cell r="G29">
            <v>-4474.98467466155</v>
          </cell>
          <cell r="H29">
            <v>-4313.7153815541</v>
          </cell>
          <cell r="I29">
            <v>-4123.94343078086</v>
          </cell>
          <cell r="J29">
            <v>-3905.8057539214</v>
          </cell>
          <cell r="K29">
            <v>-3658.37179000132</v>
          </cell>
          <cell r="L29">
            <v>-3378.31858990387</v>
          </cell>
          <cell r="M29">
            <v>-3061.63709663701</v>
          </cell>
          <cell r="N29">
            <v>-2661.56000819066</v>
          </cell>
          <cell r="O29">
            <v>-2135.64987071014</v>
          </cell>
          <cell r="P29">
            <v>-1600.90853325125</v>
          </cell>
          <cell r="Q29">
            <v>-1166.19728264197</v>
          </cell>
          <cell r="R29">
            <v>-761.85365356817</v>
          </cell>
          <cell r="S29">
            <v>-323.307918902823</v>
          </cell>
          <cell r="T29">
            <v>98.7201922749647</v>
          </cell>
          <cell r="U29">
            <v>8285.70619740853</v>
          </cell>
          <cell r="V29">
            <v>7489.55754601814</v>
          </cell>
          <cell r="W29">
            <v>6962.29207500764</v>
          </cell>
          <cell r="X29">
            <v>6462.07819187575</v>
          </cell>
          <cell r="Y29">
            <v>5986.36986482212</v>
          </cell>
          <cell r="Z29">
            <v>5532.93931602147</v>
          </cell>
          <cell r="AA29">
            <v>5090.01114839723</v>
          </cell>
          <cell r="AB29">
            <v>4647.08298077298</v>
          </cell>
          <cell r="AC29">
            <v>4203.83655917369</v>
          </cell>
          <cell r="AD29">
            <v>3760.90839154944</v>
          </cell>
          <cell r="AE29">
            <v>3317.66196995015</v>
          </cell>
          <cell r="AF29">
            <v>2874.7338023259</v>
          </cell>
          <cell r="AG29">
            <v>2431.48738072661</v>
          </cell>
          <cell r="AH29">
            <v>1988.55921310236</v>
          </cell>
          <cell r="AI29">
            <v>1639.51596811564</v>
          </cell>
          <cell r="AJ29">
            <v>1384.35764576645</v>
          </cell>
          <cell r="AK29">
            <v>1129.19932341725</v>
          </cell>
          <cell r="AL29">
            <v>874.041001068055</v>
          </cell>
          <cell r="AM29">
            <v>618.882678718858</v>
          </cell>
          <cell r="AN29">
            <v>363.724356369662</v>
          </cell>
          <cell r="AO29">
            <v>9366.45472223991</v>
          </cell>
          <cell r="AP29">
            <v>6203.12318835882</v>
          </cell>
          <cell r="AQ29">
            <v>5884.86921331637</v>
          </cell>
          <cell r="AR29">
            <v>5596.56855357203</v>
          </cell>
          <cell r="AS29">
            <v>5334.47704471351</v>
          </cell>
          <cell r="AT29">
            <v>5210.9196191088</v>
          </cell>
          <cell r="AU29">
            <v>5210.9196191088</v>
          </cell>
          <cell r="AV29">
            <v>5214.66378352106</v>
          </cell>
          <cell r="AW29">
            <v>5210.9196191088</v>
          </cell>
          <cell r="AX29">
            <v>5214.66378352106</v>
          </cell>
          <cell r="AY29">
            <v>5210.9196191088</v>
          </cell>
          <cell r="AZ29">
            <v>5214.66378352106</v>
          </cell>
          <cell r="BA29">
            <v>5210.9196191088</v>
          </cell>
          <cell r="BB29">
            <v>4106.39111749085</v>
          </cell>
          <cell r="BC29">
            <v>3001.86261587289</v>
          </cell>
          <cell r="BD29">
            <v>3001.86261587289</v>
          </cell>
          <cell r="BE29">
            <v>3001.8626158729</v>
          </cell>
          <cell r="BF29">
            <v>3001.8626158729</v>
          </cell>
          <cell r="BG29">
            <v>3001.8626158729</v>
          </cell>
          <cell r="BH29">
            <v>4279.1100749372</v>
          </cell>
        </row>
        <row r="30">
          <cell r="A30">
            <v>-4549.67608762758</v>
          </cell>
          <cell r="B30">
            <v>-4549.14996208643</v>
          </cell>
          <cell r="C30">
            <v>-4339.90095971461</v>
          </cell>
          <cell r="D30">
            <v>-4116.45388984983</v>
          </cell>
          <cell r="E30">
            <v>-3875.37688650217</v>
          </cell>
          <cell r="F30">
            <v>-3621.06673111378</v>
          </cell>
          <cell r="G30">
            <v>-3353.45850753594</v>
          </cell>
          <cell r="H30">
            <v>-3059.12812091226</v>
          </cell>
          <cell r="I30">
            <v>-2727.32047654102</v>
          </cell>
          <cell r="J30">
            <v>-2357.43191709844</v>
          </cell>
          <cell r="K30">
            <v>-1947.7723578684</v>
          </cell>
          <cell r="L30">
            <v>-1494.18058623773</v>
          </cell>
          <cell r="M30">
            <v>-991.763069316051</v>
          </cell>
          <cell r="N30">
            <v>-396.757573344317</v>
          </cell>
          <cell r="O30">
            <v>330.7768563126</v>
          </cell>
          <cell r="P30">
            <v>1085.41924230132</v>
          </cell>
          <cell r="Q30">
            <v>1769.18172618514</v>
          </cell>
          <cell r="R30">
            <v>2447.30004887655</v>
          </cell>
          <cell r="S30">
            <v>3180.48010882797</v>
          </cell>
          <cell r="T30">
            <v>3924.22562548664</v>
          </cell>
          <cell r="U30">
            <v>7570.28533026661</v>
          </cell>
          <cell r="V30">
            <v>6842.87932373728</v>
          </cell>
          <cell r="W30">
            <v>6361.14005308883</v>
          </cell>
          <cell r="X30">
            <v>5904.11662850091</v>
          </cell>
          <cell r="Y30">
            <v>5469.48285269722</v>
          </cell>
          <cell r="Z30">
            <v>5055.20330306102</v>
          </cell>
          <cell r="AA30">
            <v>4650.51931718949</v>
          </cell>
          <cell r="AB30">
            <v>4245.83533131796</v>
          </cell>
          <cell r="AC30">
            <v>3840.86057078689</v>
          </cell>
          <cell r="AD30">
            <v>3436.17658491536</v>
          </cell>
          <cell r="AE30">
            <v>3031.2018243843</v>
          </cell>
          <cell r="AF30">
            <v>2626.51783851277</v>
          </cell>
          <cell r="AG30">
            <v>2221.5430779817</v>
          </cell>
          <cell r="AH30">
            <v>1816.85909211018</v>
          </cell>
          <cell r="AI30">
            <v>1497.95363080163</v>
          </cell>
          <cell r="AJ30">
            <v>1264.82669405607</v>
          </cell>
          <cell r="AK30">
            <v>1031.69975731051</v>
          </cell>
          <cell r="AL30">
            <v>798.57282056495</v>
          </cell>
          <cell r="AM30">
            <v>565.44588381939</v>
          </cell>
          <cell r="AN30">
            <v>332.318947073829</v>
          </cell>
          <cell r="AO30">
            <v>8557.71772387445</v>
          </cell>
          <cell r="AP30">
            <v>5667.5208311582</v>
          </cell>
          <cell r="AQ30">
            <v>5376.74617162267</v>
          </cell>
          <cell r="AR30">
            <v>5113.33853886694</v>
          </cell>
          <cell r="AS30">
            <v>4873.87705454355</v>
          </cell>
          <cell r="AT30">
            <v>4760.98806907681</v>
          </cell>
          <cell r="AU30">
            <v>4760.9880690768</v>
          </cell>
          <cell r="AV30">
            <v>4764.40894742429</v>
          </cell>
          <cell r="AW30">
            <v>4760.9880690768</v>
          </cell>
          <cell r="AX30">
            <v>4764.40894742429</v>
          </cell>
          <cell r="AY30">
            <v>4760.98806907682</v>
          </cell>
          <cell r="AZ30">
            <v>4764.40894742429</v>
          </cell>
          <cell r="BA30">
            <v>4760.98806907681</v>
          </cell>
          <cell r="BB30">
            <v>3751.82895657111</v>
          </cell>
          <cell r="BC30">
            <v>2742.66984406542</v>
          </cell>
          <cell r="BD30">
            <v>2742.66984406542</v>
          </cell>
          <cell r="BE30">
            <v>2742.66984406542</v>
          </cell>
          <cell r="BF30">
            <v>2742.66984406541</v>
          </cell>
          <cell r="BG30">
            <v>2742.66984406542</v>
          </cell>
          <cell r="BH30">
            <v>3909.63467145681</v>
          </cell>
        </row>
        <row r="31">
          <cell r="A31">
            <v>-5164.66294965702</v>
          </cell>
          <cell r="B31">
            <v>-5295.60376532141</v>
          </cell>
          <cell r="C31">
            <v>-5202.63017425612</v>
          </cell>
          <cell r="D31">
            <v>-5104.59603577839</v>
          </cell>
          <cell r="E31">
            <v>-4998.68601639163</v>
          </cell>
          <cell r="F31">
            <v>-4890.52661026013</v>
          </cell>
          <cell r="G31">
            <v>-4780.87635230281</v>
          </cell>
          <cell r="H31">
            <v>-4655.89892854049</v>
          </cell>
          <cell r="I31">
            <v>-4504.86663259937</v>
          </cell>
          <cell r="J31">
            <v>-4328.11838865511</v>
          </cell>
          <cell r="K31">
            <v>-4124.9307927292</v>
          </cell>
          <cell r="L31">
            <v>-3892.20952864694</v>
          </cell>
          <cell r="M31">
            <v>-3626.18677660214</v>
          </cell>
          <cell r="N31">
            <v>-3279.27561450302</v>
          </cell>
          <cell r="O31">
            <v>-2808.35767853763</v>
          </cell>
          <cell r="P31">
            <v>-2333.5934531797</v>
          </cell>
          <cell r="Q31">
            <v>-1966.80990840384</v>
          </cell>
          <cell r="R31">
            <v>-1637.13720791037</v>
          </cell>
          <cell r="S31">
            <v>-1278.95178109538</v>
          </cell>
          <cell r="T31">
            <v>-944.670777184083</v>
          </cell>
          <cell r="U31">
            <v>8480.83431450853</v>
          </cell>
          <cell r="V31">
            <v>7665.93638773035</v>
          </cell>
          <cell r="W31">
            <v>7126.25383166772</v>
          </cell>
          <cell r="X31">
            <v>6614.25992751682</v>
          </cell>
          <cell r="Y31">
            <v>6127.34868450948</v>
          </cell>
          <cell r="Z31">
            <v>5663.23986072356</v>
          </cell>
          <cell r="AA31">
            <v>5209.88074885631</v>
          </cell>
          <cell r="AB31">
            <v>4756.52163698906</v>
          </cell>
          <cell r="AC31">
            <v>4302.83677627579</v>
          </cell>
          <cell r="AD31">
            <v>3849.47766440854</v>
          </cell>
          <cell r="AE31">
            <v>3395.79280369527</v>
          </cell>
          <cell r="AF31">
            <v>2942.43369182802</v>
          </cell>
          <cell r="AG31">
            <v>2488.74883111475</v>
          </cell>
          <cell r="AH31">
            <v>2035.3897192475</v>
          </cell>
          <cell r="AI31">
            <v>1678.12651695623</v>
          </cell>
          <cell r="AJ31">
            <v>1416.95922424094</v>
          </cell>
          <cell r="AK31">
            <v>1155.79193152565</v>
          </cell>
          <cell r="AL31">
            <v>894.624638810358</v>
          </cell>
          <cell r="AM31">
            <v>633.457346095068</v>
          </cell>
          <cell r="AN31">
            <v>372.290053379779</v>
          </cell>
          <cell r="AO31">
            <v>9587.03443268448</v>
          </cell>
          <cell r="AP31">
            <v>6349.20654191321</v>
          </cell>
          <cell r="AQ31">
            <v>6023.45769589295</v>
          </cell>
          <cell r="AR31">
            <v>5728.36756479222</v>
          </cell>
          <cell r="AS31">
            <v>5460.10380924611</v>
          </cell>
          <cell r="AT31">
            <v>5333.63661020294</v>
          </cell>
          <cell r="AU31">
            <v>5333.63661020295</v>
          </cell>
          <cell r="AV31">
            <v>5337.46894956789</v>
          </cell>
          <cell r="AW31">
            <v>5333.63661020295</v>
          </cell>
          <cell r="AX31">
            <v>5337.46894956789</v>
          </cell>
          <cell r="AY31">
            <v>5333.63661020295</v>
          </cell>
          <cell r="AZ31">
            <v>5337.46894956789</v>
          </cell>
          <cell r="BA31">
            <v>5333.63661020295</v>
          </cell>
          <cell r="BB31">
            <v>4203.09649754435</v>
          </cell>
          <cell r="BC31">
            <v>3072.55638488576</v>
          </cell>
          <cell r="BD31">
            <v>3072.55638488576</v>
          </cell>
          <cell r="BE31">
            <v>3072.55638488577</v>
          </cell>
          <cell r="BF31">
            <v>3072.55638488576</v>
          </cell>
          <cell r="BG31">
            <v>3072.55638488576</v>
          </cell>
          <cell r="BH31">
            <v>4379.88298093857</v>
          </cell>
        </row>
        <row r="32">
          <cell r="A32">
            <v>-4203.92251289619</v>
          </cell>
          <cell r="B32">
            <v>-4129.48397119251</v>
          </cell>
          <cell r="C32">
            <v>-3854.86342741909</v>
          </cell>
          <cell r="D32">
            <v>-3560.90758407984</v>
          </cell>
          <cell r="E32">
            <v>-3243.83795263616</v>
          </cell>
          <cell r="F32">
            <v>-2907.3599541194</v>
          </cell>
          <cell r="G32">
            <v>-2550.9457175312</v>
          </cell>
          <cell r="H32">
            <v>-2161.40290294207</v>
          </cell>
          <cell r="I32">
            <v>-1727.96101757785</v>
          </cell>
          <cell r="J32">
            <v>-1249.48647259417</v>
          </cell>
          <cell r="K32">
            <v>-723.745702850741</v>
          </cell>
          <cell r="L32">
            <v>-145.977672745887</v>
          </cell>
          <cell r="M32">
            <v>489.344041078863</v>
          </cell>
          <cell r="N32">
            <v>1223.83138309197</v>
          </cell>
          <cell r="O32">
            <v>2095.63892735833</v>
          </cell>
          <cell r="P32">
            <v>3007.632438228</v>
          </cell>
          <cell r="Q32">
            <v>3869.6045849158</v>
          </cell>
          <cell r="R32">
            <v>4743.62354697513</v>
          </cell>
          <cell r="S32">
            <v>5687.63044391643</v>
          </cell>
          <cell r="T32">
            <v>6661.58221008889</v>
          </cell>
          <cell r="U32">
            <v>7058.36290442689</v>
          </cell>
          <cell r="V32">
            <v>6380.14598802922</v>
          </cell>
          <cell r="W32">
            <v>5930.98318250642</v>
          </cell>
          <cell r="X32">
            <v>5504.86487311213</v>
          </cell>
          <cell r="Y32">
            <v>5099.6221660931</v>
          </cell>
          <cell r="Z32">
            <v>4713.35727941519</v>
          </cell>
          <cell r="AA32">
            <v>4336.03907946953</v>
          </cell>
          <cell r="AB32">
            <v>3958.72087952387</v>
          </cell>
          <cell r="AC32">
            <v>3581.13156785906</v>
          </cell>
          <cell r="AD32">
            <v>3203.8133679134</v>
          </cell>
          <cell r="AE32">
            <v>2826.22405624858</v>
          </cell>
          <cell r="AF32">
            <v>2448.90585630292</v>
          </cell>
          <cell r="AG32">
            <v>2071.31654463811</v>
          </cell>
          <cell r="AH32">
            <v>1693.99834469245</v>
          </cell>
          <cell r="AI32">
            <v>1396.65810189871</v>
          </cell>
          <cell r="AJ32">
            <v>1179.29581625688</v>
          </cell>
          <cell r="AK32">
            <v>961.933530615057</v>
          </cell>
          <cell r="AL32">
            <v>744.571244973231</v>
          </cell>
          <cell r="AM32">
            <v>527.208959331405</v>
          </cell>
          <cell r="AN32">
            <v>309.846673689579</v>
          </cell>
          <cell r="AO32">
            <v>7979.0225458549</v>
          </cell>
          <cell r="AP32">
            <v>5284.26830026826</v>
          </cell>
          <cell r="AQ32">
            <v>5013.15658110923</v>
          </cell>
          <cell r="AR32">
            <v>4767.56125904751</v>
          </cell>
          <cell r="AS32">
            <v>4544.29278444596</v>
          </cell>
          <cell r="AT32">
            <v>4439.0376464195</v>
          </cell>
          <cell r="AU32">
            <v>4439.0376464195</v>
          </cell>
          <cell r="AV32">
            <v>4442.22719605667</v>
          </cell>
          <cell r="AW32">
            <v>4439.0376464195</v>
          </cell>
          <cell r="AX32">
            <v>4442.22719605667</v>
          </cell>
          <cell r="AY32">
            <v>4439.0376464195</v>
          </cell>
          <cell r="AZ32">
            <v>4442.22719605667</v>
          </cell>
          <cell r="BA32">
            <v>4439.0376464195</v>
          </cell>
          <cell r="BB32">
            <v>3498.12050345578</v>
          </cell>
          <cell r="BC32">
            <v>2557.20336049207</v>
          </cell>
          <cell r="BD32">
            <v>2557.20336049207</v>
          </cell>
          <cell r="BE32">
            <v>2557.20336049207</v>
          </cell>
          <cell r="BF32">
            <v>2557.20336049207</v>
          </cell>
          <cell r="BG32">
            <v>2557.20336049207</v>
          </cell>
          <cell r="BH32">
            <v>3645.25498458328</v>
          </cell>
        </row>
        <row r="33">
          <cell r="A33">
            <v>-3871.07990115696</v>
          </cell>
          <cell r="B33">
            <v>-3725.48894503613</v>
          </cell>
          <cell r="C33">
            <v>-3387.93793238634</v>
          </cell>
          <cell r="D33">
            <v>-3026.10622013667</v>
          </cell>
          <cell r="E33">
            <v>-2635.88164061167</v>
          </cell>
          <cell r="F33">
            <v>-2220.30407087841</v>
          </cell>
          <cell r="G33">
            <v>-1778.39997252527</v>
          </cell>
          <cell r="H33">
            <v>-1297.20010646915</v>
          </cell>
          <cell r="I33">
            <v>-765.919156850789</v>
          </cell>
          <cell r="J33">
            <v>-182.913391752165</v>
          </cell>
          <cell r="K33">
            <v>454.573940007715</v>
          </cell>
          <cell r="L33">
            <v>1151.88129871869</v>
          </cell>
          <cell r="M33">
            <v>1915.14436511714</v>
          </cell>
          <cell r="N33">
            <v>2783.90508944505</v>
          </cell>
          <cell r="O33">
            <v>3794.59837135757</v>
          </cell>
          <cell r="P33">
            <v>4858.06727740189</v>
          </cell>
          <cell r="Q33">
            <v>5891.59446773869</v>
          </cell>
          <cell r="R33">
            <v>6954.19884210868</v>
          </cell>
          <cell r="S33">
            <v>8101.15998212022</v>
          </cell>
          <cell r="T33">
            <v>9296.7217472244</v>
          </cell>
          <cell r="U33">
            <v>6565.55643855953</v>
          </cell>
          <cell r="V33">
            <v>5934.69181704766</v>
          </cell>
          <cell r="W33">
            <v>5516.88902202388</v>
          </cell>
          <cell r="X33">
            <v>5120.52178393854</v>
          </cell>
          <cell r="Y33">
            <v>4743.57263860918</v>
          </cell>
          <cell r="Z33">
            <v>4384.27630487618</v>
          </cell>
          <cell r="AA33">
            <v>4033.30201089575</v>
          </cell>
          <cell r="AB33">
            <v>3682.32771691532</v>
          </cell>
          <cell r="AC33">
            <v>3331.10123991208</v>
          </cell>
          <cell r="AD33">
            <v>2980.12694593165</v>
          </cell>
          <cell r="AE33">
            <v>2628.90046892841</v>
          </cell>
          <cell r="AF33">
            <v>2277.92617494797</v>
          </cell>
          <cell r="AG33">
            <v>1926.69969794474</v>
          </cell>
          <cell r="AH33">
            <v>1575.7254039643</v>
          </cell>
          <cell r="AI33">
            <v>1299.14510171137</v>
          </cell>
          <cell r="AJ33">
            <v>1096.95879118593</v>
          </cell>
          <cell r="AK33">
            <v>894.772480660485</v>
          </cell>
          <cell r="AL33">
            <v>692.586170135044</v>
          </cell>
          <cell r="AM33">
            <v>490.399859609603</v>
          </cell>
          <cell r="AN33">
            <v>288.213549084162</v>
          </cell>
          <cell r="AO33">
            <v>7421.93672366906</v>
          </cell>
          <cell r="AP33">
            <v>4915.32700027972</v>
          </cell>
          <cell r="AQ33">
            <v>4663.14397747465</v>
          </cell>
          <cell r="AR33">
            <v>4434.69582740418</v>
          </cell>
          <cell r="AS33">
            <v>4227.01569097648</v>
          </cell>
          <cell r="AT33">
            <v>4129.10934094626</v>
          </cell>
          <cell r="AU33">
            <v>4129.10934094626</v>
          </cell>
          <cell r="AV33">
            <v>4132.07620003809</v>
          </cell>
          <cell r="AW33">
            <v>4129.10934094626</v>
          </cell>
          <cell r="AX33">
            <v>4132.07620003809</v>
          </cell>
          <cell r="AY33">
            <v>4129.10934094627</v>
          </cell>
          <cell r="AZ33">
            <v>4132.07620003809</v>
          </cell>
          <cell r="BA33">
            <v>4129.10934094627</v>
          </cell>
          <cell r="BB33">
            <v>3253.88590885808</v>
          </cell>
          <cell r="BC33">
            <v>2378.66247676989</v>
          </cell>
          <cell r="BD33">
            <v>2378.66247676989</v>
          </cell>
          <cell r="BE33">
            <v>2378.66247676989</v>
          </cell>
          <cell r="BF33">
            <v>2378.66247676989</v>
          </cell>
          <cell r="BG33">
            <v>2378.66247676989</v>
          </cell>
          <cell r="BH33">
            <v>3390.74763628426</v>
          </cell>
        </row>
        <row r="34">
          <cell r="A34">
            <v>-4757.13715351459</v>
          </cell>
          <cell r="B34">
            <v>-4800.96038474084</v>
          </cell>
          <cell r="C34">
            <v>-4630.93599391031</v>
          </cell>
          <cell r="D34">
            <v>-4449.79600738015</v>
          </cell>
          <cell r="E34">
            <v>-4254.31654163308</v>
          </cell>
          <cell r="F34">
            <v>-4049.30921219606</v>
          </cell>
          <cell r="G34">
            <v>-3834.98688777522</v>
          </cell>
          <cell r="H34">
            <v>-3597.7864145783</v>
          </cell>
          <cell r="I34">
            <v>-3326.96193714439</v>
          </cell>
          <cell r="J34">
            <v>-3022.2277707352</v>
          </cell>
          <cell r="K34">
            <v>-2682.21993291186</v>
          </cell>
          <cell r="L34">
            <v>-2303.1371203308</v>
          </cell>
          <cell r="M34">
            <v>-1880.46555071217</v>
          </cell>
          <cell r="N34">
            <v>-1369.15276124134</v>
          </cell>
          <cell r="O34">
            <v>-728.185922849293</v>
          </cell>
          <cell r="P34">
            <v>-67.9582717239357</v>
          </cell>
          <cell r="Q34">
            <v>508.873816355886</v>
          </cell>
          <cell r="R34">
            <v>1069.44670084672</v>
          </cell>
          <cell r="S34">
            <v>1676.12521890232</v>
          </cell>
          <cell r="T34">
            <v>2281.74104612804</v>
          </cell>
          <cell r="U34">
            <v>7877.45199426621</v>
          </cell>
          <cell r="V34">
            <v>7120.53126449315</v>
          </cell>
          <cell r="W34">
            <v>6619.24527423942</v>
          </cell>
          <cell r="X34">
            <v>6143.67798312917</v>
          </cell>
          <cell r="Y34">
            <v>5691.40880771361</v>
          </cell>
          <cell r="Z34">
            <v>5260.31973747503</v>
          </cell>
          <cell r="AA34">
            <v>4839.21557396274</v>
          </cell>
          <cell r="AB34">
            <v>4418.11141045045</v>
          </cell>
          <cell r="AC34">
            <v>3996.70467400706</v>
          </cell>
          <cell r="AD34">
            <v>3575.60051049477</v>
          </cell>
          <cell r="AE34">
            <v>3154.19377405138</v>
          </cell>
          <cell r="AF34">
            <v>2733.08961053909</v>
          </cell>
          <cell r="AG34">
            <v>2311.68287409571</v>
          </cell>
          <cell r="AH34">
            <v>1890.57871058342</v>
          </cell>
          <cell r="AI34">
            <v>1558.73356174556</v>
          </cell>
          <cell r="AJ34">
            <v>1316.14742758213</v>
          </cell>
          <cell r="AK34">
            <v>1073.5612934187</v>
          </cell>
          <cell r="AL34">
            <v>830.975159255275</v>
          </cell>
          <cell r="AM34">
            <v>588.389025091847</v>
          </cell>
          <cell r="AN34">
            <v>345.802890928418</v>
          </cell>
          <cell r="AO34">
            <v>8904.94976203596</v>
          </cell>
          <cell r="AP34">
            <v>5897.48223827913</v>
          </cell>
          <cell r="AQ34">
            <v>5594.90930717938</v>
          </cell>
          <cell r="AR34">
            <v>5320.81382841842</v>
          </cell>
          <cell r="AS34">
            <v>5071.63612045389</v>
          </cell>
          <cell r="AT34">
            <v>4954.16662955633</v>
          </cell>
          <cell r="AU34">
            <v>4954.16662955635</v>
          </cell>
          <cell r="AV34">
            <v>4957.72631109868</v>
          </cell>
          <cell r="AW34">
            <v>4954.16662955634</v>
          </cell>
          <cell r="AX34">
            <v>4957.72631109869</v>
          </cell>
          <cell r="AY34">
            <v>4954.16662955634</v>
          </cell>
          <cell r="AZ34">
            <v>4957.72631109869</v>
          </cell>
          <cell r="BA34">
            <v>4954.16662955634</v>
          </cell>
          <cell r="BB34">
            <v>3904.06057456304</v>
          </cell>
          <cell r="BC34">
            <v>2853.95451956974</v>
          </cell>
          <cell r="BD34">
            <v>2853.95451956974</v>
          </cell>
          <cell r="BE34">
            <v>2853.95451956974</v>
          </cell>
          <cell r="BF34">
            <v>2853.95451956975</v>
          </cell>
          <cell r="BG34">
            <v>2853.95451956975</v>
          </cell>
          <cell r="BH34">
            <v>4068.26930504022</v>
          </cell>
        </row>
        <row r="35">
          <cell r="A35">
            <v>-4055.81220965312</v>
          </cell>
          <cell r="B35">
            <v>-3949.71183949324</v>
          </cell>
          <cell r="C35">
            <v>-3647.08811794218</v>
          </cell>
          <cell r="D35">
            <v>-3322.92846303361</v>
          </cell>
          <cell r="E35">
            <v>-2973.30590368374</v>
          </cell>
          <cell r="F35">
            <v>-2601.6297031758</v>
          </cell>
          <cell r="G35">
            <v>-2207.17367475076</v>
          </cell>
          <cell r="H35">
            <v>-1776.84475523292</v>
          </cell>
          <cell r="I35">
            <v>-1299.86585578273</v>
          </cell>
          <cell r="J35">
            <v>-774.876381028818</v>
          </cell>
          <cell r="K35">
            <v>-199.409955366083</v>
          </cell>
          <cell r="L35">
            <v>431.551402710841</v>
          </cell>
          <cell r="M35">
            <v>1123.80522756549</v>
          </cell>
          <cell r="N35">
            <v>1918.04234521039</v>
          </cell>
          <cell r="O35">
            <v>2851.65209866932</v>
          </cell>
          <cell r="P35">
            <v>3831.05004010739</v>
          </cell>
          <cell r="Q35">
            <v>4769.36177986881</v>
          </cell>
          <cell r="R35">
            <v>5727.29861067277</v>
          </cell>
          <cell r="S35">
            <v>6761.6173049183</v>
          </cell>
          <cell r="T35">
            <v>7834.18241861847</v>
          </cell>
          <cell r="U35">
            <v>6839.07092519874</v>
          </cell>
          <cell r="V35">
            <v>6181.92511720917</v>
          </cell>
          <cell r="W35">
            <v>5746.71707739514</v>
          </cell>
          <cell r="X35">
            <v>5333.83757829124</v>
          </cell>
          <cell r="Y35">
            <v>4941.18511018359</v>
          </cell>
          <cell r="Z35">
            <v>4566.92085207251</v>
          </cell>
          <cell r="AA35">
            <v>4201.32532153126</v>
          </cell>
          <cell r="AB35">
            <v>3835.72979099</v>
          </cell>
          <cell r="AC35">
            <v>3469.87157173451</v>
          </cell>
          <cell r="AD35">
            <v>3104.27604119325</v>
          </cell>
          <cell r="AE35">
            <v>2738.41782193776</v>
          </cell>
          <cell r="AF35">
            <v>2372.8222913965</v>
          </cell>
          <cell r="AG35">
            <v>2006.96407214101</v>
          </cell>
          <cell r="AH35">
            <v>1641.36854159975</v>
          </cell>
          <cell r="AI35">
            <v>1353.26618175838</v>
          </cell>
          <cell r="AJ35">
            <v>1142.65699261688</v>
          </cell>
          <cell r="AK35">
            <v>932.047803475387</v>
          </cell>
          <cell r="AL35">
            <v>721.438614333892</v>
          </cell>
          <cell r="AM35">
            <v>510.829425192397</v>
          </cell>
          <cell r="AN35">
            <v>300.220236050902</v>
          </cell>
          <cell r="AO35">
            <v>7731.12715281849</v>
          </cell>
          <cell r="AP35">
            <v>5120.09458604742</v>
          </cell>
          <cell r="AQ35">
            <v>4857.40587181054</v>
          </cell>
          <cell r="AR35">
            <v>4619.44080126653</v>
          </cell>
          <cell r="AS35">
            <v>4403.10891895382</v>
          </cell>
          <cell r="AT35">
            <v>4301.12388872066</v>
          </cell>
          <cell r="AU35">
            <v>4301.12388872066</v>
          </cell>
          <cell r="AV35">
            <v>4304.21434418228</v>
          </cell>
          <cell r="AW35">
            <v>4301.12388872066</v>
          </cell>
          <cell r="AX35">
            <v>4304.21434418228</v>
          </cell>
          <cell r="AY35">
            <v>4301.12388872066</v>
          </cell>
          <cell r="AZ35">
            <v>4304.21434418228</v>
          </cell>
          <cell r="BA35">
            <v>4301.12388872066</v>
          </cell>
          <cell r="BB35">
            <v>3389.4395275456</v>
          </cell>
          <cell r="BC35">
            <v>2477.75516637053</v>
          </cell>
          <cell r="BD35">
            <v>2477.75516637053</v>
          </cell>
          <cell r="BE35">
            <v>2477.75516637053</v>
          </cell>
          <cell r="BF35">
            <v>2477.75516637053</v>
          </cell>
          <cell r="BG35">
            <v>2477.75516637053</v>
          </cell>
          <cell r="BH35">
            <v>3532.00277706944</v>
          </cell>
        </row>
        <row r="36">
          <cell r="A36">
            <v>-3610.61592933036</v>
          </cell>
          <cell r="B36">
            <v>-3409.34508184196</v>
          </cell>
          <cell r="C36">
            <v>-3022.54821155753</v>
          </cell>
          <cell r="D36">
            <v>-2607.6006488006</v>
          </cell>
          <cell r="E36">
            <v>-2160.12910730621</v>
          </cell>
          <cell r="F36">
            <v>-1682.65264673931</v>
          </cell>
          <cell r="G36">
            <v>-1173.84897435072</v>
          </cell>
          <cell r="H36">
            <v>-620.923437274721</v>
          </cell>
          <cell r="I36">
            <v>-13.0791199364951</v>
          </cell>
          <cell r="J36">
            <v>651.726918957452</v>
          </cell>
          <cell r="K36">
            <v>1376.66084665852</v>
          </cell>
          <cell r="L36">
            <v>2167.51298365235</v>
          </cell>
          <cell r="M36">
            <v>3030.89578134987</v>
          </cell>
          <cell r="N36">
            <v>4004.73132853642</v>
          </cell>
          <cell r="O36">
            <v>5124.10880406332</v>
          </cell>
          <cell r="P36">
            <v>6306.11386404247</v>
          </cell>
          <cell r="Q36">
            <v>7473.8904157282</v>
          </cell>
          <cell r="R36">
            <v>8684.07116339465</v>
          </cell>
          <cell r="S36">
            <v>9989.85291826949</v>
          </cell>
          <cell r="T36">
            <v>11358.8342471027</v>
          </cell>
          <cell r="U36">
            <v>6179.91372060669</v>
          </cell>
          <cell r="V36">
            <v>5586.10435093475</v>
          </cell>
          <cell r="W36">
            <v>5192.8421423714</v>
          </cell>
          <cell r="X36">
            <v>4819.75642511877</v>
          </cell>
          <cell r="Y36">
            <v>4464.9482352888</v>
          </cell>
          <cell r="Z36">
            <v>4126.75597947941</v>
          </cell>
          <cell r="AA36">
            <v>3796.39694970832</v>
          </cell>
          <cell r="AB36">
            <v>3466.03791993722</v>
          </cell>
          <cell r="AC36">
            <v>3135.44151968011</v>
          </cell>
          <cell r="AD36">
            <v>2805.08248990901</v>
          </cell>
          <cell r="AE36">
            <v>2474.4860896519</v>
          </cell>
          <cell r="AF36">
            <v>2144.1270598808</v>
          </cell>
          <cell r="AG36">
            <v>1813.53065962369</v>
          </cell>
          <cell r="AH36">
            <v>1483.17162985259</v>
          </cell>
          <cell r="AI36">
            <v>1222.836893454</v>
          </cell>
          <cell r="AJ36">
            <v>1032.52645042792</v>
          </cell>
          <cell r="AK36">
            <v>842.216007401833</v>
          </cell>
          <cell r="AL36">
            <v>651.90556437575</v>
          </cell>
          <cell r="AM36">
            <v>461.595121349667</v>
          </cell>
          <cell r="AN36">
            <v>271.284678323584</v>
          </cell>
          <cell r="AO36">
            <v>6985.99258437571</v>
          </cell>
          <cell r="AP36">
            <v>4626.61421839238</v>
          </cell>
          <cell r="AQ36">
            <v>4389.24373238388</v>
          </cell>
          <cell r="AR36">
            <v>4174.21399799972</v>
          </cell>
          <cell r="AS36">
            <v>3978.73242128683</v>
          </cell>
          <cell r="AT36">
            <v>3886.57682083647</v>
          </cell>
          <cell r="AU36">
            <v>3886.57682083647</v>
          </cell>
          <cell r="AV36">
            <v>3889.36941478951</v>
          </cell>
          <cell r="AW36">
            <v>3886.57682083646</v>
          </cell>
          <cell r="AX36">
            <v>3889.36941478952</v>
          </cell>
          <cell r="AY36">
            <v>3886.57682083646</v>
          </cell>
          <cell r="AZ36">
            <v>3889.36941478951</v>
          </cell>
          <cell r="BA36">
            <v>3886.57682083647</v>
          </cell>
          <cell r="BB36">
            <v>3062.76160468931</v>
          </cell>
          <cell r="BC36">
            <v>2238.94638854215</v>
          </cell>
          <cell r="BD36">
            <v>2238.94638854216</v>
          </cell>
          <cell r="BE36">
            <v>2238.94638854215</v>
          </cell>
          <cell r="BF36">
            <v>2238.94638854215</v>
          </cell>
          <cell r="BG36">
            <v>2238.94638854215</v>
          </cell>
          <cell r="BH36">
            <v>3191.58445086569</v>
          </cell>
        </row>
        <row r="37">
          <cell r="A37">
            <v>-4104.32864881435</v>
          </cell>
          <cell r="B37">
            <v>-4008.5997324993</v>
          </cell>
          <cell r="C37">
            <v>-3715.14900189634</v>
          </cell>
          <cell r="D37">
            <v>-3400.88319876144</v>
          </cell>
          <cell r="E37">
            <v>-3061.92399038513</v>
          </cell>
          <cell r="F37">
            <v>-2701.77765233846</v>
          </cell>
          <cell r="G37">
            <v>-2319.78296008533</v>
          </cell>
          <cell r="H37">
            <v>-1902.81433039925</v>
          </cell>
          <cell r="I37">
            <v>-1440.09683511145</v>
          </cell>
          <cell r="J37">
            <v>-930.344239297572</v>
          </cell>
          <cell r="K37">
            <v>-371.166428993364</v>
          </cell>
          <cell r="L37">
            <v>242.370409628591</v>
          </cell>
          <cell r="M37">
            <v>915.97500319668</v>
          </cell>
          <cell r="N37">
            <v>1690.63990816722</v>
          </cell>
          <cell r="O37">
            <v>2604.00513402296</v>
          </cell>
          <cell r="P37">
            <v>3561.32343020163</v>
          </cell>
          <cell r="Q37">
            <v>4474.62863671147</v>
          </cell>
          <cell r="R37">
            <v>5405.07652120757</v>
          </cell>
          <cell r="S37">
            <v>6409.81181224947</v>
          </cell>
          <cell r="T37">
            <v>7450.07418690278</v>
          </cell>
          <cell r="U37">
            <v>6910.90432055212</v>
          </cell>
          <cell r="V37">
            <v>6246.85625710323</v>
          </cell>
          <cell r="W37">
            <v>5807.07705966752</v>
          </cell>
          <cell r="X37">
            <v>5389.86092820276</v>
          </cell>
          <cell r="Y37">
            <v>4993.08428002934</v>
          </cell>
          <cell r="Z37">
            <v>4614.88898030259</v>
          </cell>
          <cell r="AA37">
            <v>4245.45345912926</v>
          </cell>
          <cell r="AB37">
            <v>3876.01793795594</v>
          </cell>
          <cell r="AC37">
            <v>3506.31696894767</v>
          </cell>
          <cell r="AD37">
            <v>3136.88144777435</v>
          </cell>
          <cell r="AE37">
            <v>2767.18047876607</v>
          </cell>
          <cell r="AF37">
            <v>2397.74495759275</v>
          </cell>
          <cell r="AG37">
            <v>2028.04398858447</v>
          </cell>
          <cell r="AH37">
            <v>1658.60846741115</v>
          </cell>
          <cell r="AI37">
            <v>1367.48005754879</v>
          </cell>
          <cell r="AJ37">
            <v>1154.65875899738</v>
          </cell>
          <cell r="AK37">
            <v>941.837460445981</v>
          </cell>
          <cell r="AL37">
            <v>729.016161894578</v>
          </cell>
          <cell r="AM37">
            <v>516.194863343175</v>
          </cell>
          <cell r="AN37">
            <v>303.373564791772</v>
          </cell>
          <cell r="AO37">
            <v>7812.33015822223</v>
          </cell>
          <cell r="AP37">
            <v>5173.87291100837</v>
          </cell>
          <cell r="AQ37">
            <v>4908.42507605594</v>
          </cell>
          <cell r="AR37">
            <v>4667.96056674613</v>
          </cell>
          <cell r="AS37">
            <v>4449.35646737355</v>
          </cell>
          <cell r="AT37">
            <v>4346.30024909792</v>
          </cell>
          <cell r="AU37">
            <v>4346.3002490979</v>
          </cell>
          <cell r="AV37">
            <v>4349.42316480324</v>
          </cell>
          <cell r="AW37">
            <v>4346.3002490979</v>
          </cell>
          <cell r="AX37">
            <v>4349.42316480324</v>
          </cell>
          <cell r="AY37">
            <v>4346.30024909791</v>
          </cell>
          <cell r="AZ37">
            <v>4349.42316480324</v>
          </cell>
          <cell r="BA37">
            <v>4346.30024909792</v>
          </cell>
          <cell r="BB37">
            <v>3425.0401160278</v>
          </cell>
          <cell r="BC37">
            <v>2503.77998295768</v>
          </cell>
          <cell r="BD37">
            <v>2503.77998295768</v>
          </cell>
          <cell r="BE37">
            <v>2503.77998295768</v>
          </cell>
          <cell r="BF37">
            <v>2503.77998295768</v>
          </cell>
          <cell r="BG37">
            <v>2503.77998295768</v>
          </cell>
          <cell r="BH37">
            <v>3569.10076225614</v>
          </cell>
        </row>
        <row r="38">
          <cell r="A38">
            <v>-4240.88403151801</v>
          </cell>
          <cell r="B38">
            <v>-4174.34682575423</v>
          </cell>
          <cell r="C38">
            <v>-3906.71458700912</v>
          </cell>
          <cell r="D38">
            <v>-3620.29622566353</v>
          </cell>
          <cell r="E38">
            <v>-3311.35030759193</v>
          </cell>
          <cell r="F38">
            <v>-2983.65616117638</v>
          </cell>
          <cell r="G38">
            <v>-2636.73540590985</v>
          </cell>
          <cell r="H38">
            <v>-2257.37092695184</v>
          </cell>
          <cell r="I38">
            <v>-1834.79387760267</v>
          </cell>
          <cell r="J38">
            <v>-1367.92731940485</v>
          </cell>
          <cell r="K38">
            <v>-854.595786000819</v>
          </cell>
          <cell r="L38">
            <v>-290.102363666969</v>
          </cell>
          <cell r="M38">
            <v>331.011714119405</v>
          </cell>
          <cell r="N38">
            <v>1050.58826062195</v>
          </cell>
          <cell r="O38">
            <v>1906.97281637284</v>
          </cell>
          <cell r="P38">
            <v>2802.14528197358</v>
          </cell>
          <cell r="Q38">
            <v>3645.06657784824</v>
          </cell>
          <cell r="R38">
            <v>4498.1435000873</v>
          </cell>
          <cell r="S38">
            <v>5419.61272676031</v>
          </cell>
          <cell r="T38">
            <v>6368.95513759964</v>
          </cell>
          <cell r="U38">
            <v>7113.08809502051</v>
          </cell>
          <cell r="V38">
            <v>6429.61279923427</v>
          </cell>
          <cell r="W38">
            <v>5976.96752610919</v>
          </cell>
          <cell r="X38">
            <v>5547.54541865114</v>
          </cell>
          <cell r="Y38">
            <v>5139.16076715027</v>
          </cell>
          <cell r="Z38">
            <v>4749.90107561049</v>
          </cell>
          <cell r="AA38">
            <v>4369.65743662379</v>
          </cell>
          <cell r="AB38">
            <v>3989.41379763708</v>
          </cell>
          <cell r="AC38">
            <v>3608.89694493665</v>
          </cell>
          <cell r="AD38">
            <v>3228.65330594995</v>
          </cell>
          <cell r="AE38">
            <v>2848.13645324952</v>
          </cell>
          <cell r="AF38">
            <v>2467.89281426282</v>
          </cell>
          <cell r="AG38">
            <v>2087.37596156238</v>
          </cell>
          <cell r="AH38">
            <v>1707.13232257568</v>
          </cell>
          <cell r="AI38">
            <v>1407.48672913925</v>
          </cell>
          <cell r="AJ38">
            <v>1188.43918125309</v>
          </cell>
          <cell r="AK38">
            <v>969.391633366938</v>
          </cell>
          <cell r="AL38">
            <v>750.344085480781</v>
          </cell>
          <cell r="AM38">
            <v>531.296537594624</v>
          </cell>
          <cell r="AN38">
            <v>312.248989708467</v>
          </cell>
          <cell r="AO38">
            <v>8040.88583277924</v>
          </cell>
          <cell r="AP38">
            <v>5325.23850735392</v>
          </cell>
          <cell r="AQ38">
            <v>5052.02479362417</v>
          </cell>
          <cell r="AR38">
            <v>4804.5253117749</v>
          </cell>
          <cell r="AS38">
            <v>4579.52578282097</v>
          </cell>
          <cell r="AT38">
            <v>4473.45457631414</v>
          </cell>
          <cell r="AU38">
            <v>4473.45457631414</v>
          </cell>
          <cell r="AV38">
            <v>4476.66885529921</v>
          </cell>
          <cell r="AW38">
            <v>4473.45457631413</v>
          </cell>
          <cell r="AX38">
            <v>4476.66885529921</v>
          </cell>
          <cell r="AY38">
            <v>4473.45457631414</v>
          </cell>
          <cell r="AZ38">
            <v>4476.6688552992</v>
          </cell>
          <cell r="BA38">
            <v>4473.45457631414</v>
          </cell>
          <cell r="BB38">
            <v>3525.2422757227</v>
          </cell>
          <cell r="BC38">
            <v>2577.02997513126</v>
          </cell>
          <cell r="BD38">
            <v>2577.02997513126</v>
          </cell>
          <cell r="BE38">
            <v>2577.02997513126</v>
          </cell>
          <cell r="BF38">
            <v>2577.02997513126</v>
          </cell>
          <cell r="BG38">
            <v>2577.02997513126</v>
          </cell>
          <cell r="BH38">
            <v>3673.51752598196</v>
          </cell>
        </row>
        <row r="39">
          <cell r="A39">
            <v>-5050.45953016821</v>
          </cell>
          <cell r="B39">
            <v>-5156.98685806173</v>
          </cell>
          <cell r="C39">
            <v>-5042.42085520108</v>
          </cell>
          <cell r="D39">
            <v>-4921.09746211188</v>
          </cell>
          <cell r="E39">
            <v>-4790.0868548534</v>
          </cell>
          <cell r="F39">
            <v>-4654.78716921917</v>
          </cell>
          <cell r="G39">
            <v>-4515.80402478387</v>
          </cell>
          <cell r="H39">
            <v>-4359.3776569002</v>
          </cell>
          <cell r="I39">
            <v>-4174.77527316586</v>
          </cell>
          <cell r="J39">
            <v>-3962.16075982153</v>
          </cell>
          <cell r="K39">
            <v>-3720.63119971107</v>
          </cell>
          <cell r="L39">
            <v>-3446.89415336801</v>
          </cell>
          <cell r="M39">
            <v>-3136.97275540889</v>
          </cell>
          <cell r="N39">
            <v>-2743.99033059929</v>
          </cell>
          <cell r="O39">
            <v>-2225.41856186731</v>
          </cell>
          <cell r="P39">
            <v>-1698.68079860518</v>
          </cell>
          <cell r="Q39">
            <v>-1273.03407969157</v>
          </cell>
          <cell r="R39">
            <v>-878.65482363106</v>
          </cell>
          <cell r="S39">
            <v>-450.832674410649</v>
          </cell>
          <cell r="T39">
            <v>-40.5138713165277</v>
          </cell>
          <cell r="U39">
            <v>8311.7448362889</v>
          </cell>
          <cell r="V39">
            <v>7513.09421020441</v>
          </cell>
          <cell r="W39">
            <v>6984.1717560875</v>
          </cell>
          <cell r="X39">
            <v>6482.38590209936</v>
          </cell>
          <cell r="Y39">
            <v>6005.18261528668</v>
          </cell>
          <cell r="Z39">
            <v>5550.32711681532</v>
          </cell>
          <cell r="AA39">
            <v>5106.00700427631</v>
          </cell>
          <cell r="AB39">
            <v>4661.6868917373</v>
          </cell>
          <cell r="AC39">
            <v>4217.04752507913</v>
          </cell>
          <cell r="AD39">
            <v>3772.72741254011</v>
          </cell>
          <cell r="AE39">
            <v>3328.08804588194</v>
          </cell>
          <cell r="AF39">
            <v>2883.76793334293</v>
          </cell>
          <cell r="AG39">
            <v>2439.12856668475</v>
          </cell>
          <cell r="AH39">
            <v>1994.80845414574</v>
          </cell>
          <cell r="AI39">
            <v>1644.66830675948</v>
          </cell>
          <cell r="AJ39">
            <v>1388.70812452596</v>
          </cell>
          <cell r="AK39">
            <v>1132.74794229244</v>
          </cell>
          <cell r="AL39">
            <v>876.787760058926</v>
          </cell>
          <cell r="AM39">
            <v>620.827577825408</v>
          </cell>
          <cell r="AN39">
            <v>364.867395591891</v>
          </cell>
          <cell r="AO39">
            <v>9395.88971864108</v>
          </cell>
          <cell r="AP39">
            <v>6222.6171072577</v>
          </cell>
          <cell r="AQ39">
            <v>5903.36298809583</v>
          </cell>
          <cell r="AR39">
            <v>5614.15631544334</v>
          </cell>
          <cell r="AS39">
            <v>5351.2411584865</v>
          </cell>
          <cell r="AT39">
            <v>5227.29544163543</v>
          </cell>
          <cell r="AU39">
            <v>5227.29544163543</v>
          </cell>
          <cell r="AV39">
            <v>5231.0513724491</v>
          </cell>
          <cell r="AW39">
            <v>5227.29544163544</v>
          </cell>
          <cell r="AX39">
            <v>5231.05137244911</v>
          </cell>
          <cell r="AY39">
            <v>5227.29544163543</v>
          </cell>
          <cell r="AZ39">
            <v>5231.05137244911</v>
          </cell>
          <cell r="BA39">
            <v>5227.29544163543</v>
          </cell>
          <cell r="BB39">
            <v>4119.29585160311</v>
          </cell>
          <cell r="BC39">
            <v>3011.29626157078</v>
          </cell>
          <cell r="BD39">
            <v>3011.29626157078</v>
          </cell>
          <cell r="BE39">
            <v>3011.29626157079</v>
          </cell>
          <cell r="BF39">
            <v>3011.29626157079</v>
          </cell>
          <cell r="BG39">
            <v>3011.29626157079</v>
          </cell>
          <cell r="BH39">
            <v>4292.55759519871</v>
          </cell>
        </row>
        <row r="40">
          <cell r="A40">
            <v>-3522.90340661659</v>
          </cell>
          <cell r="B40">
            <v>-3302.88208203904</v>
          </cell>
          <cell r="C40">
            <v>-2899.50142714884</v>
          </cell>
          <cell r="D40">
            <v>-2466.66684066495</v>
          </cell>
          <cell r="E40">
            <v>-1999.91710335398</v>
          </cell>
          <cell r="F40">
            <v>-1501.59588706088</v>
          </cell>
          <cell r="G40">
            <v>-970.263454299113</v>
          </cell>
          <cell r="H40">
            <v>-393.183944969779</v>
          </cell>
          <cell r="I40">
            <v>240.443462763162</v>
          </cell>
          <cell r="J40">
            <v>932.796145912549</v>
          </cell>
          <cell r="K40">
            <v>1687.1781446038</v>
          </cell>
          <cell r="L40">
            <v>2509.53194546442</v>
          </cell>
          <cell r="M40">
            <v>3406.63055477335</v>
          </cell>
          <cell r="N40">
            <v>4415.85056500868</v>
          </cell>
          <cell r="O40">
            <v>5571.82797692669</v>
          </cell>
          <cell r="P40">
            <v>6793.75066935803</v>
          </cell>
          <cell r="Q40">
            <v>8006.73635332433</v>
          </cell>
          <cell r="R40">
            <v>9266.61417004797</v>
          </cell>
          <cell r="S40">
            <v>10625.879547594</v>
          </cell>
          <cell r="T40">
            <v>12053.2607668839</v>
          </cell>
          <cell r="U40">
            <v>6050.04663987139</v>
          </cell>
          <cell r="V40">
            <v>5468.71580838607</v>
          </cell>
          <cell r="W40">
            <v>5083.7177629322</v>
          </cell>
          <cell r="X40">
            <v>4718.47221225051</v>
          </cell>
          <cell r="Y40">
            <v>4371.12009800952</v>
          </cell>
          <cell r="Z40">
            <v>4040.03474416914</v>
          </cell>
          <cell r="AA40">
            <v>3716.6180059462</v>
          </cell>
          <cell r="AB40">
            <v>3393.20126772326</v>
          </cell>
          <cell r="AC40">
            <v>3069.55214720888</v>
          </cell>
          <cell r="AD40">
            <v>2746.13540898594</v>
          </cell>
          <cell r="AE40">
            <v>2422.48628847156</v>
          </cell>
          <cell r="AF40">
            <v>2099.06955024862</v>
          </cell>
          <cell r="AG40">
            <v>1775.42042973424</v>
          </cell>
          <cell r="AH40">
            <v>1452.0036915113</v>
          </cell>
          <cell r="AI40">
            <v>1197.13972926241</v>
          </cell>
          <cell r="AJ40">
            <v>1010.82854298757</v>
          </cell>
          <cell r="AK40">
            <v>824.517356712733</v>
          </cell>
          <cell r="AL40">
            <v>638.206170437894</v>
          </cell>
          <cell r="AM40">
            <v>451.894984163055</v>
          </cell>
          <cell r="AN40">
            <v>265.583797888216</v>
          </cell>
          <cell r="AO40">
            <v>6839.18625276849</v>
          </cell>
          <cell r="AP40">
            <v>4529.38877004551</v>
          </cell>
          <cell r="AQ40">
            <v>4297.00647860804</v>
          </cell>
          <cell r="AR40">
            <v>4086.49546165881</v>
          </cell>
          <cell r="AS40">
            <v>3895.1218098868</v>
          </cell>
          <cell r="AT40">
            <v>3804.90280262283</v>
          </cell>
          <cell r="AU40">
            <v>3804.90280262283</v>
          </cell>
          <cell r="AV40">
            <v>3807.63671193387</v>
          </cell>
          <cell r="AW40">
            <v>3804.90280262283</v>
          </cell>
          <cell r="AX40">
            <v>3807.63671193386</v>
          </cell>
          <cell r="AY40">
            <v>3804.90280262284</v>
          </cell>
          <cell r="AZ40">
            <v>3807.63671193386</v>
          </cell>
          <cell r="BA40">
            <v>3804.90280262283</v>
          </cell>
          <cell r="BB40">
            <v>2998.39955586929</v>
          </cell>
          <cell r="BC40">
            <v>2191.89630911575</v>
          </cell>
          <cell r="BD40">
            <v>2191.89630911576</v>
          </cell>
          <cell r="BE40">
            <v>2191.89630911575</v>
          </cell>
          <cell r="BF40">
            <v>2191.89630911575</v>
          </cell>
          <cell r="BG40">
            <v>2191.89630911575</v>
          </cell>
          <cell r="BH40">
            <v>3124.51526927312</v>
          </cell>
        </row>
        <row r="41">
          <cell r="A41">
            <v>-4858.96662732256</v>
          </cell>
          <cell r="B41">
            <v>-4924.55814381255</v>
          </cell>
          <cell r="C41">
            <v>-4773.78662598011</v>
          </cell>
          <cell r="D41">
            <v>-4613.41250226808</v>
          </cell>
          <cell r="E41">
            <v>-4440.3139745585</v>
          </cell>
          <cell r="F41">
            <v>-4259.50627410926</v>
          </cell>
          <cell r="G41">
            <v>-4071.33861658624</v>
          </cell>
          <cell r="H41">
            <v>-3862.1795929889</v>
          </cell>
          <cell r="I41">
            <v>-3621.28788281337</v>
          </cell>
          <cell r="J41">
            <v>-3348.5338738882</v>
          </cell>
          <cell r="K41">
            <v>-3042.71364669117</v>
          </cell>
          <cell r="L41">
            <v>-2700.20255450285</v>
          </cell>
          <cell r="M41">
            <v>-2316.6732105229</v>
          </cell>
          <cell r="N41">
            <v>-1846.43986035849</v>
          </cell>
          <cell r="O41">
            <v>-1247.96355979163</v>
          </cell>
          <cell r="P41">
            <v>-634.078111381514</v>
          </cell>
          <cell r="Q41">
            <v>-109.731369852118</v>
          </cell>
          <cell r="R41">
            <v>393.145917301857</v>
          </cell>
          <cell r="S41">
            <v>937.732854982737</v>
          </cell>
          <cell r="T41">
            <v>1475.54958201547</v>
          </cell>
          <cell r="U41">
            <v>8028.22061985239</v>
          </cell>
          <cell r="V41">
            <v>7256.81298515263</v>
          </cell>
          <cell r="W41">
            <v>6745.93275048698</v>
          </cell>
          <cell r="X41">
            <v>6261.26345191206</v>
          </cell>
          <cell r="Y41">
            <v>5800.3381777958</v>
          </cell>
          <cell r="Z41">
            <v>5360.99838046013</v>
          </cell>
          <cell r="AA41">
            <v>4931.83459360674</v>
          </cell>
          <cell r="AB41">
            <v>4502.67080675335</v>
          </cell>
          <cell r="AC41">
            <v>4073.19865594596</v>
          </cell>
          <cell r="AD41">
            <v>3644.03486909257</v>
          </cell>
          <cell r="AE41">
            <v>3214.56271828517</v>
          </cell>
          <cell r="AF41">
            <v>2785.39893143179</v>
          </cell>
          <cell r="AG41">
            <v>2355.92678062439</v>
          </cell>
          <cell r="AH41">
            <v>1926.762993771</v>
          </cell>
          <cell r="AI41">
            <v>1588.56657335013</v>
          </cell>
          <cell r="AJ41">
            <v>1341.33751936178</v>
          </cell>
          <cell r="AK41">
            <v>1094.10846537343</v>
          </cell>
          <cell r="AL41">
            <v>846.879411385071</v>
          </cell>
          <cell r="AM41">
            <v>599.650357396716</v>
          </cell>
          <cell r="AN41">
            <v>352.421303408361</v>
          </cell>
          <cell r="AO41">
            <v>9075.38393764421</v>
          </cell>
          <cell r="AP41">
            <v>6010.35570194878</v>
          </cell>
          <cell r="AQ41">
            <v>5701.99174794027</v>
          </cell>
          <cell r="AR41">
            <v>5422.65028372077</v>
          </cell>
          <cell r="AS41">
            <v>5168.7034980667</v>
          </cell>
          <cell r="AT41">
            <v>5048.9857276869</v>
          </cell>
          <cell r="AU41">
            <v>5048.98572768691</v>
          </cell>
          <cell r="AV41">
            <v>5052.61353891054</v>
          </cell>
          <cell r="AW41">
            <v>5048.9857276869</v>
          </cell>
          <cell r="AX41">
            <v>5052.61353891053</v>
          </cell>
          <cell r="AY41">
            <v>5048.98572768691</v>
          </cell>
          <cell r="AZ41">
            <v>5052.61353891054</v>
          </cell>
          <cell r="BA41">
            <v>5048.9857276869</v>
          </cell>
          <cell r="BB41">
            <v>3978.78141671613</v>
          </cell>
          <cell r="BC41">
            <v>2908.57710574534</v>
          </cell>
          <cell r="BD41">
            <v>2908.57710574534</v>
          </cell>
          <cell r="BE41">
            <v>2908.57710574536</v>
          </cell>
          <cell r="BF41">
            <v>2908.57710574535</v>
          </cell>
          <cell r="BG41">
            <v>2908.57710574535</v>
          </cell>
          <cell r="BH41">
            <v>4146.13298127483</v>
          </cell>
        </row>
        <row r="42">
          <cell r="A42">
            <v>-4564.10491850602</v>
          </cell>
          <cell r="B42">
            <v>-4566.66327228936</v>
          </cell>
          <cell r="C42">
            <v>-4360.14232534221</v>
          </cell>
          <cell r="D42">
            <v>-4139.63769553377</v>
          </cell>
          <cell r="E42">
            <v>-3901.7319819686</v>
          </cell>
          <cell r="F42">
            <v>-3650.85081762699</v>
          </cell>
          <cell r="G42">
            <v>-3386.94860618138</v>
          </cell>
          <cell r="H42">
            <v>-3096.5915812842</v>
          </cell>
          <cell r="I42">
            <v>-2769.0252908191</v>
          </cell>
          <cell r="J42">
            <v>-2403.6681923234</v>
          </cell>
          <cell r="K42">
            <v>-1998.8528813588</v>
          </cell>
          <cell r="L42">
            <v>-1550.4431768522</v>
          </cell>
          <cell r="M42">
            <v>-1053.57195741028</v>
          </cell>
          <cell r="N42">
            <v>-464.387254379609</v>
          </cell>
          <cell r="O42">
            <v>257.126435296171</v>
          </cell>
          <cell r="P42">
            <v>1005.202315729</v>
          </cell>
          <cell r="Q42">
            <v>1681.52783504204</v>
          </cell>
          <cell r="R42">
            <v>2351.47092137728</v>
          </cell>
          <cell r="S42">
            <v>3075.85285168411</v>
          </cell>
          <cell r="T42">
            <v>3809.99150587152</v>
          </cell>
          <cell r="U42">
            <v>7591.64864404018</v>
          </cell>
          <cell r="V42">
            <v>6862.18990078029</v>
          </cell>
          <cell r="W42">
            <v>6379.09116391004</v>
          </cell>
          <cell r="X42">
            <v>5920.77802111529</v>
          </cell>
          <cell r="Y42">
            <v>5484.91771060068</v>
          </cell>
          <cell r="Z42">
            <v>5069.46906579531</v>
          </cell>
          <cell r="AA42">
            <v>4663.64306339572</v>
          </cell>
          <cell r="AB42">
            <v>4257.81706099613</v>
          </cell>
          <cell r="AC42">
            <v>3851.69946337212</v>
          </cell>
          <cell r="AD42">
            <v>3445.87346097253</v>
          </cell>
          <cell r="AE42">
            <v>3039.75586334852</v>
          </cell>
          <cell r="AF42">
            <v>2633.92986094893</v>
          </cell>
          <cell r="AG42">
            <v>2227.81226332492</v>
          </cell>
          <cell r="AH42">
            <v>1821.98626092532</v>
          </cell>
          <cell r="AI42">
            <v>1502.18084972892</v>
          </cell>
          <cell r="AJ42">
            <v>1268.3960297357</v>
          </cell>
          <cell r="AK42">
            <v>1034.61120974248</v>
          </cell>
          <cell r="AL42">
            <v>800.826389749265</v>
          </cell>
          <cell r="AM42">
            <v>567.041569756047</v>
          </cell>
          <cell r="AN42">
            <v>333.256749762829</v>
          </cell>
          <cell r="AO42">
            <v>8581.8675677634</v>
          </cell>
          <cell r="AP42">
            <v>5683.51455141473</v>
          </cell>
          <cell r="AQ42">
            <v>5391.91932699713</v>
          </cell>
          <cell r="AR42">
            <v>5127.76835899532</v>
          </cell>
          <cell r="AS42">
            <v>4887.63111535733</v>
          </cell>
          <cell r="AT42">
            <v>4774.42355764225</v>
          </cell>
          <cell r="AU42">
            <v>4774.42355764226</v>
          </cell>
          <cell r="AV42">
            <v>4777.85408969423</v>
          </cell>
          <cell r="AW42">
            <v>4774.42355764226</v>
          </cell>
          <cell r="AX42">
            <v>4777.85408969423</v>
          </cell>
          <cell r="AY42">
            <v>4774.42355764226</v>
          </cell>
          <cell r="AZ42">
            <v>4777.85408969423</v>
          </cell>
          <cell r="BA42">
            <v>4774.42355764226</v>
          </cell>
          <cell r="BB42">
            <v>3762.41660231065</v>
          </cell>
          <cell r="BC42">
            <v>2750.40964697903</v>
          </cell>
          <cell r="BD42">
            <v>2750.40964697903</v>
          </cell>
          <cell r="BE42">
            <v>2750.40964697903</v>
          </cell>
          <cell r="BF42">
            <v>2750.40964697903</v>
          </cell>
          <cell r="BG42">
            <v>2750.40964697903</v>
          </cell>
          <cell r="BH42">
            <v>3920.66764426857</v>
          </cell>
        </row>
        <row r="43">
          <cell r="A43">
            <v>-4461.87202829951</v>
          </cell>
          <cell r="B43">
            <v>-4442.57585770864</v>
          </cell>
          <cell r="C43">
            <v>-4216.7257639264</v>
          </cell>
          <cell r="D43">
            <v>-3975.37300347228</v>
          </cell>
          <cell r="E43">
            <v>-3714.99768562122</v>
          </cell>
          <cell r="F43">
            <v>-3439.821020961</v>
          </cell>
          <cell r="G43">
            <v>-3149.66052604047</v>
          </cell>
          <cell r="H43">
            <v>-2831.15096012603</v>
          </cell>
          <cell r="I43">
            <v>-2473.53331817822</v>
          </cell>
          <cell r="J43">
            <v>-2076.06936685703</v>
          </cell>
          <cell r="K43">
            <v>-1636.93100468848</v>
          </cell>
          <cell r="L43">
            <v>-1151.80469411726</v>
          </cell>
          <cell r="M43">
            <v>-615.636179830213</v>
          </cell>
          <cell r="N43">
            <v>14.7907063455666</v>
          </cell>
          <cell r="O43">
            <v>778.963268014433</v>
          </cell>
          <cell r="P43">
            <v>1573.56494441719</v>
          </cell>
          <cell r="Q43">
            <v>2302.58374074213</v>
          </cell>
          <cell r="R43">
            <v>3030.45099625319</v>
          </cell>
          <cell r="S43">
            <v>3817.17049427806</v>
          </cell>
          <cell r="T43">
            <v>4619.376847403</v>
          </cell>
          <cell r="U43">
            <v>7440.2827205041</v>
          </cell>
          <cell r="V43">
            <v>6725.36827473902</v>
          </cell>
          <cell r="W43">
            <v>6251.90179166424</v>
          </cell>
          <cell r="X43">
            <v>5802.72671562951</v>
          </cell>
          <cell r="Y43">
            <v>5375.55679656045</v>
          </cell>
          <cell r="Z43">
            <v>4968.39156564202</v>
          </cell>
          <cell r="AA43">
            <v>4570.6571162803</v>
          </cell>
          <cell r="AB43">
            <v>4172.92266691859</v>
          </cell>
          <cell r="AC43">
            <v>3774.90243629758</v>
          </cell>
          <cell r="AD43">
            <v>3377.16798693586</v>
          </cell>
          <cell r="AE43">
            <v>2979.14775631485</v>
          </cell>
          <cell r="AF43">
            <v>2581.41330695314</v>
          </cell>
          <cell r="AG43">
            <v>2183.39307633213</v>
          </cell>
          <cell r="AH43">
            <v>1785.65862697041</v>
          </cell>
          <cell r="AI43">
            <v>1472.22964910059</v>
          </cell>
          <cell r="AJ43">
            <v>1243.10614272267</v>
          </cell>
          <cell r="AK43">
            <v>1013.98263634474</v>
          </cell>
          <cell r="AL43">
            <v>784.85912996682</v>
          </cell>
          <cell r="AM43">
            <v>555.735623588896</v>
          </cell>
          <cell r="AN43">
            <v>326.612117210971</v>
          </cell>
          <cell r="AO43">
            <v>8410.7581854715</v>
          </cell>
          <cell r="AP43">
            <v>5570.19391852676</v>
          </cell>
          <cell r="AQ43">
            <v>5284.4126592322</v>
          </cell>
          <cell r="AR43">
            <v>5025.52845963595</v>
          </cell>
          <cell r="AS43">
            <v>4790.17918727571</v>
          </cell>
          <cell r="AT43">
            <v>4679.22881602018</v>
          </cell>
          <cell r="AU43">
            <v>4679.22881602018</v>
          </cell>
          <cell r="AV43">
            <v>4682.59094848247</v>
          </cell>
          <cell r="AW43">
            <v>4679.22881602018</v>
          </cell>
          <cell r="AX43">
            <v>4682.59094848247</v>
          </cell>
          <cell r="AY43">
            <v>4679.22881602018</v>
          </cell>
          <cell r="AZ43">
            <v>4682.59094848247</v>
          </cell>
          <cell r="BA43">
            <v>4679.22881602018</v>
          </cell>
          <cell r="BB43">
            <v>3687.39973964494</v>
          </cell>
          <cell r="BC43">
            <v>2695.57066326969</v>
          </cell>
          <cell r="BD43">
            <v>2695.57066326969</v>
          </cell>
          <cell r="BE43">
            <v>2695.57066326969</v>
          </cell>
          <cell r="BF43">
            <v>2695.5706632697</v>
          </cell>
          <cell r="BG43">
            <v>2695.5706632697</v>
          </cell>
          <cell r="BH43">
            <v>3842.49549659966</v>
          </cell>
        </row>
        <row r="44">
          <cell r="A44">
            <v>-5193.93226748684</v>
          </cell>
          <cell r="B44">
            <v>-5331.13004232198</v>
          </cell>
          <cell r="C44">
            <v>-5243.6903938162</v>
          </cell>
          <cell r="D44">
            <v>-5151.62508357755</v>
          </cell>
          <cell r="E44">
            <v>-5052.14812098909</v>
          </cell>
          <cell r="F44">
            <v>-4950.94452642883</v>
          </cell>
          <cell r="G44">
            <v>-4848.81202565456</v>
          </cell>
          <cell r="H44">
            <v>-4731.89468577607</v>
          </cell>
          <cell r="I44">
            <v>-4589.46610392331</v>
          </cell>
          <cell r="J44">
            <v>-4421.91006493351</v>
          </cell>
          <cell r="K44">
            <v>-4228.54917245449</v>
          </cell>
          <cell r="L44">
            <v>-4006.33988754417</v>
          </cell>
          <cell r="M44">
            <v>-3751.56796691333</v>
          </cell>
          <cell r="N44">
            <v>-3416.46445853535</v>
          </cell>
          <cell r="O44">
            <v>-2957.75977488147</v>
          </cell>
          <cell r="P44">
            <v>-2496.3159037342</v>
          </cell>
          <cell r="Q44">
            <v>-2144.61846548669</v>
          </cell>
          <cell r="R44">
            <v>-1831.52947806453</v>
          </cell>
          <cell r="S44">
            <v>-1491.19132210917</v>
          </cell>
          <cell r="T44">
            <v>-1176.39812794406</v>
          </cell>
          <cell r="U44">
            <v>8524.17043965996</v>
          </cell>
          <cell r="V44">
            <v>7705.10847462436</v>
          </cell>
          <cell r="W44">
            <v>7162.66820040285</v>
          </cell>
          <cell r="X44">
            <v>6648.05806404127</v>
          </cell>
          <cell r="Y44">
            <v>6158.65875844692</v>
          </cell>
          <cell r="Z44">
            <v>5692.17838991368</v>
          </cell>
          <cell r="AA44">
            <v>5236.50266313782</v>
          </cell>
          <cell r="AB44">
            <v>4780.82693636196</v>
          </cell>
          <cell r="AC44">
            <v>4324.82379619952</v>
          </cell>
          <cell r="AD44">
            <v>3869.14806942366</v>
          </cell>
          <cell r="AE44">
            <v>3413.14492926121</v>
          </cell>
          <cell r="AF44">
            <v>2957.46920248535</v>
          </cell>
          <cell r="AG44">
            <v>2501.4660623229</v>
          </cell>
          <cell r="AH44">
            <v>2045.79033554704</v>
          </cell>
          <cell r="AI44">
            <v>1686.70155781445</v>
          </cell>
          <cell r="AJ44">
            <v>1424.19972912512</v>
          </cell>
          <cell r="AK44">
            <v>1161.69790043579</v>
          </cell>
          <cell r="AL44">
            <v>899.196071746463</v>
          </cell>
          <cell r="AM44">
            <v>636.694243057134</v>
          </cell>
          <cell r="AN44">
            <v>374.192414367806</v>
          </cell>
          <cell r="AO44">
            <v>9636.02311806596</v>
          </cell>
          <cell r="AP44">
            <v>6381.65028495886</v>
          </cell>
          <cell r="AQ44">
            <v>6054.23689837153</v>
          </cell>
          <cell r="AR44">
            <v>5757.63888934536</v>
          </cell>
          <cell r="AS44">
            <v>5488.00433568518</v>
          </cell>
          <cell r="AT44">
            <v>5360.8909032454</v>
          </cell>
          <cell r="AU44">
            <v>5360.89090324539</v>
          </cell>
          <cell r="AV44">
            <v>5364.74282544054</v>
          </cell>
          <cell r="AW44">
            <v>5360.8909032454</v>
          </cell>
          <cell r="AX44">
            <v>5364.74282544055</v>
          </cell>
          <cell r="AY44">
            <v>5360.89090324539</v>
          </cell>
          <cell r="AZ44">
            <v>5364.74282544055</v>
          </cell>
          <cell r="BA44">
            <v>5360.8909032454</v>
          </cell>
          <cell r="BB44">
            <v>4224.57385567758</v>
          </cell>
          <cell r="BC44">
            <v>3088.25680810975</v>
          </cell>
          <cell r="BD44">
            <v>3088.25680810975</v>
          </cell>
          <cell r="BE44">
            <v>3088.25680810975</v>
          </cell>
          <cell r="BF44">
            <v>3088.25680810975</v>
          </cell>
          <cell r="BG44">
            <v>3088.25680810975</v>
          </cell>
          <cell r="BH44">
            <v>4402.26369844477</v>
          </cell>
        </row>
        <row r="45">
          <cell r="A45">
            <v>-4538.85636035447</v>
          </cell>
          <cell r="B45">
            <v>-4536.01728060716</v>
          </cell>
          <cell r="C45">
            <v>-4324.72259512146</v>
          </cell>
          <cell r="D45">
            <v>-4099.06908183829</v>
          </cell>
          <cell r="E45">
            <v>-3855.61402784746</v>
          </cell>
          <cell r="F45">
            <v>-3598.73257972851</v>
          </cell>
          <cell r="G45">
            <v>-3328.34533400541</v>
          </cell>
          <cell r="H45">
            <v>-3031.03544816932</v>
          </cell>
          <cell r="I45">
            <v>-2696.04734566397</v>
          </cell>
          <cell r="J45">
            <v>-2322.76078592552</v>
          </cell>
          <cell r="K45">
            <v>-1909.46867700958</v>
          </cell>
          <cell r="L45">
            <v>-1451.99103593699</v>
          </cell>
          <cell r="M45">
            <v>-945.414524664906</v>
          </cell>
          <cell r="N45">
            <v>-346.044198814292</v>
          </cell>
          <cell r="O45">
            <v>386.004994729385</v>
          </cell>
          <cell r="P45">
            <v>1145.5713970747</v>
          </cell>
          <cell r="Q45">
            <v>1834.91062720177</v>
          </cell>
          <cell r="R45">
            <v>2519.15930296974</v>
          </cell>
          <cell r="S45">
            <v>3258.93680411856</v>
          </cell>
          <cell r="T45">
            <v>4009.88620533068</v>
          </cell>
          <cell r="U45">
            <v>7554.2656519831</v>
          </cell>
          <cell r="V45">
            <v>6828.398928281</v>
          </cell>
          <cell r="W45">
            <v>6347.67907867094</v>
          </cell>
          <cell r="X45">
            <v>5891.62277327477</v>
          </cell>
          <cell r="Y45">
            <v>5457.90873734293</v>
          </cell>
          <cell r="Z45">
            <v>5044.50585546958</v>
          </cell>
          <cell r="AA45">
            <v>4640.67823193808</v>
          </cell>
          <cell r="AB45">
            <v>4236.85060840659</v>
          </cell>
          <cell r="AC45">
            <v>3832.7328255314</v>
          </cell>
          <cell r="AD45">
            <v>3428.9052019999</v>
          </cell>
          <cell r="AE45">
            <v>3024.78741912471</v>
          </cell>
          <cell r="AF45">
            <v>2620.95979559322</v>
          </cell>
          <cell r="AG45">
            <v>2216.84201271803</v>
          </cell>
          <cell r="AH45">
            <v>1813.01438918653</v>
          </cell>
          <cell r="AI45">
            <v>1494.78377204438</v>
          </cell>
          <cell r="AJ45">
            <v>1262.15016129156</v>
          </cell>
          <cell r="AK45">
            <v>1029.51655053874</v>
          </cell>
          <cell r="AL45">
            <v>796.882939785916</v>
          </cell>
          <cell r="AM45">
            <v>564.249329033096</v>
          </cell>
          <cell r="AN45">
            <v>331.615718280276</v>
          </cell>
          <cell r="AO45">
            <v>8539.60851414235</v>
          </cell>
          <cell r="AP45">
            <v>5655.52764247122</v>
          </cell>
          <cell r="AQ45">
            <v>5365.36829877853</v>
          </cell>
          <cell r="AR45">
            <v>5102.51806978636</v>
          </cell>
          <cell r="AS45">
            <v>4863.5633161571</v>
          </cell>
          <cell r="AT45">
            <v>4750.9132180176</v>
          </cell>
          <cell r="AU45">
            <v>4750.91321801758</v>
          </cell>
          <cell r="AV45">
            <v>4754.32685735516</v>
          </cell>
          <cell r="AW45">
            <v>4750.91321801759</v>
          </cell>
          <cell r="AX45">
            <v>4754.32685735516</v>
          </cell>
          <cell r="AY45">
            <v>4750.9132180176</v>
          </cell>
          <cell r="AZ45">
            <v>4754.32685735515</v>
          </cell>
          <cell r="BA45">
            <v>4750.9132180176</v>
          </cell>
          <cell r="BB45">
            <v>3743.88961343715</v>
          </cell>
          <cell r="BC45">
            <v>2736.86600885671</v>
          </cell>
          <cell r="BD45">
            <v>2736.86600885671</v>
          </cell>
          <cell r="BE45">
            <v>2736.86600885671</v>
          </cell>
          <cell r="BF45">
            <v>2736.86600885671</v>
          </cell>
          <cell r="BG45">
            <v>2736.86600885671</v>
          </cell>
          <cell r="BH45">
            <v>3901.36139153266</v>
          </cell>
        </row>
        <row r="46">
          <cell r="A46">
            <v>-3554.11624615645</v>
          </cell>
          <cell r="B46">
            <v>-3340.767351177</v>
          </cell>
          <cell r="C46">
            <v>-2943.28810000714</v>
          </cell>
          <cell r="D46">
            <v>-2516.81867991184</v>
          </cell>
          <cell r="E46">
            <v>-2056.92916294368</v>
          </cell>
          <cell r="F46">
            <v>-1566.0256333799</v>
          </cell>
          <cell r="G46">
            <v>-1042.71014689677</v>
          </cell>
          <cell r="H46">
            <v>-474.225921762531</v>
          </cell>
          <cell r="I46">
            <v>150.226473800733</v>
          </cell>
          <cell r="J46">
            <v>832.776577336574</v>
          </cell>
          <cell r="K46">
            <v>1576.67936637638</v>
          </cell>
          <cell r="L46">
            <v>2387.82317863912</v>
          </cell>
          <cell r="M46">
            <v>3272.92388633465</v>
          </cell>
          <cell r="N46">
            <v>4269.55219890612</v>
          </cell>
          <cell r="O46">
            <v>5412.50538228299</v>
          </cell>
          <cell r="P46">
            <v>6620.22323123255</v>
          </cell>
          <cell r="Q46">
            <v>7817.12107109232</v>
          </cell>
          <cell r="R46">
            <v>9059.31399409623</v>
          </cell>
          <cell r="S46">
            <v>10399.5470182132</v>
          </cell>
          <cell r="T46">
            <v>11806.1464112191</v>
          </cell>
          <cell r="U46">
            <v>6096.26034148534</v>
          </cell>
          <cell r="V46">
            <v>5510.48897405304</v>
          </cell>
          <cell r="W46">
            <v>5122.55009427943</v>
          </cell>
          <cell r="X46">
            <v>4754.51459008172</v>
          </cell>
          <cell r="Y46">
            <v>4404.50920258218</v>
          </cell>
          <cell r="Z46">
            <v>4070.89483026279</v>
          </cell>
          <cell r="AA46">
            <v>3745.00765081404</v>
          </cell>
          <cell r="AB46">
            <v>3419.12047136529</v>
          </cell>
          <cell r="AC46">
            <v>3092.99913455683</v>
          </cell>
          <cell r="AD46">
            <v>2767.11195510808</v>
          </cell>
          <cell r="AE46">
            <v>2440.99061829962</v>
          </cell>
          <cell r="AF46">
            <v>2115.10343885087</v>
          </cell>
          <cell r="AG46">
            <v>1788.98210204241</v>
          </cell>
          <cell r="AH46">
            <v>1463.09492259366</v>
          </cell>
          <cell r="AI46">
            <v>1206.28416426126</v>
          </cell>
          <cell r="AJ46">
            <v>1018.54982704522</v>
          </cell>
          <cell r="AK46">
            <v>830.815489829181</v>
          </cell>
          <cell r="AL46">
            <v>643.081152613141</v>
          </cell>
          <cell r="AM46">
            <v>455.3468153971</v>
          </cell>
          <cell r="AN46">
            <v>267.612478181059</v>
          </cell>
          <cell r="AO46">
            <v>6891.42785214473</v>
          </cell>
          <cell r="AP46">
            <v>4563.98682086596</v>
          </cell>
          <cell r="AQ46">
            <v>4329.82946114952</v>
          </cell>
          <cell r="AR46">
            <v>4117.71044117109</v>
          </cell>
          <cell r="AS46">
            <v>3924.87496846342</v>
          </cell>
          <cell r="AT46">
            <v>3833.96681704409</v>
          </cell>
          <cell r="AU46">
            <v>3833.96681704409</v>
          </cell>
          <cell r="AV46">
            <v>3836.72160951133</v>
          </cell>
          <cell r="AW46">
            <v>3833.96681704409</v>
          </cell>
          <cell r="AX46">
            <v>3836.72160951134</v>
          </cell>
          <cell r="AY46">
            <v>3833.96681704409</v>
          </cell>
          <cell r="AZ46">
            <v>3836.72160951134</v>
          </cell>
          <cell r="BA46">
            <v>3833.96681704409</v>
          </cell>
          <cell r="BB46">
            <v>3021.30303920464</v>
          </cell>
          <cell r="BC46">
            <v>2208.63926136519</v>
          </cell>
          <cell r="BD46">
            <v>2208.63926136519</v>
          </cell>
          <cell r="BE46">
            <v>2208.63926136519</v>
          </cell>
          <cell r="BF46">
            <v>2208.63926136519</v>
          </cell>
          <cell r="BG46">
            <v>2208.63926136519</v>
          </cell>
          <cell r="BH46">
            <v>3148.38209624775</v>
          </cell>
        </row>
        <row r="47">
          <cell r="A47">
            <v>-3725.65714266509</v>
          </cell>
          <cell r="B47">
            <v>-3548.97887977236</v>
          </cell>
          <cell r="C47">
            <v>-3183.932822755</v>
          </cell>
          <cell r="D47">
            <v>-2792.44536408391</v>
          </cell>
          <cell r="E47">
            <v>-2370.2585478377</v>
          </cell>
          <cell r="F47">
            <v>-1920.12146728424</v>
          </cell>
          <cell r="G47">
            <v>-1440.86586680226</v>
          </cell>
          <cell r="H47">
            <v>-919.619982629921</v>
          </cell>
          <cell r="I47">
            <v>-345.592022531882</v>
          </cell>
          <cell r="J47">
            <v>283.084632775793</v>
          </cell>
          <cell r="K47">
            <v>969.395320462063</v>
          </cell>
          <cell r="L47">
            <v>1718.93078429254</v>
          </cell>
          <cell r="M47">
            <v>2538.09289654701</v>
          </cell>
          <cell r="N47">
            <v>3465.51920322394</v>
          </cell>
          <cell r="O47">
            <v>4536.89325848499</v>
          </cell>
          <cell r="P47">
            <v>5666.54350379605</v>
          </cell>
          <cell r="Q47">
            <v>6775.02506235592</v>
          </cell>
          <cell r="R47">
            <v>7920.02456854584</v>
          </cell>
          <cell r="S47">
            <v>9155.65874750717</v>
          </cell>
          <cell r="T47">
            <v>10448.044465487</v>
          </cell>
          <cell r="U47">
            <v>6350.24363562669</v>
          </cell>
          <cell r="V47">
            <v>5740.06777541023</v>
          </cell>
          <cell r="W47">
            <v>5335.96652902313</v>
          </cell>
          <cell r="X47">
            <v>4952.5978755698</v>
          </cell>
          <cell r="Y47">
            <v>4588.01051218589</v>
          </cell>
          <cell r="Z47">
            <v>4240.49704886509</v>
          </cell>
          <cell r="AA47">
            <v>3901.03270985976</v>
          </cell>
          <cell r="AB47">
            <v>3561.56837085443</v>
          </cell>
          <cell r="AC47">
            <v>3221.86011899105</v>
          </cell>
          <cell r="AD47">
            <v>2882.39577998572</v>
          </cell>
          <cell r="AE47">
            <v>2542.68752812234</v>
          </cell>
          <cell r="AF47">
            <v>2203.22318911701</v>
          </cell>
          <cell r="AG47">
            <v>1863.51493725363</v>
          </cell>
          <cell r="AH47">
            <v>1524.0505982483</v>
          </cell>
          <cell r="AI47">
            <v>1256.54055236607</v>
          </cell>
          <cell r="AJ47">
            <v>1060.98479960695</v>
          </cell>
          <cell r="AK47">
            <v>865.429046847822</v>
          </cell>
          <cell r="AL47">
            <v>669.873294088698</v>
          </cell>
          <cell r="AM47">
            <v>474.317541329574</v>
          </cell>
          <cell r="AN47">
            <v>278.76178857045</v>
          </cell>
          <cell r="AO47">
            <v>7178.53953195836</v>
          </cell>
          <cell r="AP47">
            <v>4754.13231043652</v>
          </cell>
          <cell r="AQ47">
            <v>4510.2194523921</v>
          </cell>
          <cell r="AR47">
            <v>4289.26309863421</v>
          </cell>
          <cell r="AS47">
            <v>4088.39368612705</v>
          </cell>
          <cell r="AT47">
            <v>3993.69810594509</v>
          </cell>
          <cell r="AU47">
            <v>3993.69810594508</v>
          </cell>
          <cell r="AV47">
            <v>3996.56766898091</v>
          </cell>
          <cell r="AW47">
            <v>3993.69810594508</v>
          </cell>
          <cell r="AX47">
            <v>3996.5676689809</v>
          </cell>
          <cell r="AY47">
            <v>3993.69810594509</v>
          </cell>
          <cell r="AZ47">
            <v>3996.5676689809</v>
          </cell>
          <cell r="BA47">
            <v>3993.69810594508</v>
          </cell>
          <cell r="BB47">
            <v>3147.17701037916</v>
          </cell>
          <cell r="BC47">
            <v>2300.65591481322</v>
          </cell>
          <cell r="BD47">
            <v>2300.65591481322</v>
          </cell>
          <cell r="BE47">
            <v>2300.65591481322</v>
          </cell>
          <cell r="BF47">
            <v>2300.65591481322</v>
          </cell>
          <cell r="BG47">
            <v>2300.65591481322</v>
          </cell>
          <cell r="BH47">
            <v>3279.55045377</v>
          </cell>
        </row>
        <row r="48">
          <cell r="A48">
            <v>-4271.78471126847</v>
          </cell>
          <cell r="B48">
            <v>-4211.85320409565</v>
          </cell>
          <cell r="C48">
            <v>-3950.06334909802</v>
          </cell>
          <cell r="D48">
            <v>-3669.94649607501</v>
          </cell>
          <cell r="E48">
            <v>-3367.79218924276</v>
          </cell>
          <cell r="F48">
            <v>-3047.4415452285</v>
          </cell>
          <cell r="G48">
            <v>-2708.45755871434</v>
          </cell>
          <cell r="H48">
            <v>-2337.60240246429</v>
          </cell>
          <cell r="I48">
            <v>-1924.10860593483</v>
          </cell>
          <cell r="J48">
            <v>-1466.94659169495</v>
          </cell>
          <cell r="K48">
            <v>-963.989465305815</v>
          </cell>
          <cell r="L48">
            <v>-410.593920408811</v>
          </cell>
          <cell r="M48">
            <v>198.642246847834</v>
          </cell>
          <cell r="N48">
            <v>905.753025327953</v>
          </cell>
          <cell r="O48">
            <v>1749.24360792294</v>
          </cell>
          <cell r="P48">
            <v>2630.353292764</v>
          </cell>
          <cell r="Q48">
            <v>3457.34763915442</v>
          </cell>
          <cell r="R48">
            <v>4292.91653439848</v>
          </cell>
          <cell r="S48">
            <v>5195.5437503195</v>
          </cell>
          <cell r="T48">
            <v>6124.31217404011</v>
          </cell>
          <cell r="U48">
            <v>7158.83961313637</v>
          </cell>
          <cell r="V48">
            <v>6470.96819122894</v>
          </cell>
          <cell r="W48">
            <v>6015.41149508522</v>
          </cell>
          <cell r="X48">
            <v>5583.22733645245</v>
          </cell>
          <cell r="Y48">
            <v>5172.2159470943</v>
          </cell>
          <cell r="Z48">
            <v>4780.45252980399</v>
          </cell>
          <cell r="AA48">
            <v>4397.76315648852</v>
          </cell>
          <cell r="AB48">
            <v>4015.07378317305</v>
          </cell>
          <cell r="AC48">
            <v>3632.10943882804</v>
          </cell>
          <cell r="AD48">
            <v>3249.42006551257</v>
          </cell>
          <cell r="AE48">
            <v>2866.45572116756</v>
          </cell>
          <cell r="AF48">
            <v>2483.76634785209</v>
          </cell>
          <cell r="AG48">
            <v>2100.80200350708</v>
          </cell>
          <cell r="AH48">
            <v>1718.11263019161</v>
          </cell>
          <cell r="AI48">
            <v>1416.53971059061</v>
          </cell>
          <cell r="AJ48">
            <v>1196.08324470407</v>
          </cell>
          <cell r="AK48">
            <v>975.626778817537</v>
          </cell>
          <cell r="AL48">
            <v>755.170312931002</v>
          </cell>
          <cell r="AM48">
            <v>534.713847044467</v>
          </cell>
          <cell r="AN48">
            <v>314.257381157933</v>
          </cell>
          <cell r="AO48">
            <v>8092.60496361689</v>
          </cell>
          <cell r="AP48">
            <v>5359.49054286729</v>
          </cell>
          <cell r="AQ48">
            <v>5084.51951332674</v>
          </cell>
          <cell r="AR48">
            <v>4835.42811009585</v>
          </cell>
          <cell r="AS48">
            <v>4608.98137988598</v>
          </cell>
          <cell r="AT48">
            <v>4502.22792135846</v>
          </cell>
          <cell r="AU48">
            <v>4502.22792135848</v>
          </cell>
          <cell r="AV48">
            <v>4505.46287464716</v>
          </cell>
          <cell r="AW48">
            <v>4502.22792135847</v>
          </cell>
          <cell r="AX48">
            <v>4505.46287464719</v>
          </cell>
          <cell r="AY48">
            <v>4502.22792135847</v>
          </cell>
          <cell r="AZ48">
            <v>4505.46287464719</v>
          </cell>
          <cell r="BA48">
            <v>4502.22792135847</v>
          </cell>
          <cell r="BB48">
            <v>3547.91670118826</v>
          </cell>
          <cell r="BC48">
            <v>2593.60548101806</v>
          </cell>
          <cell r="BD48">
            <v>2593.60548101806</v>
          </cell>
          <cell r="BE48">
            <v>2593.60548101806</v>
          </cell>
          <cell r="BF48">
            <v>2593.60548101806</v>
          </cell>
          <cell r="BG48">
            <v>2593.60548101805</v>
          </cell>
          <cell r="BH48">
            <v>3697.14566068156</v>
          </cell>
        </row>
        <row r="49">
          <cell r="A49">
            <v>-3488.45837633613</v>
          </cell>
          <cell r="B49">
            <v>-3261.07367044056</v>
          </cell>
          <cell r="C49">
            <v>-2851.18050233974</v>
          </cell>
          <cell r="D49">
            <v>-2411.32161584897</v>
          </cell>
          <cell r="E49">
            <v>-1937.00126013472</v>
          </cell>
          <cell r="F49">
            <v>-1430.49423159996</v>
          </cell>
          <cell r="G49">
            <v>-890.314671777811</v>
          </cell>
          <cell r="H49">
            <v>-303.749808705156</v>
          </cell>
          <cell r="I49">
            <v>340.002713457199</v>
          </cell>
          <cell r="J49">
            <v>1043.17306512354</v>
          </cell>
          <cell r="K49">
            <v>1809.11942960401</v>
          </cell>
          <cell r="L49">
            <v>2643.84404972971</v>
          </cell>
          <cell r="M49">
            <v>3554.18298226678</v>
          </cell>
          <cell r="N49">
            <v>4577.29860128706</v>
          </cell>
          <cell r="O49">
            <v>5747.64894284214</v>
          </cell>
          <cell r="P49">
            <v>6985.24743635637</v>
          </cell>
          <cell r="Q49">
            <v>8215.98691285055</v>
          </cell>
          <cell r="R49">
            <v>9495.3809513811</v>
          </cell>
          <cell r="S49">
            <v>10875.6495442654</v>
          </cell>
          <cell r="T49">
            <v>12325.9646153352</v>
          </cell>
          <cell r="U49">
            <v>5999.04735960945</v>
          </cell>
          <cell r="V49">
            <v>5422.61689596666</v>
          </cell>
          <cell r="W49">
            <v>5040.86421776186</v>
          </cell>
          <cell r="X49">
            <v>4678.69752932909</v>
          </cell>
          <cell r="Y49">
            <v>4334.27344339567</v>
          </cell>
          <cell r="Z49">
            <v>4005.97899609804</v>
          </cell>
          <cell r="AA49">
            <v>3685.28852130013</v>
          </cell>
          <cell r="AB49">
            <v>3364.59804650223</v>
          </cell>
          <cell r="AC49">
            <v>3043.67714829524</v>
          </cell>
          <cell r="AD49">
            <v>2722.98667349733</v>
          </cell>
          <cell r="AE49">
            <v>2402.06577529034</v>
          </cell>
          <cell r="AF49">
            <v>2081.37530049244</v>
          </cell>
          <cell r="AG49">
            <v>1760.45440228545</v>
          </cell>
          <cell r="AH49">
            <v>1439.76392748754</v>
          </cell>
          <cell r="AI49">
            <v>1187.048358369</v>
          </cell>
          <cell r="AJ49">
            <v>1002.30769492983</v>
          </cell>
          <cell r="AK49">
            <v>817.567031490654</v>
          </cell>
          <cell r="AL49">
            <v>632.826368051481</v>
          </cell>
          <cell r="AM49">
            <v>448.085704612308</v>
          </cell>
          <cell r="AN49">
            <v>263.345041173135</v>
          </cell>
          <cell r="AO49">
            <v>6781.5348663858</v>
          </cell>
          <cell r="AP49">
            <v>4491.20797887995</v>
          </cell>
          <cell r="AQ49">
            <v>4260.78456979734</v>
          </cell>
          <cell r="AR49">
            <v>4052.04806980487</v>
          </cell>
          <cell r="AS49">
            <v>3862.28761526626</v>
          </cell>
          <cell r="AT49">
            <v>3772.82911526949</v>
          </cell>
          <cell r="AU49">
            <v>3772.82911526948</v>
          </cell>
          <cell r="AV49">
            <v>3775.53997890576</v>
          </cell>
          <cell r="AW49">
            <v>3772.82911526948</v>
          </cell>
          <cell r="AX49">
            <v>3775.53997890576</v>
          </cell>
          <cell r="AY49">
            <v>3772.82911526949</v>
          </cell>
          <cell r="AZ49">
            <v>3775.53997890576</v>
          </cell>
          <cell r="BA49">
            <v>3772.82911526949</v>
          </cell>
          <cell r="BB49">
            <v>2973.12434257106</v>
          </cell>
          <cell r="BC49">
            <v>2173.41956987263</v>
          </cell>
          <cell r="BD49">
            <v>2173.41956987263</v>
          </cell>
          <cell r="BE49">
            <v>2173.41956987263</v>
          </cell>
          <cell r="BF49">
            <v>2173.41956987263</v>
          </cell>
          <cell r="BG49">
            <v>2173.41956987263</v>
          </cell>
          <cell r="BH49">
            <v>3098.17695497805</v>
          </cell>
        </row>
        <row r="50">
          <cell r="A50">
            <v>-4053.80241531732</v>
          </cell>
          <cell r="B50">
            <v>-3947.2724075016</v>
          </cell>
          <cell r="C50">
            <v>-3644.26869464102</v>
          </cell>
          <cell r="D50">
            <v>-3319.69918675072</v>
          </cell>
          <cell r="E50">
            <v>-2969.63489790136</v>
          </cell>
          <cell r="F50">
            <v>-2597.4810726405</v>
          </cell>
          <cell r="G50">
            <v>-2202.50883314787</v>
          </cell>
          <cell r="H50">
            <v>-1771.62646339146</v>
          </cell>
          <cell r="I50">
            <v>-1294.05678502589</v>
          </cell>
          <cell r="J50">
            <v>-768.436122296966</v>
          </cell>
          <cell r="K50">
            <v>-192.294940459798</v>
          </cell>
          <cell r="L50">
            <v>439.388228638503</v>
          </cell>
          <cell r="M50">
            <v>1132.41459822345</v>
          </cell>
          <cell r="N50">
            <v>1927.46249511868</v>
          </cell>
          <cell r="O50">
            <v>2861.91087848556</v>
          </cell>
          <cell r="P50">
            <v>3842.22346961239</v>
          </cell>
          <cell r="Q50">
            <v>4781.57110544853</v>
          </cell>
          <cell r="R50">
            <v>5740.64666633124</v>
          </cell>
          <cell r="S50">
            <v>6776.19085356882</v>
          </cell>
          <cell r="T50">
            <v>7850.09410879566</v>
          </cell>
          <cell r="U50">
            <v>6836.09522554727</v>
          </cell>
          <cell r="V50">
            <v>6179.23534361011</v>
          </cell>
          <cell r="W50">
            <v>5744.21666408004</v>
          </cell>
          <cell r="X50">
            <v>5331.51681004709</v>
          </cell>
          <cell r="Y50">
            <v>4939.03518617037</v>
          </cell>
          <cell r="Z50">
            <v>4564.93377152657</v>
          </cell>
          <cell r="AA50">
            <v>4199.49731266401</v>
          </cell>
          <cell r="AB50">
            <v>3834.06085380145</v>
          </cell>
          <cell r="AC50">
            <v>3468.36182052128</v>
          </cell>
          <cell r="AD50">
            <v>3102.92536165872</v>
          </cell>
          <cell r="AE50">
            <v>2737.22632837855</v>
          </cell>
          <cell r="AF50">
            <v>2371.78986951599</v>
          </cell>
          <cell r="AG50">
            <v>2006.09083623582</v>
          </cell>
          <cell r="AH50">
            <v>1640.65437737326</v>
          </cell>
          <cell r="AI50">
            <v>1352.67737170662</v>
          </cell>
          <cell r="AJ50">
            <v>1142.15981923589</v>
          </cell>
          <cell r="AK50">
            <v>931.642266765165</v>
          </cell>
          <cell r="AL50">
            <v>721.124714294437</v>
          </cell>
          <cell r="AM50">
            <v>510.607161823708</v>
          </cell>
          <cell r="AN50">
            <v>300.08960935298</v>
          </cell>
          <cell r="AO50">
            <v>7727.76331690779</v>
          </cell>
          <cell r="AP50">
            <v>5117.86681800088</v>
          </cell>
          <cell r="AQ50">
            <v>4855.29240038761</v>
          </cell>
          <cell r="AR50">
            <v>4617.43086913793</v>
          </cell>
          <cell r="AS50">
            <v>4401.19311345642</v>
          </cell>
          <cell r="AT50">
            <v>4299.25245720657</v>
          </cell>
          <cell r="AU50">
            <v>4299.25245720657</v>
          </cell>
          <cell r="AV50">
            <v>4302.34156800201</v>
          </cell>
          <cell r="AW50">
            <v>4299.25245720657</v>
          </cell>
          <cell r="AX50">
            <v>4302.34156800201</v>
          </cell>
          <cell r="AY50">
            <v>4299.25245720656</v>
          </cell>
          <cell r="AZ50">
            <v>4302.34156800202</v>
          </cell>
          <cell r="BA50">
            <v>4299.25245720657</v>
          </cell>
          <cell r="BB50">
            <v>3387.96477254874</v>
          </cell>
          <cell r="BC50">
            <v>2476.67708789092</v>
          </cell>
          <cell r="BD50">
            <v>2476.67708789092</v>
          </cell>
          <cell r="BE50">
            <v>2476.67708789092</v>
          </cell>
          <cell r="BF50">
            <v>2476.67708789092</v>
          </cell>
          <cell r="BG50">
            <v>2476.67708789092</v>
          </cell>
          <cell r="BH50">
            <v>3530.465992388</v>
          </cell>
        </row>
        <row r="51">
          <cell r="A51">
            <v>-5011.23312748909</v>
          </cell>
          <cell r="B51">
            <v>-5109.37495075947</v>
          </cell>
          <cell r="C51">
            <v>-4987.39242181152</v>
          </cell>
          <cell r="D51">
            <v>-4858.06967385558</v>
          </cell>
          <cell r="E51">
            <v>-4718.43755796148</v>
          </cell>
          <cell r="F51">
            <v>-4573.8157737652</v>
          </cell>
          <cell r="G51">
            <v>-4424.75741773049</v>
          </cell>
          <cell r="H51">
            <v>-4257.52901824865</v>
          </cell>
          <cell r="I51">
            <v>-4061.39603597668</v>
          </cell>
          <cell r="J51">
            <v>-3836.46223541326</v>
          </cell>
          <cell r="K51">
            <v>-3581.76304051127</v>
          </cell>
          <cell r="L51">
            <v>-3293.93796074186</v>
          </cell>
          <cell r="M51">
            <v>-2968.93832809055</v>
          </cell>
          <cell r="N51">
            <v>-2560.13142174523</v>
          </cell>
          <cell r="O51">
            <v>-2025.19159291774</v>
          </cell>
          <cell r="P51">
            <v>-1480.60204434468</v>
          </cell>
          <cell r="Q51">
            <v>-1034.73709919902</v>
          </cell>
          <cell r="R51">
            <v>-618.132541864581</v>
          </cell>
          <cell r="S51">
            <v>-166.39168577395</v>
          </cell>
          <cell r="T51">
            <v>270.04445551311</v>
          </cell>
          <cell r="U51">
            <v>8253.66626043596</v>
          </cell>
          <cell r="V51">
            <v>7460.59623046945</v>
          </cell>
          <cell r="W51">
            <v>6935.36963847016</v>
          </cell>
          <cell r="X51">
            <v>6437.09002876126</v>
          </cell>
          <cell r="Y51">
            <v>5963.22121477424</v>
          </cell>
          <cell r="Z51">
            <v>5511.54403326165</v>
          </cell>
          <cell r="AA51">
            <v>5070.32862134415</v>
          </cell>
          <cell r="AB51">
            <v>4629.11320942665</v>
          </cell>
          <cell r="AC51">
            <v>4187.58077418809</v>
          </cell>
          <cell r="AD51">
            <v>3746.36536227059</v>
          </cell>
          <cell r="AE51">
            <v>3304.83292703203</v>
          </cell>
          <cell r="AF51">
            <v>2863.61751511453</v>
          </cell>
          <cell r="AG51">
            <v>2422.08507987597</v>
          </cell>
          <cell r="AH51">
            <v>1980.86966795847</v>
          </cell>
          <cell r="AI51">
            <v>1633.17613575466</v>
          </cell>
          <cell r="AJ51">
            <v>1379.00448326453</v>
          </cell>
          <cell r="AK51">
            <v>1124.83283077441</v>
          </cell>
          <cell r="AL51">
            <v>870.661178284281</v>
          </cell>
          <cell r="AM51">
            <v>616.489525794157</v>
          </cell>
          <cell r="AN51">
            <v>362.317873304032</v>
          </cell>
          <cell r="AO51">
            <v>9330.23564666482</v>
          </cell>
          <cell r="AP51">
            <v>6179.13637646216</v>
          </cell>
          <cell r="AQ51">
            <v>5862.11305539886</v>
          </cell>
          <cell r="AR51">
            <v>5574.92722337674</v>
          </cell>
          <cell r="AS51">
            <v>5313.84919426576</v>
          </cell>
          <cell r="AT51">
            <v>5190.76955197057</v>
          </cell>
          <cell r="AU51">
            <v>5190.76955197057</v>
          </cell>
          <cell r="AV51">
            <v>5194.49923810074</v>
          </cell>
          <cell r="AW51">
            <v>5190.76955197057</v>
          </cell>
          <cell r="AX51">
            <v>5194.49923810073</v>
          </cell>
          <cell r="AY51">
            <v>5190.76955197058</v>
          </cell>
          <cell r="AZ51">
            <v>5194.49923810073</v>
          </cell>
          <cell r="BA51">
            <v>5190.76955197058</v>
          </cell>
          <cell r="BB51">
            <v>4090.51214357426</v>
          </cell>
          <cell r="BC51">
            <v>2990.25473517794</v>
          </cell>
          <cell r="BD51">
            <v>2990.25473517794</v>
          </cell>
          <cell r="BE51">
            <v>2990.25473517793</v>
          </cell>
          <cell r="BF51">
            <v>2990.25473517794</v>
          </cell>
          <cell r="BG51">
            <v>2990.25473517793</v>
          </cell>
          <cell r="BH51">
            <v>4262.56321534155</v>
          </cell>
        </row>
        <row r="52">
          <cell r="A52">
            <v>-3720.22752487302</v>
          </cell>
          <cell r="B52">
            <v>-3542.38856199284</v>
          </cell>
          <cell r="C52">
            <v>-3176.31592850533</v>
          </cell>
          <cell r="D52">
            <v>-2783.72121970312</v>
          </cell>
          <cell r="E52">
            <v>-2360.3410364009</v>
          </cell>
          <cell r="F52">
            <v>-1908.91361493533</v>
          </cell>
          <cell r="G52">
            <v>-1428.26342957116</v>
          </cell>
          <cell r="H52">
            <v>-905.52235596134</v>
          </cell>
          <cell r="I52">
            <v>-329.898360063501</v>
          </cell>
          <cell r="J52">
            <v>300.483499303228</v>
          </cell>
          <cell r="K52">
            <v>988.617093972945</v>
          </cell>
          <cell r="L52">
            <v>1740.10258716433</v>
          </cell>
          <cell r="M52">
            <v>2561.35178989272</v>
          </cell>
          <cell r="N52">
            <v>3490.96848061276</v>
          </cell>
          <cell r="O52">
            <v>4564.6081606634</v>
          </cell>
          <cell r="P52">
            <v>5696.72940419312</v>
          </cell>
          <cell r="Q52">
            <v>6808.00951763889</v>
          </cell>
          <cell r="R52">
            <v>7956.08539288102</v>
          </cell>
          <cell r="S52">
            <v>9195.03033774276</v>
          </cell>
          <cell r="T52">
            <v>10491.0311505171</v>
          </cell>
          <cell r="U52">
            <v>6342.20454850038</v>
          </cell>
          <cell r="V52">
            <v>5732.80114004862</v>
          </cell>
          <cell r="W52">
            <v>5329.2114653923</v>
          </cell>
          <cell r="X52">
            <v>4946.32813725615</v>
          </cell>
          <cell r="Y52">
            <v>4582.2023230265</v>
          </cell>
          <cell r="Z52">
            <v>4235.12879416641</v>
          </cell>
          <cell r="AA52">
            <v>3896.09419983768</v>
          </cell>
          <cell r="AB52">
            <v>3557.05960550895</v>
          </cell>
          <cell r="AC52">
            <v>3217.78140710351</v>
          </cell>
          <cell r="AD52">
            <v>2878.74681277478</v>
          </cell>
          <cell r="AE52">
            <v>2539.46861436935</v>
          </cell>
          <cell r="AF52">
            <v>2200.43402004062</v>
          </cell>
          <cell r="AG52">
            <v>1861.15582163518</v>
          </cell>
          <cell r="AH52">
            <v>1522.12122730645</v>
          </cell>
          <cell r="AI52">
            <v>1254.94983560655</v>
          </cell>
          <cell r="AJ52">
            <v>1059.64164653548</v>
          </cell>
          <cell r="AK52">
            <v>864.333457464413</v>
          </cell>
          <cell r="AL52">
            <v>669.025268393344</v>
          </cell>
          <cell r="AM52">
            <v>473.717079322276</v>
          </cell>
          <cell r="AN52">
            <v>278.408890251207</v>
          </cell>
          <cell r="AO52">
            <v>7169.4518641383</v>
          </cell>
          <cell r="AP52">
            <v>4748.11381948616</v>
          </cell>
          <cell r="AQ52">
            <v>4504.50974277825</v>
          </cell>
          <cell r="AR52">
            <v>4283.83310858405</v>
          </cell>
          <cell r="AS52">
            <v>4083.21798658929</v>
          </cell>
          <cell r="AT52">
            <v>3988.64228622035</v>
          </cell>
          <cell r="AU52">
            <v>3988.64228622035</v>
          </cell>
          <cell r="AV52">
            <v>3991.50821653457</v>
          </cell>
          <cell r="AW52">
            <v>3988.64228622035</v>
          </cell>
          <cell r="AX52">
            <v>3991.50821653456</v>
          </cell>
          <cell r="AY52">
            <v>3988.64228622035</v>
          </cell>
          <cell r="AZ52">
            <v>3991.50821653456</v>
          </cell>
          <cell r="BA52">
            <v>3988.64228622035</v>
          </cell>
          <cell r="BB52">
            <v>3143.19284352823</v>
          </cell>
          <cell r="BC52">
            <v>2297.7434008361</v>
          </cell>
          <cell r="BD52">
            <v>2297.7434008361</v>
          </cell>
          <cell r="BE52">
            <v>2297.7434008361</v>
          </cell>
          <cell r="BF52">
            <v>2297.7434008361</v>
          </cell>
          <cell r="BG52">
            <v>2297.7434008361</v>
          </cell>
          <cell r="BH52">
            <v>3275.39870883773</v>
          </cell>
        </row>
        <row r="53">
          <cell r="A53">
            <v>-3666.42912927104</v>
          </cell>
          <cell r="B53">
            <v>-3477.08957841371</v>
          </cell>
          <cell r="C53">
            <v>-3100.84529580249</v>
          </cell>
          <cell r="D53">
            <v>-2697.27959735329</v>
          </cell>
          <cell r="E53">
            <v>-2262.07515027501</v>
          </cell>
          <cell r="F53">
            <v>-1797.86261694525</v>
          </cell>
          <cell r="G53">
            <v>-1303.39443700654</v>
          </cell>
          <cell r="H53">
            <v>-765.83854660158</v>
          </cell>
          <cell r="I53">
            <v>-174.400515786254</v>
          </cell>
          <cell r="J53">
            <v>472.877052645839</v>
          </cell>
          <cell r="K53">
            <v>1179.07259473001</v>
          </cell>
          <cell r="L53">
            <v>1949.8796046489</v>
          </cell>
          <cell r="M53">
            <v>2791.80836959934</v>
          </cell>
          <cell r="N53">
            <v>3743.12808837472</v>
          </cell>
          <cell r="O53">
            <v>4839.21630594379</v>
          </cell>
          <cell r="P53">
            <v>5995.8209928373</v>
          </cell>
          <cell r="Q53">
            <v>7134.83008622803</v>
          </cell>
          <cell r="R53">
            <v>8313.38761333329</v>
          </cell>
          <cell r="S53">
            <v>9585.13668925487</v>
          </cell>
          <cell r="T53">
            <v>10916.9570214399</v>
          </cell>
          <cell r="U53">
            <v>6262.55069328211</v>
          </cell>
          <cell r="V53">
            <v>5660.80098481671</v>
          </cell>
          <cell r="W53">
            <v>5262.28012704682</v>
          </cell>
          <cell r="X53">
            <v>4884.2055579079</v>
          </cell>
          <cell r="Y53">
            <v>4524.6529208229</v>
          </cell>
          <cell r="Z53">
            <v>4181.93840378693</v>
          </cell>
          <cell r="AA53">
            <v>3847.16185763122</v>
          </cell>
          <cell r="AB53">
            <v>3512.38531147551</v>
          </cell>
          <cell r="AC53">
            <v>3177.36822074767</v>
          </cell>
          <cell r="AD53">
            <v>2842.59167459195</v>
          </cell>
          <cell r="AE53">
            <v>2507.57458386411</v>
          </cell>
          <cell r="AF53">
            <v>2172.7980377084</v>
          </cell>
          <cell r="AG53">
            <v>1837.78094698056</v>
          </cell>
          <cell r="AH53">
            <v>1503.00440082485</v>
          </cell>
          <cell r="AI53">
            <v>1239.18850344718</v>
          </cell>
          <cell r="AJ53">
            <v>1046.33325484756</v>
          </cell>
          <cell r="AK53">
            <v>853.478006247932</v>
          </cell>
          <cell r="AL53">
            <v>660.622757648309</v>
          </cell>
          <cell r="AM53">
            <v>467.767509048687</v>
          </cell>
          <cell r="AN53">
            <v>274.912260449064</v>
          </cell>
          <cell r="AO53">
            <v>7079.40833488703</v>
          </cell>
          <cell r="AP53">
            <v>4688.48067964575</v>
          </cell>
          <cell r="AQ53">
            <v>4447.93610751678</v>
          </cell>
          <cell r="AR53">
            <v>4230.03102452936</v>
          </cell>
          <cell r="AS53">
            <v>4031.9354945408</v>
          </cell>
          <cell r="AT53">
            <v>3938.54760183191</v>
          </cell>
          <cell r="AU53">
            <v>3938.54760183192</v>
          </cell>
          <cell r="AV53">
            <v>3941.3775379746</v>
          </cell>
          <cell r="AW53">
            <v>3938.54760183191</v>
          </cell>
          <cell r="AX53">
            <v>3941.37753797459</v>
          </cell>
          <cell r="AY53">
            <v>3938.54760183191</v>
          </cell>
          <cell r="AZ53">
            <v>3941.37753797461</v>
          </cell>
          <cell r="BA53">
            <v>3938.54760183191</v>
          </cell>
          <cell r="BB53">
            <v>3103.71643973727</v>
          </cell>
          <cell r="BC53">
            <v>2268.88527764262</v>
          </cell>
          <cell r="BD53">
            <v>2268.88527764262</v>
          </cell>
          <cell r="BE53">
            <v>2268.88527764262</v>
          </cell>
          <cell r="BF53">
            <v>2268.88527764262</v>
          </cell>
          <cell r="BG53">
            <v>2268.88527764262</v>
          </cell>
          <cell r="BH53">
            <v>3234.26188763604</v>
          </cell>
        </row>
        <row r="54">
          <cell r="A54">
            <v>-3583.84814422269</v>
          </cell>
          <cell r="B54">
            <v>-3376.85509509351</v>
          </cell>
          <cell r="C54">
            <v>-2984.9972464121</v>
          </cell>
          <cell r="D54">
            <v>-2564.59098753602</v>
          </cell>
          <cell r="E54">
            <v>-2111.23619714036</v>
          </cell>
          <cell r="F54">
            <v>-1627.39841068022</v>
          </cell>
          <cell r="G54">
            <v>-1111.71949405336</v>
          </cell>
          <cell r="H54">
            <v>-551.422736554437</v>
          </cell>
          <cell r="I54">
            <v>64.2899694898093</v>
          </cell>
          <cell r="J54">
            <v>737.502591971297</v>
          </cell>
          <cell r="K54">
            <v>1471.42337367807</v>
          </cell>
          <cell r="L54">
            <v>2271.88907259934</v>
          </cell>
          <cell r="M54">
            <v>3145.56113769018</v>
          </cell>
          <cell r="N54">
            <v>4130.19518517903</v>
          </cell>
          <cell r="O54">
            <v>5260.74209469279</v>
          </cell>
          <cell r="P54">
            <v>6454.92907094145</v>
          </cell>
          <cell r="Q54">
            <v>7636.50237935416</v>
          </cell>
          <cell r="R54">
            <v>8861.8494957881</v>
          </cell>
          <cell r="S54">
            <v>10183.9531859368</v>
          </cell>
          <cell r="T54">
            <v>11570.7567785665</v>
          </cell>
          <cell r="U54">
            <v>6140.28136251082</v>
          </cell>
          <cell r="V54">
            <v>5550.28014723124</v>
          </cell>
          <cell r="W54">
            <v>5159.53996557312</v>
          </cell>
          <cell r="X54">
            <v>4788.84688152139</v>
          </cell>
          <cell r="Y54">
            <v>4436.31410941897</v>
          </cell>
          <cell r="Z54">
            <v>4100.29071181595</v>
          </cell>
          <cell r="AA54">
            <v>3772.05030504834</v>
          </cell>
          <cell r="AB54">
            <v>3443.80989828074</v>
          </cell>
          <cell r="AC54">
            <v>3115.333643306</v>
          </cell>
          <cell r="AD54">
            <v>2787.09323653839</v>
          </cell>
          <cell r="AE54">
            <v>2458.61698156366</v>
          </cell>
          <cell r="AF54">
            <v>2130.37657479605</v>
          </cell>
          <cell r="AG54">
            <v>1801.90031982131</v>
          </cell>
          <cell r="AH54">
            <v>1473.65991305371</v>
          </cell>
          <cell r="AI54">
            <v>1214.99472739065</v>
          </cell>
          <cell r="AJ54">
            <v>1025.90476283212</v>
          </cell>
          <cell r="AK54">
            <v>836.814798273604</v>
          </cell>
          <cell r="AL54">
            <v>647.724833715083</v>
          </cell>
          <cell r="AM54">
            <v>458.634869156563</v>
          </cell>
          <cell r="AN54">
            <v>269.544904598042</v>
          </cell>
          <cell r="AO54">
            <v>6941.19076799503</v>
          </cell>
          <cell r="AP54">
            <v>4596.94331362501</v>
          </cell>
          <cell r="AQ54">
            <v>4361.09510649097</v>
          </cell>
          <cell r="AR54">
            <v>4147.44437767542</v>
          </cell>
          <cell r="AS54">
            <v>3953.21644238856</v>
          </cell>
          <cell r="AT54">
            <v>3861.65184432476</v>
          </cell>
          <cell r="AU54">
            <v>3861.65184432476</v>
          </cell>
          <cell r="AV54">
            <v>3864.42652911457</v>
          </cell>
          <cell r="AW54">
            <v>3861.65184432476</v>
          </cell>
          <cell r="AX54">
            <v>3864.42652911457</v>
          </cell>
          <cell r="AY54">
            <v>3861.65184432477</v>
          </cell>
          <cell r="AZ54">
            <v>3864.42652911458</v>
          </cell>
          <cell r="BA54">
            <v>3861.65184432476</v>
          </cell>
          <cell r="BB54">
            <v>3043.11983133015</v>
          </cell>
          <cell r="BC54">
            <v>2224.58781833554</v>
          </cell>
          <cell r="BD54">
            <v>2224.58781833553</v>
          </cell>
          <cell r="BE54">
            <v>2224.58781833554</v>
          </cell>
          <cell r="BF54">
            <v>2224.58781833554</v>
          </cell>
          <cell r="BG54">
            <v>2224.58781833554</v>
          </cell>
          <cell r="BH54">
            <v>3171.11652468285</v>
          </cell>
        </row>
        <row r="55">
          <cell r="A55">
            <v>-3769.44621531962</v>
          </cell>
          <cell r="B55">
            <v>-3602.12882791148</v>
          </cell>
          <cell r="C55">
            <v>-3245.36195984595</v>
          </cell>
          <cell r="D55">
            <v>-2862.80431139259</v>
          </cell>
          <cell r="E55">
            <v>-2450.24182575667</v>
          </cell>
          <cell r="F55">
            <v>-2010.51115576718</v>
          </cell>
          <cell r="G55">
            <v>-1542.50267820762</v>
          </cell>
          <cell r="H55">
            <v>-1033.31527796861</v>
          </cell>
          <cell r="I55">
            <v>-472.159112953207</v>
          </cell>
          <cell r="J55">
            <v>142.76532124203</v>
          </cell>
          <cell r="K55">
            <v>814.374530961095</v>
          </cell>
          <cell r="L55">
            <v>1548.18329345951</v>
          </cell>
          <cell r="M55">
            <v>2350.51332656974</v>
          </cell>
          <cell r="N55">
            <v>3260.27450658808</v>
          </cell>
          <cell r="O55">
            <v>4313.37662958456</v>
          </cell>
          <cell r="P55">
            <v>5423.0986359901</v>
          </cell>
          <cell r="Q55">
            <v>6509.01025907404</v>
          </cell>
          <cell r="R55">
            <v>7629.19929920584</v>
          </cell>
          <cell r="S55">
            <v>8838.13263584139</v>
          </cell>
          <cell r="T55">
            <v>10101.3631435148</v>
          </cell>
          <cell r="U55">
            <v>6415.07769646321</v>
          </cell>
          <cell r="V55">
            <v>5798.67212584315</v>
          </cell>
          <cell r="W55">
            <v>5390.44512833598</v>
          </cell>
          <cell r="X55">
            <v>5003.16239724611</v>
          </cell>
          <cell r="Y55">
            <v>4634.85270749896</v>
          </cell>
          <cell r="Z55">
            <v>4283.7912371543</v>
          </cell>
          <cell r="AA55">
            <v>3940.86107024224</v>
          </cell>
          <cell r="AB55">
            <v>3597.93090333017</v>
          </cell>
          <cell r="AC55">
            <v>3254.75433328379</v>
          </cell>
          <cell r="AD55">
            <v>2911.82416637172</v>
          </cell>
          <cell r="AE55">
            <v>2568.64759632534</v>
          </cell>
          <cell r="AF55">
            <v>2225.71742941327</v>
          </cell>
          <cell r="AG55">
            <v>1882.54085936689</v>
          </cell>
          <cell r="AH55">
            <v>1539.61069245483</v>
          </cell>
          <cell r="AI55">
            <v>1269.3694501675</v>
          </cell>
          <cell r="AJ55">
            <v>1071.81713250492</v>
          </cell>
          <cell r="AK55">
            <v>874.264814842335</v>
          </cell>
          <cell r="AL55">
            <v>676.71249717975</v>
          </cell>
          <cell r="AM55">
            <v>479.160179517166</v>
          </cell>
          <cell r="AN55">
            <v>281.607861854582</v>
          </cell>
          <cell r="AO55">
            <v>7251.83024258894</v>
          </cell>
          <cell r="AP55">
            <v>4802.67055890787</v>
          </cell>
          <cell r="AQ55">
            <v>4556.26742458672</v>
          </cell>
          <cell r="AR55">
            <v>4333.0551734958</v>
          </cell>
          <cell r="AS55">
            <v>4130.13494523132</v>
          </cell>
          <cell r="AT55">
            <v>4034.47255190664</v>
          </cell>
          <cell r="AU55">
            <v>4034.47255190663</v>
          </cell>
          <cell r="AV55">
            <v>4037.37141231041</v>
          </cell>
          <cell r="AW55">
            <v>4034.47255190664</v>
          </cell>
          <cell r="AX55">
            <v>4037.37141231041</v>
          </cell>
          <cell r="AY55">
            <v>4034.47255190663</v>
          </cell>
          <cell r="AZ55">
            <v>4037.3714123104</v>
          </cell>
          <cell r="BA55">
            <v>4034.47255190663</v>
          </cell>
          <cell r="BB55">
            <v>3179.30873279204</v>
          </cell>
          <cell r="BC55">
            <v>2324.14491367746</v>
          </cell>
          <cell r="BD55">
            <v>2324.14491367746</v>
          </cell>
          <cell r="BE55">
            <v>2324.14491367746</v>
          </cell>
          <cell r="BF55">
            <v>2324.14491367746</v>
          </cell>
          <cell r="BG55">
            <v>2324.14491367746</v>
          </cell>
          <cell r="BH55">
            <v>3313.03366887744</v>
          </cell>
        </row>
        <row r="56">
          <cell r="A56">
            <v>-4341.00998064107</v>
          </cell>
          <cell r="B56">
            <v>-4295.87689434591</v>
          </cell>
          <cell r="C56">
            <v>-4047.17544361523</v>
          </cell>
          <cell r="D56">
            <v>-3781.17554900889</v>
          </cell>
          <cell r="E56">
            <v>-3494.23615399459</v>
          </cell>
          <cell r="F56">
            <v>-3190.33679635893</v>
          </cell>
          <cell r="G56">
            <v>-2869.13316158031</v>
          </cell>
          <cell r="H56">
            <v>-2517.34102146436</v>
          </cell>
          <cell r="I56">
            <v>-2124.19598840232</v>
          </cell>
          <cell r="J56">
            <v>-1688.77458553576</v>
          </cell>
          <cell r="K56">
            <v>-1209.05873170072</v>
          </cell>
          <cell r="L56">
            <v>-680.525214475408</v>
          </cell>
          <cell r="M56">
            <v>-97.8985445710674</v>
          </cell>
          <cell r="N56">
            <v>581.285788398538</v>
          </cell>
          <cell r="O56">
            <v>1395.89063863393</v>
          </cell>
          <cell r="P56">
            <v>2245.49616906552</v>
          </cell>
          <cell r="Q56">
            <v>3036.81015576048</v>
          </cell>
          <cell r="R56">
            <v>3833.15668131235</v>
          </cell>
          <cell r="S56">
            <v>4693.5730694988</v>
          </cell>
          <cell r="T56">
            <v>5576.25060422072</v>
          </cell>
          <cell r="U56">
            <v>7261.3344835196</v>
          </cell>
          <cell r="V56">
            <v>6563.61463700165</v>
          </cell>
          <cell r="W56">
            <v>6101.53562340892</v>
          </cell>
          <cell r="X56">
            <v>5663.1637777047</v>
          </cell>
          <cell r="Y56">
            <v>5246.26783702891</v>
          </cell>
          <cell r="Z56">
            <v>4848.89544637895</v>
          </cell>
          <cell r="AA56">
            <v>4460.72701502689</v>
          </cell>
          <cell r="AB56">
            <v>4072.55858367484</v>
          </cell>
          <cell r="AC56">
            <v>3684.11124446526</v>
          </cell>
          <cell r="AD56">
            <v>3295.94281311321</v>
          </cell>
          <cell r="AE56">
            <v>2907.49547390363</v>
          </cell>
          <cell r="AF56">
            <v>2519.32704255158</v>
          </cell>
          <cell r="AG56">
            <v>2130.879703342</v>
          </cell>
          <cell r="AH56">
            <v>1742.71127198994</v>
          </cell>
          <cell r="AI56">
            <v>1436.82065860392</v>
          </cell>
          <cell r="AJ56">
            <v>1213.20786318393</v>
          </cell>
          <cell r="AK56">
            <v>989.595067763948</v>
          </cell>
          <cell r="AL56">
            <v>765.982272343962</v>
          </cell>
          <cell r="AM56">
            <v>542.369476923976</v>
          </cell>
          <cell r="AN56">
            <v>318.756681503989</v>
          </cell>
          <cell r="AO56">
            <v>8208.46878256412</v>
          </cell>
          <cell r="AP56">
            <v>5436.22368932629</v>
          </cell>
          <cell r="AQ56">
            <v>5157.31583181433</v>
          </cell>
          <cell r="AR56">
            <v>4904.65812559757</v>
          </cell>
          <cell r="AS56">
            <v>4674.96930176417</v>
          </cell>
          <cell r="AT56">
            <v>4566.68742767128</v>
          </cell>
          <cell r="AU56">
            <v>4566.68742767127</v>
          </cell>
          <cell r="AV56">
            <v>4569.9686965832</v>
          </cell>
          <cell r="AW56">
            <v>4566.68742767128</v>
          </cell>
          <cell r="AX56">
            <v>4569.96869658319</v>
          </cell>
          <cell r="AY56">
            <v>4566.68742767128</v>
          </cell>
          <cell r="AZ56">
            <v>4569.96869658319</v>
          </cell>
          <cell r="BA56">
            <v>4566.68742767129</v>
          </cell>
          <cell r="BB56">
            <v>3598.71309865909</v>
          </cell>
          <cell r="BC56">
            <v>2630.7387696469</v>
          </cell>
          <cell r="BD56">
            <v>2630.7387696469</v>
          </cell>
          <cell r="BE56">
            <v>2630.7387696469</v>
          </cell>
          <cell r="BF56">
            <v>2630.73876964689</v>
          </cell>
          <cell r="BG56">
            <v>2630.7387696469</v>
          </cell>
          <cell r="BH56">
            <v>3750.07860592929</v>
          </cell>
        </row>
        <row r="57">
          <cell r="A57">
            <v>-4631.19342582704</v>
          </cell>
          <cell r="B57">
            <v>-4648.09342069591</v>
          </cell>
          <cell r="C57">
            <v>-4454.25688095212</v>
          </cell>
          <cell r="D57">
            <v>-4247.43346432886</v>
          </cell>
          <cell r="E57">
            <v>-4024.27302704991</v>
          </cell>
          <cell r="F57">
            <v>-3789.33535063768</v>
          </cell>
          <cell r="G57">
            <v>-3542.66466849332</v>
          </cell>
          <cell r="H57">
            <v>-3270.78224555961</v>
          </cell>
          <cell r="I57">
            <v>-2962.93661749467</v>
          </cell>
          <cell r="J57">
            <v>-2618.64906742402</v>
          </cell>
          <cell r="K57">
            <v>-2236.35764546739</v>
          </cell>
          <cell r="L57">
            <v>-1812.04255757383</v>
          </cell>
          <cell r="M57">
            <v>-1340.95948564088</v>
          </cell>
          <cell r="N57">
            <v>-778.839228311363</v>
          </cell>
          <cell r="O57">
            <v>-85.3196610773317</v>
          </cell>
          <cell r="P57">
            <v>632.224497154948</v>
          </cell>
          <cell r="Q57">
            <v>1273.97099504502</v>
          </cell>
          <cell r="R57">
            <v>1905.90238044951</v>
          </cell>
          <cell r="S57">
            <v>2589.37639589862</v>
          </cell>
          <cell r="T57">
            <v>3278.84683901157</v>
          </cell>
          <cell r="U57">
            <v>7690.97982648834</v>
          </cell>
          <cell r="V57">
            <v>6951.97664790056</v>
          </cell>
          <cell r="W57">
            <v>6462.55691660307</v>
          </cell>
          <cell r="X57">
            <v>5998.24708079209</v>
          </cell>
          <cell r="Y57">
            <v>5556.68385618653</v>
          </cell>
          <cell r="Z57">
            <v>5135.79936904046</v>
          </cell>
          <cell r="AA57">
            <v>4724.66342955386</v>
          </cell>
          <cell r="AB57">
            <v>4313.52749006725</v>
          </cell>
          <cell r="AC57">
            <v>3902.09614004551</v>
          </cell>
          <cell r="AD57">
            <v>3490.96020055891</v>
          </cell>
          <cell r="AE57">
            <v>3079.52885053717</v>
          </cell>
          <cell r="AF57">
            <v>2668.39291105056</v>
          </cell>
          <cell r="AG57">
            <v>2256.96156102882</v>
          </cell>
          <cell r="AH57">
            <v>1845.82562154222</v>
          </cell>
          <cell r="AI57">
            <v>1521.83578992056</v>
          </cell>
          <cell r="AJ57">
            <v>1284.99206616385</v>
          </cell>
          <cell r="AK57">
            <v>1048.14834240714</v>
          </cell>
          <cell r="AL57">
            <v>811.304618650433</v>
          </cell>
          <cell r="AM57">
            <v>574.460894893726</v>
          </cell>
          <cell r="AN57">
            <v>337.617171137018</v>
          </cell>
          <cell r="AO57">
            <v>8694.15504220924</v>
          </cell>
          <cell r="AP57">
            <v>5757.87919173518</v>
          </cell>
          <cell r="AQ57">
            <v>5462.46865659977</v>
          </cell>
          <cell r="AR57">
            <v>5194.86146594767</v>
          </cell>
          <cell r="AS57">
            <v>4951.58220171851</v>
          </cell>
          <cell r="AT57">
            <v>4836.89340572476</v>
          </cell>
          <cell r="AU57">
            <v>4836.89340572476</v>
          </cell>
          <cell r="AV57">
            <v>4840.36882378518</v>
          </cell>
          <cell r="AW57">
            <v>4836.89340572477</v>
          </cell>
          <cell r="AX57">
            <v>4840.36882378518</v>
          </cell>
          <cell r="AY57">
            <v>4836.89340572476</v>
          </cell>
          <cell r="AZ57">
            <v>4840.36882378518</v>
          </cell>
          <cell r="BA57">
            <v>4836.89340572477</v>
          </cell>
          <cell r="BB57">
            <v>3811.64507790184</v>
          </cell>
          <cell r="BC57">
            <v>2786.39675007893</v>
          </cell>
          <cell r="BD57">
            <v>2786.39675007893</v>
          </cell>
          <cell r="BE57">
            <v>2786.39675007892</v>
          </cell>
          <cell r="BF57">
            <v>2786.39675007892</v>
          </cell>
          <cell r="BG57">
            <v>2786.39675007892</v>
          </cell>
          <cell r="BH57">
            <v>3971.96671925903</v>
          </cell>
        </row>
        <row r="58">
          <cell r="A58">
            <v>-4633.64066095034</v>
          </cell>
          <cell r="B58">
            <v>-4651.06380604556</v>
          </cell>
          <cell r="C58">
            <v>-4457.68996443093</v>
          </cell>
          <cell r="D58">
            <v>-4251.36560713651</v>
          </cell>
          <cell r="E58">
            <v>-4028.74304377175</v>
          </cell>
          <cell r="F58">
            <v>-3794.38694929071</v>
          </cell>
          <cell r="G58">
            <v>-3548.34483387735</v>
          </cell>
          <cell r="H58">
            <v>-3277.13632211889</v>
          </cell>
          <cell r="I58">
            <v>-2970.0100586606</v>
          </cell>
          <cell r="J58">
            <v>-2626.49107747002</v>
          </cell>
          <cell r="K58">
            <v>-2245.02127540769</v>
          </cell>
          <cell r="L58">
            <v>-1821.5851039547</v>
          </cell>
          <cell r="M58">
            <v>-1351.44272459145</v>
          </cell>
          <cell r="N58">
            <v>-790.309716267116</v>
          </cell>
          <cell r="O58">
            <v>-97.811310516935</v>
          </cell>
          <cell r="P58">
            <v>618.619120403059</v>
          </cell>
          <cell r="Q58">
            <v>1259.10425477299</v>
          </cell>
          <cell r="R58">
            <v>1889.64906036927</v>
          </cell>
          <cell r="S58">
            <v>2571.63084875807</v>
          </cell>
          <cell r="T58">
            <v>3259.47189781529</v>
          </cell>
          <cell r="U58">
            <v>7694.60320056883</v>
          </cell>
          <cell r="V58">
            <v>6955.25186283578</v>
          </cell>
          <cell r="W58">
            <v>6465.60155613582</v>
          </cell>
          <cell r="X58">
            <v>6001.07297469524</v>
          </cell>
          <cell r="Y58">
            <v>5559.30172084256</v>
          </cell>
          <cell r="Z58">
            <v>5138.21894661526</v>
          </cell>
          <cell r="AA58">
            <v>4726.88931278277</v>
          </cell>
          <cell r="AB58">
            <v>4315.55967895028</v>
          </cell>
          <cell r="AC58">
            <v>3903.93449540886</v>
          </cell>
          <cell r="AD58">
            <v>3492.60486157637</v>
          </cell>
          <cell r="AE58">
            <v>3080.97967803495</v>
          </cell>
          <cell r="AF58">
            <v>2669.65004420246</v>
          </cell>
          <cell r="AG58">
            <v>2258.02486066104</v>
          </cell>
          <cell r="AH58">
            <v>1846.69522682855</v>
          </cell>
          <cell r="AI58">
            <v>1522.55275713155</v>
          </cell>
          <cell r="AJ58">
            <v>1285.59745157003</v>
          </cell>
          <cell r="AK58">
            <v>1048.64214600852</v>
          </cell>
          <cell r="AL58">
            <v>811.686840446999</v>
          </cell>
          <cell r="AM58">
            <v>574.731534885481</v>
          </cell>
          <cell r="AN58">
            <v>337.776229323963</v>
          </cell>
          <cell r="AO58">
            <v>8698.25103215361</v>
          </cell>
          <cell r="AP58">
            <v>5760.59184352892</v>
          </cell>
          <cell r="AQ58">
            <v>5465.04213459506</v>
          </cell>
          <cell r="AR58">
            <v>5197.30886885501</v>
          </cell>
          <cell r="AS58">
            <v>4953.91499090947</v>
          </cell>
          <cell r="AT58">
            <v>4839.17216273515</v>
          </cell>
          <cell r="AU58">
            <v>4839.17216273516</v>
          </cell>
          <cell r="AV58">
            <v>4842.64921813437</v>
          </cell>
          <cell r="AW58">
            <v>4839.17216273515</v>
          </cell>
          <cell r="AX58">
            <v>4842.64921813437</v>
          </cell>
          <cell r="AY58">
            <v>4839.17216273515</v>
          </cell>
          <cell r="AZ58">
            <v>4842.64921813438</v>
          </cell>
          <cell r="BA58">
            <v>4839.17216273515</v>
          </cell>
          <cell r="BB58">
            <v>3813.44081996474</v>
          </cell>
          <cell r="BC58">
            <v>2787.70947719432</v>
          </cell>
          <cell r="BD58">
            <v>2787.70947719432</v>
          </cell>
          <cell r="BE58">
            <v>2787.70947719433</v>
          </cell>
          <cell r="BF58">
            <v>2787.70947719433</v>
          </cell>
          <cell r="BG58">
            <v>2787.70947719433</v>
          </cell>
          <cell r="BH58">
            <v>3973.83799204662</v>
          </cell>
        </row>
        <row r="59">
          <cell r="A59">
            <v>-3606.3001311338</v>
          </cell>
          <cell r="B59">
            <v>-3404.1066870457</v>
          </cell>
          <cell r="C59">
            <v>-3016.49382988187</v>
          </cell>
          <cell r="D59">
            <v>-2600.66615579814</v>
          </cell>
          <cell r="E59">
            <v>-2152.24605188456</v>
          </cell>
          <cell r="F59">
            <v>-1673.74394804134</v>
          </cell>
          <cell r="G59">
            <v>-1163.83177278016</v>
          </cell>
          <cell r="H59">
            <v>-609.717766068751</v>
          </cell>
          <cell r="I59">
            <v>-0.60482012899077</v>
          </cell>
          <cell r="J59">
            <v>665.556621094303</v>
          </cell>
          <cell r="K59">
            <v>1391.93950873564</v>
          </cell>
          <cell r="L59">
            <v>2184.34165044827</v>
          </cell>
          <cell r="M59">
            <v>3049.38339756882</v>
          </cell>
          <cell r="N59">
            <v>4024.95999833686</v>
          </cell>
          <cell r="O59">
            <v>5146.13833347405</v>
          </cell>
          <cell r="P59">
            <v>6330.1074966487</v>
          </cell>
          <cell r="Q59">
            <v>7500.10851395836</v>
          </cell>
          <cell r="R59">
            <v>8712.7345512411</v>
          </cell>
          <cell r="S59">
            <v>10021.1479089376</v>
          </cell>
          <cell r="T59">
            <v>11393.002740141</v>
          </cell>
          <cell r="U59">
            <v>6173.52375375258</v>
          </cell>
          <cell r="V59">
            <v>5580.32837682576</v>
          </cell>
          <cell r="W59">
            <v>5187.47279731765</v>
          </cell>
          <cell r="X59">
            <v>4814.77284683698</v>
          </cell>
          <cell r="Y59">
            <v>4460.33152500469</v>
          </cell>
          <cell r="Z59">
            <v>4122.48895648912</v>
          </cell>
          <cell r="AA59">
            <v>3792.47151453715</v>
          </cell>
          <cell r="AB59">
            <v>3462.45407258517</v>
          </cell>
          <cell r="AC59">
            <v>3132.19950558581</v>
          </cell>
          <cell r="AD59">
            <v>2802.18206363383</v>
          </cell>
          <cell r="AE59">
            <v>2471.92749663448</v>
          </cell>
          <cell r="AF59">
            <v>2141.9100546825</v>
          </cell>
          <cell r="AG59">
            <v>1811.65548768314</v>
          </cell>
          <cell r="AH59">
            <v>1481.63804573116</v>
          </cell>
          <cell r="AI59">
            <v>1221.57249275677</v>
          </cell>
          <cell r="AJ59">
            <v>1031.45882875996</v>
          </cell>
          <cell r="AK59">
            <v>841.345164763149</v>
          </cell>
          <cell r="AL59">
            <v>651.231500766338</v>
          </cell>
          <cell r="AM59">
            <v>461.117836769527</v>
          </cell>
          <cell r="AN59">
            <v>271.004172772716</v>
          </cell>
          <cell r="AO59">
            <v>6978.76914031558</v>
          </cell>
          <cell r="AP59">
            <v>4621.83034715423</v>
          </cell>
          <cell r="AQ59">
            <v>4384.70529977261</v>
          </cell>
          <cell r="AR59">
            <v>4169.89790390922</v>
          </cell>
          <cell r="AS59">
            <v>3974.61845312436</v>
          </cell>
          <cell r="AT59">
            <v>3882.55814061149</v>
          </cell>
          <cell r="AU59">
            <v>3882.55814061149</v>
          </cell>
          <cell r="AV59">
            <v>3885.34784705127</v>
          </cell>
          <cell r="AW59">
            <v>3882.55814061149</v>
          </cell>
          <cell r="AX59">
            <v>3885.34784705127</v>
          </cell>
          <cell r="AY59">
            <v>3882.55814061148</v>
          </cell>
          <cell r="AZ59">
            <v>3885.34784705127</v>
          </cell>
          <cell r="BA59">
            <v>3882.55814061149</v>
          </cell>
          <cell r="BB59">
            <v>3059.59474087522</v>
          </cell>
          <cell r="BC59">
            <v>2236.63134113895</v>
          </cell>
          <cell r="BD59">
            <v>2236.63134113895</v>
          </cell>
          <cell r="BE59">
            <v>2236.63134113895</v>
          </cell>
          <cell r="BF59">
            <v>2236.63134113895</v>
          </cell>
          <cell r="BG59">
            <v>2236.63134113895</v>
          </cell>
          <cell r="BH59">
            <v>3188.28438556136</v>
          </cell>
        </row>
        <row r="60">
          <cell r="A60">
            <v>-3809.9777889457</v>
          </cell>
          <cell r="B60">
            <v>-3651.32491510015</v>
          </cell>
          <cell r="C60">
            <v>-3302.22134146456</v>
          </cell>
          <cell r="D60">
            <v>-2927.92920854661</v>
          </cell>
          <cell r="E60">
            <v>-2524.27509299219</v>
          </cell>
          <cell r="F60">
            <v>-2094.17669357587</v>
          </cell>
          <cell r="G60">
            <v>-1636.57865778128</v>
          </cell>
          <cell r="H60">
            <v>-1138.55270261828</v>
          </cell>
          <cell r="I60">
            <v>-589.310791056187</v>
          </cell>
          <cell r="J60">
            <v>12.8844591497338</v>
          </cell>
          <cell r="K60">
            <v>670.885843890609</v>
          </cell>
          <cell r="L60">
            <v>1390.13782511245</v>
          </cell>
          <cell r="M60">
            <v>2176.8879289445</v>
          </cell>
          <cell r="N60">
            <v>3070.29810314398</v>
          </cell>
          <cell r="O60">
            <v>4106.48755539916</v>
          </cell>
          <cell r="P60">
            <v>5197.76379820496</v>
          </cell>
          <cell r="Q60">
            <v>6262.78447873123</v>
          </cell>
          <cell r="R60">
            <v>7360.00872032376</v>
          </cell>
          <cell r="S60">
            <v>8544.22750853434</v>
          </cell>
          <cell r="T60">
            <v>9780.47168191283</v>
          </cell>
          <cell r="U60">
            <v>6475.08870722394</v>
          </cell>
          <cell r="V60">
            <v>5852.91685861291</v>
          </cell>
          <cell r="W60">
            <v>5440.87102742993</v>
          </cell>
          <cell r="X60">
            <v>5049.96538961272</v>
          </cell>
          <cell r="Y60">
            <v>4678.21027990334</v>
          </cell>
          <cell r="Z60">
            <v>4323.86474120108</v>
          </cell>
          <cell r="AA60">
            <v>3977.72657168788</v>
          </cell>
          <cell r="AB60">
            <v>3631.58840217468</v>
          </cell>
          <cell r="AC60">
            <v>3285.20152450423</v>
          </cell>
          <cell r="AD60">
            <v>2939.06335499104</v>
          </cell>
          <cell r="AE60">
            <v>2592.67647732059</v>
          </cell>
          <cell r="AF60">
            <v>2246.53830780739</v>
          </cell>
          <cell r="AG60">
            <v>1900.15143013695</v>
          </cell>
          <cell r="AH60">
            <v>1554.01326062375</v>
          </cell>
          <cell r="AI60">
            <v>1281.24399749767</v>
          </cell>
          <cell r="AJ60">
            <v>1081.84364075871</v>
          </cell>
          <cell r="AK60">
            <v>882.443284019748</v>
          </cell>
          <cell r="AL60">
            <v>683.042927280787</v>
          </cell>
          <cell r="AM60">
            <v>483.642570541826</v>
          </cell>
          <cell r="AN60">
            <v>284.242213802865</v>
          </cell>
          <cell r="AO60">
            <v>7319.66880718856</v>
          </cell>
          <cell r="AP60">
            <v>4847.59801391746</v>
          </cell>
          <cell r="AQ60">
            <v>4598.88985667299</v>
          </cell>
          <cell r="AR60">
            <v>4373.58952599271</v>
          </cell>
          <cell r="AS60">
            <v>4168.77104355607</v>
          </cell>
          <cell r="AT60">
            <v>4072.21375897883</v>
          </cell>
          <cell r="AU60">
            <v>4072.2137589788</v>
          </cell>
          <cell r="AV60">
            <v>4075.13973729935</v>
          </cell>
          <cell r="AW60">
            <v>4072.2137589788</v>
          </cell>
          <cell r="AX60">
            <v>4075.13973729934</v>
          </cell>
          <cell r="AY60">
            <v>4072.21375897881</v>
          </cell>
          <cell r="AZ60">
            <v>4075.13973729933</v>
          </cell>
          <cell r="BA60">
            <v>4072.21375897881</v>
          </cell>
          <cell r="BB60">
            <v>3209.05015442447</v>
          </cell>
          <cell r="BC60">
            <v>2345.88654987013</v>
          </cell>
          <cell r="BD60">
            <v>2345.88654987013</v>
          </cell>
          <cell r="BE60">
            <v>2345.88654987013</v>
          </cell>
          <cell r="BF60">
            <v>2345.88654987013</v>
          </cell>
          <cell r="BG60">
            <v>2345.88654987013</v>
          </cell>
          <cell r="BH60">
            <v>3344.02604473959</v>
          </cell>
        </row>
        <row r="61">
          <cell r="A61">
            <v>-4403.55791666309</v>
          </cell>
          <cell r="B61">
            <v>-4371.79582466917</v>
          </cell>
          <cell r="C61">
            <v>-4134.9202964685</v>
          </cell>
          <cell r="D61">
            <v>-3881.67566623131</v>
          </cell>
          <cell r="E61">
            <v>-3608.48358256148</v>
          </cell>
          <cell r="F61">
            <v>-3319.44865257215</v>
          </cell>
          <cell r="G61">
            <v>-3014.31031176616</v>
          </cell>
          <cell r="H61">
            <v>-2679.74240673588</v>
          </cell>
          <cell r="I61">
            <v>-2304.98333543349</v>
          </cell>
          <cell r="J61">
            <v>-1889.20548732059</v>
          </cell>
          <cell r="K61">
            <v>-1430.48909859359</v>
          </cell>
          <cell r="L61">
            <v>-924.419466742513</v>
          </cell>
          <cell r="M61">
            <v>-365.835594404067</v>
          </cell>
          <cell r="N61">
            <v>288.116023070965</v>
          </cell>
          <cell r="O61">
            <v>1076.62140188571</v>
          </cell>
          <cell r="P61">
            <v>1897.76160668851</v>
          </cell>
          <cell r="Q61">
            <v>2656.83689101798</v>
          </cell>
          <cell r="R61">
            <v>3417.74435952648</v>
          </cell>
          <cell r="S61">
            <v>4240.02149341306</v>
          </cell>
          <cell r="T61">
            <v>5081.05397565028</v>
          </cell>
          <cell r="U61">
            <v>7353.9429002642</v>
          </cell>
          <cell r="V61">
            <v>6647.32458880652</v>
          </cell>
          <cell r="W61">
            <v>6179.35238767961</v>
          </cell>
          <cell r="X61">
            <v>5735.38970703063</v>
          </cell>
          <cell r="Y61">
            <v>5313.17682728518</v>
          </cell>
          <cell r="Z61">
            <v>4910.73649381568</v>
          </cell>
          <cell r="AA61">
            <v>4517.61750359054</v>
          </cell>
          <cell r="AB61">
            <v>4124.49851336541</v>
          </cell>
          <cell r="AC61">
            <v>3731.09705819348</v>
          </cell>
          <cell r="AD61">
            <v>3337.97806796835</v>
          </cell>
          <cell r="AE61">
            <v>2944.57661279641</v>
          </cell>
          <cell r="AF61">
            <v>2551.45762257128</v>
          </cell>
          <cell r="AG61">
            <v>2158.05616739935</v>
          </cell>
          <cell r="AH61">
            <v>1764.93717717421</v>
          </cell>
          <cell r="AI61">
            <v>1455.14534625483</v>
          </cell>
          <cell r="AJ61">
            <v>1228.68067464119</v>
          </cell>
          <cell r="AK61">
            <v>1002.21600302756</v>
          </cell>
          <cell r="AL61">
            <v>775.75133141392</v>
          </cell>
          <cell r="AM61">
            <v>549.286659800284</v>
          </cell>
          <cell r="AN61">
            <v>322.821988186647</v>
          </cell>
          <cell r="AO61">
            <v>8313.15660538455</v>
          </cell>
          <cell r="AP61">
            <v>5505.55530737538</v>
          </cell>
          <cell r="AQ61">
            <v>5223.09036057623</v>
          </cell>
          <cell r="AR61">
            <v>4967.21034994642</v>
          </cell>
          <cell r="AS61">
            <v>4734.59215846477</v>
          </cell>
          <cell r="AT61">
            <v>4624.92929676628</v>
          </cell>
          <cell r="AU61">
            <v>4624.92929676627</v>
          </cell>
          <cell r="AV61">
            <v>4628.25241378744</v>
          </cell>
          <cell r="AW61">
            <v>4624.92929676628</v>
          </cell>
          <cell r="AX61">
            <v>4628.25241378744</v>
          </cell>
          <cell r="AY61">
            <v>4624.92929676628</v>
          </cell>
          <cell r="AZ61">
            <v>4628.25241378744</v>
          </cell>
          <cell r="BA61">
            <v>4624.92929676627</v>
          </cell>
          <cell r="BB61">
            <v>3644.60977552218</v>
          </cell>
          <cell r="BC61">
            <v>2664.29025427807</v>
          </cell>
          <cell r="BD61">
            <v>2664.29025427807</v>
          </cell>
          <cell r="BE61">
            <v>2664.29025427807</v>
          </cell>
          <cell r="BF61">
            <v>2664.29025427808</v>
          </cell>
          <cell r="BG61">
            <v>2664.29025427807</v>
          </cell>
          <cell r="BH61">
            <v>3797.90574337232</v>
          </cell>
        </row>
        <row r="62">
          <cell r="A62">
            <v>-4091.64632717512</v>
          </cell>
          <cell r="B62">
            <v>-3993.20628622271</v>
          </cell>
          <cell r="C62">
            <v>-3697.35771225761</v>
          </cell>
          <cell r="D62">
            <v>-3380.5056308918</v>
          </cell>
          <cell r="E62">
            <v>-3038.75899521998</v>
          </cell>
          <cell r="F62">
            <v>-2675.59872155235</v>
          </cell>
          <cell r="G62">
            <v>-2290.34660406112</v>
          </cell>
          <cell r="H62">
            <v>-1869.88556034448</v>
          </cell>
          <cell r="I62">
            <v>-1403.44009742877</v>
          </cell>
          <cell r="J62">
            <v>-889.704542378052</v>
          </cell>
          <cell r="K62">
            <v>-326.268846239559</v>
          </cell>
          <cell r="L62">
            <v>291.822806461034</v>
          </cell>
          <cell r="M62">
            <v>970.30235692187</v>
          </cell>
          <cell r="N62">
            <v>1750.08348848733</v>
          </cell>
          <cell r="O62">
            <v>2668.74068578485</v>
          </cell>
          <cell r="P62">
            <v>3631.83065786763</v>
          </cell>
          <cell r="Q62">
            <v>4551.67263631006</v>
          </cell>
          <cell r="R62">
            <v>5489.30620187895</v>
          </cell>
          <cell r="S62">
            <v>6501.77467039838</v>
          </cell>
          <cell r="T62">
            <v>7550.48106389361</v>
          </cell>
          <cell r="U62">
            <v>6892.12688675731</v>
          </cell>
          <cell r="V62">
            <v>6229.88309058946</v>
          </cell>
          <cell r="W62">
            <v>5791.29880548087</v>
          </cell>
          <cell r="X62">
            <v>5375.21628083851</v>
          </cell>
          <cell r="Y62">
            <v>4979.51770391262</v>
          </cell>
          <cell r="Z62">
            <v>4602.34998854715</v>
          </cell>
          <cell r="AA62">
            <v>4233.91825077445</v>
          </cell>
          <cell r="AB62">
            <v>3865.48651300176</v>
          </cell>
          <cell r="AC62">
            <v>3496.79004863534</v>
          </cell>
          <cell r="AD62">
            <v>3128.35831086264</v>
          </cell>
          <cell r="AE62">
            <v>2759.66184649623</v>
          </cell>
          <cell r="AF62">
            <v>2391.23010872353</v>
          </cell>
          <cell r="AG62">
            <v>2022.53364435711</v>
          </cell>
          <cell r="AH62">
            <v>1654.10190658441</v>
          </cell>
          <cell r="AI62">
            <v>1363.76451395922</v>
          </cell>
          <cell r="AJ62">
            <v>1151.52146648153</v>
          </cell>
          <cell r="AK62">
            <v>939.278419003836</v>
          </cell>
          <cell r="AL62">
            <v>727.035371526144</v>
          </cell>
          <cell r="AM62">
            <v>514.792324048452</v>
          </cell>
          <cell r="AN62">
            <v>302.54927657076</v>
          </cell>
          <cell r="AO62">
            <v>7791.10348432764</v>
          </cell>
          <cell r="AP62">
            <v>5159.81511892457</v>
          </cell>
          <cell r="AQ62">
            <v>4895.08852520424</v>
          </cell>
          <cell r="AR62">
            <v>4655.27737559874</v>
          </cell>
          <cell r="AS62">
            <v>4437.26723959374</v>
          </cell>
          <cell r="AT62">
            <v>4334.49103261996</v>
          </cell>
          <cell r="AU62">
            <v>4334.49103261996</v>
          </cell>
          <cell r="AV62">
            <v>4337.60546313432</v>
          </cell>
          <cell r="AW62">
            <v>4334.49103261997</v>
          </cell>
          <cell r="AX62">
            <v>4337.60546313432</v>
          </cell>
          <cell r="AY62">
            <v>4334.49103261997</v>
          </cell>
          <cell r="AZ62">
            <v>4337.60546313432</v>
          </cell>
          <cell r="BA62">
            <v>4334.49103261997</v>
          </cell>
          <cell r="BB62">
            <v>3415.73403088464</v>
          </cell>
          <cell r="BC62">
            <v>2496.97702914932</v>
          </cell>
          <cell r="BD62">
            <v>2496.97702914932</v>
          </cell>
          <cell r="BE62">
            <v>2496.97702914931</v>
          </cell>
          <cell r="BF62">
            <v>2496.97702914932</v>
          </cell>
          <cell r="BG62">
            <v>2496.97702914931</v>
          </cell>
          <cell r="BH62">
            <v>3559.40325377365</v>
          </cell>
        </row>
        <row r="63">
          <cell r="A63">
            <v>-5128.51606720012</v>
          </cell>
          <cell r="B63">
            <v>-5251.72969328677</v>
          </cell>
          <cell r="C63">
            <v>-5151.92182024795</v>
          </cell>
          <cell r="D63">
            <v>-5046.51632675548</v>
          </cell>
          <cell r="E63">
            <v>-4932.66164158323</v>
          </cell>
          <cell r="F63">
            <v>-4815.91198047141</v>
          </cell>
          <cell r="G63">
            <v>-4696.97747862379</v>
          </cell>
          <cell r="H63">
            <v>-4562.04605093027</v>
          </cell>
          <cell r="I63">
            <v>-4400.38838122223</v>
          </cell>
          <cell r="J63">
            <v>-4212.28799186958</v>
          </cell>
          <cell r="K63">
            <v>-3996.964660615</v>
          </cell>
          <cell r="L63">
            <v>-3751.26136265936</v>
          </cell>
          <cell r="M63">
            <v>-3471.34411252524</v>
          </cell>
          <cell r="N63">
            <v>-3109.85079058107</v>
          </cell>
          <cell r="O63">
            <v>-2623.84979055906</v>
          </cell>
          <cell r="P63">
            <v>-2132.63525772434</v>
          </cell>
          <cell r="Q63">
            <v>-1747.22074510074</v>
          </cell>
          <cell r="R63">
            <v>-1397.06756977786</v>
          </cell>
          <cell r="S63">
            <v>-1016.84120556591</v>
          </cell>
          <cell r="T63">
            <v>-658.493239372342</v>
          </cell>
          <cell r="U63">
            <v>8427.31527347401</v>
          </cell>
          <cell r="V63">
            <v>7617.55983079171</v>
          </cell>
          <cell r="W63">
            <v>7081.28298834079</v>
          </cell>
          <cell r="X63">
            <v>6572.52006616048</v>
          </cell>
          <cell r="Y63">
            <v>6088.68151881353</v>
          </cell>
          <cell r="Z63">
            <v>5627.50149404237</v>
          </cell>
          <cell r="AA63">
            <v>5177.0033441998</v>
          </cell>
          <cell r="AB63">
            <v>4726.50519435722</v>
          </cell>
          <cell r="AC63">
            <v>4275.683351335</v>
          </cell>
          <cell r="AD63">
            <v>3825.18520149242</v>
          </cell>
          <cell r="AE63">
            <v>3374.3633584702</v>
          </cell>
          <cell r="AF63">
            <v>2923.86520862762</v>
          </cell>
          <cell r="AG63">
            <v>2473.0433656054</v>
          </cell>
          <cell r="AH63">
            <v>2022.54521576282</v>
          </cell>
          <cell r="AI63">
            <v>1667.53655391822</v>
          </cell>
          <cell r="AJ63">
            <v>1408.01738007159</v>
          </cell>
          <cell r="AK63">
            <v>1148.49820622496</v>
          </cell>
          <cell r="AL63">
            <v>888.979032378326</v>
          </cell>
          <cell r="AM63">
            <v>629.459858531695</v>
          </cell>
          <cell r="AN63">
            <v>369.940684685063</v>
          </cell>
          <cell r="AO63">
            <v>9526.53461979174</v>
          </cell>
          <cell r="AP63">
            <v>6309.13932295197</v>
          </cell>
          <cell r="AQ63">
            <v>5985.44614329786</v>
          </cell>
          <cell r="AR63">
            <v>5692.21820408176</v>
          </cell>
          <cell r="AS63">
            <v>5425.64735024892</v>
          </cell>
          <cell r="AT63">
            <v>5299.97823344203</v>
          </cell>
          <cell r="AU63">
            <v>5299.97823344203</v>
          </cell>
          <cell r="AV63">
            <v>5303.78638849678</v>
          </cell>
          <cell r="AW63">
            <v>5299.97823344204</v>
          </cell>
          <cell r="AX63">
            <v>5303.78638849679</v>
          </cell>
          <cell r="AY63">
            <v>5299.97823344203</v>
          </cell>
          <cell r="AZ63">
            <v>5303.78638849678</v>
          </cell>
          <cell r="BA63">
            <v>5299.97823344204</v>
          </cell>
          <cell r="BB63">
            <v>4176.57249228944</v>
          </cell>
          <cell r="BC63">
            <v>3053.16675113685</v>
          </cell>
          <cell r="BD63">
            <v>3053.16675113684</v>
          </cell>
          <cell r="BE63">
            <v>3053.16675113684</v>
          </cell>
          <cell r="BF63">
            <v>3053.16675113684</v>
          </cell>
          <cell r="BG63">
            <v>3053.16675113684</v>
          </cell>
          <cell r="BH63">
            <v>4352.24334923604</v>
          </cell>
        </row>
        <row r="64">
          <cell r="A64">
            <v>-4915.9997144874</v>
          </cell>
          <cell r="B64">
            <v>-4993.78330528012</v>
          </cell>
          <cell r="C64">
            <v>-4853.7950188915</v>
          </cell>
          <cell r="D64">
            <v>-4705.05152843201</v>
          </cell>
          <cell r="E64">
            <v>-4544.4882122107</v>
          </cell>
          <cell r="F64">
            <v>-4377.23434345482</v>
          </cell>
          <cell r="G64">
            <v>-4203.71550361855</v>
          </cell>
          <cell r="H64">
            <v>-4010.26205503238</v>
          </cell>
          <cell r="I64">
            <v>-3786.13521715062</v>
          </cell>
          <cell r="J64">
            <v>-3531.29279159245</v>
          </cell>
          <cell r="K64">
            <v>-3244.62050755857</v>
          </cell>
          <cell r="L64">
            <v>-2922.59266092705</v>
          </cell>
          <cell r="M64">
            <v>-2560.9862620748</v>
          </cell>
          <cell r="N64">
            <v>-2113.76085995364</v>
          </cell>
          <cell r="O64">
            <v>-1539.082841523</v>
          </cell>
          <cell r="P64">
            <v>-951.152932192394</v>
          </cell>
          <cell r="Q64">
            <v>-456.202408012914</v>
          </cell>
          <cell r="R64">
            <v>14.3604822490067</v>
          </cell>
          <cell r="S64">
            <v>524.170902058534</v>
          </cell>
          <cell r="T64">
            <v>1024.01441911185</v>
          </cell>
          <cell r="U64">
            <v>8112.66375643379</v>
          </cell>
          <cell r="V64">
            <v>7333.14223406934</v>
          </cell>
          <cell r="W64">
            <v>6816.88841396361</v>
          </cell>
          <cell r="X64">
            <v>6327.12122412307</v>
          </cell>
          <cell r="Y64">
            <v>5861.34780522865</v>
          </cell>
          <cell r="Z64">
            <v>5417.38690537615</v>
          </cell>
          <cell r="AA64">
            <v>4983.70905021484</v>
          </cell>
          <cell r="AB64">
            <v>4550.03119505354</v>
          </cell>
          <cell r="AC64">
            <v>4116.04173247735</v>
          </cell>
          <cell r="AD64">
            <v>3682.36387731604</v>
          </cell>
          <cell r="AE64">
            <v>3248.37441473985</v>
          </cell>
          <cell r="AF64">
            <v>2814.69655957855</v>
          </cell>
          <cell r="AG64">
            <v>2380.70709700236</v>
          </cell>
          <cell r="AH64">
            <v>1947.02924184105</v>
          </cell>
          <cell r="AI64">
            <v>1605.27557407071</v>
          </cell>
          <cell r="AJ64">
            <v>1355.44609369133</v>
          </cell>
          <cell r="AK64">
            <v>1105.61661331195</v>
          </cell>
          <cell r="AL64">
            <v>855.787132932573</v>
          </cell>
          <cell r="AM64">
            <v>605.957652553193</v>
          </cell>
          <cell r="AN64">
            <v>356.128172173814</v>
          </cell>
          <cell r="AO64">
            <v>9170.84143958183</v>
          </cell>
          <cell r="AP64">
            <v>6073.57435418505</v>
          </cell>
          <cell r="AQ64">
            <v>5761.96693930044</v>
          </cell>
          <cell r="AR64">
            <v>5479.68728111085</v>
          </cell>
          <cell r="AS64">
            <v>5223.06941002938</v>
          </cell>
          <cell r="AT64">
            <v>5102.09241366242</v>
          </cell>
          <cell r="AU64">
            <v>5102.09241366242</v>
          </cell>
          <cell r="AV64">
            <v>5105.7583832493</v>
          </cell>
          <cell r="AW64">
            <v>5102.09241366242</v>
          </cell>
          <cell r="AX64">
            <v>5105.7583832493</v>
          </cell>
          <cell r="AY64">
            <v>5102.09241366242</v>
          </cell>
          <cell r="AZ64">
            <v>5105.7583832493</v>
          </cell>
          <cell r="BA64">
            <v>5102.09241366242</v>
          </cell>
          <cell r="BB64">
            <v>4020.63138553344</v>
          </cell>
          <cell r="BC64">
            <v>2939.17035740445</v>
          </cell>
          <cell r="BD64">
            <v>2939.17035740445</v>
          </cell>
          <cell r="BE64">
            <v>2939.17035740447</v>
          </cell>
          <cell r="BF64">
            <v>2939.17035740446</v>
          </cell>
          <cell r="BG64">
            <v>2939.17035740447</v>
          </cell>
          <cell r="BH64">
            <v>4189.74320204487</v>
          </cell>
        </row>
        <row r="65">
          <cell r="A65">
            <v>-5247.02089429161</v>
          </cell>
          <cell r="B65">
            <v>-5395.56752844351</v>
          </cell>
          <cell r="C65">
            <v>-5318.16533325348</v>
          </cell>
          <cell r="D65">
            <v>-5236.92627105682</v>
          </cell>
          <cell r="E65">
            <v>-5149.11757328973</v>
          </cell>
          <cell r="F65">
            <v>-5060.53041505289</v>
          </cell>
          <cell r="G65">
            <v>-4972.03360636478</v>
          </cell>
          <cell r="H65">
            <v>-4869.73562959587</v>
          </cell>
          <cell r="I65">
            <v>-4742.91244616842</v>
          </cell>
          <cell r="J65">
            <v>-4592.02920909281</v>
          </cell>
          <cell r="K65">
            <v>-4416.49197055223</v>
          </cell>
          <cell r="L65">
            <v>-4213.34929124177</v>
          </cell>
          <cell r="M65">
            <v>-3978.98410484543</v>
          </cell>
          <cell r="N65">
            <v>-3665.29729382563</v>
          </cell>
          <cell r="O65">
            <v>-3228.74498139572</v>
          </cell>
          <cell r="P65">
            <v>-2791.46154055666</v>
          </cell>
          <cell r="Q65">
            <v>-2467.12725043843</v>
          </cell>
          <cell r="R65">
            <v>-2184.11776672725</v>
          </cell>
          <cell r="S65">
            <v>-1876.15095292817</v>
          </cell>
          <cell r="T65">
            <v>-1596.70470688372</v>
          </cell>
          <cell r="U65">
            <v>8602.77341184764</v>
          </cell>
          <cell r="V65">
            <v>7776.15872302344</v>
          </cell>
          <cell r="W65">
            <v>7228.71650543513</v>
          </cell>
          <cell r="X65">
            <v>6709.36105262051</v>
          </cell>
          <cell r="Y65">
            <v>6215.44890436555</v>
          </cell>
          <cell r="Z65">
            <v>5744.66703298304</v>
          </cell>
          <cell r="AA65">
            <v>5284.78943498324</v>
          </cell>
          <cell r="AB65">
            <v>4824.91183698344</v>
          </cell>
          <cell r="AC65">
            <v>4364.70380645689</v>
          </cell>
          <cell r="AD65">
            <v>3904.82620845709</v>
          </cell>
          <cell r="AE65">
            <v>3444.61817793055</v>
          </cell>
          <cell r="AF65">
            <v>2984.74057993075</v>
          </cell>
          <cell r="AG65">
            <v>2524.5325494042</v>
          </cell>
          <cell r="AH65">
            <v>2064.6549514044</v>
          </cell>
          <cell r="AI65">
            <v>1702.25494879558</v>
          </cell>
          <cell r="AJ65">
            <v>1437.33254157773</v>
          </cell>
          <cell r="AK65">
            <v>1172.41013435988</v>
          </cell>
          <cell r="AL65">
            <v>907.487727142034</v>
          </cell>
          <cell r="AM65">
            <v>642.565319924186</v>
          </cell>
          <cell r="AN65">
            <v>377.642912706338</v>
          </cell>
          <cell r="AO65">
            <v>9724.87869204945</v>
          </cell>
          <cell r="AP65">
            <v>6440.49667750944</v>
          </cell>
          <cell r="AQ65">
            <v>6110.06415076034</v>
          </cell>
          <cell r="AR65">
            <v>5810.73115594064</v>
          </cell>
          <cell r="AS65">
            <v>5538.610251559</v>
          </cell>
          <cell r="AT65">
            <v>5410.32468235058</v>
          </cell>
          <cell r="AU65">
            <v>5410.32468235055</v>
          </cell>
          <cell r="AV65">
            <v>5414.21212384173</v>
          </cell>
          <cell r="AW65">
            <v>5410.32468235057</v>
          </cell>
          <cell r="AX65">
            <v>5414.21212384174</v>
          </cell>
          <cell r="AY65">
            <v>5410.32468235058</v>
          </cell>
          <cell r="AZ65">
            <v>5414.21212384173</v>
          </cell>
          <cell r="BA65">
            <v>5410.32468235056</v>
          </cell>
          <cell r="BB65">
            <v>4263.52944245675</v>
          </cell>
          <cell r="BC65">
            <v>3116.73420256292</v>
          </cell>
          <cell r="BD65">
            <v>3116.73420256292</v>
          </cell>
          <cell r="BE65">
            <v>3116.73420256292</v>
          </cell>
          <cell r="BF65">
            <v>3116.73420256292</v>
          </cell>
          <cell r="BG65">
            <v>3116.73420256292</v>
          </cell>
          <cell r="BH65">
            <v>4442.85779654515</v>
          </cell>
        </row>
        <row r="66">
          <cell r="A66">
            <v>-4492.5748848179</v>
          </cell>
          <cell r="B66">
            <v>-4479.84212375975</v>
          </cell>
          <cell r="C66">
            <v>-4259.79701133627</v>
          </cell>
          <cell r="D66">
            <v>-4024.70541754385</v>
          </cell>
          <cell r="E66">
            <v>-3771.07823167871</v>
          </cell>
          <cell r="F66">
            <v>-3503.19805701126</v>
          </cell>
          <cell r="G66">
            <v>-3220.92352039946</v>
          </cell>
          <cell r="H66">
            <v>-2910.86880131304</v>
          </cell>
          <cell r="I66">
            <v>-2562.27626205863</v>
          </cell>
          <cell r="J66">
            <v>-2174.45472712191</v>
          </cell>
          <cell r="K66">
            <v>-1745.62435599479</v>
          </cell>
          <cell r="L66">
            <v>-1271.52487529766</v>
          </cell>
          <cell r="M66">
            <v>-747.158230279434</v>
          </cell>
          <cell r="N66">
            <v>-129.11730745705</v>
          </cell>
          <cell r="O66">
            <v>622.243827053742</v>
          </cell>
          <cell r="P66">
            <v>1402.87275129051</v>
          </cell>
          <cell r="Q66">
            <v>2116.06656095692</v>
          </cell>
          <cell r="R66">
            <v>2826.53787420752</v>
          </cell>
          <cell r="S66">
            <v>3594.53598625293</v>
          </cell>
          <cell r="T66">
            <v>4376.30006498071</v>
          </cell>
          <cell r="U66">
            <v>7485.74134172389</v>
          </cell>
          <cell r="V66">
            <v>6766.45891342167</v>
          </cell>
          <cell r="W66">
            <v>6290.09964598333</v>
          </cell>
          <cell r="X66">
            <v>5838.18020116452</v>
          </cell>
          <cell r="Y66">
            <v>5408.40036036575</v>
          </cell>
          <cell r="Z66">
            <v>4998.74743231247</v>
          </cell>
          <cell r="AA66">
            <v>4598.58290598208</v>
          </cell>
          <cell r="AB66">
            <v>4198.41837965167</v>
          </cell>
          <cell r="AC66">
            <v>3797.96632599634</v>
          </cell>
          <cell r="AD66">
            <v>3397.80179966594</v>
          </cell>
          <cell r="AE66">
            <v>2997.3497460106</v>
          </cell>
          <cell r="AF66">
            <v>2597.1852196802</v>
          </cell>
          <cell r="AG66">
            <v>2196.73316602487</v>
          </cell>
          <cell r="AH66">
            <v>1796.56863969447</v>
          </cell>
          <cell r="AI66">
            <v>1481.22467422008</v>
          </cell>
          <cell r="AJ66">
            <v>1250.70126960169</v>
          </cell>
          <cell r="AK66">
            <v>1020.1778649833</v>
          </cell>
          <cell r="AL66">
            <v>789.654460364913</v>
          </cell>
          <cell r="AM66">
            <v>559.131055746526</v>
          </cell>
          <cell r="AN66">
            <v>328.60765112814</v>
          </cell>
          <cell r="AO66">
            <v>8462.14621532026</v>
          </cell>
          <cell r="AP66">
            <v>5604.22667574516</v>
          </cell>
          <cell r="AQ66">
            <v>5316.69935080953</v>
          </cell>
          <cell r="AR66">
            <v>5056.23342116198</v>
          </cell>
          <cell r="AS66">
            <v>4819.44621239147</v>
          </cell>
          <cell r="AT66">
            <v>4707.81795682823</v>
          </cell>
          <cell r="AU66">
            <v>4707.81795682824</v>
          </cell>
          <cell r="AV66">
            <v>4711.20063123924</v>
          </cell>
          <cell r="AW66">
            <v>4707.81795682824</v>
          </cell>
          <cell r="AX66">
            <v>4711.20063123924</v>
          </cell>
          <cell r="AY66">
            <v>4707.81795682823</v>
          </cell>
          <cell r="AZ66">
            <v>4711.20063123924</v>
          </cell>
          <cell r="BA66">
            <v>4707.81795682823</v>
          </cell>
          <cell r="BB66">
            <v>3709.9290055811</v>
          </cell>
          <cell r="BC66">
            <v>2712.04005433397</v>
          </cell>
          <cell r="BD66">
            <v>2712.04005433397</v>
          </cell>
          <cell r="BE66">
            <v>2712.04005433397</v>
          </cell>
          <cell r="BF66">
            <v>2712.04005433396</v>
          </cell>
          <cell r="BG66">
            <v>2712.04005433396</v>
          </cell>
          <cell r="BH66">
            <v>3865.97236621341</v>
          </cell>
        </row>
        <row r="67">
          <cell r="A67">
            <v>-3977.88476754042</v>
          </cell>
          <cell r="B67">
            <v>-3855.12569606013</v>
          </cell>
          <cell r="C67">
            <v>-3537.76825263114</v>
          </cell>
          <cell r="D67">
            <v>-3197.71702417157</v>
          </cell>
          <cell r="E67">
            <v>-2830.96691630236</v>
          </cell>
          <cell r="F67">
            <v>-2440.77137049514</v>
          </cell>
          <cell r="G67">
            <v>-2026.29985721647</v>
          </cell>
          <cell r="H67">
            <v>-1574.51154722248</v>
          </cell>
          <cell r="I67">
            <v>-1074.62588118918</v>
          </cell>
          <cell r="J67">
            <v>-525.162825477849</v>
          </cell>
          <cell r="K67">
            <v>76.4664874946746</v>
          </cell>
          <cell r="L67">
            <v>735.415229943651</v>
          </cell>
          <cell r="M67">
            <v>1457.62357983465</v>
          </cell>
          <cell r="N67">
            <v>2283.29772164222</v>
          </cell>
          <cell r="O67">
            <v>3249.42437617985</v>
          </cell>
          <cell r="P67">
            <v>4264.28679744305</v>
          </cell>
          <cell r="Q67">
            <v>5242.76420488517</v>
          </cell>
          <cell r="R67">
            <v>6244.85397249114</v>
          </cell>
          <cell r="S67">
            <v>7326.68973477593</v>
          </cell>
          <cell r="T67">
            <v>8451.13973266539</v>
          </cell>
          <cell r="U67">
            <v>6723.69162583268</v>
          </cell>
          <cell r="V67">
            <v>6077.6322685813</v>
          </cell>
          <cell r="W67">
            <v>5649.76645394104</v>
          </cell>
          <cell r="X67">
            <v>5243.85248390538</v>
          </cell>
          <cell r="Y67">
            <v>4857.82430251154</v>
          </cell>
          <cell r="Z67">
            <v>4489.87411079207</v>
          </cell>
          <cell r="AA67">
            <v>4130.4463999191</v>
          </cell>
          <cell r="AB67">
            <v>3771.01868904612</v>
          </cell>
          <cell r="AC67">
            <v>3411.3327211778</v>
          </cell>
          <cell r="AD67">
            <v>3051.90501030482</v>
          </cell>
          <cell r="AE67">
            <v>2692.2190424365</v>
          </cell>
          <cell r="AF67">
            <v>2332.79133156352</v>
          </cell>
          <cell r="AG67">
            <v>1973.1053636952</v>
          </cell>
          <cell r="AH67">
            <v>1613.67765282223</v>
          </cell>
          <cell r="AI67">
            <v>1330.43575557698</v>
          </cell>
          <cell r="AJ67">
            <v>1123.37967195946</v>
          </cell>
          <cell r="AK67">
            <v>916.323588341944</v>
          </cell>
          <cell r="AL67">
            <v>709.267504724426</v>
          </cell>
          <cell r="AM67">
            <v>502.211421106908</v>
          </cell>
          <cell r="AN67">
            <v>295.155337489391</v>
          </cell>
          <cell r="AO67">
            <v>7600.69832060453</v>
          </cell>
          <cell r="AP67">
            <v>5033.71546635596</v>
          </cell>
          <cell r="AQ67">
            <v>4775.45847100773</v>
          </cell>
          <cell r="AR67">
            <v>4541.50801639816</v>
          </cell>
          <cell r="AS67">
            <v>4328.82578493491</v>
          </cell>
          <cell r="AT67">
            <v>4228.56130438795</v>
          </cell>
          <cell r="AU67">
            <v>4228.56130438794</v>
          </cell>
          <cell r="AV67">
            <v>4231.59962198027</v>
          </cell>
          <cell r="AW67">
            <v>4228.56130438795</v>
          </cell>
          <cell r="AX67">
            <v>4231.59962198028</v>
          </cell>
          <cell r="AY67">
            <v>4228.56130438794</v>
          </cell>
          <cell r="AZ67">
            <v>4231.59962198028</v>
          </cell>
          <cell r="BA67">
            <v>4228.56130438795</v>
          </cell>
          <cell r="BB67">
            <v>3332.25761464996</v>
          </cell>
          <cell r="BC67">
            <v>2435.95392491197</v>
          </cell>
          <cell r="BD67">
            <v>2435.95392491197</v>
          </cell>
          <cell r="BE67">
            <v>2435.95392491197</v>
          </cell>
          <cell r="BF67">
            <v>2435.95392491197</v>
          </cell>
          <cell r="BG67">
            <v>2435.95392491197</v>
          </cell>
          <cell r="BH67">
            <v>3472.4157351693</v>
          </cell>
        </row>
        <row r="68">
          <cell r="A68">
            <v>-4669.30708964702</v>
          </cell>
          <cell r="B68">
            <v>-4694.3547167824</v>
          </cell>
          <cell r="C68">
            <v>-4507.72431786971</v>
          </cell>
          <cell r="D68">
            <v>-4308.67333770109</v>
          </cell>
          <cell r="E68">
            <v>-4093.88984195427</v>
          </cell>
          <cell r="F68">
            <v>-3868.00982330375</v>
          </cell>
          <cell r="G68">
            <v>-3631.12854833386</v>
          </cell>
          <cell r="H68">
            <v>-3369.74173480572</v>
          </cell>
          <cell r="I68">
            <v>-3073.09961576252</v>
          </cell>
          <cell r="J68">
            <v>-2740.781890593</v>
          </cell>
          <cell r="K68">
            <v>-2371.2865192246</v>
          </cell>
          <cell r="L68">
            <v>-1960.6598282582</v>
          </cell>
          <cell r="M68">
            <v>-1504.22726539075</v>
          </cell>
          <cell r="N68">
            <v>-957.482595119555</v>
          </cell>
          <cell r="O68">
            <v>-279.866773762216</v>
          </cell>
          <cell r="P68">
            <v>420.332002343306</v>
          </cell>
          <cell r="Q68">
            <v>1042.43380622592</v>
          </cell>
          <cell r="R68">
            <v>1652.77035745758</v>
          </cell>
          <cell r="S68">
            <v>2313.00417012497</v>
          </cell>
          <cell r="T68">
            <v>2977.09814790407</v>
          </cell>
          <cell r="U68">
            <v>7747.41088220634</v>
          </cell>
          <cell r="V68">
            <v>7002.98541276778</v>
          </cell>
          <cell r="W68">
            <v>6509.97466020259</v>
          </cell>
          <cell r="X68">
            <v>6042.25804205618</v>
          </cell>
          <cell r="Y68">
            <v>5597.45493391265</v>
          </cell>
          <cell r="Z68">
            <v>5173.48228940811</v>
          </cell>
          <cell r="AA68">
            <v>4759.3297206191</v>
          </cell>
          <cell r="AB68">
            <v>4345.17715183008</v>
          </cell>
          <cell r="AC68">
            <v>3930.72700498908</v>
          </cell>
          <cell r="AD68">
            <v>3516.57443620006</v>
          </cell>
          <cell r="AE68">
            <v>3102.12428935906</v>
          </cell>
          <cell r="AF68">
            <v>2687.97172057004</v>
          </cell>
          <cell r="AG68">
            <v>2273.52157372904</v>
          </cell>
          <cell r="AH68">
            <v>1859.36900494003</v>
          </cell>
          <cell r="AI68">
            <v>1533.00196148675</v>
          </cell>
          <cell r="AJ68">
            <v>1294.4204433692</v>
          </cell>
          <cell r="AK68">
            <v>1055.83892525166</v>
          </cell>
          <cell r="AL68">
            <v>817.257407134112</v>
          </cell>
          <cell r="AM68">
            <v>578.675889016569</v>
          </cell>
          <cell r="AN68">
            <v>340.094370899025</v>
          </cell>
          <cell r="AO68">
            <v>8757.94669927716</v>
          </cell>
          <cell r="AP68">
            <v>5800.12650076691</v>
          </cell>
          <cell r="AQ68">
            <v>5502.54844878132</v>
          </cell>
          <cell r="AR68">
            <v>5232.97774286503</v>
          </cell>
          <cell r="AS68">
            <v>4987.91346475929</v>
          </cell>
          <cell r="AT68">
            <v>4872.38316222372</v>
          </cell>
          <cell r="AU68">
            <v>4872.38316222371</v>
          </cell>
          <cell r="AV68">
            <v>4875.88408048237</v>
          </cell>
          <cell r="AW68">
            <v>4872.38316222372</v>
          </cell>
          <cell r="AX68">
            <v>4875.88408048238</v>
          </cell>
          <cell r="AY68">
            <v>4872.38316222373</v>
          </cell>
          <cell r="AZ68">
            <v>4875.88408048237</v>
          </cell>
          <cell r="BA68">
            <v>4872.38316222372</v>
          </cell>
          <cell r="BB68">
            <v>3839.61227592095</v>
          </cell>
          <cell r="BC68">
            <v>2806.84138961817</v>
          </cell>
          <cell r="BD68">
            <v>2806.84138961817</v>
          </cell>
          <cell r="BE68">
            <v>2806.84138961816</v>
          </cell>
          <cell r="BF68">
            <v>2806.84138961816</v>
          </cell>
          <cell r="BG68">
            <v>2806.84138961816</v>
          </cell>
          <cell r="BH68">
            <v>4001.11024587088</v>
          </cell>
        </row>
        <row r="69">
          <cell r="A69">
            <v>-5094.21200489376</v>
          </cell>
          <cell r="B69">
            <v>-5210.0923846612</v>
          </cell>
          <cell r="C69">
            <v>-5103.79865119116</v>
          </cell>
          <cell r="D69">
            <v>-4991.39760498375</v>
          </cell>
          <cell r="E69">
            <v>-4870.00328453497</v>
          </cell>
          <cell r="F69">
            <v>-4745.10131201916</v>
          </cell>
          <cell r="G69">
            <v>-4617.35589041212</v>
          </cell>
          <cell r="H69">
            <v>-4472.97792825022</v>
          </cell>
          <cell r="I69">
            <v>-4301.23658163965</v>
          </cell>
          <cell r="J69">
            <v>-4102.36279560849</v>
          </cell>
          <cell r="K69">
            <v>-3875.52242629828</v>
          </cell>
          <cell r="L69">
            <v>-3617.49893726152</v>
          </cell>
          <cell r="M69">
            <v>-3324.3955505708</v>
          </cell>
          <cell r="N69">
            <v>-2949.06348830145</v>
          </cell>
          <cell r="O69">
            <v>-2448.74838056113</v>
          </cell>
          <cell r="P69">
            <v>-1941.9222006275</v>
          </cell>
          <cell r="Q69">
            <v>-1538.82655374181</v>
          </cell>
          <cell r="R69">
            <v>-1169.23702770599</v>
          </cell>
          <cell r="S69">
            <v>-768.093404843648</v>
          </cell>
          <cell r="T69">
            <v>-386.905444782282</v>
          </cell>
          <cell r="U69">
            <v>8376.5247102653</v>
          </cell>
          <cell r="V69">
            <v>7571.64958043004</v>
          </cell>
          <cell r="W69">
            <v>7038.60482340371</v>
          </cell>
          <cell r="X69">
            <v>6532.9081630777</v>
          </cell>
          <cell r="Y69">
            <v>6051.98566093903</v>
          </cell>
          <cell r="Z69">
            <v>5593.58512078884</v>
          </cell>
          <cell r="AA69">
            <v>5145.80207700466</v>
          </cell>
          <cell r="AB69">
            <v>4698.01903322048</v>
          </cell>
          <cell r="AC69">
            <v>4249.91424712218</v>
          </cell>
          <cell r="AD69">
            <v>3802.131203338</v>
          </cell>
          <cell r="AE69">
            <v>3354.02641723969</v>
          </cell>
          <cell r="AF69">
            <v>2906.24337345551</v>
          </cell>
          <cell r="AG69">
            <v>2458.13858735721</v>
          </cell>
          <cell r="AH69">
            <v>2010.35554357303</v>
          </cell>
          <cell r="AI69">
            <v>1657.48648245463</v>
          </cell>
          <cell r="AJ69">
            <v>1399.53140400201</v>
          </cell>
          <cell r="AK69">
            <v>1141.57632554939</v>
          </cell>
          <cell r="AL69">
            <v>883.62124709677</v>
          </cell>
          <cell r="AM69">
            <v>625.66616864415</v>
          </cell>
          <cell r="AN69">
            <v>367.71109019153</v>
          </cell>
          <cell r="AO69">
            <v>9469.11917453251</v>
          </cell>
          <cell r="AP69">
            <v>6271.11478854496</v>
          </cell>
          <cell r="AQ69">
            <v>5949.3724744237</v>
          </cell>
          <cell r="AR69">
            <v>5657.91178986675</v>
          </cell>
          <cell r="AS69">
            <v>5392.94753117864</v>
          </cell>
          <cell r="AT69">
            <v>5268.03580922566</v>
          </cell>
          <cell r="AU69">
            <v>5268.03580922567</v>
          </cell>
          <cell r="AV69">
            <v>5271.8210129212</v>
          </cell>
          <cell r="AW69">
            <v>5268.03580922566</v>
          </cell>
          <cell r="AX69">
            <v>5271.82101292121</v>
          </cell>
          <cell r="AY69">
            <v>5268.03580922566</v>
          </cell>
          <cell r="AZ69">
            <v>5271.8210129212</v>
          </cell>
          <cell r="BA69">
            <v>5268.03580922566</v>
          </cell>
          <cell r="BB69">
            <v>4151.40071904001</v>
          </cell>
          <cell r="BC69">
            <v>3034.76562885435</v>
          </cell>
          <cell r="BD69">
            <v>3034.76562885435</v>
          </cell>
          <cell r="BE69">
            <v>3034.76562885435</v>
          </cell>
          <cell r="BF69">
            <v>3034.76562885435</v>
          </cell>
          <cell r="BG69">
            <v>3034.76562885435</v>
          </cell>
          <cell r="BH69">
            <v>4326.0128257827</v>
          </cell>
        </row>
        <row r="70">
          <cell r="A70">
            <v>-4146.83505457892</v>
          </cell>
          <cell r="B70">
            <v>-4060.19281554518</v>
          </cell>
          <cell r="C70">
            <v>-3774.77876038782</v>
          </cell>
          <cell r="D70">
            <v>-3469.18119600534</v>
          </cell>
          <cell r="E70">
            <v>-3139.56440292429</v>
          </cell>
          <cell r="F70">
            <v>-2789.51965148747</v>
          </cell>
          <cell r="G70">
            <v>-2418.44263210666</v>
          </cell>
          <cell r="H70">
            <v>-2013.17926996576</v>
          </cell>
          <cell r="I70">
            <v>-1562.95652991101</v>
          </cell>
          <cell r="J70">
            <v>-1066.55332597354</v>
          </cell>
          <cell r="K70">
            <v>-521.646358825636</v>
          </cell>
          <cell r="L70">
            <v>76.6244440564688</v>
          </cell>
          <cell r="M70">
            <v>733.890002733117</v>
          </cell>
          <cell r="N70">
            <v>1491.40722687568</v>
          </cell>
          <cell r="O70">
            <v>2387.03574081088</v>
          </cell>
          <cell r="P70">
            <v>3325.00953486286</v>
          </cell>
          <cell r="Q70">
            <v>4216.4059230931</v>
          </cell>
          <cell r="R70">
            <v>5122.77008821485</v>
          </cell>
          <cell r="S70">
            <v>6101.586656403</v>
          </cell>
          <cell r="T70">
            <v>7113.54783342162</v>
          </cell>
          <cell r="U70">
            <v>6973.83926596702</v>
          </cell>
          <cell r="V70">
            <v>6303.74397241804</v>
          </cell>
          <cell r="W70">
            <v>5859.95987511664</v>
          </cell>
          <cell r="X70">
            <v>5438.94431694272</v>
          </cell>
          <cell r="Y70">
            <v>5038.55437656665</v>
          </cell>
          <cell r="Z70">
            <v>4656.91499782499</v>
          </cell>
          <cell r="AA70">
            <v>4284.11516956812</v>
          </cell>
          <cell r="AB70">
            <v>3911.31534131124</v>
          </cell>
          <cell r="AC70">
            <v>3538.24764788817</v>
          </cell>
          <cell r="AD70">
            <v>3165.44781963129</v>
          </cell>
          <cell r="AE70">
            <v>2792.38012620822</v>
          </cell>
          <cell r="AF70">
            <v>2419.58029795134</v>
          </cell>
          <cell r="AG70">
            <v>2046.51260452827</v>
          </cell>
          <cell r="AH70">
            <v>1673.7127762714</v>
          </cell>
          <cell r="AI70">
            <v>1379.93317204523</v>
          </cell>
          <cell r="AJ70">
            <v>1165.17379184978</v>
          </cell>
          <cell r="AK70">
            <v>950.414411654325</v>
          </cell>
          <cell r="AL70">
            <v>735.655031458871</v>
          </cell>
          <cell r="AM70">
            <v>520.895651263417</v>
          </cell>
          <cell r="AN70">
            <v>306.136271067963</v>
          </cell>
          <cell r="AO70">
            <v>7883.47404175262</v>
          </cell>
          <cell r="AP70">
            <v>5220.98938001655</v>
          </cell>
          <cell r="AQ70">
            <v>4953.12421381077</v>
          </cell>
          <cell r="AR70">
            <v>4710.46988677728</v>
          </cell>
          <cell r="AS70">
            <v>4489.87504401957</v>
          </cell>
          <cell r="AT70">
            <v>4385.88033243379</v>
          </cell>
          <cell r="AU70">
            <v>4385.88033243379</v>
          </cell>
          <cell r="AV70">
            <v>4389.03168733033</v>
          </cell>
          <cell r="AW70">
            <v>4385.88033243379</v>
          </cell>
          <cell r="AX70">
            <v>4389.03168733032</v>
          </cell>
          <cell r="AY70">
            <v>4385.88033243379</v>
          </cell>
          <cell r="AZ70">
            <v>4389.03168733032</v>
          </cell>
          <cell r="BA70">
            <v>4385.88033243379</v>
          </cell>
          <cell r="BB70">
            <v>3456.23063795486</v>
          </cell>
          <cell r="BC70">
            <v>2526.58094347593</v>
          </cell>
          <cell r="BD70">
            <v>2526.58094347593</v>
          </cell>
          <cell r="BE70">
            <v>2526.58094347593</v>
          </cell>
          <cell r="BF70">
            <v>2526.58094347593</v>
          </cell>
          <cell r="BG70">
            <v>2526.58094347593</v>
          </cell>
          <cell r="BH70">
            <v>3601.60318903486</v>
          </cell>
        </row>
        <row r="71">
          <cell r="A71">
            <v>-4259.03629921579</v>
          </cell>
          <cell r="B71">
            <v>-4196.37953912901</v>
          </cell>
          <cell r="C71">
            <v>-3932.17934507139</v>
          </cell>
          <cell r="D71">
            <v>-3649.46273614337</v>
          </cell>
          <cell r="E71">
            <v>-3344.5064761088</v>
          </cell>
          <cell r="F71">
            <v>-3021.12619018124</v>
          </cell>
          <cell r="G71">
            <v>-2678.86780325779</v>
          </cell>
          <cell r="H71">
            <v>-2304.50203322687</v>
          </cell>
          <cell r="I71">
            <v>-1887.26084179674</v>
          </cell>
          <cell r="J71">
            <v>-1426.09511222897</v>
          </cell>
          <cell r="K71">
            <v>-918.857911210535</v>
          </cell>
          <cell r="L71">
            <v>-360.883816080411</v>
          </cell>
          <cell r="M71">
            <v>253.252712559242</v>
          </cell>
          <cell r="N71">
            <v>965.506379434904</v>
          </cell>
          <cell r="O71">
            <v>1814.31651111797</v>
          </cell>
          <cell r="P71">
            <v>2701.22794935665</v>
          </cell>
          <cell r="Q71">
            <v>3534.79313225963</v>
          </cell>
          <cell r="R71">
            <v>4377.58515476704</v>
          </cell>
          <cell r="S71">
            <v>5287.98584748233</v>
          </cell>
          <cell r="T71">
            <v>6225.24229371487</v>
          </cell>
          <cell r="U71">
            <v>7139.964325936</v>
          </cell>
          <cell r="V71">
            <v>6453.90657374979</v>
          </cell>
          <cell r="W71">
            <v>5999.55101688847</v>
          </cell>
          <cell r="X71">
            <v>5568.50637255669</v>
          </cell>
          <cell r="Y71">
            <v>5158.57867251636</v>
          </cell>
          <cell r="Z71">
            <v>4767.84819455918</v>
          </cell>
          <cell r="AA71">
            <v>4386.16783558405</v>
          </cell>
          <cell r="AB71">
            <v>4004.48747660892</v>
          </cell>
          <cell r="AC71">
            <v>3622.53287160404</v>
          </cell>
          <cell r="AD71">
            <v>3240.85251262891</v>
          </cell>
          <cell r="AE71">
            <v>2858.89790762402</v>
          </cell>
          <cell r="AF71">
            <v>2477.21754864889</v>
          </cell>
          <cell r="AG71">
            <v>2095.262943644</v>
          </cell>
          <cell r="AH71">
            <v>1713.58258466888</v>
          </cell>
          <cell r="AI71">
            <v>1412.80480447271</v>
          </cell>
          <cell r="AJ71">
            <v>1192.92960305551</v>
          </cell>
          <cell r="AK71">
            <v>973.054401638313</v>
          </cell>
          <cell r="AL71">
            <v>753.179200221113</v>
          </cell>
          <cell r="AM71">
            <v>533.303998803914</v>
          </cell>
          <cell r="AN71">
            <v>313.428797386714</v>
          </cell>
          <cell r="AO71">
            <v>8071.26767277898</v>
          </cell>
          <cell r="AP71">
            <v>5345.35949248608</v>
          </cell>
          <cell r="AQ71">
            <v>5071.11346272687</v>
          </cell>
          <cell r="AR71">
            <v>4822.67882400384</v>
          </cell>
          <cell r="AS71">
            <v>4596.82915243744</v>
          </cell>
          <cell r="AT71">
            <v>4490.35716441327</v>
          </cell>
          <cell r="AU71">
            <v>4490.35716441328</v>
          </cell>
          <cell r="AV71">
            <v>4493.58358829279</v>
          </cell>
          <cell r="AW71">
            <v>4490.35716441328</v>
          </cell>
          <cell r="AX71">
            <v>4493.58358829279</v>
          </cell>
          <cell r="AY71">
            <v>4490.35716441328</v>
          </cell>
          <cell r="AZ71">
            <v>4493.5835882928</v>
          </cell>
          <cell r="BA71">
            <v>4490.35716441327</v>
          </cell>
          <cell r="BB71">
            <v>3538.56211995487</v>
          </cell>
          <cell r="BC71">
            <v>2586.76707549646</v>
          </cell>
          <cell r="BD71">
            <v>2586.76707549646</v>
          </cell>
          <cell r="BE71">
            <v>2586.76707549646</v>
          </cell>
          <cell r="BF71">
            <v>2586.76707549646</v>
          </cell>
          <cell r="BG71">
            <v>2586.76707549646</v>
          </cell>
          <cell r="BH71">
            <v>3687.39761631428</v>
          </cell>
        </row>
        <row r="72">
          <cell r="A72">
            <v>-4291.35477551361</v>
          </cell>
          <cell r="B72">
            <v>-4235.60679915154</v>
          </cell>
          <cell r="C72">
            <v>-3977.51705127797</v>
          </cell>
          <cell r="D72">
            <v>-3701.39107883461</v>
          </cell>
          <cell r="E72">
            <v>-3403.53804528681</v>
          </cell>
          <cell r="F72">
            <v>-3087.83819908472</v>
          </cell>
          <cell r="G72">
            <v>-2753.88073870645</v>
          </cell>
          <cell r="H72">
            <v>-2388.41471931107</v>
          </cell>
          <cell r="I72">
            <v>-1980.67354190431</v>
          </cell>
          <cell r="J72">
            <v>-1529.65762381054</v>
          </cell>
          <cell r="K72">
            <v>-1033.27083223043</v>
          </cell>
          <cell r="L72">
            <v>-486.903811501105</v>
          </cell>
          <cell r="M72">
            <v>114.809819874709</v>
          </cell>
          <cell r="N72">
            <v>814.025759696453</v>
          </cell>
          <cell r="O72">
            <v>1649.350312124</v>
          </cell>
          <cell r="P72">
            <v>2521.55373583572</v>
          </cell>
          <cell r="Q72">
            <v>3338.4612030004</v>
          </cell>
          <cell r="R72">
            <v>4162.94188866897</v>
          </cell>
          <cell r="S72">
            <v>5053.6360544467</v>
          </cell>
          <cell r="T72">
            <v>5969.37453018739</v>
          </cell>
          <cell r="U72">
            <v>7187.81503232039</v>
          </cell>
          <cell r="V72">
            <v>6497.15944930982</v>
          </cell>
          <cell r="W72">
            <v>6039.75888642985</v>
          </cell>
          <cell r="X72">
            <v>5605.82546145814</v>
          </cell>
          <cell r="Y72">
            <v>5193.15050259158</v>
          </cell>
          <cell r="Z72">
            <v>4799.80142200241</v>
          </cell>
          <cell r="AA72">
            <v>4415.56311260116</v>
          </cell>
          <cell r="AB72">
            <v>4031.32480319992</v>
          </cell>
          <cell r="AC72">
            <v>3646.81040982328</v>
          </cell>
          <cell r="AD72">
            <v>3262.57210042203</v>
          </cell>
          <cell r="AE72">
            <v>2878.05770704539</v>
          </cell>
          <cell r="AF72">
            <v>2493.81939764414</v>
          </cell>
          <cell r="AG72">
            <v>2109.3050042675</v>
          </cell>
          <cell r="AH72">
            <v>1725.06669486626</v>
          </cell>
          <cell r="AI72">
            <v>1422.27315820548</v>
          </cell>
          <cell r="AJ72">
            <v>1200.92439428517</v>
          </cell>
          <cell r="AK72">
            <v>979.575630364866</v>
          </cell>
          <cell r="AL72">
            <v>758.22686644456</v>
          </cell>
          <cell r="AM72">
            <v>536.878102524254</v>
          </cell>
          <cell r="AN72">
            <v>315.529338603947</v>
          </cell>
          <cell r="AO72">
            <v>8125.35980012435</v>
          </cell>
          <cell r="AP72">
            <v>5381.1830927056</v>
          </cell>
          <cell r="AQ72">
            <v>5105.09911731417</v>
          </cell>
          <cell r="AR72">
            <v>4854.99951607722</v>
          </cell>
          <cell r="AS72">
            <v>4627.63624222549</v>
          </cell>
          <cell r="AT72">
            <v>4520.45069883821</v>
          </cell>
          <cell r="AU72">
            <v>4520.45069883821</v>
          </cell>
          <cell r="AV72">
            <v>4523.69874560752</v>
          </cell>
          <cell r="AW72">
            <v>4520.45069883821</v>
          </cell>
          <cell r="AX72">
            <v>4523.69874560752</v>
          </cell>
          <cell r="AY72">
            <v>4520.45069883821</v>
          </cell>
          <cell r="AZ72">
            <v>4523.69874560752</v>
          </cell>
          <cell r="BA72">
            <v>4520.45069883821</v>
          </cell>
          <cell r="BB72">
            <v>3562.27690189149</v>
          </cell>
          <cell r="BC72">
            <v>2604.10310494478</v>
          </cell>
          <cell r="BD72">
            <v>2604.10310494478</v>
          </cell>
          <cell r="BE72">
            <v>2604.10310494478</v>
          </cell>
          <cell r="BF72">
            <v>2604.10310494478</v>
          </cell>
          <cell r="BG72">
            <v>2604.10310494478</v>
          </cell>
          <cell r="BH72">
            <v>3712.10986592879</v>
          </cell>
        </row>
        <row r="73">
          <cell r="A73">
            <v>-4006.86457674503</v>
          </cell>
          <cell r="B73">
            <v>-3890.30057561189</v>
          </cell>
          <cell r="C73">
            <v>-3578.42233741947</v>
          </cell>
          <cell r="D73">
            <v>-3244.28089833555</v>
          </cell>
          <cell r="E73">
            <v>-2883.90021662453</v>
          </cell>
          <cell r="F73">
            <v>-2500.59168107733</v>
          </cell>
          <cell r="G73">
            <v>-2093.56356535503</v>
          </cell>
          <cell r="H73">
            <v>-1649.75561535729</v>
          </cell>
          <cell r="I73">
            <v>-1158.38856237063</v>
          </cell>
          <cell r="J73">
            <v>-618.02678969223</v>
          </cell>
          <cell r="K73">
            <v>-26.1269822946856</v>
          </cell>
          <cell r="L73">
            <v>622.413757052313</v>
          </cell>
          <cell r="M73">
            <v>1333.48255973332</v>
          </cell>
          <cell r="N73">
            <v>2147.46583966354</v>
          </cell>
          <cell r="O73">
            <v>3101.50004558952</v>
          </cell>
          <cell r="P73">
            <v>4103.17386690629</v>
          </cell>
          <cell r="Q73">
            <v>5066.71438749051</v>
          </cell>
          <cell r="R73">
            <v>6052.38447481884</v>
          </cell>
          <cell r="S73">
            <v>7116.54949713825</v>
          </cell>
          <cell r="T73">
            <v>8221.70444307112</v>
          </cell>
          <cell r="U73">
            <v>6766.59910477899</v>
          </cell>
          <cell r="V73">
            <v>6116.41689659809</v>
          </cell>
          <cell r="W73">
            <v>5685.82064093597</v>
          </cell>
          <cell r="X73">
            <v>5277.31631636109</v>
          </cell>
          <cell r="Y73">
            <v>4888.82468230053</v>
          </cell>
          <cell r="Z73">
            <v>4518.52640325299</v>
          </cell>
          <cell r="AA73">
            <v>4156.80499156873</v>
          </cell>
          <cell r="AB73">
            <v>3795.08357988447</v>
          </cell>
          <cell r="AC73">
            <v>3433.1022631286</v>
          </cell>
          <cell r="AD73">
            <v>3071.38085144434</v>
          </cell>
          <cell r="AE73">
            <v>2709.39953468846</v>
          </cell>
          <cell r="AF73">
            <v>2347.6781230042</v>
          </cell>
          <cell r="AG73">
            <v>1985.69680624833</v>
          </cell>
          <cell r="AH73">
            <v>1623.97539456407</v>
          </cell>
          <cell r="AI73">
            <v>1338.9259790061</v>
          </cell>
          <cell r="AJ73">
            <v>1130.54855957443</v>
          </cell>
          <cell r="AK73">
            <v>922.171140142766</v>
          </cell>
          <cell r="AL73">
            <v>713.793720711097</v>
          </cell>
          <cell r="AM73">
            <v>505.416301279428</v>
          </cell>
          <cell r="AN73">
            <v>297.038881847759</v>
          </cell>
          <cell r="AO73">
            <v>7649.20244918703</v>
          </cell>
          <cell r="AP73">
            <v>5065.83830190729</v>
          </cell>
          <cell r="AQ73">
            <v>4805.93323029271</v>
          </cell>
          <cell r="AR73">
            <v>4570.48981247717</v>
          </cell>
          <cell r="AS73">
            <v>4356.45034173577</v>
          </cell>
          <cell r="AT73">
            <v>4255.54601981482</v>
          </cell>
          <cell r="AU73">
            <v>4255.54601981482</v>
          </cell>
          <cell r="AV73">
            <v>4258.6037265397</v>
          </cell>
          <cell r="AW73">
            <v>4255.54601981482</v>
          </cell>
          <cell r="AX73">
            <v>4258.6037265397</v>
          </cell>
          <cell r="AY73">
            <v>4255.54601981482</v>
          </cell>
          <cell r="AZ73">
            <v>4258.6037265397</v>
          </cell>
          <cell r="BA73">
            <v>4255.54601981482</v>
          </cell>
          <cell r="BB73">
            <v>3353.52253597605</v>
          </cell>
          <cell r="BC73">
            <v>2451.49905213728</v>
          </cell>
          <cell r="BD73">
            <v>2451.49905213728</v>
          </cell>
          <cell r="BE73">
            <v>2451.49905213728</v>
          </cell>
          <cell r="BF73">
            <v>2451.49905213728</v>
          </cell>
          <cell r="BG73">
            <v>2451.49905213728</v>
          </cell>
          <cell r="BH73">
            <v>3494.57508056187</v>
          </cell>
        </row>
        <row r="74">
          <cell r="A74">
            <v>-4177.70933109595</v>
          </cell>
          <cell r="B74">
            <v>-4097.66714638244</v>
          </cell>
          <cell r="C74">
            <v>-3818.09048291986</v>
          </cell>
          <cell r="D74">
            <v>-3518.78904250607</v>
          </cell>
          <cell r="E74">
            <v>-3195.9580575397</v>
          </cell>
          <cell r="F74">
            <v>-2853.25053381346</v>
          </cell>
          <cell r="G74">
            <v>-2490.10350157505</v>
          </cell>
          <cell r="H74">
            <v>-2093.34219131067</v>
          </cell>
          <cell r="I74">
            <v>-1652.19494284687</v>
          </cell>
          <cell r="J74">
            <v>-1165.48799077338</v>
          </cell>
          <cell r="K74">
            <v>-630.946566178749</v>
          </cell>
          <cell r="L74">
            <v>-43.7641580990982</v>
          </cell>
          <cell r="M74">
            <v>601.633639185216</v>
          </cell>
          <cell r="N74">
            <v>1346.69574674039</v>
          </cell>
          <cell r="O74">
            <v>2229.44130483664</v>
          </cell>
          <cell r="P74">
            <v>3153.36433413915</v>
          </cell>
          <cell r="Q74">
            <v>4028.84738174321</v>
          </cell>
          <cell r="R74">
            <v>4917.71847968726</v>
          </cell>
          <cell r="S74">
            <v>5877.70913676953</v>
          </cell>
          <cell r="T74">
            <v>6869.113906211</v>
          </cell>
          <cell r="U74">
            <v>7019.55169147967</v>
          </cell>
          <cell r="V74">
            <v>6345.06402810046</v>
          </cell>
          <cell r="W74">
            <v>5898.37099545972</v>
          </cell>
          <cell r="X74">
            <v>5474.59574615891</v>
          </cell>
          <cell r="Y74">
            <v>5071.58131235427</v>
          </cell>
          <cell r="Z74">
            <v>4687.44034718251</v>
          </cell>
          <cell r="AA74">
            <v>4312.19687436625</v>
          </cell>
          <cell r="AB74">
            <v>3936.95340154999</v>
          </cell>
          <cell r="AC74">
            <v>3561.44030775326</v>
          </cell>
          <cell r="AD74">
            <v>3186.196834937</v>
          </cell>
          <cell r="AE74">
            <v>2810.68374114027</v>
          </cell>
          <cell r="AF74">
            <v>2435.44026832401</v>
          </cell>
          <cell r="AG74">
            <v>2059.92717452728</v>
          </cell>
          <cell r="AH74">
            <v>1684.68370171102</v>
          </cell>
          <cell r="AI74">
            <v>1388.97841813334</v>
          </cell>
          <cell r="AJ74">
            <v>1172.81132379422</v>
          </cell>
          <cell r="AK74">
            <v>956.644229455102</v>
          </cell>
          <cell r="AL74">
            <v>740.477135115986</v>
          </cell>
          <cell r="AM74">
            <v>524.31004077687</v>
          </cell>
          <cell r="AN74">
            <v>308.142946437753</v>
          </cell>
          <cell r="AO74">
            <v>7935.14898093185</v>
          </cell>
          <cell r="AP74">
            <v>5255.21214871458</v>
          </cell>
          <cell r="AQ74">
            <v>4985.59116824485</v>
          </cell>
          <cell r="AR74">
            <v>4741.34628005461</v>
          </cell>
          <cell r="AS74">
            <v>4519.30547260896</v>
          </cell>
          <cell r="AT74">
            <v>4414.62909195598</v>
          </cell>
          <cell r="AU74">
            <v>4414.629091956</v>
          </cell>
          <cell r="AV74">
            <v>4417.80110349094</v>
          </cell>
          <cell r="AW74">
            <v>4414.629091956</v>
          </cell>
          <cell r="AX74">
            <v>4417.80110349092</v>
          </cell>
          <cell r="AY74">
            <v>4414.62909195599</v>
          </cell>
          <cell r="AZ74">
            <v>4417.80110349094</v>
          </cell>
          <cell r="BA74">
            <v>4414.62909195599</v>
          </cell>
          <cell r="BB74">
            <v>3478.88568914928</v>
          </cell>
          <cell r="BC74">
            <v>2543.14228634254</v>
          </cell>
          <cell r="BD74">
            <v>2543.14228634255</v>
          </cell>
          <cell r="BE74">
            <v>2543.14228634255</v>
          </cell>
          <cell r="BF74">
            <v>2543.14228634255</v>
          </cell>
          <cell r="BG74">
            <v>2543.14228634254</v>
          </cell>
          <cell r="BH74">
            <v>3625.2111345618</v>
          </cell>
        </row>
        <row r="75">
          <cell r="A75">
            <v>-3677.73293532647</v>
          </cell>
          <cell r="B75">
            <v>-3490.80982114096</v>
          </cell>
          <cell r="C75">
            <v>-3116.70274629721</v>
          </cell>
          <cell r="D75">
            <v>-2715.44220839821</v>
          </cell>
          <cell r="E75">
            <v>-2282.72220686849</v>
          </cell>
          <cell r="F75">
            <v>-1821.1960069004</v>
          </cell>
          <cell r="G75">
            <v>-1329.63118363242</v>
          </cell>
          <cell r="H75">
            <v>-795.188096386832</v>
          </cell>
          <cell r="I75">
            <v>-207.072818632465</v>
          </cell>
          <cell r="J75">
            <v>436.654721656467</v>
          </cell>
          <cell r="K75">
            <v>1139.05519237704</v>
          </cell>
          <cell r="L75">
            <v>1905.80247755246</v>
          </cell>
          <cell r="M75">
            <v>2743.38617313692</v>
          </cell>
          <cell r="N75">
            <v>3690.1457778567</v>
          </cell>
          <cell r="O75">
            <v>4781.5172392568</v>
          </cell>
          <cell r="P75">
            <v>5932.97760739774</v>
          </cell>
          <cell r="Q75">
            <v>7066.1604487617</v>
          </cell>
          <cell r="R75">
            <v>8238.31334842306</v>
          </cell>
          <cell r="S75">
            <v>9503.16981107676</v>
          </cell>
          <cell r="T75">
            <v>10827.4639541275</v>
          </cell>
          <cell r="U75">
            <v>6279.28709816704</v>
          </cell>
          <cell r="V75">
            <v>5675.92923876546</v>
          </cell>
          <cell r="W75">
            <v>5276.3433506657</v>
          </cell>
          <cell r="X75">
            <v>4897.25839304839</v>
          </cell>
          <cell r="Y75">
            <v>4536.744866574</v>
          </cell>
          <cell r="Z75">
            <v>4193.11445932045</v>
          </cell>
          <cell r="AA75">
            <v>3857.44323684245</v>
          </cell>
          <cell r="AB75">
            <v>3521.77201436444</v>
          </cell>
          <cell r="AC75">
            <v>3185.859604469</v>
          </cell>
          <cell r="AD75">
            <v>2850.18838199099</v>
          </cell>
          <cell r="AE75">
            <v>2514.27597209555</v>
          </cell>
          <cell r="AF75">
            <v>2178.60474961754</v>
          </cell>
          <cell r="AG75">
            <v>1842.69233972209</v>
          </cell>
          <cell r="AH75">
            <v>1507.02111724409</v>
          </cell>
          <cell r="AI75">
            <v>1242.50018291106</v>
          </cell>
          <cell r="AJ75">
            <v>1049.129536723</v>
          </cell>
          <cell r="AK75">
            <v>855.75889053495</v>
          </cell>
          <cell r="AL75">
            <v>662.388244346896</v>
          </cell>
          <cell r="AM75">
            <v>469.017598158842</v>
          </cell>
          <cell r="AN75">
            <v>275.646951970788</v>
          </cell>
          <cell r="AO75">
            <v>7098.32775766561</v>
          </cell>
          <cell r="AP75">
            <v>4701.01044823251</v>
          </cell>
          <cell r="AQ75">
            <v>4459.82303079192</v>
          </cell>
          <cell r="AR75">
            <v>4241.33560558103</v>
          </cell>
          <cell r="AS75">
            <v>4042.71067357112</v>
          </cell>
          <cell r="AT75">
            <v>3949.07320562359</v>
          </cell>
          <cell r="AU75">
            <v>3949.0732056236</v>
          </cell>
          <cell r="AV75">
            <v>3951.91070465231</v>
          </cell>
          <cell r="AW75">
            <v>3949.07320562359</v>
          </cell>
          <cell r="AX75">
            <v>3951.91070465232</v>
          </cell>
          <cell r="AY75">
            <v>3949.07320562359</v>
          </cell>
          <cell r="AZ75">
            <v>3951.91070465231</v>
          </cell>
          <cell r="BA75">
            <v>3949.0732056236</v>
          </cell>
          <cell r="BB75">
            <v>3112.01099215329</v>
          </cell>
          <cell r="BC75">
            <v>2274.94877868299</v>
          </cell>
          <cell r="BD75">
            <v>2274.94877868299</v>
          </cell>
          <cell r="BE75">
            <v>2274.94877868299</v>
          </cell>
          <cell r="BF75">
            <v>2274.94877868299</v>
          </cell>
          <cell r="BG75">
            <v>2274.94877868299</v>
          </cell>
          <cell r="BH75">
            <v>3242.90531730339</v>
          </cell>
        </row>
        <row r="76">
          <cell r="A76">
            <v>-4893.5850351303</v>
          </cell>
          <cell r="B76">
            <v>-4966.57699619056</v>
          </cell>
          <cell r="C76">
            <v>-4822.35077201422</v>
          </cell>
          <cell r="D76">
            <v>-4669.03630481061</v>
          </cell>
          <cell r="E76">
            <v>-4503.54650187518</v>
          </cell>
          <cell r="F76">
            <v>-4330.9658165893</v>
          </cell>
          <cell r="G76">
            <v>-4151.68981774706</v>
          </cell>
          <cell r="H76">
            <v>-3952.06389199905</v>
          </cell>
          <cell r="I76">
            <v>-3721.34826056591</v>
          </cell>
          <cell r="J76">
            <v>-3459.46637041084</v>
          </cell>
          <cell r="K76">
            <v>-3165.26871772369</v>
          </cell>
          <cell r="L76">
            <v>-2835.19071276879</v>
          </cell>
          <cell r="M76">
            <v>-2464.9683365948</v>
          </cell>
          <cell r="N76">
            <v>-2008.70053814389</v>
          </cell>
          <cell r="O76">
            <v>-1424.66951271591</v>
          </cell>
          <cell r="P76">
            <v>-826.538768835939</v>
          </cell>
          <cell r="Q76">
            <v>-320.035182759156</v>
          </cell>
          <cell r="R76">
            <v>163.22764855382</v>
          </cell>
          <cell r="S76">
            <v>686.70565214659</v>
          </cell>
          <cell r="T76">
            <v>1201.47309087695</v>
          </cell>
          <cell r="U76">
            <v>8079.47660272232</v>
          </cell>
          <cell r="V76">
            <v>7303.14393439654</v>
          </cell>
          <cell r="W76">
            <v>6789.00199707017</v>
          </cell>
          <cell r="X76">
            <v>6301.23833893021</v>
          </cell>
          <cell r="Y76">
            <v>5837.37029840615</v>
          </cell>
          <cell r="Z76">
            <v>5395.22554662384</v>
          </cell>
          <cell r="AA76">
            <v>4963.32177381977</v>
          </cell>
          <cell r="AB76">
            <v>4531.4180010157</v>
          </cell>
          <cell r="AC76">
            <v>4099.20389551532</v>
          </cell>
          <cell r="AD76">
            <v>3667.30012271126</v>
          </cell>
          <cell r="AE76">
            <v>3235.08601721088</v>
          </cell>
          <cell r="AF76">
            <v>2803.18224440681</v>
          </cell>
          <cell r="AG76">
            <v>2370.96813890644</v>
          </cell>
          <cell r="AH76">
            <v>1939.06436610237</v>
          </cell>
          <cell r="AI76">
            <v>1598.70873870992</v>
          </cell>
          <cell r="AJ76">
            <v>1349.90125672909</v>
          </cell>
          <cell r="AK76">
            <v>1101.09377474825</v>
          </cell>
          <cell r="AL76">
            <v>852.286292767419</v>
          </cell>
          <cell r="AM76">
            <v>603.478810786585</v>
          </cell>
          <cell r="AN76">
            <v>354.671328805751</v>
          </cell>
          <cell r="AO76">
            <v>9133.32550971505</v>
          </cell>
          <cell r="AP76">
            <v>6048.72867442784</v>
          </cell>
          <cell r="AQ76">
            <v>5738.39597811727</v>
          </cell>
          <cell r="AR76">
            <v>5457.27106498889</v>
          </cell>
          <cell r="AS76">
            <v>5201.70296214488</v>
          </cell>
          <cell r="AT76">
            <v>5081.22085651843</v>
          </cell>
          <cell r="AU76">
            <v>5081.22085651843</v>
          </cell>
          <cell r="AV76">
            <v>5084.8718294162</v>
          </cell>
          <cell r="AW76">
            <v>5081.22085651843</v>
          </cell>
          <cell r="AX76">
            <v>5084.8718294162</v>
          </cell>
          <cell r="AY76">
            <v>5081.22085651843</v>
          </cell>
          <cell r="AZ76">
            <v>5084.87182941621</v>
          </cell>
          <cell r="BA76">
            <v>5081.22085651842</v>
          </cell>
          <cell r="BB76">
            <v>4004.18385167588</v>
          </cell>
          <cell r="BC76">
            <v>2927.14684683334</v>
          </cell>
          <cell r="BD76">
            <v>2927.14684683334</v>
          </cell>
          <cell r="BE76">
            <v>2927.14684683334</v>
          </cell>
          <cell r="BF76">
            <v>2927.14684683335</v>
          </cell>
          <cell r="BG76">
            <v>2927.14684683335</v>
          </cell>
          <cell r="BH76">
            <v>4172.60386830295</v>
          </cell>
        </row>
        <row r="77">
          <cell r="A77">
            <v>-5029.76942269035</v>
          </cell>
          <cell r="B77">
            <v>-5131.87378594629</v>
          </cell>
          <cell r="C77">
            <v>-5013.39590966932</v>
          </cell>
          <cell r="D77">
            <v>-4887.85322802337</v>
          </cell>
          <cell r="E77">
            <v>-4752.2951749603</v>
          </cell>
          <cell r="F77">
            <v>-4612.07851483962</v>
          </cell>
          <cell r="G77">
            <v>-4467.78116373186</v>
          </cell>
          <cell r="H77">
            <v>-4305.65722534769</v>
          </cell>
          <cell r="I77">
            <v>-4114.97298585464</v>
          </cell>
          <cell r="J77">
            <v>-3895.86062006387</v>
          </cell>
          <cell r="K77">
            <v>-3647.38468861496</v>
          </cell>
          <cell r="L77">
            <v>-3366.2168582633</v>
          </cell>
          <cell r="M77">
            <v>-3048.3423910689</v>
          </cell>
          <cell r="N77">
            <v>-2647.01328643668</v>
          </cell>
          <cell r="O77">
            <v>-2119.80812541149</v>
          </cell>
          <cell r="P77">
            <v>-1583.65437364345</v>
          </cell>
          <cell r="Q77">
            <v>-1147.34347843066</v>
          </cell>
          <cell r="R77">
            <v>-741.241407105975</v>
          </cell>
          <cell r="S77">
            <v>-300.803249736039</v>
          </cell>
          <cell r="T77">
            <v>123.291237523362</v>
          </cell>
          <cell r="U77">
            <v>8281.11108212111</v>
          </cell>
          <cell r="V77">
            <v>7485.40396157334</v>
          </cell>
          <cell r="W77">
            <v>6958.43090325147</v>
          </cell>
          <cell r="X77">
            <v>6458.49443044606</v>
          </cell>
          <cell r="Y77">
            <v>5983.0499233438</v>
          </cell>
          <cell r="Z77">
            <v>5529.87083960804</v>
          </cell>
          <cell r="AA77">
            <v>5087.1883126022</v>
          </cell>
          <cell r="AB77">
            <v>4644.50578559636</v>
          </cell>
          <cell r="AC77">
            <v>4201.50518111386</v>
          </cell>
          <cell r="AD77">
            <v>3758.82265410802</v>
          </cell>
          <cell r="AE77">
            <v>3315.82204962551</v>
          </cell>
          <cell r="AF77">
            <v>2873.13952261967</v>
          </cell>
          <cell r="AG77">
            <v>2430.13891813717</v>
          </cell>
          <cell r="AH77">
            <v>1987.45639113133</v>
          </cell>
          <cell r="AI77">
            <v>1638.60671974145</v>
          </cell>
          <cell r="AJ77">
            <v>1383.58990396753</v>
          </cell>
          <cell r="AK77">
            <v>1128.57308819361</v>
          </cell>
          <cell r="AL77">
            <v>873.556272419688</v>
          </cell>
          <cell r="AM77">
            <v>618.539456645767</v>
          </cell>
          <cell r="AN77">
            <v>363.522640871847</v>
          </cell>
          <cell r="AO77">
            <v>9361.26024173848</v>
          </cell>
          <cell r="AP77">
            <v>6199.68303908085</v>
          </cell>
          <cell r="AQ77">
            <v>5881.60556241658</v>
          </cell>
          <cell r="AR77">
            <v>5593.46478943837</v>
          </cell>
          <cell r="AS77">
            <v>5331.51863218541</v>
          </cell>
          <cell r="AT77">
            <v>5208.02972948048</v>
          </cell>
          <cell r="AU77">
            <v>5208.02972948046</v>
          </cell>
          <cell r="AV77">
            <v>5211.77181744124</v>
          </cell>
          <cell r="AW77">
            <v>5208.02972948046</v>
          </cell>
          <cell r="AX77">
            <v>5211.77181744123</v>
          </cell>
          <cell r="AY77">
            <v>5208.02972948048</v>
          </cell>
          <cell r="AZ77">
            <v>5211.77181744122</v>
          </cell>
          <cell r="BA77">
            <v>5208.02972948047</v>
          </cell>
          <cell r="BB77">
            <v>4104.11378105741</v>
          </cell>
          <cell r="BC77">
            <v>3000.19783263435</v>
          </cell>
          <cell r="BD77">
            <v>3000.19783263435</v>
          </cell>
          <cell r="BE77">
            <v>3000.19783263436</v>
          </cell>
          <cell r="BF77">
            <v>3000.19783263436</v>
          </cell>
          <cell r="BG77">
            <v>3000.19783263436</v>
          </cell>
          <cell r="BH77">
            <v>4276.73695143349</v>
          </cell>
        </row>
        <row r="78">
          <cell r="A78">
            <v>-5105.76361552135</v>
          </cell>
          <cell r="B78">
            <v>-5224.1134056274</v>
          </cell>
          <cell r="C78">
            <v>-5120.00373227297</v>
          </cell>
          <cell r="D78">
            <v>-5009.95838086246</v>
          </cell>
          <cell r="E78">
            <v>-4891.1029705349</v>
          </cell>
          <cell r="F78">
            <v>-4768.94622178334</v>
          </cell>
          <cell r="G78">
            <v>-4644.16780488329</v>
          </cell>
          <cell r="H78">
            <v>-4502.97088544993</v>
          </cell>
          <cell r="I78">
            <v>-4334.62513403832</v>
          </cell>
          <cell r="J78">
            <v>-4139.37920066366</v>
          </cell>
          <cell r="K78">
            <v>-3916.41709912283</v>
          </cell>
          <cell r="L78">
            <v>-3662.54233302611</v>
          </cell>
          <cell r="M78">
            <v>-3373.87926928676</v>
          </cell>
          <cell r="N78">
            <v>-3003.20728891632</v>
          </cell>
          <cell r="O78">
            <v>-2507.71233913183</v>
          </cell>
          <cell r="P78">
            <v>-2006.1432528605</v>
          </cell>
          <cell r="Q78">
            <v>-1609.00158240553</v>
          </cell>
          <cell r="R78">
            <v>-1245.9570874932</v>
          </cell>
          <cell r="S78">
            <v>-851.857179313048</v>
          </cell>
          <cell r="T78">
            <v>-478.360399192447</v>
          </cell>
          <cell r="U78">
            <v>8393.62801437265</v>
          </cell>
          <cell r="V78">
            <v>7587.10947935562</v>
          </cell>
          <cell r="W78">
            <v>7052.97634416561</v>
          </cell>
          <cell r="X78">
            <v>6546.24714539833</v>
          </cell>
          <cell r="Y78">
            <v>6064.34268903751</v>
          </cell>
          <cell r="Z78">
            <v>5605.00618031893</v>
          </cell>
          <cell r="AA78">
            <v>5156.30884691741</v>
          </cell>
          <cell r="AB78">
            <v>4707.6115135159</v>
          </cell>
          <cell r="AC78">
            <v>4258.59178086235</v>
          </cell>
          <cell r="AD78">
            <v>3809.89444746083</v>
          </cell>
          <cell r="AE78">
            <v>3360.87471480728</v>
          </cell>
          <cell r="AF78">
            <v>2912.17738140576</v>
          </cell>
          <cell r="AG78">
            <v>2463.15764875221</v>
          </cell>
          <cell r="AH78">
            <v>2014.4603153507</v>
          </cell>
          <cell r="AI78">
            <v>1660.87076129863</v>
          </cell>
          <cell r="AJ78">
            <v>1402.38898659603</v>
          </cell>
          <cell r="AK78">
            <v>1143.90721189342</v>
          </cell>
          <cell r="AL78">
            <v>885.425437190816</v>
          </cell>
          <cell r="AM78">
            <v>626.94366248821</v>
          </cell>
          <cell r="AN78">
            <v>368.461887785604</v>
          </cell>
          <cell r="AO78">
            <v>9488.45335314148</v>
          </cell>
          <cell r="AP78">
            <v>6283.91923752952</v>
          </cell>
          <cell r="AQ78">
            <v>5961.51998549749</v>
          </cell>
          <cell r="AR78">
            <v>5669.46419248023</v>
          </cell>
          <cell r="AS78">
            <v>5403.95892610088</v>
          </cell>
          <cell r="AT78">
            <v>5278.7921576649</v>
          </cell>
          <cell r="AU78">
            <v>5278.79215766491</v>
          </cell>
          <cell r="AV78">
            <v>5282.58509004176</v>
          </cell>
          <cell r="AW78">
            <v>5278.79215766491</v>
          </cell>
          <cell r="AX78">
            <v>5282.58509004176</v>
          </cell>
          <cell r="AY78">
            <v>5278.79215766492</v>
          </cell>
          <cell r="AZ78">
            <v>5282.58509004176</v>
          </cell>
          <cell r="BA78">
            <v>5278.79215766492</v>
          </cell>
          <cell r="BB78">
            <v>4159.87710649484</v>
          </cell>
          <cell r="BC78">
            <v>3040.96205532478</v>
          </cell>
          <cell r="BD78">
            <v>3040.96205532478</v>
          </cell>
          <cell r="BE78">
            <v>3040.96205532478</v>
          </cell>
          <cell r="BF78">
            <v>3040.96205532478</v>
          </cell>
          <cell r="BG78">
            <v>3040.96205532478</v>
          </cell>
          <cell r="BH78">
            <v>4334.84573865417</v>
          </cell>
        </row>
        <row r="79">
          <cell r="A79">
            <v>-4682.48702978108</v>
          </cell>
          <cell r="B79">
            <v>-4710.3521584302</v>
          </cell>
          <cell r="C79">
            <v>-4526.2136874833</v>
          </cell>
          <cell r="D79">
            <v>-4329.85046380149</v>
          </cell>
          <cell r="E79">
            <v>-4117.96376612744</v>
          </cell>
          <cell r="F79">
            <v>-3895.21594142233</v>
          </cell>
          <cell r="G79">
            <v>-3661.71990386012</v>
          </cell>
          <cell r="H79">
            <v>-3403.96253682888</v>
          </cell>
          <cell r="I79">
            <v>-3111.19466033806</v>
          </cell>
          <cell r="J79">
            <v>-2783.01617448064</v>
          </cell>
          <cell r="K79">
            <v>-2417.94575636529</v>
          </cell>
          <cell r="L79">
            <v>-2012.05259752226</v>
          </cell>
          <cell r="M79">
            <v>-1560.68627109244</v>
          </cell>
          <cell r="N79">
            <v>-1019.258573703</v>
          </cell>
          <cell r="O79">
            <v>-347.142365805866</v>
          </cell>
          <cell r="P79">
            <v>347.058270128381</v>
          </cell>
          <cell r="Q79">
            <v>962.366817603185</v>
          </cell>
          <cell r="R79">
            <v>1565.23574192426</v>
          </cell>
          <cell r="S79">
            <v>2217.43294906317</v>
          </cell>
          <cell r="T79">
            <v>2872.75158854117</v>
          </cell>
          <cell r="U79">
            <v>7766.92508948849</v>
          </cell>
          <cell r="V79">
            <v>7020.62455841481</v>
          </cell>
          <cell r="W79">
            <v>6526.37200853641</v>
          </cell>
          <cell r="X79">
            <v>6057.47730403642</v>
          </cell>
          <cell r="Y79">
            <v>5611.55382417336</v>
          </cell>
          <cell r="Z79">
            <v>5186.5132757984</v>
          </cell>
          <cell r="AA79">
            <v>4771.31753798213</v>
          </cell>
          <cell r="AB79">
            <v>4356.12180016585</v>
          </cell>
          <cell r="AC79">
            <v>3940.62773475689</v>
          </cell>
          <cell r="AD79">
            <v>3525.43199694061</v>
          </cell>
          <cell r="AE79">
            <v>3109.93793153164</v>
          </cell>
          <cell r="AF79">
            <v>2694.74219371537</v>
          </cell>
          <cell r="AG79">
            <v>2279.2481283064</v>
          </cell>
          <cell r="AH79">
            <v>1864.05239049012</v>
          </cell>
          <cell r="AI79">
            <v>1536.86329251659</v>
          </cell>
          <cell r="AJ79">
            <v>1297.68083438579</v>
          </cell>
          <cell r="AK79">
            <v>1058.49837625499</v>
          </cell>
          <cell r="AL79">
            <v>819.315918124192</v>
          </cell>
          <cell r="AM79">
            <v>580.133459993394</v>
          </cell>
          <cell r="AN79">
            <v>340.951001862596</v>
          </cell>
          <cell r="AO79">
            <v>8780.00624792565</v>
          </cell>
          <cell r="AP79">
            <v>5814.73588092235</v>
          </cell>
          <cell r="AQ79">
            <v>5516.40828823509</v>
          </cell>
          <cell r="AR79">
            <v>5246.15858662428</v>
          </cell>
          <cell r="AS79">
            <v>5000.47703970537</v>
          </cell>
          <cell r="AT79">
            <v>4884.65573901503</v>
          </cell>
          <cell r="AU79">
            <v>4884.65573901502</v>
          </cell>
          <cell r="AV79">
            <v>4888.16547539958</v>
          </cell>
          <cell r="AW79">
            <v>4884.65573901503</v>
          </cell>
          <cell r="AX79">
            <v>4888.16547539958</v>
          </cell>
          <cell r="AY79">
            <v>4884.65573901503</v>
          </cell>
          <cell r="AZ79">
            <v>4888.16547539958</v>
          </cell>
          <cell r="BA79">
            <v>4884.65573901503</v>
          </cell>
          <cell r="BB79">
            <v>3849.28350557103</v>
          </cell>
          <cell r="BC79">
            <v>2813.91127212703</v>
          </cell>
          <cell r="BD79">
            <v>2813.91127212704</v>
          </cell>
          <cell r="BE79">
            <v>2813.91127212703</v>
          </cell>
          <cell r="BF79">
            <v>2813.91127212704</v>
          </cell>
          <cell r="BG79">
            <v>2813.91127212704</v>
          </cell>
          <cell r="BH79">
            <v>4011.18825720701</v>
          </cell>
        </row>
        <row r="80">
          <cell r="A80">
            <v>-3836.52755283672</v>
          </cell>
          <cell r="B80">
            <v>-3683.55027381113</v>
          </cell>
          <cell r="C80">
            <v>-3339.46645735593</v>
          </cell>
          <cell r="D80">
            <v>-2970.58855996526</v>
          </cell>
          <cell r="E80">
            <v>-2572.76977477576</v>
          </cell>
          <cell r="F80">
            <v>-2148.98088882199</v>
          </cell>
          <cell r="G80">
            <v>-1698.20209901598</v>
          </cell>
          <cell r="H80">
            <v>-1207.48732634455</v>
          </cell>
          <cell r="I80">
            <v>-666.049716165898</v>
          </cell>
          <cell r="J80">
            <v>-72.1925786757449</v>
          </cell>
          <cell r="K80">
            <v>576.895149181877</v>
          </cell>
          <cell r="L80">
            <v>1286.61187007873</v>
          </cell>
          <cell r="M80">
            <v>2063.15651168052</v>
          </cell>
          <cell r="N80">
            <v>2945.85613839727</v>
          </cell>
          <cell r="O80">
            <v>3970.96713070686</v>
          </cell>
          <cell r="P80">
            <v>5050.1606778621</v>
          </cell>
          <cell r="Q80">
            <v>6101.49697501153</v>
          </cell>
          <cell r="R80">
            <v>7183.6783765543</v>
          </cell>
          <cell r="S80">
            <v>8351.70817019463</v>
          </cell>
          <cell r="T80">
            <v>9570.27524052198</v>
          </cell>
          <cell r="U80">
            <v>6514.39826330624</v>
          </cell>
          <cell r="V80">
            <v>5888.44927737993</v>
          </cell>
          <cell r="W80">
            <v>5473.9019609754</v>
          </cell>
          <cell r="X80">
            <v>5080.62317774081</v>
          </cell>
          <cell r="Y80">
            <v>4706.61118337784</v>
          </cell>
          <cell r="Z80">
            <v>4350.11445162541</v>
          </cell>
          <cell r="AA80">
            <v>4001.87491510368</v>
          </cell>
          <cell r="AB80">
            <v>3653.63537858194</v>
          </cell>
          <cell r="AC80">
            <v>3305.14562402292</v>
          </cell>
          <cell r="AD80">
            <v>2956.90608750118</v>
          </cell>
          <cell r="AE80">
            <v>2608.41633294215</v>
          </cell>
          <cell r="AF80">
            <v>2260.17679642042</v>
          </cell>
          <cell r="AG80">
            <v>1911.68704186139</v>
          </cell>
          <cell r="AH80">
            <v>1563.44750533965</v>
          </cell>
          <cell r="AI80">
            <v>1289.02228981952</v>
          </cell>
          <cell r="AJ80">
            <v>1088.41139530101</v>
          </cell>
          <cell r="AK80">
            <v>887.800500782494</v>
          </cell>
          <cell r="AL80">
            <v>687.189606263978</v>
          </cell>
          <cell r="AM80">
            <v>486.578711745462</v>
          </cell>
          <cell r="AN80">
            <v>285.967817226947</v>
          </cell>
          <cell r="AO80">
            <v>7364.10571678008</v>
          </cell>
          <cell r="AP80">
            <v>4877.02725181808</v>
          </cell>
          <cell r="AQ80">
            <v>4626.8092145245</v>
          </cell>
          <cell r="AR80">
            <v>4400.14111015265</v>
          </cell>
          <cell r="AS80">
            <v>4194.07919708734</v>
          </cell>
          <cell r="AT80">
            <v>4096.93572378512</v>
          </cell>
          <cell r="AU80">
            <v>4096.93572378512</v>
          </cell>
          <cell r="AV80">
            <v>4099.87946540034</v>
          </cell>
          <cell r="AW80">
            <v>4096.93572378512</v>
          </cell>
          <cell r="AX80">
            <v>4099.87946540035</v>
          </cell>
          <cell r="AY80">
            <v>4096.93572378512</v>
          </cell>
          <cell r="AZ80">
            <v>4099.87946540034</v>
          </cell>
          <cell r="BA80">
            <v>4096.93572378512</v>
          </cell>
          <cell r="BB80">
            <v>3228.53194729559</v>
          </cell>
          <cell r="BC80">
            <v>2360.12817080607</v>
          </cell>
          <cell r="BD80">
            <v>2360.12817080607</v>
          </cell>
          <cell r="BE80">
            <v>2360.12817080607</v>
          </cell>
          <cell r="BF80">
            <v>2360.12817080607</v>
          </cell>
          <cell r="BG80">
            <v>2360.12817080607</v>
          </cell>
          <cell r="BH80">
            <v>3364.32726149349</v>
          </cell>
        </row>
        <row r="81">
          <cell r="A81">
            <v>-4626.12294767626</v>
          </cell>
          <cell r="B81">
            <v>-4641.93901653941</v>
          </cell>
          <cell r="C81">
            <v>-4447.14380276711</v>
          </cell>
          <cell r="D81">
            <v>-4239.28637457761</v>
          </cell>
          <cell r="E81">
            <v>-4015.01150497303</v>
          </cell>
          <cell r="F81">
            <v>-3778.86883667141</v>
          </cell>
          <cell r="G81">
            <v>-3530.89581383838</v>
          </cell>
          <cell r="H81">
            <v>-3257.61710010405</v>
          </cell>
          <cell r="I81">
            <v>-2948.2810053137</v>
          </cell>
          <cell r="J81">
            <v>-2602.40104114409</v>
          </cell>
          <cell r="K81">
            <v>-2218.40728757143</v>
          </cell>
          <cell r="L81">
            <v>-1792.27115413718</v>
          </cell>
          <cell r="M81">
            <v>-1319.23904139658</v>
          </cell>
          <cell r="N81">
            <v>-755.073281997177</v>
          </cell>
          <cell r="O81">
            <v>-59.4379487123091</v>
          </cell>
          <cell r="P81">
            <v>660.413764666231</v>
          </cell>
          <cell r="Q81">
            <v>1304.77370828049</v>
          </cell>
          <cell r="R81">
            <v>1939.57797768166</v>
          </cell>
          <cell r="S81">
            <v>2626.14376990093</v>
          </cell>
          <cell r="T81">
            <v>3318.99018897953</v>
          </cell>
          <cell r="U81">
            <v>7683.47248118575</v>
          </cell>
          <cell r="V81">
            <v>6945.19066088606</v>
          </cell>
          <cell r="W81">
            <v>6456.24866363594</v>
          </cell>
          <cell r="X81">
            <v>5992.39205151602</v>
          </cell>
          <cell r="Y81">
            <v>5551.25984710228</v>
          </cell>
          <cell r="Z81">
            <v>5130.7861951487</v>
          </cell>
          <cell r="AA81">
            <v>4720.0515750692</v>
          </cell>
          <cell r="AB81">
            <v>4309.3169549897</v>
          </cell>
          <cell r="AC81">
            <v>3898.2872127322</v>
          </cell>
          <cell r="AD81">
            <v>3487.55259265271</v>
          </cell>
          <cell r="AE81">
            <v>3076.5228503952</v>
          </cell>
          <cell r="AF81">
            <v>2665.78823031571</v>
          </cell>
          <cell r="AG81">
            <v>2254.75848805821</v>
          </cell>
          <cell r="AH81">
            <v>1844.02386797871</v>
          </cell>
          <cell r="AI81">
            <v>1520.3502904099</v>
          </cell>
          <cell r="AJ81">
            <v>1283.73775535179</v>
          </cell>
          <cell r="AK81">
            <v>1047.12522029367</v>
          </cell>
          <cell r="AL81">
            <v>810.512685235556</v>
          </cell>
          <cell r="AM81">
            <v>573.900150177441</v>
          </cell>
          <cell r="AN81">
            <v>337.287615119327</v>
          </cell>
          <cell r="AO81">
            <v>8685.66847411405</v>
          </cell>
          <cell r="AP81">
            <v>5752.25879117788</v>
          </cell>
          <cell r="AQ81">
            <v>5457.13661317554</v>
          </cell>
          <cell r="AR81">
            <v>5189.79064016166</v>
          </cell>
          <cell r="AS81">
            <v>4946.74884651266</v>
          </cell>
          <cell r="AT81">
            <v>4832.17200093527</v>
          </cell>
          <cell r="AU81">
            <v>4832.17200093528</v>
          </cell>
          <cell r="AV81">
            <v>4835.64402655883</v>
          </cell>
          <cell r="AW81">
            <v>4832.17200093527</v>
          </cell>
          <cell r="AX81">
            <v>4835.64402655883</v>
          </cell>
          <cell r="AY81">
            <v>4832.17200093527</v>
          </cell>
          <cell r="AZ81">
            <v>4835.64402655883</v>
          </cell>
          <cell r="BA81">
            <v>4832.17200093527</v>
          </cell>
          <cell r="BB81">
            <v>3807.92444198596</v>
          </cell>
          <cell r="BC81">
            <v>2783.67688303665</v>
          </cell>
          <cell r="BD81">
            <v>2783.67688303665</v>
          </cell>
          <cell r="BE81">
            <v>2783.67688303664</v>
          </cell>
          <cell r="BF81">
            <v>2783.67688303665</v>
          </cell>
          <cell r="BG81">
            <v>2783.67688303665</v>
          </cell>
          <cell r="BH81">
            <v>3968.08958963914</v>
          </cell>
        </row>
        <row r="82">
          <cell r="A82">
            <v>-3882.52939849751</v>
          </cell>
          <cell r="B82">
            <v>-3739.38602375872</v>
          </cell>
          <cell r="C82">
            <v>-3403.99976469103</v>
          </cell>
          <cell r="D82">
            <v>-3044.50292349804</v>
          </cell>
          <cell r="E82">
            <v>-2656.79481077736</v>
          </cell>
          <cell r="F82">
            <v>-2243.93819773156</v>
          </cell>
          <cell r="G82">
            <v>-1804.97487652173</v>
          </cell>
          <cell r="H82">
            <v>-1326.92793358903</v>
          </cell>
          <cell r="I82">
            <v>-799.012562975492</v>
          </cell>
          <cell r="J82">
            <v>-219.602581242636</v>
          </cell>
          <cell r="K82">
            <v>414.040765644222</v>
          </cell>
          <cell r="L82">
            <v>1107.23607506615</v>
          </cell>
          <cell r="M82">
            <v>1866.09806983382</v>
          </cell>
          <cell r="N82">
            <v>2730.23990619638</v>
          </cell>
          <cell r="O82">
            <v>3736.15563911807</v>
          </cell>
          <cell r="P82">
            <v>4794.41392286511</v>
          </cell>
          <cell r="Q82">
            <v>5822.03976840188</v>
          </cell>
          <cell r="R82">
            <v>6878.15696805156</v>
          </cell>
          <cell r="S82">
            <v>8018.13665801935</v>
          </cell>
          <cell r="T82">
            <v>9206.0752312487</v>
          </cell>
          <cell r="U82">
            <v>6582.50855382767</v>
          </cell>
          <cell r="V82">
            <v>5950.01505441603</v>
          </cell>
          <cell r="W82">
            <v>5531.1335022135</v>
          </cell>
          <cell r="X82">
            <v>5133.74285306294</v>
          </cell>
          <cell r="Y82">
            <v>4755.82043373592</v>
          </cell>
          <cell r="Z82">
            <v>4395.59640515758</v>
          </cell>
          <cell r="AA82">
            <v>4043.71590364647</v>
          </cell>
          <cell r="AB82">
            <v>3691.83540213536</v>
          </cell>
          <cell r="AC82">
            <v>3339.70206647069</v>
          </cell>
          <cell r="AD82">
            <v>2987.82156495958</v>
          </cell>
          <cell r="AE82">
            <v>2635.68822929492</v>
          </cell>
          <cell r="AF82">
            <v>2283.80772778381</v>
          </cell>
          <cell r="AG82">
            <v>1931.67439211915</v>
          </cell>
          <cell r="AH82">
            <v>1579.79389060804</v>
          </cell>
          <cell r="AI82">
            <v>1302.49946439492</v>
          </cell>
          <cell r="AJ82">
            <v>1099.7911134798</v>
          </cell>
          <cell r="AK82">
            <v>897.082762564674</v>
          </cell>
          <cell r="AL82">
            <v>694.374411649551</v>
          </cell>
          <cell r="AM82">
            <v>491.666060734428</v>
          </cell>
          <cell r="AN82">
            <v>288.957709819306</v>
          </cell>
          <cell r="AO82">
            <v>7441.09999307811</v>
          </cell>
          <cell r="AP82">
            <v>4928.01826120621</v>
          </cell>
          <cell r="AQ82">
            <v>4675.1841076537</v>
          </cell>
          <cell r="AR82">
            <v>4446.14610972964</v>
          </cell>
          <cell r="AS82">
            <v>4237.92974798052</v>
          </cell>
          <cell r="AT82">
            <v>4139.77060601307</v>
          </cell>
          <cell r="AU82">
            <v>4139.77060601306</v>
          </cell>
          <cell r="AV82">
            <v>4142.74512546663</v>
          </cell>
          <cell r="AW82">
            <v>4139.77060601307</v>
          </cell>
          <cell r="AX82">
            <v>4142.74512546662</v>
          </cell>
          <cell r="AY82">
            <v>4139.77060601306</v>
          </cell>
          <cell r="AZ82">
            <v>4142.74512546662</v>
          </cell>
          <cell r="BA82">
            <v>4139.77060601306</v>
          </cell>
          <cell r="BB82">
            <v>3262.28736721314</v>
          </cell>
          <cell r="BC82">
            <v>2384.80412841321</v>
          </cell>
          <cell r="BD82">
            <v>2384.80412841321</v>
          </cell>
          <cell r="BE82">
            <v>2384.80412841321</v>
          </cell>
          <cell r="BF82">
            <v>2384.80412841321</v>
          </cell>
          <cell r="BG82">
            <v>2384.80412841321</v>
          </cell>
          <cell r="BH82">
            <v>3399.50246846242</v>
          </cell>
        </row>
        <row r="83">
          <cell r="A83">
            <v>-3880.88331833517</v>
          </cell>
          <cell r="B83">
            <v>-3737.38805782892</v>
          </cell>
          <cell r="C83">
            <v>-3401.69057479901</v>
          </cell>
          <cell r="D83">
            <v>-3041.85805206353</v>
          </cell>
          <cell r="E83">
            <v>-2653.78815000288</v>
          </cell>
          <cell r="F83">
            <v>-2240.54034835791</v>
          </cell>
          <cell r="G83">
            <v>-1801.15423523211</v>
          </cell>
          <cell r="H83">
            <v>-1322.6540004166</v>
          </cell>
          <cell r="I83">
            <v>-794.2547646455</v>
          </cell>
          <cell r="J83">
            <v>-214.327821557013</v>
          </cell>
          <cell r="K83">
            <v>419.868170311158</v>
          </cell>
          <cell r="L83">
            <v>1113.65466400606</v>
          </cell>
          <cell r="M83">
            <v>1873.14939543361</v>
          </cell>
          <cell r="N83">
            <v>2737.95528364278</v>
          </cell>
          <cell r="O83">
            <v>3744.55787891175</v>
          </cell>
          <cell r="P83">
            <v>4803.56528742313</v>
          </cell>
          <cell r="Q83">
            <v>5832.03956204962</v>
          </cell>
          <cell r="R83">
            <v>6889.08941483674</v>
          </cell>
          <cell r="S83">
            <v>8030.07281929781</v>
          </cell>
          <cell r="T83">
            <v>9219.10736945485</v>
          </cell>
          <cell r="U83">
            <v>6580.07136904806</v>
          </cell>
          <cell r="V83">
            <v>5947.81205141034</v>
          </cell>
          <cell r="W83">
            <v>5529.08559080171</v>
          </cell>
          <cell r="X83">
            <v>5131.84207620232</v>
          </cell>
          <cell r="Y83">
            <v>4754.05958328189</v>
          </cell>
          <cell r="Z83">
            <v>4393.96892825141</v>
          </cell>
          <cell r="AA83">
            <v>4042.21871108335</v>
          </cell>
          <cell r="AB83">
            <v>3690.46849391528</v>
          </cell>
          <cell r="AC83">
            <v>3338.46553620593</v>
          </cell>
          <cell r="AD83">
            <v>2986.71531903787</v>
          </cell>
          <cell r="AE83">
            <v>2634.71236132852</v>
          </cell>
          <cell r="AF83">
            <v>2282.96214416045</v>
          </cell>
          <cell r="AG83">
            <v>1930.9591864511</v>
          </cell>
          <cell r="AH83">
            <v>1579.20896928304</v>
          </cell>
          <cell r="AI83">
            <v>1302.01721179409</v>
          </cell>
          <cell r="AJ83">
            <v>1099.38391398425</v>
          </cell>
          <cell r="AK83">
            <v>896.750616174416</v>
          </cell>
          <cell r="AL83">
            <v>694.117318364581</v>
          </cell>
          <cell r="AM83">
            <v>491.484020554746</v>
          </cell>
          <cell r="AN83">
            <v>288.850722744911</v>
          </cell>
          <cell r="AO83">
            <v>7438.34491338495</v>
          </cell>
          <cell r="AP83">
            <v>4926.19365421913</v>
          </cell>
          <cell r="AQ83">
            <v>4673.453112934</v>
          </cell>
          <cell r="AR83">
            <v>4444.49991671099</v>
          </cell>
          <cell r="AS83">
            <v>4236.36064741735</v>
          </cell>
          <cell r="AT83">
            <v>4138.23784903606</v>
          </cell>
          <cell r="AU83">
            <v>4138.23784903606</v>
          </cell>
          <cell r="AV83">
            <v>4141.21126716882</v>
          </cell>
          <cell r="AW83">
            <v>4138.23784903606</v>
          </cell>
          <cell r="AX83">
            <v>4141.21126716883</v>
          </cell>
          <cell r="AY83">
            <v>4138.23784903606</v>
          </cell>
          <cell r="AZ83">
            <v>4141.21126716883</v>
          </cell>
          <cell r="BA83">
            <v>4138.23784903606</v>
          </cell>
          <cell r="BB83">
            <v>3261.07949987</v>
          </cell>
          <cell r="BC83">
            <v>2383.92115070394</v>
          </cell>
          <cell r="BD83">
            <v>2383.92115070394</v>
          </cell>
          <cell r="BE83">
            <v>2383.92115070394</v>
          </cell>
          <cell r="BF83">
            <v>2383.92115070394</v>
          </cell>
          <cell r="BG83">
            <v>2383.92115070394</v>
          </cell>
          <cell r="BH83">
            <v>3398.24379699895</v>
          </cell>
        </row>
        <row r="84">
          <cell r="A84">
            <v>-4261.5827815434</v>
          </cell>
          <cell r="B84">
            <v>-4199.47038795144</v>
          </cell>
          <cell r="C84">
            <v>-3935.75165666695</v>
          </cell>
          <cell r="D84">
            <v>-3653.55434633399</v>
          </cell>
          <cell r="E84">
            <v>-3349.15777359875</v>
          </cell>
          <cell r="F84">
            <v>-3026.38265555872</v>
          </cell>
          <cell r="G84">
            <v>-2684.77832678317</v>
          </cell>
          <cell r="H84">
            <v>-2311.11379828061</v>
          </cell>
          <cell r="I84">
            <v>-1894.62114516645</v>
          </cell>
          <cell r="J84">
            <v>-1434.255153659</v>
          </cell>
          <cell r="K84">
            <v>-927.872893189973</v>
          </cell>
          <cell r="L84">
            <v>-370.813358807222</v>
          </cell>
          <cell r="M84">
            <v>242.344327635521</v>
          </cell>
          <cell r="N84">
            <v>953.570707790451</v>
          </cell>
          <cell r="O84">
            <v>1801.31826495932</v>
          </cell>
          <cell r="P84">
            <v>2687.07080886394</v>
          </cell>
          <cell r="Q84">
            <v>3519.32347386369</v>
          </cell>
          <cell r="R84">
            <v>4360.67268405454</v>
          </cell>
          <cell r="S84">
            <v>5269.52063269481</v>
          </cell>
          <cell r="T84">
            <v>6205.08160507274</v>
          </cell>
          <cell r="U84">
            <v>7143.73464533623</v>
          </cell>
          <cell r="V84">
            <v>6457.31461446981</v>
          </cell>
          <cell r="W84">
            <v>6002.71913125979</v>
          </cell>
          <cell r="X84">
            <v>5571.44687010659</v>
          </cell>
          <cell r="Y84">
            <v>5161.30270422839</v>
          </cell>
          <cell r="Z84">
            <v>4770.36589769112</v>
          </cell>
          <cell r="AA84">
            <v>4388.48398912884</v>
          </cell>
          <cell r="AB84">
            <v>4006.60208056657</v>
          </cell>
          <cell r="AC84">
            <v>3624.44578115656</v>
          </cell>
          <cell r="AD84">
            <v>3242.56387259429</v>
          </cell>
          <cell r="AE84">
            <v>2860.40757318429</v>
          </cell>
          <cell r="AF84">
            <v>2478.52566462201</v>
          </cell>
          <cell r="AG84">
            <v>2096.36936521201</v>
          </cell>
          <cell r="AH84">
            <v>1714.48745664974</v>
          </cell>
          <cell r="AI84">
            <v>1413.55084816704</v>
          </cell>
          <cell r="AJ84">
            <v>1193.55953976391</v>
          </cell>
          <cell r="AK84">
            <v>973.568231360778</v>
          </cell>
          <cell r="AL84">
            <v>753.576922957649</v>
          </cell>
          <cell r="AM84">
            <v>533.58561455452</v>
          </cell>
          <cell r="AN84">
            <v>313.59430615139</v>
          </cell>
          <cell r="AO84">
            <v>8075.52977489909</v>
          </cell>
          <cell r="AP84">
            <v>5348.18215541207</v>
          </cell>
          <cell r="AQ84">
            <v>5073.79130768472</v>
          </cell>
          <cell r="AR84">
            <v>4825.22548091992</v>
          </cell>
          <cell r="AS84">
            <v>4599.25654749737</v>
          </cell>
          <cell r="AT84">
            <v>4492.72833602677</v>
          </cell>
          <cell r="AU84">
            <v>4492.72833602675</v>
          </cell>
          <cell r="AV84">
            <v>4495.9564636471</v>
          </cell>
          <cell r="AW84">
            <v>4492.72833602675</v>
          </cell>
          <cell r="AX84">
            <v>4495.95646364708</v>
          </cell>
          <cell r="AY84">
            <v>4492.72833602675</v>
          </cell>
          <cell r="AZ84">
            <v>4495.95646364708</v>
          </cell>
          <cell r="BA84">
            <v>4492.72833602675</v>
          </cell>
          <cell r="BB84">
            <v>3540.43068803179</v>
          </cell>
          <cell r="BC84">
            <v>2588.13304003681</v>
          </cell>
          <cell r="BD84">
            <v>2588.13304003681</v>
          </cell>
          <cell r="BE84">
            <v>2588.13304003681</v>
          </cell>
          <cell r="BF84">
            <v>2588.13304003681</v>
          </cell>
          <cell r="BG84">
            <v>2588.13304003682</v>
          </cell>
          <cell r="BH84">
            <v>3689.34477825165</v>
          </cell>
        </row>
        <row r="85">
          <cell r="A85">
            <v>-3726.45514986648</v>
          </cell>
          <cell r="B85">
            <v>-3549.94747852993</v>
          </cell>
          <cell r="C85">
            <v>-3185.0523005334</v>
          </cell>
          <cell r="D85">
            <v>-2793.7275777329</v>
          </cell>
          <cell r="E85">
            <v>-2371.71615421985</v>
          </cell>
          <cell r="F85">
            <v>-1921.76871893785</v>
          </cell>
          <cell r="G85">
            <v>-1442.71808477607</v>
          </cell>
          <cell r="H85">
            <v>-921.691953076968</v>
          </cell>
          <cell r="I85">
            <v>-347.898567144308</v>
          </cell>
          <cell r="J85">
            <v>280.527469211708</v>
          </cell>
          <cell r="K85">
            <v>966.570238794725</v>
          </cell>
          <cell r="L85">
            <v>1715.8191009651</v>
          </cell>
          <cell r="M85">
            <v>2534.67446727687</v>
          </cell>
          <cell r="N85">
            <v>3461.77884664564</v>
          </cell>
          <cell r="O85">
            <v>4532.81991624048</v>
          </cell>
          <cell r="P85">
            <v>5662.10699153689</v>
          </cell>
          <cell r="Q85">
            <v>6770.17723809692</v>
          </cell>
          <cell r="R85">
            <v>7914.72460110627</v>
          </cell>
          <cell r="S85">
            <v>9149.87218687968</v>
          </cell>
          <cell r="T85">
            <v>10441.7265835418</v>
          </cell>
          <cell r="U85">
            <v>6351.42516435764</v>
          </cell>
          <cell r="V85">
            <v>5741.13577459</v>
          </cell>
          <cell r="W85">
            <v>5336.95934097226</v>
          </cell>
          <cell r="X85">
            <v>4953.51935780238</v>
          </cell>
          <cell r="Y85">
            <v>4588.86415915584</v>
          </cell>
          <cell r="Z85">
            <v>4241.28603734871</v>
          </cell>
          <cell r="AA85">
            <v>3901.75853748016</v>
          </cell>
          <cell r="AB85">
            <v>3562.23103761161</v>
          </cell>
          <cell r="AC85">
            <v>3222.4595795025</v>
          </cell>
          <cell r="AD85">
            <v>2882.93207963395</v>
          </cell>
          <cell r="AE85">
            <v>2543.16062152484</v>
          </cell>
          <cell r="AF85">
            <v>2203.63312165629</v>
          </cell>
          <cell r="AG85">
            <v>1863.86166354718</v>
          </cell>
          <cell r="AH85">
            <v>1524.33416367863</v>
          </cell>
          <cell r="AI85">
            <v>1256.77434477616</v>
          </cell>
          <cell r="AJ85">
            <v>1061.18220683976</v>
          </cell>
          <cell r="AK85">
            <v>865.59006890337</v>
          </cell>
          <cell r="AL85">
            <v>669.997930966977</v>
          </cell>
          <cell r="AM85">
            <v>474.405793030584</v>
          </cell>
          <cell r="AN85">
            <v>278.813655094191</v>
          </cell>
          <cell r="AO85">
            <v>7179.87517373686</v>
          </cell>
          <cell r="AP85">
            <v>4755.01686609104</v>
          </cell>
          <cell r="AQ85">
            <v>4511.05862552806</v>
          </cell>
          <cell r="AR85">
            <v>4290.06116054748</v>
          </cell>
          <cell r="AS85">
            <v>4089.15437420151</v>
          </cell>
          <cell r="AT85">
            <v>3994.4411749241</v>
          </cell>
          <cell r="AU85">
            <v>3994.44117492413</v>
          </cell>
          <cell r="AV85">
            <v>3997.31127187191</v>
          </cell>
          <cell r="AW85">
            <v>3994.44117492413</v>
          </cell>
          <cell r="AX85">
            <v>3997.31127187191</v>
          </cell>
          <cell r="AY85">
            <v>3994.44117492412</v>
          </cell>
          <cell r="AZ85">
            <v>3997.31127187191</v>
          </cell>
          <cell r="BA85">
            <v>3994.44117492411</v>
          </cell>
          <cell r="BB85">
            <v>3147.76257532319</v>
          </cell>
          <cell r="BC85">
            <v>2301.08397572227</v>
          </cell>
          <cell r="BD85">
            <v>2301.08397572227</v>
          </cell>
          <cell r="BE85">
            <v>2301.08397572227</v>
          </cell>
          <cell r="BF85">
            <v>2301.08397572227</v>
          </cell>
          <cell r="BG85">
            <v>2301.08397572227</v>
          </cell>
          <cell r="BH85">
            <v>3280.16064816695</v>
          </cell>
        </row>
        <row r="86">
          <cell r="A86">
            <v>-4612.34434061579</v>
          </cell>
          <cell r="B86">
            <v>-4625.21492976847</v>
          </cell>
          <cell r="C86">
            <v>-4427.81459822519</v>
          </cell>
          <cell r="D86">
            <v>-4217.14732870643</v>
          </cell>
          <cell r="E86">
            <v>-3989.84408097781</v>
          </cell>
          <cell r="F86">
            <v>-3750.42694639091</v>
          </cell>
          <cell r="G86">
            <v>-3498.91491992262</v>
          </cell>
          <cell r="H86">
            <v>-3221.84190085615</v>
          </cell>
          <cell r="I86">
            <v>-2908.45558540903</v>
          </cell>
          <cell r="J86">
            <v>-2558.24836698556</v>
          </cell>
          <cell r="K86">
            <v>-2169.62866735287</v>
          </cell>
          <cell r="L86">
            <v>-1738.54399253888</v>
          </cell>
          <cell r="M86">
            <v>-1260.21552181488</v>
          </cell>
          <cell r="N86">
            <v>-690.491278891002</v>
          </cell>
          <cell r="O86">
            <v>10.8934745036602</v>
          </cell>
          <cell r="P86">
            <v>737.015779074041</v>
          </cell>
          <cell r="Q86">
            <v>1388.47754635003</v>
          </cell>
          <cell r="R86">
            <v>2031.08864156592</v>
          </cell>
          <cell r="S86">
            <v>2726.0560826964</v>
          </cell>
          <cell r="T86">
            <v>3428.07643860957</v>
          </cell>
          <cell r="U86">
            <v>7663.07188820108</v>
          </cell>
          <cell r="V86">
            <v>6926.75029967951</v>
          </cell>
          <cell r="W86">
            <v>6439.10650538429</v>
          </cell>
          <cell r="X86">
            <v>5976.48149134327</v>
          </cell>
          <cell r="Y86">
            <v>5536.52054882664</v>
          </cell>
          <cell r="Z86">
            <v>5117.16330769581</v>
          </cell>
          <cell r="AA86">
            <v>4707.51924007543</v>
          </cell>
          <cell r="AB86">
            <v>4297.87517245506</v>
          </cell>
          <cell r="AC86">
            <v>3887.93676624345</v>
          </cell>
          <cell r="AD86">
            <v>3478.29269862308</v>
          </cell>
          <cell r="AE86">
            <v>3068.35429241147</v>
          </cell>
          <cell r="AF86">
            <v>2658.7102247911</v>
          </cell>
          <cell r="AG86">
            <v>2248.7718185795</v>
          </cell>
          <cell r="AH86">
            <v>1839.12775095912</v>
          </cell>
          <cell r="AI86">
            <v>1516.31356775036</v>
          </cell>
          <cell r="AJ86">
            <v>1280.3292689532</v>
          </cell>
          <cell r="AK86">
            <v>1044.34497015605</v>
          </cell>
          <cell r="AL86">
            <v>808.360671358899</v>
          </cell>
          <cell r="AM86">
            <v>572.376372561746</v>
          </cell>
          <cell r="AN86">
            <v>336.392073764594</v>
          </cell>
          <cell r="AO86">
            <v>8662.60692378324</v>
          </cell>
          <cell r="AP86">
            <v>5736.98581523783</v>
          </cell>
          <cell r="AQ86">
            <v>5442.64722401202</v>
          </cell>
          <cell r="AR86">
            <v>5176.01108843098</v>
          </cell>
          <cell r="AS86">
            <v>4933.61460153916</v>
          </cell>
          <cell r="AT86">
            <v>4819.34197200443</v>
          </cell>
          <cell r="AU86">
            <v>4819.34197200443</v>
          </cell>
          <cell r="AV86">
            <v>4822.80477896002</v>
          </cell>
          <cell r="AW86">
            <v>4819.34197200443</v>
          </cell>
          <cell r="AX86">
            <v>4822.80477896002</v>
          </cell>
          <cell r="AY86">
            <v>4819.34197200443</v>
          </cell>
          <cell r="AZ86">
            <v>4822.80477896002</v>
          </cell>
          <cell r="BA86">
            <v>4819.34197200443</v>
          </cell>
          <cell r="BB86">
            <v>3797.81392010311</v>
          </cell>
          <cell r="BC86">
            <v>2776.28586820179</v>
          </cell>
          <cell r="BD86">
            <v>2776.28586820179</v>
          </cell>
          <cell r="BE86">
            <v>2776.28586820179</v>
          </cell>
          <cell r="BF86">
            <v>2776.28586820179</v>
          </cell>
          <cell r="BG86">
            <v>2776.28586820179</v>
          </cell>
          <cell r="BH86">
            <v>3957.55380899523</v>
          </cell>
        </row>
        <row r="87">
          <cell r="A87">
            <v>-4031.3066631808</v>
          </cell>
          <cell r="B87">
            <v>-3919.96769454639</v>
          </cell>
          <cell r="C87">
            <v>-3612.71071548807</v>
          </cell>
          <cell r="D87">
            <v>-3283.55369785831</v>
          </cell>
          <cell r="E87">
            <v>-2928.54510343762</v>
          </cell>
          <cell r="F87">
            <v>-2551.04519481653</v>
          </cell>
          <cell r="G87">
            <v>-2150.29497296041</v>
          </cell>
          <cell r="H87">
            <v>-1713.21780049953</v>
          </cell>
          <cell r="I87">
            <v>-1229.03549724428</v>
          </cell>
          <cell r="J87">
            <v>-696.349908525423</v>
          </cell>
          <cell r="K87">
            <v>-112.656139151176</v>
          </cell>
          <cell r="L87">
            <v>527.106305292424</v>
          </cell>
          <cell r="M87">
            <v>1228.77981576017</v>
          </cell>
          <cell r="N87">
            <v>2032.90281488256</v>
          </cell>
          <cell r="O87">
            <v>2976.7380346075</v>
          </cell>
          <cell r="P87">
            <v>3967.28835619446</v>
          </cell>
          <cell r="Q87">
            <v>4918.23084077768</v>
          </cell>
          <cell r="R87">
            <v>5890.05227776602</v>
          </cell>
          <cell r="S87">
            <v>6939.31348375704</v>
          </cell>
          <cell r="T87">
            <v>8028.19463974272</v>
          </cell>
          <cell r="U87">
            <v>6802.78803555289</v>
          </cell>
          <cell r="V87">
            <v>6149.12854158072</v>
          </cell>
          <cell r="W87">
            <v>5716.22938340489</v>
          </cell>
          <cell r="X87">
            <v>5305.54030774694</v>
          </cell>
          <cell r="Y87">
            <v>4914.9709538993</v>
          </cell>
          <cell r="Z87">
            <v>4542.69225624284</v>
          </cell>
          <cell r="AA87">
            <v>4179.0362965051</v>
          </cell>
          <cell r="AB87">
            <v>3815.38033676735</v>
          </cell>
          <cell r="AC87">
            <v>3451.46308194116</v>
          </cell>
          <cell r="AD87">
            <v>3087.80712220341</v>
          </cell>
          <cell r="AE87">
            <v>2723.88986737722</v>
          </cell>
          <cell r="AF87">
            <v>2360.23390763947</v>
          </cell>
          <cell r="AG87">
            <v>1996.31665281328</v>
          </cell>
          <cell r="AH87">
            <v>1632.66069307553</v>
          </cell>
          <cell r="AI87">
            <v>1346.08678442923</v>
          </cell>
          <cell r="AJ87">
            <v>1136.59492687438</v>
          </cell>
          <cell r="AK87">
            <v>927.103069319529</v>
          </cell>
          <cell r="AL87">
            <v>717.611211764678</v>
          </cell>
          <cell r="AM87">
            <v>508.119354209827</v>
          </cell>
          <cell r="AN87">
            <v>298.627496654976</v>
          </cell>
          <cell r="AO87">
            <v>7690.11169379024</v>
          </cell>
          <cell r="AP87">
            <v>5092.93127265679</v>
          </cell>
          <cell r="AQ87">
            <v>4831.63618421121</v>
          </cell>
          <cell r="AR87">
            <v>4594.93357467815</v>
          </cell>
          <cell r="AS87">
            <v>4379.74938419355</v>
          </cell>
          <cell r="AT87">
            <v>4278.30540867938</v>
          </cell>
          <cell r="AU87">
            <v>4278.30540867939</v>
          </cell>
          <cell r="AV87">
            <v>4281.37946854345</v>
          </cell>
          <cell r="AW87">
            <v>4278.30540867938</v>
          </cell>
          <cell r="AX87">
            <v>4281.37946854344</v>
          </cell>
          <cell r="AY87">
            <v>4278.30540867938</v>
          </cell>
          <cell r="AZ87">
            <v>4281.37946854344</v>
          </cell>
          <cell r="BA87">
            <v>4278.30540867937</v>
          </cell>
          <cell r="BB87">
            <v>3371.45774877999</v>
          </cell>
          <cell r="BC87">
            <v>2464.6100888806</v>
          </cell>
          <cell r="BD87">
            <v>2464.6100888806</v>
          </cell>
          <cell r="BE87">
            <v>2464.6100888806</v>
          </cell>
          <cell r="BF87">
            <v>2464.6100888806</v>
          </cell>
          <cell r="BG87">
            <v>2464.6100888806</v>
          </cell>
          <cell r="BH87">
            <v>3513.26466652913</v>
          </cell>
        </row>
        <row r="88">
          <cell r="A88">
            <v>-3629.49600400892</v>
          </cell>
          <cell r="B88">
            <v>-3432.26118691558</v>
          </cell>
          <cell r="C88">
            <v>-3049.03396760143</v>
          </cell>
          <cell r="D88">
            <v>-2637.93657735457</v>
          </cell>
          <cell r="E88">
            <v>-2194.61465743556</v>
          </cell>
          <cell r="F88">
            <v>-1721.62501964597</v>
          </cell>
          <cell r="G88">
            <v>-1217.67065115494</v>
          </cell>
          <cell r="H88">
            <v>-669.94424398442</v>
          </cell>
          <cell r="I88">
            <v>-67.6497233802874</v>
          </cell>
          <cell r="J88">
            <v>591.22691473262</v>
          </cell>
          <cell r="K88">
            <v>1309.82216054162</v>
          </cell>
          <cell r="L88">
            <v>2093.89358084982</v>
          </cell>
          <cell r="M88">
            <v>2950.01906771672</v>
          </cell>
          <cell r="N88">
            <v>3916.23812772274</v>
          </cell>
          <cell r="O88">
            <v>5027.73748606734</v>
          </cell>
          <cell r="P88">
            <v>6201.15029652075</v>
          </cell>
          <cell r="Q88">
            <v>7359.19560610786</v>
          </cell>
          <cell r="R88">
            <v>8558.67908562973</v>
          </cell>
          <cell r="S88">
            <v>9852.94851867333</v>
          </cell>
          <cell r="T88">
            <v>11209.3593016035</v>
          </cell>
          <cell r="U88">
            <v>6207.86754187083</v>
          </cell>
          <cell r="V88">
            <v>5611.37217337508</v>
          </cell>
          <cell r="W88">
            <v>5216.33110802099</v>
          </cell>
          <cell r="X88">
            <v>4841.55779901097</v>
          </cell>
          <cell r="Y88">
            <v>4485.14469280676</v>
          </cell>
          <cell r="Z88">
            <v>4145.42268006237</v>
          </cell>
          <cell r="AA88">
            <v>3813.56932566334</v>
          </cell>
          <cell r="AB88">
            <v>3481.7159712643</v>
          </cell>
          <cell r="AC88">
            <v>3149.62417267299</v>
          </cell>
          <cell r="AD88">
            <v>2817.77081827395</v>
          </cell>
          <cell r="AE88">
            <v>2485.67901968263</v>
          </cell>
          <cell r="AF88">
            <v>2153.8256652836</v>
          </cell>
          <cell r="AG88">
            <v>1821.73386669228</v>
          </cell>
          <cell r="AH88">
            <v>1489.88051229325</v>
          </cell>
          <cell r="AI88">
            <v>1228.36819461777</v>
          </cell>
          <cell r="AJ88">
            <v>1037.19691366586</v>
          </cell>
          <cell r="AK88">
            <v>846.025632713947</v>
          </cell>
          <cell r="AL88">
            <v>654.854351762034</v>
          </cell>
          <cell r="AM88">
            <v>463.683070810122</v>
          </cell>
          <cell r="AN88">
            <v>272.511789858209</v>
          </cell>
          <cell r="AO88">
            <v>7017.59257053815</v>
          </cell>
          <cell r="AP88">
            <v>4647.54194534232</v>
          </cell>
          <cell r="AQ88">
            <v>4409.09775305907</v>
          </cell>
          <cell r="AR88">
            <v>4193.09536710836</v>
          </cell>
          <cell r="AS88">
            <v>3996.72956169861</v>
          </cell>
          <cell r="AT88">
            <v>3904.15711057689</v>
          </cell>
          <cell r="AU88">
            <v>3904.15711057687</v>
          </cell>
          <cell r="AV88">
            <v>3906.96233636844</v>
          </cell>
          <cell r="AW88">
            <v>3904.15711057687</v>
          </cell>
          <cell r="AX88">
            <v>3906.96233636845</v>
          </cell>
          <cell r="AY88">
            <v>3904.15711057688</v>
          </cell>
          <cell r="AZ88">
            <v>3906.96233636845</v>
          </cell>
          <cell r="BA88">
            <v>3904.15711057689</v>
          </cell>
          <cell r="BB88">
            <v>3076.61550206439</v>
          </cell>
          <cell r="BC88">
            <v>2249.07389355191</v>
          </cell>
          <cell r="BD88">
            <v>2249.07389355191</v>
          </cell>
          <cell r="BE88">
            <v>2249.07389355191</v>
          </cell>
          <cell r="BF88">
            <v>2249.07389355191</v>
          </cell>
          <cell r="BG88">
            <v>2249.07389355191</v>
          </cell>
          <cell r="BH88">
            <v>3206.0210571554</v>
          </cell>
        </row>
        <row r="89">
          <cell r="A89">
            <v>-4843.25745401496</v>
          </cell>
          <cell r="B89">
            <v>-4905.49078988171</v>
          </cell>
          <cell r="C89">
            <v>-4751.74914260359</v>
          </cell>
          <cell r="D89">
            <v>-4588.17148139212</v>
          </cell>
          <cell r="E89">
            <v>-4411.62025947457</v>
          </cell>
          <cell r="F89">
            <v>-4227.07929642923</v>
          </cell>
          <cell r="G89">
            <v>-4034.87677375631</v>
          </cell>
          <cell r="H89">
            <v>-3821.39181214629</v>
          </cell>
          <cell r="I89">
            <v>-3575.88239149016</v>
          </cell>
          <cell r="J89">
            <v>-3298.19482239293</v>
          </cell>
          <cell r="K89">
            <v>-2987.10049251995</v>
          </cell>
          <cell r="L89">
            <v>-2638.94750243781</v>
          </cell>
          <cell r="M89">
            <v>-2249.37971022465</v>
          </cell>
          <cell r="N89">
            <v>-1772.80905900868</v>
          </cell>
          <cell r="O89">
            <v>-1167.77776804791</v>
          </cell>
          <cell r="P89">
            <v>-546.743135156271</v>
          </cell>
          <cell r="Q89">
            <v>-14.2995099424453</v>
          </cell>
          <cell r="R89">
            <v>497.478443234406</v>
          </cell>
          <cell r="S89">
            <v>1051.64421266775</v>
          </cell>
          <cell r="T89">
            <v>1599.92026719381</v>
          </cell>
          <cell r="U89">
            <v>8004.96163225173</v>
          </cell>
          <cell r="V89">
            <v>7235.78888389356</v>
          </cell>
          <cell r="W89">
            <v>6726.38874769632</v>
          </cell>
          <cell r="X89">
            <v>6243.12361048414</v>
          </cell>
          <cell r="Y89">
            <v>5783.53370764666</v>
          </cell>
          <cell r="Z89">
            <v>5345.46674514982</v>
          </cell>
          <cell r="AA89">
            <v>4917.5463116707</v>
          </cell>
          <cell r="AB89">
            <v>4489.62587819158</v>
          </cell>
          <cell r="AC89">
            <v>4061.39797413617</v>
          </cell>
          <cell r="AD89">
            <v>3633.47754065705</v>
          </cell>
          <cell r="AE89">
            <v>3205.24963660164</v>
          </cell>
          <cell r="AF89">
            <v>2777.32920312252</v>
          </cell>
          <cell r="AG89">
            <v>2349.10129906711</v>
          </cell>
          <cell r="AH89">
            <v>1921.18086558799</v>
          </cell>
          <cell r="AI89">
            <v>1583.96425211584</v>
          </cell>
          <cell r="AJ89">
            <v>1337.45145865065</v>
          </cell>
          <cell r="AK89">
            <v>1090.93866518545</v>
          </cell>
          <cell r="AL89">
            <v>844.425871720262</v>
          </cell>
          <cell r="AM89">
            <v>597.913078255069</v>
          </cell>
          <cell r="AN89">
            <v>351.400284789877</v>
          </cell>
          <cell r="AO89">
            <v>9049.09115715495</v>
          </cell>
          <cell r="AP89">
            <v>5992.94277879101</v>
          </cell>
          <cell r="AQ89">
            <v>5685.47220249624</v>
          </cell>
          <cell r="AR89">
            <v>5406.94003338213</v>
          </cell>
          <cell r="AS89">
            <v>5153.72897055112</v>
          </cell>
          <cell r="AT89">
            <v>5034.35804093079</v>
          </cell>
          <cell r="AU89">
            <v>5034.35804093078</v>
          </cell>
          <cell r="AV89">
            <v>5037.97534182839</v>
          </cell>
          <cell r="AW89">
            <v>5034.35804093079</v>
          </cell>
          <cell r="AX89">
            <v>5037.97534182838</v>
          </cell>
          <cell r="AY89">
            <v>5034.35804093079</v>
          </cell>
          <cell r="AZ89">
            <v>5037.97534182838</v>
          </cell>
          <cell r="BA89">
            <v>5034.35804093079</v>
          </cell>
          <cell r="BB89">
            <v>3967.254276143</v>
          </cell>
          <cell r="BC89">
            <v>2900.1505113552</v>
          </cell>
          <cell r="BD89">
            <v>2900.1505113552</v>
          </cell>
          <cell r="BE89">
            <v>2900.15051135521</v>
          </cell>
          <cell r="BF89">
            <v>2900.15051135521</v>
          </cell>
          <cell r="BG89">
            <v>2900.15051135521</v>
          </cell>
          <cell r="BH89">
            <v>4134.12099752796</v>
          </cell>
        </row>
        <row r="90">
          <cell r="A90">
            <v>-3993.04854929264</v>
          </cell>
          <cell r="B90">
            <v>-3873.53106901885</v>
          </cell>
          <cell r="C90">
            <v>-3559.04063799136</v>
          </cell>
          <cell r="D90">
            <v>-3222.08172651915</v>
          </cell>
          <cell r="E90">
            <v>-2858.66444211568</v>
          </cell>
          <cell r="F90">
            <v>-2472.07254738051</v>
          </cell>
          <cell r="G90">
            <v>-2061.49581668108</v>
          </cell>
          <cell r="H90">
            <v>-1613.88325665262</v>
          </cell>
          <cell r="I90">
            <v>-1118.4549832874</v>
          </cell>
          <cell r="J90">
            <v>-573.754204256428</v>
          </cell>
          <cell r="K90">
            <v>22.7841124968233</v>
          </cell>
          <cell r="L90">
            <v>676.286832634182</v>
          </cell>
          <cell r="M90">
            <v>1392.6663773209</v>
          </cell>
          <cell r="N90">
            <v>2212.22323668704</v>
          </cell>
          <cell r="O90">
            <v>3172.02247718608</v>
          </cell>
          <cell r="P90">
            <v>4179.98391957144</v>
          </cell>
          <cell r="Q90">
            <v>5150.64555118249</v>
          </cell>
          <cell r="R90">
            <v>6144.14366635854</v>
          </cell>
          <cell r="S90">
            <v>7216.7331550622</v>
          </cell>
          <cell r="T90">
            <v>8331.08695270749</v>
          </cell>
          <cell r="U90">
            <v>6746.14310719633</v>
          </cell>
          <cell r="V90">
            <v>6097.92645445516</v>
          </cell>
          <cell r="W90">
            <v>5668.63192745001</v>
          </cell>
          <cell r="X90">
            <v>5261.36254576839</v>
          </cell>
          <cell r="Y90">
            <v>4874.04535455633</v>
          </cell>
          <cell r="Z90">
            <v>4504.86651831658</v>
          </cell>
          <cell r="AA90">
            <v>4144.23862084949</v>
          </cell>
          <cell r="AB90">
            <v>3783.61072338241</v>
          </cell>
          <cell r="AC90">
            <v>3422.72370655858</v>
          </cell>
          <cell r="AD90">
            <v>3062.0958090915</v>
          </cell>
          <cell r="AE90">
            <v>2701.20879226766</v>
          </cell>
          <cell r="AF90">
            <v>2340.58089480058</v>
          </cell>
          <cell r="AG90">
            <v>1979.69387797675</v>
          </cell>
          <cell r="AH90">
            <v>1619.06598050967</v>
          </cell>
          <cell r="AI90">
            <v>1334.87829328307</v>
          </cell>
          <cell r="AJ90">
            <v>1127.13081629696</v>
          </cell>
          <cell r="AK90">
            <v>919.38333931085</v>
          </cell>
          <cell r="AL90">
            <v>711.635862324739</v>
          </cell>
          <cell r="AM90">
            <v>503.888385338628</v>
          </cell>
          <cell r="AN90">
            <v>296.140908352518</v>
          </cell>
          <cell r="AO90">
            <v>7626.07826754324</v>
          </cell>
          <cell r="AP90">
            <v>5050.52384711937</v>
          </cell>
          <cell r="AQ90">
            <v>4791.40449037198</v>
          </cell>
          <cell r="AR90">
            <v>4556.67283778902</v>
          </cell>
          <cell r="AS90">
            <v>4343.28042634999</v>
          </cell>
          <cell r="AT90">
            <v>4242.68114667156</v>
          </cell>
          <cell r="AU90">
            <v>4242.68114667158</v>
          </cell>
          <cell r="AV90">
            <v>4245.72960969212</v>
          </cell>
          <cell r="AW90">
            <v>4242.68114667158</v>
          </cell>
          <cell r="AX90">
            <v>4245.72960969212</v>
          </cell>
          <cell r="AY90">
            <v>4242.68114667157</v>
          </cell>
          <cell r="AZ90">
            <v>4245.72960969212</v>
          </cell>
          <cell r="BA90">
            <v>4242.68114667157</v>
          </cell>
          <cell r="BB90">
            <v>3343.38455560702</v>
          </cell>
          <cell r="BC90">
            <v>2444.08796454248</v>
          </cell>
          <cell r="BD90">
            <v>2444.08796454248</v>
          </cell>
          <cell r="BE90">
            <v>2444.08796454248</v>
          </cell>
          <cell r="BF90">
            <v>2444.08796454248</v>
          </cell>
          <cell r="BG90">
            <v>2444.08796454248</v>
          </cell>
          <cell r="BH90">
            <v>3484.01068650021</v>
          </cell>
        </row>
        <row r="91">
          <cell r="A91">
            <v>-5172.49717575605</v>
          </cell>
          <cell r="B91">
            <v>-5305.11272921656</v>
          </cell>
          <cell r="C91">
            <v>-5213.62035330914</v>
          </cell>
          <cell r="D91">
            <v>-5117.18383149754</v>
          </cell>
          <cell r="E91">
            <v>-5012.99568420082</v>
          </cell>
          <cell r="F91">
            <v>-4906.69807071062</v>
          </cell>
          <cell r="G91">
            <v>-4799.06001576644</v>
          </cell>
          <cell r="H91">
            <v>-4676.23995419104</v>
          </cell>
          <cell r="I91">
            <v>-4527.51052850646</v>
          </cell>
          <cell r="J91">
            <v>-4353.2226702938</v>
          </cell>
          <cell r="K91">
            <v>-4152.66528997656</v>
          </cell>
          <cell r="L91">
            <v>-3922.75766241497</v>
          </cell>
          <cell r="M91">
            <v>-3659.74630809429</v>
          </cell>
          <cell r="N91">
            <v>-3315.99558278731</v>
          </cell>
          <cell r="O91">
            <v>-2848.34664613954</v>
          </cell>
          <cell r="P91">
            <v>-2377.14774701205</v>
          </cell>
          <cell r="Q91">
            <v>-2014.40214976145</v>
          </cell>
          <cell r="R91">
            <v>-1689.16824618554</v>
          </cell>
          <cell r="S91">
            <v>-1335.75982018683</v>
          </cell>
          <cell r="T91">
            <v>-1006.69492375758</v>
          </cell>
          <cell r="U91">
            <v>8492.43366249012</v>
          </cell>
          <cell r="V91">
            <v>7676.42118916243</v>
          </cell>
          <cell r="W91">
            <v>7136.00050221136</v>
          </cell>
          <cell r="X91">
            <v>6623.30633730327</v>
          </cell>
          <cell r="Y91">
            <v>6135.72913942235</v>
          </cell>
          <cell r="Z91">
            <v>5670.98554792976</v>
          </cell>
          <cell r="AA91">
            <v>5217.00637087739</v>
          </cell>
          <cell r="AB91">
            <v>4763.02719382503</v>
          </cell>
          <cell r="AC91">
            <v>4308.72182239568</v>
          </cell>
          <cell r="AD91">
            <v>3854.74264534331</v>
          </cell>
          <cell r="AE91">
            <v>3400.43727391397</v>
          </cell>
          <cell r="AF91">
            <v>2946.4580968616</v>
          </cell>
          <cell r="AG91">
            <v>2492.15272543225</v>
          </cell>
          <cell r="AH91">
            <v>2038.17354837988</v>
          </cell>
          <cell r="AI91">
            <v>1680.42171253551</v>
          </cell>
          <cell r="AJ91">
            <v>1418.89721789912</v>
          </cell>
          <cell r="AK91">
            <v>1157.37272326274</v>
          </cell>
          <cell r="AL91">
            <v>895.848228626357</v>
          </cell>
          <cell r="AM91">
            <v>634.323733989973</v>
          </cell>
          <cell r="AN91">
            <v>372.799239353589</v>
          </cell>
          <cell r="AO91">
            <v>9600.14674503164</v>
          </cell>
          <cell r="AP91">
            <v>6357.89043471852</v>
          </cell>
          <cell r="AQ91">
            <v>6031.69605774224</v>
          </cell>
          <cell r="AR91">
            <v>5736.20232801086</v>
          </cell>
          <cell r="AS91">
            <v>5467.57166461863</v>
          </cell>
          <cell r="AT91">
            <v>5340.93149473376</v>
          </cell>
          <cell r="AU91">
            <v>5340.93149473373</v>
          </cell>
          <cell r="AV91">
            <v>5344.76907563935</v>
          </cell>
          <cell r="AW91">
            <v>5340.93149473376</v>
          </cell>
          <cell r="AX91">
            <v>5344.76907563935</v>
          </cell>
          <cell r="AY91">
            <v>5340.93149473375</v>
          </cell>
          <cell r="AZ91">
            <v>5344.76907563935</v>
          </cell>
          <cell r="BA91">
            <v>5340.93149473375</v>
          </cell>
          <cell r="BB91">
            <v>4208.8451275809</v>
          </cell>
          <cell r="BC91">
            <v>3076.75876042804</v>
          </cell>
          <cell r="BD91">
            <v>3076.75876042804</v>
          </cell>
          <cell r="BE91">
            <v>3076.75876042805</v>
          </cell>
          <cell r="BF91">
            <v>3076.75876042804</v>
          </cell>
          <cell r="BG91">
            <v>3076.75876042804</v>
          </cell>
          <cell r="BH91">
            <v>4385.87340415987</v>
          </cell>
        </row>
        <row r="92">
          <cell r="A92">
            <v>-3865.30355004205</v>
          </cell>
          <cell r="B92">
            <v>-3718.47777207495</v>
          </cell>
          <cell r="C92">
            <v>-3379.83462617287</v>
          </cell>
          <cell r="D92">
            <v>-3016.82495522072</v>
          </cell>
          <cell r="E92">
            <v>-2625.33080067435</v>
          </cell>
          <cell r="F92">
            <v>-2208.38048935011</v>
          </cell>
          <cell r="G92">
            <v>-1764.99274845571</v>
          </cell>
          <cell r="H92">
            <v>-1282.20221073449</v>
          </cell>
          <cell r="I92">
            <v>-749.223303078446</v>
          </cell>
          <cell r="J92">
            <v>-164.403440239455</v>
          </cell>
          <cell r="K92">
            <v>475.023208649078</v>
          </cell>
          <cell r="L92">
            <v>1174.40512485274</v>
          </cell>
          <cell r="M92">
            <v>1939.88856252733</v>
          </cell>
          <cell r="N92">
            <v>2810.97954798853</v>
          </cell>
          <cell r="O92">
            <v>3824.08313662622</v>
          </cell>
          <cell r="P92">
            <v>4890.18083789368</v>
          </cell>
          <cell r="Q92">
            <v>5926.68529776478</v>
          </cell>
          <cell r="R92">
            <v>6992.56249694217</v>
          </cell>
          <cell r="S92">
            <v>8143.04582710272</v>
          </cell>
          <cell r="T92">
            <v>9342.45354557723</v>
          </cell>
          <cell r="U92">
            <v>6557.00397839322</v>
          </cell>
          <cell r="V92">
            <v>5926.96113712136</v>
          </cell>
          <cell r="W92">
            <v>5509.70258260411</v>
          </cell>
          <cell r="X92">
            <v>5113.85166252573</v>
          </cell>
          <cell r="Y92">
            <v>4737.39354070372</v>
          </cell>
          <cell r="Z92">
            <v>4378.56523547842</v>
          </cell>
          <cell r="AA92">
            <v>4028.04812950585</v>
          </cell>
          <cell r="AB92">
            <v>3677.53102353328</v>
          </cell>
          <cell r="AC92">
            <v>3326.76206303791</v>
          </cell>
          <cell r="AD92">
            <v>2976.24495706534</v>
          </cell>
          <cell r="AE92">
            <v>2625.47599656996</v>
          </cell>
          <cell r="AF92">
            <v>2274.95889059739</v>
          </cell>
          <cell r="AG92">
            <v>1924.18993010201</v>
          </cell>
          <cell r="AH92">
            <v>1573.67282412944</v>
          </cell>
          <cell r="AI92">
            <v>1297.45280238585</v>
          </cell>
          <cell r="AJ92">
            <v>1095.52986487123</v>
          </cell>
          <cell r="AK92">
            <v>893.60692735661</v>
          </cell>
          <cell r="AL92">
            <v>691.683989841991</v>
          </cell>
          <cell r="AM92">
            <v>489.761052327372</v>
          </cell>
          <cell r="AN92">
            <v>287.838114812753</v>
          </cell>
          <cell r="AO92">
            <v>7412.26872084552</v>
          </cell>
          <cell r="AP92">
            <v>4908.92417079107</v>
          </cell>
          <cell r="AQ92">
            <v>4657.06964798099</v>
          </cell>
          <cell r="AR92">
            <v>4428.9190802589</v>
          </cell>
          <cell r="AS92">
            <v>4221.50947323885</v>
          </cell>
          <cell r="AT92">
            <v>4123.73065850081</v>
          </cell>
          <cell r="AU92">
            <v>4123.73065850081</v>
          </cell>
          <cell r="AV92">
            <v>4126.69365288681</v>
          </cell>
          <cell r="AW92">
            <v>4123.73065850081</v>
          </cell>
          <cell r="AX92">
            <v>4126.6936528868</v>
          </cell>
          <cell r="AY92">
            <v>4123.73065850081</v>
          </cell>
          <cell r="AZ92">
            <v>4126.69365288681</v>
          </cell>
          <cell r="BA92">
            <v>4123.73065850081</v>
          </cell>
          <cell r="BB92">
            <v>3249.64731463052</v>
          </cell>
          <cell r="BC92">
            <v>2375.56397076023</v>
          </cell>
          <cell r="BD92">
            <v>2375.56397076022</v>
          </cell>
          <cell r="BE92">
            <v>2375.56397076023</v>
          </cell>
          <cell r="BF92">
            <v>2375.56397076022</v>
          </cell>
          <cell r="BG92">
            <v>2375.56397076023</v>
          </cell>
          <cell r="BH92">
            <v>3386.33076250297</v>
          </cell>
        </row>
        <row r="93">
          <cell r="A93">
            <v>-4170.04505643115</v>
          </cell>
          <cell r="B93">
            <v>-4088.36446477117</v>
          </cell>
          <cell r="C93">
            <v>-3807.33871882563</v>
          </cell>
          <cell r="D93">
            <v>-3506.47431957155</v>
          </cell>
          <cell r="E93">
            <v>-3181.95881587047</v>
          </cell>
          <cell r="F93">
            <v>-2837.4298882185</v>
          </cell>
          <cell r="G93">
            <v>-2472.31430460321</v>
          </cell>
          <cell r="H93">
            <v>-2073.44243279223</v>
          </cell>
          <cell r="I93">
            <v>-1630.04227128502</v>
          </cell>
          <cell r="J93">
            <v>-1140.92830774801</v>
          </cell>
          <cell r="K93">
            <v>-603.813726009621</v>
          </cell>
          <cell r="L93">
            <v>-13.8787189075806</v>
          </cell>
          <cell r="M93">
            <v>634.465148478716</v>
          </cell>
          <cell r="N93">
            <v>1382.61913203154</v>
          </cell>
          <cell r="O93">
            <v>2268.56277355462</v>
          </cell>
          <cell r="P93">
            <v>3195.9737848421</v>
          </cell>
          <cell r="Q93">
            <v>4075.407182937</v>
          </cell>
          <cell r="R93">
            <v>4968.62078495578</v>
          </cell>
          <cell r="S93">
            <v>5933.28481320032</v>
          </cell>
          <cell r="T93">
            <v>6929.79253472898</v>
          </cell>
          <cell r="U93">
            <v>7008.20397343582</v>
          </cell>
          <cell r="V93">
            <v>6334.80667824029</v>
          </cell>
          <cell r="W93">
            <v>5888.83576387852</v>
          </cell>
          <cell r="X93">
            <v>5465.74558425941</v>
          </cell>
          <cell r="Y93">
            <v>5063.38265846603</v>
          </cell>
          <cell r="Z93">
            <v>4679.86269069602</v>
          </cell>
          <cell r="AA93">
            <v>4305.22583170846</v>
          </cell>
          <cell r="AB93">
            <v>3930.58897272089</v>
          </cell>
          <cell r="AC93">
            <v>3555.68292861871</v>
          </cell>
          <cell r="AD93">
            <v>3181.04606963115</v>
          </cell>
          <cell r="AE93">
            <v>2806.14002552897</v>
          </cell>
          <cell r="AF93">
            <v>2431.50316654141</v>
          </cell>
          <cell r="AG93">
            <v>2056.59712243923</v>
          </cell>
          <cell r="AH93">
            <v>1681.96026345167</v>
          </cell>
          <cell r="AI93">
            <v>1386.73301327691</v>
          </cell>
          <cell r="AJ93">
            <v>1170.91537191495</v>
          </cell>
          <cell r="AK93">
            <v>955.097730552996</v>
          </cell>
          <cell r="AL93">
            <v>739.280089191039</v>
          </cell>
          <cell r="AM93">
            <v>523.462447829083</v>
          </cell>
          <cell r="AN93">
            <v>307.644806467127</v>
          </cell>
          <cell r="AO93">
            <v>7922.32111994739</v>
          </cell>
          <cell r="AP93">
            <v>5246.71663955029</v>
          </cell>
          <cell r="AQ93">
            <v>4977.5315249306</v>
          </cell>
          <cell r="AR93">
            <v>4733.68147992221</v>
          </cell>
          <cell r="AS93">
            <v>4511.99962082364</v>
          </cell>
          <cell r="AT93">
            <v>4407.49245867719</v>
          </cell>
          <cell r="AU93">
            <v>4407.4924586772</v>
          </cell>
          <cell r="AV93">
            <v>4410.6593423786</v>
          </cell>
          <cell r="AW93">
            <v>4407.49245867719</v>
          </cell>
          <cell r="AX93">
            <v>4410.6593423786</v>
          </cell>
          <cell r="AY93">
            <v>4407.49245867719</v>
          </cell>
          <cell r="AZ93">
            <v>4410.6593423786</v>
          </cell>
          <cell r="BA93">
            <v>4407.49245867719</v>
          </cell>
          <cell r="BB93">
            <v>3473.26176676187</v>
          </cell>
          <cell r="BC93">
            <v>2539.03107484654</v>
          </cell>
          <cell r="BD93">
            <v>2539.03107484654</v>
          </cell>
          <cell r="BE93">
            <v>2539.03107484655</v>
          </cell>
          <cell r="BF93">
            <v>2539.03107484654</v>
          </cell>
          <cell r="BG93">
            <v>2539.03107484654</v>
          </cell>
          <cell r="BH93">
            <v>3619.35066431914</v>
          </cell>
        </row>
        <row r="94">
          <cell r="A94">
            <v>-5118.34001998246</v>
          </cell>
          <cell r="B94">
            <v>-5239.37829260407</v>
          </cell>
          <cell r="C94">
            <v>-5137.64643687755</v>
          </cell>
          <cell r="D94">
            <v>-5030.16576423851</v>
          </cell>
          <cell r="E94">
            <v>-4914.07450183838</v>
          </cell>
          <cell r="F94">
            <v>-4794.9065176417</v>
          </cell>
          <cell r="G94">
            <v>-4673.35832139538</v>
          </cell>
          <cell r="H94">
            <v>-4535.62464888505</v>
          </cell>
          <cell r="I94">
            <v>-4370.97573075368</v>
          </cell>
          <cell r="J94">
            <v>-4179.67949269029</v>
          </cell>
          <cell r="K94">
            <v>-3960.93971699204</v>
          </cell>
          <cell r="L94">
            <v>-3711.58172516802</v>
          </cell>
          <cell r="M94">
            <v>-3427.75290482334</v>
          </cell>
          <cell r="N94">
            <v>-3062.15442257121</v>
          </cell>
          <cell r="O94">
            <v>-2571.90724800814</v>
          </cell>
          <cell r="P94">
            <v>-2076.06163513966</v>
          </cell>
          <cell r="Q94">
            <v>-1685.40214437015</v>
          </cell>
          <cell r="R94">
            <v>-1329.48331887944</v>
          </cell>
          <cell r="S94">
            <v>-943.052004076226</v>
          </cell>
          <cell r="T94">
            <v>-577.928722062217</v>
          </cell>
          <cell r="U94">
            <v>8412.2486272906</v>
          </cell>
          <cell r="V94">
            <v>7603.94089344013</v>
          </cell>
          <cell r="W94">
            <v>7068.62282530575</v>
          </cell>
          <cell r="X94">
            <v>6560.76948710217</v>
          </cell>
          <cell r="Y94">
            <v>6077.79596307122</v>
          </cell>
          <cell r="Z94">
            <v>5617.44045192446</v>
          </cell>
          <cell r="AA94">
            <v>5167.74771828025</v>
          </cell>
          <cell r="AB94">
            <v>4718.05498463603</v>
          </cell>
          <cell r="AC94">
            <v>4268.03913652205</v>
          </cell>
          <cell r="AD94">
            <v>3818.34640287784</v>
          </cell>
          <cell r="AE94">
            <v>3368.33055476385</v>
          </cell>
          <cell r="AF94">
            <v>2918.63782111964</v>
          </cell>
          <cell r="AG94">
            <v>2468.62197300566</v>
          </cell>
          <cell r="AH94">
            <v>2018.92923936145</v>
          </cell>
          <cell r="AI94">
            <v>1664.55527430063</v>
          </cell>
          <cell r="AJ94">
            <v>1405.50007782322</v>
          </cell>
          <cell r="AK94">
            <v>1146.44488134581</v>
          </cell>
          <cell r="AL94">
            <v>887.389684868393</v>
          </cell>
          <cell r="AM94">
            <v>628.334488390979</v>
          </cell>
          <cell r="AN94">
            <v>369.279291913566</v>
          </cell>
          <cell r="AO94">
            <v>9509.50275118202</v>
          </cell>
          <cell r="AP94">
            <v>6297.85962511039</v>
          </cell>
          <cell r="AQ94">
            <v>5974.74515533615</v>
          </cell>
          <cell r="AR94">
            <v>5682.04145918772</v>
          </cell>
          <cell r="AS94">
            <v>5415.9471899619</v>
          </cell>
          <cell r="AT94">
            <v>5290.50274875542</v>
          </cell>
          <cell r="AU94">
            <v>5290.50274875543</v>
          </cell>
          <cell r="AV94">
            <v>5294.30409545865</v>
          </cell>
          <cell r="AW94">
            <v>5290.50274875543</v>
          </cell>
          <cell r="AX94">
            <v>5294.30409545865</v>
          </cell>
          <cell r="AY94">
            <v>5290.50274875543</v>
          </cell>
          <cell r="AZ94">
            <v>5294.30409545865</v>
          </cell>
          <cell r="BA94">
            <v>5290.50274875542</v>
          </cell>
          <cell r="BB94">
            <v>4169.10547130368</v>
          </cell>
          <cell r="BC94">
            <v>3047.70819385193</v>
          </cell>
          <cell r="BD94">
            <v>3047.70819385192</v>
          </cell>
          <cell r="BE94">
            <v>3047.70819385192</v>
          </cell>
          <cell r="BF94">
            <v>3047.70819385192</v>
          </cell>
          <cell r="BG94">
            <v>3047.70819385192</v>
          </cell>
          <cell r="BH94">
            <v>4344.46225780666</v>
          </cell>
        </row>
        <row r="95">
          <cell r="A95">
            <v>-4403.33542372212</v>
          </cell>
          <cell r="B95">
            <v>-4371.52576897818</v>
          </cell>
          <cell r="C95">
            <v>-4134.60817409313</v>
          </cell>
          <cell r="D95">
            <v>-3881.31817135505</v>
          </cell>
          <cell r="E95">
            <v>-3608.07718631571</v>
          </cell>
          <cell r="F95">
            <v>-3318.9893811968</v>
          </cell>
          <cell r="G95">
            <v>-3013.79389358899</v>
          </cell>
          <cell r="H95">
            <v>-2679.16471921933</v>
          </cell>
          <cell r="I95">
            <v>-2304.34024613129</v>
          </cell>
          <cell r="J95">
            <v>-1888.49252277477</v>
          </cell>
          <cell r="K95">
            <v>-1429.70143561569</v>
          </cell>
          <cell r="L95">
            <v>-923.551896157095</v>
          </cell>
          <cell r="M95">
            <v>-364.882499769741</v>
          </cell>
          <cell r="N95">
            <v>289.158874481229</v>
          </cell>
          <cell r="O95">
            <v>1077.75709326038</v>
          </cell>
          <cell r="P95">
            <v>1898.9985537467</v>
          </cell>
          <cell r="Q95">
            <v>2658.18851625996</v>
          </cell>
          <cell r="R95">
            <v>3419.22204712204</v>
          </cell>
          <cell r="S95">
            <v>4241.63484839263</v>
          </cell>
          <cell r="T95">
            <v>5082.81546869472</v>
          </cell>
          <cell r="U95">
            <v>7353.61347741974</v>
          </cell>
          <cell r="V95">
            <v>6647.02681921491</v>
          </cell>
          <cell r="W95">
            <v>6179.07558109189</v>
          </cell>
          <cell r="X95">
            <v>5735.13278793063</v>
          </cell>
          <cell r="Y95">
            <v>5312.93882138178</v>
          </cell>
          <cell r="Z95">
            <v>4910.51651538966</v>
          </cell>
          <cell r="AA95">
            <v>4517.41513508858</v>
          </cell>
          <cell r="AB95">
            <v>4124.3137547875</v>
          </cell>
          <cell r="AC95">
            <v>3730.92992219276</v>
          </cell>
          <cell r="AD95">
            <v>3337.82854189168</v>
          </cell>
          <cell r="AE95">
            <v>2944.44470929693</v>
          </cell>
          <cell r="AF95">
            <v>2551.34332899585</v>
          </cell>
          <cell r="AG95">
            <v>2157.95949640111</v>
          </cell>
          <cell r="AH95">
            <v>1764.85811610003</v>
          </cell>
          <cell r="AI95">
            <v>1455.08016243092</v>
          </cell>
          <cell r="AJ95">
            <v>1228.62563539378</v>
          </cell>
          <cell r="AK95">
            <v>1002.17110835663</v>
          </cell>
          <cell r="AL95">
            <v>775.716581319494</v>
          </cell>
          <cell r="AM95">
            <v>549.262054282354</v>
          </cell>
          <cell r="AN95">
            <v>322.807527245212</v>
          </cell>
          <cell r="AO95">
            <v>8312.78421417448</v>
          </cell>
          <cell r="AP95">
            <v>5505.30868380021</v>
          </cell>
          <cell r="AQ95">
            <v>5222.85639013251</v>
          </cell>
          <cell r="AR95">
            <v>4966.98784175121</v>
          </cell>
          <cell r="AS95">
            <v>4734.38007049543</v>
          </cell>
          <cell r="AT95">
            <v>4624.72212118918</v>
          </cell>
          <cell r="AU95">
            <v>4624.72212118916</v>
          </cell>
          <cell r="AV95">
            <v>4628.04508934998</v>
          </cell>
          <cell r="AW95">
            <v>4624.72212118916</v>
          </cell>
          <cell r="AX95">
            <v>4628.04508934995</v>
          </cell>
          <cell r="AY95">
            <v>4624.72212118917</v>
          </cell>
          <cell r="AZ95">
            <v>4628.04508934996</v>
          </cell>
          <cell r="BA95">
            <v>4624.72212118917</v>
          </cell>
          <cell r="BB95">
            <v>3644.44651375423</v>
          </cell>
          <cell r="BC95">
            <v>2664.1709063193</v>
          </cell>
          <cell r="BD95">
            <v>2664.1709063193</v>
          </cell>
          <cell r="BE95">
            <v>2664.1709063193</v>
          </cell>
          <cell r="BF95">
            <v>2664.1709063193</v>
          </cell>
          <cell r="BG95">
            <v>2664.17090631931</v>
          </cell>
          <cell r="BH95">
            <v>3797.73561464955</v>
          </cell>
        </row>
        <row r="96">
          <cell r="A96">
            <v>-5041.44605687844</v>
          </cell>
          <cell r="B96">
            <v>-5146.04655700342</v>
          </cell>
          <cell r="C96">
            <v>-5029.77637901518</v>
          </cell>
          <cell r="D96">
            <v>-4906.61488794853</v>
          </cell>
          <cell r="E96">
            <v>-4773.62322373613</v>
          </cell>
          <cell r="F96">
            <v>-4636.18149905026</v>
          </cell>
          <cell r="G96">
            <v>-4494.88326466438</v>
          </cell>
          <cell r="H96">
            <v>-4335.97479756601</v>
          </cell>
          <cell r="I96">
            <v>-4148.72290393947</v>
          </cell>
          <cell r="J96">
            <v>-3933.27765520483</v>
          </cell>
          <cell r="K96">
            <v>-3688.72196617808</v>
          </cell>
          <cell r="L96">
            <v>-3411.74776056674</v>
          </cell>
          <cell r="M96">
            <v>-3098.36167412301</v>
          </cell>
          <cell r="N96">
            <v>-2701.7430876492</v>
          </cell>
          <cell r="O96">
            <v>-2179.41025334914</v>
          </cell>
          <cell r="P96">
            <v>-1648.57049298595</v>
          </cell>
          <cell r="Q96">
            <v>-1218.2780143375</v>
          </cell>
          <cell r="R96">
            <v>-818.79181127937</v>
          </cell>
          <cell r="S96">
            <v>-385.473603007504</v>
          </cell>
          <cell r="T96">
            <v>30.8464623519277</v>
          </cell>
          <cell r="U96">
            <v>8298.39949599755</v>
          </cell>
          <cell r="V96">
            <v>7501.03118362563</v>
          </cell>
          <cell r="W96">
            <v>6972.9579675781</v>
          </cell>
          <cell r="X96">
            <v>6471.97778112508</v>
          </cell>
          <cell r="Y96">
            <v>5995.54069206944</v>
          </cell>
          <cell r="Z96">
            <v>5541.41550973869</v>
          </cell>
          <cell r="AA96">
            <v>5097.8087977211</v>
          </cell>
          <cell r="AB96">
            <v>4654.20208570351</v>
          </cell>
          <cell r="AC96">
            <v>4210.27663216127</v>
          </cell>
          <cell r="AD96">
            <v>3766.66992014368</v>
          </cell>
          <cell r="AE96">
            <v>3322.74446660145</v>
          </cell>
          <cell r="AF96">
            <v>2879.13775458386</v>
          </cell>
          <cell r="AG96">
            <v>2435.21230104163</v>
          </cell>
          <cell r="AH96">
            <v>1991.60558902403</v>
          </cell>
          <cell r="AI96">
            <v>1642.02762677562</v>
          </cell>
          <cell r="AJ96">
            <v>1386.47841429637</v>
          </cell>
          <cell r="AK96">
            <v>1130.92920181713</v>
          </cell>
          <cell r="AL96">
            <v>875.379989337882</v>
          </cell>
          <cell r="AM96">
            <v>619.830776858637</v>
          </cell>
          <cell r="AN96">
            <v>364.281564379393</v>
          </cell>
          <cell r="AO96">
            <v>9380.80367496374</v>
          </cell>
          <cell r="AP96">
            <v>6212.62607114734</v>
          </cell>
          <cell r="AQ96">
            <v>5893.88454650612</v>
          </cell>
          <cell r="AR96">
            <v>5605.14222418403</v>
          </cell>
          <cell r="AS96">
            <v>5342.64920389121</v>
          </cell>
          <cell r="AT96">
            <v>5218.9024943246</v>
          </cell>
          <cell r="AU96">
            <v>5218.9024943246</v>
          </cell>
          <cell r="AV96">
            <v>5222.6523946145</v>
          </cell>
          <cell r="AW96">
            <v>5218.9024943246</v>
          </cell>
          <cell r="AX96">
            <v>5222.6523946145</v>
          </cell>
          <cell r="AY96">
            <v>5218.9024943246</v>
          </cell>
          <cell r="AZ96">
            <v>5222.6523946145</v>
          </cell>
          <cell r="BA96">
            <v>5218.90249432461</v>
          </cell>
          <cell r="BB96">
            <v>4112.68190880492</v>
          </cell>
          <cell r="BC96">
            <v>3006.46132328523</v>
          </cell>
          <cell r="BD96">
            <v>3006.46132328523</v>
          </cell>
          <cell r="BE96">
            <v>3006.46132328523</v>
          </cell>
          <cell r="BF96">
            <v>3006.46132328523</v>
          </cell>
          <cell r="BG96">
            <v>3006.46132328523</v>
          </cell>
          <cell r="BH96">
            <v>4285.66546328697</v>
          </cell>
        </row>
        <row r="97">
          <cell r="A97">
            <v>-4852.67399850287</v>
          </cell>
          <cell r="B97">
            <v>-4916.92032745448</v>
          </cell>
          <cell r="C97">
            <v>-4764.95906387399</v>
          </cell>
          <cell r="D97">
            <v>-4603.30169807155</v>
          </cell>
          <cell r="E97">
            <v>-4428.82012348526</v>
          </cell>
          <cell r="F97">
            <v>-4246.516988786</v>
          </cell>
          <cell r="G97">
            <v>-4056.73308397684</v>
          </cell>
          <cell r="H97">
            <v>-3845.84121793911</v>
          </cell>
          <cell r="I97">
            <v>-3603.09978992789</v>
          </cell>
          <cell r="J97">
            <v>-3328.36954315018</v>
          </cell>
          <cell r="K97">
            <v>-3020.43666687564</v>
          </cell>
          <cell r="L97">
            <v>-2675.66559775606</v>
          </cell>
          <cell r="M97">
            <v>-2289.71743054242</v>
          </cell>
          <cell r="N97">
            <v>-1816.94554557065</v>
          </cell>
          <cell r="O97">
            <v>-1215.84351030357</v>
          </cell>
          <cell r="P97">
            <v>-599.094310668307</v>
          </cell>
          <cell r="Q97">
            <v>-71.5041977262532</v>
          </cell>
          <cell r="R97">
            <v>434.938432201231</v>
          </cell>
          <cell r="S97">
            <v>983.362365729336</v>
          </cell>
          <cell r="T97">
            <v>1525.36878908347</v>
          </cell>
          <cell r="U97">
            <v>8018.9037593896</v>
          </cell>
          <cell r="V97">
            <v>7248.39135386113</v>
          </cell>
          <cell r="W97">
            <v>6738.1040027353</v>
          </cell>
          <cell r="X97">
            <v>6253.99716954832</v>
          </cell>
          <cell r="Y97">
            <v>5793.606805553</v>
          </cell>
          <cell r="Z97">
            <v>5354.77686809555</v>
          </cell>
          <cell r="AA97">
            <v>4926.11113172023</v>
          </cell>
          <cell r="AB97">
            <v>4497.44539534492</v>
          </cell>
          <cell r="AC97">
            <v>4068.47165287621</v>
          </cell>
          <cell r="AD97">
            <v>3639.80591650089</v>
          </cell>
          <cell r="AE97">
            <v>3210.83217403218</v>
          </cell>
          <cell r="AF97">
            <v>2782.16643765687</v>
          </cell>
          <cell r="AG97">
            <v>2353.19269518815</v>
          </cell>
          <cell r="AH97">
            <v>1924.52695881284</v>
          </cell>
          <cell r="AI97">
            <v>1586.72301998998</v>
          </cell>
          <cell r="AJ97">
            <v>1339.78087871958</v>
          </cell>
          <cell r="AK97">
            <v>1092.83873744918</v>
          </cell>
          <cell r="AL97">
            <v>845.896596178775</v>
          </cell>
          <cell r="AM97">
            <v>598.954454908373</v>
          </cell>
          <cell r="AN97">
            <v>352.012313637971</v>
          </cell>
          <cell r="AO97">
            <v>9064.85182974668</v>
          </cell>
          <cell r="AP97">
            <v>6003.38060148028</v>
          </cell>
          <cell r="AQ97">
            <v>5695.37450808214</v>
          </cell>
          <cell r="AR97">
            <v>5416.35722347439</v>
          </cell>
          <cell r="AS97">
            <v>5162.70514655827</v>
          </cell>
          <cell r="AT97">
            <v>5043.12631029781</v>
          </cell>
          <cell r="AU97">
            <v>5043.12631029781</v>
          </cell>
          <cell r="AV97">
            <v>5046.74991139661</v>
          </cell>
          <cell r="AW97">
            <v>5043.12631029781</v>
          </cell>
          <cell r="AX97">
            <v>5046.74991139661</v>
          </cell>
          <cell r="AY97">
            <v>5043.12631029781</v>
          </cell>
          <cell r="AZ97">
            <v>5046.74991139661</v>
          </cell>
          <cell r="BA97">
            <v>5043.12631029782</v>
          </cell>
          <cell r="BB97">
            <v>3974.16398615127</v>
          </cell>
          <cell r="BC97">
            <v>2905.20166200474</v>
          </cell>
          <cell r="BD97">
            <v>2905.20166200474</v>
          </cell>
          <cell r="BE97">
            <v>2905.20166200473</v>
          </cell>
          <cell r="BF97">
            <v>2905.20166200473</v>
          </cell>
          <cell r="BG97">
            <v>2905.20166200473</v>
          </cell>
          <cell r="BH97">
            <v>4141.32133691731</v>
          </cell>
        </row>
        <row r="98">
          <cell r="A98">
            <v>-4600.60916946705</v>
          </cell>
          <cell r="B98">
            <v>-4610.97110819042</v>
          </cell>
          <cell r="C98">
            <v>-4411.35201078998</v>
          </cell>
          <cell r="D98">
            <v>-4198.29161337702</v>
          </cell>
          <cell r="E98">
            <v>-3968.40911105228</v>
          </cell>
          <cell r="F98">
            <v>-3726.2031298055</v>
          </cell>
          <cell r="G98">
            <v>-3471.67695153119</v>
          </cell>
          <cell r="H98">
            <v>-3191.37234147241</v>
          </cell>
          <cell r="I98">
            <v>-2874.53647322297</v>
          </cell>
          <cell r="J98">
            <v>-2520.6437538595</v>
          </cell>
          <cell r="K98">
            <v>-2128.08415896012</v>
          </cell>
          <cell r="L98">
            <v>-1692.78483604903</v>
          </cell>
          <cell r="M98">
            <v>-1209.9454835554</v>
          </cell>
          <cell r="N98">
            <v>-635.487107841399</v>
          </cell>
          <cell r="O98">
            <v>70.7943980840768</v>
          </cell>
          <cell r="P98">
            <v>802.25733400544</v>
          </cell>
          <cell r="Q98">
            <v>1459.76768919549</v>
          </cell>
          <cell r="R98">
            <v>2109.02781915503</v>
          </cell>
          <cell r="S98">
            <v>2811.15090290393</v>
          </cell>
          <cell r="T98">
            <v>3520.98465522133</v>
          </cell>
          <cell r="U98">
            <v>7645.69680455438</v>
          </cell>
          <cell r="V98">
            <v>6911.04473569516</v>
          </cell>
          <cell r="W98">
            <v>6424.5066144041</v>
          </cell>
          <cell r="X98">
            <v>5962.93054632539</v>
          </cell>
          <cell r="Y98">
            <v>5523.96716174492</v>
          </cell>
          <cell r="Z98">
            <v>5105.56076216286</v>
          </cell>
          <cell r="AA98">
            <v>4696.84551265148</v>
          </cell>
          <cell r="AB98">
            <v>4288.1302631401</v>
          </cell>
          <cell r="AC98">
            <v>3879.12134241445</v>
          </cell>
          <cell r="AD98">
            <v>3470.40609290307</v>
          </cell>
          <cell r="AE98">
            <v>3061.39717217742</v>
          </cell>
          <cell r="AF98">
            <v>2652.68192266604</v>
          </cell>
          <cell r="AG98">
            <v>2243.6730019404</v>
          </cell>
          <cell r="AH98">
            <v>1834.95775242901</v>
          </cell>
          <cell r="AI98">
            <v>1512.8755111252</v>
          </cell>
          <cell r="AJ98">
            <v>1277.42627802894</v>
          </cell>
          <cell r="AK98">
            <v>1041.97704493269</v>
          </cell>
          <cell r="AL98">
            <v>806.52781183644</v>
          </cell>
          <cell r="AM98">
            <v>571.078578740187</v>
          </cell>
          <cell r="AN98">
            <v>335.629345643935</v>
          </cell>
          <cell r="AO98">
            <v>8642.96551599079</v>
          </cell>
          <cell r="AP98">
            <v>5723.97789754187</v>
          </cell>
          <cell r="AQ98">
            <v>5430.30668327896</v>
          </cell>
          <cell r="AR98">
            <v>5164.27511271135</v>
          </cell>
          <cell r="AS98">
            <v>4922.42823037718</v>
          </cell>
          <cell r="AT98">
            <v>4808.41470013392</v>
          </cell>
          <cell r="AU98">
            <v>4808.41470013392</v>
          </cell>
          <cell r="AV98">
            <v>4811.86965559582</v>
          </cell>
          <cell r="AW98">
            <v>4808.41470013392</v>
          </cell>
          <cell r="AX98">
            <v>4811.86965559583</v>
          </cell>
          <cell r="AY98">
            <v>4808.41470013391</v>
          </cell>
          <cell r="AZ98">
            <v>4811.86965559583</v>
          </cell>
          <cell r="BA98">
            <v>4808.41470013392</v>
          </cell>
          <cell r="BB98">
            <v>3789.20283886843</v>
          </cell>
          <cell r="BC98">
            <v>2769.99097760296</v>
          </cell>
          <cell r="BD98">
            <v>2769.99097760296</v>
          </cell>
          <cell r="BE98">
            <v>2769.99097760297</v>
          </cell>
          <cell r="BF98">
            <v>2769.99097760297</v>
          </cell>
          <cell r="BG98">
            <v>2769.99097760297</v>
          </cell>
          <cell r="BH98">
            <v>3948.58053698747</v>
          </cell>
        </row>
        <row r="99">
          <cell r="A99">
            <v>-3605.6728134101</v>
          </cell>
          <cell r="B99">
            <v>-3403.34526638845</v>
          </cell>
          <cell r="C99">
            <v>-3015.6138024204</v>
          </cell>
          <cell r="D99">
            <v>-2599.65820079952</v>
          </cell>
          <cell r="E99">
            <v>-2151.10021972151</v>
          </cell>
          <cell r="F99">
            <v>-1672.44903471737</v>
          </cell>
          <cell r="G99">
            <v>-1162.37573433703</v>
          </cell>
          <cell r="H99">
            <v>-608.088979032561</v>
          </cell>
          <cell r="I99">
            <v>1.20836691161951</v>
          </cell>
          <cell r="J99">
            <v>667.566821031533</v>
          </cell>
          <cell r="K99">
            <v>1394.16032052496</v>
          </cell>
          <cell r="L99">
            <v>2186.78776133353</v>
          </cell>
          <cell r="M99">
            <v>3052.07064307817</v>
          </cell>
          <cell r="N99">
            <v>4027.90031262279</v>
          </cell>
          <cell r="O99">
            <v>5149.34040957088</v>
          </cell>
          <cell r="P99">
            <v>6333.59506263397</v>
          </cell>
          <cell r="Q99">
            <v>7503.9194145038</v>
          </cell>
          <cell r="R99">
            <v>8716.90088395599</v>
          </cell>
          <cell r="S99">
            <v>10025.6967551568</v>
          </cell>
          <cell r="T99">
            <v>11397.9692608861</v>
          </cell>
          <cell r="U99">
            <v>6172.59494770587</v>
          </cell>
          <cell r="V99">
            <v>5579.48881696565</v>
          </cell>
          <cell r="W99">
            <v>5186.69234254117</v>
          </cell>
          <cell r="X99">
            <v>4814.0484647317</v>
          </cell>
          <cell r="Y99">
            <v>4459.66046856172</v>
          </cell>
          <cell r="Z99">
            <v>4121.86872842764</v>
          </cell>
          <cell r="AA99">
            <v>3791.90093756762</v>
          </cell>
          <cell r="AB99">
            <v>3461.9331467076</v>
          </cell>
          <cell r="AC99">
            <v>3131.72826647564</v>
          </cell>
          <cell r="AD99">
            <v>2801.76047561563</v>
          </cell>
          <cell r="AE99">
            <v>2471.55559538367</v>
          </cell>
          <cell r="AF99">
            <v>2141.58780452365</v>
          </cell>
          <cell r="AG99">
            <v>1811.38292429169</v>
          </cell>
          <cell r="AH99">
            <v>1481.41513343167</v>
          </cell>
          <cell r="AI99">
            <v>1221.38870729436</v>
          </cell>
          <cell r="AJ99">
            <v>1031.30364587976</v>
          </cell>
          <cell r="AK99">
            <v>841.218584465159</v>
          </cell>
          <cell r="AL99">
            <v>651.133523050557</v>
          </cell>
          <cell r="AM99">
            <v>461.048461635955</v>
          </cell>
          <cell r="AN99">
            <v>270.963400221354</v>
          </cell>
          <cell r="AO99">
            <v>6977.71918517898</v>
          </cell>
          <cell r="AP99">
            <v>4621.13499322922</v>
          </cell>
          <cell r="AQ99">
            <v>4384.04562128784</v>
          </cell>
          <cell r="AR99">
            <v>4169.27054317624</v>
          </cell>
          <cell r="AS99">
            <v>3974.02047216568</v>
          </cell>
          <cell r="AT99">
            <v>3881.97401011785</v>
          </cell>
          <cell r="AU99">
            <v>3881.97401011786</v>
          </cell>
          <cell r="AV99">
            <v>3884.76329684658</v>
          </cell>
          <cell r="AW99">
            <v>3881.97401011786</v>
          </cell>
          <cell r="AX99">
            <v>3884.76329684658</v>
          </cell>
          <cell r="AY99">
            <v>3881.97401011785</v>
          </cell>
          <cell r="AZ99">
            <v>3884.76329684657</v>
          </cell>
          <cell r="BA99">
            <v>3881.97401011786</v>
          </cell>
          <cell r="BB99">
            <v>3059.13442514482</v>
          </cell>
          <cell r="BC99">
            <v>2236.29484017179</v>
          </cell>
          <cell r="BD99">
            <v>2236.29484017179</v>
          </cell>
          <cell r="BE99">
            <v>2236.29484017179</v>
          </cell>
          <cell r="BF99">
            <v>2236.29484017179</v>
          </cell>
          <cell r="BG99">
            <v>2236.29484017179</v>
          </cell>
          <cell r="BH99">
            <v>3187.80470848651</v>
          </cell>
        </row>
        <row r="100">
          <cell r="A100">
            <v>-4913.78954009624</v>
          </cell>
          <cell r="B100">
            <v>-4991.10065759779</v>
          </cell>
          <cell r="C100">
            <v>-4850.694494093</v>
          </cell>
          <cell r="D100">
            <v>-4701.50028758348</v>
          </cell>
          <cell r="E100">
            <v>-4540.45120064913</v>
          </cell>
          <cell r="F100">
            <v>-4372.67208710642</v>
          </cell>
          <cell r="G100">
            <v>-4198.58556904472</v>
          </cell>
          <cell r="H100">
            <v>-4004.52349025084</v>
          </cell>
          <cell r="I100">
            <v>-3779.74697174934</v>
          </cell>
          <cell r="J100">
            <v>-3524.210427657</v>
          </cell>
          <cell r="K100">
            <v>-3236.79611306284</v>
          </cell>
          <cell r="L100">
            <v>-2913.97448957252</v>
          </cell>
          <cell r="M100">
            <v>-2551.5185219119</v>
          </cell>
          <cell r="N100">
            <v>-2103.40150441297</v>
          </cell>
          <cell r="O100">
            <v>-1527.80124318704</v>
          </cell>
          <cell r="P100">
            <v>-938.86549197352</v>
          </cell>
          <cell r="Q100">
            <v>-442.775791045711</v>
          </cell>
          <cell r="R100">
            <v>29.0393627009139</v>
          </cell>
          <cell r="S100">
            <v>540.197459324616</v>
          </cell>
          <cell r="T100">
            <v>1041.51253298513</v>
          </cell>
          <cell r="U100">
            <v>8109.39137425602</v>
          </cell>
          <cell r="V100">
            <v>7330.18428527789</v>
          </cell>
          <cell r="W100">
            <v>6814.13870501185</v>
          </cell>
          <cell r="X100">
            <v>6324.56907117405</v>
          </cell>
          <cell r="Y100">
            <v>5858.98352998301</v>
          </cell>
          <cell r="Z100">
            <v>5415.20170937993</v>
          </cell>
          <cell r="AA100">
            <v>4981.69878562547</v>
          </cell>
          <cell r="AB100">
            <v>4548.195861871</v>
          </cell>
          <cell r="AC100">
            <v>4114.38145639385</v>
          </cell>
          <cell r="AD100">
            <v>3680.87853263938</v>
          </cell>
          <cell r="AE100">
            <v>3247.06412716223</v>
          </cell>
          <cell r="AF100">
            <v>2813.56120340776</v>
          </cell>
          <cell r="AG100">
            <v>2379.74679793061</v>
          </cell>
          <cell r="AH100">
            <v>1946.24387417614</v>
          </cell>
          <cell r="AI100">
            <v>1604.6280586138</v>
          </cell>
          <cell r="AJ100">
            <v>1354.89935124359</v>
          </cell>
          <cell r="AK100">
            <v>1105.17064387338</v>
          </cell>
          <cell r="AL100">
            <v>855.441936503161</v>
          </cell>
          <cell r="AM100">
            <v>605.713229132948</v>
          </cell>
          <cell r="AN100">
            <v>355.984521762733</v>
          </cell>
          <cell r="AO100">
            <v>9167.14222327221</v>
          </cell>
          <cell r="AP100">
            <v>6071.1244737181</v>
          </cell>
          <cell r="AQ100">
            <v>5759.64275103292</v>
          </cell>
          <cell r="AR100">
            <v>5477.4769551887</v>
          </cell>
          <cell r="AS100">
            <v>5220.96259533032</v>
          </cell>
          <cell r="AT100">
            <v>5100.03439711137</v>
          </cell>
          <cell r="AU100">
            <v>5100.03439711136</v>
          </cell>
          <cell r="AV100">
            <v>5103.69888796649</v>
          </cell>
          <cell r="AW100">
            <v>5100.03439711138</v>
          </cell>
          <cell r="AX100">
            <v>5103.69888796649</v>
          </cell>
          <cell r="AY100">
            <v>5100.03439711137</v>
          </cell>
          <cell r="AZ100">
            <v>5103.69888796649</v>
          </cell>
          <cell r="BA100">
            <v>5100.03439711137</v>
          </cell>
          <cell r="BB100">
            <v>4019.00959485106</v>
          </cell>
          <cell r="BC100">
            <v>2937.98479259075</v>
          </cell>
          <cell r="BD100">
            <v>2937.98479259075</v>
          </cell>
          <cell r="BE100">
            <v>2937.98479259076</v>
          </cell>
          <cell r="BF100">
            <v>2937.98479259075</v>
          </cell>
          <cell r="BG100">
            <v>2937.98479259075</v>
          </cell>
          <cell r="BH100">
            <v>4188.05319720863</v>
          </cell>
        </row>
        <row r="101">
          <cell r="A101">
            <v>-3544.98022171</v>
          </cell>
          <cell r="B101">
            <v>-3329.67830096218</v>
          </cell>
          <cell r="C101">
            <v>-2930.47170394836</v>
          </cell>
          <cell r="D101">
            <v>-2502.13919428514</v>
          </cell>
          <cell r="E101">
            <v>-2040.24168503932</v>
          </cell>
          <cell r="F101">
            <v>-1547.1669923166</v>
          </cell>
          <cell r="G101">
            <v>-1021.50493889924</v>
          </cell>
          <cell r="H101">
            <v>-450.504866835076</v>
          </cell>
          <cell r="I101">
            <v>176.633062524995</v>
          </cell>
          <cell r="J101">
            <v>862.052389377517</v>
          </cell>
          <cell r="K101">
            <v>1609.02245191651</v>
          </cell>
          <cell r="L101">
            <v>2423.44743729212</v>
          </cell>
          <cell r="M101">
            <v>3312.0599409044</v>
          </cell>
          <cell r="N101">
            <v>4312.37385399716</v>
          </cell>
          <cell r="O101">
            <v>5459.13924004775</v>
          </cell>
          <cell r="P101">
            <v>6671.01485865942</v>
          </cell>
          <cell r="Q101">
            <v>7872.62162405159</v>
          </cell>
          <cell r="R101">
            <v>9119.99093035603</v>
          </cell>
          <cell r="S101">
            <v>10465.7947403664</v>
          </cell>
          <cell r="T101">
            <v>11878.4769914452</v>
          </cell>
          <cell r="U101">
            <v>6082.73355206374</v>
          </cell>
          <cell r="V101">
            <v>5498.26193324659</v>
          </cell>
          <cell r="W101">
            <v>5111.18383815756</v>
          </cell>
          <cell r="X101">
            <v>4743.96495570599</v>
          </cell>
          <cell r="Y101">
            <v>4394.73618352599</v>
          </cell>
          <cell r="Z101">
            <v>4061.86205704742</v>
          </cell>
          <cell r="AA101">
            <v>3736.69797782811</v>
          </cell>
          <cell r="AB101">
            <v>3411.53389860879</v>
          </cell>
          <cell r="AC101">
            <v>3086.13618159374</v>
          </cell>
          <cell r="AD101">
            <v>2760.97210237443</v>
          </cell>
          <cell r="AE101">
            <v>2435.57438535938</v>
          </cell>
          <cell r="AF101">
            <v>2110.41030614006</v>
          </cell>
          <cell r="AG101">
            <v>1785.01258912501</v>
          </cell>
          <cell r="AH101">
            <v>1459.84850990569</v>
          </cell>
          <cell r="AI101">
            <v>1203.60758042813</v>
          </cell>
          <cell r="AJ101">
            <v>1016.28980069233</v>
          </cell>
          <cell r="AK101">
            <v>828.972020956527</v>
          </cell>
          <cell r="AL101">
            <v>641.654241220724</v>
          </cell>
          <cell r="AM101">
            <v>454.336461484922</v>
          </cell>
          <cell r="AN101">
            <v>267.018681749118</v>
          </cell>
          <cell r="AO101">
            <v>6876.13669196645</v>
          </cell>
          <cell r="AP101">
            <v>4553.85994222388</v>
          </cell>
          <cell r="AQ101">
            <v>4320.2221464891</v>
          </cell>
          <cell r="AR101">
            <v>4108.5737903529</v>
          </cell>
          <cell r="AS101">
            <v>3916.16619386546</v>
          </cell>
          <cell r="AT101">
            <v>3825.45975552136</v>
          </cell>
          <cell r="AU101">
            <v>3825.45975552136</v>
          </cell>
          <cell r="AV101">
            <v>3828.20843547118</v>
          </cell>
          <cell r="AW101">
            <v>3825.45975552136</v>
          </cell>
          <cell r="AX101">
            <v>3828.20843547118</v>
          </cell>
          <cell r="AY101">
            <v>3825.45975552136</v>
          </cell>
          <cell r="AZ101">
            <v>3828.20843547119</v>
          </cell>
          <cell r="BA101">
            <v>3825.45975552137</v>
          </cell>
          <cell r="BB101">
            <v>3014.59917032423</v>
          </cell>
          <cell r="BC101">
            <v>2203.7385851271</v>
          </cell>
          <cell r="BD101">
            <v>2203.7385851271</v>
          </cell>
          <cell r="BE101">
            <v>2203.73858512709</v>
          </cell>
          <cell r="BF101">
            <v>2203.73858512709</v>
          </cell>
          <cell r="BG101">
            <v>2203.73858512709</v>
          </cell>
          <cell r="BH101">
            <v>3141.39625587198</v>
          </cell>
        </row>
        <row r="102">
          <cell r="A102">
            <v>-4541.63384276509</v>
          </cell>
          <cell r="B102">
            <v>-4539.38851085097</v>
          </cell>
          <cell r="C102">
            <v>-4328.61896326599</v>
          </cell>
          <cell r="D102">
            <v>-4103.53185592171</v>
          </cell>
          <cell r="E102">
            <v>-3860.68726037093</v>
          </cell>
          <cell r="F102">
            <v>-3604.46587697926</v>
          </cell>
          <cell r="G102">
            <v>-3334.79202124579</v>
          </cell>
          <cell r="H102">
            <v>-3038.24698894492</v>
          </cell>
          <cell r="I102">
            <v>-2704.07532721504</v>
          </cell>
          <cell r="J102">
            <v>-2331.66105249957</v>
          </cell>
          <cell r="K102">
            <v>-1919.30143870145</v>
          </cell>
          <cell r="L102">
            <v>-1462.82132129581</v>
          </cell>
          <cell r="M102">
            <v>-957.312446329386</v>
          </cell>
          <cell r="N102">
            <v>-359.062595875973</v>
          </cell>
          <cell r="O102">
            <v>371.827633401133</v>
          </cell>
          <cell r="P102">
            <v>1130.13001416116</v>
          </cell>
          <cell r="Q102">
            <v>1818.03766341673</v>
          </cell>
          <cell r="R102">
            <v>2500.71264444996</v>
          </cell>
          <cell r="S102">
            <v>3238.79654682143</v>
          </cell>
          <cell r="T102">
            <v>3987.89667197231</v>
          </cell>
          <cell r="U102">
            <v>7558.3779898945</v>
          </cell>
          <cell r="V102">
            <v>6832.1161239795</v>
          </cell>
          <cell r="W102">
            <v>6351.13458348467</v>
          </cell>
          <cell r="X102">
            <v>5894.83001337015</v>
          </cell>
          <cell r="Y102">
            <v>5460.8798752472</v>
          </cell>
          <cell r="Z102">
            <v>5047.25194802568</v>
          </cell>
          <cell r="AA102">
            <v>4643.20449165769</v>
          </cell>
          <cell r="AB102">
            <v>4239.15703528969</v>
          </cell>
          <cell r="AC102">
            <v>3834.81926162311</v>
          </cell>
          <cell r="AD102">
            <v>3430.77180525512</v>
          </cell>
          <cell r="AE102">
            <v>3026.43403158854</v>
          </cell>
          <cell r="AF102">
            <v>2622.38657522055</v>
          </cell>
          <cell r="AG102">
            <v>2218.04880155396</v>
          </cell>
          <cell r="AH102">
            <v>1814.00134518597</v>
          </cell>
          <cell r="AI102">
            <v>1495.59749190258</v>
          </cell>
          <cell r="AJ102">
            <v>1262.83724170378</v>
          </cell>
          <cell r="AK102">
            <v>1030.07699150498</v>
          </cell>
          <cell r="AL102">
            <v>797.316741306175</v>
          </cell>
          <cell r="AM102">
            <v>564.556491107373</v>
          </cell>
          <cell r="AN102">
            <v>331.796240908572</v>
          </cell>
          <cell r="AO102">
            <v>8544.25724605874</v>
          </cell>
          <cell r="AP102">
            <v>5658.60635876271</v>
          </cell>
          <cell r="AQ102">
            <v>5368.28906017086</v>
          </cell>
          <cell r="AR102">
            <v>5105.29574262296</v>
          </cell>
          <cell r="AS102">
            <v>4866.21090848849</v>
          </cell>
          <cell r="AT102">
            <v>4753.49948668224</v>
          </cell>
          <cell r="AU102">
            <v>4753.49948668225</v>
          </cell>
          <cell r="AV102">
            <v>4756.91498431274</v>
          </cell>
          <cell r="AW102">
            <v>4753.49948668224</v>
          </cell>
          <cell r="AX102">
            <v>4756.91498431274</v>
          </cell>
          <cell r="AY102">
            <v>4753.49948668225</v>
          </cell>
          <cell r="AZ102">
            <v>4756.91498431273</v>
          </cell>
          <cell r="BA102">
            <v>4753.49948668225</v>
          </cell>
          <cell r="BB102">
            <v>3745.92768568701</v>
          </cell>
          <cell r="BC102">
            <v>2738.35588469178</v>
          </cell>
          <cell r="BD102">
            <v>2738.35588469178</v>
          </cell>
          <cell r="BE102">
            <v>2738.35588469177</v>
          </cell>
          <cell r="BF102">
            <v>2738.35588469178</v>
          </cell>
          <cell r="BG102">
            <v>2738.35588469178</v>
          </cell>
          <cell r="BH102">
            <v>3903.48518715967</v>
          </cell>
        </row>
        <row r="103">
          <cell r="A103">
            <v>-4896.3663607163</v>
          </cell>
          <cell r="B103">
            <v>-4969.95289117285</v>
          </cell>
          <cell r="C103">
            <v>-4826.25253152543</v>
          </cell>
          <cell r="D103">
            <v>-4673.5052539911</v>
          </cell>
          <cell r="E103">
            <v>-4508.62675418113</v>
          </cell>
          <cell r="F103">
            <v>-4336.70704694766</v>
          </cell>
          <cell r="G103">
            <v>-4158.14542520584</v>
          </cell>
          <cell r="H103">
            <v>-3959.28541131344</v>
          </cell>
          <cell r="I103">
            <v>-3729.38735035692</v>
          </cell>
          <cell r="J103">
            <v>-3468.37895219712</v>
          </cell>
          <cell r="K103">
            <v>-3175.1150849122</v>
          </cell>
          <cell r="L103">
            <v>-2846.03598388805</v>
          </cell>
          <cell r="M103">
            <v>-2476.88272129769</v>
          </cell>
          <cell r="N103">
            <v>-2021.73694863488</v>
          </cell>
          <cell r="O103">
            <v>-1438.86649112105</v>
          </cell>
          <cell r="P103">
            <v>-842.00151784073</v>
          </cell>
          <cell r="Q103">
            <v>-336.931493499974</v>
          </cell>
          <cell r="R103">
            <v>144.75546557217</v>
          </cell>
          <cell r="S103">
            <v>666.537526971455</v>
          </cell>
          <cell r="T103">
            <v>1179.45313081529</v>
          </cell>
          <cell r="U103">
            <v>8083.59463083567</v>
          </cell>
          <cell r="V103">
            <v>7306.86627354257</v>
          </cell>
          <cell r="W103">
            <v>6792.46228323229</v>
          </cell>
          <cell r="X103">
            <v>6304.4500168525</v>
          </cell>
          <cell r="Y103">
            <v>5840.34554744503</v>
          </cell>
          <cell r="Z103">
            <v>5397.97543892149</v>
          </cell>
          <cell r="AA103">
            <v>4965.85152910037</v>
          </cell>
          <cell r="AB103">
            <v>4533.72761927925</v>
          </cell>
          <cell r="AC103">
            <v>4101.29321858836</v>
          </cell>
          <cell r="AD103">
            <v>3669.16930876724</v>
          </cell>
          <cell r="AE103">
            <v>3236.73490807635</v>
          </cell>
          <cell r="AF103">
            <v>2804.61099825523</v>
          </cell>
          <cell r="AG103">
            <v>2372.17659756434</v>
          </cell>
          <cell r="AH103">
            <v>1940.05268774322</v>
          </cell>
          <cell r="AI103">
            <v>1599.52358450436</v>
          </cell>
          <cell r="AJ103">
            <v>1350.58928784778</v>
          </cell>
          <cell r="AK103">
            <v>1101.65499119119</v>
          </cell>
          <cell r="AL103">
            <v>852.72069453461</v>
          </cell>
          <cell r="AM103">
            <v>603.786397878026</v>
          </cell>
          <cell r="AN103">
            <v>354.852101221442</v>
          </cell>
          <cell r="AO103">
            <v>9137.98067403656</v>
          </cell>
          <cell r="AP103">
            <v>6051.8116507091</v>
          </cell>
          <cell r="AQ103">
            <v>5741.32078093874</v>
          </cell>
          <cell r="AR103">
            <v>5460.05258126435</v>
          </cell>
          <cell r="AS103">
            <v>5204.35421792405</v>
          </cell>
          <cell r="AT103">
            <v>5083.81070377787</v>
          </cell>
          <cell r="AU103">
            <v>5083.81070377787</v>
          </cell>
          <cell r="AV103">
            <v>5087.46353753989</v>
          </cell>
          <cell r="AW103">
            <v>5083.81070377788</v>
          </cell>
          <cell r="AX103">
            <v>5087.46353753989</v>
          </cell>
          <cell r="AY103">
            <v>5083.81070377788</v>
          </cell>
          <cell r="AZ103">
            <v>5087.46353753989</v>
          </cell>
          <cell r="BA103">
            <v>5083.81070377788</v>
          </cell>
          <cell r="BB103">
            <v>4006.2247439865</v>
          </cell>
          <cell r="BC103">
            <v>2928.63878419512</v>
          </cell>
          <cell r="BD103">
            <v>2928.63878419512</v>
          </cell>
          <cell r="BE103">
            <v>2928.63878419511</v>
          </cell>
          <cell r="BF103">
            <v>2928.63878419511</v>
          </cell>
          <cell r="BG103">
            <v>2928.63878419511</v>
          </cell>
          <cell r="BH103">
            <v>4174.7306026052</v>
          </cell>
        </row>
        <row r="104">
          <cell r="A104">
            <v>-3985.66210996304</v>
          </cell>
          <cell r="B104">
            <v>-3864.56561614439</v>
          </cell>
          <cell r="C104">
            <v>-3548.67863289088</v>
          </cell>
          <cell r="D104">
            <v>-3210.2134209332</v>
          </cell>
          <cell r="E104">
            <v>-2845.17268278131</v>
          </cell>
          <cell r="F104">
            <v>-2456.82541129094</v>
          </cell>
          <cell r="G104">
            <v>-2044.35149058353</v>
          </cell>
          <cell r="H104">
            <v>-1594.70487834567</v>
          </cell>
          <cell r="I104">
            <v>-1097.1053616159</v>
          </cell>
          <cell r="J104">
            <v>-550.084826976137</v>
          </cell>
          <cell r="K104">
            <v>48.9333681686213</v>
          </cell>
          <cell r="L104">
            <v>705.088903682097</v>
          </cell>
          <cell r="M104">
            <v>1424.30772136212</v>
          </cell>
          <cell r="N104">
            <v>2246.84437405119</v>
          </cell>
          <cell r="O104">
            <v>3209.72576520849</v>
          </cell>
          <cell r="P104">
            <v>4221.04874778408</v>
          </cell>
          <cell r="Q104">
            <v>5195.51752690841</v>
          </cell>
          <cell r="R104">
            <v>6193.20072733902</v>
          </cell>
          <cell r="S104">
            <v>7270.29417422064</v>
          </cell>
          <cell r="T104">
            <v>8389.56593835883</v>
          </cell>
          <cell r="U104">
            <v>6735.20675189513</v>
          </cell>
          <cell r="V104">
            <v>6088.04094072578</v>
          </cell>
          <cell r="W104">
            <v>5659.44235470522</v>
          </cell>
          <cell r="X104">
            <v>5252.83320844859</v>
          </cell>
          <cell r="Y104">
            <v>4866.14390762515</v>
          </cell>
          <cell r="Z104">
            <v>4497.56355719554</v>
          </cell>
          <cell r="AA104">
            <v>4137.52028338016</v>
          </cell>
          <cell r="AB104">
            <v>3777.47700956477</v>
          </cell>
          <cell r="AC104">
            <v>3417.17503645805</v>
          </cell>
          <cell r="AD104">
            <v>3057.13176264267</v>
          </cell>
          <cell r="AE104">
            <v>2696.82978953595</v>
          </cell>
          <cell r="AF104">
            <v>2336.78651572056</v>
          </cell>
          <cell r="AG104">
            <v>1976.48454261384</v>
          </cell>
          <cell r="AH104">
            <v>1616.44126879846</v>
          </cell>
          <cell r="AI104">
            <v>1332.71428592846</v>
          </cell>
          <cell r="AJ104">
            <v>1125.30359400385</v>
          </cell>
          <cell r="AK104">
            <v>917.892902079241</v>
          </cell>
          <cell r="AL104">
            <v>710.48221015463</v>
          </cell>
          <cell r="AM104">
            <v>503.07151823002</v>
          </cell>
          <cell r="AN104">
            <v>295.66082630541</v>
          </cell>
          <cell r="AO104">
            <v>7613.71542552173</v>
          </cell>
          <cell r="AP104">
            <v>5042.33630612424</v>
          </cell>
          <cell r="AQ104">
            <v>4783.63701478393</v>
          </cell>
          <cell r="AR104">
            <v>4549.28589204039</v>
          </cell>
          <cell r="AS104">
            <v>4336.23941681897</v>
          </cell>
          <cell r="AT104">
            <v>4235.80322135744</v>
          </cell>
          <cell r="AU104">
            <v>4235.80322135744</v>
          </cell>
          <cell r="AV104">
            <v>4238.84674243204</v>
          </cell>
          <cell r="AW104">
            <v>4235.80322135744</v>
          </cell>
          <cell r="AX104">
            <v>4238.84674243202</v>
          </cell>
          <cell r="AY104">
            <v>4235.80322135744</v>
          </cell>
          <cell r="AZ104">
            <v>4238.84674243204</v>
          </cell>
          <cell r="BA104">
            <v>4235.80322135744</v>
          </cell>
          <cell r="BB104">
            <v>3337.9645043529</v>
          </cell>
          <cell r="BC104">
            <v>2440.12578734836</v>
          </cell>
          <cell r="BD104">
            <v>2440.12578734836</v>
          </cell>
          <cell r="BE104">
            <v>2440.12578734836</v>
          </cell>
          <cell r="BF104">
            <v>2440.12578734836</v>
          </cell>
          <cell r="BG104">
            <v>2440.12578734836</v>
          </cell>
          <cell r="BH104">
            <v>3478.36266241658</v>
          </cell>
        </row>
        <row r="105">
          <cell r="A105">
            <v>-4748.24455469384</v>
          </cell>
          <cell r="B105">
            <v>-4790.1667977226</v>
          </cell>
          <cell r="C105">
            <v>-4618.46108546993</v>
          </cell>
          <cell r="D105">
            <v>-4435.50765062954</v>
          </cell>
          <cell r="E105">
            <v>-4238.07369473579</v>
          </cell>
          <cell r="F105">
            <v>-4030.95305189204</v>
          </cell>
          <cell r="G105">
            <v>-3814.34668385086</v>
          </cell>
          <cell r="H105">
            <v>-3574.697397434</v>
          </cell>
          <cell r="I105">
            <v>-3301.25894115026</v>
          </cell>
          <cell r="J105">
            <v>-2993.7320007033</v>
          </cell>
          <cell r="K105">
            <v>-2650.73861562561</v>
          </cell>
          <cell r="L105">
            <v>-2268.46205544402</v>
          </cell>
          <cell r="M105">
            <v>-1842.37226027105</v>
          </cell>
          <cell r="N105">
            <v>-1327.47207159375</v>
          </cell>
          <cell r="O105">
            <v>-682.79460510527</v>
          </cell>
          <cell r="P105">
            <v>-18.5199663857946</v>
          </cell>
          <cell r="Q105">
            <v>562.895579836225</v>
          </cell>
          <cell r="R105">
            <v>1128.50692501682</v>
          </cell>
          <cell r="S105">
            <v>1740.60779765966</v>
          </cell>
          <cell r="T105">
            <v>2352.14440769882</v>
          </cell>
          <cell r="U105">
            <v>7864.2856206029</v>
          </cell>
          <cell r="V105">
            <v>7108.63000817602</v>
          </cell>
          <cell r="W105">
            <v>6608.18186735187</v>
          </cell>
          <cell r="X105">
            <v>6133.40943943614</v>
          </cell>
          <cell r="Y105">
            <v>5681.89618674333</v>
          </cell>
          <cell r="Z105">
            <v>5251.52763879864</v>
          </cell>
          <cell r="AA105">
            <v>4831.12730880664</v>
          </cell>
          <cell r="AB105">
            <v>4410.72697881463</v>
          </cell>
          <cell r="AC105">
            <v>3990.02458161193</v>
          </cell>
          <cell r="AD105">
            <v>3569.62425161993</v>
          </cell>
          <cell r="AE105">
            <v>3148.92185441723</v>
          </cell>
          <cell r="AF105">
            <v>2728.52152442523</v>
          </cell>
          <cell r="AG105">
            <v>2307.81912722253</v>
          </cell>
          <cell r="AH105">
            <v>1887.41879723052</v>
          </cell>
          <cell r="AI105">
            <v>1556.12829439129</v>
          </cell>
          <cell r="AJ105">
            <v>1313.94761870482</v>
          </cell>
          <cell r="AK105">
            <v>1071.76694301836</v>
          </cell>
          <cell r="AL105">
            <v>829.586267331889</v>
          </cell>
          <cell r="AM105">
            <v>587.405591645424</v>
          </cell>
          <cell r="AN105">
            <v>345.224915958959</v>
          </cell>
          <cell r="AO105">
            <v>8890.06602855142</v>
          </cell>
          <cell r="AP105">
            <v>5887.62518616654</v>
          </cell>
          <cell r="AQ105">
            <v>5585.5579754792</v>
          </cell>
          <cell r="AR105">
            <v>5311.92061991534</v>
          </cell>
          <cell r="AS105">
            <v>5063.15938758459</v>
          </cell>
          <cell r="AT105">
            <v>4945.88623520008</v>
          </cell>
          <cell r="AU105">
            <v>4945.88623520008</v>
          </cell>
          <cell r="AV105">
            <v>4949.43996709052</v>
          </cell>
          <cell r="AW105">
            <v>4945.88623520009</v>
          </cell>
          <cell r="AX105">
            <v>4949.43996709052</v>
          </cell>
          <cell r="AY105">
            <v>4945.88623520008</v>
          </cell>
          <cell r="AZ105">
            <v>4949.43996709053</v>
          </cell>
          <cell r="BA105">
            <v>4945.88623520008</v>
          </cell>
          <cell r="BB105">
            <v>3897.53532752043</v>
          </cell>
          <cell r="BC105">
            <v>2849.18441984078</v>
          </cell>
          <cell r="BD105">
            <v>2849.18441984078</v>
          </cell>
          <cell r="BE105">
            <v>2849.18441984078</v>
          </cell>
          <cell r="BF105">
            <v>2849.18441984077</v>
          </cell>
          <cell r="BG105">
            <v>2849.18441984077</v>
          </cell>
          <cell r="BH105">
            <v>4061.46959951716</v>
          </cell>
        </row>
        <row r="106">
          <cell r="A106">
            <v>-4410.07714070839</v>
          </cell>
          <cell r="B106">
            <v>-4379.70867595626</v>
          </cell>
          <cell r="C106">
            <v>-4144.06573580596</v>
          </cell>
          <cell r="D106">
            <v>-3892.15055673003</v>
          </cell>
          <cell r="E106">
            <v>-3620.39132294103</v>
          </cell>
          <cell r="F106">
            <v>-3332.9056772334</v>
          </cell>
          <cell r="G106">
            <v>-3029.44178417776</v>
          </cell>
          <cell r="H106">
            <v>-2696.66912060026</v>
          </cell>
          <cell r="I106">
            <v>-2323.82637478553</v>
          </cell>
          <cell r="J106">
            <v>-1910.09592811591</v>
          </cell>
          <cell r="K106">
            <v>-1453.56826417469</v>
          </cell>
          <cell r="L106">
            <v>-949.839990184415</v>
          </cell>
          <cell r="M106">
            <v>-393.762042005525</v>
          </cell>
          <cell r="N106">
            <v>257.559628966996</v>
          </cell>
          <cell r="O106">
            <v>1043.34472135062</v>
          </cell>
          <cell r="P106">
            <v>1861.51805231076</v>
          </cell>
          <cell r="Q106">
            <v>2617.23317262816</v>
          </cell>
          <cell r="R106">
            <v>3374.44691169467</v>
          </cell>
          <cell r="S106">
            <v>4192.7488809393</v>
          </cell>
          <cell r="T106">
            <v>5029.44079744737</v>
          </cell>
          <cell r="U106">
            <v>7363.59525741035</v>
          </cell>
          <cell r="V106">
            <v>6656.04947991156</v>
          </cell>
          <cell r="W106">
            <v>6187.46304572886</v>
          </cell>
          <cell r="X106">
            <v>5742.91764552232</v>
          </cell>
          <cell r="Y106">
            <v>5320.15059374123</v>
          </cell>
          <cell r="Z106">
            <v>4917.18204052875</v>
          </cell>
          <cell r="AA106">
            <v>4523.54706521289</v>
          </cell>
          <cell r="AB106">
            <v>4129.91208989703</v>
          </cell>
          <cell r="AC106">
            <v>3735.99427888733</v>
          </cell>
          <cell r="AD106">
            <v>3342.35930357148</v>
          </cell>
          <cell r="AE106">
            <v>2948.44149256178</v>
          </cell>
          <cell r="AF106">
            <v>2554.80651724592</v>
          </cell>
          <cell r="AG106">
            <v>2160.88870623622</v>
          </cell>
          <cell r="AH106">
            <v>1767.25373092037</v>
          </cell>
          <cell r="AI106">
            <v>1457.05528528646</v>
          </cell>
          <cell r="AJ106">
            <v>1230.29336933451</v>
          </cell>
          <cell r="AK106">
            <v>1003.53145338256</v>
          </cell>
          <cell r="AL106">
            <v>776.769537430606</v>
          </cell>
          <cell r="AM106">
            <v>550.007621478655</v>
          </cell>
          <cell r="AN106">
            <v>323.245705526702</v>
          </cell>
          <cell r="AO106">
            <v>8324.06797057398</v>
          </cell>
          <cell r="AP106">
            <v>5512.78157861998</v>
          </cell>
          <cell r="AQ106">
            <v>5229.94588478287</v>
          </cell>
          <cell r="AR106">
            <v>4973.73002095393</v>
          </cell>
          <cell r="AS106">
            <v>4740.80650838216</v>
          </cell>
          <cell r="AT106">
            <v>4630.99970959836</v>
          </cell>
          <cell r="AU106">
            <v>4630.99970959833</v>
          </cell>
          <cell r="AV106">
            <v>4634.32718834939</v>
          </cell>
          <cell r="AW106">
            <v>4630.99970959833</v>
          </cell>
          <cell r="AX106">
            <v>4634.32718834937</v>
          </cell>
          <cell r="AY106">
            <v>4630.99970959834</v>
          </cell>
          <cell r="AZ106">
            <v>4634.32718834936</v>
          </cell>
          <cell r="BA106">
            <v>4630.99970959834</v>
          </cell>
          <cell r="BB106">
            <v>3649.39347804594</v>
          </cell>
          <cell r="BC106">
            <v>2667.78724649354</v>
          </cell>
          <cell r="BD106">
            <v>2667.78724649355</v>
          </cell>
          <cell r="BE106">
            <v>2667.78724649354</v>
          </cell>
          <cell r="BF106">
            <v>2667.78724649354</v>
          </cell>
          <cell r="BG106">
            <v>2667.78724649356</v>
          </cell>
          <cell r="BH106">
            <v>3802.89065325532</v>
          </cell>
        </row>
        <row r="107">
          <cell r="A107">
            <v>-4301.01192217214</v>
          </cell>
          <cell r="B107">
            <v>-4247.32837289031</v>
          </cell>
          <cell r="C107">
            <v>-3991.06449930625</v>
          </cell>
          <cell r="D107">
            <v>-3716.90788774856</v>
          </cell>
          <cell r="E107">
            <v>-3421.17738310031</v>
          </cell>
          <cell r="F107">
            <v>-3107.77254400645</v>
          </cell>
          <cell r="G107">
            <v>-2776.29549960788</v>
          </cell>
          <cell r="H107">
            <v>-2413.48883198144</v>
          </cell>
          <cell r="I107">
            <v>-2008.58637221211</v>
          </cell>
          <cell r="J107">
            <v>-1560.60333899378</v>
          </cell>
          <cell r="K107">
            <v>-1067.45877932724</v>
          </cell>
          <cell r="L107">
            <v>-524.560091038222</v>
          </cell>
          <cell r="M107">
            <v>73.4414302834199</v>
          </cell>
          <cell r="N107">
            <v>768.761541567541</v>
          </cell>
          <cell r="O107">
            <v>1600.05644187147</v>
          </cell>
          <cell r="P107">
            <v>2467.86493520238</v>
          </cell>
          <cell r="Q107">
            <v>3279.79487798138</v>
          </cell>
          <cell r="R107">
            <v>4098.80391753221</v>
          </cell>
          <cell r="S107">
            <v>4983.60953772962</v>
          </cell>
          <cell r="T107">
            <v>5892.91818692408</v>
          </cell>
          <cell r="U107">
            <v>7202.11339481154</v>
          </cell>
          <cell r="V107">
            <v>6510.08392504429</v>
          </cell>
          <cell r="W107">
            <v>6051.77347800309</v>
          </cell>
          <cell r="X107">
            <v>5616.97685087894</v>
          </cell>
          <cell r="Y107">
            <v>5203.48097826788</v>
          </cell>
          <cell r="Z107">
            <v>4809.34942794145</v>
          </cell>
          <cell r="AA107">
            <v>4424.34677240635</v>
          </cell>
          <cell r="AB107">
            <v>4039.34411687125</v>
          </cell>
          <cell r="AC107">
            <v>3654.06482816066</v>
          </cell>
          <cell r="AD107">
            <v>3269.06217262555</v>
          </cell>
          <cell r="AE107">
            <v>2883.78288391496</v>
          </cell>
          <cell r="AF107">
            <v>2498.78022837986</v>
          </cell>
          <cell r="AG107">
            <v>2113.50093966926</v>
          </cell>
          <cell r="AH107">
            <v>1728.49828413416</v>
          </cell>
          <cell r="AI107">
            <v>1425.10241537</v>
          </cell>
          <cell r="AJ107">
            <v>1203.31333337678</v>
          </cell>
          <cell r="AK107">
            <v>981.524251383555</v>
          </cell>
          <cell r="AL107">
            <v>759.735169390333</v>
          </cell>
          <cell r="AM107">
            <v>537.946087397112</v>
          </cell>
          <cell r="AN107">
            <v>316.157005403891</v>
          </cell>
          <cell r="AO107">
            <v>8141.52317373244</v>
          </cell>
          <cell r="AP107">
            <v>5391.88761224941</v>
          </cell>
          <cell r="AQ107">
            <v>5115.25443675469</v>
          </cell>
          <cell r="AR107">
            <v>4864.65732483596</v>
          </cell>
          <cell r="AS107">
            <v>4636.8417685462</v>
          </cell>
          <cell r="AT107">
            <v>4529.44300629531</v>
          </cell>
          <cell r="AU107">
            <v>4529.44300629531</v>
          </cell>
          <cell r="AV107">
            <v>4532.6975142423</v>
          </cell>
          <cell r="AW107">
            <v>4529.4430062953</v>
          </cell>
          <cell r="AX107">
            <v>4532.6975142423</v>
          </cell>
          <cell r="AY107">
            <v>4529.44300629531</v>
          </cell>
          <cell r="AZ107">
            <v>4532.6975142423</v>
          </cell>
          <cell r="BA107">
            <v>4529.44300629531</v>
          </cell>
          <cell r="BB107">
            <v>3569.36316193131</v>
          </cell>
          <cell r="BC107">
            <v>2609.28331756732</v>
          </cell>
          <cell r="BD107">
            <v>2609.28331756731</v>
          </cell>
          <cell r="BE107">
            <v>2609.28331756732</v>
          </cell>
          <cell r="BF107">
            <v>2609.28331756731</v>
          </cell>
          <cell r="BG107">
            <v>2609.28331756731</v>
          </cell>
          <cell r="BH107">
            <v>3719.49418122224</v>
          </cell>
        </row>
        <row r="108">
          <cell r="A108">
            <v>-4944.78851169009</v>
          </cell>
          <cell r="B108">
            <v>-5028.7263398217</v>
          </cell>
          <cell r="C108">
            <v>-4894.18114407849</v>
          </cell>
          <cell r="D108">
            <v>-4751.30849033312</v>
          </cell>
          <cell r="E108">
            <v>-4597.07261804599</v>
          </cell>
          <cell r="F108">
            <v>-4436.66036582074</v>
          </cell>
          <cell r="G108">
            <v>-4270.53586254605</v>
          </cell>
          <cell r="H108">
            <v>-4085.01017372926</v>
          </cell>
          <cell r="I108">
            <v>-3869.34580092851</v>
          </cell>
          <cell r="J108">
            <v>-3623.54466993751</v>
          </cell>
          <cell r="K108">
            <v>-3346.53776226628</v>
          </cell>
          <cell r="L108">
            <v>-3034.84931740488</v>
          </cell>
          <cell r="M108">
            <v>-2684.30904267008</v>
          </cell>
          <cell r="N108">
            <v>-2248.69744550311</v>
          </cell>
          <cell r="O108">
            <v>-1686.03217181855</v>
          </cell>
          <cell r="P108">
            <v>-1111.20393360539</v>
          </cell>
          <cell r="Q108">
            <v>-631.091844129037</v>
          </cell>
          <cell r="R108">
            <v>-176.840408587499</v>
          </cell>
          <cell r="S108">
            <v>315.415742810767</v>
          </cell>
          <cell r="T108">
            <v>796.091385642698</v>
          </cell>
          <cell r="U108">
            <v>8155.28842318514</v>
          </cell>
          <cell r="V108">
            <v>7371.67122446655</v>
          </cell>
          <cell r="W108">
            <v>6852.70496024853</v>
          </cell>
          <cell r="X108">
            <v>6360.36448943895</v>
          </cell>
          <cell r="Y108">
            <v>5892.14385501112</v>
          </cell>
          <cell r="Z108">
            <v>5445.85034456672</v>
          </cell>
          <cell r="AA108">
            <v>5009.89390685735</v>
          </cell>
          <cell r="AB108">
            <v>4573.93746914799</v>
          </cell>
          <cell r="AC108">
            <v>4137.66778681029</v>
          </cell>
          <cell r="AD108">
            <v>3701.71134910092</v>
          </cell>
          <cell r="AE108">
            <v>3265.44166676322</v>
          </cell>
          <cell r="AF108">
            <v>2829.48522905386</v>
          </cell>
          <cell r="AG108">
            <v>2393.21554671616</v>
          </cell>
          <cell r="AH108">
            <v>1957.25910900679</v>
          </cell>
          <cell r="AI108">
            <v>1613.70983665612</v>
          </cell>
          <cell r="AJ108">
            <v>1362.56772966413</v>
          </cell>
          <cell r="AK108">
            <v>1111.42562267214</v>
          </cell>
          <cell r="AL108">
            <v>860.283515680155</v>
          </cell>
          <cell r="AM108">
            <v>609.141408688168</v>
          </cell>
          <cell r="AN108">
            <v>357.999301696181</v>
          </cell>
          <cell r="AO108">
            <v>9219.02586727754</v>
          </cell>
          <cell r="AP108">
            <v>6105.48546138845</v>
          </cell>
          <cell r="AQ108">
            <v>5792.24083305392</v>
          </cell>
          <cell r="AR108">
            <v>5508.47805209205</v>
          </cell>
          <cell r="AS108">
            <v>5250.51188758124</v>
          </cell>
          <cell r="AT108">
            <v>5128.899267169</v>
          </cell>
          <cell r="AU108">
            <v>5128.89926716901</v>
          </cell>
          <cell r="AV108">
            <v>5132.58449809059</v>
          </cell>
          <cell r="AW108">
            <v>5128.89926716901</v>
          </cell>
          <cell r="AX108">
            <v>5132.58449809058</v>
          </cell>
          <cell r="AY108">
            <v>5128.89926716901</v>
          </cell>
          <cell r="AZ108">
            <v>5132.58449809059</v>
          </cell>
          <cell r="BA108">
            <v>5128.899267169</v>
          </cell>
          <cell r="BB108">
            <v>4041.75614530207</v>
          </cell>
          <cell r="BC108">
            <v>2954.61302343513</v>
          </cell>
          <cell r="BD108">
            <v>2954.61302343514</v>
          </cell>
          <cell r="BE108">
            <v>2954.61302343514</v>
          </cell>
          <cell r="BF108">
            <v>2954.61302343514</v>
          </cell>
          <cell r="BG108">
            <v>2954.61302343514</v>
          </cell>
          <cell r="BH108">
            <v>4211.75649054331</v>
          </cell>
        </row>
        <row r="109">
          <cell r="A109">
            <v>-5120.50637481884</v>
          </cell>
          <cell r="B109">
            <v>-5242.00775333993</v>
          </cell>
          <cell r="C109">
            <v>-5140.68548977738</v>
          </cell>
          <cell r="D109">
            <v>-5033.64659716199</v>
          </cell>
          <cell r="E109">
            <v>-4918.03147444468</v>
          </cell>
          <cell r="F109">
            <v>-4799.37832138025</v>
          </cell>
          <cell r="G109">
            <v>-4678.38654840717</v>
          </cell>
          <cell r="H109">
            <v>-4541.24943922656</v>
          </cell>
          <cell r="I109">
            <v>-4377.23732095962</v>
          </cell>
          <cell r="J109">
            <v>-4186.62143963621</v>
          </cell>
          <cell r="K109">
            <v>-3968.60898278637</v>
          </cell>
          <cell r="L109">
            <v>-3720.02903017226</v>
          </cell>
          <cell r="M109">
            <v>-3437.03293483978</v>
          </cell>
          <cell r="N109">
            <v>-3072.30839054185</v>
          </cell>
          <cell r="O109">
            <v>-2582.96517412248</v>
          </cell>
          <cell r="P109">
            <v>-2088.10546102571</v>
          </cell>
          <cell r="Q109">
            <v>-1698.56256135784</v>
          </cell>
          <cell r="R109">
            <v>-1343.8711716149</v>
          </cell>
          <cell r="S109">
            <v>-958.76081419675</v>
          </cell>
          <cell r="T109">
            <v>-595.079913284331</v>
          </cell>
          <cell r="U109">
            <v>8415.45613027574</v>
          </cell>
          <cell r="V109">
            <v>7606.84019708593</v>
          </cell>
          <cell r="W109">
            <v>7071.31801773497</v>
          </cell>
          <cell r="X109">
            <v>6563.27104033093</v>
          </cell>
          <cell r="Y109">
            <v>6080.11336351411</v>
          </cell>
          <cell r="Z109">
            <v>5619.58232359477</v>
          </cell>
          <cell r="AA109">
            <v>5169.71812678423</v>
          </cell>
          <cell r="AB109">
            <v>4719.85392997369</v>
          </cell>
          <cell r="AC109">
            <v>4269.66649549319</v>
          </cell>
          <cell r="AD109">
            <v>3819.80229868265</v>
          </cell>
          <cell r="AE109">
            <v>3369.61486420215</v>
          </cell>
          <cell r="AF109">
            <v>2919.75066739162</v>
          </cell>
          <cell r="AG109">
            <v>2469.56323291112</v>
          </cell>
          <cell r="AH109">
            <v>2019.69903610058</v>
          </cell>
          <cell r="AI109">
            <v>1665.18995192939</v>
          </cell>
          <cell r="AJ109">
            <v>1406.03598039755</v>
          </cell>
          <cell r="AK109">
            <v>1146.88200886571</v>
          </cell>
          <cell r="AL109">
            <v>887.728037333866</v>
          </cell>
          <cell r="AM109">
            <v>628.574065802025</v>
          </cell>
          <cell r="AN109">
            <v>369.420094270184</v>
          </cell>
          <cell r="AO109">
            <v>9513.12862576243</v>
          </cell>
          <cell r="AP109">
            <v>6300.26093354079</v>
          </cell>
          <cell r="AQ109">
            <v>5977.02326357692</v>
          </cell>
          <cell r="AR109">
            <v>5684.20796255079</v>
          </cell>
          <cell r="AS109">
            <v>5418.01223434525</v>
          </cell>
          <cell r="AT109">
            <v>5292.5199624769</v>
          </cell>
          <cell r="AU109">
            <v>5292.51996247692</v>
          </cell>
          <cell r="AV109">
            <v>5296.32275859413</v>
          </cell>
          <cell r="AW109">
            <v>5292.5199624769</v>
          </cell>
          <cell r="AX109">
            <v>5296.32275859412</v>
          </cell>
          <cell r="AY109">
            <v>5292.5199624769</v>
          </cell>
          <cell r="AZ109">
            <v>5296.32275859413</v>
          </cell>
          <cell r="BA109">
            <v>5292.5199624769</v>
          </cell>
          <cell r="BB109">
            <v>4170.69510789634</v>
          </cell>
          <cell r="BC109">
            <v>3048.87025331577</v>
          </cell>
          <cell r="BD109">
            <v>3048.87025331578</v>
          </cell>
          <cell r="BE109">
            <v>3048.87025331578</v>
          </cell>
          <cell r="BF109">
            <v>3048.87025331578</v>
          </cell>
          <cell r="BG109">
            <v>3048.87025331578</v>
          </cell>
          <cell r="BH109">
            <v>4346.11875611982</v>
          </cell>
        </row>
        <row r="110">
          <cell r="A110">
            <v>-4621.06555036385</v>
          </cell>
          <cell r="B110">
            <v>-4635.80048953761</v>
          </cell>
          <cell r="C110">
            <v>-4440.04907492762</v>
          </cell>
          <cell r="D110">
            <v>-4231.16030271876</v>
          </cell>
          <cell r="E110">
            <v>-4005.77387580521</v>
          </cell>
          <cell r="F110">
            <v>-3768.42932425675</v>
          </cell>
          <cell r="G110">
            <v>-3519.15732051839</v>
          </cell>
          <cell r="H110">
            <v>-3244.48591813963</v>
          </cell>
          <cell r="I110">
            <v>-2933.66320173547</v>
          </cell>
          <cell r="J110">
            <v>-2586.19493158272</v>
          </cell>
          <cell r="K110">
            <v>-2200.50323807545</v>
          </cell>
          <cell r="L110">
            <v>-1772.55075704058</v>
          </cell>
          <cell r="M110">
            <v>-1297.57463163504</v>
          </cell>
          <cell r="N110">
            <v>-731.368647159586</v>
          </cell>
          <cell r="O110">
            <v>-33.6230060849993</v>
          </cell>
          <cell r="P110">
            <v>688.530309400463</v>
          </cell>
          <cell r="Q110">
            <v>1335.49695656193</v>
          </cell>
          <cell r="R110">
            <v>1973.16669848296</v>
          </cell>
          <cell r="S110">
            <v>2662.81629129519</v>
          </cell>
          <cell r="T110">
            <v>3359.02997698411</v>
          </cell>
          <cell r="U110">
            <v>7675.98450336046</v>
          </cell>
          <cell r="V110">
            <v>6938.42218038606</v>
          </cell>
          <cell r="W110">
            <v>6449.95668472324</v>
          </cell>
          <cell r="X110">
            <v>5986.55212706622</v>
          </cell>
          <cell r="Y110">
            <v>5545.8498308968</v>
          </cell>
          <cell r="Z110">
            <v>5125.78595426157</v>
          </cell>
          <cell r="AA110">
            <v>4715.45161826388</v>
          </cell>
          <cell r="AB110">
            <v>4305.11728226619</v>
          </cell>
          <cell r="AC110">
            <v>3894.48811170372</v>
          </cell>
          <cell r="AD110">
            <v>3484.15377570603</v>
          </cell>
          <cell r="AE110">
            <v>3073.52460514357</v>
          </cell>
          <cell r="AF110">
            <v>2663.19026914588</v>
          </cell>
          <cell r="AG110">
            <v>2252.56109858342</v>
          </cell>
          <cell r="AH110">
            <v>1842.22676258573</v>
          </cell>
          <cell r="AI110">
            <v>1518.86862319639</v>
          </cell>
          <cell r="AJ110">
            <v>1282.48668041541</v>
          </cell>
          <cell r="AK110">
            <v>1046.10473763442</v>
          </cell>
          <cell r="AL110">
            <v>809.722794853435</v>
          </cell>
          <cell r="AM110">
            <v>573.340852072449</v>
          </cell>
          <cell r="AN110">
            <v>336.958909291463</v>
          </cell>
          <cell r="AO110">
            <v>8677.20379969876</v>
          </cell>
          <cell r="AP110">
            <v>5746.65289015081</v>
          </cell>
          <cell r="AQ110">
            <v>5451.81832537675</v>
          </cell>
          <cell r="AR110">
            <v>5184.73289611081</v>
          </cell>
          <cell r="AS110">
            <v>4941.92796041452</v>
          </cell>
          <cell r="AT110">
            <v>4827.4627764434</v>
          </cell>
          <cell r="AU110">
            <v>4827.4627764434</v>
          </cell>
          <cell r="AV110">
            <v>4830.93141838193</v>
          </cell>
          <cell r="AW110">
            <v>4827.46277644341</v>
          </cell>
          <cell r="AX110">
            <v>4830.93141838192</v>
          </cell>
          <cell r="AY110">
            <v>4827.4627764434</v>
          </cell>
          <cell r="AZ110">
            <v>4830.93141838193</v>
          </cell>
          <cell r="BA110">
            <v>4827.4627764434</v>
          </cell>
          <cell r="BB110">
            <v>3804.21340458044</v>
          </cell>
          <cell r="BC110">
            <v>2780.96403271747</v>
          </cell>
          <cell r="BD110">
            <v>2780.96403271747</v>
          </cell>
          <cell r="BE110">
            <v>2780.96403271748</v>
          </cell>
          <cell r="BF110">
            <v>2780.96403271748</v>
          </cell>
          <cell r="BG110">
            <v>2780.96403271748</v>
          </cell>
          <cell r="BH110">
            <v>3964.2224622525</v>
          </cell>
        </row>
        <row r="111">
          <cell r="A111">
            <v>-4587.3277571324</v>
          </cell>
          <cell r="B111">
            <v>-4594.85050243176</v>
          </cell>
          <cell r="C111">
            <v>-4392.72029174209</v>
          </cell>
          <cell r="D111">
            <v>-4176.95144483746</v>
          </cell>
          <cell r="E111">
            <v>-3944.14984202642</v>
          </cell>
          <cell r="F111">
            <v>-3698.78755211071</v>
          </cell>
          <cell r="G111">
            <v>-3440.85007352663</v>
          </cell>
          <cell r="H111">
            <v>-3156.88807390601</v>
          </cell>
          <cell r="I111">
            <v>-2836.14813535738</v>
          </cell>
          <cell r="J111">
            <v>-2478.08430872812</v>
          </cell>
          <cell r="K111">
            <v>-2081.06569291382</v>
          </cell>
          <cell r="L111">
            <v>-1640.99639447248</v>
          </cell>
          <cell r="M111">
            <v>-1153.0518006478</v>
          </cell>
          <cell r="N111">
            <v>-573.235516741777</v>
          </cell>
          <cell r="O111">
            <v>138.587944101796</v>
          </cell>
          <cell r="P111">
            <v>876.095199803477</v>
          </cell>
          <cell r="Q111">
            <v>1540.45111260073</v>
          </cell>
          <cell r="R111">
            <v>2197.23636264062</v>
          </cell>
          <cell r="S111">
            <v>2907.45792564733</v>
          </cell>
          <cell r="T111">
            <v>3626.13457748987</v>
          </cell>
          <cell r="U111">
            <v>7626.03235762504</v>
          </cell>
          <cell r="V111">
            <v>6893.26978647792</v>
          </cell>
          <cell r="W111">
            <v>6407.98302308266</v>
          </cell>
          <cell r="X111">
            <v>5947.59411143018</v>
          </cell>
          <cell r="Y111">
            <v>5509.75972429765</v>
          </cell>
          <cell r="Z111">
            <v>5092.42945036506</v>
          </cell>
          <cell r="AA111">
            <v>4684.76540122674</v>
          </cell>
          <cell r="AB111">
            <v>4277.10135208841</v>
          </cell>
          <cell r="AC111">
            <v>3869.14438704723</v>
          </cell>
          <cell r="AD111">
            <v>3461.4803379089</v>
          </cell>
          <cell r="AE111">
            <v>3053.52337286772</v>
          </cell>
          <cell r="AF111">
            <v>2645.85932372939</v>
          </cell>
          <cell r="AG111">
            <v>2237.90235868821</v>
          </cell>
          <cell r="AH111">
            <v>1830.23830954988</v>
          </cell>
          <cell r="AI111">
            <v>1508.98445175419</v>
          </cell>
          <cell r="AJ111">
            <v>1274.14078530113</v>
          </cell>
          <cell r="AK111">
            <v>1039.29711884806</v>
          </cell>
          <cell r="AL111">
            <v>804.453452394999</v>
          </cell>
          <cell r="AM111">
            <v>569.609785941935</v>
          </cell>
          <cell r="AN111">
            <v>334.766119488872</v>
          </cell>
          <cell r="AO111">
            <v>8620.73613114255</v>
          </cell>
          <cell r="AP111">
            <v>5709.25603994432</v>
          </cell>
          <cell r="AQ111">
            <v>5416.34013708792</v>
          </cell>
          <cell r="AR111">
            <v>5150.99278979452</v>
          </cell>
          <cell r="AS111">
            <v>4909.76792861866</v>
          </cell>
          <cell r="AT111">
            <v>4796.04763692148</v>
          </cell>
          <cell r="AU111">
            <v>4796.04763692149</v>
          </cell>
          <cell r="AV111">
            <v>4799.49370636685</v>
          </cell>
          <cell r="AW111">
            <v>4796.04763692148</v>
          </cell>
          <cell r="AX111">
            <v>4799.49370636686</v>
          </cell>
          <cell r="AY111">
            <v>4796.04763692149</v>
          </cell>
          <cell r="AZ111">
            <v>4799.49370636686</v>
          </cell>
          <cell r="BA111">
            <v>4796.04763692149</v>
          </cell>
          <cell r="BB111">
            <v>3779.45715053758</v>
          </cell>
          <cell r="BC111">
            <v>2762.86666415369</v>
          </cell>
          <cell r="BD111">
            <v>2762.86666415369</v>
          </cell>
          <cell r="BE111">
            <v>2762.86666415369</v>
          </cell>
          <cell r="BF111">
            <v>2762.86666415369</v>
          </cell>
          <cell r="BG111">
            <v>2762.86666415369</v>
          </cell>
          <cell r="BH111">
            <v>3938.4249351632</v>
          </cell>
        </row>
        <row r="112">
          <cell r="A112">
            <v>-3704.13455057359</v>
          </cell>
          <cell r="B112">
            <v>-3522.85536118343</v>
          </cell>
          <cell r="C112">
            <v>-3153.74003309324</v>
          </cell>
          <cell r="D112">
            <v>-2757.86351909121</v>
          </cell>
          <cell r="E112">
            <v>-2330.94628657167</v>
          </cell>
          <cell r="F112">
            <v>-1875.69439275253</v>
          </cell>
          <cell r="G112">
            <v>-1390.9107638336</v>
          </cell>
          <cell r="H112">
            <v>-863.738062416533</v>
          </cell>
          <cell r="I112">
            <v>-283.38353776129</v>
          </cell>
          <cell r="J112">
            <v>352.05241678276</v>
          </cell>
          <cell r="K112">
            <v>1045.58896914826</v>
          </cell>
          <cell r="L112">
            <v>1802.85420109658</v>
          </cell>
          <cell r="M112">
            <v>2630.28938129956</v>
          </cell>
          <cell r="N112">
            <v>3566.39820377941</v>
          </cell>
          <cell r="O112">
            <v>4646.75302344158</v>
          </cell>
          <cell r="P112">
            <v>5786.19811781121</v>
          </cell>
          <cell r="Q112">
            <v>6905.77293515307</v>
          </cell>
          <cell r="R112">
            <v>8062.96693435686</v>
          </cell>
          <cell r="S112">
            <v>9311.72473761622</v>
          </cell>
          <cell r="T112">
            <v>10618.440416491</v>
          </cell>
          <cell r="U112">
            <v>6318.37730550298</v>
          </cell>
          <cell r="V112">
            <v>5711.26338534912</v>
          </cell>
          <cell r="W112">
            <v>5309.18997040592</v>
          </cell>
          <cell r="X112">
            <v>4927.74510960859</v>
          </cell>
          <cell r="Y112">
            <v>4564.9872919787</v>
          </cell>
          <cell r="Z112">
            <v>4219.21769541011</v>
          </cell>
          <cell r="AA112">
            <v>3881.45683162757</v>
          </cell>
          <cell r="AB112">
            <v>3543.69596784503</v>
          </cell>
          <cell r="AC112">
            <v>3205.69241519018</v>
          </cell>
          <cell r="AD112">
            <v>2867.93155140764</v>
          </cell>
          <cell r="AE112">
            <v>2529.92799875279</v>
          </cell>
          <cell r="AF112">
            <v>2192.16713497025</v>
          </cell>
          <cell r="AG112">
            <v>1854.1635823154</v>
          </cell>
          <cell r="AH112">
            <v>1516.40271853286</v>
          </cell>
          <cell r="AI112">
            <v>1250.2350720801</v>
          </cell>
          <cell r="AJ112">
            <v>1055.66064295714</v>
          </cell>
          <cell r="AK112">
            <v>861.086213834175</v>
          </cell>
          <cell r="AL112">
            <v>666.511784711211</v>
          </cell>
          <cell r="AM112">
            <v>471.937355588247</v>
          </cell>
          <cell r="AN112">
            <v>277.362926465282</v>
          </cell>
          <cell r="AO112">
            <v>7142.51670769254</v>
          </cell>
          <cell r="AP112">
            <v>4730.27546992</v>
          </cell>
          <cell r="AQ112">
            <v>4487.58659761564</v>
          </cell>
          <cell r="AR112">
            <v>4267.73903093991</v>
          </cell>
          <cell r="AS112">
            <v>4067.87760668925</v>
          </cell>
          <cell r="AT112">
            <v>3973.65722097109</v>
          </cell>
          <cell r="AU112">
            <v>3973.65722097109</v>
          </cell>
          <cell r="AV112">
            <v>3976.51238417468</v>
          </cell>
          <cell r="AW112">
            <v>3973.65722097108</v>
          </cell>
          <cell r="AX112">
            <v>3976.51238417466</v>
          </cell>
          <cell r="AY112">
            <v>3973.65722097109</v>
          </cell>
          <cell r="AZ112">
            <v>3976.51238417467</v>
          </cell>
          <cell r="BA112">
            <v>3973.65722097109</v>
          </cell>
          <cell r="BB112">
            <v>3131.38407591475</v>
          </cell>
          <cell r="BC112">
            <v>2289.11093085841</v>
          </cell>
          <cell r="BD112">
            <v>2289.11093085841</v>
          </cell>
          <cell r="BE112">
            <v>2289.11093085841</v>
          </cell>
          <cell r="BF112">
            <v>2289.1109308584</v>
          </cell>
          <cell r="BG112">
            <v>2289.1109308584</v>
          </cell>
          <cell r="BH112">
            <v>3263.09325253273</v>
          </cell>
        </row>
        <row r="113">
          <cell r="A113">
            <v>-3728.91799088966</v>
          </cell>
          <cell r="B113">
            <v>-3552.93680588312</v>
          </cell>
          <cell r="C113">
            <v>-3188.50727661933</v>
          </cell>
          <cell r="D113">
            <v>-2797.68479562483</v>
          </cell>
          <cell r="E113">
            <v>-2376.21467602188</v>
          </cell>
          <cell r="F113">
            <v>-1926.85253139089</v>
          </cell>
          <cell r="G113">
            <v>-1448.43447229972</v>
          </cell>
          <cell r="H113">
            <v>-928.086549274791</v>
          </cell>
          <cell r="I113">
            <v>-355.017115302055</v>
          </cell>
          <cell r="J113">
            <v>272.635451047352</v>
          </cell>
          <cell r="K113">
            <v>957.851361305791</v>
          </cell>
          <cell r="L113">
            <v>1706.21570222801</v>
          </cell>
          <cell r="M113">
            <v>2524.12437721912</v>
          </cell>
          <cell r="N113">
            <v>3450.23521194359</v>
          </cell>
          <cell r="O113">
            <v>4520.24860815725</v>
          </cell>
          <cell r="P113">
            <v>5648.41485395623</v>
          </cell>
          <cell r="Q113">
            <v>6755.21569334203</v>
          </cell>
          <cell r="R113">
            <v>7898.36763439088</v>
          </cell>
          <cell r="S113">
            <v>9132.01347724427</v>
          </cell>
          <cell r="T113">
            <v>10422.2280892837</v>
          </cell>
          <cell r="U113">
            <v>6355.07164451918</v>
          </cell>
          <cell r="V113">
            <v>5744.43187541227</v>
          </cell>
          <cell r="W113">
            <v>5340.02339602389</v>
          </cell>
          <cell r="X113">
            <v>4956.36327229411</v>
          </cell>
          <cell r="Y113">
            <v>4591.49871780802</v>
          </cell>
          <cell r="Z113">
            <v>4243.72104445254</v>
          </cell>
          <cell r="AA113">
            <v>3903.99861505865</v>
          </cell>
          <cell r="AB113">
            <v>3564.27618566475</v>
          </cell>
          <cell r="AC113">
            <v>3224.30965796898</v>
          </cell>
          <cell r="AD113">
            <v>2884.58722857509</v>
          </cell>
          <cell r="AE113">
            <v>2544.62070087932</v>
          </cell>
          <cell r="AF113">
            <v>2204.89827148543</v>
          </cell>
          <cell r="AG113">
            <v>1864.93174378966</v>
          </cell>
          <cell r="AH113">
            <v>1525.20931439576</v>
          </cell>
          <cell r="AI113">
            <v>1257.49588405233</v>
          </cell>
          <cell r="AJ113">
            <v>1061.79145275936</v>
          </cell>
          <cell r="AK113">
            <v>866.087021466393</v>
          </cell>
          <cell r="AL113">
            <v>670.382590173424</v>
          </cell>
          <cell r="AM113">
            <v>474.678158880456</v>
          </cell>
          <cell r="AN113">
            <v>278.973727587487</v>
          </cell>
          <cell r="AO113">
            <v>7183.99728361076</v>
          </cell>
          <cell r="AP113">
            <v>4757.74681633391</v>
          </cell>
          <cell r="AQ113">
            <v>4513.64851446793</v>
          </cell>
          <cell r="AR113">
            <v>4292.52417042463</v>
          </cell>
          <cell r="AS113">
            <v>4091.50203947617</v>
          </cell>
          <cell r="AT113">
            <v>3996.73446345762</v>
          </cell>
          <cell r="AU113">
            <v>3996.73446345761</v>
          </cell>
          <cell r="AV113">
            <v>3999.60620818545</v>
          </cell>
          <cell r="AW113">
            <v>3996.73446345762</v>
          </cell>
          <cell r="AX113">
            <v>3999.60620818545</v>
          </cell>
          <cell r="AY113">
            <v>3996.73446345762</v>
          </cell>
          <cell r="AZ113">
            <v>3999.60620818546</v>
          </cell>
          <cell r="BA113">
            <v>3996.73446345762</v>
          </cell>
          <cell r="BB113">
            <v>3149.56976874628</v>
          </cell>
          <cell r="BC113">
            <v>2302.40507403493</v>
          </cell>
          <cell r="BD113">
            <v>2302.40507403493</v>
          </cell>
          <cell r="BE113">
            <v>2302.40507403493</v>
          </cell>
          <cell r="BF113">
            <v>2302.40507403493</v>
          </cell>
          <cell r="BG113">
            <v>2302.40507403493</v>
          </cell>
          <cell r="BH113">
            <v>3282.04385397043</v>
          </cell>
        </row>
        <row r="114">
          <cell r="A114">
            <v>-4622.67217821618</v>
          </cell>
          <cell r="B114">
            <v>-4637.75056936012</v>
          </cell>
          <cell r="C114">
            <v>-4442.30291947402</v>
          </cell>
          <cell r="D114">
            <v>-4233.741783384</v>
          </cell>
          <cell r="E114">
            <v>-4008.70847464997</v>
          </cell>
          <cell r="F114">
            <v>-3771.74573591555</v>
          </cell>
          <cell r="G114">
            <v>-3522.88639085778</v>
          </cell>
          <cell r="H114">
            <v>-3248.65741612066</v>
          </cell>
          <cell r="I114">
            <v>-2938.30696787007</v>
          </cell>
          <cell r="J114">
            <v>-2591.34326883817</v>
          </cell>
          <cell r="K114">
            <v>-2206.19097483266</v>
          </cell>
          <cell r="L114">
            <v>-1778.81550890347</v>
          </cell>
          <cell r="M114">
            <v>-1304.4569550866</v>
          </cell>
          <cell r="N114">
            <v>-738.899106842037</v>
          </cell>
          <cell r="O114">
            <v>-41.8238657899324</v>
          </cell>
          <cell r="P114">
            <v>679.598279526068</v>
          </cell>
          <cell r="Q114">
            <v>1325.73683226208</v>
          </cell>
          <cell r="R114">
            <v>1962.49627434387</v>
          </cell>
          <cell r="S114">
            <v>2651.16620911905</v>
          </cell>
          <cell r="T114">
            <v>3346.31018562988</v>
          </cell>
          <cell r="U114">
            <v>7678.36327508603</v>
          </cell>
          <cell r="V114">
            <v>6940.57238307284</v>
          </cell>
          <cell r="W114">
            <v>6451.95551296293</v>
          </cell>
          <cell r="X114">
            <v>5988.4073471917</v>
          </cell>
          <cell r="Y114">
            <v>5547.56847829196</v>
          </cell>
          <cell r="Z114">
            <v>5127.37442472994</v>
          </cell>
          <cell r="AA114">
            <v>4716.91292697</v>
          </cell>
          <cell r="AB114">
            <v>4306.45142921005</v>
          </cell>
          <cell r="AC114">
            <v>3895.69500551671</v>
          </cell>
          <cell r="AD114">
            <v>3485.23350775676</v>
          </cell>
          <cell r="AE114">
            <v>3074.47708406342</v>
          </cell>
          <cell r="AF114">
            <v>2664.01558630348</v>
          </cell>
          <cell r="AG114">
            <v>2253.25916261013</v>
          </cell>
          <cell r="AH114">
            <v>1842.79766485019</v>
          </cell>
          <cell r="AI114">
            <v>1519.33931744208</v>
          </cell>
          <cell r="AJ114">
            <v>1282.8841203858</v>
          </cell>
          <cell r="AK114">
            <v>1046.42892332953</v>
          </cell>
          <cell r="AL114">
            <v>809.973726273255</v>
          </cell>
          <cell r="AM114">
            <v>573.51852921698</v>
          </cell>
          <cell r="AN114">
            <v>337.063332160705</v>
          </cell>
          <cell r="AO114">
            <v>8679.89284721401</v>
          </cell>
          <cell r="AP114">
            <v>5748.43376599882</v>
          </cell>
          <cell r="AQ114">
            <v>5453.50783260279</v>
          </cell>
          <cell r="AR114">
            <v>5186.33963411459</v>
          </cell>
          <cell r="AS114">
            <v>4943.45945367077</v>
          </cell>
          <cell r="AT114">
            <v>4828.95879717583</v>
          </cell>
          <cell r="AU114">
            <v>4828.95879717585</v>
          </cell>
          <cell r="AV114">
            <v>4832.42851403931</v>
          </cell>
          <cell r="AW114">
            <v>4828.95879717583</v>
          </cell>
          <cell r="AX114">
            <v>4832.42851403933</v>
          </cell>
          <cell r="AY114">
            <v>4828.95879717583</v>
          </cell>
          <cell r="AZ114">
            <v>4832.42851403932</v>
          </cell>
          <cell r="BA114">
            <v>4828.95879717584</v>
          </cell>
          <cell r="BB114">
            <v>3805.39232244835</v>
          </cell>
          <cell r="BC114">
            <v>2781.82584772087</v>
          </cell>
          <cell r="BD114">
            <v>2781.82584772087</v>
          </cell>
          <cell r="BE114">
            <v>2781.82584772087</v>
          </cell>
          <cell r="BF114">
            <v>2781.82584772088</v>
          </cell>
          <cell r="BG114">
            <v>2781.82584772088</v>
          </cell>
          <cell r="BH114">
            <v>3965.45096659653</v>
          </cell>
        </row>
        <row r="115">
          <cell r="A115">
            <v>-4008.37959526532</v>
          </cell>
          <cell r="B115">
            <v>-3892.13946259674</v>
          </cell>
          <cell r="C115">
            <v>-3580.54766857486</v>
          </cell>
          <cell r="D115">
            <v>-3246.7151839182</v>
          </cell>
          <cell r="E115">
            <v>-2886.66748571736</v>
          </cell>
          <cell r="F115">
            <v>-2503.71899215731</v>
          </cell>
          <cell r="G115">
            <v>-2097.08000546868</v>
          </cell>
          <cell r="H115">
            <v>-1653.68925605041</v>
          </cell>
          <cell r="I115">
            <v>-1162.76754266008</v>
          </cell>
          <cell r="J115">
            <v>-622.88157064192</v>
          </cell>
          <cell r="K115">
            <v>-31.4904063839927</v>
          </cell>
          <cell r="L115">
            <v>616.506219047439</v>
          </cell>
          <cell r="M115">
            <v>1326.9926638457</v>
          </cell>
          <cell r="N115">
            <v>2140.36476403567</v>
          </cell>
          <cell r="O115">
            <v>3093.76679590304</v>
          </cell>
          <cell r="P115">
            <v>4094.75113810577</v>
          </cell>
          <cell r="Q115">
            <v>5057.51078190557</v>
          </cell>
          <cell r="R115">
            <v>6042.32247435827</v>
          </cell>
          <cell r="S115">
            <v>7105.56369838331</v>
          </cell>
          <cell r="T115">
            <v>8209.70992956385</v>
          </cell>
          <cell r="U115">
            <v>6768.8422398115</v>
          </cell>
          <cell r="V115">
            <v>6118.44449551473</v>
          </cell>
          <cell r="W115">
            <v>5687.70549672109</v>
          </cell>
          <cell r="X115">
            <v>5279.0657525141</v>
          </cell>
          <cell r="Y115">
            <v>4890.44533305032</v>
          </cell>
          <cell r="Z115">
            <v>4520.02429971671</v>
          </cell>
          <cell r="AA115">
            <v>4158.18297698733</v>
          </cell>
          <cell r="AB115">
            <v>3796.34165425795</v>
          </cell>
          <cell r="AC115">
            <v>3434.24034029814</v>
          </cell>
          <cell r="AD115">
            <v>3072.39901756876</v>
          </cell>
          <cell r="AE115">
            <v>2710.29770360895</v>
          </cell>
          <cell r="AF115">
            <v>2348.45638087957</v>
          </cell>
          <cell r="AG115">
            <v>1986.35506691976</v>
          </cell>
          <cell r="AH115">
            <v>1624.51374419038</v>
          </cell>
          <cell r="AI115">
            <v>1339.3698344382</v>
          </cell>
          <cell r="AJ115">
            <v>1130.9233376632</v>
          </cell>
          <cell r="AK115">
            <v>922.476840888206</v>
          </cell>
          <cell r="AL115">
            <v>714.030344113211</v>
          </cell>
          <cell r="AM115">
            <v>505.583847338216</v>
          </cell>
          <cell r="AN115">
            <v>297.137350563222</v>
          </cell>
          <cell r="AO115">
            <v>7651.73816819725</v>
          </cell>
          <cell r="AP115">
            <v>5067.51763286631</v>
          </cell>
          <cell r="AQ115">
            <v>4807.52640243516</v>
          </cell>
          <cell r="AR115">
            <v>4572.0049348681</v>
          </cell>
          <cell r="AS115">
            <v>4357.89450980713</v>
          </cell>
          <cell r="AT115">
            <v>4256.95673799271</v>
          </cell>
          <cell r="AU115">
            <v>4256.9567379927</v>
          </cell>
          <cell r="AV115">
            <v>4260.01545835072</v>
          </cell>
          <cell r="AW115">
            <v>4256.95673799269</v>
          </cell>
          <cell r="AX115">
            <v>4260.01545835071</v>
          </cell>
          <cell r="AY115">
            <v>4256.95673799269</v>
          </cell>
          <cell r="AZ115">
            <v>4260.0154583507</v>
          </cell>
          <cell r="BA115">
            <v>4256.9567379927</v>
          </cell>
          <cell r="BB115">
            <v>3354.63423237867</v>
          </cell>
          <cell r="BC115">
            <v>2452.31172676464</v>
          </cell>
          <cell r="BD115">
            <v>2452.31172676465</v>
          </cell>
          <cell r="BE115">
            <v>2452.31172676464</v>
          </cell>
          <cell r="BF115">
            <v>2452.31172676464</v>
          </cell>
          <cell r="BG115">
            <v>2452.31172676464</v>
          </cell>
          <cell r="BH115">
            <v>3495.7335360379</v>
          </cell>
        </row>
        <row r="116">
          <cell r="A116">
            <v>-3703.58979759715</v>
          </cell>
          <cell r="B116">
            <v>-3522.19415530052</v>
          </cell>
          <cell r="C116">
            <v>-3152.97583090211</v>
          </cell>
          <cell r="D116">
            <v>-2756.98822661202</v>
          </cell>
          <cell r="E116">
            <v>-2329.95126370249</v>
          </cell>
          <cell r="F116">
            <v>-1874.56991011668</v>
          </cell>
          <cell r="G116">
            <v>-1389.64636264462</v>
          </cell>
          <cell r="H116">
            <v>-862.323649030093</v>
          </cell>
          <cell r="I116">
            <v>-281.808994272561</v>
          </cell>
          <cell r="J116">
            <v>353.798043213634</v>
          </cell>
          <cell r="K116">
            <v>1047.51748764318</v>
          </cell>
          <cell r="L116">
            <v>1804.97836583018</v>
          </cell>
          <cell r="M116">
            <v>2632.62294359875</v>
          </cell>
          <cell r="N116">
            <v>3568.95152707702</v>
          </cell>
          <cell r="O116">
            <v>4649.53365663372</v>
          </cell>
          <cell r="P116">
            <v>5789.22666599219</v>
          </cell>
          <cell r="Q116">
            <v>6909.08226204854</v>
          </cell>
          <cell r="R116">
            <v>8066.58491303261</v>
          </cell>
          <cell r="S116">
            <v>9315.67488508314</v>
          </cell>
          <cell r="T116">
            <v>10622.7532660347</v>
          </cell>
          <cell r="U116">
            <v>6317.57074474538</v>
          </cell>
          <cell r="V116">
            <v>5710.53432459503</v>
          </cell>
          <cell r="W116">
            <v>5308.51223558925</v>
          </cell>
          <cell r="X116">
            <v>4927.11606742945</v>
          </cell>
          <cell r="Y116">
            <v>4564.40455697719</v>
          </cell>
          <cell r="Z116">
            <v>4218.67909898632</v>
          </cell>
          <cell r="AA116">
            <v>3880.96135144154</v>
          </cell>
          <cell r="AB116">
            <v>3543.24360389676</v>
          </cell>
          <cell r="AC116">
            <v>3205.28319845967</v>
          </cell>
          <cell r="AD116">
            <v>2867.5654509149</v>
          </cell>
          <cell r="AE116">
            <v>2529.60504547781</v>
          </cell>
          <cell r="AF116">
            <v>2191.88729793303</v>
          </cell>
          <cell r="AG116">
            <v>1853.92689249595</v>
          </cell>
          <cell r="AH116">
            <v>1516.20914495117</v>
          </cell>
          <cell r="AI116">
            <v>1250.07547563656</v>
          </cell>
          <cell r="AJ116">
            <v>1055.52588455213</v>
          </cell>
          <cell r="AK116">
            <v>860.976293467691</v>
          </cell>
          <cell r="AL116">
            <v>666.426702383257</v>
          </cell>
          <cell r="AM116">
            <v>471.877111298823</v>
          </cell>
          <cell r="AN116">
            <v>277.327520214389</v>
          </cell>
          <cell r="AO116">
            <v>7141.6049429453</v>
          </cell>
          <cell r="AP116">
            <v>4729.67163536213</v>
          </cell>
          <cell r="AQ116">
            <v>4487.01374305647</v>
          </cell>
          <cell r="AR116">
            <v>4267.19424061486</v>
          </cell>
          <cell r="AS116">
            <v>4067.35832930432</v>
          </cell>
          <cell r="AT116">
            <v>3973.14997111505</v>
          </cell>
          <cell r="AU116">
            <v>3973.14997111505</v>
          </cell>
          <cell r="AV116">
            <v>3976.00476984806</v>
          </cell>
          <cell r="AW116">
            <v>3973.14997111505</v>
          </cell>
          <cell r="AX116">
            <v>3976.00476984806</v>
          </cell>
          <cell r="AY116">
            <v>3973.14997111505</v>
          </cell>
          <cell r="AZ116">
            <v>3976.00476984806</v>
          </cell>
          <cell r="BA116">
            <v>3973.14997111505</v>
          </cell>
          <cell r="BB116">
            <v>3130.98434487773</v>
          </cell>
          <cell r="BC116">
            <v>2288.8187186404</v>
          </cell>
          <cell r="BD116">
            <v>2288.8187186404</v>
          </cell>
          <cell r="BE116">
            <v>2288.8187186404</v>
          </cell>
          <cell r="BF116">
            <v>2288.8187186404</v>
          </cell>
          <cell r="BG116">
            <v>2288.8187186404</v>
          </cell>
          <cell r="BH116">
            <v>3262.67670840457</v>
          </cell>
        </row>
        <row r="117">
          <cell r="A117">
            <v>-4128.04624319618</v>
          </cell>
          <cell r="B117">
            <v>-4037.38748330015</v>
          </cell>
          <cell r="C117">
            <v>-3748.4210323009</v>
          </cell>
          <cell r="D117">
            <v>-3438.99190653349</v>
          </cell>
          <cell r="E117">
            <v>-3105.24555049164</v>
          </cell>
          <cell r="F117">
            <v>-2750.73566486939</v>
          </cell>
          <cell r="G117">
            <v>-2374.83278235933</v>
          </cell>
          <cell r="H117">
            <v>-1964.39542208485</v>
          </cell>
          <cell r="I117">
            <v>-1508.64971213593</v>
          </cell>
          <cell r="J117">
            <v>-1006.34576920327</v>
          </cell>
          <cell r="K117">
            <v>-455.130760349335</v>
          </cell>
          <cell r="L117">
            <v>149.887982306057</v>
          </cell>
          <cell r="M117">
            <v>814.375771120243</v>
          </cell>
          <cell r="N117">
            <v>1579.47266554857</v>
          </cell>
          <cell r="O117">
            <v>2482.94121509325</v>
          </cell>
          <cell r="P117">
            <v>3429.46572509531</v>
          </cell>
          <cell r="Q117">
            <v>4330.5463161385</v>
          </cell>
          <cell r="R117">
            <v>5247.55604050197</v>
          </cell>
          <cell r="S117">
            <v>6237.82928177789</v>
          </cell>
          <cell r="T117">
            <v>7262.30024066818</v>
          </cell>
          <cell r="U117">
            <v>6946.020569055</v>
          </cell>
          <cell r="V117">
            <v>6278.59829063622</v>
          </cell>
          <cell r="W117">
            <v>5836.58445141309</v>
          </cell>
          <cell r="X117">
            <v>5417.24832744484</v>
          </cell>
          <cell r="Y117">
            <v>5018.45554553101</v>
          </cell>
          <cell r="Z117">
            <v>4638.3385291212</v>
          </cell>
          <cell r="AA117">
            <v>4267.02580216328</v>
          </cell>
          <cell r="AB117">
            <v>3895.71307520537</v>
          </cell>
          <cell r="AC117">
            <v>3524.13355159739</v>
          </cell>
          <cell r="AD117">
            <v>3152.82082463948</v>
          </cell>
          <cell r="AE117">
            <v>2781.2413010315</v>
          </cell>
          <cell r="AF117">
            <v>2409.92857407359</v>
          </cell>
          <cell r="AG117">
            <v>2038.34905046561</v>
          </cell>
          <cell r="AH117">
            <v>1667.0363235077</v>
          </cell>
          <cell r="AI117">
            <v>1374.42860831671</v>
          </cell>
          <cell r="AJ117">
            <v>1160.52590489266</v>
          </cell>
          <cell r="AK117">
            <v>946.623201468615</v>
          </cell>
          <cell r="AL117">
            <v>732.720498044565</v>
          </cell>
          <cell r="AM117">
            <v>518.817794620516</v>
          </cell>
          <cell r="AN117">
            <v>304.915091196467</v>
          </cell>
          <cell r="AO117">
            <v>7852.02680492692</v>
          </cell>
          <cell r="AP117">
            <v>5200.16281438974</v>
          </cell>
          <cell r="AQ117">
            <v>4933.36616433234</v>
          </cell>
          <cell r="AR117">
            <v>4691.67978722153</v>
          </cell>
          <cell r="AS117">
            <v>4471.96489893894</v>
          </cell>
          <cell r="AT117">
            <v>4368.38502303431</v>
          </cell>
          <cell r="AU117">
            <v>4368.38502303431</v>
          </cell>
          <cell r="AV117">
            <v>4371.52380715264</v>
          </cell>
          <cell r="AW117">
            <v>4368.38502303429</v>
          </cell>
          <cell r="AX117">
            <v>4371.52380715263</v>
          </cell>
          <cell r="AY117">
            <v>4368.38502303432</v>
          </cell>
          <cell r="AZ117">
            <v>4371.52380715263</v>
          </cell>
          <cell r="BA117">
            <v>4368.38502303431</v>
          </cell>
          <cell r="BB117">
            <v>3442.44370812921</v>
          </cell>
          <cell r="BC117">
            <v>2516.50239322411</v>
          </cell>
          <cell r="BD117">
            <v>2516.50239322411</v>
          </cell>
          <cell r="BE117">
            <v>2516.50239322411</v>
          </cell>
          <cell r="BF117">
            <v>2516.50239322411</v>
          </cell>
          <cell r="BG117">
            <v>2516.50239322411</v>
          </cell>
          <cell r="BH117">
            <v>3587.23636701726</v>
          </cell>
        </row>
        <row r="118">
          <cell r="A118">
            <v>-4271.14040851497</v>
          </cell>
          <cell r="B118">
            <v>-4211.07116748564</v>
          </cell>
          <cell r="C118">
            <v>-3949.15949432847</v>
          </cell>
          <cell r="D118">
            <v>-3668.91125004817</v>
          </cell>
          <cell r="E118">
            <v>-3366.61533293882</v>
          </cell>
          <cell r="F118">
            <v>-3046.11157129558</v>
          </cell>
          <cell r="G118">
            <v>-2706.96209709628</v>
          </cell>
          <cell r="H118">
            <v>-2335.9295149742</v>
          </cell>
          <cell r="I118">
            <v>-1922.24632569191</v>
          </cell>
          <cell r="J118">
            <v>-1464.88196430485</v>
          </cell>
          <cell r="K118">
            <v>-961.70852361261</v>
          </cell>
          <cell r="L118">
            <v>-408.081579502118</v>
          </cell>
          <cell r="M118">
            <v>201.402251253254</v>
          </cell>
          <cell r="N118">
            <v>908.772950509425</v>
          </cell>
          <cell r="O118">
            <v>1752.53238228426</v>
          </cell>
          <cell r="P118">
            <v>2633.93528683565</v>
          </cell>
          <cell r="Q118">
            <v>3461.26172227687</v>
          </cell>
          <cell r="R118">
            <v>4297.19567324437</v>
          </cell>
          <cell r="S118">
            <v>5200.21575946815</v>
          </cell>
          <cell r="T118">
            <v>6129.41316652045</v>
          </cell>
          <cell r="U118">
            <v>7157.8856590701</v>
          </cell>
          <cell r="V118">
            <v>6470.10589974703</v>
          </cell>
          <cell r="W118">
            <v>6014.60990899499</v>
          </cell>
          <cell r="X118">
            <v>5582.48334123697</v>
          </cell>
          <cell r="Y118">
            <v>5171.52672136764</v>
          </cell>
          <cell r="Z118">
            <v>4779.81550866986</v>
          </cell>
          <cell r="AA118">
            <v>4397.17713078151</v>
          </cell>
          <cell r="AB118">
            <v>4014.53875289317</v>
          </cell>
          <cell r="AC118">
            <v>3631.62544061666</v>
          </cell>
          <cell r="AD118">
            <v>3248.98706272831</v>
          </cell>
          <cell r="AE118">
            <v>2866.0737504518</v>
          </cell>
          <cell r="AF118">
            <v>2483.43537256346</v>
          </cell>
          <cell r="AG118">
            <v>2100.52206028695</v>
          </cell>
          <cell r="AH118">
            <v>1717.88368239861</v>
          </cell>
          <cell r="AI118">
            <v>1416.3509490189</v>
          </cell>
          <cell r="AJ118">
            <v>1195.92386014784</v>
          </cell>
          <cell r="AK118">
            <v>975.496771276773</v>
          </cell>
          <cell r="AL118">
            <v>755.069682405709</v>
          </cell>
          <cell r="AM118">
            <v>534.642593534644</v>
          </cell>
          <cell r="AN118">
            <v>314.21550466358</v>
          </cell>
          <cell r="AO118">
            <v>8091.5265802714</v>
          </cell>
          <cell r="AP118">
            <v>5358.77636178868</v>
          </cell>
          <cell r="AQ118">
            <v>5083.8419736238</v>
          </cell>
          <cell r="AR118">
            <v>4834.78376316857</v>
          </cell>
          <cell r="AS118">
            <v>4608.36720820923</v>
          </cell>
          <cell r="AT118">
            <v>4501.627975157</v>
          </cell>
          <cell r="AU118">
            <v>4501.62797515698</v>
          </cell>
          <cell r="AV118">
            <v>4504.86249737071</v>
          </cell>
          <cell r="AW118">
            <v>4501.62797515698</v>
          </cell>
          <cell r="AX118">
            <v>4504.86249737071</v>
          </cell>
          <cell r="AY118">
            <v>4501.627975157</v>
          </cell>
          <cell r="AZ118">
            <v>4504.8624973707</v>
          </cell>
          <cell r="BA118">
            <v>4501.627975157</v>
          </cell>
          <cell r="BB118">
            <v>3547.44392211417</v>
          </cell>
          <cell r="BC118">
            <v>2593.25986907135</v>
          </cell>
          <cell r="BD118">
            <v>2593.25986907134</v>
          </cell>
          <cell r="BE118">
            <v>2593.25986907134</v>
          </cell>
          <cell r="BF118">
            <v>2593.25986907134</v>
          </cell>
          <cell r="BG118">
            <v>2593.25986907134</v>
          </cell>
          <cell r="BH118">
            <v>3696.65299604212</v>
          </cell>
        </row>
        <row r="119">
          <cell r="A119">
            <v>-4754.48022879103</v>
          </cell>
          <cell r="B119">
            <v>-4797.73548403603</v>
          </cell>
          <cell r="C119">
            <v>-4627.20874911636</v>
          </cell>
          <cell r="D119">
            <v>-4445.52694171387</v>
          </cell>
          <cell r="E119">
            <v>-4249.46351470898</v>
          </cell>
          <cell r="F119">
            <v>-4043.82477090681</v>
          </cell>
          <cell r="G119">
            <v>-3828.82002146187</v>
          </cell>
          <cell r="H119">
            <v>-3590.88789349017</v>
          </cell>
          <cell r="I119">
            <v>-3319.28241320514</v>
          </cell>
          <cell r="J119">
            <v>-3013.71382363824</v>
          </cell>
          <cell r="K119">
            <v>-2672.81396600458</v>
          </cell>
          <cell r="L119">
            <v>-2292.77692765311</v>
          </cell>
          <cell r="M119">
            <v>-1869.08406289129</v>
          </cell>
          <cell r="N119">
            <v>-1356.69943268671</v>
          </cell>
          <cell r="O119">
            <v>-714.62393531566</v>
          </cell>
          <cell r="P119">
            <v>-53.1871279457163</v>
          </cell>
          <cell r="Q119">
            <v>525.01440268997</v>
          </cell>
          <cell r="R119">
            <v>1087.09267509328</v>
          </cell>
          <cell r="S119">
            <v>1695.39128062309</v>
          </cell>
          <cell r="T119">
            <v>2302.77611537484</v>
          </cell>
          <cell r="U119">
            <v>7873.51815395577</v>
          </cell>
          <cell r="V119">
            <v>7116.97541509662</v>
          </cell>
          <cell r="W119">
            <v>6615.93975693466</v>
          </cell>
          <cell r="X119">
            <v>6140.60995451764</v>
          </cell>
          <cell r="Y119">
            <v>5688.56663318722</v>
          </cell>
          <cell r="Z119">
            <v>5257.69284011734</v>
          </cell>
          <cell r="AA119">
            <v>4836.79896751314</v>
          </cell>
          <cell r="AB119">
            <v>4415.90509490894</v>
          </cell>
          <cell r="AC119">
            <v>3994.70880047245</v>
          </cell>
          <cell r="AD119">
            <v>3573.81492786825</v>
          </cell>
          <cell r="AE119">
            <v>3152.61863343176</v>
          </cell>
          <cell r="AF119">
            <v>2731.72476082756</v>
          </cell>
          <cell r="AG119">
            <v>2310.52846639107</v>
          </cell>
          <cell r="AH119">
            <v>1889.63459378687</v>
          </cell>
          <cell r="AI119">
            <v>1557.95516170924</v>
          </cell>
          <cell r="AJ119">
            <v>1315.49017015817</v>
          </cell>
          <cell r="AK119">
            <v>1073.0251786071</v>
          </cell>
          <cell r="AL119">
            <v>830.560187056034</v>
          </cell>
          <cell r="AM119">
            <v>588.095195504966</v>
          </cell>
          <cell r="AN119">
            <v>345.630203953898</v>
          </cell>
          <cell r="AO119">
            <v>8900.50281010763</v>
          </cell>
          <cell r="AP119">
            <v>5894.53715484659</v>
          </cell>
          <cell r="AQ119">
            <v>5592.11532255313</v>
          </cell>
          <cell r="AR119">
            <v>5318.15672153438</v>
          </cell>
          <cell r="AS119">
            <v>5069.10344788096</v>
          </cell>
          <cell r="AT119">
            <v>4951.69261887292</v>
          </cell>
          <cell r="AU119">
            <v>4951.69261887291</v>
          </cell>
          <cell r="AV119">
            <v>4955.25052278226</v>
          </cell>
          <cell r="AW119">
            <v>4951.69261887292</v>
          </cell>
          <cell r="AX119">
            <v>4955.25052278226</v>
          </cell>
          <cell r="AY119">
            <v>4951.69261887292</v>
          </cell>
          <cell r="AZ119">
            <v>4955.25052278225</v>
          </cell>
          <cell r="BA119">
            <v>4951.69261887292</v>
          </cell>
          <cell r="BB119">
            <v>3902.11096561921</v>
          </cell>
          <cell r="BC119">
            <v>2852.52931236551</v>
          </cell>
          <cell r="BD119">
            <v>2852.52931236551</v>
          </cell>
          <cell r="BE119">
            <v>2852.52931236551</v>
          </cell>
          <cell r="BF119">
            <v>2852.52931236551</v>
          </cell>
          <cell r="BG119">
            <v>2852.52931236551</v>
          </cell>
          <cell r="BH119">
            <v>4066.23769357527</v>
          </cell>
        </row>
        <row r="120">
          <cell r="A120">
            <v>-4880.13737244464</v>
          </cell>
          <cell r="B120">
            <v>-4950.25460041902</v>
          </cell>
          <cell r="C120">
            <v>-4803.48583004141</v>
          </cell>
          <cell r="D120">
            <v>-4647.42901027413</v>
          </cell>
          <cell r="E120">
            <v>-4478.98356695226</v>
          </cell>
          <cell r="F120">
            <v>-4303.20706383902</v>
          </cell>
          <cell r="G120">
            <v>-4120.47706366549</v>
          </cell>
          <cell r="H120">
            <v>-3917.14796690687</v>
          </cell>
          <cell r="I120">
            <v>-3682.47939589458</v>
          </cell>
          <cell r="J120">
            <v>-3416.37418655305</v>
          </cell>
          <cell r="K120">
            <v>-3117.66169706532</v>
          </cell>
          <cell r="L120">
            <v>-2782.75400831372</v>
          </cell>
          <cell r="M120">
            <v>-2407.36248584573</v>
          </cell>
          <cell r="N120">
            <v>-1945.66971147723</v>
          </cell>
          <cell r="O120">
            <v>-1356.02735959692</v>
          </cell>
          <cell r="P120">
            <v>-751.77663603994</v>
          </cell>
          <cell r="Q120">
            <v>-238.341802948354</v>
          </cell>
          <cell r="R120">
            <v>252.540344289766</v>
          </cell>
          <cell r="S120">
            <v>784.218200020375</v>
          </cell>
          <cell r="T120">
            <v>1307.93922945185</v>
          </cell>
          <cell r="U120">
            <v>8059.56600567565</v>
          </cell>
          <cell r="V120">
            <v>7285.1464868883</v>
          </cell>
          <cell r="W120">
            <v>6772.27157135582</v>
          </cell>
          <cell r="X120">
            <v>6285.70992989698</v>
          </cell>
          <cell r="Y120">
            <v>5822.98501906954</v>
          </cell>
          <cell r="Z120">
            <v>5381.92986336157</v>
          </cell>
          <cell r="AA120">
            <v>4951.09044935276</v>
          </cell>
          <cell r="AB120">
            <v>4520.25103534396</v>
          </cell>
          <cell r="AC120">
            <v>4089.10205340488</v>
          </cell>
          <cell r="AD120">
            <v>3658.26263939608</v>
          </cell>
          <cell r="AE120">
            <v>3227.113657457</v>
          </cell>
          <cell r="AF120">
            <v>2796.27424344819</v>
          </cell>
          <cell r="AG120">
            <v>2365.12526150911</v>
          </cell>
          <cell r="AH120">
            <v>1934.28584750031</v>
          </cell>
          <cell r="AI120">
            <v>1594.76897292352</v>
          </cell>
          <cell r="AJ120">
            <v>1346.57463777874</v>
          </cell>
          <cell r="AK120">
            <v>1098.38030263396</v>
          </cell>
          <cell r="AL120">
            <v>850.185967489176</v>
          </cell>
          <cell r="AM120">
            <v>601.991632344394</v>
          </cell>
          <cell r="AN120">
            <v>353.797297199613</v>
          </cell>
          <cell r="AO120">
            <v>9110.81786808655</v>
          </cell>
          <cell r="AP120">
            <v>6033.82253567615</v>
          </cell>
          <cell r="AQ120">
            <v>5724.25460539815</v>
          </cell>
          <cell r="AR120">
            <v>5443.82248032279</v>
          </cell>
          <cell r="AS120">
            <v>5188.88418479973</v>
          </cell>
          <cell r="AT120">
            <v>5068.69898833885</v>
          </cell>
          <cell r="AU120">
            <v>5068.69898833885</v>
          </cell>
          <cell r="AV120">
            <v>5072.34096398919</v>
          </cell>
          <cell r="AW120">
            <v>5068.69898833885</v>
          </cell>
          <cell r="AX120">
            <v>5072.34096398918</v>
          </cell>
          <cell r="AY120">
            <v>5068.69898833885</v>
          </cell>
          <cell r="AZ120">
            <v>5072.34096398918</v>
          </cell>
          <cell r="BA120">
            <v>5068.69898833885</v>
          </cell>
          <cell r="BB120">
            <v>3994.31617149167</v>
          </cell>
          <cell r="BC120">
            <v>2919.93335464449</v>
          </cell>
          <cell r="BD120">
            <v>2919.93335464449</v>
          </cell>
          <cell r="BE120">
            <v>2919.93335464449</v>
          </cell>
          <cell r="BF120">
            <v>2919.93335464449</v>
          </cell>
          <cell r="BG120">
            <v>2919.93335464449</v>
          </cell>
          <cell r="BH120">
            <v>4162.32114352486</v>
          </cell>
        </row>
        <row r="121">
          <cell r="A121">
            <v>-3612.84654326282</v>
          </cell>
          <cell r="B121">
            <v>-3412.05253846621</v>
          </cell>
          <cell r="C121">
            <v>-3025.67740979689</v>
          </cell>
          <cell r="D121">
            <v>-2611.18473128113</v>
          </cell>
          <cell r="E121">
            <v>-2164.20345287404</v>
          </cell>
          <cell r="F121">
            <v>-1687.25709452178</v>
          </cell>
          <cell r="G121">
            <v>-1179.02635020793</v>
          </cell>
          <cell r="H121">
            <v>-626.715071910101</v>
          </cell>
          <cell r="I121">
            <v>-19.5264433934584</v>
          </cell>
          <cell r="J121">
            <v>644.579057805671</v>
          </cell>
          <cell r="K121">
            <v>1368.76409269871</v>
          </cell>
          <cell r="L121">
            <v>2158.81511203974</v>
          </cell>
          <cell r="M121">
            <v>3021.34048417478</v>
          </cell>
          <cell r="N121">
            <v>3994.27617038564</v>
          </cell>
          <cell r="O121">
            <v>5112.72287427909</v>
          </cell>
          <cell r="P121">
            <v>6293.71279041852</v>
          </cell>
          <cell r="Q121">
            <v>7460.33963032743</v>
          </cell>
          <cell r="R121">
            <v>8669.25653366227</v>
          </cell>
          <cell r="S121">
            <v>9973.67814850013</v>
          </cell>
          <cell r="T121">
            <v>11341.1743118715</v>
          </cell>
          <cell r="U121">
            <v>6183.21636555057</v>
          </cell>
          <cell r="V121">
            <v>5589.08965463392</v>
          </cell>
          <cell r="W121">
            <v>5195.6172804431</v>
          </cell>
          <cell r="X121">
            <v>4822.33218020336</v>
          </cell>
          <cell r="Y121">
            <v>4467.33437518988</v>
          </cell>
          <cell r="Z121">
            <v>4128.96138401845</v>
          </cell>
          <cell r="AA121">
            <v>3798.42580508685</v>
          </cell>
          <cell r="AB121">
            <v>3467.89022615525</v>
          </cell>
          <cell r="AC121">
            <v>3137.11714988305</v>
          </cell>
          <cell r="AD121">
            <v>2806.58157095145</v>
          </cell>
          <cell r="AE121">
            <v>2475.80849467925</v>
          </cell>
          <cell r="AF121">
            <v>2145.27291574765</v>
          </cell>
          <cell r="AG121">
            <v>1814.49983947544</v>
          </cell>
          <cell r="AH121">
            <v>1483.96426054384</v>
          </cell>
          <cell r="AI121">
            <v>1223.49039708948</v>
          </cell>
          <cell r="AJ121">
            <v>1033.07824911235</v>
          </cell>
          <cell r="AK121">
            <v>842.666101135219</v>
          </cell>
          <cell r="AL121">
            <v>652.253953158089</v>
          </cell>
          <cell r="AM121">
            <v>461.841805180959</v>
          </cell>
          <cell r="AN121">
            <v>271.429657203829</v>
          </cell>
          <cell r="AO121">
            <v>6989.7260107842</v>
          </cell>
          <cell r="AP121">
            <v>4629.08675518602</v>
          </cell>
          <cell r="AQ121">
            <v>4391.58941458522</v>
          </cell>
          <cell r="AR121">
            <v>4176.4447648645</v>
          </cell>
          <cell r="AS121">
            <v>3980.85871966385</v>
          </cell>
          <cell r="AT121">
            <v>3888.65386978354</v>
          </cell>
          <cell r="AU121">
            <v>3888.65386978354</v>
          </cell>
          <cell r="AV121">
            <v>3891.44795614354</v>
          </cell>
          <cell r="AW121">
            <v>3888.65386978354</v>
          </cell>
          <cell r="AX121">
            <v>3891.44795614354</v>
          </cell>
          <cell r="AY121">
            <v>3888.65386978354</v>
          </cell>
          <cell r="AZ121">
            <v>3891.44795614354</v>
          </cell>
          <cell r="BA121">
            <v>3888.65386978354</v>
          </cell>
          <cell r="BB121">
            <v>3064.39839358077</v>
          </cell>
          <cell r="BC121">
            <v>2240.142917378</v>
          </cell>
          <cell r="BD121">
            <v>2240.142917378</v>
          </cell>
          <cell r="BE121">
            <v>2240.142917378</v>
          </cell>
          <cell r="BF121">
            <v>2240.142917378</v>
          </cell>
          <cell r="BG121">
            <v>2240.142917378</v>
          </cell>
          <cell r="BH121">
            <v>3193.29008475093</v>
          </cell>
        </row>
        <row r="122">
          <cell r="A122">
            <v>-4167.06816855032</v>
          </cell>
          <cell r="B122">
            <v>-4084.75120176078</v>
          </cell>
          <cell r="C122">
            <v>-3803.16261637244</v>
          </cell>
          <cell r="D122">
            <v>-3501.69114685621</v>
          </cell>
          <cell r="E122">
            <v>-3176.52135770404</v>
          </cell>
          <cell r="F122">
            <v>-2831.28497689967</v>
          </cell>
          <cell r="G122">
            <v>-2465.40478645687</v>
          </cell>
          <cell r="H122">
            <v>-2065.71314951942</v>
          </cell>
          <cell r="I122">
            <v>-1621.43793201164</v>
          </cell>
          <cell r="J122">
            <v>-1131.38905896678</v>
          </cell>
          <cell r="K122">
            <v>-593.275034926066</v>
          </cell>
          <cell r="L122">
            <v>-2.27088833869983</v>
          </cell>
          <cell r="M122">
            <v>647.217264810597</v>
          </cell>
          <cell r="N122">
            <v>1396.57216672673</v>
          </cell>
          <cell r="O122">
            <v>2283.75797873711</v>
          </cell>
          <cell r="P122">
            <v>3212.52376027406</v>
          </cell>
          <cell r="Q122">
            <v>4093.49151758957</v>
          </cell>
          <cell r="R122">
            <v>4988.39179555851</v>
          </cell>
          <cell r="S122">
            <v>5954.87101213906</v>
          </cell>
          <cell r="T122">
            <v>6953.36077592079</v>
          </cell>
          <cell r="U122">
            <v>7003.79639596799</v>
          </cell>
          <cell r="V122">
            <v>6330.82261166862</v>
          </cell>
          <cell r="W122">
            <v>5885.13217592318</v>
          </cell>
          <cell r="X122">
            <v>5462.30808484111</v>
          </cell>
          <cell r="Y122">
            <v>5060.19821186587</v>
          </cell>
          <cell r="Z122">
            <v>4676.91944626047</v>
          </cell>
          <cell r="AA122">
            <v>4302.51820270085</v>
          </cell>
          <cell r="AB122">
            <v>3928.11695914122</v>
          </cell>
          <cell r="AC122">
            <v>3553.44669976203</v>
          </cell>
          <cell r="AD122">
            <v>3179.04545620241</v>
          </cell>
          <cell r="AE122">
            <v>2804.37519682322</v>
          </cell>
          <cell r="AF122">
            <v>2429.9739532636</v>
          </cell>
          <cell r="AG122">
            <v>2055.30369388441</v>
          </cell>
          <cell r="AH122">
            <v>1680.90245032479</v>
          </cell>
          <cell r="AI122">
            <v>1385.86087353806</v>
          </cell>
          <cell r="AJ122">
            <v>1170.17896352423</v>
          </cell>
          <cell r="AK122">
            <v>954.49705351039</v>
          </cell>
          <cell r="AL122">
            <v>738.815143496556</v>
          </cell>
          <cell r="AM122">
            <v>523.133233482721</v>
          </cell>
          <cell r="AN122">
            <v>307.451323468887</v>
          </cell>
          <cell r="AO122">
            <v>7917.3386388162</v>
          </cell>
          <cell r="AP122">
            <v>5243.41689112283</v>
          </cell>
          <cell r="AQ122">
            <v>4974.4010715537</v>
          </cell>
          <cell r="AR122">
            <v>4730.70438794402</v>
          </cell>
          <cell r="AS122">
            <v>4509.16194829886</v>
          </cell>
          <cell r="AT122">
            <v>4404.72051246613</v>
          </cell>
          <cell r="AU122">
            <v>4404.72051246613</v>
          </cell>
          <cell r="AV122">
            <v>4407.88540446106</v>
          </cell>
          <cell r="AW122">
            <v>4404.72051246613</v>
          </cell>
          <cell r="AX122">
            <v>4407.88540446106</v>
          </cell>
          <cell r="AY122">
            <v>4404.72051246614</v>
          </cell>
          <cell r="AZ122">
            <v>4407.88540446106</v>
          </cell>
          <cell r="BA122">
            <v>4404.72051246614</v>
          </cell>
          <cell r="BB122">
            <v>3471.07737396151</v>
          </cell>
          <cell r="BC122">
            <v>2537.43423545688</v>
          </cell>
          <cell r="BD122">
            <v>2537.43423545688</v>
          </cell>
          <cell r="BE122">
            <v>2537.43423545688</v>
          </cell>
          <cell r="BF122">
            <v>2537.43423545688</v>
          </cell>
          <cell r="BG122">
            <v>2537.43423545687</v>
          </cell>
          <cell r="BH122">
            <v>3617.07439375161</v>
          </cell>
        </row>
        <row r="123">
          <cell r="A123">
            <v>-4731.70043272714</v>
          </cell>
          <cell r="B123">
            <v>-4770.08600652899</v>
          </cell>
          <cell r="C123">
            <v>-4595.25230129768</v>
          </cell>
          <cell r="D123">
            <v>-4408.92505969625</v>
          </cell>
          <cell r="E123">
            <v>-4207.85489755715</v>
          </cell>
          <cell r="F123">
            <v>-3996.80256776117</v>
          </cell>
          <cell r="G123">
            <v>-3775.94687992118</v>
          </cell>
          <cell r="H123">
            <v>-3531.74173020708</v>
          </cell>
          <cell r="I123">
            <v>-3253.44013033824</v>
          </cell>
          <cell r="J123">
            <v>-2940.71740908104</v>
          </cell>
          <cell r="K123">
            <v>-2592.16960072293</v>
          </cell>
          <cell r="L123">
            <v>-2203.95127358446</v>
          </cell>
          <cell r="M123">
            <v>-1771.50208431076</v>
          </cell>
          <cell r="N123">
            <v>-1249.92776457107</v>
          </cell>
          <cell r="O123">
            <v>-598.346907404795</v>
          </cell>
          <cell r="P123">
            <v>73.4568977264797</v>
          </cell>
          <cell r="Q123">
            <v>663.399680143709</v>
          </cell>
          <cell r="R123">
            <v>1238.38476520125</v>
          </cell>
          <cell r="S123">
            <v>1860.5735882224</v>
          </cell>
          <cell r="T123">
            <v>2483.12544307113</v>
          </cell>
          <cell r="U123">
            <v>7839.79040878286</v>
          </cell>
          <cell r="V123">
            <v>7086.48846777414</v>
          </cell>
          <cell r="W123">
            <v>6587.59909322652</v>
          </cell>
          <cell r="X123">
            <v>6114.30545839501</v>
          </cell>
          <cell r="Y123">
            <v>5664.19855248281</v>
          </cell>
          <cell r="Z123">
            <v>5235.1704910427</v>
          </cell>
          <cell r="AA123">
            <v>4816.07959913943</v>
          </cell>
          <cell r="AB123">
            <v>4396.98870723617</v>
          </cell>
          <cell r="AC123">
            <v>3977.5966889833</v>
          </cell>
          <cell r="AD123">
            <v>3558.50579708004</v>
          </cell>
          <cell r="AE123">
            <v>3139.11377882717</v>
          </cell>
          <cell r="AF123">
            <v>2720.02288692391</v>
          </cell>
          <cell r="AG123">
            <v>2300.63086867104</v>
          </cell>
          <cell r="AH123">
            <v>1881.53997676778</v>
          </cell>
          <cell r="AI123">
            <v>1551.28135799691</v>
          </cell>
          <cell r="AJ123">
            <v>1309.85501235845</v>
          </cell>
          <cell r="AK123">
            <v>1068.42866671998</v>
          </cell>
          <cell r="AL123">
            <v>827.00232108151</v>
          </cell>
          <cell r="AM123">
            <v>585.575975443041</v>
          </cell>
          <cell r="AN123">
            <v>344.149629804573</v>
          </cell>
          <cell r="AO123">
            <v>8862.37577657316</v>
          </cell>
          <cell r="AP123">
            <v>5869.28675938379</v>
          </cell>
          <cell r="AQ123">
            <v>5568.16040978245</v>
          </cell>
          <cell r="AR123">
            <v>5295.375363673</v>
          </cell>
          <cell r="AS123">
            <v>5047.38895811893</v>
          </cell>
          <cell r="AT123">
            <v>4930.48108121487</v>
          </cell>
          <cell r="AU123">
            <v>4930.48108121488</v>
          </cell>
          <cell r="AV123">
            <v>4934.02374415137</v>
          </cell>
          <cell r="AW123">
            <v>4930.48108121487</v>
          </cell>
          <cell r="AX123">
            <v>4934.02374415136</v>
          </cell>
          <cell r="AY123">
            <v>4930.48108121488</v>
          </cell>
          <cell r="AZ123">
            <v>4934.02374415136</v>
          </cell>
          <cell r="BA123">
            <v>4930.48108121487</v>
          </cell>
          <cell r="BB123">
            <v>3885.39551495136</v>
          </cell>
          <cell r="BC123">
            <v>2840.30994868786</v>
          </cell>
          <cell r="BD123">
            <v>2840.30994868785</v>
          </cell>
          <cell r="BE123">
            <v>2840.30994868786</v>
          </cell>
          <cell r="BF123">
            <v>2840.30994868787</v>
          </cell>
          <cell r="BG123">
            <v>2840.30994868787</v>
          </cell>
          <cell r="BH123">
            <v>4048.81917417144</v>
          </cell>
        </row>
        <row r="124">
          <cell r="A124">
            <v>-4694.71762368265</v>
          </cell>
          <cell r="B124">
            <v>-4725.19731024941</v>
          </cell>
          <cell r="C124">
            <v>-4543.37127461493</v>
          </cell>
          <cell r="D124">
            <v>-4349.50220931032</v>
          </cell>
          <cell r="E124">
            <v>-4140.303654411</v>
          </cell>
          <cell r="F124">
            <v>-3920.46241287528</v>
          </cell>
          <cell r="G124">
            <v>-3690.10777531737</v>
          </cell>
          <cell r="H124">
            <v>-3435.71842708892</v>
          </cell>
          <cell r="I124">
            <v>-3146.54573288665</v>
          </cell>
          <cell r="J124">
            <v>-2822.20833845855</v>
          </cell>
          <cell r="K124">
            <v>-2461.24414584351</v>
          </cell>
          <cell r="L124">
            <v>-2059.74356454879</v>
          </cell>
          <cell r="M124">
            <v>-1613.07855541236</v>
          </cell>
          <cell r="N124">
            <v>-1076.58485130671</v>
          </cell>
          <cell r="O124">
            <v>-409.572121738246</v>
          </cell>
          <cell r="P124">
            <v>279.062417851609</v>
          </cell>
          <cell r="Q124">
            <v>888.067024675089</v>
          </cell>
          <cell r="R124">
            <v>1484.00621250096</v>
          </cell>
          <cell r="S124">
            <v>2128.74568784699</v>
          </cell>
          <cell r="T124">
            <v>2775.92107340898</v>
          </cell>
          <cell r="U124">
            <v>7785.03369560894</v>
          </cell>
          <cell r="V124">
            <v>7036.99316289896</v>
          </cell>
          <cell r="W124">
            <v>6541.58826191036</v>
          </cell>
          <cell r="X124">
            <v>6071.60032818286</v>
          </cell>
          <cell r="Y124">
            <v>5624.63717656248</v>
          </cell>
          <cell r="Z124">
            <v>5198.60564503949</v>
          </cell>
          <cell r="AA124">
            <v>4782.44187727669</v>
          </cell>
          <cell r="AB124">
            <v>4366.27810951389</v>
          </cell>
          <cell r="AC124">
            <v>3949.81531860685</v>
          </cell>
          <cell r="AD124">
            <v>3533.65155084405</v>
          </cell>
          <cell r="AE124">
            <v>3117.188759937</v>
          </cell>
          <cell r="AF124">
            <v>2701.02499217421</v>
          </cell>
          <cell r="AG124">
            <v>2284.56220126716</v>
          </cell>
          <cell r="AH124">
            <v>1868.39843350436</v>
          </cell>
          <cell r="AI124">
            <v>1540.44649329483</v>
          </cell>
          <cell r="AJ124">
            <v>1300.70638063855</v>
          </cell>
          <cell r="AK124">
            <v>1060.96626798227</v>
          </cell>
          <cell r="AL124">
            <v>821.226155325996</v>
          </cell>
          <cell r="AM124">
            <v>581.486042669719</v>
          </cell>
          <cell r="AN124">
            <v>341.745930013442</v>
          </cell>
          <cell r="AO124">
            <v>8800.47685541149</v>
          </cell>
          <cell r="AP124">
            <v>5828.29295280715</v>
          </cell>
          <cell r="AQ124">
            <v>5529.26980855881</v>
          </cell>
          <cell r="AR124">
            <v>5258.39001906324</v>
          </cell>
          <cell r="AS124">
            <v>5012.13566497639</v>
          </cell>
          <cell r="AT124">
            <v>4896.04432662114</v>
          </cell>
          <cell r="AU124">
            <v>4896.04432662115</v>
          </cell>
          <cell r="AV124">
            <v>4899.56224596525</v>
          </cell>
          <cell r="AW124">
            <v>4896.04432662114</v>
          </cell>
          <cell r="AX124">
            <v>4899.56224596524</v>
          </cell>
          <cell r="AY124">
            <v>4896.04432662114</v>
          </cell>
          <cell r="AZ124">
            <v>4899.56224596524</v>
          </cell>
          <cell r="BA124">
            <v>4896.04432662114</v>
          </cell>
          <cell r="BB124">
            <v>3858.25812011221</v>
          </cell>
          <cell r="BC124">
            <v>2820.47191360326</v>
          </cell>
          <cell r="BD124">
            <v>2820.47191360326</v>
          </cell>
          <cell r="BE124">
            <v>2820.47191360326</v>
          </cell>
          <cell r="BF124">
            <v>2820.47191360326</v>
          </cell>
          <cell r="BG124">
            <v>2820.47191360326</v>
          </cell>
          <cell r="BH124">
            <v>4020.54035309931</v>
          </cell>
        </row>
        <row r="125">
          <cell r="A125">
            <v>-3686.6017479173</v>
          </cell>
          <cell r="B125">
            <v>-3501.57453710051</v>
          </cell>
          <cell r="C125">
            <v>-3129.14428642241</v>
          </cell>
          <cell r="D125">
            <v>-2729.69234615957</v>
          </cell>
          <cell r="E125">
            <v>-2298.9216068389</v>
          </cell>
          <cell r="F125">
            <v>-1839.50306751399</v>
          </cell>
          <cell r="G125">
            <v>-1350.21617842772</v>
          </cell>
          <cell r="H125">
            <v>-818.215354232051</v>
          </cell>
          <cell r="I125">
            <v>-232.707063366768</v>
          </cell>
          <cell r="J125">
            <v>408.235173092685</v>
          </cell>
          <cell r="K125">
            <v>1107.65808240363</v>
          </cell>
          <cell r="L125">
            <v>1871.22016272471</v>
          </cell>
          <cell r="M125">
            <v>2705.39477594239</v>
          </cell>
          <cell r="N125">
            <v>3648.57657715478</v>
          </cell>
          <cell r="O125">
            <v>4736.24733577441</v>
          </cell>
          <cell r="P125">
            <v>5883.67154134317</v>
          </cell>
          <cell r="Q125">
            <v>7012.28318455678</v>
          </cell>
          <cell r="R125">
            <v>8179.41110057675</v>
          </cell>
          <cell r="S125">
            <v>9438.8597125442</v>
          </cell>
          <cell r="T125">
            <v>10757.2489098955</v>
          </cell>
          <cell r="U125">
            <v>6292.41825396014</v>
          </cell>
          <cell r="V125">
            <v>5687.79866119187</v>
          </cell>
          <cell r="W125">
            <v>5287.37716477108</v>
          </cell>
          <cell r="X125">
            <v>4907.49947008673</v>
          </cell>
          <cell r="Y125">
            <v>4546.23204285774</v>
          </cell>
          <cell r="Z125">
            <v>4201.88304058818</v>
          </cell>
          <cell r="AA125">
            <v>3865.50986722805</v>
          </cell>
          <cell r="AB125">
            <v>3529.13669386793</v>
          </cell>
          <cell r="AC125">
            <v>3192.52182872268</v>
          </cell>
          <cell r="AD125">
            <v>2856.14865536255</v>
          </cell>
          <cell r="AE125">
            <v>2519.5337902173</v>
          </cell>
          <cell r="AF125">
            <v>2183.16061685718</v>
          </cell>
          <cell r="AG125">
            <v>1846.54575171192</v>
          </cell>
          <cell r="AH125">
            <v>1510.1725783518</v>
          </cell>
          <cell r="AI125">
            <v>1245.09848160639</v>
          </cell>
          <cell r="AJ125">
            <v>1051.32346147568</v>
          </cell>
          <cell r="AK125">
            <v>857.548441344981</v>
          </cell>
          <cell r="AL125">
            <v>663.773421214279</v>
          </cell>
          <cell r="AM125">
            <v>469.998401083576</v>
          </cell>
          <cell r="AN125">
            <v>276.223380952874</v>
          </cell>
          <cell r="AO125">
            <v>7113.17167962669</v>
          </cell>
          <cell r="AP125">
            <v>4710.84113436227</v>
          </cell>
          <cell r="AQ125">
            <v>4469.14934922766</v>
          </cell>
          <cell r="AR125">
            <v>4250.20502622338</v>
          </cell>
          <cell r="AS125">
            <v>4051.16473258311</v>
          </cell>
          <cell r="AT125">
            <v>3957.33145129554</v>
          </cell>
          <cell r="AU125">
            <v>3957.33145129555</v>
          </cell>
          <cell r="AV125">
            <v>3960.17488406184</v>
          </cell>
          <cell r="AW125">
            <v>3957.33145129556</v>
          </cell>
          <cell r="AX125">
            <v>3960.17488406184</v>
          </cell>
          <cell r="AY125">
            <v>3957.33145129555</v>
          </cell>
          <cell r="AZ125">
            <v>3960.17488406184</v>
          </cell>
          <cell r="BA125">
            <v>3957.33145129555</v>
          </cell>
          <cell r="BB125">
            <v>3118.51878524014</v>
          </cell>
          <cell r="BC125">
            <v>2279.70611918474</v>
          </cell>
          <cell r="BD125">
            <v>2279.70611918473</v>
          </cell>
          <cell r="BE125">
            <v>2279.70611918473</v>
          </cell>
          <cell r="BF125">
            <v>2279.70611918473</v>
          </cell>
          <cell r="BG125">
            <v>2279.70611918473</v>
          </cell>
          <cell r="BH125">
            <v>3249.68683473969</v>
          </cell>
        </row>
        <row r="126">
          <cell r="A126">
            <v>-3825.15486049536</v>
          </cell>
          <cell r="B126">
            <v>-3669.74641884225</v>
          </cell>
          <cell r="C126">
            <v>-3323.51237030682</v>
          </cell>
          <cell r="D126">
            <v>-2952.31526453569</v>
          </cell>
          <cell r="E126">
            <v>-2551.99689339044</v>
          </cell>
          <cell r="F126">
            <v>-2125.50530334756</v>
          </cell>
          <cell r="G126">
            <v>-1671.80546358621</v>
          </cell>
          <cell r="H126">
            <v>-1177.95891808737</v>
          </cell>
          <cell r="I126">
            <v>-633.178305728458</v>
          </cell>
          <cell r="J126">
            <v>-35.7495059435588</v>
          </cell>
          <cell r="K126">
            <v>617.15642074196</v>
          </cell>
          <cell r="L126">
            <v>1330.95760666517</v>
          </cell>
          <cell r="M126">
            <v>2111.87379682846</v>
          </cell>
          <cell r="N126">
            <v>2999.16132729563</v>
          </cell>
          <cell r="O126">
            <v>4029.01782005843</v>
          </cell>
          <cell r="P126">
            <v>5113.38703585057</v>
          </cell>
          <cell r="Q126">
            <v>6170.58509066627</v>
          </cell>
          <cell r="R126">
            <v>7259.21014995787</v>
          </cell>
          <cell r="S126">
            <v>8434.17456099513</v>
          </cell>
          <cell r="T126">
            <v>9660.31368564705</v>
          </cell>
          <cell r="U126">
            <v>6497.55986544951</v>
          </cell>
          <cell r="V126">
            <v>5873.22883065806</v>
          </cell>
          <cell r="W126">
            <v>5459.75303496225</v>
          </cell>
          <cell r="X126">
            <v>5067.49079759316</v>
          </cell>
          <cell r="Y126">
            <v>4694.44554835533</v>
          </cell>
          <cell r="Z126">
            <v>4338.87028832772</v>
          </cell>
          <cell r="AA126">
            <v>3991.53088035638</v>
          </cell>
          <cell r="AB126">
            <v>3644.19147238503</v>
          </cell>
          <cell r="AC126">
            <v>3296.60249313925</v>
          </cell>
          <cell r="AD126">
            <v>2949.2630851679</v>
          </cell>
          <cell r="AE126">
            <v>2601.67410592212</v>
          </cell>
          <cell r="AF126">
            <v>2254.33469795077</v>
          </cell>
          <cell r="AG126">
            <v>1906.74571870499</v>
          </cell>
          <cell r="AH126">
            <v>1559.40631073365</v>
          </cell>
          <cell r="AI126">
            <v>1285.69042871971</v>
          </cell>
          <cell r="AJ126">
            <v>1085.5980726632</v>
          </cell>
          <cell r="AK126">
            <v>885.505716606678</v>
          </cell>
          <cell r="AL126">
            <v>685.413360550161</v>
          </cell>
          <cell r="AM126">
            <v>485.321004493643</v>
          </cell>
          <cell r="AN126">
            <v>285.228648437126</v>
          </cell>
          <cell r="AO126">
            <v>7345.07099754643</v>
          </cell>
          <cell r="AP126">
            <v>4864.421125833</v>
          </cell>
          <cell r="AQ126">
            <v>4614.84985140109</v>
          </cell>
          <cell r="AR126">
            <v>4388.76763809218</v>
          </cell>
          <cell r="AS126">
            <v>4183.23835326589</v>
          </cell>
          <cell r="AT126">
            <v>4086.3459761335</v>
          </cell>
          <cell r="AU126">
            <v>4086.3459761335</v>
          </cell>
          <cell r="AV126">
            <v>4089.28210877389</v>
          </cell>
          <cell r="AW126">
            <v>4086.3459761335</v>
          </cell>
          <cell r="AX126">
            <v>4089.28210877387</v>
          </cell>
          <cell r="AY126">
            <v>4086.3459761335</v>
          </cell>
          <cell r="AZ126">
            <v>4089.28210877388</v>
          </cell>
          <cell r="BA126">
            <v>4086.34597613351</v>
          </cell>
          <cell r="BB126">
            <v>3220.18684722274</v>
          </cell>
          <cell r="BC126">
            <v>2354.02771831197</v>
          </cell>
          <cell r="BD126">
            <v>2354.02771831197</v>
          </cell>
          <cell r="BE126">
            <v>2354.02771831197</v>
          </cell>
          <cell r="BF126">
            <v>2354.02771831197</v>
          </cell>
          <cell r="BG126">
            <v>2354.02771831197</v>
          </cell>
          <cell r="BH126">
            <v>3355.63115808383</v>
          </cell>
        </row>
        <row r="127">
          <cell r="A127">
            <v>-5256.1893107387</v>
          </cell>
          <cell r="B127">
            <v>-5406.69589516013</v>
          </cell>
          <cell r="C127">
            <v>-5331.02717016148</v>
          </cell>
          <cell r="D127">
            <v>-5251.65780316288</v>
          </cell>
          <cell r="E127">
            <v>-5165.86421705974</v>
          </cell>
          <cell r="F127">
            <v>-5079.45591989454</v>
          </cell>
          <cell r="G127">
            <v>-4993.31399795175</v>
          </cell>
          <cell r="H127">
            <v>-4893.54078811028</v>
          </cell>
          <cell r="I127">
            <v>-4769.41266010615</v>
          </cell>
          <cell r="J127">
            <v>-4621.40881924946</v>
          </cell>
          <cell r="K127">
            <v>-4448.94972930212</v>
          </cell>
          <cell r="L127">
            <v>-4249.09985658497</v>
          </cell>
          <cell r="M127">
            <v>-4018.25891726466</v>
          </cell>
          <cell r="N127">
            <v>-3708.27077415395</v>
          </cell>
          <cell r="O127">
            <v>-3275.54418065662</v>
          </cell>
          <cell r="P127">
            <v>-2842.43325095487</v>
          </cell>
          <cell r="Q127">
            <v>-2522.82458198097</v>
          </cell>
          <cell r="R127">
            <v>-2245.00983456535</v>
          </cell>
          <cell r="S127">
            <v>-1942.63355801885</v>
          </cell>
          <cell r="T127">
            <v>-1669.29173697103</v>
          </cell>
          <cell r="U127">
            <v>8616.3481608357</v>
          </cell>
          <cell r="V127">
            <v>7788.42911510548</v>
          </cell>
          <cell r="W127">
            <v>7240.12306089921</v>
          </cell>
          <cell r="X127">
            <v>6719.94809098585</v>
          </cell>
          <cell r="Y127">
            <v>6225.25657390253</v>
          </cell>
          <cell r="Z127">
            <v>5753.73183211924</v>
          </cell>
          <cell r="AA127">
            <v>5293.12857012027</v>
          </cell>
          <cell r="AB127">
            <v>4832.52530812129</v>
          </cell>
          <cell r="AC127">
            <v>4371.59109218945</v>
          </cell>
          <cell r="AD127">
            <v>3910.98783019048</v>
          </cell>
          <cell r="AE127">
            <v>3450.05361425864</v>
          </cell>
          <cell r="AF127">
            <v>2989.45035225966</v>
          </cell>
          <cell r="AG127">
            <v>2528.51613632783</v>
          </cell>
          <cell r="AH127">
            <v>2067.91287432885</v>
          </cell>
          <cell r="AI127">
            <v>1704.94102252289</v>
          </cell>
          <cell r="AJ127">
            <v>1439.60058090996</v>
          </cell>
          <cell r="AK127">
            <v>1174.26013929702</v>
          </cell>
          <cell r="AL127">
            <v>908.919697684088</v>
          </cell>
          <cell r="AM127">
            <v>643.579256071152</v>
          </cell>
          <cell r="AN127">
            <v>378.238814458216</v>
          </cell>
          <cell r="AO127">
            <v>9740.22406741433</v>
          </cell>
          <cell r="AP127">
            <v>6450.65946125024</v>
          </cell>
          <cell r="AQ127">
            <v>6119.7055283925</v>
          </cell>
          <cell r="AR127">
            <v>5819.90020098024</v>
          </cell>
          <cell r="AS127">
            <v>5547.34990333274</v>
          </cell>
          <cell r="AT127">
            <v>5418.86190587033</v>
          </cell>
          <cell r="AU127">
            <v>5418.86190587033</v>
          </cell>
          <cell r="AV127">
            <v>5422.755481551</v>
          </cell>
          <cell r="AW127">
            <v>5418.86190587033</v>
          </cell>
          <cell r="AX127">
            <v>5422.75548155099</v>
          </cell>
          <cell r="AY127">
            <v>5418.86190587033</v>
          </cell>
          <cell r="AZ127">
            <v>5422.755481551</v>
          </cell>
          <cell r="BA127">
            <v>5418.86190587032</v>
          </cell>
          <cell r="BB127">
            <v>4270.25708007008</v>
          </cell>
          <cell r="BC127">
            <v>3121.65225426982</v>
          </cell>
          <cell r="BD127">
            <v>3121.65225426983</v>
          </cell>
          <cell r="BE127">
            <v>3121.65225426983</v>
          </cell>
          <cell r="BF127">
            <v>3121.65225426983</v>
          </cell>
          <cell r="BG127">
            <v>3121.65225426983</v>
          </cell>
          <cell r="BH127">
            <v>4449.86840539077</v>
          </cell>
        </row>
        <row r="128">
          <cell r="A128">
            <v>-4801.2790042602</v>
          </cell>
          <cell r="B128">
            <v>-4854.53852503177</v>
          </cell>
          <cell r="C128">
            <v>-4692.86002281801</v>
          </cell>
          <cell r="D128">
            <v>-4520.72178777338</v>
          </cell>
          <cell r="E128">
            <v>-4334.94418917198</v>
          </cell>
          <cell r="F128">
            <v>-4140.42710750833</v>
          </cell>
          <cell r="G128">
            <v>-3937.44251625384</v>
          </cell>
          <cell r="H128">
            <v>-3712.39767380533</v>
          </cell>
          <cell r="I128">
            <v>-3454.54869055118</v>
          </cell>
          <cell r="J128">
            <v>-3163.6775373315</v>
          </cell>
          <cell r="K128">
            <v>-2838.48961705445</v>
          </cell>
          <cell r="L128">
            <v>-2475.26020489585</v>
          </cell>
          <cell r="M128">
            <v>-2069.5563187718</v>
          </cell>
          <cell r="N128">
            <v>-1576.05097159412</v>
          </cell>
          <cell r="O128">
            <v>-953.503269711782</v>
          </cell>
          <cell r="P128">
            <v>-313.364405447257</v>
          </cell>
          <cell r="Q128">
            <v>240.715916890069</v>
          </cell>
          <cell r="R128">
            <v>776.278454660216</v>
          </cell>
          <cell r="S128">
            <v>1356.04102028117</v>
          </cell>
          <cell r="T128">
            <v>1932.26675395648</v>
          </cell>
          <cell r="U128">
            <v>7942.80837802103</v>
          </cell>
          <cell r="V128">
            <v>7179.60774940213</v>
          </cell>
          <cell r="W128">
            <v>6674.16276972215</v>
          </cell>
          <cell r="X128">
            <v>6194.64986797515</v>
          </cell>
          <cell r="Y128">
            <v>5738.62837800274</v>
          </cell>
          <cell r="Z128">
            <v>5303.96271691632</v>
          </cell>
          <cell r="AA128">
            <v>4879.36480373329</v>
          </cell>
          <cell r="AB128">
            <v>4454.76689055025</v>
          </cell>
          <cell r="AC128">
            <v>4029.86389409742</v>
          </cell>
          <cell r="AD128">
            <v>3605.26598091439</v>
          </cell>
          <cell r="AE128">
            <v>3180.36298446156</v>
          </cell>
          <cell r="AF128">
            <v>2755.76507127852</v>
          </cell>
          <cell r="AG128">
            <v>2330.86207482569</v>
          </cell>
          <cell r="AH128">
            <v>1906.26416164266</v>
          </cell>
          <cell r="AI128">
            <v>1571.66581305056</v>
          </cell>
          <cell r="AJ128">
            <v>1327.0670290494</v>
          </cell>
          <cell r="AK128">
            <v>1082.46824504825</v>
          </cell>
          <cell r="AL128">
            <v>837.869461047089</v>
          </cell>
          <cell r="AM128">
            <v>593.270677045931</v>
          </cell>
          <cell r="AN128">
            <v>348.671893044773</v>
          </cell>
          <cell r="AO128">
            <v>8978.83092492833</v>
          </cell>
          <cell r="AP128">
            <v>5946.41152564678</v>
          </cell>
          <cell r="AQ128">
            <v>5641.328255847</v>
          </cell>
          <cell r="AR128">
            <v>5364.95870555776</v>
          </cell>
          <cell r="AS128">
            <v>5113.71365984032</v>
          </cell>
          <cell r="AT128">
            <v>4995.26956685921</v>
          </cell>
          <cell r="AU128">
            <v>4995.26956685921</v>
          </cell>
          <cell r="AV128">
            <v>4998.85878179802</v>
          </cell>
          <cell r="AW128">
            <v>4995.26956685921</v>
          </cell>
          <cell r="AX128">
            <v>4998.85878179802</v>
          </cell>
          <cell r="AY128">
            <v>4995.26956685921</v>
          </cell>
          <cell r="AZ128">
            <v>4998.85878179803</v>
          </cell>
          <cell r="BA128">
            <v>4995.26956685921</v>
          </cell>
          <cell r="BB128">
            <v>3936.45115990701</v>
          </cell>
          <cell r="BC128">
            <v>2877.6327529548</v>
          </cell>
          <cell r="BD128">
            <v>2877.6327529548</v>
          </cell>
          <cell r="BE128">
            <v>2877.63275295479</v>
          </cell>
          <cell r="BF128">
            <v>2877.6327529548</v>
          </cell>
          <cell r="BG128">
            <v>2877.6327529548</v>
          </cell>
          <cell r="BH128">
            <v>4102.02227111497</v>
          </cell>
        </row>
        <row r="129">
          <cell r="A129">
            <v>-3819.12354252689</v>
          </cell>
          <cell r="B129">
            <v>-3662.42577426582</v>
          </cell>
          <cell r="C129">
            <v>-3315.05138595925</v>
          </cell>
          <cell r="D129">
            <v>-2942.62432665047</v>
          </cell>
          <cell r="E129">
            <v>-2540.98034172477</v>
          </cell>
          <cell r="F129">
            <v>-2113.05541758237</v>
          </cell>
          <cell r="G129">
            <v>-1657.80644762795</v>
          </cell>
          <cell r="H129">
            <v>-1162.29901857048</v>
          </cell>
          <cell r="I129">
            <v>-615.745500683722</v>
          </cell>
          <cell r="J129">
            <v>-16.4225292876467</v>
          </cell>
          <cell r="K129">
            <v>638.508315553284</v>
          </cell>
          <cell r="L129">
            <v>1354.47562947553</v>
          </cell>
          <cell r="M129">
            <v>2137.71019760929</v>
          </cell>
          <cell r="N129">
            <v>3027.43084641793</v>
          </cell>
          <cell r="O129">
            <v>4059.80403630869</v>
          </cell>
          <cell r="P129">
            <v>5146.9180817605</v>
          </cell>
          <cell r="Q129">
            <v>6207.22482212561</v>
          </cell>
          <cell r="R129">
            <v>7299.26716798374</v>
          </cell>
          <cell r="S129">
            <v>8477.90923785985</v>
          </cell>
          <cell r="T129">
            <v>9708.06407540852</v>
          </cell>
          <cell r="U129">
            <v>6488.62990159351</v>
          </cell>
          <cell r="V129">
            <v>5865.15692023909</v>
          </cell>
          <cell r="W129">
            <v>5452.24938770474</v>
          </cell>
          <cell r="X129">
            <v>5060.52625850461</v>
          </cell>
          <cell r="Y129">
            <v>4687.99370644254</v>
          </cell>
          <cell r="Z129">
            <v>4332.90713359688</v>
          </cell>
          <cell r="AA129">
            <v>3986.04509381038</v>
          </cell>
          <cell r="AB129">
            <v>3639.18305402389</v>
          </cell>
          <cell r="AC129">
            <v>3292.07178596287</v>
          </cell>
          <cell r="AD129">
            <v>2945.20974617638</v>
          </cell>
          <cell r="AE129">
            <v>2598.09847811536</v>
          </cell>
          <cell r="AF129">
            <v>2251.23643832887</v>
          </cell>
          <cell r="AG129">
            <v>1904.12517026786</v>
          </cell>
          <cell r="AH129">
            <v>1557.26313048136</v>
          </cell>
          <cell r="AI129">
            <v>1283.92343167833</v>
          </cell>
          <cell r="AJ129">
            <v>1084.10607385876</v>
          </cell>
          <cell r="AK129">
            <v>884.288716039187</v>
          </cell>
          <cell r="AL129">
            <v>684.471358219616</v>
          </cell>
          <cell r="AM129">
            <v>484.654000400044</v>
          </cell>
          <cell r="AN129">
            <v>284.836642580472</v>
          </cell>
          <cell r="AO129">
            <v>7334.97625122841</v>
          </cell>
          <cell r="AP129">
            <v>4857.7356768747</v>
          </cell>
          <cell r="AQ129">
            <v>4608.50740235448</v>
          </cell>
          <cell r="AR129">
            <v>4382.73590661264</v>
          </cell>
          <cell r="AS129">
            <v>4177.4890923019</v>
          </cell>
          <cell r="AT129">
            <v>4080.72987984111</v>
          </cell>
          <cell r="AU129">
            <v>4080.7298798411</v>
          </cell>
          <cell r="AV129">
            <v>4083.66197718841</v>
          </cell>
          <cell r="AW129">
            <v>4080.72987984111</v>
          </cell>
          <cell r="AX129">
            <v>4083.66197718841</v>
          </cell>
          <cell r="AY129">
            <v>4080.7298798411</v>
          </cell>
          <cell r="AZ129">
            <v>4083.6619771884</v>
          </cell>
          <cell r="BA129">
            <v>4080.72987984111</v>
          </cell>
          <cell r="BB129">
            <v>3215.76116238862</v>
          </cell>
          <cell r="BC129">
            <v>2350.79244493614</v>
          </cell>
          <cell r="BD129">
            <v>2350.79244493614</v>
          </cell>
          <cell r="BE129">
            <v>2350.79244493614</v>
          </cell>
          <cell r="BF129">
            <v>2350.79244493614</v>
          </cell>
          <cell r="BG129">
            <v>2350.79244493614</v>
          </cell>
          <cell r="BH129">
            <v>3351.01932447614</v>
          </cell>
        </row>
        <row r="130">
          <cell r="A130">
            <v>-4913.59214397653</v>
          </cell>
          <cell r="B130">
            <v>-4990.86106372448</v>
          </cell>
          <cell r="C130">
            <v>-4850.41757858499</v>
          </cell>
          <cell r="D130">
            <v>-4701.1831175147</v>
          </cell>
          <cell r="E130">
            <v>-4540.09064520125</v>
          </cell>
          <cell r="F130">
            <v>-4372.26462075267</v>
          </cell>
          <cell r="G130">
            <v>-4198.12740195017</v>
          </cell>
          <cell r="H130">
            <v>-4004.01096489305</v>
          </cell>
          <cell r="I130">
            <v>-3779.1764218149</v>
          </cell>
          <cell r="J130">
            <v>-3523.57788428628</v>
          </cell>
          <cell r="K130">
            <v>-3236.09729711478</v>
          </cell>
          <cell r="L130">
            <v>-2913.2047794577</v>
          </cell>
          <cell r="M130">
            <v>-2550.67293471387</v>
          </cell>
          <cell r="N130">
            <v>-2102.47628484903</v>
          </cell>
          <cell r="O130">
            <v>-1526.79365584708</v>
          </cell>
          <cell r="P130">
            <v>-937.768070417073</v>
          </cell>
          <cell r="Q130">
            <v>-441.576626807474</v>
          </cell>
          <cell r="R130">
            <v>30.3503696759599</v>
          </cell>
          <cell r="S130">
            <v>541.628830635979</v>
          </cell>
          <cell r="T130">
            <v>1043.07533264231</v>
          </cell>
          <cell r="U130">
            <v>8109.09910974212</v>
          </cell>
          <cell r="V130">
            <v>7329.92010358433</v>
          </cell>
          <cell r="W130">
            <v>6813.89312173138</v>
          </cell>
          <cell r="X130">
            <v>6324.34113210687</v>
          </cell>
          <cell r="Y130">
            <v>5858.77237073636</v>
          </cell>
          <cell r="Z130">
            <v>5415.00654414222</v>
          </cell>
          <cell r="AA130">
            <v>4981.51924394264</v>
          </cell>
          <cell r="AB130">
            <v>4548.03194374307</v>
          </cell>
          <cell r="AC130">
            <v>4114.23317304669</v>
          </cell>
          <cell r="AD130">
            <v>3680.74587284712</v>
          </cell>
          <cell r="AE130">
            <v>3246.94710215074</v>
          </cell>
          <cell r="AF130">
            <v>2813.45980195116</v>
          </cell>
          <cell r="AG130">
            <v>2379.66103125478</v>
          </cell>
          <cell r="AH130">
            <v>1946.17373105521</v>
          </cell>
          <cell r="AI130">
            <v>1604.57022741317</v>
          </cell>
          <cell r="AJ130">
            <v>1354.85052032866</v>
          </cell>
          <cell r="AK130">
            <v>1105.13081324415</v>
          </cell>
          <cell r="AL130">
            <v>855.411106159643</v>
          </cell>
          <cell r="AM130">
            <v>605.691399075135</v>
          </cell>
          <cell r="AN130">
            <v>355.971691990626</v>
          </cell>
          <cell r="AO130">
            <v>9166.81183715048</v>
          </cell>
          <cell r="AP130">
            <v>6070.90566885824</v>
          </cell>
          <cell r="AQ130">
            <v>5759.43517205304</v>
          </cell>
          <cell r="AR130">
            <v>5477.27954553539</v>
          </cell>
          <cell r="AS130">
            <v>5220.77443051934</v>
          </cell>
          <cell r="AT130">
            <v>5099.85059058322</v>
          </cell>
          <cell r="AU130">
            <v>5099.85059058321</v>
          </cell>
          <cell r="AV130">
            <v>5103.51494936916</v>
          </cell>
          <cell r="AW130">
            <v>5099.85059058321</v>
          </cell>
          <cell r="AX130">
            <v>5103.51494936917</v>
          </cell>
          <cell r="AY130">
            <v>5099.85059058321</v>
          </cell>
          <cell r="AZ130">
            <v>5103.51494936916</v>
          </cell>
          <cell r="BA130">
            <v>5099.85059058322</v>
          </cell>
          <cell r="BB130">
            <v>4018.8647487299</v>
          </cell>
          <cell r="BC130">
            <v>2937.87890687657</v>
          </cell>
          <cell r="BD130">
            <v>2937.87890687657</v>
          </cell>
          <cell r="BE130">
            <v>2937.87890687658</v>
          </cell>
          <cell r="BF130">
            <v>2937.87890687657</v>
          </cell>
          <cell r="BG130">
            <v>2937.87890687657</v>
          </cell>
          <cell r="BH130">
            <v>4187.90225871325</v>
          </cell>
        </row>
        <row r="131">
          <cell r="A131">
            <v>-3883.76334114518</v>
          </cell>
          <cell r="B131">
            <v>-3740.88374873335</v>
          </cell>
          <cell r="C131">
            <v>-3405.73079089167</v>
          </cell>
          <cell r="D131">
            <v>-3046.4855849354</v>
          </cell>
          <cell r="E131">
            <v>-2659.04867850604</v>
          </cell>
          <cell r="F131">
            <v>-2246.48531016778</v>
          </cell>
          <cell r="G131">
            <v>-1807.83892429812</v>
          </cell>
          <cell r="H131">
            <v>-1330.13178023966</v>
          </cell>
          <cell r="I131">
            <v>-802.57912698782</v>
          </cell>
          <cell r="J131">
            <v>-223.556672350245</v>
          </cell>
          <cell r="K131">
            <v>409.672398107634</v>
          </cell>
          <cell r="L131">
            <v>1102.42454108861</v>
          </cell>
          <cell r="M131">
            <v>1860.8122207122</v>
          </cell>
          <cell r="N131">
            <v>2724.45626728751</v>
          </cell>
          <cell r="O131">
            <v>3729.85711110308</v>
          </cell>
          <cell r="P131">
            <v>4787.55383228695</v>
          </cell>
          <cell r="Q131">
            <v>5814.54367426734</v>
          </cell>
          <cell r="R131">
            <v>6869.9617339188</v>
          </cell>
          <cell r="S131">
            <v>8009.18901452789</v>
          </cell>
          <cell r="T131">
            <v>9196.306016182</v>
          </cell>
          <cell r="U131">
            <v>6584.33552818083</v>
          </cell>
          <cell r="V131">
            <v>5951.66648028451</v>
          </cell>
          <cell r="W131">
            <v>5532.66866756419</v>
          </cell>
          <cell r="X131">
            <v>5135.16772269304</v>
          </cell>
          <cell r="Y131">
            <v>4757.14041104998</v>
          </cell>
          <cell r="Z131">
            <v>4396.81640234153</v>
          </cell>
          <cell r="AA131">
            <v>4044.83823644512</v>
          </cell>
          <cell r="AB131">
            <v>3692.86007054871</v>
          </cell>
          <cell r="AC131">
            <v>3340.62900032467</v>
          </cell>
          <cell r="AD131">
            <v>2988.65083442826</v>
          </cell>
          <cell r="AE131">
            <v>2636.41976420421</v>
          </cell>
          <cell r="AF131">
            <v>2284.4415983078</v>
          </cell>
          <cell r="AG131">
            <v>1932.21052808375</v>
          </cell>
          <cell r="AH131">
            <v>1580.23236218734</v>
          </cell>
          <cell r="AI131">
            <v>1302.86097294397</v>
          </cell>
          <cell r="AJ131">
            <v>1100.09636035364</v>
          </cell>
          <cell r="AK131">
            <v>897.331747763316</v>
          </cell>
          <cell r="AL131">
            <v>694.567135172987</v>
          </cell>
          <cell r="AM131">
            <v>491.802522582658</v>
          </cell>
          <cell r="AN131">
            <v>289.037909992329</v>
          </cell>
          <cell r="AO131">
            <v>7443.16526936837</v>
          </cell>
          <cell r="AP131">
            <v>4929.38603200385</v>
          </cell>
          <cell r="AQ131">
            <v>4676.48170436642</v>
          </cell>
          <cell r="AR131">
            <v>4447.38013697723</v>
          </cell>
          <cell r="AS131">
            <v>4239.10598480522</v>
          </cell>
          <cell r="AT131">
            <v>4140.91959878129</v>
          </cell>
          <cell r="AU131">
            <v>4140.91959878129</v>
          </cell>
          <cell r="AV131">
            <v>4143.89494381232</v>
          </cell>
          <cell r="AW131">
            <v>4140.91959878128</v>
          </cell>
          <cell r="AX131">
            <v>4143.89494381232</v>
          </cell>
          <cell r="AY131">
            <v>4140.91959878129</v>
          </cell>
          <cell r="AZ131">
            <v>4143.89494381232</v>
          </cell>
          <cell r="BA131">
            <v>4140.91959878129</v>
          </cell>
          <cell r="BB131">
            <v>3263.19281462788</v>
          </cell>
          <cell r="BC131">
            <v>2385.46603047445</v>
          </cell>
          <cell r="BD131">
            <v>2385.46603047446</v>
          </cell>
          <cell r="BE131">
            <v>2385.46603047446</v>
          </cell>
          <cell r="BF131">
            <v>2385.46603047446</v>
          </cell>
          <cell r="BG131">
            <v>2385.46603047446</v>
          </cell>
          <cell r="BH131">
            <v>3400.44599990975</v>
          </cell>
        </row>
        <row r="132">
          <cell r="A132">
            <v>-5213.62334912902</v>
          </cell>
          <cell r="B132">
            <v>-5355.03052489995</v>
          </cell>
          <cell r="C132">
            <v>-5271.31386424705</v>
          </cell>
          <cell r="D132">
            <v>-5183.26411340226</v>
          </cell>
          <cell r="E132">
            <v>-5088.11502231941</v>
          </cell>
          <cell r="F132">
            <v>-4991.59098518284</v>
          </cell>
          <cell r="G132">
            <v>-4894.51609358546</v>
          </cell>
          <cell r="H132">
            <v>-4783.02121591542</v>
          </cell>
          <cell r="I132">
            <v>-4646.3808262414</v>
          </cell>
          <cell r="J132">
            <v>-4485.00888963766</v>
          </cell>
          <cell r="K132">
            <v>-4298.25896161538</v>
          </cell>
          <cell r="L132">
            <v>-4083.12166387261</v>
          </cell>
          <cell r="M132">
            <v>-3835.91879699295</v>
          </cell>
          <cell r="N132">
            <v>-3508.75894739025</v>
          </cell>
          <cell r="O132">
            <v>-3058.27079101524</v>
          </cell>
          <cell r="P132">
            <v>-2605.78825555025</v>
          </cell>
          <cell r="Q132">
            <v>-2264.24007178962</v>
          </cell>
          <cell r="R132">
            <v>-1962.30786123244</v>
          </cell>
          <cell r="S132">
            <v>-1633.97654703643</v>
          </cell>
          <cell r="T132">
            <v>-1332.29387546602</v>
          </cell>
          <cell r="U132">
            <v>8553.32503709111</v>
          </cell>
          <cell r="V132">
            <v>7731.46169425213</v>
          </cell>
          <cell r="W132">
            <v>7187.16615118807</v>
          </cell>
          <cell r="X132">
            <v>6670.79593137135</v>
          </cell>
          <cell r="Y132">
            <v>6179.72276908459</v>
          </cell>
          <cell r="Z132">
            <v>5711.64693182505</v>
          </cell>
          <cell r="AA132">
            <v>5254.41269064977</v>
          </cell>
          <cell r="AB132">
            <v>4797.1784494745</v>
          </cell>
          <cell r="AC132">
            <v>4339.61567508455</v>
          </cell>
          <cell r="AD132">
            <v>3882.38143390927</v>
          </cell>
          <cell r="AE132">
            <v>3424.81865951932</v>
          </cell>
          <cell r="AF132">
            <v>2967.58441834404</v>
          </cell>
          <cell r="AG132">
            <v>2510.02164395409</v>
          </cell>
          <cell r="AH132">
            <v>2052.78740277882</v>
          </cell>
          <cell r="AI132">
            <v>1692.47045993257</v>
          </cell>
          <cell r="AJ132">
            <v>1429.07081541535</v>
          </cell>
          <cell r="AK132">
            <v>1165.67117089813</v>
          </cell>
          <cell r="AL132">
            <v>902.271526380908</v>
          </cell>
          <cell r="AM132">
            <v>638.871881863688</v>
          </cell>
          <cell r="AN132">
            <v>375.472237346468</v>
          </cell>
          <cell r="AO132">
            <v>9668.98050398791</v>
          </cell>
          <cell r="AP132">
            <v>6403.47697722426</v>
          </cell>
          <cell r="AQ132">
            <v>6074.94376254962</v>
          </cell>
          <cell r="AR132">
            <v>5777.33132102077</v>
          </cell>
          <cell r="AS132">
            <v>5506.77455599458</v>
          </cell>
          <cell r="AT132">
            <v>5379.22636676795</v>
          </cell>
          <cell r="AU132">
            <v>5379.22636676795</v>
          </cell>
          <cell r="AV132">
            <v>5383.09146341118</v>
          </cell>
          <cell r="AW132">
            <v>5379.22636676795</v>
          </cell>
          <cell r="AX132">
            <v>5383.09146341118</v>
          </cell>
          <cell r="AY132">
            <v>5379.22636676795</v>
          </cell>
          <cell r="AZ132">
            <v>5383.09146341119</v>
          </cell>
          <cell r="BA132">
            <v>5379.22636676794</v>
          </cell>
          <cell r="BB132">
            <v>4239.02285701469</v>
          </cell>
          <cell r="BC132">
            <v>3098.81934726142</v>
          </cell>
          <cell r="BD132">
            <v>3098.81934726141</v>
          </cell>
          <cell r="BE132">
            <v>3098.81934726141</v>
          </cell>
          <cell r="BF132">
            <v>3098.81934726141</v>
          </cell>
          <cell r="BG132">
            <v>3098.81934726141</v>
          </cell>
          <cell r="BH132">
            <v>4417.32043937021</v>
          </cell>
        </row>
        <row r="133">
          <cell r="A133">
            <v>-4430.61858466719</v>
          </cell>
          <cell r="B133">
            <v>-4404.64130446216</v>
          </cell>
          <cell r="C133">
            <v>-4172.88212995403</v>
          </cell>
          <cell r="D133">
            <v>-3925.15592280719</v>
          </cell>
          <cell r="E133">
            <v>-3657.91146030443</v>
          </cell>
          <cell r="F133">
            <v>-3375.30745941031</v>
          </cell>
          <cell r="G133">
            <v>-3077.11958914308</v>
          </cell>
          <cell r="H133">
            <v>-2750.00355761849</v>
          </cell>
          <cell r="I133">
            <v>-2383.19896793064</v>
          </cell>
          <cell r="J133">
            <v>-1975.91968503694</v>
          </cell>
          <cell r="K133">
            <v>-1526.28848104493</v>
          </cell>
          <cell r="L133">
            <v>-1029.93759904965</v>
          </cell>
          <cell r="M133">
            <v>-481.755575344409</v>
          </cell>
          <cell r="N133">
            <v>161.279388756157</v>
          </cell>
          <cell r="O133">
            <v>938.493121896959</v>
          </cell>
          <cell r="P133">
            <v>1747.31812054814</v>
          </cell>
          <cell r="Q133">
            <v>2492.4456893001</v>
          </cell>
          <cell r="R133">
            <v>3238.02084441793</v>
          </cell>
          <cell r="S133">
            <v>4043.79745463944</v>
          </cell>
          <cell r="T133">
            <v>4866.81266866648</v>
          </cell>
          <cell r="U133">
            <v>7394.00890050807</v>
          </cell>
          <cell r="V133">
            <v>6683.54076728495</v>
          </cell>
          <cell r="W133">
            <v>6213.01894419623</v>
          </cell>
          <cell r="X133">
            <v>5766.63745106632</v>
          </cell>
          <cell r="Y133">
            <v>5342.1242568403</v>
          </cell>
          <cell r="Z133">
            <v>4937.49133434506</v>
          </cell>
          <cell r="AA133">
            <v>4542.23053995149</v>
          </cell>
          <cell r="AB133">
            <v>4146.96974555792</v>
          </cell>
          <cell r="AC133">
            <v>3751.42494728249</v>
          </cell>
          <cell r="AD133">
            <v>3356.16415288892</v>
          </cell>
          <cell r="AE133">
            <v>2960.61935461348</v>
          </cell>
          <cell r="AF133">
            <v>2565.35856021991</v>
          </cell>
          <cell r="AG133">
            <v>2169.81376194447</v>
          </cell>
          <cell r="AH133">
            <v>1774.5529675509</v>
          </cell>
          <cell r="AI133">
            <v>1463.07331830854</v>
          </cell>
          <cell r="AJ133">
            <v>1235.3748142174</v>
          </cell>
          <cell r="AK133">
            <v>1007.67631012625</v>
          </cell>
          <cell r="AL133">
            <v>779.977806035105</v>
          </cell>
          <cell r="AM133">
            <v>552.279301943959</v>
          </cell>
          <cell r="AN133">
            <v>324.580797852812</v>
          </cell>
          <cell r="AO133">
            <v>8358.44862615435</v>
          </cell>
          <cell r="AP133">
            <v>5535.55085986736</v>
          </cell>
          <cell r="AQ133">
            <v>5251.54697799886</v>
          </cell>
          <cell r="AR133">
            <v>4994.27287324738</v>
          </cell>
          <cell r="AS133">
            <v>4760.3873234733</v>
          </cell>
          <cell r="AT133">
            <v>4650.12699286554</v>
          </cell>
          <cell r="AU133">
            <v>4650.12699286552</v>
          </cell>
          <cell r="AV133">
            <v>4653.46821500517</v>
          </cell>
          <cell r="AW133">
            <v>4650.12699286552</v>
          </cell>
          <cell r="AX133">
            <v>4653.46821500516</v>
          </cell>
          <cell r="AY133">
            <v>4650.12699286552</v>
          </cell>
          <cell r="AZ133">
            <v>4653.46821500515</v>
          </cell>
          <cell r="BA133">
            <v>4650.12699286553</v>
          </cell>
          <cell r="BB133">
            <v>3664.4664616748</v>
          </cell>
          <cell r="BC133">
            <v>2678.80593048407</v>
          </cell>
          <cell r="BD133">
            <v>2678.80593048407</v>
          </cell>
          <cell r="BE133">
            <v>2678.80593048407</v>
          </cell>
          <cell r="BF133">
            <v>2678.80593048407</v>
          </cell>
          <cell r="BG133">
            <v>2678.80593048408</v>
          </cell>
          <cell r="BH133">
            <v>3818.59762179779</v>
          </cell>
        </row>
        <row r="134">
          <cell r="A134">
            <v>-5249.10092395316</v>
          </cell>
          <cell r="B134">
            <v>-5398.09221010349</v>
          </cell>
          <cell r="C134">
            <v>-5321.08328559835</v>
          </cell>
          <cell r="D134">
            <v>-5240.26839932045</v>
          </cell>
          <cell r="E134">
            <v>-5152.91686796335</v>
          </cell>
          <cell r="F134">
            <v>-5064.82402580427</v>
          </cell>
          <cell r="G134">
            <v>-4976.86146796614</v>
          </cell>
          <cell r="H134">
            <v>-4875.13628259779</v>
          </cell>
          <cell r="I134">
            <v>-4748.9245237552</v>
          </cell>
          <cell r="J134">
            <v>-4598.69453248025</v>
          </cell>
          <cell r="K134">
            <v>-4423.85563049686</v>
          </cell>
          <cell r="L134">
            <v>-4221.45998699388</v>
          </cell>
          <cell r="M134">
            <v>-3987.89434308071</v>
          </cell>
          <cell r="N134">
            <v>-3675.04664522767</v>
          </cell>
          <cell r="O134">
            <v>-3239.36226990581</v>
          </cell>
          <cell r="P134">
            <v>-2803.02544258271</v>
          </cell>
          <cell r="Q134">
            <v>-2479.76324950612</v>
          </cell>
          <cell r="R134">
            <v>-2197.93229053158</v>
          </cell>
          <cell r="S134">
            <v>-1891.23379644468</v>
          </cell>
          <cell r="T134">
            <v>-1613.1724553217</v>
          </cell>
          <cell r="U134">
            <v>8605.85310185802</v>
          </cell>
          <cell r="V134">
            <v>7778.94249485979</v>
          </cell>
          <cell r="W134">
            <v>7231.30429950385</v>
          </cell>
          <cell r="X134">
            <v>6711.76292364751</v>
          </cell>
          <cell r="Y134">
            <v>6217.67396074963</v>
          </cell>
          <cell r="Z134">
            <v>5746.72355508672</v>
          </cell>
          <cell r="AA134">
            <v>5286.68132640601</v>
          </cell>
          <cell r="AB134">
            <v>4826.63909772529</v>
          </cell>
          <cell r="AC134">
            <v>4366.26631822694</v>
          </cell>
          <cell r="AD134">
            <v>3906.22408954622</v>
          </cell>
          <cell r="AE134">
            <v>3445.85131004787</v>
          </cell>
          <cell r="AF134">
            <v>2985.80908136715</v>
          </cell>
          <cell r="AG134">
            <v>2525.43630186879</v>
          </cell>
          <cell r="AH134">
            <v>2065.39407318808</v>
          </cell>
          <cell r="AI134">
            <v>1702.86433571186</v>
          </cell>
          <cell r="AJ134">
            <v>1437.84708944015</v>
          </cell>
          <cell r="AK134">
            <v>1172.82984316843</v>
          </cell>
          <cell r="AL134">
            <v>907.812596896709</v>
          </cell>
          <cell r="AM134">
            <v>642.795350624992</v>
          </cell>
          <cell r="AN134">
            <v>377.778104353274</v>
          </cell>
          <cell r="AO134">
            <v>9728.36008233215</v>
          </cell>
          <cell r="AP134">
            <v>6442.80229830519</v>
          </cell>
          <cell r="AQ134">
            <v>6112.25148066282</v>
          </cell>
          <cell r="AR134">
            <v>5812.81132821032</v>
          </cell>
          <cell r="AS134">
            <v>5540.59300779898</v>
          </cell>
          <cell r="AT134">
            <v>5412.26151389074</v>
          </cell>
          <cell r="AU134">
            <v>5412.26151389076</v>
          </cell>
          <cell r="AV134">
            <v>5416.15034703949</v>
          </cell>
          <cell r="AW134">
            <v>5412.26151389076</v>
          </cell>
          <cell r="AX134">
            <v>5416.15034703948</v>
          </cell>
          <cell r="AY134">
            <v>5412.26151389076</v>
          </cell>
          <cell r="AZ134">
            <v>5416.15034703949</v>
          </cell>
          <cell r="BA134">
            <v>5412.26151389076</v>
          </cell>
          <cell r="BB134">
            <v>4265.05573501431</v>
          </cell>
          <cell r="BC134">
            <v>3117.84995613786</v>
          </cell>
          <cell r="BD134">
            <v>3117.84995613786</v>
          </cell>
          <cell r="BE134">
            <v>3117.84995613786</v>
          </cell>
          <cell r="BF134">
            <v>3117.84995613786</v>
          </cell>
          <cell r="BG134">
            <v>3117.84995613786</v>
          </cell>
          <cell r="BH134">
            <v>4444.4482865091</v>
          </cell>
        </row>
        <row r="135">
          <cell r="A135">
            <v>-4318.95806594738</v>
          </cell>
          <cell r="B135">
            <v>-4269.11089882953</v>
          </cell>
          <cell r="C135">
            <v>-4016.24009813478</v>
          </cell>
          <cell r="D135">
            <v>-3745.74320459207</v>
          </cell>
          <cell r="E135">
            <v>-3453.95705433186</v>
          </cell>
          <cell r="F135">
            <v>-3144.81709067024</v>
          </cell>
          <cell r="G135">
            <v>-2817.9494721578</v>
          </cell>
          <cell r="H135">
            <v>-2460.08475176295</v>
          </cell>
          <cell r="I135">
            <v>-2060.45755979893</v>
          </cell>
          <cell r="J135">
            <v>-1618.1106207555</v>
          </cell>
          <cell r="K135">
            <v>-1130.99119067756</v>
          </cell>
          <cell r="L135">
            <v>-594.537800863856</v>
          </cell>
          <cell r="M135">
            <v>-3.43459672609063</v>
          </cell>
          <cell r="N135">
            <v>684.645788215246</v>
          </cell>
          <cell r="O135">
            <v>1508.45227409079</v>
          </cell>
          <cell r="P135">
            <v>2368.09354626569</v>
          </cell>
          <cell r="Q135">
            <v>3170.77361727315</v>
          </cell>
          <cell r="R135">
            <v>3979.61454491801</v>
          </cell>
          <cell r="S135">
            <v>4853.47731736253</v>
          </cell>
          <cell r="T135">
            <v>5750.83724135598</v>
          </cell>
          <cell r="U135">
            <v>7228.68443883627</v>
          </cell>
          <cell r="V135">
            <v>6534.10183716181</v>
          </cell>
          <cell r="W135">
            <v>6074.10052712002</v>
          </cell>
          <cell r="X135">
            <v>5637.69978746837</v>
          </cell>
          <cell r="Y135">
            <v>5222.67838805248</v>
          </cell>
          <cell r="Z135">
            <v>4827.0927524873</v>
          </cell>
          <cell r="AA135">
            <v>4440.66969130887</v>
          </cell>
          <cell r="AB135">
            <v>4054.24663013045</v>
          </cell>
          <cell r="AC135">
            <v>3667.54591518272</v>
          </cell>
          <cell r="AD135">
            <v>3281.1228540043</v>
          </cell>
          <cell r="AE135">
            <v>2894.42213905658</v>
          </cell>
          <cell r="AF135">
            <v>2507.99907787815</v>
          </cell>
          <cell r="AG135">
            <v>2121.29836293043</v>
          </cell>
          <cell r="AH135">
            <v>1734.875301752</v>
          </cell>
          <cell r="AI135">
            <v>1430.36010251581</v>
          </cell>
          <cell r="AJ135">
            <v>1207.75276522184</v>
          </cell>
          <cell r="AK135">
            <v>985.14542792788</v>
          </cell>
          <cell r="AL135">
            <v>762.538090633917</v>
          </cell>
          <cell r="AM135">
            <v>539.930753339955</v>
          </cell>
          <cell r="AN135">
            <v>317.323416045992</v>
          </cell>
          <cell r="AO135">
            <v>8171.56001969954</v>
          </cell>
          <cell r="AP135">
            <v>5411.78011813868</v>
          </cell>
          <cell r="AQ135">
            <v>5134.12634884297</v>
          </cell>
          <cell r="AR135">
            <v>4882.6046990104</v>
          </cell>
          <cell r="AS135">
            <v>4653.94865370805</v>
          </cell>
          <cell r="AT135">
            <v>4546.15366092267</v>
          </cell>
          <cell r="AU135">
            <v>4546.15366092265</v>
          </cell>
          <cell r="AV135">
            <v>4549.42017585556</v>
          </cell>
          <cell r="AW135">
            <v>4546.15366092265</v>
          </cell>
          <cell r="AX135">
            <v>4549.42017585556</v>
          </cell>
          <cell r="AY135">
            <v>4546.15366092266</v>
          </cell>
          <cell r="AZ135">
            <v>4549.42017585555</v>
          </cell>
          <cell r="BA135">
            <v>4546.15366092266</v>
          </cell>
          <cell r="BB135">
            <v>3582.53175571993</v>
          </cell>
          <cell r="BC135">
            <v>2618.90985051721</v>
          </cell>
          <cell r="BD135">
            <v>2618.90985051721</v>
          </cell>
          <cell r="BE135">
            <v>2618.90985051721</v>
          </cell>
          <cell r="BF135">
            <v>2618.90985051721</v>
          </cell>
          <cell r="BG135">
            <v>2618.90985051721</v>
          </cell>
          <cell r="BH135">
            <v>3733.21665936461</v>
          </cell>
        </row>
        <row r="136">
          <cell r="A136">
            <v>-4372.42071362325</v>
          </cell>
          <cell r="B136">
            <v>-4334.0023609934</v>
          </cell>
          <cell r="C136">
            <v>-4091.23972964642</v>
          </cell>
          <cell r="D136">
            <v>-3831.64535740737</v>
          </cell>
          <cell r="E136">
            <v>-3551.60967742072</v>
          </cell>
          <cell r="F136">
            <v>-3255.17503560825</v>
          </cell>
          <cell r="G136">
            <v>-2942.03917558525</v>
          </cell>
          <cell r="H136">
            <v>-2598.89681487862</v>
          </cell>
          <cell r="I136">
            <v>-2214.98496475085</v>
          </cell>
          <cell r="J136">
            <v>-1789.42829112126</v>
          </cell>
          <cell r="K136">
            <v>-1320.2580864831</v>
          </cell>
          <cell r="L136">
            <v>-803.005630634202</v>
          </cell>
          <cell r="M136">
            <v>-232.452930592289</v>
          </cell>
          <cell r="N136">
            <v>434.059871720633</v>
          </cell>
          <cell r="O136">
            <v>1235.5579181203</v>
          </cell>
          <cell r="P136">
            <v>2070.86854452401</v>
          </cell>
          <cell r="Q136">
            <v>2845.99268809869</v>
          </cell>
          <cell r="R136">
            <v>3624.54219541581</v>
          </cell>
          <cell r="S136">
            <v>4465.80556258921</v>
          </cell>
          <cell r="T136">
            <v>5327.56951155882</v>
          </cell>
          <cell r="U136">
            <v>7307.84118598286</v>
          </cell>
          <cell r="V136">
            <v>6605.65264994532</v>
          </cell>
          <cell r="W136">
            <v>6140.61415676265</v>
          </cell>
          <cell r="X136">
            <v>5699.43466887604</v>
          </cell>
          <cell r="Y136">
            <v>5279.86863284585</v>
          </cell>
          <cell r="Z136">
            <v>4879.95118941241</v>
          </cell>
          <cell r="AA136">
            <v>4489.29665391745</v>
          </cell>
          <cell r="AB136">
            <v>4098.64211842248</v>
          </cell>
          <cell r="AC136">
            <v>3707.70688874756</v>
          </cell>
          <cell r="AD136">
            <v>3317.05235325259</v>
          </cell>
          <cell r="AE136">
            <v>2926.11712357767</v>
          </cell>
          <cell r="AF136">
            <v>2535.4625880827</v>
          </cell>
          <cell r="AG136">
            <v>2144.52735840778</v>
          </cell>
          <cell r="AH136">
            <v>1753.87282291282</v>
          </cell>
          <cell r="AI136">
            <v>1446.02307050416</v>
          </cell>
          <cell r="AJ136">
            <v>1220.97810118182</v>
          </cell>
          <cell r="AK136">
            <v>995.933131859478</v>
          </cell>
          <cell r="AL136">
            <v>770.888162537136</v>
          </cell>
          <cell r="AM136">
            <v>545.843193214793</v>
          </cell>
          <cell r="AN136">
            <v>320.798223892452</v>
          </cell>
          <cell r="AO136">
            <v>8261.0416004416</v>
          </cell>
          <cell r="AP136">
            <v>5471.04109626671</v>
          </cell>
          <cell r="AQ136">
            <v>5190.34691631312</v>
          </cell>
          <cell r="AR136">
            <v>4936.07101211986</v>
          </cell>
          <cell r="AS136">
            <v>4704.9110992169</v>
          </cell>
          <cell r="AT136">
            <v>4595.93571170549</v>
          </cell>
          <cell r="AU136">
            <v>4595.9357117055</v>
          </cell>
          <cell r="AV136">
            <v>4599.23799617554</v>
          </cell>
          <cell r="AW136">
            <v>4595.9357117055</v>
          </cell>
          <cell r="AX136">
            <v>4599.23799617553</v>
          </cell>
          <cell r="AY136">
            <v>4595.93571170549</v>
          </cell>
          <cell r="AZ136">
            <v>4599.23799617554</v>
          </cell>
          <cell r="BA136">
            <v>4595.93571170549</v>
          </cell>
          <cell r="BB136">
            <v>3621.76179304299</v>
          </cell>
          <cell r="BC136">
            <v>2647.58787438049</v>
          </cell>
          <cell r="BD136">
            <v>2647.58787438049</v>
          </cell>
          <cell r="BE136">
            <v>2647.58787438049</v>
          </cell>
          <cell r="BF136">
            <v>2647.5878743805</v>
          </cell>
          <cell r="BG136">
            <v>2647.58787438049</v>
          </cell>
          <cell r="BH136">
            <v>3774.0967516759</v>
          </cell>
        </row>
        <row r="137">
          <cell r="A137">
            <v>-4330.98926106543</v>
          </cell>
          <cell r="B137">
            <v>-4283.71402599828</v>
          </cell>
          <cell r="C137">
            <v>-4033.1179603381</v>
          </cell>
          <cell r="D137">
            <v>-3765.07456221294</v>
          </cell>
          <cell r="E137">
            <v>-3475.93272918608</v>
          </cell>
          <cell r="F137">
            <v>-3169.65196185779</v>
          </cell>
          <cell r="G137">
            <v>-2845.87452822923</v>
          </cell>
          <cell r="H137">
            <v>-2491.32291688729</v>
          </cell>
          <cell r="I137">
            <v>-2095.23229395227</v>
          </cell>
          <cell r="J137">
            <v>-1656.66382395329</v>
          </cell>
          <cell r="K137">
            <v>-1173.58367443611</v>
          </cell>
          <cell r="L137">
            <v>-641.451248753846</v>
          </cell>
          <cell r="M137">
            <v>-54.9727150224246</v>
          </cell>
          <cell r="N137">
            <v>628.254116903726</v>
          </cell>
          <cell r="O137">
            <v>1447.04032788117</v>
          </cell>
          <cell r="P137">
            <v>2301.20624933278</v>
          </cell>
          <cell r="Q137">
            <v>3097.68515459153</v>
          </cell>
          <cell r="R137">
            <v>3899.70932316798</v>
          </cell>
          <cell r="S137">
            <v>4766.23594930102</v>
          </cell>
          <cell r="T137">
            <v>5655.58538111822</v>
          </cell>
          <cell r="U137">
            <v>7246.4978153006</v>
          </cell>
          <cell r="V137">
            <v>6550.20357972181</v>
          </cell>
          <cell r="W137">
            <v>6089.06870567136</v>
          </cell>
          <cell r="X137">
            <v>5651.59256001319</v>
          </cell>
          <cell r="Y137">
            <v>5235.54843889862</v>
          </cell>
          <cell r="Z137">
            <v>4838.98797646005</v>
          </cell>
          <cell r="AA137">
            <v>4451.61266739731</v>
          </cell>
          <cell r="AB137">
            <v>4064.23735833457</v>
          </cell>
          <cell r="AC137">
            <v>3676.58371129074</v>
          </cell>
          <cell r="AD137">
            <v>3289.208402228</v>
          </cell>
          <cell r="AE137">
            <v>2901.55475518417</v>
          </cell>
          <cell r="AF137">
            <v>2514.17944612143</v>
          </cell>
          <cell r="AG137">
            <v>2126.5257990776</v>
          </cell>
          <cell r="AH137">
            <v>1739.15049001485</v>
          </cell>
          <cell r="AI137">
            <v>1433.88488537239</v>
          </cell>
          <cell r="AJ137">
            <v>1210.72898515021</v>
          </cell>
          <cell r="AK137">
            <v>987.573084928028</v>
          </cell>
          <cell r="AL137">
            <v>764.417184705846</v>
          </cell>
          <cell r="AM137">
            <v>541.261284483663</v>
          </cell>
          <cell r="AN137">
            <v>318.105384261481</v>
          </cell>
          <cell r="AO137">
            <v>8191.69688916222</v>
          </cell>
          <cell r="AP137">
            <v>5425.11616529943</v>
          </cell>
          <cell r="AQ137">
            <v>5146.77818421375</v>
          </cell>
          <cell r="AR137">
            <v>4894.63671899494</v>
          </cell>
          <cell r="AS137">
            <v>4665.41720515965</v>
          </cell>
          <cell r="AT137">
            <v>4557.35657720874</v>
          </cell>
          <cell r="AU137">
            <v>4557.35657720874</v>
          </cell>
          <cell r="AV137">
            <v>4560.63114169209</v>
          </cell>
          <cell r="AW137">
            <v>4557.35657720875</v>
          </cell>
          <cell r="AX137">
            <v>4560.6311416921</v>
          </cell>
          <cell r="AY137">
            <v>4557.35657720874</v>
          </cell>
          <cell r="AZ137">
            <v>4560.6311416921</v>
          </cell>
          <cell r="BA137">
            <v>4557.35657720874</v>
          </cell>
          <cell r="BB137">
            <v>3591.3600546172</v>
          </cell>
          <cell r="BC137">
            <v>2625.36353202567</v>
          </cell>
          <cell r="BD137">
            <v>2625.36353202567</v>
          </cell>
          <cell r="BE137">
            <v>2625.36353202567</v>
          </cell>
          <cell r="BF137">
            <v>2625.36353202568</v>
          </cell>
          <cell r="BG137">
            <v>2625.36353202567</v>
          </cell>
          <cell r="BH137">
            <v>3742.41628542919</v>
          </cell>
        </row>
        <row r="138">
          <cell r="A138">
            <v>-4008.29332191232</v>
          </cell>
          <cell r="B138">
            <v>-3892.03474642077</v>
          </cell>
          <cell r="C138">
            <v>-3580.42664071774</v>
          </cell>
          <cell r="D138">
            <v>-3246.5765625241</v>
          </cell>
          <cell r="E138">
            <v>-2886.50990244026</v>
          </cell>
          <cell r="F138">
            <v>-2503.54090614111</v>
          </cell>
          <cell r="G138">
            <v>-2096.87976033956</v>
          </cell>
          <cell r="H138">
            <v>-1653.46525326262</v>
          </cell>
          <cell r="I138">
            <v>-1162.51817982575</v>
          </cell>
          <cell r="J138">
            <v>-622.605113143219</v>
          </cell>
          <cell r="K138">
            <v>-31.1849839924227</v>
          </cell>
          <cell r="L138">
            <v>616.842626229809</v>
          </cell>
          <cell r="M138">
            <v>1327.36223363732</v>
          </cell>
          <cell r="N138">
            <v>2140.76913770906</v>
          </cell>
          <cell r="O138">
            <v>3094.20716898832</v>
          </cell>
          <cell r="P138">
            <v>4095.23077386288</v>
          </cell>
          <cell r="Q138">
            <v>5058.03488501246</v>
          </cell>
          <cell r="R138">
            <v>6042.89545911454</v>
          </cell>
          <cell r="S138">
            <v>7106.18928921355</v>
          </cell>
          <cell r="T138">
            <v>8210.39296207071</v>
          </cell>
          <cell r="U138">
            <v>6768.71450356413</v>
          </cell>
          <cell r="V138">
            <v>6118.32903306016</v>
          </cell>
          <cell r="W138">
            <v>5687.59816283288</v>
          </cell>
          <cell r="X138">
            <v>5278.96613015256</v>
          </cell>
          <cell r="Y138">
            <v>4890.35304442655</v>
          </cell>
          <cell r="Z138">
            <v>4519.93900138627</v>
          </cell>
          <cell r="AA138">
            <v>4158.10450704069</v>
          </cell>
          <cell r="AB138">
            <v>3796.27001269512</v>
          </cell>
          <cell r="AC138">
            <v>3434.17553202546</v>
          </cell>
          <cell r="AD138">
            <v>3072.34103767988</v>
          </cell>
          <cell r="AE138">
            <v>2710.24655701022</v>
          </cell>
          <cell r="AF138">
            <v>2348.41206266464</v>
          </cell>
          <cell r="AG138">
            <v>1986.31758199498</v>
          </cell>
          <cell r="AH138">
            <v>1624.48308764941</v>
          </cell>
          <cell r="AI138">
            <v>1339.34455890799</v>
          </cell>
          <cell r="AJ138">
            <v>1130.90199577073</v>
          </cell>
          <cell r="AK138">
            <v>922.459432633475</v>
          </cell>
          <cell r="AL138">
            <v>714.016869496218</v>
          </cell>
          <cell r="AM138">
            <v>505.574306358961</v>
          </cell>
          <cell r="AN138">
            <v>297.131743221704</v>
          </cell>
          <cell r="AO138">
            <v>7651.59377063489</v>
          </cell>
          <cell r="AP138">
            <v>5067.42200267389</v>
          </cell>
          <cell r="AQ138">
            <v>4807.43567859198</v>
          </cell>
          <cell r="AR138">
            <v>4571.91865560015</v>
          </cell>
          <cell r="AS138">
            <v>4357.81227106211</v>
          </cell>
          <cell r="AT138">
            <v>4256.87640406562</v>
          </cell>
          <cell r="AU138">
            <v>4256.87640406561</v>
          </cell>
          <cell r="AV138">
            <v>4259.93506670187</v>
          </cell>
          <cell r="AW138">
            <v>4256.87640406561</v>
          </cell>
          <cell r="AX138">
            <v>4259.93506670187</v>
          </cell>
          <cell r="AY138">
            <v>4256.87640406561</v>
          </cell>
          <cell r="AZ138">
            <v>4259.93506670187</v>
          </cell>
          <cell r="BA138">
            <v>4256.87640406561</v>
          </cell>
          <cell r="BB138">
            <v>3354.57092636961</v>
          </cell>
          <cell r="BC138">
            <v>2452.26544867361</v>
          </cell>
          <cell r="BD138">
            <v>2452.26544867361</v>
          </cell>
          <cell r="BE138">
            <v>2452.26544867361</v>
          </cell>
          <cell r="BF138">
            <v>2452.26544867361</v>
          </cell>
          <cell r="BG138">
            <v>2452.26544867361</v>
          </cell>
          <cell r="BH138">
            <v>3495.66756731416</v>
          </cell>
        </row>
        <row r="139">
          <cell r="A139">
            <v>-3669.65928809354</v>
          </cell>
          <cell r="B139">
            <v>-3481.01025458906</v>
          </cell>
          <cell r="C139">
            <v>-3105.37669729387</v>
          </cell>
          <cell r="D139">
            <v>-2702.46971809834</v>
          </cell>
          <cell r="E139">
            <v>-2267.97522248847</v>
          </cell>
          <cell r="F139">
            <v>-1804.53033178863</v>
          </cell>
          <cell r="G139">
            <v>-1310.89181073815</v>
          </cell>
          <cell r="H139">
            <v>-774.225430338822</v>
          </cell>
          <cell r="I139">
            <v>-183.736904501042</v>
          </cell>
          <cell r="J139">
            <v>462.526213163714</v>
          </cell>
          <cell r="K139">
            <v>1167.63728129397</v>
          </cell>
          <cell r="L139">
            <v>1937.28419030236</v>
          </cell>
          <cell r="M139">
            <v>2777.97131468695</v>
          </cell>
          <cell r="N139">
            <v>3727.9879420455</v>
          </cell>
          <cell r="O139">
            <v>4822.72830638018</v>
          </cell>
          <cell r="P139">
            <v>5977.8629603907</v>
          </cell>
          <cell r="Q139">
            <v>7115.20715265926</v>
          </cell>
          <cell r="R139">
            <v>8291.93450294255</v>
          </cell>
          <cell r="S139">
            <v>9561.71395593818</v>
          </cell>
          <cell r="T139">
            <v>10891.383615499</v>
          </cell>
          <cell r="U139">
            <v>6267.33326347404</v>
          </cell>
          <cell r="V139">
            <v>5665.12401218661</v>
          </cell>
          <cell r="W139">
            <v>5266.29881293214</v>
          </cell>
          <cell r="X139">
            <v>4887.93551668293</v>
          </cell>
          <cell r="Y139">
            <v>4528.10829727377</v>
          </cell>
          <cell r="Z139">
            <v>4185.13205681011</v>
          </cell>
          <cell r="AA139">
            <v>3850.09984927791</v>
          </cell>
          <cell r="AB139">
            <v>3515.0676417457</v>
          </cell>
          <cell r="AC139">
            <v>3179.79470594285</v>
          </cell>
          <cell r="AD139">
            <v>2844.76249841064</v>
          </cell>
          <cell r="AE139">
            <v>2509.48956260779</v>
          </cell>
          <cell r="AF139">
            <v>2174.45735507558</v>
          </cell>
          <cell r="AG139">
            <v>1839.18441927273</v>
          </cell>
          <cell r="AH139">
            <v>1504.15221174052</v>
          </cell>
          <cell r="AI139">
            <v>1240.13484405008</v>
          </cell>
          <cell r="AJ139">
            <v>1047.13231620139</v>
          </cell>
          <cell r="AK139">
            <v>854.129788352711</v>
          </cell>
          <cell r="AL139">
            <v>661.127260504027</v>
          </cell>
          <cell r="AM139">
            <v>468.124732655344</v>
          </cell>
          <cell r="AN139">
            <v>275.122204806661</v>
          </cell>
          <cell r="AO139">
            <v>7084.81472102858</v>
          </cell>
          <cell r="AP139">
            <v>4692.0611676996</v>
          </cell>
          <cell r="AQ139">
            <v>4451.33289704955</v>
          </cell>
          <cell r="AR139">
            <v>4233.26140481363</v>
          </cell>
          <cell r="AS139">
            <v>4035.01459369009</v>
          </cell>
          <cell r="AT139">
            <v>3941.55538273182</v>
          </cell>
          <cell r="AU139">
            <v>3941.55538273183</v>
          </cell>
          <cell r="AV139">
            <v>3944.38748003358</v>
          </cell>
          <cell r="AW139">
            <v>3941.55538273182</v>
          </cell>
          <cell r="AX139">
            <v>3944.38748003359</v>
          </cell>
          <cell r="AY139">
            <v>3941.55538273183</v>
          </cell>
          <cell r="AZ139">
            <v>3944.38748003359</v>
          </cell>
          <cell r="BA139">
            <v>3941.55538273183</v>
          </cell>
          <cell r="BB139">
            <v>3106.08667871111</v>
          </cell>
          <cell r="BC139">
            <v>2270.61797469039</v>
          </cell>
          <cell r="BD139">
            <v>2270.61797469039</v>
          </cell>
          <cell r="BE139">
            <v>2270.61797469039</v>
          </cell>
          <cell r="BF139">
            <v>2270.61797469039</v>
          </cell>
          <cell r="BG139">
            <v>2270.61797469039</v>
          </cell>
          <cell r="BH139">
            <v>3236.73182125484</v>
          </cell>
        </row>
        <row r="140">
          <cell r="A140">
            <v>-4478.06256224973</v>
          </cell>
          <cell r="B140">
            <v>-4462.2274736857</v>
          </cell>
          <cell r="C140">
            <v>-4239.43852008477</v>
          </cell>
          <cell r="D140">
            <v>-4001.38745995757</v>
          </cell>
          <cell r="E140">
            <v>-3744.57063380428</v>
          </cell>
          <cell r="F140">
            <v>-3473.24162640926</v>
          </cell>
          <cell r="G140">
            <v>-3187.23963301614</v>
          </cell>
          <cell r="H140">
            <v>-2873.1885605494</v>
          </cell>
          <cell r="I140">
            <v>-2520.33012501204</v>
          </cell>
          <cell r="J140">
            <v>-2127.95090806212</v>
          </cell>
          <cell r="K140">
            <v>-1694.24825767546</v>
          </cell>
          <cell r="L140">
            <v>-1214.93672408868</v>
          </cell>
          <cell r="M140">
            <v>-684.991688224833</v>
          </cell>
          <cell r="N140">
            <v>-61.0962907416178</v>
          </cell>
          <cell r="O140">
            <v>696.320422453369</v>
          </cell>
          <cell r="P140">
            <v>1483.55384899358</v>
          </cell>
          <cell r="Q140">
            <v>2204.22765684479</v>
          </cell>
          <cell r="R140">
            <v>2922.92151203737</v>
          </cell>
          <cell r="S140">
            <v>3699.76866365323</v>
          </cell>
          <cell r="T140">
            <v>4491.19519446918</v>
          </cell>
          <cell r="U140">
            <v>7464.25441023102</v>
          </cell>
          <cell r="V140">
            <v>6747.03659671516</v>
          </cell>
          <cell r="W140">
            <v>6272.04466198018</v>
          </cell>
          <cell r="X140">
            <v>5821.42239825644</v>
          </cell>
          <cell r="Y140">
            <v>5392.87618944878</v>
          </cell>
          <cell r="Z140">
            <v>4984.3991214739</v>
          </cell>
          <cell r="AA140">
            <v>4585.38321989162</v>
          </cell>
          <cell r="AB140">
            <v>4186.36731830934</v>
          </cell>
          <cell r="AC140">
            <v>3787.06471471516</v>
          </cell>
          <cell r="AD140">
            <v>3388.04881313289</v>
          </cell>
          <cell r="AE140">
            <v>2988.74620953871</v>
          </cell>
          <cell r="AF140">
            <v>2589.73030795643</v>
          </cell>
          <cell r="AG140">
            <v>2190.42770436225</v>
          </cell>
          <cell r="AH140">
            <v>1791.41180277997</v>
          </cell>
          <cell r="AI140">
            <v>1476.9729947073</v>
          </cell>
          <cell r="AJ140">
            <v>1247.11128014424</v>
          </cell>
          <cell r="AK140">
            <v>1017.24956558117</v>
          </cell>
          <cell r="AL140">
            <v>787.387851018109</v>
          </cell>
          <cell r="AM140">
            <v>557.526136455045</v>
          </cell>
          <cell r="AN140">
            <v>327.664421891982</v>
          </cell>
          <cell r="AO140">
            <v>8437.85662959845</v>
          </cell>
          <cell r="AP140">
            <v>5588.14040864678</v>
          </cell>
          <cell r="AQ140">
            <v>5301.43839674981</v>
          </cell>
          <cell r="AR140">
            <v>5041.72010361962</v>
          </cell>
          <cell r="AS140">
            <v>4805.61256441034</v>
          </cell>
          <cell r="AT140">
            <v>4694.30472449741</v>
          </cell>
          <cell r="AU140">
            <v>4694.30472449739</v>
          </cell>
          <cell r="AV140">
            <v>4697.67768934325</v>
          </cell>
          <cell r="AW140">
            <v>4694.30472449739</v>
          </cell>
          <cell r="AX140">
            <v>4697.67768934325</v>
          </cell>
          <cell r="AY140">
            <v>4694.3047244974</v>
          </cell>
          <cell r="AZ140">
            <v>4697.67768934325</v>
          </cell>
          <cell r="BA140">
            <v>4694.3047244974</v>
          </cell>
          <cell r="BB140">
            <v>3699.28009497261</v>
          </cell>
          <cell r="BC140">
            <v>2704.25546544782</v>
          </cell>
          <cell r="BD140">
            <v>2704.25546544782</v>
          </cell>
          <cell r="BE140">
            <v>2704.25546544782</v>
          </cell>
          <cell r="BF140">
            <v>2704.25546544781</v>
          </cell>
          <cell r="BG140">
            <v>2704.25546544781</v>
          </cell>
          <cell r="BH140">
            <v>3854.87555167037</v>
          </cell>
        </row>
        <row r="141">
          <cell r="A141">
            <v>-4434.95272278424</v>
          </cell>
          <cell r="B141">
            <v>-4409.90195973948</v>
          </cell>
          <cell r="C141">
            <v>-4178.9622396349</v>
          </cell>
          <cell r="D141">
            <v>-3932.1198838349</v>
          </cell>
          <cell r="E141">
            <v>-3665.82801465328</v>
          </cell>
          <cell r="F141">
            <v>-3384.25401549139</v>
          </cell>
          <cell r="G141">
            <v>-3087.17935866326</v>
          </cell>
          <cell r="H141">
            <v>-2761.25684715819</v>
          </cell>
          <cell r="I141">
            <v>-2395.72627709031</v>
          </cell>
          <cell r="J141">
            <v>-1989.80815628807</v>
          </cell>
          <cell r="K141">
            <v>-1541.63206957012</v>
          </cell>
          <cell r="L141">
            <v>-1046.83777901573</v>
          </cell>
          <cell r="M141">
            <v>-500.321754414512</v>
          </cell>
          <cell r="N141">
            <v>140.964757523169</v>
          </cell>
          <cell r="O141">
            <v>916.369978327462</v>
          </cell>
          <cell r="P141">
            <v>1723.22252735571</v>
          </cell>
          <cell r="Q141">
            <v>2466.11617765004</v>
          </cell>
          <cell r="R141">
            <v>3209.23565192958</v>
          </cell>
          <cell r="S141">
            <v>4012.36947637222</v>
          </cell>
          <cell r="T141">
            <v>4832.49897712334</v>
          </cell>
          <cell r="U141">
            <v>7400.42602143162</v>
          </cell>
          <cell r="V141">
            <v>6689.34128631032</v>
          </cell>
          <cell r="W141">
            <v>6218.41110620221</v>
          </cell>
          <cell r="X141">
            <v>5771.64220699017</v>
          </cell>
          <cell r="Y141">
            <v>5346.76058576633</v>
          </cell>
          <cell r="Z141">
            <v>4941.77648998632</v>
          </cell>
          <cell r="AA141">
            <v>4546.17265620125</v>
          </cell>
          <cell r="AB141">
            <v>4150.56882241618</v>
          </cell>
          <cell r="AC141">
            <v>3754.68073826763</v>
          </cell>
          <cell r="AD141">
            <v>3359.07690448256</v>
          </cell>
          <cell r="AE141">
            <v>2963.18882033401</v>
          </cell>
          <cell r="AF141">
            <v>2567.58498654894</v>
          </cell>
          <cell r="AG141">
            <v>2171.69690240039</v>
          </cell>
          <cell r="AH141">
            <v>1776.09306861532</v>
          </cell>
          <cell r="AI141">
            <v>1464.34309205779</v>
          </cell>
          <cell r="AJ141">
            <v>1236.44697272781</v>
          </cell>
          <cell r="AK141">
            <v>1008.55085339782</v>
          </cell>
          <cell r="AL141">
            <v>780.654734067832</v>
          </cell>
          <cell r="AM141">
            <v>552.758614737845</v>
          </cell>
          <cell r="AN141">
            <v>324.862495407859</v>
          </cell>
          <cell r="AO141">
            <v>8365.70276613295</v>
          </cell>
          <cell r="AP141">
            <v>5540.35506009545</v>
          </cell>
          <cell r="AQ141">
            <v>5256.10469661225</v>
          </cell>
          <cell r="AR141">
            <v>4998.60730851573</v>
          </cell>
          <cell r="AS141">
            <v>4764.51877388251</v>
          </cell>
          <cell r="AT141">
            <v>4654.16275041256</v>
          </cell>
          <cell r="AU141">
            <v>4654.16275041256</v>
          </cell>
          <cell r="AV141">
            <v>4657.5068723359</v>
          </cell>
          <cell r="AW141">
            <v>4654.16275041256</v>
          </cell>
          <cell r="AX141">
            <v>4657.5068723359</v>
          </cell>
          <cell r="AY141">
            <v>4654.16275041257</v>
          </cell>
          <cell r="AZ141">
            <v>4657.5068723359</v>
          </cell>
          <cell r="BA141">
            <v>4654.16275041258</v>
          </cell>
          <cell r="BB141">
            <v>3667.64678302974</v>
          </cell>
          <cell r="BC141">
            <v>2681.1308156469</v>
          </cell>
          <cell r="BD141">
            <v>2681.13081564691</v>
          </cell>
          <cell r="BE141">
            <v>2681.13081564691</v>
          </cell>
          <cell r="BF141">
            <v>2681.13081564691</v>
          </cell>
          <cell r="BG141">
            <v>2681.1308156469</v>
          </cell>
          <cell r="BH141">
            <v>3821.91171068069</v>
          </cell>
        </row>
        <row r="142">
          <cell r="A142">
            <v>-5056.41058444682</v>
          </cell>
          <cell r="B142">
            <v>-5164.21008082272</v>
          </cell>
          <cell r="C142">
            <v>-5050.76924229757</v>
          </cell>
          <cell r="D142">
            <v>-4930.65943474654</v>
          </cell>
          <cell r="E142">
            <v>-4800.95680023981</v>
          </cell>
          <cell r="F142">
            <v>-4667.07137415385</v>
          </cell>
          <cell r="G142">
            <v>-4529.61674436689</v>
          </cell>
          <cell r="H142">
            <v>-4374.82915730352</v>
          </cell>
          <cell r="I142">
            <v>-4191.97608559056</v>
          </cell>
          <cell r="J142">
            <v>-3981.23053656382</v>
          </cell>
          <cell r="K142">
            <v>-3741.6989473638</v>
          </cell>
          <cell r="L142">
            <v>-3470.09920257971</v>
          </cell>
          <cell r="M142">
            <v>-3162.46533003588</v>
          </cell>
          <cell r="N142">
            <v>-2771.88364406843</v>
          </cell>
          <cell r="O142">
            <v>-2255.79508071373</v>
          </cell>
          <cell r="P142">
            <v>-1731.76561941405</v>
          </cell>
          <cell r="Q142">
            <v>-1309.18621622419</v>
          </cell>
          <cell r="R142">
            <v>-918.178770097962</v>
          </cell>
          <cell r="S142">
            <v>-493.985338096999</v>
          </cell>
          <cell r="T142">
            <v>-87.628807517904</v>
          </cell>
          <cell r="U142">
            <v>8320.55596179924</v>
          </cell>
          <cell r="V142">
            <v>7521.05870109784</v>
          </cell>
          <cell r="W142">
            <v>6991.57554616296</v>
          </cell>
          <cell r="X142">
            <v>6489.25775835997</v>
          </cell>
          <cell r="Y142">
            <v>6011.54859725291</v>
          </cell>
          <cell r="Z142">
            <v>5556.21091496035</v>
          </cell>
          <cell r="AA142">
            <v>5111.41978696604</v>
          </cell>
          <cell r="AB142">
            <v>4666.62865897174</v>
          </cell>
          <cell r="AC142">
            <v>4221.51793842294</v>
          </cell>
          <cell r="AD142">
            <v>3776.72681042863</v>
          </cell>
          <cell r="AE142">
            <v>3331.61608987984</v>
          </cell>
          <cell r="AF142">
            <v>2886.82496188553</v>
          </cell>
          <cell r="AG142">
            <v>2441.71424133673</v>
          </cell>
          <cell r="AH142">
            <v>1996.92311334242</v>
          </cell>
          <cell r="AI142">
            <v>1646.41178892347</v>
          </cell>
          <cell r="AJ142">
            <v>1390.18026807986</v>
          </cell>
          <cell r="AK142">
            <v>1133.94874723625</v>
          </cell>
          <cell r="AL142">
            <v>877.717226392644</v>
          </cell>
          <cell r="AM142">
            <v>621.485705549036</v>
          </cell>
          <cell r="AN142">
            <v>365.254184705428</v>
          </cell>
          <cell r="AO142">
            <v>9405.85012589885</v>
          </cell>
          <cell r="AP142">
            <v>6229.21358746909</v>
          </cell>
          <cell r="AQ142">
            <v>5909.6210329764</v>
          </cell>
          <cell r="AR142">
            <v>5620.10777773005</v>
          </cell>
          <cell r="AS142">
            <v>5356.91390932429</v>
          </cell>
          <cell r="AT142">
            <v>5232.83679993302</v>
          </cell>
          <cell r="AU142">
            <v>5232.83679993299</v>
          </cell>
          <cell r="AV142">
            <v>5236.59671233881</v>
          </cell>
          <cell r="AW142">
            <v>5232.83679993302</v>
          </cell>
          <cell r="AX142">
            <v>5236.59671233881</v>
          </cell>
          <cell r="AY142">
            <v>5232.83679993301</v>
          </cell>
          <cell r="AZ142">
            <v>5236.59671233881</v>
          </cell>
          <cell r="BA142">
            <v>5232.83679993301</v>
          </cell>
          <cell r="BB142">
            <v>4123.66264022302</v>
          </cell>
          <cell r="BC142">
            <v>3014.48848051303</v>
          </cell>
          <cell r="BD142">
            <v>3014.48848051304</v>
          </cell>
          <cell r="BE142">
            <v>3014.48848051303</v>
          </cell>
          <cell r="BF142">
            <v>3014.48848051303</v>
          </cell>
          <cell r="BG142">
            <v>3014.48848051303</v>
          </cell>
          <cell r="BH142">
            <v>4297.10805535798</v>
          </cell>
        </row>
        <row r="143">
          <cell r="A143">
            <v>-4749.33494830488</v>
          </cell>
          <cell r="B143">
            <v>-4791.490286903</v>
          </cell>
          <cell r="C143">
            <v>-4619.99073509608</v>
          </cell>
          <cell r="D143">
            <v>-4437.25966185001</v>
          </cell>
          <cell r="E143">
            <v>-4240.06536183321</v>
          </cell>
          <cell r="F143">
            <v>-4033.2038494735</v>
          </cell>
          <cell r="G143">
            <v>-3816.87754653153</v>
          </cell>
          <cell r="H143">
            <v>-3577.52852894985</v>
          </cell>
          <cell r="I143">
            <v>-3304.41059379775</v>
          </cell>
          <cell r="J143">
            <v>-2997.22609800946</v>
          </cell>
          <cell r="K143">
            <v>-2654.59879507685</v>
          </cell>
          <cell r="L143">
            <v>-2272.71384617213</v>
          </cell>
          <cell r="M143">
            <v>-1847.04318733721</v>
          </cell>
          <cell r="N143">
            <v>-1332.58287875051</v>
          </cell>
          <cell r="O143">
            <v>-688.360402445538</v>
          </cell>
          <cell r="P143">
            <v>-24.5819976735882</v>
          </cell>
          <cell r="Q143">
            <v>556.271533599208</v>
          </cell>
          <cell r="R143">
            <v>1121.26507228068</v>
          </cell>
          <cell r="S143">
            <v>1732.70106608237</v>
          </cell>
          <cell r="T143">
            <v>2343.51168095609</v>
          </cell>
          <cell r="U143">
            <v>7865.90005638398</v>
          </cell>
          <cell r="V143">
            <v>7110.08931766621</v>
          </cell>
          <cell r="W143">
            <v>6609.53844133319</v>
          </cell>
          <cell r="X143">
            <v>6134.66854879924</v>
          </cell>
          <cell r="Y143">
            <v>5683.06260629506</v>
          </cell>
          <cell r="Z143">
            <v>5252.60570927248</v>
          </cell>
          <cell r="AA143">
            <v>4832.11907654837</v>
          </cell>
          <cell r="AB143">
            <v>4411.63244382426</v>
          </cell>
          <cell r="AC143">
            <v>3990.84368187898</v>
          </cell>
          <cell r="AD143">
            <v>3570.35704915487</v>
          </cell>
          <cell r="AE143">
            <v>3149.56828720959</v>
          </cell>
          <cell r="AF143">
            <v>2729.08165448548</v>
          </cell>
          <cell r="AG143">
            <v>2308.2928925402</v>
          </cell>
          <cell r="AH143">
            <v>1887.80625981608</v>
          </cell>
          <cell r="AI143">
            <v>1556.44774733586</v>
          </cell>
          <cell r="AJ143">
            <v>1314.21735509951</v>
          </cell>
          <cell r="AK143">
            <v>1071.98696286317</v>
          </cell>
          <cell r="AL143">
            <v>829.756570626821</v>
          </cell>
          <cell r="AM143">
            <v>587.526178390477</v>
          </cell>
          <cell r="AN143">
            <v>345.295786154134</v>
          </cell>
          <cell r="AO143">
            <v>8891.89104373846</v>
          </cell>
          <cell r="AP143">
            <v>5888.83383921204</v>
          </cell>
          <cell r="AQ143">
            <v>5586.70461804637</v>
          </cell>
          <cell r="AR143">
            <v>5313.01108828448</v>
          </cell>
          <cell r="AS143">
            <v>5064.19878850096</v>
          </cell>
          <cell r="AT143">
            <v>4946.90156146015</v>
          </cell>
          <cell r="AU143">
            <v>4946.90156146015</v>
          </cell>
          <cell r="AV143">
            <v>4950.45602288563</v>
          </cell>
          <cell r="AW143">
            <v>4946.90156146015</v>
          </cell>
          <cell r="AX143">
            <v>4950.45602288562</v>
          </cell>
          <cell r="AY143">
            <v>4946.90156146015</v>
          </cell>
          <cell r="AZ143">
            <v>4950.45602288563</v>
          </cell>
          <cell r="BA143">
            <v>4946.90156146016</v>
          </cell>
          <cell r="BB143">
            <v>3898.33544094387</v>
          </cell>
          <cell r="BC143">
            <v>2849.76932042759</v>
          </cell>
          <cell r="BD143">
            <v>2849.76932042758</v>
          </cell>
          <cell r="BE143">
            <v>2849.76932042759</v>
          </cell>
          <cell r="BF143">
            <v>2849.76932042757</v>
          </cell>
          <cell r="BG143">
            <v>2849.76932042757</v>
          </cell>
          <cell r="BH143">
            <v>4062.30336651922</v>
          </cell>
        </row>
        <row r="144">
          <cell r="A144">
            <v>-4928.19828833548</v>
          </cell>
          <cell r="B144">
            <v>-5008.58959205655</v>
          </cell>
          <cell r="C144">
            <v>-4870.9076869569</v>
          </cell>
          <cell r="D144">
            <v>-4724.65182509485</v>
          </cell>
          <cell r="E144">
            <v>-4566.76961401167</v>
          </cell>
          <cell r="F144">
            <v>-4402.41471890521</v>
          </cell>
          <cell r="G144">
            <v>-4232.02905479591</v>
          </cell>
          <cell r="H144">
            <v>-4041.93480744054</v>
          </cell>
          <cell r="I144">
            <v>-3821.39373955469</v>
          </cell>
          <cell r="J144">
            <v>-3570.38234933584</v>
          </cell>
          <cell r="K144">
            <v>-3287.80554058351</v>
          </cell>
          <cell r="L144">
            <v>-2970.15877160347</v>
          </cell>
          <cell r="M144">
            <v>-2613.24138185808</v>
          </cell>
          <cell r="N144">
            <v>-2170.93705568162</v>
          </cell>
          <cell r="O144">
            <v>-1601.34915452373</v>
          </cell>
          <cell r="P144">
            <v>-1018.97076933407</v>
          </cell>
          <cell r="Q144">
            <v>-530.307681904441</v>
          </cell>
          <cell r="R144">
            <v>-66.6563858843846</v>
          </cell>
          <cell r="S144">
            <v>435.715826692786</v>
          </cell>
          <cell r="T144">
            <v>927.437409107632</v>
          </cell>
          <cell r="U144">
            <v>8130.72495369241</v>
          </cell>
          <cell r="V144">
            <v>7349.46798506697</v>
          </cell>
          <cell r="W144">
            <v>6832.06483074003</v>
          </cell>
          <cell r="X144">
            <v>6341.20727377815</v>
          </cell>
          <cell r="Y144">
            <v>5874.39690501757</v>
          </cell>
          <cell r="Z144">
            <v>5429.44761643997</v>
          </cell>
          <cell r="AA144">
            <v>4994.80426566293</v>
          </cell>
          <cell r="AB144">
            <v>4560.16091488589</v>
          </cell>
          <cell r="AC144">
            <v>4125.20526296338</v>
          </cell>
          <cell r="AD144">
            <v>3690.56191218634</v>
          </cell>
          <cell r="AE144">
            <v>3255.60626026383</v>
          </cell>
          <cell r="AF144">
            <v>2820.96290948679</v>
          </cell>
          <cell r="AG144">
            <v>2386.00725756428</v>
          </cell>
          <cell r="AH144">
            <v>1951.36390678724</v>
          </cell>
          <cell r="AI144">
            <v>1608.84939392424</v>
          </cell>
          <cell r="AJ144">
            <v>1358.46371897528</v>
          </cell>
          <cell r="AK144">
            <v>1108.07804402632</v>
          </cell>
          <cell r="AL144">
            <v>857.692369077367</v>
          </cell>
          <cell r="AM144">
            <v>607.306694128409</v>
          </cell>
          <cell r="AN144">
            <v>356.921019179451</v>
          </cell>
          <cell r="AO144">
            <v>9191.25845441697</v>
          </cell>
          <cell r="AP144">
            <v>6087.09593325813</v>
          </cell>
          <cell r="AQ144">
            <v>5774.79478778681</v>
          </cell>
          <cell r="AR144">
            <v>5491.88669130101</v>
          </cell>
          <cell r="AS144">
            <v>5234.69751267757</v>
          </cell>
          <cell r="AT144">
            <v>5113.45118561223</v>
          </cell>
          <cell r="AU144">
            <v>5113.45118561223</v>
          </cell>
          <cell r="AV144">
            <v>5117.12531673543</v>
          </cell>
          <cell r="AW144">
            <v>5113.45118561223</v>
          </cell>
          <cell r="AX144">
            <v>5117.12531673543</v>
          </cell>
          <cell r="AY144">
            <v>5113.45118561223</v>
          </cell>
          <cell r="AZ144">
            <v>5117.12531673542</v>
          </cell>
          <cell r="BA144">
            <v>5113.45118561223</v>
          </cell>
          <cell r="BB144">
            <v>4029.58250427057</v>
          </cell>
          <cell r="BC144">
            <v>2945.71382292892</v>
          </cell>
          <cell r="BD144">
            <v>2945.71382292892</v>
          </cell>
          <cell r="BE144">
            <v>2945.71382292891</v>
          </cell>
          <cell r="BF144">
            <v>2945.71382292892</v>
          </cell>
          <cell r="BG144">
            <v>2945.71382292891</v>
          </cell>
          <cell r="BH144">
            <v>4199.0708138759</v>
          </cell>
        </row>
        <row r="145">
          <cell r="A145">
            <v>-5090.20576787149</v>
          </cell>
          <cell r="B145">
            <v>-5205.22972653535</v>
          </cell>
          <cell r="C145">
            <v>-5098.17853483927</v>
          </cell>
          <cell r="D145">
            <v>-4984.96050544113</v>
          </cell>
          <cell r="E145">
            <v>-4862.68566053116</v>
          </cell>
          <cell r="F145">
            <v>-4736.83161150988</v>
          </cell>
          <cell r="G145">
            <v>-4608.0571971082</v>
          </cell>
          <cell r="H145">
            <v>-4462.57601120034</v>
          </cell>
          <cell r="I145">
            <v>-4289.65703147546</v>
          </cell>
          <cell r="J145">
            <v>-4089.52506265988</v>
          </cell>
          <cell r="K145">
            <v>-3861.33966360267</v>
          </cell>
          <cell r="L145">
            <v>-3601.87734772407</v>
          </cell>
          <cell r="M145">
            <v>-3307.23400381249</v>
          </cell>
          <cell r="N145">
            <v>-2930.28576928525</v>
          </cell>
          <cell r="O145">
            <v>-2428.29897299185</v>
          </cell>
          <cell r="P145">
            <v>-1919.64956996506</v>
          </cell>
          <cell r="Q145">
            <v>-1514.48901268935</v>
          </cell>
          <cell r="R145">
            <v>-1142.62959141172</v>
          </cell>
          <cell r="S145">
            <v>-739.043123872228</v>
          </cell>
          <cell r="T145">
            <v>-355.18777042158</v>
          </cell>
          <cell r="U145">
            <v>8370.59307940213</v>
          </cell>
          <cell r="V145">
            <v>7566.28790218162</v>
          </cell>
          <cell r="W145">
            <v>7033.62060774767</v>
          </cell>
          <cell r="X145">
            <v>6528.28204412901</v>
          </cell>
          <cell r="Y145">
            <v>6047.70009548419</v>
          </cell>
          <cell r="Z145">
            <v>5589.62416045197</v>
          </cell>
          <cell r="AA145">
            <v>5142.15820326567</v>
          </cell>
          <cell r="AB145">
            <v>4694.69224607938</v>
          </cell>
          <cell r="AC145">
            <v>4246.90477441291</v>
          </cell>
          <cell r="AD145">
            <v>3799.43881722662</v>
          </cell>
          <cell r="AE145">
            <v>3351.65134556015</v>
          </cell>
          <cell r="AF145">
            <v>2904.18538837386</v>
          </cell>
          <cell r="AG145">
            <v>2456.39791670739</v>
          </cell>
          <cell r="AH145">
            <v>2008.93195952109</v>
          </cell>
          <cell r="AI145">
            <v>1656.31277398785</v>
          </cell>
          <cell r="AJ145">
            <v>1398.54036010767</v>
          </cell>
          <cell r="AK145">
            <v>1140.76794622748</v>
          </cell>
          <cell r="AL145">
            <v>882.995532347288</v>
          </cell>
          <cell r="AM145">
            <v>625.223118467099</v>
          </cell>
          <cell r="AN145">
            <v>367.45070458691</v>
          </cell>
          <cell r="AO145">
            <v>9462.41384965309</v>
          </cell>
          <cell r="AP145">
            <v>6266.67405216409</v>
          </cell>
          <cell r="AQ145">
            <v>5945.15957198424</v>
          </cell>
          <cell r="AR145">
            <v>5653.90527817429</v>
          </cell>
          <cell r="AS145">
            <v>5389.12864743796</v>
          </cell>
          <cell r="AT145">
            <v>5264.30537866225</v>
          </cell>
          <cell r="AU145">
            <v>5264.30537866224</v>
          </cell>
          <cell r="AV145">
            <v>5268.0879019585</v>
          </cell>
          <cell r="AW145">
            <v>5264.30537866226</v>
          </cell>
          <cell r="AX145">
            <v>5268.08790195849</v>
          </cell>
          <cell r="AY145">
            <v>5264.30537866225</v>
          </cell>
          <cell r="AZ145">
            <v>5268.08790195848</v>
          </cell>
          <cell r="BA145">
            <v>5264.30537866225</v>
          </cell>
          <cell r="BB145">
            <v>4148.46100627341</v>
          </cell>
          <cell r="BC145">
            <v>3032.61663388457</v>
          </cell>
          <cell r="BD145">
            <v>3032.61663388457</v>
          </cell>
          <cell r="BE145">
            <v>3032.61663388458</v>
          </cell>
          <cell r="BF145">
            <v>3032.61663388458</v>
          </cell>
          <cell r="BG145">
            <v>3032.61663388458</v>
          </cell>
          <cell r="BH145">
            <v>4322.94946572835</v>
          </cell>
        </row>
        <row r="146">
          <cell r="A146">
            <v>-5002.73661227486</v>
          </cell>
          <cell r="B146">
            <v>-5099.06211891298</v>
          </cell>
          <cell r="C146">
            <v>-4975.47315597073</v>
          </cell>
          <cell r="D146">
            <v>-4844.41773217181</v>
          </cell>
          <cell r="E146">
            <v>-4702.91818071673</v>
          </cell>
          <cell r="F146">
            <v>-4556.277211817</v>
          </cell>
          <cell r="G146">
            <v>-4405.03654532825</v>
          </cell>
          <cell r="H146">
            <v>-4235.46840476515</v>
          </cell>
          <cell r="I146">
            <v>-4036.83787239394</v>
          </cell>
          <cell r="J146">
            <v>-3809.23569022689</v>
          </cell>
          <cell r="K146">
            <v>-3551.68392678102</v>
          </cell>
          <cell r="L146">
            <v>-3260.80735153483</v>
          </cell>
          <cell r="M146">
            <v>-2932.54174388412</v>
          </cell>
          <cell r="N146">
            <v>-2520.30722401977</v>
          </cell>
          <cell r="O146">
            <v>-1981.82204149859</v>
          </cell>
          <cell r="P146">
            <v>-1433.36576146059</v>
          </cell>
          <cell r="Q146">
            <v>-983.121509137806</v>
          </cell>
          <cell r="R146">
            <v>-561.702908263364</v>
          </cell>
          <cell r="S146">
            <v>-104.781213682645</v>
          </cell>
          <cell r="T146">
            <v>337.31199392087</v>
          </cell>
          <cell r="U146">
            <v>8241.08632779742</v>
          </cell>
          <cell r="V146">
            <v>7449.22506581835</v>
          </cell>
          <cell r="W146">
            <v>6924.79900475148</v>
          </cell>
          <cell r="X146">
            <v>6427.27885438192</v>
          </cell>
          <cell r="Y146">
            <v>5954.13229370287</v>
          </cell>
          <cell r="Z146">
            <v>5503.14354183336</v>
          </cell>
          <cell r="AA146">
            <v>5062.60061411692</v>
          </cell>
          <cell r="AB146">
            <v>4622.05768640049</v>
          </cell>
          <cell r="AC146">
            <v>4181.19821855821</v>
          </cell>
          <cell r="AD146">
            <v>3740.65529084177</v>
          </cell>
          <cell r="AE146">
            <v>3299.79582299949</v>
          </cell>
          <cell r="AF146">
            <v>2859.25289528305</v>
          </cell>
          <cell r="AG146">
            <v>2418.39342744077</v>
          </cell>
          <cell r="AH146">
            <v>1977.85049972433</v>
          </cell>
          <cell r="AI146">
            <v>1630.68690913385</v>
          </cell>
          <cell r="AJ146">
            <v>1376.90265566933</v>
          </cell>
          <cell r="AK146">
            <v>1123.11840220481</v>
          </cell>
          <cell r="AL146">
            <v>869.334148740289</v>
          </cell>
          <cell r="AM146">
            <v>615.549895275767</v>
          </cell>
          <cell r="AN146">
            <v>361.765641811245</v>
          </cell>
          <cell r="AO146">
            <v>9316.01484681261</v>
          </cell>
          <cell r="AP146">
            <v>6169.71836549258</v>
          </cell>
          <cell r="AQ146">
            <v>5853.17823964187</v>
          </cell>
          <cell r="AR146">
            <v>5566.43012563595</v>
          </cell>
          <cell r="AS146">
            <v>5305.75002199421</v>
          </cell>
          <cell r="AT146">
            <v>5182.85797313452</v>
          </cell>
          <cell r="AU146">
            <v>5182.85797313452</v>
          </cell>
          <cell r="AV146">
            <v>5186.58197461512</v>
          </cell>
          <cell r="AW146">
            <v>5182.85797313452</v>
          </cell>
          <cell r="AX146">
            <v>5186.58197461511</v>
          </cell>
          <cell r="AY146">
            <v>5182.85797313452</v>
          </cell>
          <cell r="AZ146">
            <v>5186.58197461512</v>
          </cell>
          <cell r="BA146">
            <v>5182.85797313452</v>
          </cell>
          <cell r="BB146">
            <v>4084.27753635856</v>
          </cell>
          <cell r="BC146">
            <v>2985.69709958261</v>
          </cell>
          <cell r="BD146">
            <v>2985.69709958261</v>
          </cell>
          <cell r="BE146">
            <v>2985.69709958261</v>
          </cell>
          <cell r="BF146">
            <v>2985.69709958261</v>
          </cell>
          <cell r="BG146">
            <v>2985.69709958261</v>
          </cell>
          <cell r="BH146">
            <v>4256.06637424994</v>
          </cell>
        </row>
        <row r="147">
          <cell r="A147">
            <v>-4313.11367692041</v>
          </cell>
          <cell r="B147">
            <v>-4262.01714335908</v>
          </cell>
          <cell r="C147">
            <v>-4008.04134550114</v>
          </cell>
          <cell r="D147">
            <v>-3736.35261843271</v>
          </cell>
          <cell r="E147">
            <v>-3443.28193920669</v>
          </cell>
          <cell r="F147">
            <v>-3132.75306484148</v>
          </cell>
          <cell r="G147">
            <v>-2804.38432840605</v>
          </cell>
          <cell r="H147">
            <v>-2444.91020030034</v>
          </cell>
          <cell r="I147">
            <v>-2043.56505055877</v>
          </cell>
          <cell r="J147">
            <v>-1599.3826460603</v>
          </cell>
          <cell r="K147">
            <v>-1110.3010562173</v>
          </cell>
          <cell r="L147">
            <v>-571.748673318706</v>
          </cell>
          <cell r="M147">
            <v>21.6010551843455</v>
          </cell>
          <cell r="N147">
            <v>712.039148707869</v>
          </cell>
          <cell r="O147">
            <v>1538.28433159057</v>
          </cell>
          <cell r="P147">
            <v>2400.58536278127</v>
          </cell>
          <cell r="Q147">
            <v>3206.27777169037</v>
          </cell>
          <cell r="R147">
            <v>4018.43007376711</v>
          </cell>
          <cell r="S147">
            <v>4895.85652318491</v>
          </cell>
          <cell r="T147">
            <v>5797.10770088309</v>
          </cell>
          <cell r="U147">
            <v>7220.03124179973</v>
          </cell>
          <cell r="V147">
            <v>6526.28009986892</v>
          </cell>
          <cell r="W147">
            <v>6066.82944077981</v>
          </cell>
          <cell r="X147">
            <v>5630.95110069049</v>
          </cell>
          <cell r="Y147">
            <v>5216.42650840098</v>
          </cell>
          <cell r="Z147">
            <v>4821.3144141113</v>
          </cell>
          <cell r="AA147">
            <v>4435.35392602153</v>
          </cell>
          <cell r="AB147">
            <v>4049.39343793177</v>
          </cell>
          <cell r="AC147">
            <v>3663.15562844201</v>
          </cell>
          <cell r="AD147">
            <v>3277.19514035225</v>
          </cell>
          <cell r="AE147">
            <v>2890.95733086248</v>
          </cell>
          <cell r="AF147">
            <v>2504.99684277272</v>
          </cell>
          <cell r="AG147">
            <v>2118.75903328296</v>
          </cell>
          <cell r="AH147">
            <v>1732.79854519319</v>
          </cell>
          <cell r="AI147">
            <v>1428.6478701027</v>
          </cell>
          <cell r="AJ147">
            <v>1206.30700801148</v>
          </cell>
          <cell r="AK147">
            <v>983.966145920255</v>
          </cell>
          <cell r="AL147">
            <v>761.625283829032</v>
          </cell>
          <cell r="AM147">
            <v>539.284421737809</v>
          </cell>
          <cell r="AN147">
            <v>316.943559646586</v>
          </cell>
          <cell r="AO147">
            <v>8161.77814036245</v>
          </cell>
          <cell r="AP147">
            <v>5405.30187163659</v>
          </cell>
          <cell r="AQ147">
            <v>5127.98047163904</v>
          </cell>
          <cell r="AR147">
            <v>4876.75990928834</v>
          </cell>
          <cell r="AS147">
            <v>4648.37757987861</v>
          </cell>
          <cell r="AT147">
            <v>4540.71162458546</v>
          </cell>
          <cell r="AU147">
            <v>4540.71162458546</v>
          </cell>
          <cell r="AV147">
            <v>4543.97422929131</v>
          </cell>
          <cell r="AW147">
            <v>4540.71162458545</v>
          </cell>
          <cell r="AX147">
            <v>4543.97422929131</v>
          </cell>
          <cell r="AY147">
            <v>4540.71162458546</v>
          </cell>
          <cell r="AZ147">
            <v>4543.97422929131</v>
          </cell>
          <cell r="BA147">
            <v>4540.71162458546</v>
          </cell>
          <cell r="BB147">
            <v>3578.24323635874</v>
          </cell>
          <cell r="BC147">
            <v>2615.77484813203</v>
          </cell>
          <cell r="BD147">
            <v>2615.77484813204</v>
          </cell>
          <cell r="BE147">
            <v>2615.77484813203</v>
          </cell>
          <cell r="BF147">
            <v>2615.77484813203</v>
          </cell>
          <cell r="BG147">
            <v>2615.77484813203</v>
          </cell>
          <cell r="BH147">
            <v>3728.74776054807</v>
          </cell>
        </row>
        <row r="148">
          <cell r="A148">
            <v>-3817.59106422177</v>
          </cell>
          <cell r="B148">
            <v>-3660.56569508388</v>
          </cell>
          <cell r="C148">
            <v>-3312.90156148964</v>
          </cell>
          <cell r="D148">
            <v>-2940.16198721771</v>
          </cell>
          <cell r="E148">
            <v>-2538.18118132351</v>
          </cell>
          <cell r="F148">
            <v>-2109.89206590103</v>
          </cell>
          <cell r="G148">
            <v>-1654.24948240724</v>
          </cell>
          <cell r="H148">
            <v>-1158.32004475492</v>
          </cell>
          <cell r="I148">
            <v>-611.31605496921</v>
          </cell>
          <cell r="J148">
            <v>-11.5117995626646</v>
          </cell>
          <cell r="K148">
            <v>643.933550260265</v>
          </cell>
          <cell r="L148">
            <v>1360.45124872234</v>
          </cell>
          <cell r="M148">
            <v>2144.27488610454</v>
          </cell>
          <cell r="N148">
            <v>3034.61375817574</v>
          </cell>
          <cell r="O148">
            <v>4067.6264075958</v>
          </cell>
          <cell r="P148">
            <v>5155.43787804271</v>
          </cell>
          <cell r="Q148">
            <v>6216.53449438299</v>
          </cell>
          <cell r="R148">
            <v>7309.44512766236</v>
          </cell>
          <cell r="S148">
            <v>8489.02164211818</v>
          </cell>
          <cell r="T148">
            <v>9720.19681932164</v>
          </cell>
          <cell r="U148">
            <v>6486.36091561958</v>
          </cell>
          <cell r="V148">
            <v>5863.10595432044</v>
          </cell>
          <cell r="W148">
            <v>5450.34280995648</v>
          </cell>
          <cell r="X148">
            <v>5058.75666102789</v>
          </cell>
          <cell r="Y148">
            <v>4686.3543785525</v>
          </cell>
          <cell r="Z148">
            <v>4331.39197467094</v>
          </cell>
          <cell r="AA148">
            <v>3984.65122784076</v>
          </cell>
          <cell r="AB148">
            <v>3637.91048101057</v>
          </cell>
          <cell r="AC148">
            <v>3290.92059305762</v>
          </cell>
          <cell r="AD148">
            <v>2944.17984622744</v>
          </cell>
          <cell r="AE148">
            <v>2597.18995827448</v>
          </cell>
          <cell r="AF148">
            <v>2250.4492114443</v>
          </cell>
          <cell r="AG148">
            <v>1903.45932349135</v>
          </cell>
          <cell r="AH148">
            <v>1556.71857666116</v>
          </cell>
          <cell r="AI148">
            <v>1283.47446104782</v>
          </cell>
          <cell r="AJ148">
            <v>1083.72697665131</v>
          </cell>
          <cell r="AK148">
            <v>883.979492254808</v>
          </cell>
          <cell r="AL148">
            <v>684.232007858303</v>
          </cell>
          <cell r="AM148">
            <v>484.484523461798</v>
          </cell>
          <cell r="AN148">
            <v>284.737039065294</v>
          </cell>
          <cell r="AO148">
            <v>7332.41130940162</v>
          </cell>
          <cell r="AP148">
            <v>4856.03699251713</v>
          </cell>
          <cell r="AQ148">
            <v>4606.89586974817</v>
          </cell>
          <cell r="AR148">
            <v>4381.20332323983</v>
          </cell>
          <cell r="AS148">
            <v>4176.02828095952</v>
          </cell>
          <cell r="AT148">
            <v>4079.30290388453</v>
          </cell>
          <cell r="AU148">
            <v>4079.30290388452</v>
          </cell>
          <cell r="AV148">
            <v>4082.23397591709</v>
          </cell>
          <cell r="AW148">
            <v>4079.30290388452</v>
          </cell>
          <cell r="AX148">
            <v>4082.23397591709</v>
          </cell>
          <cell r="AY148">
            <v>4079.30290388452</v>
          </cell>
          <cell r="AZ148">
            <v>4082.23397591709</v>
          </cell>
          <cell r="BA148">
            <v>4079.30290388452</v>
          </cell>
          <cell r="BB148">
            <v>3214.63665427464</v>
          </cell>
          <cell r="BC148">
            <v>2349.97040466476</v>
          </cell>
          <cell r="BD148">
            <v>2349.97040466476</v>
          </cell>
          <cell r="BE148">
            <v>2349.97040466476</v>
          </cell>
          <cell r="BF148">
            <v>2349.97040466476</v>
          </cell>
          <cell r="BG148">
            <v>2349.97040466476</v>
          </cell>
          <cell r="BH148">
            <v>3349.84751841522</v>
          </cell>
        </row>
        <row r="149">
          <cell r="A149">
            <v>-4244.17520304833</v>
          </cell>
          <cell r="B149">
            <v>-4178.34155744298</v>
          </cell>
          <cell r="C149">
            <v>-3911.33157967122</v>
          </cell>
          <cell r="D149">
            <v>-3625.58437976793</v>
          </cell>
          <cell r="E149">
            <v>-3317.36182305072</v>
          </cell>
          <cell r="F149">
            <v>-2990.44981884794</v>
          </cell>
          <cell r="G149">
            <v>-2644.37439344378</v>
          </cell>
          <cell r="H149">
            <v>-2265.91622596062</v>
          </cell>
          <cell r="I149">
            <v>-1844.30661627053</v>
          </cell>
          <cell r="J149">
            <v>-1378.47367024717</v>
          </cell>
          <cell r="K149">
            <v>-866.24709483394</v>
          </cell>
          <cell r="L149">
            <v>-302.935685923812</v>
          </cell>
          <cell r="M149">
            <v>316.913298625427</v>
          </cell>
          <cell r="N149">
            <v>1035.16214032826</v>
          </cell>
          <cell r="O149">
            <v>1890.17338398032</v>
          </cell>
          <cell r="P149">
            <v>2783.84805004891</v>
          </cell>
          <cell r="Q149">
            <v>3625.07299739238</v>
          </cell>
          <cell r="R149">
            <v>4476.28517359791</v>
          </cell>
          <cell r="S149">
            <v>5395.74757421202</v>
          </cell>
          <cell r="T149">
            <v>6342.89868954533</v>
          </cell>
          <cell r="U149">
            <v>7117.96100057171</v>
          </cell>
          <cell r="V149">
            <v>6434.01748190977</v>
          </cell>
          <cell r="W149">
            <v>5981.06211875984</v>
          </cell>
          <cell r="X149">
            <v>5551.34583058263</v>
          </cell>
          <cell r="Y149">
            <v>5142.68141032188</v>
          </cell>
          <cell r="Z149">
            <v>4753.15505180336</v>
          </cell>
          <cell r="AA149">
            <v>4372.6509223919</v>
          </cell>
          <cell r="AB149">
            <v>3992.14679298044</v>
          </cell>
          <cell r="AC149">
            <v>3611.36926268694</v>
          </cell>
          <cell r="AD149">
            <v>3230.86513327548</v>
          </cell>
          <cell r="AE149">
            <v>2850.08760298199</v>
          </cell>
          <cell r="AF149">
            <v>2469.58347357053</v>
          </cell>
          <cell r="AG149">
            <v>2088.80594327703</v>
          </cell>
          <cell r="AH149">
            <v>1708.30181386557</v>
          </cell>
          <cell r="AI149">
            <v>1408.45094465354</v>
          </cell>
          <cell r="AJ149">
            <v>1189.25333564093</v>
          </cell>
          <cell r="AK149">
            <v>970.055726628323</v>
          </cell>
          <cell r="AL149">
            <v>750.858117615717</v>
          </cell>
          <cell r="AM149">
            <v>531.660508603111</v>
          </cell>
          <cell r="AN149">
            <v>312.462899590505</v>
          </cell>
          <cell r="AO149">
            <v>8046.39433719922</v>
          </cell>
          <cell r="AP149">
            <v>5328.88662529329</v>
          </cell>
          <cell r="AQ149">
            <v>5055.48574326135</v>
          </cell>
          <cell r="AR149">
            <v>4807.81670895005</v>
          </cell>
          <cell r="AS149">
            <v>4582.6630413943</v>
          </cell>
          <cell r="AT149">
            <v>4476.51916954662</v>
          </cell>
          <cell r="AU149">
            <v>4476.5191695466</v>
          </cell>
          <cell r="AV149">
            <v>4479.73565051169</v>
          </cell>
          <cell r="AW149">
            <v>4476.5191695466</v>
          </cell>
          <cell r="AX149">
            <v>4479.73565051169</v>
          </cell>
          <cell r="AY149">
            <v>4476.51916954661</v>
          </cell>
          <cell r="AZ149">
            <v>4479.7356505117</v>
          </cell>
          <cell r="BA149">
            <v>4476.51916954662</v>
          </cell>
          <cell r="BB149">
            <v>3527.65728484745</v>
          </cell>
          <cell r="BC149">
            <v>2578.79540014831</v>
          </cell>
          <cell r="BD149">
            <v>2578.7954001483</v>
          </cell>
          <cell r="BE149">
            <v>2578.79540014831</v>
          </cell>
          <cell r="BF149">
            <v>2578.79540014831</v>
          </cell>
          <cell r="BG149">
            <v>2578.7954001483</v>
          </cell>
          <cell r="BH149">
            <v>3676.03411282948</v>
          </cell>
        </row>
        <row r="150">
          <cell r="A150">
            <v>-3838.48346247681</v>
          </cell>
          <cell r="B150">
            <v>-3685.92430207056</v>
          </cell>
          <cell r="C150">
            <v>-3342.21028895901</v>
          </cell>
          <cell r="D150">
            <v>-2973.73125596144</v>
          </cell>
          <cell r="E150">
            <v>-2576.34235703989</v>
          </cell>
          <cell r="F150">
            <v>-2153.01829021808</v>
          </cell>
          <cell r="G150">
            <v>-1702.7418713191</v>
          </cell>
          <cell r="H150">
            <v>-1212.56571030443</v>
          </cell>
          <cell r="I150">
            <v>-671.70303963834</v>
          </cell>
          <cell r="J150">
            <v>-78.4601673110675</v>
          </cell>
          <cell r="K150">
            <v>569.970895293408</v>
          </cell>
          <cell r="L150">
            <v>1278.98515768</v>
          </cell>
          <cell r="M150">
            <v>2054.77796728661</v>
          </cell>
          <cell r="N150">
            <v>2936.68855259575</v>
          </cell>
          <cell r="O150">
            <v>3960.98339954549</v>
          </cell>
          <cell r="P150">
            <v>5039.28681973017</v>
          </cell>
          <cell r="Q150">
            <v>6089.61499426594</v>
          </cell>
          <cell r="R150">
            <v>7170.68819627863</v>
          </cell>
          <cell r="S150">
            <v>8337.52535368032</v>
          </cell>
          <cell r="T150">
            <v>9554.79015945991</v>
          </cell>
          <cell r="U150">
            <v>6517.29418132664</v>
          </cell>
          <cell r="V150">
            <v>5891.06693532551</v>
          </cell>
          <cell r="W150">
            <v>5476.33533558499</v>
          </cell>
          <cell r="X150">
            <v>5082.88172375237</v>
          </cell>
          <cell r="Y150">
            <v>4708.70346567162</v>
          </cell>
          <cell r="Z150">
            <v>4352.0482564562</v>
          </cell>
          <cell r="AA150">
            <v>4003.65391313444</v>
          </cell>
          <cell r="AB150">
            <v>3655.25956981268</v>
          </cell>
          <cell r="AC150">
            <v>3306.61489722142</v>
          </cell>
          <cell r="AD150">
            <v>2958.22055389966</v>
          </cell>
          <cell r="AE150">
            <v>2609.57588130839</v>
          </cell>
          <cell r="AF150">
            <v>2261.18153798664</v>
          </cell>
          <cell r="AG150">
            <v>1912.53686539537</v>
          </cell>
          <cell r="AH150">
            <v>1564.14252207361</v>
          </cell>
          <cell r="AI150">
            <v>1289.59531325575</v>
          </cell>
          <cell r="AJ150">
            <v>1088.8952389418</v>
          </cell>
          <cell r="AK150">
            <v>888.195164627848</v>
          </cell>
          <cell r="AL150">
            <v>687.495090313894</v>
          </cell>
          <cell r="AM150">
            <v>486.795015999941</v>
          </cell>
          <cell r="AN150">
            <v>286.094941685987</v>
          </cell>
          <cell r="AO150">
            <v>7367.37936471921</v>
          </cell>
          <cell r="AP150">
            <v>4879.19529106496</v>
          </cell>
          <cell r="AQ150">
            <v>4628.86602156018</v>
          </cell>
          <cell r="AR150">
            <v>4402.09715389118</v>
          </cell>
          <cell r="AS150">
            <v>4195.94363782843</v>
          </cell>
          <cell r="AT150">
            <v>4098.75698025601</v>
          </cell>
          <cell r="AU150">
            <v>4098.75698025599</v>
          </cell>
          <cell r="AV150">
            <v>4101.70203048548</v>
          </cell>
          <cell r="AW150">
            <v>4098.75698025599</v>
          </cell>
          <cell r="AX150">
            <v>4101.70203048547</v>
          </cell>
          <cell r="AY150">
            <v>4098.756980256</v>
          </cell>
          <cell r="AZ150">
            <v>4101.70203048546</v>
          </cell>
          <cell r="BA150">
            <v>4098.756980256</v>
          </cell>
          <cell r="BB150">
            <v>3229.96716256302</v>
          </cell>
          <cell r="BC150">
            <v>2361.17734487004</v>
          </cell>
          <cell r="BD150">
            <v>2361.17734487004</v>
          </cell>
          <cell r="BE150">
            <v>2361.17734487004</v>
          </cell>
          <cell r="BF150">
            <v>2361.17734487004</v>
          </cell>
          <cell r="BG150">
            <v>2361.17734487004</v>
          </cell>
          <cell r="BH150">
            <v>3365.82284336456</v>
          </cell>
        </row>
        <row r="151">
          <cell r="A151">
            <v>-4003.68970515157</v>
          </cell>
          <cell r="B151">
            <v>-3886.4470055244</v>
          </cell>
          <cell r="C151">
            <v>-3573.96849515842</v>
          </cell>
          <cell r="D151">
            <v>-3239.17961142504</v>
          </cell>
          <cell r="E151">
            <v>-2878.10112973771</v>
          </cell>
          <cell r="F151">
            <v>-2494.0380904916</v>
          </cell>
          <cell r="G151">
            <v>-2086.1945162791</v>
          </cell>
          <cell r="H151">
            <v>-1641.51228108235</v>
          </cell>
          <cell r="I151">
            <v>-1149.21197479556</v>
          </cell>
          <cell r="J151">
            <v>-607.85311463596</v>
          </cell>
          <cell r="K151">
            <v>-14.8873950838421</v>
          </cell>
          <cell r="L151">
            <v>634.793588947302</v>
          </cell>
          <cell r="M151">
            <v>1347.08278033934</v>
          </cell>
          <cell r="N151">
            <v>2162.34684804202</v>
          </cell>
          <cell r="O151">
            <v>3117.7058374171</v>
          </cell>
          <cell r="P151">
            <v>4120.8245306111</v>
          </cell>
          <cell r="Q151">
            <v>5086.00145595718</v>
          </cell>
          <cell r="R151">
            <v>6073.47039489695</v>
          </cell>
          <cell r="S151">
            <v>7139.5713281796</v>
          </cell>
          <cell r="T151">
            <v>8246.8401359367</v>
          </cell>
          <cell r="U151">
            <v>6761.8983928077</v>
          </cell>
          <cell r="V151">
            <v>6112.16786193799</v>
          </cell>
          <cell r="W151">
            <v>5681.87073866755</v>
          </cell>
          <cell r="X151">
            <v>5273.65019936488</v>
          </cell>
          <cell r="Y151">
            <v>4885.42844789182</v>
          </cell>
          <cell r="Z151">
            <v>4515.3874126275</v>
          </cell>
          <cell r="AA151">
            <v>4153.91728643302</v>
          </cell>
          <cell r="AB151">
            <v>3792.44716023854</v>
          </cell>
          <cell r="AC151">
            <v>3430.71730952679</v>
          </cell>
          <cell r="AD151">
            <v>3069.2471833323</v>
          </cell>
          <cell r="AE151">
            <v>2707.51733262055</v>
          </cell>
          <cell r="AF151">
            <v>2346.04720642607</v>
          </cell>
          <cell r="AG151">
            <v>1984.31735571432</v>
          </cell>
          <cell r="AH151">
            <v>1622.84722951984</v>
          </cell>
          <cell r="AI151">
            <v>1337.99583591934</v>
          </cell>
          <cell r="AJ151">
            <v>1129.76317491283</v>
          </cell>
          <cell r="AK151">
            <v>921.530513906316</v>
          </cell>
          <cell r="AL151">
            <v>713.297852899803</v>
          </cell>
          <cell r="AM151">
            <v>505.065191893289</v>
          </cell>
          <cell r="AN151">
            <v>296.832530886776</v>
          </cell>
          <cell r="AO151">
            <v>7643.88859846722</v>
          </cell>
          <cell r="AP151">
            <v>5062.31909729922</v>
          </cell>
          <cell r="AQ151">
            <v>4802.59458003148</v>
          </cell>
          <cell r="AR151">
            <v>4567.31472321247</v>
          </cell>
          <cell r="AS151">
            <v>4353.42394428609</v>
          </cell>
          <cell r="AT151">
            <v>4252.58971993509</v>
          </cell>
          <cell r="AU151">
            <v>4252.58971993509</v>
          </cell>
          <cell r="AV151">
            <v>4255.64530249117</v>
          </cell>
          <cell r="AW151">
            <v>4252.5897199351</v>
          </cell>
          <cell r="AX151">
            <v>4255.64530249117</v>
          </cell>
          <cell r="AY151">
            <v>4252.58971993508</v>
          </cell>
          <cell r="AZ151">
            <v>4255.64530249118</v>
          </cell>
          <cell r="BA151">
            <v>4252.58971993508</v>
          </cell>
          <cell r="BB151">
            <v>3351.19286588821</v>
          </cell>
          <cell r="BC151">
            <v>2449.79601184133</v>
          </cell>
          <cell r="BD151">
            <v>2449.79601184133</v>
          </cell>
          <cell r="BE151">
            <v>2449.79601184133</v>
          </cell>
          <cell r="BF151">
            <v>2449.79601184133</v>
          </cell>
          <cell r="BG151">
            <v>2449.79601184133</v>
          </cell>
          <cell r="BH151">
            <v>3492.14742219736</v>
          </cell>
        </row>
        <row r="152">
          <cell r="A152">
            <v>-3493.39696954608</v>
          </cell>
          <cell r="B152">
            <v>-3267.06799635515</v>
          </cell>
          <cell r="C152">
            <v>-2858.10856683025</v>
          </cell>
          <cell r="D152">
            <v>-2419.25679689697</v>
          </cell>
          <cell r="E152">
            <v>-1946.02188672703</v>
          </cell>
          <cell r="F152">
            <v>-1440.68850781386</v>
          </cell>
          <cell r="G152">
            <v>-901.777414335691</v>
          </cell>
          <cell r="H152">
            <v>-316.572524043123</v>
          </cell>
          <cell r="I152">
            <v>325.728298963682</v>
          </cell>
          <cell r="J152">
            <v>1027.34765578838</v>
          </cell>
          <cell r="K152">
            <v>1791.63596690385</v>
          </cell>
          <cell r="L152">
            <v>2624.58690753133</v>
          </cell>
          <cell r="M152">
            <v>3533.02749450564</v>
          </cell>
          <cell r="N152">
            <v>4554.15081569269</v>
          </cell>
          <cell r="O152">
            <v>5722.44042302472</v>
          </cell>
          <cell r="P152">
            <v>6957.79138172309</v>
          </cell>
          <cell r="Q152">
            <v>8185.98538914625</v>
          </cell>
          <cell r="R152">
            <v>9462.58126841508</v>
          </cell>
          <cell r="S152">
            <v>10839.8385027431</v>
          </cell>
          <cell r="T152">
            <v>12286.8654081833</v>
          </cell>
          <cell r="U152">
            <v>6006.35943618953</v>
          </cell>
          <cell r="V152">
            <v>5429.22637704439</v>
          </cell>
          <cell r="W152">
            <v>5047.00839082478</v>
          </cell>
          <cell r="X152">
            <v>4684.40026721041</v>
          </cell>
          <cell r="Y152">
            <v>4339.55637207373</v>
          </cell>
          <cell r="Z152">
            <v>4010.86177555314</v>
          </cell>
          <cell r="AA152">
            <v>3689.7804198087</v>
          </cell>
          <cell r="AB152">
            <v>3368.69906406426</v>
          </cell>
          <cell r="AC152">
            <v>3047.38700405387</v>
          </cell>
          <cell r="AD152">
            <v>2726.30564830944</v>
          </cell>
          <cell r="AE152">
            <v>2404.99358829905</v>
          </cell>
          <cell r="AF152">
            <v>2083.91223255461</v>
          </cell>
          <cell r="AG152">
            <v>1762.60017254423</v>
          </cell>
          <cell r="AH152">
            <v>1441.51881679979</v>
          </cell>
          <cell r="AI152">
            <v>1188.49521950884</v>
          </cell>
          <cell r="AJ152">
            <v>1003.52938067138</v>
          </cell>
          <cell r="AK152">
            <v>818.563541833925</v>
          </cell>
          <cell r="AL152">
            <v>633.597702996469</v>
          </cell>
          <cell r="AM152">
            <v>448.631864159012</v>
          </cell>
          <cell r="AN152">
            <v>263.666025321556</v>
          </cell>
          <cell r="AO152">
            <v>6789.80069582521</v>
          </cell>
          <cell r="AP152">
            <v>4496.68219081895</v>
          </cell>
          <cell r="AQ152">
            <v>4265.9779248749</v>
          </cell>
          <cell r="AR152">
            <v>4056.98700160796</v>
          </cell>
          <cell r="AS152">
            <v>3866.99525318345</v>
          </cell>
          <cell r="AT152">
            <v>3777.42771464047</v>
          </cell>
          <cell r="AU152">
            <v>3777.42771464048</v>
          </cell>
          <cell r="AV152">
            <v>3780.14188247511</v>
          </cell>
          <cell r="AW152">
            <v>3777.42771464046</v>
          </cell>
          <cell r="AX152">
            <v>3780.14188247511</v>
          </cell>
          <cell r="AY152">
            <v>3777.42771464047</v>
          </cell>
          <cell r="AZ152">
            <v>3780.14188247511</v>
          </cell>
          <cell r="BA152">
            <v>3777.42771464047</v>
          </cell>
          <cell r="BB152">
            <v>2976.74820342292</v>
          </cell>
          <cell r="BC152">
            <v>2176.06869220537</v>
          </cell>
          <cell r="BD152">
            <v>2176.06869220537</v>
          </cell>
          <cell r="BE152">
            <v>2176.06869220537</v>
          </cell>
          <cell r="BF152">
            <v>2176.06869220537</v>
          </cell>
          <cell r="BG152">
            <v>2176.06869220537</v>
          </cell>
          <cell r="BH152">
            <v>3101.95323907712</v>
          </cell>
        </row>
        <row r="153">
          <cell r="A153">
            <v>-4475.92001453917</v>
          </cell>
          <cell r="B153">
            <v>-4459.62690937139</v>
          </cell>
          <cell r="C153">
            <v>-4236.43286481378</v>
          </cell>
          <cell r="D153">
            <v>-3997.94487959824</v>
          </cell>
          <cell r="E153">
            <v>-3740.65714629244</v>
          </cell>
          <cell r="F153">
            <v>-3468.81896549462</v>
          </cell>
          <cell r="G153">
            <v>-3182.26666363395</v>
          </cell>
          <cell r="H153">
            <v>-2867.62558376176</v>
          </cell>
          <cell r="I153">
            <v>-2514.13734646306</v>
          </cell>
          <cell r="J153">
            <v>-2121.08524954392</v>
          </cell>
          <cell r="K153">
            <v>-1686.66327316904</v>
          </cell>
          <cell r="L153">
            <v>-1206.58225062323</v>
          </cell>
          <cell r="M153">
            <v>-675.81364096693</v>
          </cell>
          <cell r="N153">
            <v>-51.0539096582915</v>
          </cell>
          <cell r="O153">
            <v>707.256827645173</v>
          </cell>
          <cell r="P153">
            <v>1495.46531942551</v>
          </cell>
          <cell r="Q153">
            <v>2217.24344761624</v>
          </cell>
          <cell r="R153">
            <v>2937.15124966881</v>
          </cell>
          <cell r="S153">
            <v>3715.30484202724</v>
          </cell>
          <cell r="T153">
            <v>4508.15790291807</v>
          </cell>
          <cell r="U153">
            <v>7461.08215605456</v>
          </cell>
          <cell r="V153">
            <v>6744.16915492575</v>
          </cell>
          <cell r="W153">
            <v>6269.37908833003</v>
          </cell>
          <cell r="X153">
            <v>5818.94833581151</v>
          </cell>
          <cell r="Y153">
            <v>5390.58425604526</v>
          </cell>
          <cell r="Z153">
            <v>4982.28078787201</v>
          </cell>
          <cell r="AA153">
            <v>4583.43446516402</v>
          </cell>
          <cell r="AB153">
            <v>4184.58814245602</v>
          </cell>
          <cell r="AC153">
            <v>3785.45523958242</v>
          </cell>
          <cell r="AD153">
            <v>3386.60891687442</v>
          </cell>
          <cell r="AE153">
            <v>2987.47601400081</v>
          </cell>
          <cell r="AF153">
            <v>2588.62969129282</v>
          </cell>
          <cell r="AG153">
            <v>2189.49678841921</v>
          </cell>
          <cell r="AH153">
            <v>1790.65046571122</v>
          </cell>
          <cell r="AI153">
            <v>1476.34529185938</v>
          </cell>
          <cell r="AJ153">
            <v>1246.58126686368</v>
          </cell>
          <cell r="AK153">
            <v>1016.81724186798</v>
          </cell>
          <cell r="AL153">
            <v>787.053216872275</v>
          </cell>
          <cell r="AM153">
            <v>557.289191876574</v>
          </cell>
          <cell r="AN153">
            <v>327.525166880873</v>
          </cell>
          <cell r="AO153">
            <v>8434.27060151547</v>
          </cell>
          <cell r="AP153">
            <v>5585.76548936138</v>
          </cell>
          <cell r="AQ153">
            <v>5299.18532374733</v>
          </cell>
          <cell r="AR153">
            <v>5039.5774090146</v>
          </cell>
          <cell r="AS153">
            <v>4803.57021380303</v>
          </cell>
          <cell r="AT153">
            <v>4692.30967891755</v>
          </cell>
          <cell r="AU153">
            <v>4692.30967891757</v>
          </cell>
          <cell r="AV153">
            <v>4695.68121027773</v>
          </cell>
          <cell r="AW153">
            <v>4692.30967891757</v>
          </cell>
          <cell r="AX153">
            <v>4695.68121027773</v>
          </cell>
          <cell r="AY153">
            <v>4692.30967891757</v>
          </cell>
          <cell r="AZ153">
            <v>4695.68121027773</v>
          </cell>
          <cell r="BA153">
            <v>4692.30967891756</v>
          </cell>
          <cell r="BB153">
            <v>3697.70792766879</v>
          </cell>
          <cell r="BC153">
            <v>2703.10617642</v>
          </cell>
          <cell r="BD153">
            <v>2703.10617642</v>
          </cell>
          <cell r="BE153">
            <v>2703.10617642</v>
          </cell>
          <cell r="BF153">
            <v>2703.10617642001</v>
          </cell>
          <cell r="BG153">
            <v>2703.10617642001</v>
          </cell>
          <cell r="BH153">
            <v>3853.23725742204</v>
          </cell>
        </row>
        <row r="154">
          <cell r="A154">
            <v>-3743.77411466687</v>
          </cell>
          <cell r="B154">
            <v>-3570.96875222134</v>
          </cell>
          <cell r="C154">
            <v>-3209.3480665431</v>
          </cell>
          <cell r="D154">
            <v>-2821.55516251518</v>
          </cell>
          <cell r="E154">
            <v>-2403.35024672112</v>
          </cell>
          <cell r="F154">
            <v>-1957.51863868391</v>
          </cell>
          <cell r="G154">
            <v>-1482.91634092642</v>
          </cell>
          <cell r="H154">
            <v>-966.659446074029</v>
          </cell>
          <cell r="I154">
            <v>-397.95696872746</v>
          </cell>
          <cell r="J154">
            <v>225.029942775365</v>
          </cell>
          <cell r="K154">
            <v>905.258148039187</v>
          </cell>
          <cell r="L154">
            <v>1648.286960999</v>
          </cell>
          <cell r="M154">
            <v>2460.48509141732</v>
          </cell>
          <cell r="N154">
            <v>3380.60275724666</v>
          </cell>
          <cell r="O154">
            <v>4444.41711632809</v>
          </cell>
          <cell r="P154">
            <v>5565.82239721288</v>
          </cell>
          <cell r="Q154">
            <v>6664.96603504705</v>
          </cell>
          <cell r="R154">
            <v>7799.70063970613</v>
          </cell>
          <cell r="S154">
            <v>9024.28780662735</v>
          </cell>
          <cell r="T154">
            <v>10304.611060234</v>
          </cell>
          <cell r="U154">
            <v>6377.06760776703</v>
          </cell>
          <cell r="V154">
            <v>5764.31431253952</v>
          </cell>
          <cell r="W154">
            <v>5358.50610793208</v>
          </cell>
          <cell r="X154">
            <v>4973.51807250386</v>
          </cell>
          <cell r="Y154">
            <v>4607.39066092034</v>
          </cell>
          <cell r="Z154">
            <v>4258.40927101383</v>
          </cell>
          <cell r="AA154">
            <v>3917.51100561219</v>
          </cell>
          <cell r="AB154">
            <v>3576.61274021055</v>
          </cell>
          <cell r="AC154">
            <v>3235.46953164209</v>
          </cell>
          <cell r="AD154">
            <v>2894.57126624045</v>
          </cell>
          <cell r="AE154">
            <v>2553.42805767199</v>
          </cell>
          <cell r="AF154">
            <v>2212.52979227035</v>
          </cell>
          <cell r="AG154">
            <v>1871.3865837019</v>
          </cell>
          <cell r="AH154">
            <v>1530.48831830025</v>
          </cell>
          <cell r="AI154">
            <v>1261.84828710884</v>
          </cell>
          <cell r="AJ154">
            <v>1065.46649012766</v>
          </cell>
          <cell r="AK154">
            <v>869.08469314647</v>
          </cell>
          <cell r="AL154">
            <v>672.702896165285</v>
          </cell>
          <cell r="AM154">
            <v>476.3210991841</v>
          </cell>
          <cell r="AN154">
            <v>279.939302202914</v>
          </cell>
          <cell r="AO154">
            <v>7208.86229679425</v>
          </cell>
          <cell r="AP154">
            <v>4774.21417185223</v>
          </cell>
          <cell r="AQ154">
            <v>4529.27100503788</v>
          </cell>
          <cell r="AR154">
            <v>4307.38131274728</v>
          </cell>
          <cell r="AS154">
            <v>4105.66341066486</v>
          </cell>
          <cell r="AT154">
            <v>4010.56782825462</v>
          </cell>
          <cell r="AU154">
            <v>4010.56782825459</v>
          </cell>
          <cell r="AV154">
            <v>4013.44951257009</v>
          </cell>
          <cell r="AW154">
            <v>4010.56782825459</v>
          </cell>
          <cell r="AX154">
            <v>4013.44951257007</v>
          </cell>
          <cell r="AY154">
            <v>4010.5678282546</v>
          </cell>
          <cell r="AZ154">
            <v>4013.44951257006</v>
          </cell>
          <cell r="BA154">
            <v>4010.5678282546</v>
          </cell>
          <cell r="BB154">
            <v>3160.4709551931</v>
          </cell>
          <cell r="BC154">
            <v>2310.37408213159</v>
          </cell>
          <cell r="BD154">
            <v>2310.37408213159</v>
          </cell>
          <cell r="BE154">
            <v>2310.37408213159</v>
          </cell>
          <cell r="BF154">
            <v>2310.37408213159</v>
          </cell>
          <cell r="BG154">
            <v>2310.37408213159</v>
          </cell>
          <cell r="BH154">
            <v>3293.4035553284</v>
          </cell>
        </row>
        <row r="155">
          <cell r="A155">
            <v>-4653.20582970218</v>
          </cell>
          <cell r="B155">
            <v>-4674.81145908899</v>
          </cell>
          <cell r="C155">
            <v>-4485.13679900874</v>
          </cell>
          <cell r="D155">
            <v>-4282.80232396668</v>
          </cell>
          <cell r="E155">
            <v>-4064.47995791369</v>
          </cell>
          <cell r="F155">
            <v>-3834.77349783782</v>
          </cell>
          <cell r="G155">
            <v>-3593.75665116413</v>
          </cell>
          <cell r="H155">
            <v>-3327.93592815625</v>
          </cell>
          <cell r="I155">
            <v>-3026.56084479072</v>
          </cell>
          <cell r="J155">
            <v>-2689.1864222872</v>
          </cell>
          <cell r="K155">
            <v>-2314.28531145063</v>
          </cell>
          <cell r="L155">
            <v>-1897.87590596501</v>
          </cell>
          <cell r="M155">
            <v>-1435.25418070419</v>
          </cell>
          <cell r="N155">
            <v>-882.014036127513</v>
          </cell>
          <cell r="O155">
            <v>-197.679617794904</v>
          </cell>
          <cell r="P155">
            <v>509.846779915949</v>
          </cell>
          <cell r="Q155">
            <v>1140.2475583145</v>
          </cell>
          <cell r="R155">
            <v>1759.70692807457</v>
          </cell>
          <cell r="S155">
            <v>2429.75865139802</v>
          </cell>
          <cell r="T155">
            <v>3104.5730119446</v>
          </cell>
          <cell r="U155">
            <v>7723.57137148994</v>
          </cell>
          <cell r="V155">
            <v>6981.43656911759</v>
          </cell>
          <cell r="W155">
            <v>6489.94285692857</v>
          </cell>
          <cell r="X155">
            <v>6023.66544673176</v>
          </cell>
          <cell r="Y155">
            <v>5580.23103951613</v>
          </cell>
          <cell r="Z155">
            <v>5157.56299864703</v>
          </cell>
          <cell r="AA155">
            <v>4744.68481619843</v>
          </cell>
          <cell r="AB155">
            <v>4331.80663374983</v>
          </cell>
          <cell r="AC155">
            <v>3918.63178892485</v>
          </cell>
          <cell r="AD155">
            <v>3505.75360647625</v>
          </cell>
          <cell r="AE155">
            <v>3092.57876165127</v>
          </cell>
          <cell r="AF155">
            <v>2679.70057920267</v>
          </cell>
          <cell r="AG155">
            <v>2266.52573437769</v>
          </cell>
          <cell r="AH155">
            <v>1853.64755192908</v>
          </cell>
          <cell r="AI155">
            <v>1528.28477051227</v>
          </cell>
          <cell r="AJ155">
            <v>1290.43739012723</v>
          </cell>
          <cell r="AK155">
            <v>1052.5900097422</v>
          </cell>
          <cell r="AL155">
            <v>814.742629357169</v>
          </cell>
          <cell r="AM155">
            <v>576.895248972136</v>
          </cell>
          <cell r="AN155">
            <v>339.047868587104</v>
          </cell>
          <cell r="AO155">
            <v>8730.99767496888</v>
          </cell>
          <cell r="AP155">
            <v>5782.2789669296</v>
          </cell>
          <cell r="AQ155">
            <v>5485.61659055068</v>
          </cell>
          <cell r="AR155">
            <v>5216.87537900743</v>
          </cell>
          <cell r="AS155">
            <v>4972.56518669535</v>
          </cell>
          <cell r="AT155">
            <v>4857.39038174825</v>
          </cell>
          <cell r="AU155">
            <v>4857.39038174824</v>
          </cell>
          <cell r="AV155">
            <v>4860.88052735271</v>
          </cell>
          <cell r="AW155">
            <v>4857.39038174824</v>
          </cell>
          <cell r="AX155">
            <v>4860.8805273527</v>
          </cell>
          <cell r="AY155">
            <v>4857.39038174824</v>
          </cell>
          <cell r="AZ155">
            <v>4860.88052735271</v>
          </cell>
          <cell r="BA155">
            <v>4857.39038174825</v>
          </cell>
          <cell r="BB155">
            <v>3827.79742843314</v>
          </cell>
          <cell r="BC155">
            <v>2798.20447511803</v>
          </cell>
          <cell r="BD155">
            <v>2798.20447511803</v>
          </cell>
          <cell r="BE155">
            <v>2798.20447511803</v>
          </cell>
          <cell r="BF155">
            <v>2798.20447511803</v>
          </cell>
          <cell r="BG155">
            <v>2798.20447511803</v>
          </cell>
          <cell r="BH155">
            <v>3988.79845396592</v>
          </cell>
        </row>
        <row r="156">
          <cell r="A156">
            <v>-3711.61552967736</v>
          </cell>
          <cell r="B156">
            <v>-3531.93556378402</v>
          </cell>
          <cell r="C156">
            <v>-3164.23466253117</v>
          </cell>
          <cell r="D156">
            <v>-2769.88372830487</v>
          </cell>
          <cell r="E156">
            <v>-2344.61072828029</v>
          </cell>
          <cell r="F156">
            <v>-1891.13667845864</v>
          </cell>
          <cell r="G156">
            <v>-1408.27452187195</v>
          </cell>
          <cell r="H156">
            <v>-883.161906701518</v>
          </cell>
          <cell r="I156">
            <v>-305.006415371344</v>
          </cell>
          <cell r="J156">
            <v>328.080092780355</v>
          </cell>
          <cell r="K156">
            <v>1019.10502654331</v>
          </cell>
          <cell r="L156">
            <v>1773.68348946675</v>
          </cell>
          <cell r="M156">
            <v>2598.24305653802</v>
          </cell>
          <cell r="N156">
            <v>3531.3339470228</v>
          </cell>
          <cell r="O156">
            <v>4608.56716727283</v>
          </cell>
          <cell r="P156">
            <v>5744.60769676383</v>
          </cell>
          <cell r="Q156">
            <v>6860.32663853141</v>
          </cell>
          <cell r="R156">
            <v>8013.28198715679</v>
          </cell>
          <cell r="S156">
            <v>9257.47818562794</v>
          </cell>
          <cell r="T156">
            <v>10559.2129524658</v>
          </cell>
          <cell r="U156">
            <v>6329.45363630718</v>
          </cell>
          <cell r="V156">
            <v>5721.27542475533</v>
          </cell>
          <cell r="W156">
            <v>5318.49716140942</v>
          </cell>
          <cell r="X156">
            <v>4936.38361476801</v>
          </cell>
          <cell r="Y156">
            <v>4572.98987031774</v>
          </cell>
          <cell r="Z156">
            <v>4226.6141278594</v>
          </cell>
          <cell r="AA156">
            <v>3888.26115776869</v>
          </cell>
          <cell r="AB156">
            <v>3549.90818767798</v>
          </cell>
          <cell r="AC156">
            <v>3211.3121032731</v>
          </cell>
          <cell r="AD156">
            <v>2872.95913318239</v>
          </cell>
          <cell r="AE156">
            <v>2534.36304877751</v>
          </cell>
          <cell r="AF156">
            <v>2196.0100786868</v>
          </cell>
          <cell r="AG156">
            <v>1857.41399428192</v>
          </cell>
          <cell r="AH156">
            <v>1519.06102419121</v>
          </cell>
          <cell r="AI156">
            <v>1252.42677678082</v>
          </cell>
          <cell r="AJ156">
            <v>1057.51125205074</v>
          </cell>
          <cell r="AK156">
            <v>862.595727320659</v>
          </cell>
          <cell r="AL156">
            <v>667.68020259058</v>
          </cell>
          <cell r="AM156">
            <v>472.7646778605</v>
          </cell>
          <cell r="AN156">
            <v>277.84915313042</v>
          </cell>
          <cell r="AO156">
            <v>7155.03778296293</v>
          </cell>
          <cell r="AP156">
            <v>4738.56780406948</v>
          </cell>
          <cell r="AQ156">
            <v>4495.45348989894</v>
          </cell>
          <cell r="AR156">
            <v>4275.22052294444</v>
          </cell>
          <cell r="AS156">
            <v>4075.00873480397</v>
          </cell>
          <cell r="AT156">
            <v>3980.62317753775</v>
          </cell>
          <cell r="AU156">
            <v>3980.62317753776</v>
          </cell>
          <cell r="AV156">
            <v>3983.48334593976</v>
          </cell>
          <cell r="AW156">
            <v>3980.62317753776</v>
          </cell>
          <cell r="AX156">
            <v>3983.48334593976</v>
          </cell>
          <cell r="AY156">
            <v>3980.62317753775</v>
          </cell>
          <cell r="AZ156">
            <v>3983.48334593976</v>
          </cell>
          <cell r="BA156">
            <v>3980.62317753776</v>
          </cell>
          <cell r="BB156">
            <v>3136.87349894582</v>
          </cell>
          <cell r="BC156">
            <v>2293.12382035388</v>
          </cell>
          <cell r="BD156">
            <v>2293.12382035388</v>
          </cell>
          <cell r="BE156">
            <v>2293.12382035388</v>
          </cell>
          <cell r="BF156">
            <v>2293.12382035388</v>
          </cell>
          <cell r="BG156">
            <v>2293.12382035388</v>
          </cell>
          <cell r="BH156">
            <v>3268.81356624024</v>
          </cell>
        </row>
        <row r="157">
          <cell r="A157">
            <v>-4283.66612619013</v>
          </cell>
          <cell r="B157">
            <v>-4226.27453226324</v>
          </cell>
          <cell r="C157">
            <v>-3966.73109339613</v>
          </cell>
          <cell r="D157">
            <v>-3689.03719144142</v>
          </cell>
          <cell r="E157">
            <v>-3389.49428189147</v>
          </cell>
          <cell r="F157">
            <v>-3071.96723916083</v>
          </cell>
          <cell r="G157">
            <v>-2736.03496683048</v>
          </cell>
          <cell r="H157">
            <v>-2368.45167367899</v>
          </cell>
          <cell r="I157">
            <v>-1958.45041829947</v>
          </cell>
          <cell r="J157">
            <v>-1505.0198337343</v>
          </cell>
          <cell r="K157">
            <v>-1006.0517016102</v>
          </cell>
          <cell r="L157">
            <v>-456.923327780039</v>
          </cell>
          <cell r="M157">
            <v>147.745743071421</v>
          </cell>
          <cell r="N157">
            <v>850.063391970323</v>
          </cell>
          <cell r="O157">
            <v>1688.59619867522</v>
          </cell>
          <cell r="P157">
            <v>2564.29869718552</v>
          </cell>
          <cell r="Q157">
            <v>3385.16907812318</v>
          </cell>
          <cell r="R157">
            <v>4214.00607831291</v>
          </cell>
          <cell r="S157">
            <v>5109.38847795446</v>
          </cell>
          <cell r="T157">
            <v>6030.2461346782</v>
          </cell>
          <cell r="U157">
            <v>7176.43122517923</v>
          </cell>
          <cell r="V157">
            <v>6486.86947804543</v>
          </cell>
          <cell r="W157">
            <v>6030.19332999398</v>
          </cell>
          <cell r="X157">
            <v>5596.94715342805</v>
          </cell>
          <cell r="Y157">
            <v>5184.92577456078</v>
          </cell>
          <cell r="Z157">
            <v>4792.19966632864</v>
          </cell>
          <cell r="AA157">
            <v>4408.56989996736</v>
          </cell>
          <cell r="AB157">
            <v>4024.94013360608</v>
          </cell>
          <cell r="AC157">
            <v>3641.03472052143</v>
          </cell>
          <cell r="AD157">
            <v>3257.40495416015</v>
          </cell>
          <cell r="AE157">
            <v>2873.49954107551</v>
          </cell>
          <cell r="AF157">
            <v>2489.86977471422</v>
          </cell>
          <cell r="AG157">
            <v>2105.96436162958</v>
          </cell>
          <cell r="AH157">
            <v>1722.3345952683</v>
          </cell>
          <cell r="AI157">
            <v>1420.02061229796</v>
          </cell>
          <cell r="AJ157">
            <v>1199.02241271857</v>
          </cell>
          <cell r="AK157">
            <v>978.024213139171</v>
          </cell>
          <cell r="AL157">
            <v>757.026013559777</v>
          </cell>
          <cell r="AM157">
            <v>536.027813980383</v>
          </cell>
          <cell r="AN157">
            <v>315.029614400988</v>
          </cell>
          <cell r="AO157">
            <v>8112.49114275054</v>
          </cell>
          <cell r="AP157">
            <v>5372.66056531122</v>
          </cell>
          <cell r="AQ157">
            <v>5097.0138419521</v>
          </cell>
          <cell r="AR157">
            <v>4847.310339615</v>
          </cell>
          <cell r="AS157">
            <v>4620.30715567218</v>
          </cell>
          <cell r="AT157">
            <v>4513.29136895628</v>
          </cell>
          <cell r="AU157">
            <v>4513.29136895629</v>
          </cell>
          <cell r="AV157">
            <v>4516.53427158403</v>
          </cell>
          <cell r="AW157">
            <v>4513.29136895627</v>
          </cell>
          <cell r="AX157">
            <v>4516.53427158403</v>
          </cell>
          <cell r="AY157">
            <v>4513.29136895627</v>
          </cell>
          <cell r="AZ157">
            <v>4516.53427158403</v>
          </cell>
          <cell r="BA157">
            <v>4513.29136895627</v>
          </cell>
          <cell r="BB157">
            <v>3556.63509376869</v>
          </cell>
          <cell r="BC157">
            <v>2599.97881858111</v>
          </cell>
          <cell r="BD157">
            <v>2599.97881858111</v>
          </cell>
          <cell r="BE157">
            <v>2599.97881858111</v>
          </cell>
          <cell r="BF157">
            <v>2599.97881858111</v>
          </cell>
          <cell r="BG157">
            <v>2599.97881858112</v>
          </cell>
          <cell r="BH157">
            <v>3706.23075765868</v>
          </cell>
        </row>
        <row r="158">
          <cell r="A158">
            <v>-3569.97272976411</v>
          </cell>
          <cell r="B158">
            <v>-3360.01350621812</v>
          </cell>
          <cell r="C158">
            <v>-2965.53223641533</v>
          </cell>
          <cell r="D158">
            <v>-2542.29639448813</v>
          </cell>
          <cell r="E158">
            <v>-2085.89194882442</v>
          </cell>
          <cell r="F158">
            <v>-1598.75668993913</v>
          </cell>
          <cell r="G158">
            <v>-1079.51390491875</v>
          </cell>
          <cell r="H158">
            <v>-515.396183599991</v>
          </cell>
          <cell r="I158">
            <v>104.395199629461</v>
          </cell>
          <cell r="J158">
            <v>781.965479309274</v>
          </cell>
          <cell r="K158">
            <v>1520.54470860543</v>
          </cell>
          <cell r="L158">
            <v>2325.99371696487</v>
          </cell>
          <cell r="M158">
            <v>3204.99935182936</v>
          </cell>
          <cell r="N158">
            <v>4195.23093630615</v>
          </cell>
          <cell r="O158">
            <v>5331.56766089844</v>
          </cell>
          <cell r="P158">
            <v>6532.06928501428</v>
          </cell>
          <cell r="Q158">
            <v>7720.79431393732</v>
          </cell>
          <cell r="R158">
            <v>8954.00310632369</v>
          </cell>
          <cell r="S158">
            <v>10284.5674747011</v>
          </cell>
          <cell r="T158">
            <v>11680.6094595164</v>
          </cell>
          <cell r="U158">
            <v>6119.73743658125</v>
          </cell>
          <cell r="V158">
            <v>5531.71022551247</v>
          </cell>
          <cell r="W158">
            <v>5142.27736788003</v>
          </cell>
          <cell r="X158">
            <v>4772.82453501742</v>
          </cell>
          <cell r="Y158">
            <v>4421.47125400511</v>
          </cell>
          <cell r="Z158">
            <v>4086.57211103854</v>
          </cell>
          <cell r="AA158">
            <v>3759.42991886496</v>
          </cell>
          <cell r="AB158">
            <v>3432.28772669138</v>
          </cell>
          <cell r="AC158">
            <v>3104.91047540286</v>
          </cell>
          <cell r="AD158">
            <v>2777.76828322928</v>
          </cell>
          <cell r="AE158">
            <v>2450.39103194076</v>
          </cell>
          <cell r="AF158">
            <v>2123.24883976718</v>
          </cell>
          <cell r="AG158">
            <v>1795.87158847866</v>
          </cell>
          <cell r="AH158">
            <v>1468.72939630508</v>
          </cell>
          <cell r="AI158">
            <v>1210.92964303853</v>
          </cell>
          <cell r="AJ158">
            <v>1022.47232867901</v>
          </cell>
          <cell r="AK158">
            <v>834.015014319488</v>
          </cell>
          <cell r="AL158">
            <v>645.557699959968</v>
          </cell>
          <cell r="AM158">
            <v>457.100385600448</v>
          </cell>
          <cell r="AN158">
            <v>268.643071240929</v>
          </cell>
          <cell r="AO158">
            <v>6917.9671890445</v>
          </cell>
          <cell r="AP158">
            <v>4581.56303096986</v>
          </cell>
          <cell r="AQ158">
            <v>4346.50391603078</v>
          </cell>
          <cell r="AR158">
            <v>4133.56801190948</v>
          </cell>
          <cell r="AS158">
            <v>3939.98991725377</v>
          </cell>
          <cell r="AT158">
            <v>3848.73167263035</v>
          </cell>
          <cell r="AU158">
            <v>3848.73167263036</v>
          </cell>
          <cell r="AV158">
            <v>3851.49707398258</v>
          </cell>
          <cell r="AW158">
            <v>3848.73167263036</v>
          </cell>
          <cell r="AX158">
            <v>3851.49707398258</v>
          </cell>
          <cell r="AY158">
            <v>3848.73167263036</v>
          </cell>
          <cell r="AZ158">
            <v>3851.49707398258</v>
          </cell>
          <cell r="BA158">
            <v>3848.73167263036</v>
          </cell>
          <cell r="BB158">
            <v>3032.93827372412</v>
          </cell>
          <cell r="BC158">
            <v>2217.14487481788</v>
          </cell>
          <cell r="BD158">
            <v>2217.14487481788</v>
          </cell>
          <cell r="BE158">
            <v>2217.14487481788</v>
          </cell>
          <cell r="BF158">
            <v>2217.14487481788</v>
          </cell>
          <cell r="BG158">
            <v>2217.14487481788</v>
          </cell>
          <cell r="BH158">
            <v>3160.50672048151</v>
          </cell>
        </row>
        <row r="159">
          <cell r="A159">
            <v>-4939.29581082365</v>
          </cell>
          <cell r="B159">
            <v>-5022.05945357593</v>
          </cell>
          <cell r="C159">
            <v>-4886.47575426158</v>
          </cell>
          <cell r="D159">
            <v>-4742.48298599112</v>
          </cell>
          <cell r="E159">
            <v>-4587.03988171945</v>
          </cell>
          <cell r="F159">
            <v>-4425.32229697957</v>
          </cell>
          <cell r="G159">
            <v>-4257.78700607966</v>
          </cell>
          <cell r="H159">
            <v>-4070.74875622576</v>
          </cell>
          <cell r="I159">
            <v>-3853.46980435957</v>
          </cell>
          <cell r="J159">
            <v>-3605.94365769135</v>
          </cell>
          <cell r="K159">
            <v>-3327.09266390747</v>
          </cell>
          <cell r="L159">
            <v>-3013.43153360661</v>
          </cell>
          <cell r="M159">
            <v>-2660.77991989852</v>
          </cell>
          <cell r="N159">
            <v>-2222.95249009063</v>
          </cell>
          <cell r="O159">
            <v>-1657.99526884708</v>
          </cell>
          <cell r="P159">
            <v>-1080.66732355022</v>
          </cell>
          <cell r="Q159">
            <v>-597.724164662505</v>
          </cell>
          <cell r="R159">
            <v>-140.360617807502</v>
          </cell>
          <cell r="S159">
            <v>355.244765051649</v>
          </cell>
          <cell r="T159">
            <v>839.577504031168</v>
          </cell>
          <cell r="U159">
            <v>8147.15593531673</v>
          </cell>
          <cell r="V159">
            <v>7364.32016295995</v>
          </cell>
          <cell r="W159">
            <v>6845.8714140803</v>
          </cell>
          <cell r="X159">
            <v>6354.02190725608</v>
          </cell>
          <cell r="Y159">
            <v>5886.26818441147</v>
          </cell>
          <cell r="Z159">
            <v>5440.41971973014</v>
          </cell>
          <cell r="AA159">
            <v>5004.89801961151</v>
          </cell>
          <cell r="AB159">
            <v>4569.37631949288</v>
          </cell>
          <cell r="AC159">
            <v>4133.54168711477</v>
          </cell>
          <cell r="AD159">
            <v>3698.01998699614</v>
          </cell>
          <cell r="AE159">
            <v>3262.18535461803</v>
          </cell>
          <cell r="AF159">
            <v>2826.6636544994</v>
          </cell>
          <cell r="AG159">
            <v>2390.82902212129</v>
          </cell>
          <cell r="AH159">
            <v>1955.30732200266</v>
          </cell>
          <cell r="AI159">
            <v>1612.1006384293</v>
          </cell>
          <cell r="AJ159">
            <v>1361.20897140122</v>
          </cell>
          <cell r="AK159">
            <v>1110.31730437314</v>
          </cell>
          <cell r="AL159">
            <v>859.425637345064</v>
          </cell>
          <cell r="AM159">
            <v>608.533970316985</v>
          </cell>
          <cell r="AN159">
            <v>357.642303288906</v>
          </cell>
          <cell r="AO159">
            <v>9209.83261596211</v>
          </cell>
          <cell r="AP159">
            <v>6099.39704564288</v>
          </cell>
          <cell r="AQ159">
            <v>5786.46478616734</v>
          </cell>
          <cell r="AR159">
            <v>5502.98497464249</v>
          </cell>
          <cell r="AS159">
            <v>5245.27605507441</v>
          </cell>
          <cell r="AT159">
            <v>5123.78470727803</v>
          </cell>
          <cell r="AU159">
            <v>5123.78470727803</v>
          </cell>
          <cell r="AV159">
            <v>5127.46626327187</v>
          </cell>
          <cell r="AW159">
            <v>5123.78470727803</v>
          </cell>
          <cell r="AX159">
            <v>5127.46626327185</v>
          </cell>
          <cell r="AY159">
            <v>5123.78470727803</v>
          </cell>
          <cell r="AZ159">
            <v>5127.46626327186</v>
          </cell>
          <cell r="BA159">
            <v>5123.78470727803</v>
          </cell>
          <cell r="BB159">
            <v>4037.7256890983</v>
          </cell>
          <cell r="BC159">
            <v>2951.66667091857</v>
          </cell>
          <cell r="BD159">
            <v>2951.66667091857</v>
          </cell>
          <cell r="BE159">
            <v>2951.66667091858</v>
          </cell>
          <cell r="BF159">
            <v>2951.66667091858</v>
          </cell>
          <cell r="BG159">
            <v>2951.66667091858</v>
          </cell>
          <cell r="BH159">
            <v>4207.55650928124</v>
          </cell>
        </row>
        <row r="160">
          <cell r="A160">
            <v>-4674.9861586088</v>
          </cell>
          <cell r="B160">
            <v>-4701.2478113948</v>
          </cell>
          <cell r="C160">
            <v>-4515.69115262217</v>
          </cell>
          <cell r="D160">
            <v>-4317.79829261843</v>
          </cell>
          <cell r="E160">
            <v>-4104.26299040331</v>
          </cell>
          <cell r="F160">
            <v>-3879.73259437905</v>
          </cell>
          <cell r="G160">
            <v>-3644.3099752524</v>
          </cell>
          <cell r="H160">
            <v>-3384.48704416526</v>
          </cell>
          <cell r="I160">
            <v>-3089.51428707711</v>
          </cell>
          <cell r="J160">
            <v>-2758.98010760383</v>
          </cell>
          <cell r="K160">
            <v>-2391.39139244335</v>
          </cell>
          <cell r="L160">
            <v>-1982.8043204045</v>
          </cell>
          <cell r="M160">
            <v>-1528.55473453189</v>
          </cell>
          <cell r="N160">
            <v>-984.101080407674</v>
          </cell>
          <cell r="O160">
            <v>-308.854972705023</v>
          </cell>
          <cell r="P160">
            <v>388.759280911884</v>
          </cell>
          <cell r="Q160">
            <v>1007.93395680889</v>
          </cell>
          <cell r="R160">
            <v>1615.05280236248</v>
          </cell>
          <cell r="S160">
            <v>2271.82374368519</v>
          </cell>
          <cell r="T160">
            <v>2932.13653954176</v>
          </cell>
          <cell r="U160">
            <v>7755.81930650588</v>
          </cell>
          <cell r="V160">
            <v>7010.58589680165</v>
          </cell>
          <cell r="W160">
            <v>6517.04006953153</v>
          </cell>
          <cell r="X160">
            <v>6048.81582892426</v>
          </cell>
          <cell r="Y160">
            <v>5603.52996682333</v>
          </cell>
          <cell r="Z160">
            <v>5179.0971760918</v>
          </cell>
          <cell r="AA160">
            <v>4764.49511900584</v>
          </cell>
          <cell r="AB160">
            <v>4349.89306191989</v>
          </cell>
          <cell r="AC160">
            <v>3934.99310381437</v>
          </cell>
          <cell r="AD160">
            <v>3520.39104672842</v>
          </cell>
          <cell r="AE160">
            <v>3105.4910886229</v>
          </cell>
          <cell r="AF160">
            <v>2690.88903153694</v>
          </cell>
          <cell r="AG160">
            <v>2275.98907343143</v>
          </cell>
          <cell r="AH160">
            <v>1861.38701634547</v>
          </cell>
          <cell r="AI160">
            <v>1534.66576003057</v>
          </cell>
          <cell r="AJ160">
            <v>1295.82530448672</v>
          </cell>
          <cell r="AK160">
            <v>1056.98484894287</v>
          </cell>
          <cell r="AL160">
            <v>818.144393399022</v>
          </cell>
          <cell r="AM160">
            <v>579.303937855174</v>
          </cell>
          <cell r="AN160">
            <v>340.463482311326</v>
          </cell>
          <cell r="AO160">
            <v>8767.4518788733</v>
          </cell>
          <cell r="AP160">
            <v>5806.42149729554</v>
          </cell>
          <cell r="AQ160">
            <v>5508.52047773264</v>
          </cell>
          <cell r="AR160">
            <v>5238.65720118744</v>
          </cell>
          <cell r="AS160">
            <v>4993.32694978271</v>
          </cell>
          <cell r="AT160">
            <v>4877.67125983475</v>
          </cell>
          <cell r="AU160">
            <v>4877.67125983476</v>
          </cell>
          <cell r="AV160">
            <v>4881.17597771197</v>
          </cell>
          <cell r="AW160">
            <v>4877.67125983476</v>
          </cell>
          <cell r="AX160">
            <v>4881.17597771197</v>
          </cell>
          <cell r="AY160">
            <v>4877.67125983476</v>
          </cell>
          <cell r="AZ160">
            <v>4881.17597771198</v>
          </cell>
          <cell r="BA160">
            <v>4877.67125983476</v>
          </cell>
          <cell r="BB160">
            <v>3843.77948605767</v>
          </cell>
          <cell r="BC160">
            <v>2809.88771228058</v>
          </cell>
          <cell r="BD160">
            <v>2809.88771228058</v>
          </cell>
          <cell r="BE160">
            <v>2809.88771228058</v>
          </cell>
          <cell r="BF160">
            <v>2809.88771228057</v>
          </cell>
          <cell r="BG160">
            <v>2809.88771228057</v>
          </cell>
          <cell r="BH160">
            <v>4005.45273307442</v>
          </cell>
        </row>
        <row r="161">
          <cell r="A161">
            <v>-3601.68503416123</v>
          </cell>
          <cell r="B161">
            <v>-3398.50501179022</v>
          </cell>
          <cell r="C161">
            <v>-3010.0195794027</v>
          </cell>
          <cell r="D161">
            <v>-2593.25075864462</v>
          </cell>
          <cell r="E161">
            <v>-2143.81630991006</v>
          </cell>
          <cell r="F161">
            <v>-1664.21743486394</v>
          </cell>
          <cell r="G161">
            <v>-1153.11988252573</v>
          </cell>
          <cell r="H161">
            <v>-597.734986313332</v>
          </cell>
          <cell r="I161">
            <v>12.7345670838655</v>
          </cell>
          <cell r="J161">
            <v>680.34540721366</v>
          </cell>
          <cell r="K161">
            <v>1408.27773955308</v>
          </cell>
          <cell r="L161">
            <v>2202.33737815493</v>
          </cell>
          <cell r="M161">
            <v>3069.15312213797</v>
          </cell>
          <cell r="N161">
            <v>4046.59151781556</v>
          </cell>
          <cell r="O161">
            <v>5169.69560141384</v>
          </cell>
          <cell r="P161">
            <v>6355.76507750828</v>
          </cell>
          <cell r="Q161">
            <v>7528.14482619023</v>
          </cell>
          <cell r="R161">
            <v>8743.38573288791</v>
          </cell>
          <cell r="S161">
            <v>10054.6131939466</v>
          </cell>
          <cell r="T161">
            <v>11429.5408036918</v>
          </cell>
          <cell r="U161">
            <v>6166.69064540506</v>
          </cell>
          <cell r="V161">
            <v>5574.15184136002</v>
          </cell>
          <cell r="W161">
            <v>5181.73109045982</v>
          </cell>
          <cell r="X161">
            <v>4809.44365951326</v>
          </cell>
          <cell r="Y161">
            <v>4455.39464781884</v>
          </cell>
          <cell r="Z161">
            <v>4117.92601726271</v>
          </cell>
          <cell r="AA161">
            <v>3788.27385210036</v>
          </cell>
          <cell r="AB161">
            <v>3458.62168693801</v>
          </cell>
          <cell r="AC161">
            <v>3128.73265918796</v>
          </cell>
          <cell r="AD161">
            <v>2799.08049402561</v>
          </cell>
          <cell r="AE161">
            <v>2469.19146627557</v>
          </cell>
          <cell r="AF161">
            <v>2139.53930111321</v>
          </cell>
          <cell r="AG161">
            <v>1809.65027336317</v>
          </cell>
          <cell r="AH161">
            <v>1479.99810820081</v>
          </cell>
          <cell r="AI161">
            <v>1220.22040640701</v>
          </cell>
          <cell r="AJ161">
            <v>1030.31716798176</v>
          </cell>
          <cell r="AK161">
            <v>840.413929556514</v>
          </cell>
          <cell r="AL161">
            <v>650.510691131265</v>
          </cell>
          <cell r="AM161">
            <v>460.607452706016</v>
          </cell>
          <cell r="AN161">
            <v>270.704214280767</v>
          </cell>
          <cell r="AO161">
            <v>6971.04475347101</v>
          </cell>
          <cell r="AP161">
            <v>4616.71471647302</v>
          </cell>
          <cell r="AQ161">
            <v>4379.85212878299</v>
          </cell>
          <cell r="AR161">
            <v>4165.28249052264</v>
          </cell>
          <cell r="AS161">
            <v>3970.21918301323</v>
          </cell>
          <cell r="AT161">
            <v>3878.26076661592</v>
          </cell>
          <cell r="AU161">
            <v>3878.26076661592</v>
          </cell>
          <cell r="AV161">
            <v>3881.04738529463</v>
          </cell>
          <cell r="AW161">
            <v>3878.26076661592</v>
          </cell>
          <cell r="AX161">
            <v>3881.04738529463</v>
          </cell>
          <cell r="AY161">
            <v>3878.26076661593</v>
          </cell>
          <cell r="AZ161">
            <v>3881.04738529463</v>
          </cell>
          <cell r="BA161">
            <v>3878.26076661593</v>
          </cell>
          <cell r="BB161">
            <v>3056.20825639767</v>
          </cell>
          <cell r="BC161">
            <v>2234.1557461794</v>
          </cell>
          <cell r="BD161">
            <v>2234.1557461794</v>
          </cell>
          <cell r="BE161">
            <v>2234.1557461794</v>
          </cell>
          <cell r="BF161">
            <v>2234.1557461794</v>
          </cell>
          <cell r="BG161">
            <v>2234.1557461794</v>
          </cell>
          <cell r="BH161">
            <v>3184.75546212667</v>
          </cell>
        </row>
        <row r="162">
          <cell r="A162">
            <v>-4184.73633656986</v>
          </cell>
          <cell r="B162">
            <v>-4106.19632852473</v>
          </cell>
          <cell r="C162">
            <v>-3827.94825921949</v>
          </cell>
          <cell r="D162">
            <v>-3530.07982072779</v>
          </cell>
          <cell r="E162">
            <v>-3208.79329011457</v>
          </cell>
          <cell r="F162">
            <v>-2867.75572420118</v>
          </cell>
          <cell r="G162">
            <v>-2506.41356220894</v>
          </cell>
          <cell r="H162">
            <v>-2111.58732449737</v>
          </cell>
          <cell r="I162">
            <v>-1672.50566383943</v>
          </cell>
          <cell r="J162">
            <v>-1188.00558501484</v>
          </cell>
          <cell r="K162">
            <v>-655.823364666555</v>
          </cell>
          <cell r="L162">
            <v>-71.1646824766705</v>
          </cell>
          <cell r="M162">
            <v>571.532004573656</v>
          </cell>
          <cell r="N162">
            <v>1313.75931946933</v>
          </cell>
          <cell r="O162">
            <v>2193.57270841335</v>
          </cell>
          <cell r="P162">
            <v>3114.29777449386</v>
          </cell>
          <cell r="Q162">
            <v>3986.15893539147</v>
          </cell>
          <cell r="R162">
            <v>4871.04859983551</v>
          </cell>
          <cell r="S162">
            <v>5826.75446727033</v>
          </cell>
          <cell r="T162">
            <v>6813.48058493872</v>
          </cell>
          <cell r="U162">
            <v>7029.9558693436</v>
          </cell>
          <cell r="V162">
            <v>6354.46849972599</v>
          </cell>
          <cell r="W162">
            <v>5907.11339150458</v>
          </cell>
          <cell r="X162">
            <v>5482.7100347032</v>
          </cell>
          <cell r="Y162">
            <v>5079.09826448231</v>
          </cell>
          <cell r="Z162">
            <v>4694.38793660732</v>
          </cell>
          <cell r="AA162">
            <v>4318.58828869541</v>
          </cell>
          <cell r="AB162">
            <v>3942.7886407835</v>
          </cell>
          <cell r="AC162">
            <v>3566.71897226664</v>
          </cell>
          <cell r="AD162">
            <v>3190.91932435473</v>
          </cell>
          <cell r="AE162">
            <v>2814.84965583787</v>
          </cell>
          <cell r="AF162">
            <v>2439.05000792596</v>
          </cell>
          <cell r="AG162">
            <v>2062.9803394091</v>
          </cell>
          <cell r="AH162">
            <v>1687.18069149719</v>
          </cell>
          <cell r="AI162">
            <v>1391.03712204301</v>
          </cell>
          <cell r="AJ162">
            <v>1174.54963104658</v>
          </cell>
          <cell r="AK162">
            <v>958.062140050141</v>
          </cell>
          <cell r="AL162">
            <v>741.574649053705</v>
          </cell>
          <cell r="AM162">
            <v>525.087158057269</v>
          </cell>
          <cell r="AN162">
            <v>308.599667060833</v>
          </cell>
          <cell r="AO162">
            <v>7946.91023079552</v>
          </cell>
          <cell r="AP162">
            <v>5263.00127319303</v>
          </cell>
          <cell r="AQ162">
            <v>4992.98066825156</v>
          </cell>
          <cell r="AR162">
            <v>4748.37376730456</v>
          </cell>
          <cell r="AS162">
            <v>4526.00385735273</v>
          </cell>
          <cell r="AT162">
            <v>4421.17232837546</v>
          </cell>
          <cell r="AU162">
            <v>4421.17232837546</v>
          </cell>
          <cell r="AV162">
            <v>4424.34904137476</v>
          </cell>
          <cell r="AW162">
            <v>4421.17232837546</v>
          </cell>
          <cell r="AX162">
            <v>4424.34904137477</v>
          </cell>
          <cell r="AY162">
            <v>4421.17232837546</v>
          </cell>
          <cell r="AZ162">
            <v>4424.34904137476</v>
          </cell>
          <cell r="BA162">
            <v>4421.17232837546</v>
          </cell>
          <cell r="BB162">
            <v>3484.04199357853</v>
          </cell>
          <cell r="BC162">
            <v>2546.9116587816</v>
          </cell>
          <cell r="BD162">
            <v>2546.9116587816</v>
          </cell>
          <cell r="BE162">
            <v>2546.9116587816</v>
          </cell>
          <cell r="BF162">
            <v>2546.9116587816</v>
          </cell>
          <cell r="BG162">
            <v>2546.9116587816</v>
          </cell>
          <cell r="BH162">
            <v>3630.58431836274</v>
          </cell>
        </row>
        <row r="163">
          <cell r="A163">
            <v>-3666.07439281546</v>
          </cell>
          <cell r="B163">
            <v>-3476.65900925401</v>
          </cell>
          <cell r="C163">
            <v>-3100.34765671037</v>
          </cell>
          <cell r="D163">
            <v>-2696.70961762836</v>
          </cell>
          <cell r="E163">
            <v>-2261.4272035889</v>
          </cell>
          <cell r="F163">
            <v>-1797.13036764721</v>
          </cell>
          <cell r="G163">
            <v>-1302.57107446314</v>
          </cell>
          <cell r="H163">
            <v>-764.917497955447</v>
          </cell>
          <cell r="I163">
            <v>-173.375192381884</v>
          </cell>
          <cell r="J163">
            <v>474.013783163399</v>
          </cell>
          <cell r="K163">
            <v>1180.32842231607</v>
          </cell>
          <cell r="L163">
            <v>1951.26283466553</v>
          </cell>
          <cell r="M163">
            <v>2793.32795674193</v>
          </cell>
          <cell r="N163">
            <v>3744.79078118359</v>
          </cell>
          <cell r="O163">
            <v>4841.02702016749</v>
          </cell>
          <cell r="P163">
            <v>5997.79314626047</v>
          </cell>
          <cell r="Q163">
            <v>7136.98507930565</v>
          </cell>
          <cell r="R163">
            <v>8315.74359666388</v>
          </cell>
          <cell r="S163">
            <v>9587.70897682744</v>
          </cell>
          <cell r="T163">
            <v>10919.7654961554</v>
          </cell>
          <cell r="U163">
            <v>6262.02547081112</v>
          </cell>
          <cell r="V163">
            <v>5660.32622939729</v>
          </cell>
          <cell r="W163">
            <v>5261.83879444822</v>
          </cell>
          <cell r="X163">
            <v>4883.79593335752</v>
          </cell>
          <cell r="Y163">
            <v>4524.27345093853</v>
          </cell>
          <cell r="Z163">
            <v>4181.58767640291</v>
          </cell>
          <cell r="AA163">
            <v>3846.83920701231</v>
          </cell>
          <cell r="AB163">
            <v>3512.0907376217</v>
          </cell>
          <cell r="AC163">
            <v>3177.10174383277</v>
          </cell>
          <cell r="AD163">
            <v>2842.35327444217</v>
          </cell>
          <cell r="AE163">
            <v>2507.36428065323</v>
          </cell>
          <cell r="AF163">
            <v>2172.61581126262</v>
          </cell>
          <cell r="AG163">
            <v>1837.62681747369</v>
          </cell>
          <cell r="AH163">
            <v>1502.87834808308</v>
          </cell>
          <cell r="AI163">
            <v>1239.08457620097</v>
          </cell>
          <cell r="AJ163">
            <v>1046.24550182734</v>
          </cell>
          <cell r="AK163">
            <v>853.406427453711</v>
          </cell>
          <cell r="AL163">
            <v>660.567353080082</v>
          </cell>
          <cell r="AM163">
            <v>467.728278706454</v>
          </cell>
          <cell r="AN163">
            <v>274.889204332825</v>
          </cell>
          <cell r="AO163">
            <v>7078.81460486857</v>
          </cell>
          <cell r="AP163">
            <v>4688.08746998911</v>
          </cell>
          <cell r="AQ163">
            <v>4447.56307165526</v>
          </cell>
          <cell r="AR163">
            <v>4229.67626375282</v>
          </cell>
          <cell r="AS163">
            <v>4031.59734747789</v>
          </cell>
          <cell r="AT163">
            <v>3938.21728694827</v>
          </cell>
          <cell r="AU163">
            <v>3938.21728694828</v>
          </cell>
          <cell r="AV163">
            <v>3941.0469857522</v>
          </cell>
          <cell r="AW163">
            <v>3938.21728694827</v>
          </cell>
          <cell r="AX163">
            <v>3941.0469857522</v>
          </cell>
          <cell r="AY163">
            <v>3938.21728694827</v>
          </cell>
          <cell r="AZ163">
            <v>3941.0469857522</v>
          </cell>
          <cell r="BA163">
            <v>3938.21728694827</v>
          </cell>
          <cell r="BB163">
            <v>3103.4561397896</v>
          </cell>
          <cell r="BC163">
            <v>2268.69499263092</v>
          </cell>
          <cell r="BD163">
            <v>2268.69499263093</v>
          </cell>
          <cell r="BE163">
            <v>2268.69499263092</v>
          </cell>
          <cell r="BF163">
            <v>2268.69499263093</v>
          </cell>
          <cell r="BG163">
            <v>2268.69499263093</v>
          </cell>
          <cell r="BH163">
            <v>3233.9906392097</v>
          </cell>
        </row>
        <row r="164">
          <cell r="A164">
            <v>-4337.12813027202</v>
          </cell>
          <cell r="B164">
            <v>-4291.1652132508</v>
          </cell>
          <cell r="C164">
            <v>-4041.72982204732</v>
          </cell>
          <cell r="D164">
            <v>-3774.93831014955</v>
          </cell>
          <cell r="E164">
            <v>-3487.14572941867</v>
          </cell>
          <cell r="F164">
            <v>-3182.32385558799</v>
          </cell>
          <cell r="G164">
            <v>-2860.12317644145</v>
          </cell>
          <cell r="H164">
            <v>-2507.26206574748</v>
          </cell>
          <cell r="I164">
            <v>-2112.97596301982</v>
          </cell>
          <cell r="J164">
            <v>-1676.33544174393</v>
          </cell>
          <cell r="K164">
            <v>-1195.31631898327</v>
          </cell>
          <cell r="L164">
            <v>-665.388647973263</v>
          </cell>
          <cell r="M164">
            <v>-81.2698338266074</v>
          </cell>
          <cell r="N164">
            <v>599.48049207872</v>
          </cell>
          <cell r="O164">
            <v>1415.70512786116</v>
          </cell>
          <cell r="P164">
            <v>2267.07727349741</v>
          </cell>
          <cell r="Q164">
            <v>3060.39205872601</v>
          </cell>
          <cell r="R164">
            <v>3858.93800324215</v>
          </cell>
          <cell r="S164">
            <v>4721.72139005069</v>
          </cell>
          <cell r="T164">
            <v>5606.98350026202</v>
          </cell>
          <cell r="U164">
            <v>7255.58701942119</v>
          </cell>
          <cell r="V164">
            <v>6558.41942948607</v>
          </cell>
          <cell r="W164">
            <v>6096.70615893234</v>
          </cell>
          <cell r="X164">
            <v>5658.68129165897</v>
          </cell>
          <cell r="Y164">
            <v>5242.11533088663</v>
          </cell>
          <cell r="Z164">
            <v>4845.0574669334</v>
          </cell>
          <cell r="AA164">
            <v>4457.19627719491</v>
          </cell>
          <cell r="AB164">
            <v>4069.33508745641</v>
          </cell>
          <cell r="AC164">
            <v>3681.1952106205</v>
          </cell>
          <cell r="AD164">
            <v>3293.334020882</v>
          </cell>
          <cell r="AE164">
            <v>2905.19414404609</v>
          </cell>
          <cell r="AF164">
            <v>2517.33295430759</v>
          </cell>
          <cell r="AG164">
            <v>2129.19307747168</v>
          </cell>
          <cell r="AH164">
            <v>1741.33188773318</v>
          </cell>
          <cell r="AI164">
            <v>1435.6833917324</v>
          </cell>
          <cell r="AJ164">
            <v>1212.24758946932</v>
          </cell>
          <cell r="AK164">
            <v>988.811787206247</v>
          </cell>
          <cell r="AL164">
            <v>765.375984943171</v>
          </cell>
          <cell r="AM164">
            <v>541.940182680096</v>
          </cell>
          <cell r="AN164">
            <v>318.504380417019</v>
          </cell>
          <cell r="AO164">
            <v>8201.97164629557</v>
          </cell>
          <cell r="AP164">
            <v>5431.92083004386</v>
          </cell>
          <cell r="AQ164">
            <v>5153.23373262789</v>
          </cell>
          <cell r="AR164">
            <v>4900.77600908637</v>
          </cell>
          <cell r="AS164">
            <v>4671.26898768498</v>
          </cell>
          <cell r="AT164">
            <v>4563.07282045289</v>
          </cell>
          <cell r="AU164">
            <v>4563.0728204529</v>
          </cell>
          <cell r="AV164">
            <v>4566.35149218721</v>
          </cell>
          <cell r="AW164">
            <v>4563.0728204529</v>
          </cell>
          <cell r="AX164">
            <v>4566.3514921872</v>
          </cell>
          <cell r="AY164">
            <v>4563.0728204529</v>
          </cell>
          <cell r="AZ164">
            <v>4566.35149218721</v>
          </cell>
          <cell r="BA164">
            <v>4563.0728204529</v>
          </cell>
          <cell r="BB164">
            <v>3595.86465883278</v>
          </cell>
          <cell r="BC164">
            <v>2628.65649721265</v>
          </cell>
          <cell r="BD164">
            <v>2628.65649721265</v>
          </cell>
          <cell r="BE164">
            <v>2628.65649721265</v>
          </cell>
          <cell r="BF164">
            <v>2628.65649721265</v>
          </cell>
          <cell r="BG164">
            <v>2628.65649721266</v>
          </cell>
          <cell r="BH164">
            <v>3747.11035784729</v>
          </cell>
        </row>
        <row r="165">
          <cell r="A165">
            <v>-3490.16962164111</v>
          </cell>
          <cell r="B165">
            <v>-3263.15073199266</v>
          </cell>
          <cell r="C165">
            <v>-2853.58110861119</v>
          </cell>
          <cell r="D165">
            <v>-2414.07119264853</v>
          </cell>
          <cell r="E165">
            <v>-1940.12694881728</v>
          </cell>
          <cell r="F165">
            <v>-1434.02659528474</v>
          </cell>
          <cell r="G165">
            <v>-894.286564896049</v>
          </cell>
          <cell r="H165">
            <v>-308.19293865864</v>
          </cell>
          <cell r="I165">
            <v>335.056563056682</v>
          </cell>
          <cell r="J165">
            <v>1037.68948786319</v>
          </cell>
          <cell r="K165">
            <v>1803.06132921215</v>
          </cell>
          <cell r="L165">
            <v>2637.17136121834</v>
          </cell>
          <cell r="M165">
            <v>3546.85250827007</v>
          </cell>
          <cell r="N165">
            <v>4569.27778691035</v>
          </cell>
          <cell r="O165">
            <v>5738.91407456099</v>
          </cell>
          <cell r="P165">
            <v>6975.73378690457</v>
          </cell>
          <cell r="Q165">
            <v>8205.59124663576</v>
          </cell>
          <cell r="R165">
            <v>9484.01571008781</v>
          </cell>
          <cell r="S165">
            <v>10863.2408533556</v>
          </cell>
          <cell r="T165">
            <v>12312.4165598824</v>
          </cell>
          <cell r="U165">
            <v>6001.58102783953</v>
          </cell>
          <cell r="V165">
            <v>5424.90711161751</v>
          </cell>
          <cell r="W165">
            <v>5042.99320204138</v>
          </cell>
          <cell r="X165">
            <v>4680.67355428398</v>
          </cell>
          <cell r="Y165">
            <v>4336.1040025271</v>
          </cell>
          <cell r="Z165">
            <v>4007.67090167977</v>
          </cell>
          <cell r="AA165">
            <v>3686.84498483265</v>
          </cell>
          <cell r="AB165">
            <v>3366.01906798554</v>
          </cell>
          <cell r="AC165">
            <v>3044.96263041114</v>
          </cell>
          <cell r="AD165">
            <v>2724.13671356403</v>
          </cell>
          <cell r="AE165">
            <v>2403.08027598964</v>
          </cell>
          <cell r="AF165">
            <v>2082.25435914252</v>
          </cell>
          <cell r="AG165">
            <v>1761.19792156813</v>
          </cell>
          <cell r="AH165">
            <v>1440.37200472101</v>
          </cell>
          <cell r="AI165">
            <v>1187.5497024213</v>
          </cell>
          <cell r="AJ165">
            <v>1002.73101466898</v>
          </cell>
          <cell r="AK165">
            <v>817.912326916659</v>
          </cell>
          <cell r="AL165">
            <v>633.093639164341</v>
          </cell>
          <cell r="AM165">
            <v>448.274951412022</v>
          </cell>
          <cell r="AN165">
            <v>263.456263659704</v>
          </cell>
          <cell r="AO165">
            <v>6784.39901437667</v>
          </cell>
          <cell r="AP165">
            <v>4493.10481854274</v>
          </cell>
          <cell r="AQ165">
            <v>4262.58409126343</v>
          </cell>
          <cell r="AR165">
            <v>4053.75943243393</v>
          </cell>
          <cell r="AS165">
            <v>3863.91883349803</v>
          </cell>
          <cell r="AT165">
            <v>3774.42255114253</v>
          </cell>
          <cell r="AU165">
            <v>3774.42255114252</v>
          </cell>
          <cell r="AV165">
            <v>3777.13455969876</v>
          </cell>
          <cell r="AW165">
            <v>3774.42255114252</v>
          </cell>
          <cell r="AX165">
            <v>3777.13455969876</v>
          </cell>
          <cell r="AY165">
            <v>3774.42255114252</v>
          </cell>
          <cell r="AZ165">
            <v>3777.13455969875</v>
          </cell>
          <cell r="BA165">
            <v>3774.42255114253</v>
          </cell>
          <cell r="BB165">
            <v>2974.38002705549</v>
          </cell>
          <cell r="BC165">
            <v>2174.33750296845</v>
          </cell>
          <cell r="BD165">
            <v>2174.33750296845</v>
          </cell>
          <cell r="BE165">
            <v>2174.33750296845</v>
          </cell>
          <cell r="BF165">
            <v>2174.33750296845</v>
          </cell>
          <cell r="BG165">
            <v>2174.33750296845</v>
          </cell>
          <cell r="BH165">
            <v>3099.48545482005</v>
          </cell>
        </row>
        <row r="166">
          <cell r="A166">
            <v>-3861.18771231101</v>
          </cell>
          <cell r="B166">
            <v>-3713.482083683</v>
          </cell>
          <cell r="C166">
            <v>-3374.06075737644</v>
          </cell>
          <cell r="D166">
            <v>-3010.21175259973</v>
          </cell>
          <cell r="E166">
            <v>-2617.81298462675</v>
          </cell>
          <cell r="F166">
            <v>-2199.88455034518</v>
          </cell>
          <cell r="G166">
            <v>-1755.43966596535</v>
          </cell>
          <cell r="H166">
            <v>-1271.51572303267</v>
          </cell>
          <cell r="I166">
            <v>-737.326965141031</v>
          </cell>
          <cell r="J166">
            <v>-151.214498757161</v>
          </cell>
          <cell r="K166">
            <v>489.593976556355</v>
          </cell>
          <cell r="L166">
            <v>1190.45408233571</v>
          </cell>
          <cell r="M166">
            <v>1957.51960664137</v>
          </cell>
          <cell r="N166">
            <v>2830.27097882505</v>
          </cell>
          <cell r="O166">
            <v>3845.09198926856</v>
          </cell>
          <cell r="P166">
            <v>4913.06279249111</v>
          </cell>
          <cell r="Q166">
            <v>5951.68865357918</v>
          </cell>
          <cell r="R166">
            <v>7019.89784670247</v>
          </cell>
          <cell r="S166">
            <v>8172.89085171184</v>
          </cell>
          <cell r="T166">
            <v>9375.03893684317</v>
          </cell>
          <cell r="U166">
            <v>6550.9100728211</v>
          </cell>
          <cell r="V166">
            <v>5921.45277665394</v>
          </cell>
          <cell r="W166">
            <v>5504.58201116943</v>
          </cell>
          <cell r="X166">
            <v>5109.09898443616</v>
          </cell>
          <cell r="Y166">
            <v>4732.99073280698</v>
          </cell>
          <cell r="Z166">
            <v>4374.49591309058</v>
          </cell>
          <cell r="AA166">
            <v>4024.30456841879</v>
          </cell>
          <cell r="AB166">
            <v>3674.113223747</v>
          </cell>
          <cell r="AC166">
            <v>3323.67025861932</v>
          </cell>
          <cell r="AD166">
            <v>2973.47891394753</v>
          </cell>
          <cell r="AE166">
            <v>2623.03594881984</v>
          </cell>
          <cell r="AF166">
            <v>2272.84460414805</v>
          </cell>
          <cell r="AG166">
            <v>1922.40163902036</v>
          </cell>
          <cell r="AH166">
            <v>1572.21029434857</v>
          </cell>
          <cell r="AI166">
            <v>1296.24698416642</v>
          </cell>
          <cell r="AJ166">
            <v>1094.51170847389</v>
          </cell>
          <cell r="AK166">
            <v>892.776432781365</v>
          </cell>
          <cell r="AL166">
            <v>691.04115708884</v>
          </cell>
          <cell r="AM166">
            <v>489.305881396314</v>
          </cell>
          <cell r="AN166">
            <v>287.570605703789</v>
          </cell>
          <cell r="AO166">
            <v>7405.37995490777</v>
          </cell>
          <cell r="AP166">
            <v>4904.3619468766</v>
          </cell>
          <cell r="AQ166">
            <v>4652.74149097954</v>
          </cell>
          <cell r="AR166">
            <v>4424.80296034338</v>
          </cell>
          <cell r="AS166">
            <v>4217.58611431051</v>
          </cell>
          <cell r="AT166">
            <v>4119.8981726093</v>
          </cell>
          <cell r="AU166">
            <v>4119.8981726093</v>
          </cell>
          <cell r="AV166">
            <v>4122.85841326691</v>
          </cell>
          <cell r="AW166">
            <v>4119.89817260929</v>
          </cell>
          <cell r="AX166">
            <v>4122.85841326691</v>
          </cell>
          <cell r="AY166">
            <v>4119.89817260929</v>
          </cell>
          <cell r="AZ166">
            <v>4122.85841326691</v>
          </cell>
          <cell r="BA166">
            <v>4119.89817260929</v>
          </cell>
          <cell r="BB166">
            <v>3246.62717861362</v>
          </cell>
          <cell r="BC166">
            <v>2373.35618461794</v>
          </cell>
          <cell r="BD166">
            <v>2373.35618461795</v>
          </cell>
          <cell r="BE166">
            <v>2373.35618461794</v>
          </cell>
          <cell r="BF166">
            <v>2373.35618461794</v>
          </cell>
          <cell r="BG166">
            <v>2373.35618461794</v>
          </cell>
          <cell r="BH166">
            <v>3383.18359651517</v>
          </cell>
        </row>
        <row r="167">
          <cell r="A167">
            <v>-4547.64345907943</v>
          </cell>
          <cell r="B167">
            <v>-4546.68281456832</v>
          </cell>
          <cell r="C167">
            <v>-4337.04950362819</v>
          </cell>
          <cell r="D167">
            <v>-4113.18792425048</v>
          </cell>
          <cell r="E167">
            <v>-3871.66417270813</v>
          </cell>
          <cell r="F167">
            <v>-3616.87096604887</v>
          </cell>
          <cell r="G167">
            <v>-3348.74066648836</v>
          </cell>
          <cell r="H167">
            <v>-3053.85054161939</v>
          </cell>
          <cell r="I167">
            <v>-2721.44540621752</v>
          </cell>
          <cell r="J167">
            <v>-2350.91848757847</v>
          </cell>
          <cell r="K167">
            <v>-1940.57650595388</v>
          </cell>
          <cell r="L167">
            <v>-1486.25472246961</v>
          </cell>
          <cell r="M167">
            <v>-983.055883576058</v>
          </cell>
          <cell r="N167">
            <v>-387.230396712161</v>
          </cell>
          <cell r="O167">
            <v>341.152190918866</v>
          </cell>
          <cell r="P167">
            <v>1096.71961835875</v>
          </cell>
          <cell r="Q167">
            <v>1781.52976761655</v>
          </cell>
          <cell r="R167">
            <v>2460.7997580311</v>
          </cell>
          <cell r="S167">
            <v>3195.21923437297</v>
          </cell>
          <cell r="T167">
            <v>3940.31809580932</v>
          </cell>
          <cell r="U167">
            <v>7567.27582230126</v>
          </cell>
          <cell r="V167">
            <v>6840.1589903638</v>
          </cell>
          <cell r="W167">
            <v>6358.61123140996</v>
          </cell>
          <cell r="X167">
            <v>5901.76949292455</v>
          </cell>
          <cell r="Y167">
            <v>5467.30850239292</v>
          </cell>
          <cell r="Z167">
            <v>5053.1936463647</v>
          </cell>
          <cell r="AA167">
            <v>4648.67053945952</v>
          </cell>
          <cell r="AB167">
            <v>4244.14743255434</v>
          </cell>
          <cell r="AC167">
            <v>3839.33366658483</v>
          </cell>
          <cell r="AD167">
            <v>3434.81055967966</v>
          </cell>
          <cell r="AE167">
            <v>3029.99679371015</v>
          </cell>
          <cell r="AF167">
            <v>2625.47368680497</v>
          </cell>
          <cell r="AG167">
            <v>2220.65992083546</v>
          </cell>
          <cell r="AH167">
            <v>1816.13681393028</v>
          </cell>
          <cell r="AI167">
            <v>1497.35813100381</v>
          </cell>
          <cell r="AJ167">
            <v>1264.32387205604</v>
          </cell>
          <cell r="AK167">
            <v>1031.28961310828</v>
          </cell>
          <cell r="AL167">
            <v>798.25535416051</v>
          </cell>
          <cell r="AM167">
            <v>565.221095212743</v>
          </cell>
          <cell r="AN167">
            <v>332.186836264976</v>
          </cell>
          <cell r="AO167">
            <v>8554.3156698525</v>
          </cell>
          <cell r="AP167">
            <v>5665.26775239816</v>
          </cell>
          <cell r="AQ167">
            <v>5374.60868806356</v>
          </cell>
          <cell r="AR167">
            <v>5111.30577096045</v>
          </cell>
          <cell r="AS167">
            <v>4871.93948268493</v>
          </cell>
          <cell r="AT167">
            <v>4759.09537535501</v>
          </cell>
          <cell r="AU167">
            <v>4759.09537535502</v>
          </cell>
          <cell r="AV167">
            <v>4762.51489375895</v>
          </cell>
          <cell r="AW167">
            <v>4759.09537535503</v>
          </cell>
          <cell r="AX167">
            <v>4762.51489375895</v>
          </cell>
          <cell r="AY167">
            <v>4759.09537535501</v>
          </cell>
          <cell r="AZ167">
            <v>4762.51489375895</v>
          </cell>
          <cell r="BA167">
            <v>4759.09537535502</v>
          </cell>
          <cell r="BB167">
            <v>3750.33744619378</v>
          </cell>
          <cell r="BC167">
            <v>2741.57951703255</v>
          </cell>
          <cell r="BD167">
            <v>2741.57951703255</v>
          </cell>
          <cell r="BE167">
            <v>2741.57951703255</v>
          </cell>
          <cell r="BF167">
            <v>2741.57951703256</v>
          </cell>
          <cell r="BG167">
            <v>2741.57951703255</v>
          </cell>
          <cell r="BH167">
            <v>3908.08042664677</v>
          </cell>
        </row>
        <row r="168">
          <cell r="A168">
            <v>-4658.40696996525</v>
          </cell>
          <cell r="B168">
            <v>-4681.12445725243</v>
          </cell>
          <cell r="C168">
            <v>-4492.43317545339</v>
          </cell>
          <cell r="D168">
            <v>-4291.15935761756</v>
          </cell>
          <cell r="E168">
            <v>-4073.98014190798</v>
          </cell>
          <cell r="F168">
            <v>-3845.50972538583</v>
          </cell>
          <cell r="G168">
            <v>-3605.8287796648</v>
          </cell>
          <cell r="H168">
            <v>-3341.44032873979</v>
          </cell>
          <cell r="I168">
            <v>-3041.59412021914</v>
          </cell>
          <cell r="J168">
            <v>-2705.85314703525</v>
          </cell>
          <cell r="K168">
            <v>-2332.69823552072</v>
          </cell>
          <cell r="L168">
            <v>-1918.15680244339</v>
          </cell>
          <cell r="M168">
            <v>-1457.53434319214</v>
          </cell>
          <cell r="N168">
            <v>-906.392411615789</v>
          </cell>
          <cell r="O168">
            <v>-224.228280910306</v>
          </cell>
          <cell r="P168">
            <v>480.931097828453</v>
          </cell>
          <cell r="Q168">
            <v>1108.65108412472</v>
          </cell>
          <cell r="R168">
            <v>1725.16353799601</v>
          </cell>
          <cell r="S168">
            <v>2392.04381196782</v>
          </cell>
          <cell r="T168">
            <v>3063.39520038436</v>
          </cell>
          <cell r="U168">
            <v>7731.27217499624</v>
          </cell>
          <cell r="V168">
            <v>6988.39742551738</v>
          </cell>
          <cell r="W168">
            <v>6496.41366846179</v>
          </cell>
          <cell r="X168">
            <v>6029.67135536675</v>
          </cell>
          <cell r="Y168">
            <v>5585.79482091831</v>
          </cell>
          <cell r="Z168">
            <v>5162.70535796678</v>
          </cell>
          <cell r="AA168">
            <v>4749.41551443522</v>
          </cell>
          <cell r="AB168">
            <v>4336.12567090366</v>
          </cell>
          <cell r="AC168">
            <v>3922.53886920787</v>
          </cell>
          <cell r="AD168">
            <v>3509.24902567631</v>
          </cell>
          <cell r="AE168">
            <v>3095.66222398051</v>
          </cell>
          <cell r="AF168">
            <v>2682.37238044896</v>
          </cell>
          <cell r="AG168">
            <v>2268.78557875316</v>
          </cell>
          <cell r="AH168">
            <v>1855.4957352216</v>
          </cell>
          <cell r="AI168">
            <v>1529.80855014132</v>
          </cell>
          <cell r="AJ168">
            <v>1291.72402351231</v>
          </cell>
          <cell r="AK168">
            <v>1053.6394968833</v>
          </cell>
          <cell r="AL168">
            <v>815.55497025429</v>
          </cell>
          <cell r="AM168">
            <v>577.470443625281</v>
          </cell>
          <cell r="AN168">
            <v>339.385916996271</v>
          </cell>
          <cell r="AO168">
            <v>8739.70293504547</v>
          </cell>
          <cell r="AP168">
            <v>5788.04420065389</v>
          </cell>
          <cell r="AQ168">
            <v>5491.08603641231</v>
          </cell>
          <cell r="AR168">
            <v>5222.07687586402</v>
          </cell>
          <cell r="AS168">
            <v>4977.52309354741</v>
          </cell>
          <cell r="AT168">
            <v>4862.23345331243</v>
          </cell>
          <cell r="AU168">
            <v>4862.23345331242</v>
          </cell>
          <cell r="AV168">
            <v>4865.7270787741</v>
          </cell>
          <cell r="AW168">
            <v>4862.23345331242</v>
          </cell>
          <cell r="AX168">
            <v>4865.72707877409</v>
          </cell>
          <cell r="AY168">
            <v>4862.23345331243</v>
          </cell>
          <cell r="AZ168">
            <v>4865.7270787741</v>
          </cell>
          <cell r="BA168">
            <v>4862.23345331243</v>
          </cell>
          <cell r="BB168">
            <v>3831.61394212097</v>
          </cell>
          <cell r="BC168">
            <v>2800.99443092952</v>
          </cell>
          <cell r="BD168">
            <v>2800.99443092952</v>
          </cell>
          <cell r="BE168">
            <v>2800.99443092952</v>
          </cell>
          <cell r="BF168">
            <v>2800.99443092952</v>
          </cell>
          <cell r="BG168">
            <v>2800.99443092952</v>
          </cell>
          <cell r="BH168">
            <v>3992.77549407378</v>
          </cell>
        </row>
        <row r="169">
          <cell r="A169">
            <v>-4000.8363806252</v>
          </cell>
          <cell r="B169">
            <v>-3882.98372024779</v>
          </cell>
          <cell r="C169">
            <v>-3569.96573253136</v>
          </cell>
          <cell r="D169">
            <v>-3234.59497654159</v>
          </cell>
          <cell r="E169">
            <v>-2872.88936719626</v>
          </cell>
          <cell r="F169">
            <v>-2488.14823945242</v>
          </cell>
          <cell r="G169">
            <v>-2079.57179537671</v>
          </cell>
          <cell r="H169">
            <v>-1634.10382150426</v>
          </cell>
          <cell r="I169">
            <v>-1140.96478065697</v>
          </cell>
          <cell r="J169">
            <v>-598.7098168027</v>
          </cell>
          <cell r="K169">
            <v>-4.78613936029516</v>
          </cell>
          <cell r="L169">
            <v>645.919606784076</v>
          </cell>
          <cell r="M169">
            <v>1359.30558742833</v>
          </cell>
          <cell r="N169">
            <v>2175.72072630244</v>
          </cell>
          <cell r="O169">
            <v>3132.2703266979</v>
          </cell>
          <cell r="P169">
            <v>4136.68755693299</v>
          </cell>
          <cell r="Q169">
            <v>5103.33515399116</v>
          </cell>
          <cell r="R169">
            <v>6092.42075907669</v>
          </cell>
          <cell r="S169">
            <v>7160.26153665529</v>
          </cell>
          <cell r="T169">
            <v>8269.43011692631</v>
          </cell>
          <cell r="U169">
            <v>6757.67376312923</v>
          </cell>
          <cell r="V169">
            <v>6108.34916425143</v>
          </cell>
          <cell r="W169">
            <v>5678.32087761413</v>
          </cell>
          <cell r="X169">
            <v>5270.35538216239</v>
          </cell>
          <cell r="Y169">
            <v>4882.37617990226</v>
          </cell>
          <cell r="Z169">
            <v>4512.56633508906</v>
          </cell>
          <cell r="AA169">
            <v>4151.32204450083</v>
          </cell>
          <cell r="AB169">
            <v>3790.07775391261</v>
          </cell>
          <cell r="AC169">
            <v>3428.57390107515</v>
          </cell>
          <cell r="AD169">
            <v>3067.32961048692</v>
          </cell>
          <cell r="AE169">
            <v>2705.82575764946</v>
          </cell>
          <cell r="AF169">
            <v>2344.58146706124</v>
          </cell>
          <cell r="AG169">
            <v>1983.07761422377</v>
          </cell>
          <cell r="AH169">
            <v>1621.83332363555</v>
          </cell>
          <cell r="AI169">
            <v>1337.15989657365</v>
          </cell>
          <cell r="AJ169">
            <v>1129.05733303809</v>
          </cell>
          <cell r="AK169">
            <v>920.954769502526</v>
          </cell>
          <cell r="AL169">
            <v>712.852205966961</v>
          </cell>
          <cell r="AM169">
            <v>504.749642431397</v>
          </cell>
          <cell r="AN169">
            <v>296.647078895833</v>
          </cell>
          <cell r="AO169">
            <v>7639.1129279741</v>
          </cell>
          <cell r="AP169">
            <v>5059.15631337999</v>
          </cell>
          <cell r="AQ169">
            <v>4799.59406413818</v>
          </cell>
          <cell r="AR169">
            <v>4564.46120306032</v>
          </cell>
          <cell r="AS169">
            <v>4350.70405662592</v>
          </cell>
          <cell r="AT169">
            <v>4249.93283044967</v>
          </cell>
          <cell r="AU169">
            <v>4249.93283044969</v>
          </cell>
          <cell r="AV169">
            <v>4252.98650397017</v>
          </cell>
          <cell r="AW169">
            <v>4249.9328304497</v>
          </cell>
          <cell r="AX169">
            <v>4252.98650397017</v>
          </cell>
          <cell r="AY169">
            <v>4249.93283044968</v>
          </cell>
          <cell r="AZ169">
            <v>4252.98650397017</v>
          </cell>
          <cell r="BA169">
            <v>4249.93283044968</v>
          </cell>
          <cell r="BB169">
            <v>3349.09914190463</v>
          </cell>
          <cell r="BC169">
            <v>2448.26545335958</v>
          </cell>
          <cell r="BD169">
            <v>2448.26545335958</v>
          </cell>
          <cell r="BE169">
            <v>2448.26545335958</v>
          </cell>
          <cell r="BF169">
            <v>2448.26545335958</v>
          </cell>
          <cell r="BG169">
            <v>2448.26545335958</v>
          </cell>
          <cell r="BH169">
            <v>3489.96563406862</v>
          </cell>
        </row>
        <row r="170">
          <cell r="A170">
            <v>-4464.14807327916</v>
          </cell>
          <cell r="B170">
            <v>-4445.33845726367</v>
          </cell>
          <cell r="C170">
            <v>-4219.9186947332</v>
          </cell>
          <cell r="D170">
            <v>-3979.03008317476</v>
          </cell>
          <cell r="E170">
            <v>-3719.15501362859</v>
          </cell>
          <cell r="F170">
            <v>-3444.51924780646</v>
          </cell>
          <cell r="G170">
            <v>-3154.94334982099</v>
          </cell>
          <cell r="H170">
            <v>-2837.06055332995</v>
          </cell>
          <cell r="I170">
            <v>-2480.11195465711</v>
          </cell>
          <cell r="J170">
            <v>-2083.36280892381</v>
          </cell>
          <cell r="K170">
            <v>-1644.98859230785</v>
          </cell>
          <cell r="L170">
            <v>-1160.67971580049</v>
          </cell>
          <cell r="M170">
            <v>-625.386090313573</v>
          </cell>
          <cell r="N170">
            <v>4.12260736428342</v>
          </cell>
          <cell r="O170">
            <v>767.345440318241</v>
          </cell>
          <cell r="P170">
            <v>1560.91129738607</v>
          </cell>
          <cell r="Q170">
            <v>2288.75696568575</v>
          </cell>
          <cell r="R170">
            <v>3015.33463607223</v>
          </cell>
          <cell r="S170">
            <v>3800.66629200674</v>
          </cell>
          <cell r="T170">
            <v>4601.35723121617</v>
          </cell>
          <cell r="U170">
            <v>7443.65263061481</v>
          </cell>
          <cell r="V170">
            <v>6728.41438029693</v>
          </cell>
          <cell r="W170">
            <v>6254.73345113881</v>
          </cell>
          <cell r="X170">
            <v>5805.35493127175</v>
          </cell>
          <cell r="Y170">
            <v>5377.99153511542</v>
          </cell>
          <cell r="Z170">
            <v>4970.64188778702</v>
          </cell>
          <cell r="AA170">
            <v>4572.72729347751</v>
          </cell>
          <cell r="AB170">
            <v>4174.812699168</v>
          </cell>
          <cell r="AC170">
            <v>3776.61219416094</v>
          </cell>
          <cell r="AD170">
            <v>3378.69759985143</v>
          </cell>
          <cell r="AE170">
            <v>2980.49709484437</v>
          </cell>
          <cell r="AF170">
            <v>2582.58250053486</v>
          </cell>
          <cell r="AG170">
            <v>2184.38199552781</v>
          </cell>
          <cell r="AH170">
            <v>1786.46740121829</v>
          </cell>
          <cell r="AI170">
            <v>1472.89646268365</v>
          </cell>
          <cell r="AJ170">
            <v>1243.66917992386</v>
          </cell>
          <cell r="AK170">
            <v>1014.44189716408</v>
          </cell>
          <cell r="AL170">
            <v>785.214614404298</v>
          </cell>
          <cell r="AM170">
            <v>555.987331644515</v>
          </cell>
          <cell r="AN170">
            <v>326.760048884731</v>
          </cell>
          <cell r="AO170">
            <v>8414.56765079865</v>
          </cell>
          <cell r="AP170">
            <v>5572.71681362494</v>
          </cell>
          <cell r="AQ170">
            <v>5286.80611608304</v>
          </cell>
          <cell r="AR170">
            <v>5027.8046606627</v>
          </cell>
          <cell r="AS170">
            <v>4792.34879209878</v>
          </cell>
          <cell r="AT170">
            <v>4681.34816834721</v>
          </cell>
          <cell r="AU170">
            <v>4681.34816834721</v>
          </cell>
          <cell r="AV170">
            <v>4684.71182361241</v>
          </cell>
          <cell r="AW170">
            <v>4681.34816834721</v>
          </cell>
          <cell r="AX170">
            <v>4684.7118236124</v>
          </cell>
          <cell r="AY170">
            <v>4681.34816834721</v>
          </cell>
          <cell r="AZ170">
            <v>4684.7118236124</v>
          </cell>
          <cell r="BA170">
            <v>4681.34816834721</v>
          </cell>
          <cell r="BB170">
            <v>3689.0698651135</v>
          </cell>
          <cell r="BC170">
            <v>2696.7915618798</v>
          </cell>
          <cell r="BD170">
            <v>2696.7915618798</v>
          </cell>
          <cell r="BE170">
            <v>2696.79156187979</v>
          </cell>
          <cell r="BF170">
            <v>2696.7915618798</v>
          </cell>
          <cell r="BG170">
            <v>2696.79156187981</v>
          </cell>
          <cell r="BH170">
            <v>3844.23586923213</v>
          </cell>
        </row>
        <row r="171">
          <cell r="A171">
            <v>-4827.65520924744</v>
          </cell>
          <cell r="B171">
            <v>-4886.55322281354</v>
          </cell>
          <cell r="C171">
            <v>-4729.8616630419</v>
          </cell>
          <cell r="D171">
            <v>-4563.10227003529</v>
          </cell>
          <cell r="E171">
            <v>-4383.12185556347</v>
          </cell>
          <cell r="F171">
            <v>-4194.87304133682</v>
          </cell>
          <cell r="G171">
            <v>-3998.66311786438</v>
          </cell>
          <cell r="H171">
            <v>-3780.88166385459</v>
          </cell>
          <cell r="I171">
            <v>-3530.78596435531</v>
          </cell>
          <cell r="J171">
            <v>-3248.19841663587</v>
          </cell>
          <cell r="K171">
            <v>-2931.86588362718</v>
          </cell>
          <cell r="L171">
            <v>-2578.10939868447</v>
          </cell>
          <cell r="M171">
            <v>-2182.54426049356</v>
          </cell>
          <cell r="N171">
            <v>-1699.67944470024</v>
          </cell>
          <cell r="O171">
            <v>-1088.13778157843</v>
          </cell>
          <cell r="P171">
            <v>-460.002626973476</v>
          </cell>
          <cell r="Q171">
            <v>80.4827683975088</v>
          </cell>
          <cell r="R171">
            <v>601.100802918156</v>
          </cell>
          <cell r="S171">
            <v>1164.78020331493</v>
          </cell>
          <cell r="T171">
            <v>1723.4443912239</v>
          </cell>
          <cell r="U171">
            <v>7981.86096294949</v>
          </cell>
          <cell r="V171">
            <v>7214.90788860256</v>
          </cell>
          <cell r="W171">
            <v>6706.97777620174</v>
          </cell>
          <cell r="X171">
            <v>6225.1072425658</v>
          </cell>
          <cell r="Y171">
            <v>5766.84362145806</v>
          </cell>
          <cell r="Z171">
            <v>5330.0408299214</v>
          </cell>
          <cell r="AA171">
            <v>4903.3552866111</v>
          </cell>
          <cell r="AB171">
            <v>4476.66974330081</v>
          </cell>
          <cell r="AC171">
            <v>4049.67761671093</v>
          </cell>
          <cell r="AD171">
            <v>3622.99207340063</v>
          </cell>
          <cell r="AE171">
            <v>3195.99994681075</v>
          </cell>
          <cell r="AF171">
            <v>2769.31440350046</v>
          </cell>
          <cell r="AG171">
            <v>2342.32227691058</v>
          </cell>
          <cell r="AH171">
            <v>1915.63673360028</v>
          </cell>
          <cell r="AI171">
            <v>1579.39325776812</v>
          </cell>
          <cell r="AJ171">
            <v>1333.59184941409</v>
          </cell>
          <cell r="AK171">
            <v>1087.79044106006</v>
          </cell>
          <cell r="AL171">
            <v>841.989032706029</v>
          </cell>
          <cell r="AM171">
            <v>596.187624352</v>
          </cell>
          <cell r="AN171">
            <v>350.386215997971</v>
          </cell>
          <cell r="AO171">
            <v>9022.97734525797</v>
          </cell>
          <cell r="AP171">
            <v>5975.64838118611</v>
          </cell>
          <cell r="AQ171">
            <v>5669.06510159925</v>
          </cell>
          <cell r="AR171">
            <v>5391.33671891462</v>
          </cell>
          <cell r="AS171">
            <v>5138.85637101955</v>
          </cell>
          <cell r="AT171">
            <v>5019.82992129758</v>
          </cell>
          <cell r="AU171">
            <v>5019.82992129758</v>
          </cell>
          <cell r="AV171">
            <v>5023.43678341037</v>
          </cell>
          <cell r="AW171">
            <v>5019.82992129759</v>
          </cell>
          <cell r="AX171">
            <v>5023.43678341038</v>
          </cell>
          <cell r="AY171">
            <v>5019.82992129758</v>
          </cell>
          <cell r="AZ171">
            <v>5023.43678341037</v>
          </cell>
          <cell r="BA171">
            <v>5019.82992129758</v>
          </cell>
          <cell r="BB171">
            <v>3955.80559802544</v>
          </cell>
          <cell r="BC171">
            <v>2891.78127475329</v>
          </cell>
          <cell r="BD171">
            <v>2891.78127475329</v>
          </cell>
          <cell r="BE171">
            <v>2891.78127475329</v>
          </cell>
          <cell r="BF171">
            <v>2891.78127475328</v>
          </cell>
          <cell r="BG171">
            <v>2891.78127475328</v>
          </cell>
          <cell r="BH171">
            <v>4122.19077644672</v>
          </cell>
        </row>
        <row r="172">
          <cell r="A172">
            <v>-4925.17557823607</v>
          </cell>
          <cell r="B172">
            <v>-5004.92071132252</v>
          </cell>
          <cell r="C172">
            <v>-4866.66730318472</v>
          </cell>
          <cell r="D172">
            <v>-4719.79502663529</v>
          </cell>
          <cell r="E172">
            <v>-4561.2484589085</v>
          </cell>
          <cell r="F172">
            <v>-4396.17522106483</v>
          </cell>
          <cell r="G172">
            <v>-4225.01318079622</v>
          </cell>
          <cell r="H172">
            <v>-4034.08654994975</v>
          </cell>
          <cell r="I172">
            <v>-3812.65695662511</v>
          </cell>
          <cell r="J172">
            <v>-3560.69626615564</v>
          </cell>
          <cell r="K172">
            <v>-3277.10463102691</v>
          </cell>
          <cell r="L172">
            <v>-2958.37226566255</v>
          </cell>
          <cell r="M172">
            <v>-2600.29297655416</v>
          </cell>
          <cell r="N172">
            <v>-2156.76924668812</v>
          </cell>
          <cell r="O172">
            <v>-1585.92005473681</v>
          </cell>
          <cell r="P172">
            <v>-1002.16604578187</v>
          </cell>
          <cell r="Q172">
            <v>-511.944981264111</v>
          </cell>
          <cell r="R172">
            <v>-46.5810468669728</v>
          </cell>
          <cell r="S172">
            <v>457.634294620408</v>
          </cell>
          <cell r="T172">
            <v>951.368428187888</v>
          </cell>
          <cell r="U172">
            <v>8126.24953188975</v>
          </cell>
          <cell r="V172">
            <v>7345.42259311906</v>
          </cell>
          <cell r="W172">
            <v>6828.30423472002</v>
          </cell>
          <cell r="X172">
            <v>6337.71686210516</v>
          </cell>
          <cell r="Y172">
            <v>5871.16344131833</v>
          </cell>
          <cell r="Z172">
            <v>5426.4590676479</v>
          </cell>
          <cell r="AA172">
            <v>4992.05495904662</v>
          </cell>
          <cell r="AB172">
            <v>4557.65085044534</v>
          </cell>
          <cell r="AC172">
            <v>4122.93461259955</v>
          </cell>
          <cell r="AD172">
            <v>3688.53050399827</v>
          </cell>
          <cell r="AE172">
            <v>3253.81426615247</v>
          </cell>
          <cell r="AF172">
            <v>2819.4101575512</v>
          </cell>
          <cell r="AG172">
            <v>2384.6939197054</v>
          </cell>
          <cell r="AH172">
            <v>1950.28981110412</v>
          </cell>
          <cell r="AI172">
            <v>1607.96382963621</v>
          </cell>
          <cell r="AJ172">
            <v>1357.71597530167</v>
          </cell>
          <cell r="AK172">
            <v>1107.46812096712</v>
          </cell>
          <cell r="AL172">
            <v>857.220266632575</v>
          </cell>
          <cell r="AM172">
            <v>606.972412298029</v>
          </cell>
          <cell r="AN172">
            <v>356.724557963483</v>
          </cell>
          <cell r="AO172">
            <v>9186.19927965519</v>
          </cell>
          <cell r="AP172">
            <v>6083.74539292995</v>
          </cell>
          <cell r="AQ172">
            <v>5771.61614841009</v>
          </cell>
          <cell r="AR172">
            <v>5488.86377396264</v>
          </cell>
          <cell r="AS172">
            <v>5231.81616082863</v>
          </cell>
          <cell r="AT172">
            <v>5110.63657177973</v>
          </cell>
          <cell r="AU172">
            <v>5110.63657177974</v>
          </cell>
          <cell r="AV172">
            <v>5114.30868053879</v>
          </cell>
          <cell r="AW172">
            <v>5110.63657177973</v>
          </cell>
          <cell r="AX172">
            <v>5114.30868053879</v>
          </cell>
          <cell r="AY172">
            <v>5110.63657177973</v>
          </cell>
          <cell r="AZ172">
            <v>5114.30868053879</v>
          </cell>
          <cell r="BA172">
            <v>5110.63657177973</v>
          </cell>
          <cell r="BB172">
            <v>4027.36448785777</v>
          </cell>
          <cell r="BC172">
            <v>2944.09240393582</v>
          </cell>
          <cell r="BD172">
            <v>2944.09240393582</v>
          </cell>
          <cell r="BE172">
            <v>2944.09240393583</v>
          </cell>
          <cell r="BF172">
            <v>2944.09240393583</v>
          </cell>
          <cell r="BG172">
            <v>2944.09240393583</v>
          </cell>
          <cell r="BH172">
            <v>4196.75950545274</v>
          </cell>
        </row>
        <row r="173">
          <cell r="A173">
            <v>-4461.21575135494</v>
          </cell>
          <cell r="B173">
            <v>-4441.77928716136</v>
          </cell>
          <cell r="C173">
            <v>-4215.8051112623</v>
          </cell>
          <cell r="D173">
            <v>-3974.31851768018</v>
          </cell>
          <cell r="E173">
            <v>-3713.79895776361</v>
          </cell>
          <cell r="F173">
            <v>-3438.466329825</v>
          </cell>
          <cell r="G173">
            <v>-3148.1372716758</v>
          </cell>
          <cell r="H173">
            <v>-2829.44698247786</v>
          </cell>
          <cell r="I173">
            <v>-2471.63642796451</v>
          </cell>
          <cell r="J173">
            <v>-2073.96636892956</v>
          </cell>
          <cell r="K173">
            <v>-1634.60767231554</v>
          </cell>
          <cell r="L173">
            <v>-1149.24566203951</v>
          </cell>
          <cell r="M173">
            <v>-612.824881495107</v>
          </cell>
          <cell r="N173">
            <v>17.8667560135107</v>
          </cell>
          <cell r="O173">
            <v>782.313163350969</v>
          </cell>
          <cell r="P173">
            <v>1577.21350887246</v>
          </cell>
          <cell r="Q173">
            <v>2306.5705660327</v>
          </cell>
          <cell r="R173">
            <v>3034.80966172833</v>
          </cell>
          <cell r="S173">
            <v>3821.92933144347</v>
          </cell>
          <cell r="T173">
            <v>4624.57264043841</v>
          </cell>
          <cell r="U173">
            <v>7439.31103746148</v>
          </cell>
          <cell r="V173">
            <v>6724.48995780492</v>
          </cell>
          <cell r="W173">
            <v>6251.08530831499</v>
          </cell>
          <cell r="X173">
            <v>5801.96889346571</v>
          </cell>
          <cell r="Y173">
            <v>5374.8547617615</v>
          </cell>
          <cell r="Z173">
            <v>4967.74270564371</v>
          </cell>
          <cell r="AA173">
            <v>4570.06019944524</v>
          </cell>
          <cell r="AB173">
            <v>4172.37769324676</v>
          </cell>
          <cell r="AC173">
            <v>3774.40944311134</v>
          </cell>
          <cell r="AD173">
            <v>3376.72693691287</v>
          </cell>
          <cell r="AE173">
            <v>2978.75868677744</v>
          </cell>
          <cell r="AF173">
            <v>2581.07618057897</v>
          </cell>
          <cell r="AG173">
            <v>2183.10793044354</v>
          </cell>
          <cell r="AH173">
            <v>1785.42542424507</v>
          </cell>
          <cell r="AI173">
            <v>1472.03737944652</v>
          </cell>
          <cell r="AJ173">
            <v>1242.94379604789</v>
          </cell>
          <cell r="AK173">
            <v>1013.85021264926</v>
          </cell>
          <cell r="AL173">
            <v>784.756629250637</v>
          </cell>
          <cell r="AM173">
            <v>555.663045852011</v>
          </cell>
          <cell r="AN173">
            <v>326.569462453384</v>
          </cell>
          <cell r="AO173">
            <v>8409.65976066543</v>
          </cell>
          <cell r="AP173">
            <v>5569.46646458743</v>
          </cell>
          <cell r="AQ173">
            <v>5283.72252763856</v>
          </cell>
          <cell r="AR173">
            <v>5024.87213769659</v>
          </cell>
          <cell r="AS173">
            <v>4789.55360138574</v>
          </cell>
          <cell r="AT173">
            <v>4678.61771998205</v>
          </cell>
          <cell r="AU173">
            <v>4678.61771998205</v>
          </cell>
          <cell r="AV173">
            <v>4681.97941335793</v>
          </cell>
          <cell r="AW173">
            <v>4678.61771998206</v>
          </cell>
          <cell r="AX173">
            <v>4681.97941335793</v>
          </cell>
          <cell r="AY173">
            <v>4678.61771998206</v>
          </cell>
          <cell r="AZ173">
            <v>4681.97941335793</v>
          </cell>
          <cell r="BA173">
            <v>4678.61771998206</v>
          </cell>
          <cell r="BB173">
            <v>3686.91817410059</v>
          </cell>
          <cell r="BC173">
            <v>2695.21862821914</v>
          </cell>
          <cell r="BD173">
            <v>2695.21862821914</v>
          </cell>
          <cell r="BE173">
            <v>2695.21862821914</v>
          </cell>
          <cell r="BF173">
            <v>2695.21862821913</v>
          </cell>
          <cell r="BG173">
            <v>2695.21862821914</v>
          </cell>
          <cell r="BH173">
            <v>3841.99367592217</v>
          </cell>
        </row>
        <row r="174">
          <cell r="A174">
            <v>-4356.70807828162</v>
          </cell>
          <cell r="B174">
            <v>-4314.93080494276</v>
          </cell>
          <cell r="C174">
            <v>-4069.19738958418</v>
          </cell>
          <cell r="D174">
            <v>-3806.39877384063</v>
          </cell>
          <cell r="E174">
            <v>-3522.90963873107</v>
          </cell>
          <cell r="F174">
            <v>-3222.74091157505</v>
          </cell>
          <cell r="G174">
            <v>-2905.56929718665</v>
          </cell>
          <cell r="H174">
            <v>-2558.10004510435</v>
          </cell>
          <cell r="I174">
            <v>-2169.5694668313</v>
          </cell>
          <cell r="J174">
            <v>-1739.07814575708</v>
          </cell>
          <cell r="K174">
            <v>-1264.63267612064</v>
          </cell>
          <cell r="L174">
            <v>-741.737078999785</v>
          </cell>
          <cell r="M174">
            <v>-165.144599953615</v>
          </cell>
          <cell r="N174">
            <v>507.706900044</v>
          </cell>
          <cell r="O174">
            <v>1315.76138144573</v>
          </cell>
          <cell r="P174">
            <v>2158.22276788937</v>
          </cell>
          <cell r="Q174">
            <v>2941.44557956362</v>
          </cell>
          <cell r="R174">
            <v>3728.8977144587</v>
          </cell>
          <cell r="S174">
            <v>4579.74202439582</v>
          </cell>
          <cell r="T174">
            <v>5451.96760591625</v>
          </cell>
          <cell r="U174">
            <v>7284.57707249779</v>
          </cell>
          <cell r="V174">
            <v>6584.6239153327</v>
          </cell>
          <cell r="W174">
            <v>6121.06584680691</v>
          </cell>
          <cell r="X174">
            <v>5681.29082973627</v>
          </cell>
          <cell r="Y174">
            <v>5263.06045927793</v>
          </cell>
          <cell r="Z174">
            <v>4864.41613119442</v>
          </cell>
          <cell r="AA174">
            <v>4475.00522308762</v>
          </cell>
          <cell r="AB174">
            <v>4085.59431498081</v>
          </cell>
          <cell r="AC174">
            <v>3695.90360626865</v>
          </cell>
          <cell r="AD174">
            <v>3306.49269816184</v>
          </cell>
          <cell r="AE174">
            <v>2916.80198944968</v>
          </cell>
          <cell r="AF174">
            <v>2527.39108134287</v>
          </cell>
          <cell r="AG174">
            <v>2137.70037263071</v>
          </cell>
          <cell r="AH174">
            <v>1748.2894645239</v>
          </cell>
          <cell r="AI174">
            <v>1441.41973499671</v>
          </cell>
          <cell r="AJ174">
            <v>1217.09118404914</v>
          </cell>
          <cell r="AK174">
            <v>992.762633101573</v>
          </cell>
          <cell r="AL174">
            <v>768.434082154003</v>
          </cell>
          <cell r="AM174">
            <v>544.105531206434</v>
          </cell>
          <cell r="AN174">
            <v>319.776980258864</v>
          </cell>
          <cell r="AO174">
            <v>8234.7430254717</v>
          </cell>
          <cell r="AP174">
            <v>5453.6243355975</v>
          </cell>
          <cell r="AQ174">
            <v>5173.82373024285</v>
          </cell>
          <cell r="AR174">
            <v>4920.35729950984</v>
          </cell>
          <cell r="AS174">
            <v>4689.93327157071</v>
          </cell>
          <cell r="AT174">
            <v>4581.30480125656</v>
          </cell>
          <cell r="AU174">
            <v>4581.30480125656</v>
          </cell>
          <cell r="AV174">
            <v>4584.59657308426</v>
          </cell>
          <cell r="AW174">
            <v>4581.30480125655</v>
          </cell>
          <cell r="AX174">
            <v>4584.59657308426</v>
          </cell>
          <cell r="AY174">
            <v>4581.30480125656</v>
          </cell>
          <cell r="AZ174">
            <v>4584.59657308426</v>
          </cell>
          <cell r="BA174">
            <v>4581.30480125656</v>
          </cell>
          <cell r="BB174">
            <v>3610.23211208457</v>
          </cell>
          <cell r="BC174">
            <v>2639.15942291258</v>
          </cell>
          <cell r="BD174">
            <v>2639.15942291258</v>
          </cell>
          <cell r="BE174">
            <v>2639.15942291259</v>
          </cell>
          <cell r="BF174">
            <v>2639.15942291258</v>
          </cell>
          <cell r="BG174">
            <v>2639.15942291258</v>
          </cell>
          <cell r="BH174">
            <v>3762.08212069252</v>
          </cell>
        </row>
        <row r="175">
          <cell r="A175">
            <v>-4085.01344025654</v>
          </cell>
          <cell r="B175">
            <v>-3985.15547412818</v>
          </cell>
          <cell r="C175">
            <v>-3688.05282190186</v>
          </cell>
          <cell r="D175">
            <v>-3369.84811035257</v>
          </cell>
          <cell r="E175">
            <v>-3026.64364301784</v>
          </cell>
          <cell r="F175">
            <v>-2661.90707324905</v>
          </cell>
          <cell r="G175">
            <v>-2274.95131395904</v>
          </cell>
          <cell r="H175">
            <v>-1852.66372869925</v>
          </cell>
          <cell r="I175">
            <v>-1384.26852910161</v>
          </cell>
          <cell r="J175">
            <v>-868.449876100005</v>
          </cell>
          <cell r="K175">
            <v>-302.787294691256</v>
          </cell>
          <cell r="L175">
            <v>317.686537517016</v>
          </cell>
          <cell r="M175">
            <v>998.715703002795</v>
          </cell>
          <cell r="N175">
            <v>1781.17263426955</v>
          </cell>
          <cell r="O175">
            <v>2702.59754627643</v>
          </cell>
          <cell r="P175">
            <v>3668.70611973927</v>
          </cell>
          <cell r="Q175">
            <v>4591.96684675747</v>
          </cell>
          <cell r="R175">
            <v>5533.35854205564</v>
          </cell>
          <cell r="S175">
            <v>6549.87148233575</v>
          </cell>
          <cell r="T175">
            <v>7602.99411945814</v>
          </cell>
          <cell r="U175">
            <v>6882.30624046517</v>
          </cell>
          <cell r="V175">
            <v>6221.0060807376</v>
          </cell>
          <cell r="W175">
            <v>5783.04673785716</v>
          </cell>
          <cell r="X175">
            <v>5367.55709250591</v>
          </cell>
          <cell r="Y175">
            <v>4972.42234962227</v>
          </cell>
          <cell r="Z175">
            <v>4595.79206352737</v>
          </cell>
          <cell r="AA175">
            <v>4227.88530706145</v>
          </cell>
          <cell r="AB175">
            <v>3859.97855059553</v>
          </cell>
          <cell r="AC175">
            <v>3491.80744474691</v>
          </cell>
          <cell r="AD175">
            <v>3123.90068828099</v>
          </cell>
          <cell r="AE175">
            <v>2755.72958243237</v>
          </cell>
          <cell r="AF175">
            <v>2387.82282596645</v>
          </cell>
          <cell r="AG175">
            <v>2019.65172011783</v>
          </cell>
          <cell r="AH175">
            <v>1651.7449636519</v>
          </cell>
          <cell r="AI175">
            <v>1361.82127508138</v>
          </cell>
          <cell r="AJ175">
            <v>1149.88065440625</v>
          </cell>
          <cell r="AK175">
            <v>937.94003373113</v>
          </cell>
          <cell r="AL175">
            <v>725.999413056005</v>
          </cell>
          <cell r="AM175">
            <v>514.05879238088</v>
          </cell>
          <cell r="AN175">
            <v>302.118171705754</v>
          </cell>
          <cell r="AO175">
            <v>7780.00187914797</v>
          </cell>
          <cell r="AP175">
            <v>5152.46285741686</v>
          </cell>
          <cell r="AQ175">
            <v>4888.1134747206</v>
          </cell>
          <cell r="AR175">
            <v>4648.64403392516</v>
          </cell>
          <cell r="AS175">
            <v>4430.94454229294</v>
          </cell>
          <cell r="AT175">
            <v>4328.31478195203</v>
          </cell>
          <cell r="AU175">
            <v>4328.31478195202</v>
          </cell>
          <cell r="AV175">
            <v>4331.42477468964</v>
          </cell>
          <cell r="AW175">
            <v>4328.31478195204</v>
          </cell>
          <cell r="AX175">
            <v>4331.42477468963</v>
          </cell>
          <cell r="AY175">
            <v>4328.31478195203</v>
          </cell>
          <cell r="AZ175">
            <v>4331.42477468964</v>
          </cell>
          <cell r="BA175">
            <v>4328.31478195203</v>
          </cell>
          <cell r="BB175">
            <v>3410.8669243591</v>
          </cell>
          <cell r="BC175">
            <v>2493.41906676618</v>
          </cell>
          <cell r="BD175">
            <v>2493.41906676618</v>
          </cell>
          <cell r="BE175">
            <v>2493.41906676618</v>
          </cell>
          <cell r="BF175">
            <v>2493.41906676618</v>
          </cell>
          <cell r="BG175">
            <v>2493.41906676618</v>
          </cell>
          <cell r="BH175">
            <v>3554.3314318324</v>
          </cell>
        </row>
        <row r="176">
          <cell r="A176">
            <v>-5201.02917144446</v>
          </cell>
          <cell r="B176">
            <v>-5339.74406528317</v>
          </cell>
          <cell r="C176">
            <v>-5253.64622662346</v>
          </cell>
          <cell r="D176">
            <v>-5163.02817255246</v>
          </cell>
          <cell r="E176">
            <v>-5065.11102719366</v>
          </cell>
          <cell r="F176">
            <v>-4965.59400172105</v>
          </cell>
          <cell r="G176">
            <v>-4865.28432445824</v>
          </cell>
          <cell r="H176">
            <v>-4750.32130553614</v>
          </cell>
          <cell r="I176">
            <v>-4609.978858144</v>
          </cell>
          <cell r="J176">
            <v>-4444.65164444149</v>
          </cell>
          <cell r="K176">
            <v>-4253.67342350226</v>
          </cell>
          <cell r="L176">
            <v>-4034.01296829208</v>
          </cell>
          <cell r="M176">
            <v>-3781.96902616939</v>
          </cell>
          <cell r="N176">
            <v>-3449.72850848053</v>
          </cell>
          <cell r="O176">
            <v>-2993.9851606244</v>
          </cell>
          <cell r="P176">
            <v>-2535.77106323079</v>
          </cell>
          <cell r="Q176">
            <v>-2187.73153904018</v>
          </cell>
          <cell r="R176">
            <v>-1878.66358892447</v>
          </cell>
          <cell r="S176">
            <v>-1542.65284394372</v>
          </cell>
          <cell r="T176">
            <v>-1232.58484067363</v>
          </cell>
          <cell r="U176">
            <v>8534.6781091548</v>
          </cell>
          <cell r="V176">
            <v>7714.60649368044</v>
          </cell>
          <cell r="W176">
            <v>7171.49755813142</v>
          </cell>
          <cell r="X176">
            <v>6656.25306640707</v>
          </cell>
          <cell r="Y176">
            <v>6166.25048261801</v>
          </cell>
          <cell r="Z176">
            <v>5699.19508786103</v>
          </cell>
          <cell r="AA176">
            <v>5242.95765364776</v>
          </cell>
          <cell r="AB176">
            <v>4786.72021943448</v>
          </cell>
          <cell r="AC176">
            <v>4330.15496823503</v>
          </cell>
          <cell r="AD176">
            <v>3873.91753402175</v>
          </cell>
          <cell r="AE176">
            <v>3417.3522828223</v>
          </cell>
          <cell r="AF176">
            <v>2961.11484860902</v>
          </cell>
          <cell r="AG176">
            <v>2504.54959740957</v>
          </cell>
          <cell r="AH176">
            <v>2048.3121631963</v>
          </cell>
          <cell r="AI176">
            <v>1688.78073990395</v>
          </cell>
          <cell r="AJ176">
            <v>1425.95532753253</v>
          </cell>
          <cell r="AK176">
            <v>1163.1299151611</v>
          </cell>
          <cell r="AL176">
            <v>900.304502789681</v>
          </cell>
          <cell r="AM176">
            <v>637.479090418258</v>
          </cell>
          <cell r="AN176">
            <v>374.653678046835</v>
          </cell>
          <cell r="AO176">
            <v>9647.90135852186</v>
          </cell>
          <cell r="AP176">
            <v>6389.51688881207</v>
          </cell>
          <cell r="AQ176">
            <v>6061.69990263945</v>
          </cell>
          <cell r="AR176">
            <v>5764.73627987127</v>
          </cell>
          <cell r="AS176">
            <v>5494.76935008205</v>
          </cell>
          <cell r="AT176">
            <v>5367.49922603856</v>
          </cell>
          <cell r="AU176">
            <v>5367.49922603856</v>
          </cell>
          <cell r="AV176">
            <v>5371.35589646411</v>
          </cell>
          <cell r="AW176">
            <v>5367.49922603856</v>
          </cell>
          <cell r="AX176">
            <v>5371.35589646412</v>
          </cell>
          <cell r="AY176">
            <v>5367.49922603856</v>
          </cell>
          <cell r="AZ176">
            <v>5371.35589646412</v>
          </cell>
          <cell r="BA176">
            <v>5367.49922603856</v>
          </cell>
          <cell r="BB176">
            <v>4229.78145049823</v>
          </cell>
          <cell r="BC176">
            <v>3092.0636749579</v>
          </cell>
          <cell r="BD176">
            <v>3092.06367495791</v>
          </cell>
          <cell r="BE176">
            <v>3092.06367495792</v>
          </cell>
          <cell r="BF176">
            <v>3092.06367495792</v>
          </cell>
          <cell r="BG176">
            <v>3092.06367495791</v>
          </cell>
          <cell r="BH176">
            <v>4407.69032996277</v>
          </cell>
        </row>
        <row r="177">
          <cell r="A177">
            <v>-5225.93618598085</v>
          </cell>
          <cell r="B177">
            <v>-5369.97550090534</v>
          </cell>
          <cell r="C177">
            <v>-5288.58682521877</v>
          </cell>
          <cell r="D177">
            <v>-5203.04800437692</v>
          </cell>
          <cell r="E177">
            <v>-5110.605132116</v>
          </cell>
          <cell r="F177">
            <v>-5017.00722306847</v>
          </cell>
          <cell r="G177">
            <v>-4923.09485538862</v>
          </cell>
          <cell r="H177">
            <v>-4814.99064430162</v>
          </cell>
          <cell r="I177">
            <v>-4681.96961222608</v>
          </cell>
          <cell r="J177">
            <v>-4524.46459594386</v>
          </cell>
          <cell r="K177">
            <v>-4341.84850517178</v>
          </cell>
          <cell r="L177">
            <v>-4131.13332226225</v>
          </cell>
          <cell r="M177">
            <v>-3888.66338603894</v>
          </cell>
          <cell r="N177">
            <v>-3566.47070768078</v>
          </cell>
          <cell r="O177">
            <v>-3121.12034727411</v>
          </cell>
          <cell r="P177">
            <v>-2674.24133660455</v>
          </cell>
          <cell r="Q177">
            <v>-2339.03948347905</v>
          </cell>
          <cell r="R177">
            <v>-2044.08360747917</v>
          </cell>
          <cell r="S177">
            <v>-1723.26017357005</v>
          </cell>
          <cell r="T177">
            <v>-1429.7755141091</v>
          </cell>
          <cell r="U177">
            <v>8571.55541204835</v>
          </cell>
          <cell r="V177">
            <v>7747.94036717086</v>
          </cell>
          <cell r="W177">
            <v>7202.48472416969</v>
          </cell>
          <cell r="X177">
            <v>6685.01392385554</v>
          </cell>
          <cell r="Y177">
            <v>6192.89409868141</v>
          </cell>
          <cell r="Z177">
            <v>5723.82061454364</v>
          </cell>
          <cell r="AA177">
            <v>5265.61183403732</v>
          </cell>
          <cell r="AB177">
            <v>4807.40305353099</v>
          </cell>
          <cell r="AC177">
            <v>4348.86503958129</v>
          </cell>
          <cell r="AD177">
            <v>3890.65625907496</v>
          </cell>
          <cell r="AE177">
            <v>3432.11824512525</v>
          </cell>
          <cell r="AF177">
            <v>2973.90946461893</v>
          </cell>
          <cell r="AG177">
            <v>2515.37145066922</v>
          </cell>
          <cell r="AH177">
            <v>2057.16267016289</v>
          </cell>
          <cell r="AI177">
            <v>1696.07775545272</v>
          </cell>
          <cell r="AJ177">
            <v>1432.11670653869</v>
          </cell>
          <cell r="AK177">
            <v>1168.15565762466</v>
          </cell>
          <cell r="AL177">
            <v>904.194608710628</v>
          </cell>
          <cell r="AM177">
            <v>640.233559796599</v>
          </cell>
          <cell r="AN177">
            <v>376.27251088257</v>
          </cell>
          <cell r="AO177">
            <v>9689.5887632646</v>
          </cell>
          <cell r="AP177">
            <v>6417.12521177849</v>
          </cell>
          <cell r="AQ177">
            <v>6087.89176840175</v>
          </cell>
          <cell r="AR177">
            <v>5789.64500204864</v>
          </cell>
          <cell r="AS177">
            <v>5518.51157809132</v>
          </cell>
          <cell r="AT177">
            <v>5390.69153536855</v>
          </cell>
          <cell r="AU177">
            <v>5390.69153536856</v>
          </cell>
          <cell r="AV177">
            <v>5394.56486999652</v>
          </cell>
          <cell r="AW177">
            <v>5390.69153536856</v>
          </cell>
          <cell r="AX177">
            <v>5394.56486999652</v>
          </cell>
          <cell r="AY177">
            <v>5390.69153536856</v>
          </cell>
          <cell r="AZ177">
            <v>5394.56486999652</v>
          </cell>
          <cell r="BA177">
            <v>5390.69153536856</v>
          </cell>
          <cell r="BB177">
            <v>4248.05782011974</v>
          </cell>
          <cell r="BC177">
            <v>3105.42410487093</v>
          </cell>
          <cell r="BD177">
            <v>3105.42410487094</v>
          </cell>
          <cell r="BE177">
            <v>3105.42410487093</v>
          </cell>
          <cell r="BF177">
            <v>3105.42410487093</v>
          </cell>
          <cell r="BG177">
            <v>3105.42410487093</v>
          </cell>
          <cell r="BH177">
            <v>4426.73542214789</v>
          </cell>
        </row>
        <row r="178">
          <cell r="A178">
            <v>-3556.82345312118</v>
          </cell>
          <cell r="B178">
            <v>-3344.05328305578</v>
          </cell>
          <cell r="C178">
            <v>-2947.08588282575</v>
          </cell>
          <cell r="D178">
            <v>-2521.16853755071</v>
          </cell>
          <cell r="E178">
            <v>-2061.87403329416</v>
          </cell>
          <cell r="F178">
            <v>-1571.61386759833</v>
          </cell>
          <cell r="G178">
            <v>-1048.99372101767</v>
          </cell>
          <cell r="H178">
            <v>-481.254997208518</v>
          </cell>
          <cell r="I178">
            <v>142.401615042062</v>
          </cell>
          <cell r="J178">
            <v>824.101503980534</v>
          </cell>
          <cell r="K178">
            <v>1567.09539175498</v>
          </cell>
          <cell r="L178">
            <v>2377.26691954587</v>
          </cell>
          <cell r="M178">
            <v>3261.32700411038</v>
          </cell>
          <cell r="N178">
            <v>4256.86319138612</v>
          </cell>
          <cell r="O178">
            <v>5398.68673443751</v>
          </cell>
          <cell r="P178">
            <v>6605.1725438875</v>
          </cell>
          <cell r="Q178">
            <v>7800.67502452155</v>
          </cell>
          <cell r="R178">
            <v>9041.33407018028</v>
          </cell>
          <cell r="S178">
            <v>10379.9163467037</v>
          </cell>
          <cell r="T178">
            <v>11784.7132537555</v>
          </cell>
          <cell r="U178">
            <v>6100.26862963597</v>
          </cell>
          <cell r="V178">
            <v>5514.11211782014</v>
          </cell>
          <cell r="W178">
            <v>5125.91816842551</v>
          </cell>
          <cell r="X178">
            <v>4757.64068106635</v>
          </cell>
          <cell r="Y178">
            <v>4407.40516519813</v>
          </cell>
          <cell r="Z178">
            <v>4073.57144159442</v>
          </cell>
          <cell r="AA178">
            <v>3747.46999148684</v>
          </cell>
          <cell r="AB178">
            <v>3421.36854137925</v>
          </cell>
          <cell r="AC178">
            <v>3095.0327799536</v>
          </cell>
          <cell r="AD178">
            <v>2768.93132984601</v>
          </cell>
          <cell r="AE178">
            <v>2442.59556842036</v>
          </cell>
          <cell r="AF178">
            <v>2116.49411831277</v>
          </cell>
          <cell r="AG178">
            <v>1790.15835688712</v>
          </cell>
          <cell r="AH178">
            <v>1464.05690677953</v>
          </cell>
          <cell r="AI178">
            <v>1207.07729550092</v>
          </cell>
          <cell r="AJ178">
            <v>1019.21952305128</v>
          </cell>
          <cell r="AK178">
            <v>831.361750601639</v>
          </cell>
          <cell r="AL178">
            <v>643.503978151999</v>
          </cell>
          <cell r="AM178">
            <v>455.646205702359</v>
          </cell>
          <cell r="AN178">
            <v>267.788433252719</v>
          </cell>
          <cell r="AO178">
            <v>6895.9589625392</v>
          </cell>
          <cell r="AP178">
            <v>4566.98763993684</v>
          </cell>
          <cell r="AQ178">
            <v>4332.67632187252</v>
          </cell>
          <cell r="AR178">
            <v>4120.41783374368</v>
          </cell>
          <cell r="AS178">
            <v>3927.45557180835</v>
          </cell>
          <cell r="AT178">
            <v>3836.48764832456</v>
          </cell>
          <cell r="AU178">
            <v>3836.48764832455</v>
          </cell>
          <cell r="AV178">
            <v>3839.24425206649</v>
          </cell>
          <cell r="AW178">
            <v>3836.48764832455</v>
          </cell>
          <cell r="AX178">
            <v>3839.24425206649</v>
          </cell>
          <cell r="AY178">
            <v>3836.48764832455</v>
          </cell>
          <cell r="AZ178">
            <v>3839.24425206649</v>
          </cell>
          <cell r="BA178">
            <v>3836.48764832456</v>
          </cell>
          <cell r="BB178">
            <v>3023.28954445428</v>
          </cell>
          <cell r="BC178">
            <v>2210.091440584</v>
          </cell>
          <cell r="BD178">
            <v>2210.091440584</v>
          </cell>
          <cell r="BE178">
            <v>2210.091440584</v>
          </cell>
          <cell r="BF178">
            <v>2210.091440584</v>
          </cell>
          <cell r="BG178">
            <v>2210.091440584</v>
          </cell>
          <cell r="BH178">
            <v>3150.45215591435</v>
          </cell>
        </row>
        <row r="179">
          <cell r="A179">
            <v>-3680.00027089169</v>
          </cell>
          <cell r="B179">
            <v>-3493.56184945304</v>
          </cell>
          <cell r="C179">
            <v>-3119.88345917427</v>
          </cell>
          <cell r="D179">
            <v>-2719.08529407903</v>
          </cell>
          <cell r="E179">
            <v>-2286.86362662586</v>
          </cell>
          <cell r="F179">
            <v>-1825.87625571597</v>
          </cell>
          <cell r="G179">
            <v>-1334.89379238992</v>
          </cell>
          <cell r="H179">
            <v>-801.075076199201</v>
          </cell>
          <cell r="I179">
            <v>-213.626281587998</v>
          </cell>
          <cell r="J179">
            <v>429.389188356923</v>
          </cell>
          <cell r="K179">
            <v>1131.02843757095</v>
          </cell>
          <cell r="L179">
            <v>1896.96141664002</v>
          </cell>
          <cell r="M179">
            <v>2733.67357123567</v>
          </cell>
          <cell r="N179">
            <v>3679.51850095758</v>
          </cell>
          <cell r="O179">
            <v>4769.94386783324</v>
          </cell>
          <cell r="P179">
            <v>5920.37238026033</v>
          </cell>
          <cell r="Q179">
            <v>7052.38658263955</v>
          </cell>
          <cell r="R179">
            <v>8223.25483184651</v>
          </cell>
          <cell r="S179">
            <v>9486.72876306585</v>
          </cell>
          <cell r="T179">
            <v>10809.5132910179</v>
          </cell>
          <cell r="U179">
            <v>6282.64411312674</v>
          </cell>
          <cell r="V179">
            <v>5678.96368822873</v>
          </cell>
          <cell r="W179">
            <v>5279.16417463565</v>
          </cell>
          <cell r="X179">
            <v>4899.87655167531</v>
          </cell>
          <cell r="Y179">
            <v>4539.17028846463</v>
          </cell>
          <cell r="Z179">
            <v>4195.35617048091</v>
          </cell>
          <cell r="AA179">
            <v>3859.5054923899</v>
          </cell>
          <cell r="AB179">
            <v>3523.6548142989</v>
          </cell>
          <cell r="AC179">
            <v>3187.56281984751</v>
          </cell>
          <cell r="AD179">
            <v>2851.71214175651</v>
          </cell>
          <cell r="AE179">
            <v>2515.62014730511</v>
          </cell>
          <cell r="AF179">
            <v>2179.76946921411</v>
          </cell>
          <cell r="AG179">
            <v>1843.67747476272</v>
          </cell>
          <cell r="AH179">
            <v>1507.82679667172</v>
          </cell>
          <cell r="AI179">
            <v>1243.16444489434</v>
          </cell>
          <cell r="AJ179">
            <v>1049.69041943061</v>
          </cell>
          <cell r="AK179">
            <v>856.216393966869</v>
          </cell>
          <cell r="AL179">
            <v>662.742368503131</v>
          </cell>
          <cell r="AM179">
            <v>469.268343039393</v>
          </cell>
          <cell r="AN179">
            <v>275.794317575655</v>
          </cell>
          <cell r="AO179">
            <v>7102.12264585892</v>
          </cell>
          <cell r="AP179">
            <v>4703.52368933039</v>
          </cell>
          <cell r="AQ179">
            <v>4462.20732894518</v>
          </cell>
          <cell r="AR179">
            <v>4243.60309659623</v>
          </cell>
          <cell r="AS179">
            <v>4044.87197627902</v>
          </cell>
          <cell r="AT179">
            <v>3951.18444812946</v>
          </cell>
          <cell r="AU179">
            <v>3951.18444812947</v>
          </cell>
          <cell r="AV179">
            <v>3954.023464134</v>
          </cell>
          <cell r="AW179">
            <v>3951.18444812946</v>
          </cell>
          <cell r="AX179">
            <v>3954.023464134</v>
          </cell>
          <cell r="AY179">
            <v>3951.18444812946</v>
          </cell>
          <cell r="AZ179">
            <v>3954.023464134</v>
          </cell>
          <cell r="BA179">
            <v>3951.18444812947</v>
          </cell>
          <cell r="BB179">
            <v>3113.6747267926</v>
          </cell>
          <cell r="BC179">
            <v>2276.16500545574</v>
          </cell>
          <cell r="BD179">
            <v>2276.16500545574</v>
          </cell>
          <cell r="BE179">
            <v>2276.16500545574</v>
          </cell>
          <cell r="BF179">
            <v>2276.16500545574</v>
          </cell>
          <cell r="BG179">
            <v>2276.16500545574</v>
          </cell>
          <cell r="BH179">
            <v>3244.63903030182</v>
          </cell>
        </row>
        <row r="180">
          <cell r="A180">
            <v>-5196.90435181635</v>
          </cell>
          <cell r="B180">
            <v>-5334.73747491651</v>
          </cell>
          <cell r="C180">
            <v>-5247.8597576473</v>
          </cell>
          <cell r="D180">
            <v>-5156.40053809303</v>
          </cell>
          <cell r="E180">
            <v>-5057.57680519076</v>
          </cell>
          <cell r="F180">
            <v>-4957.07952222581</v>
          </cell>
          <cell r="G180">
            <v>-4855.7103944979</v>
          </cell>
          <cell r="H180">
            <v>-4739.61149696047</v>
          </cell>
          <cell r="I180">
            <v>-4598.05655910467</v>
          </cell>
          <cell r="J180">
            <v>-4431.43392103859</v>
          </cell>
          <cell r="K180">
            <v>-4239.07085814668</v>
          </cell>
          <cell r="L180">
            <v>-4017.92898754203</v>
          </cell>
          <cell r="M180">
            <v>-3764.29950623737</v>
          </cell>
          <cell r="N180">
            <v>-3430.39497840266</v>
          </cell>
          <cell r="O180">
            <v>-2972.930460851</v>
          </cell>
          <cell r="P180">
            <v>-2512.83917387542</v>
          </cell>
          <cell r="Q180">
            <v>-2162.67361898326</v>
          </cell>
          <cell r="R180">
            <v>-1851.26858586543</v>
          </cell>
          <cell r="S180">
            <v>-1512.74268923073</v>
          </cell>
          <cell r="T180">
            <v>-1199.92833906533</v>
          </cell>
          <cell r="U180">
            <v>8528.57090499411</v>
          </cell>
          <cell r="V180">
            <v>7709.08611244594</v>
          </cell>
          <cell r="W180">
            <v>7166.36581219264</v>
          </cell>
          <cell r="X180">
            <v>6651.49001665852</v>
          </cell>
          <cell r="Y180">
            <v>6161.83806657587</v>
          </cell>
          <cell r="Z180">
            <v>5695.11688508549</v>
          </cell>
          <cell r="AA180">
            <v>5239.20592307431</v>
          </cell>
          <cell r="AB180">
            <v>4783.29496106313</v>
          </cell>
          <cell r="AC180">
            <v>4327.05641664349</v>
          </cell>
          <cell r="AD180">
            <v>3871.14545463231</v>
          </cell>
          <cell r="AE180">
            <v>3414.90691021266</v>
          </cell>
          <cell r="AF180">
            <v>2958.99594820148</v>
          </cell>
          <cell r="AG180">
            <v>2502.75740378184</v>
          </cell>
          <cell r="AH180">
            <v>2046.84644177066</v>
          </cell>
          <cell r="AI180">
            <v>1687.57229025543</v>
          </cell>
          <cell r="AJ180">
            <v>1424.93494923613</v>
          </cell>
          <cell r="AK180">
            <v>1162.29760821684</v>
          </cell>
          <cell r="AL180">
            <v>899.660267197546</v>
          </cell>
          <cell r="AM180">
            <v>637.022926178253</v>
          </cell>
          <cell r="AN180">
            <v>374.38558515896</v>
          </cell>
          <cell r="AO180">
            <v>9640.99755939021</v>
          </cell>
          <cell r="AP180">
            <v>6384.94470886234</v>
          </cell>
          <cell r="AQ180">
            <v>6057.36230040151</v>
          </cell>
          <cell r="AR180">
            <v>5760.61117744287</v>
          </cell>
          <cell r="AS180">
            <v>5490.83742929867</v>
          </cell>
          <cell r="AT180">
            <v>5363.65837660211</v>
          </cell>
          <cell r="AU180">
            <v>5363.65837660211</v>
          </cell>
          <cell r="AV180">
            <v>5367.51228728989</v>
          </cell>
          <cell r="AW180">
            <v>5363.65837660212</v>
          </cell>
          <cell r="AX180">
            <v>5367.51228728989</v>
          </cell>
          <cell r="AY180">
            <v>5363.65837660211</v>
          </cell>
          <cell r="AZ180">
            <v>5367.51228728989</v>
          </cell>
          <cell r="BA180">
            <v>5363.65837660211</v>
          </cell>
          <cell r="BB180">
            <v>4226.75472370867</v>
          </cell>
          <cell r="BC180">
            <v>3089.85107081522</v>
          </cell>
          <cell r="BD180">
            <v>3089.85107081522</v>
          </cell>
          <cell r="BE180">
            <v>3089.85107081521</v>
          </cell>
          <cell r="BF180">
            <v>3089.85107081521</v>
          </cell>
          <cell r="BG180">
            <v>3089.85107081521</v>
          </cell>
          <cell r="BH180">
            <v>4404.53629598776</v>
          </cell>
        </row>
        <row r="181">
          <cell r="A181">
            <v>-5030.72818879814</v>
          </cell>
          <cell r="B181">
            <v>-5133.0375093553</v>
          </cell>
          <cell r="C181">
            <v>-5014.74090674516</v>
          </cell>
          <cell r="D181">
            <v>-4889.39374418346</v>
          </cell>
          <cell r="E181">
            <v>-4754.04641679782</v>
          </cell>
          <cell r="F181">
            <v>-4614.05760607307</v>
          </cell>
          <cell r="G181">
            <v>-4470.00651184207</v>
          </cell>
          <cell r="H181">
            <v>-4308.14659516482</v>
          </cell>
          <cell r="I181">
            <v>-4117.74418490732</v>
          </cell>
          <cell r="J181">
            <v>-3898.93292536773</v>
          </cell>
          <cell r="K181">
            <v>-3650.77888424339</v>
          </cell>
          <cell r="L181">
            <v>-3369.955391584</v>
          </cell>
          <cell r="M181">
            <v>-3052.44946443918</v>
          </cell>
          <cell r="N181">
            <v>-2651.50713951486</v>
          </cell>
          <cell r="O181">
            <v>-2124.70204426675</v>
          </cell>
          <cell r="P181">
            <v>-1588.98462327468</v>
          </cell>
          <cell r="Q181">
            <v>-1153.16789904743</v>
          </cell>
          <cell r="R181">
            <v>-747.609055348568</v>
          </cell>
          <cell r="S181">
            <v>-307.755515581143</v>
          </cell>
          <cell r="T181">
            <v>115.700615444318</v>
          </cell>
          <cell r="U181">
            <v>8282.53063034154</v>
          </cell>
          <cell r="V181">
            <v>7486.68710966391</v>
          </cell>
          <cell r="W181">
            <v>6959.62371761028</v>
          </cell>
          <cell r="X181">
            <v>6459.60154568512</v>
          </cell>
          <cell r="Y181">
            <v>5984.07553787634</v>
          </cell>
          <cell r="Z181">
            <v>5530.81877017336</v>
          </cell>
          <cell r="AA181">
            <v>5088.06035852025</v>
          </cell>
          <cell r="AB181">
            <v>4645.30194686715</v>
          </cell>
          <cell r="AC181">
            <v>4202.22540321253</v>
          </cell>
          <cell r="AD181">
            <v>3759.46699155943</v>
          </cell>
          <cell r="AE181">
            <v>3316.39044790481</v>
          </cell>
          <cell r="AF181">
            <v>2873.63203625171</v>
          </cell>
          <cell r="AG181">
            <v>2430.55549259709</v>
          </cell>
          <cell r="AH181">
            <v>1987.79708094399</v>
          </cell>
          <cell r="AI181">
            <v>1638.88760973675</v>
          </cell>
          <cell r="AJ181">
            <v>1383.82707897539</v>
          </cell>
          <cell r="AK181">
            <v>1128.76654821402</v>
          </cell>
          <cell r="AL181">
            <v>873.706017452651</v>
          </cell>
          <cell r="AM181">
            <v>618.645486691283</v>
          </cell>
          <cell r="AN181">
            <v>363.584955929914</v>
          </cell>
          <cell r="AO181">
            <v>9362.86494914856</v>
          </cell>
          <cell r="AP181">
            <v>6200.74578886625</v>
          </cell>
          <cell r="AQ181">
            <v>5882.61378735481</v>
          </cell>
          <cell r="AR181">
            <v>5594.42362127977</v>
          </cell>
          <cell r="AS181">
            <v>5332.43256121155</v>
          </cell>
          <cell r="AT181">
            <v>5208.92249003652</v>
          </cell>
          <cell r="AU181">
            <v>5208.92249003652</v>
          </cell>
          <cell r="AV181">
            <v>5212.66521946608</v>
          </cell>
          <cell r="AW181">
            <v>5208.92249003652</v>
          </cell>
          <cell r="AX181">
            <v>5212.66521946606</v>
          </cell>
          <cell r="AY181">
            <v>5208.92249003652</v>
          </cell>
          <cell r="AZ181">
            <v>5212.66521946606</v>
          </cell>
          <cell r="BA181">
            <v>5208.92249003652</v>
          </cell>
          <cell r="BB181">
            <v>4104.81730832042</v>
          </cell>
          <cell r="BC181">
            <v>3000.71212660432</v>
          </cell>
          <cell r="BD181">
            <v>3000.71212660433</v>
          </cell>
          <cell r="BE181">
            <v>3000.71212660433</v>
          </cell>
          <cell r="BF181">
            <v>3000.71212660433</v>
          </cell>
          <cell r="BG181">
            <v>3000.71212660433</v>
          </cell>
          <cell r="BH181">
            <v>4277.4700697637</v>
          </cell>
        </row>
        <row r="182">
          <cell r="A182">
            <v>-4233.27286840032</v>
          </cell>
          <cell r="B182">
            <v>-4165.10860944911</v>
          </cell>
          <cell r="C182">
            <v>-3896.03733000789</v>
          </cell>
          <cell r="D182">
            <v>-3608.06684074414</v>
          </cell>
          <cell r="E182">
            <v>-3297.44807724027</v>
          </cell>
          <cell r="F182">
            <v>-2967.9451487823</v>
          </cell>
          <cell r="G182">
            <v>-2619.069483718</v>
          </cell>
          <cell r="H182">
            <v>-2237.6090688882</v>
          </cell>
          <cell r="I182">
            <v>-1812.79471863147</v>
          </cell>
          <cell r="J182">
            <v>-1343.5378289703</v>
          </cell>
          <cell r="K182">
            <v>-827.650969771581</v>
          </cell>
          <cell r="L182">
            <v>-260.424023252693</v>
          </cell>
          <cell r="M182">
            <v>363.615709091094</v>
          </cell>
          <cell r="N182">
            <v>1086.26270564756</v>
          </cell>
          <cell r="O182">
            <v>1945.82318289006</v>
          </cell>
          <cell r="P182">
            <v>2844.45945961452</v>
          </cell>
          <cell r="Q182">
            <v>3691.30373101822</v>
          </cell>
          <cell r="R182">
            <v>4548.69306484189</v>
          </cell>
          <cell r="S182">
            <v>5474.80327735911</v>
          </cell>
          <cell r="T182">
            <v>6429.21327807693</v>
          </cell>
          <cell r="U182">
            <v>7101.81901388462</v>
          </cell>
          <cell r="V182">
            <v>6419.42653029749</v>
          </cell>
          <cell r="W182">
            <v>5967.49837134849</v>
          </cell>
          <cell r="X182">
            <v>5538.75658620696</v>
          </cell>
          <cell r="Y182">
            <v>5131.01892792633</v>
          </cell>
          <cell r="Z182">
            <v>4742.37593042833</v>
          </cell>
          <cell r="AA182">
            <v>4362.73470158501</v>
          </cell>
          <cell r="AB182">
            <v>3983.09347274168</v>
          </cell>
          <cell r="AC182">
            <v>3603.17946303002</v>
          </cell>
          <cell r="AD182">
            <v>3223.5382341867</v>
          </cell>
          <cell r="AE182">
            <v>2843.62422447504</v>
          </cell>
          <cell r="AF182">
            <v>2463.98299563171</v>
          </cell>
          <cell r="AG182">
            <v>2084.06898592006</v>
          </cell>
          <cell r="AH182">
            <v>1704.42775707673</v>
          </cell>
          <cell r="AI182">
            <v>1405.25688438878</v>
          </cell>
          <cell r="AJ182">
            <v>1186.5563678562</v>
          </cell>
          <cell r="AK182">
            <v>967.855851323628</v>
          </cell>
          <cell r="AL182">
            <v>749.155334791051</v>
          </cell>
          <cell r="AM182">
            <v>530.454818258474</v>
          </cell>
          <cell r="AN182">
            <v>311.754301725898</v>
          </cell>
          <cell r="AO182">
            <v>8028.14686573096</v>
          </cell>
          <cell r="AP182">
            <v>5316.8018699883</v>
          </cell>
          <cell r="AQ182">
            <v>5044.021001665</v>
          </cell>
          <cell r="AR182">
            <v>4796.91362683094</v>
          </cell>
          <cell r="AS182">
            <v>4572.27055879997</v>
          </cell>
          <cell r="AT182">
            <v>4466.36739815681</v>
          </cell>
          <cell r="AU182">
            <v>4466.36739815681</v>
          </cell>
          <cell r="AV182">
            <v>4469.57658484296</v>
          </cell>
          <cell r="AW182">
            <v>4466.36739815681</v>
          </cell>
          <cell r="AX182">
            <v>4469.57658484297</v>
          </cell>
          <cell r="AY182">
            <v>4466.36739815681</v>
          </cell>
          <cell r="AZ182">
            <v>4469.57658484296</v>
          </cell>
          <cell r="BA182">
            <v>4466.36739815681</v>
          </cell>
          <cell r="BB182">
            <v>3519.65732574062</v>
          </cell>
          <cell r="BC182">
            <v>2572.94725332443</v>
          </cell>
          <cell r="BD182">
            <v>2572.94725332443</v>
          </cell>
          <cell r="BE182">
            <v>2572.94725332443</v>
          </cell>
          <cell r="BF182">
            <v>2572.94725332443</v>
          </cell>
          <cell r="BG182">
            <v>2572.94725332443</v>
          </cell>
          <cell r="BH182">
            <v>3667.6976673635</v>
          </cell>
        </row>
        <row r="183">
          <cell r="A183">
            <v>-4780.96991360339</v>
          </cell>
          <cell r="B183">
            <v>-4829.88792044652</v>
          </cell>
          <cell r="C183">
            <v>-4664.36958357095</v>
          </cell>
          <cell r="D183">
            <v>-4488.08975990007</v>
          </cell>
          <cell r="E183">
            <v>-4297.84845857498</v>
          </cell>
          <cell r="F183">
            <v>-4098.50495052814</v>
          </cell>
          <cell r="G183">
            <v>-3890.30401589817</v>
          </cell>
          <cell r="H183">
            <v>-3659.66652604839</v>
          </cell>
          <cell r="I183">
            <v>-3395.8476869055</v>
          </cell>
          <cell r="J183">
            <v>-3098.59834185909</v>
          </cell>
          <cell r="K183">
            <v>-2766.59197052278</v>
          </cell>
          <cell r="L183">
            <v>-2396.06861529293</v>
          </cell>
          <cell r="M183">
            <v>-1982.55811896775</v>
          </cell>
          <cell r="N183">
            <v>-1480.85979950212</v>
          </cell>
          <cell r="O183">
            <v>-849.837692789062</v>
          </cell>
          <cell r="P183">
            <v>-200.456239311569</v>
          </cell>
          <cell r="Q183">
            <v>364.091874141484</v>
          </cell>
          <cell r="R183">
            <v>911.161346721315</v>
          </cell>
          <cell r="S183">
            <v>1503.30759152373</v>
          </cell>
          <cell r="T183">
            <v>2093.05532448645</v>
          </cell>
          <cell r="U183">
            <v>7912.73875700928</v>
          </cell>
          <cell r="V183">
            <v>7152.42742806453</v>
          </cell>
          <cell r="W183">
            <v>6648.89594525593</v>
          </cell>
          <cell r="X183">
            <v>6171.19836757815</v>
          </cell>
          <cell r="Y183">
            <v>5716.90326866594</v>
          </cell>
          <cell r="Z183">
            <v>5283.8831504497</v>
          </cell>
          <cell r="AA183">
            <v>4860.89266599013</v>
          </cell>
          <cell r="AB183">
            <v>4437.90218153056</v>
          </cell>
          <cell r="AC183">
            <v>4014.60776877533</v>
          </cell>
          <cell r="AD183">
            <v>3591.61728431576</v>
          </cell>
          <cell r="AE183">
            <v>3168.32287156054</v>
          </cell>
          <cell r="AF183">
            <v>2745.33238710097</v>
          </cell>
          <cell r="AG183">
            <v>2322.03797434574</v>
          </cell>
          <cell r="AH183">
            <v>1899.04748988617</v>
          </cell>
          <cell r="AI183">
            <v>1565.71585264534</v>
          </cell>
          <cell r="AJ183">
            <v>1322.04306262323</v>
          </cell>
          <cell r="AK183">
            <v>1078.37027260113</v>
          </cell>
          <cell r="AL183">
            <v>834.697482579032</v>
          </cell>
          <cell r="AM183">
            <v>591.02469255693</v>
          </cell>
          <cell r="AN183">
            <v>347.351902534828</v>
          </cell>
          <cell r="AO183">
            <v>8944.8391640559</v>
          </cell>
          <cell r="AP183">
            <v>5923.89979774827</v>
          </cell>
          <cell r="AQ183">
            <v>5619.97150209152</v>
          </cell>
          <cell r="AR183">
            <v>5344.64822249663</v>
          </cell>
          <cell r="AS183">
            <v>5094.35433195578</v>
          </cell>
          <cell r="AT183">
            <v>4976.35864070081</v>
          </cell>
          <cell r="AU183">
            <v>4976.35864070082</v>
          </cell>
          <cell r="AV183">
            <v>4979.93426770854</v>
          </cell>
          <cell r="AW183">
            <v>4976.35864070082</v>
          </cell>
          <cell r="AX183">
            <v>4979.93426770854</v>
          </cell>
          <cell r="AY183">
            <v>4976.35864070082</v>
          </cell>
          <cell r="AZ183">
            <v>4979.93426770854</v>
          </cell>
          <cell r="BA183">
            <v>4976.35864070082</v>
          </cell>
          <cell r="BB183">
            <v>3921.54867342159</v>
          </cell>
          <cell r="BC183">
            <v>2866.73870614236</v>
          </cell>
          <cell r="BD183">
            <v>2866.73870614237</v>
          </cell>
          <cell r="BE183">
            <v>2866.73870614237</v>
          </cell>
          <cell r="BF183">
            <v>2866.73870614237</v>
          </cell>
          <cell r="BG183">
            <v>2866.73870614237</v>
          </cell>
          <cell r="BH183">
            <v>4086.49297099798</v>
          </cell>
        </row>
        <row r="184">
          <cell r="A184">
            <v>-5194.54241713258</v>
          </cell>
          <cell r="B184">
            <v>-5331.87062484775</v>
          </cell>
          <cell r="C184">
            <v>-5244.54633718201</v>
          </cell>
          <cell r="D184">
            <v>-5152.60545343175</v>
          </cell>
          <cell r="E184">
            <v>-5053.26259466318</v>
          </cell>
          <cell r="F184">
            <v>-4952.20400129464</v>
          </cell>
          <cell r="G184">
            <v>-4850.22821605807</v>
          </cell>
          <cell r="H184">
            <v>-4733.47889708649</v>
          </cell>
          <cell r="I184">
            <v>-4591.22966868274</v>
          </cell>
          <cell r="J184">
            <v>-4423.86525085162</v>
          </cell>
          <cell r="K184">
            <v>-4230.70920631821</v>
          </cell>
          <cell r="L184">
            <v>-4008.71905464513</v>
          </cell>
          <cell r="M184">
            <v>-3754.18166940187</v>
          </cell>
          <cell r="N184">
            <v>-3419.3243039568</v>
          </cell>
          <cell r="O184">
            <v>-2960.87421836409</v>
          </cell>
          <cell r="P184">
            <v>-2499.70802397888</v>
          </cell>
          <cell r="Q184">
            <v>-2148.32507145348</v>
          </cell>
          <cell r="R184">
            <v>-1835.58178893345</v>
          </cell>
          <cell r="S184">
            <v>-1495.61567806829</v>
          </cell>
          <cell r="T184">
            <v>-1181.22872774808</v>
          </cell>
          <cell r="U184">
            <v>8525.07382666619</v>
          </cell>
          <cell r="V184">
            <v>7705.92505788332</v>
          </cell>
          <cell r="W184">
            <v>7163.42729613281</v>
          </cell>
          <cell r="X184">
            <v>6648.7626216653</v>
          </cell>
          <cell r="Y184">
            <v>6159.31144979531</v>
          </cell>
          <cell r="Z184">
            <v>5692.78164392309</v>
          </cell>
          <cell r="AA184">
            <v>5237.05762487837</v>
          </cell>
          <cell r="AB184">
            <v>4781.33360583366</v>
          </cell>
          <cell r="AC184">
            <v>4325.28213870327</v>
          </cell>
          <cell r="AD184">
            <v>3869.55811965855</v>
          </cell>
          <cell r="AE184">
            <v>3413.50665252816</v>
          </cell>
          <cell r="AF184">
            <v>2957.78263348345</v>
          </cell>
          <cell r="AG184">
            <v>2501.73116635305</v>
          </cell>
          <cell r="AH184">
            <v>2046.00714730834</v>
          </cell>
          <cell r="AI184">
            <v>1686.88031353989</v>
          </cell>
          <cell r="AJ184">
            <v>1424.3506650477</v>
          </cell>
          <cell r="AK184">
            <v>1161.82101655552</v>
          </cell>
          <cell r="AL184">
            <v>899.291368063333</v>
          </cell>
          <cell r="AM184">
            <v>636.761719571148</v>
          </cell>
          <cell r="AN184">
            <v>374.232071078962</v>
          </cell>
          <cell r="AO184">
            <v>9637.04433862206</v>
          </cell>
          <cell r="AP184">
            <v>6382.32660882949</v>
          </cell>
          <cell r="AQ184">
            <v>6054.87852314726</v>
          </cell>
          <cell r="AR184">
            <v>5758.24908082334</v>
          </cell>
          <cell r="AS184">
            <v>5488.58595143796</v>
          </cell>
          <cell r="AT184">
            <v>5361.45904758485</v>
          </cell>
          <cell r="AU184">
            <v>5361.45904758484</v>
          </cell>
          <cell r="AV184">
            <v>5365.31137800464</v>
          </cell>
          <cell r="AW184">
            <v>5361.45904758486</v>
          </cell>
          <cell r="AX184">
            <v>5365.31137800464</v>
          </cell>
          <cell r="AY184">
            <v>5361.45904758485</v>
          </cell>
          <cell r="AZ184">
            <v>5365.31137800464</v>
          </cell>
          <cell r="BA184">
            <v>5361.45904758485</v>
          </cell>
          <cell r="BB184">
            <v>4225.02157374646</v>
          </cell>
          <cell r="BC184">
            <v>3088.58409990807</v>
          </cell>
          <cell r="BD184">
            <v>3088.58409990806</v>
          </cell>
          <cell r="BE184">
            <v>3088.58409990807</v>
          </cell>
          <cell r="BF184">
            <v>3088.58409990807</v>
          </cell>
          <cell r="BG184">
            <v>3088.58409990807</v>
          </cell>
          <cell r="BH184">
            <v>4402.73024798779</v>
          </cell>
        </row>
        <row r="185">
          <cell r="A185">
            <v>-4882.43124163375</v>
          </cell>
          <cell r="B185">
            <v>-4953.03883449955</v>
          </cell>
          <cell r="C185">
            <v>-4806.70376539251</v>
          </cell>
          <cell r="D185">
            <v>-4651.11472937313</v>
          </cell>
          <cell r="E185">
            <v>-4483.17345191078</v>
          </cell>
          <cell r="F185">
            <v>-4307.94208353356</v>
          </cell>
          <cell r="G185">
            <v>-4125.80125840242</v>
          </cell>
          <cell r="H185">
            <v>-3923.10383943657</v>
          </cell>
          <cell r="I185">
            <v>-3689.10955112448</v>
          </cell>
          <cell r="J185">
            <v>-3423.72474517081</v>
          </cell>
          <cell r="K185">
            <v>-3125.78238542776</v>
          </cell>
          <cell r="L185">
            <v>-2791.69853224621</v>
          </cell>
          <cell r="M185">
            <v>-2417.18875002521</v>
          </cell>
          <cell r="N185">
            <v>-1956.42135469096</v>
          </cell>
          <cell r="O185">
            <v>-1367.73616906026</v>
          </cell>
          <cell r="P185">
            <v>-764.529376567536</v>
          </cell>
          <cell r="Q185">
            <v>-252.276858525117</v>
          </cell>
          <cell r="R185">
            <v>237.305604563323</v>
          </cell>
          <cell r="S185">
            <v>767.584749706529</v>
          </cell>
          <cell r="T185">
            <v>1289.77849768239</v>
          </cell>
          <cell r="U185">
            <v>8062.96230629456</v>
          </cell>
          <cell r="V185">
            <v>7288.21644716964</v>
          </cell>
          <cell r="W185">
            <v>6775.12540617931</v>
          </cell>
          <cell r="X185">
            <v>6288.3587276747</v>
          </cell>
          <cell r="Y185">
            <v>5825.43882459831</v>
          </cell>
          <cell r="Z185">
            <v>5384.19780827485</v>
          </cell>
          <cell r="AA185">
            <v>4953.17683856349</v>
          </cell>
          <cell r="AB185">
            <v>4522.15586885214</v>
          </cell>
          <cell r="AC185">
            <v>4090.82520075859</v>
          </cell>
          <cell r="AD185">
            <v>3659.80423104724</v>
          </cell>
          <cell r="AE185">
            <v>3228.47356295369</v>
          </cell>
          <cell r="AF185">
            <v>2797.45259324234</v>
          </cell>
          <cell r="AG185">
            <v>2366.12192514879</v>
          </cell>
          <cell r="AH185">
            <v>1935.10095543744</v>
          </cell>
          <cell r="AI185">
            <v>1595.44100847059</v>
          </cell>
          <cell r="AJ185">
            <v>1347.14208424825</v>
          </cell>
          <cell r="AK185">
            <v>1098.8431600259</v>
          </cell>
          <cell r="AL185">
            <v>850.544235803562</v>
          </cell>
          <cell r="AM185">
            <v>602.24531158122</v>
          </cell>
          <cell r="AN185">
            <v>353.946387358878</v>
          </cell>
          <cell r="AO185">
            <v>9114.65716617562</v>
          </cell>
          <cell r="AP185">
            <v>6036.36518812145</v>
          </cell>
          <cell r="AQ185">
            <v>5726.66680593666</v>
          </cell>
          <cell r="AR185">
            <v>5446.11650678105</v>
          </cell>
          <cell r="AS185">
            <v>5191.07078027594</v>
          </cell>
          <cell r="AT185">
            <v>5070.83493778068</v>
          </cell>
          <cell r="AU185">
            <v>5070.83493778067</v>
          </cell>
          <cell r="AV185">
            <v>5074.47844815933</v>
          </cell>
          <cell r="AW185">
            <v>5070.83493778068</v>
          </cell>
          <cell r="AX185">
            <v>5074.47844815932</v>
          </cell>
          <cell r="AY185">
            <v>5070.83493778068</v>
          </cell>
          <cell r="AZ185">
            <v>5074.47844815932</v>
          </cell>
          <cell r="BA185">
            <v>5070.83493778068</v>
          </cell>
          <cell r="BB185">
            <v>3995.99937608058</v>
          </cell>
          <cell r="BC185">
            <v>2921.16381438048</v>
          </cell>
          <cell r="BD185">
            <v>2921.16381438048</v>
          </cell>
          <cell r="BE185">
            <v>2921.16381438049</v>
          </cell>
          <cell r="BF185">
            <v>2921.16381438049</v>
          </cell>
          <cell r="BG185">
            <v>2921.16381438049</v>
          </cell>
          <cell r="BH185">
            <v>4164.07514539857</v>
          </cell>
        </row>
        <row r="186">
          <cell r="A186">
            <v>-4355.88695435521</v>
          </cell>
          <cell r="B186">
            <v>-4313.93414775276</v>
          </cell>
          <cell r="C186">
            <v>-4068.04548269997</v>
          </cell>
          <cell r="D186">
            <v>-3805.07941694243</v>
          </cell>
          <cell r="E186">
            <v>-3521.40980831149</v>
          </cell>
          <cell r="F186">
            <v>-3221.04594222733</v>
          </cell>
          <cell r="G186">
            <v>-2903.6634240409</v>
          </cell>
          <cell r="H186">
            <v>-2555.96805368128</v>
          </cell>
          <cell r="I186">
            <v>-2167.19610608302</v>
          </cell>
          <cell r="J186">
            <v>-1736.44690611089</v>
          </cell>
          <cell r="K186">
            <v>-1261.72575730199</v>
          </cell>
          <cell r="L186">
            <v>-738.535256225315</v>
          </cell>
          <cell r="M186">
            <v>-161.627145399827</v>
          </cell>
          <cell r="N186">
            <v>511.555607517369</v>
          </cell>
          <cell r="O186">
            <v>1319.95272053596</v>
          </cell>
          <cell r="P186">
            <v>2162.78779732708</v>
          </cell>
          <cell r="Q186">
            <v>2946.43383591421</v>
          </cell>
          <cell r="R186">
            <v>3734.35121170321</v>
          </cell>
          <cell r="S186">
            <v>4585.69621049168</v>
          </cell>
          <cell r="T186">
            <v>5458.46850468061</v>
          </cell>
          <cell r="U186">
            <v>7283.36131716496</v>
          </cell>
          <cell r="V186">
            <v>6583.52497828253</v>
          </cell>
          <cell r="W186">
            <v>6120.04427501602</v>
          </cell>
          <cell r="X186">
            <v>5680.34265394585</v>
          </cell>
          <cell r="Y186">
            <v>5262.18208380648</v>
          </cell>
          <cell r="Z186">
            <v>4863.60428724058</v>
          </cell>
          <cell r="AA186">
            <v>4474.25836964503</v>
          </cell>
          <cell r="AB186">
            <v>4084.91245204947</v>
          </cell>
          <cell r="AC186">
            <v>3695.28678054572</v>
          </cell>
          <cell r="AD186">
            <v>3305.94086295017</v>
          </cell>
          <cell r="AE186">
            <v>2916.31519144642</v>
          </cell>
          <cell r="AF186">
            <v>2526.96927385086</v>
          </cell>
          <cell r="AG186">
            <v>2137.34360234711</v>
          </cell>
          <cell r="AH186">
            <v>1747.99768475156</v>
          </cell>
          <cell r="AI186">
            <v>1441.17917007273</v>
          </cell>
          <cell r="AJ186">
            <v>1216.88805831064</v>
          </cell>
          <cell r="AK186">
            <v>992.596946548544</v>
          </cell>
          <cell r="AL186">
            <v>768.305834786449</v>
          </cell>
          <cell r="AM186">
            <v>544.014723024354</v>
          </cell>
          <cell r="AN186">
            <v>319.723611262258</v>
          </cell>
          <cell r="AO186">
            <v>8233.36869273448</v>
          </cell>
          <cell r="AP186">
            <v>5452.71415607666</v>
          </cell>
          <cell r="AQ186">
            <v>5172.96024788436</v>
          </cell>
          <cell r="AR186">
            <v>4919.53611928663</v>
          </cell>
          <cell r="AS186">
            <v>4689.15054783414</v>
          </cell>
          <cell r="AT186">
            <v>4580.54020700654</v>
          </cell>
          <cell r="AU186">
            <v>4580.54020700653</v>
          </cell>
          <cell r="AV186">
            <v>4583.83142945586</v>
          </cell>
          <cell r="AW186">
            <v>4580.54020700654</v>
          </cell>
          <cell r="AX186">
            <v>4583.83142945586</v>
          </cell>
          <cell r="AY186">
            <v>4580.54020700654</v>
          </cell>
          <cell r="AZ186">
            <v>4583.83142945586</v>
          </cell>
          <cell r="BA186">
            <v>4580.54020700653</v>
          </cell>
          <cell r="BB186">
            <v>3609.62958445677</v>
          </cell>
          <cell r="BC186">
            <v>2638.718961907</v>
          </cell>
          <cell r="BD186">
            <v>2638.718961907</v>
          </cell>
          <cell r="BE186">
            <v>2638.718961907</v>
          </cell>
          <cell r="BF186">
            <v>2638.718961907</v>
          </cell>
          <cell r="BG186">
            <v>2638.71896190701</v>
          </cell>
          <cell r="BH186">
            <v>3761.45425014421</v>
          </cell>
        </row>
        <row r="187">
          <cell r="A187">
            <v>-5042.31326380437</v>
          </cell>
          <cell r="B187">
            <v>-5147.09914844565</v>
          </cell>
          <cell r="C187">
            <v>-5030.99293305275</v>
          </cell>
          <cell r="D187">
            <v>-4908.00828960581</v>
          </cell>
          <cell r="E187">
            <v>-4775.20722742393</v>
          </cell>
          <cell r="F187">
            <v>-4637.97159322521</v>
          </cell>
          <cell r="G187">
            <v>-4496.89609895013</v>
          </cell>
          <cell r="H187">
            <v>-4338.22644030668</v>
          </cell>
          <cell r="I187">
            <v>-4151.22946210009</v>
          </cell>
          <cell r="J187">
            <v>-3936.05656490597</v>
          </cell>
          <cell r="K187">
            <v>-3691.79202667876</v>
          </cell>
          <cell r="L187">
            <v>-3415.12927558085</v>
          </cell>
          <cell r="M187">
            <v>-3102.076534758</v>
          </cell>
          <cell r="N187">
            <v>-2705.80779173273</v>
          </cell>
          <cell r="O187">
            <v>-2183.8368181721</v>
          </cell>
          <cell r="P187">
            <v>-1653.39172035262</v>
          </cell>
          <cell r="Q187">
            <v>-1223.54622089729</v>
          </cell>
          <cell r="R187">
            <v>-824.55136891596</v>
          </cell>
          <cell r="S187">
            <v>-391.761949083523</v>
          </cell>
          <cell r="T187">
            <v>23.9807210772464</v>
          </cell>
          <cell r="U187">
            <v>8299.68348177722</v>
          </cell>
          <cell r="V187">
            <v>7502.19179506369</v>
          </cell>
          <cell r="W187">
            <v>6974.03687187489</v>
          </cell>
          <cell r="X187">
            <v>6472.97917030156</v>
          </cell>
          <cell r="Y187">
            <v>5996.46836360343</v>
          </cell>
          <cell r="Z187">
            <v>5542.27291588276</v>
          </cell>
          <cell r="AA187">
            <v>5098.59756596574</v>
          </cell>
          <cell r="AB187">
            <v>4654.92221604872</v>
          </cell>
          <cell r="AC187">
            <v>4210.92807528917</v>
          </cell>
          <cell r="AD187">
            <v>3767.25272537215</v>
          </cell>
          <cell r="AE187">
            <v>3323.2585846126</v>
          </cell>
          <cell r="AF187">
            <v>2879.58323469558</v>
          </cell>
          <cell r="AG187">
            <v>2435.58909393603</v>
          </cell>
          <cell r="AH187">
            <v>1991.91374401901</v>
          </cell>
          <cell r="AI187">
            <v>1642.28169264984</v>
          </cell>
          <cell r="AJ187">
            <v>1386.69293982851</v>
          </cell>
          <cell r="AK187">
            <v>1131.10418700718</v>
          </cell>
          <cell r="AL187">
            <v>875.515434185851</v>
          </cell>
          <cell r="AM187">
            <v>619.926681364522</v>
          </cell>
          <cell r="AN187">
            <v>364.337928543192</v>
          </cell>
          <cell r="AO187">
            <v>9382.25513780622</v>
          </cell>
          <cell r="AP187">
            <v>6213.58733163303</v>
          </cell>
          <cell r="AQ187">
            <v>5894.79648909798</v>
          </cell>
          <cell r="AR187">
            <v>5606.00949056623</v>
          </cell>
          <cell r="AS187">
            <v>5343.47585553732</v>
          </cell>
          <cell r="AT187">
            <v>5219.70999902373</v>
          </cell>
          <cell r="AU187">
            <v>5219.70999902372</v>
          </cell>
          <cell r="AV187">
            <v>5223.46047952415</v>
          </cell>
          <cell r="AW187">
            <v>5219.70999902372</v>
          </cell>
          <cell r="AX187">
            <v>5223.46047952415</v>
          </cell>
          <cell r="AY187">
            <v>5219.70999902373</v>
          </cell>
          <cell r="AZ187">
            <v>5223.46047952414</v>
          </cell>
          <cell r="BA187">
            <v>5219.70999902373</v>
          </cell>
          <cell r="BB187">
            <v>4113.31825140204</v>
          </cell>
          <cell r="BC187">
            <v>3006.92650378035</v>
          </cell>
          <cell r="BD187">
            <v>3006.92650378035</v>
          </cell>
          <cell r="BE187">
            <v>3006.92650378035</v>
          </cell>
          <cell r="BF187">
            <v>3006.92650378035</v>
          </cell>
          <cell r="BG187">
            <v>3006.92650378035</v>
          </cell>
          <cell r="BH187">
            <v>4286.32857109638</v>
          </cell>
        </row>
        <row r="188">
          <cell r="A188">
            <v>-5183.61755000912</v>
          </cell>
          <cell r="B188">
            <v>-5318.61032756721</v>
          </cell>
          <cell r="C188">
            <v>-5229.22047802255</v>
          </cell>
          <cell r="D188">
            <v>-5135.0517099132</v>
          </cell>
          <cell r="E188">
            <v>-5033.30769198104</v>
          </cell>
          <cell r="F188">
            <v>-4929.6528195467</v>
          </cell>
          <cell r="G188">
            <v>-4824.87100723535</v>
          </cell>
          <cell r="H188">
            <v>-4705.11323600169</v>
          </cell>
          <cell r="I188">
            <v>-4559.65264361159</v>
          </cell>
          <cell r="J188">
            <v>-4388.85720568351</v>
          </cell>
          <cell r="K188">
            <v>-4192.03331244781</v>
          </cell>
          <cell r="L188">
            <v>-3966.11953070156</v>
          </cell>
          <cell r="M188">
            <v>-3707.3827364068</v>
          </cell>
          <cell r="N188">
            <v>-3368.11812619118</v>
          </cell>
          <cell r="O188">
            <v>-2905.10940484808</v>
          </cell>
          <cell r="P188">
            <v>-2438.9713453639</v>
          </cell>
          <cell r="Q188">
            <v>-2081.95745500146</v>
          </cell>
          <cell r="R188">
            <v>-1763.02424818012</v>
          </cell>
          <cell r="S188">
            <v>-1416.39658600068</v>
          </cell>
          <cell r="T188">
            <v>-1094.73574794445</v>
          </cell>
          <cell r="U188">
            <v>8508.89847841662</v>
          </cell>
          <cell r="V188">
            <v>7691.30395032101</v>
          </cell>
          <cell r="W188">
            <v>7149.8355157528</v>
          </cell>
          <cell r="X188">
            <v>6636.14735838185</v>
          </cell>
          <cell r="Y188">
            <v>6147.62486388372</v>
          </cell>
          <cell r="Z188">
            <v>5681.9802447245</v>
          </cell>
          <cell r="AA188">
            <v>5227.12090965363</v>
          </cell>
          <cell r="AB188">
            <v>4772.26157458276</v>
          </cell>
          <cell r="AC188">
            <v>4317.07541272134</v>
          </cell>
          <cell r="AD188">
            <v>3862.21607765047</v>
          </cell>
          <cell r="AE188">
            <v>3407.02991578904</v>
          </cell>
          <cell r="AF188">
            <v>2952.17058071817</v>
          </cell>
          <cell r="AG188">
            <v>2496.98441885675</v>
          </cell>
          <cell r="AH188">
            <v>2042.12508378588</v>
          </cell>
          <cell r="AI188">
            <v>1683.67965192903</v>
          </cell>
          <cell r="AJ188">
            <v>1421.64812328619</v>
          </cell>
          <cell r="AK188">
            <v>1159.61659464335</v>
          </cell>
          <cell r="AL188">
            <v>897.585066000505</v>
          </cell>
          <cell r="AM188">
            <v>635.553537357665</v>
          </cell>
          <cell r="AN188">
            <v>373.522008714825</v>
          </cell>
          <cell r="AO188">
            <v>9618.75915406609</v>
          </cell>
          <cell r="AP188">
            <v>6370.21687727301</v>
          </cell>
          <cell r="AQ188">
            <v>6043.39008671702</v>
          </cell>
          <cell r="AR188">
            <v>5747.32346468396</v>
          </cell>
          <cell r="AS188">
            <v>5478.17199010843</v>
          </cell>
          <cell r="AT188">
            <v>5351.2862949514</v>
          </cell>
          <cell r="AU188">
            <v>5351.28629495141</v>
          </cell>
          <cell r="AV188">
            <v>5355.13131601677</v>
          </cell>
          <cell r="AW188">
            <v>5351.2862949514</v>
          </cell>
          <cell r="AX188">
            <v>5355.13131601676</v>
          </cell>
          <cell r="AY188">
            <v>5351.28629495141</v>
          </cell>
          <cell r="AZ188">
            <v>5355.13131601677</v>
          </cell>
          <cell r="BA188">
            <v>5351.2862949514</v>
          </cell>
          <cell r="BB188">
            <v>4217.00508066887</v>
          </cell>
          <cell r="BC188">
            <v>3082.72386638635</v>
          </cell>
          <cell r="BD188">
            <v>3082.72386638636</v>
          </cell>
          <cell r="BE188">
            <v>3082.72386638636</v>
          </cell>
          <cell r="BF188">
            <v>3082.72386638636</v>
          </cell>
          <cell r="BG188">
            <v>3082.72386638636</v>
          </cell>
          <cell r="BH188">
            <v>4394.37657311558</v>
          </cell>
        </row>
        <row r="189">
          <cell r="A189">
            <v>-3856.7770391699</v>
          </cell>
          <cell r="B189">
            <v>-3708.12853234024</v>
          </cell>
          <cell r="C189">
            <v>-3367.87328117238</v>
          </cell>
          <cell r="D189">
            <v>-3003.12481742805</v>
          </cell>
          <cell r="E189">
            <v>-2609.75663462277</v>
          </cell>
          <cell r="F189">
            <v>-2190.78001016983</v>
          </cell>
          <cell r="G189">
            <v>-1745.20225450542</v>
          </cell>
          <cell r="H189">
            <v>-1260.06371560203</v>
          </cell>
          <cell r="I189">
            <v>-724.578440625028</v>
          </cell>
          <cell r="J189">
            <v>-137.080775865989</v>
          </cell>
          <cell r="K189">
            <v>505.208512126892</v>
          </cell>
          <cell r="L189">
            <v>1207.65269664915</v>
          </cell>
          <cell r="M189">
            <v>1976.41363935237</v>
          </cell>
          <cell r="N189">
            <v>2850.9443390021</v>
          </cell>
          <cell r="O189">
            <v>3867.60579766682</v>
          </cell>
          <cell r="P189">
            <v>4937.58388130802</v>
          </cell>
          <cell r="Q189">
            <v>5978.48310883583</v>
          </cell>
          <cell r="R189">
            <v>7049.19134680358</v>
          </cell>
          <cell r="S189">
            <v>8204.87380561848</v>
          </cell>
          <cell r="T189">
            <v>9409.95856182381</v>
          </cell>
          <cell r="U189">
            <v>6544.37963421107</v>
          </cell>
          <cell r="V189">
            <v>5915.54982829863</v>
          </cell>
          <cell r="W189">
            <v>5499.09463086681</v>
          </cell>
          <cell r="X189">
            <v>5104.00585128374</v>
          </cell>
          <cell r="Y189">
            <v>4728.27253257543</v>
          </cell>
          <cell r="Z189">
            <v>4370.13508738962</v>
          </cell>
          <cell r="AA189">
            <v>4020.29283972156</v>
          </cell>
          <cell r="AB189">
            <v>3670.4505920535</v>
          </cell>
          <cell r="AC189">
            <v>3320.3569747637</v>
          </cell>
          <cell r="AD189">
            <v>2970.51472709564</v>
          </cell>
          <cell r="AE189">
            <v>2620.42110980583</v>
          </cell>
          <cell r="AF189">
            <v>2270.57886213777</v>
          </cell>
          <cell r="AG189">
            <v>1920.48524484797</v>
          </cell>
          <cell r="AH189">
            <v>1570.64299717991</v>
          </cell>
          <cell r="AI189">
            <v>1294.95478792811</v>
          </cell>
          <cell r="AJ189">
            <v>1093.42061709258</v>
          </cell>
          <cell r="AK189">
            <v>891.886446257054</v>
          </cell>
          <cell r="AL189">
            <v>690.352275421524</v>
          </cell>
          <cell r="AM189">
            <v>488.818104585994</v>
          </cell>
          <cell r="AN189">
            <v>287.283933750464</v>
          </cell>
          <cell r="AO189">
            <v>7397.99771661694</v>
          </cell>
          <cell r="AP189">
            <v>4899.47291096258</v>
          </cell>
          <cell r="AQ189">
            <v>4648.10328921254</v>
          </cell>
          <cell r="AR189">
            <v>4420.39198480368</v>
          </cell>
          <cell r="AS189">
            <v>4213.38170806834</v>
          </cell>
          <cell r="AT189">
            <v>4115.79114903597</v>
          </cell>
          <cell r="AU189">
            <v>4115.79114903598</v>
          </cell>
          <cell r="AV189">
            <v>4118.74843870362</v>
          </cell>
          <cell r="AW189">
            <v>4115.79114903597</v>
          </cell>
          <cell r="AX189">
            <v>4118.74843870362</v>
          </cell>
          <cell r="AY189">
            <v>4115.79114903597</v>
          </cell>
          <cell r="AZ189">
            <v>4118.74843870362</v>
          </cell>
          <cell r="BA189">
            <v>4115.79114903597</v>
          </cell>
          <cell r="BB189">
            <v>3243.39069707993</v>
          </cell>
          <cell r="BC189">
            <v>2370.99024512388</v>
          </cell>
          <cell r="BD189">
            <v>2370.99024512388</v>
          </cell>
          <cell r="BE189">
            <v>2370.99024512388</v>
          </cell>
          <cell r="BF189">
            <v>2370.99024512388</v>
          </cell>
          <cell r="BG189">
            <v>2370.99024512388</v>
          </cell>
          <cell r="BH189">
            <v>3379.81098529958</v>
          </cell>
        </row>
        <row r="190">
          <cell r="A190">
            <v>-4648.29066247669</v>
          </cell>
          <cell r="B190">
            <v>-4668.84556697725</v>
          </cell>
          <cell r="C190">
            <v>-4478.24159746607</v>
          </cell>
          <cell r="D190">
            <v>-4274.90478307651</v>
          </cell>
          <cell r="E190">
            <v>-4055.50212023907</v>
          </cell>
          <cell r="F190">
            <v>-3824.62757769335</v>
          </cell>
          <cell r="G190">
            <v>-3582.34828158608</v>
          </cell>
          <cell r="H190">
            <v>-3315.174036765</v>
          </cell>
          <cell r="I190">
            <v>-3012.35414031054</v>
          </cell>
          <cell r="J190">
            <v>-2673.43608003641</v>
          </cell>
          <cell r="K190">
            <v>-2296.88478073294</v>
          </cell>
          <cell r="L190">
            <v>-1878.71010911433</v>
          </cell>
          <cell r="M190">
            <v>-1414.19904300359</v>
          </cell>
          <cell r="N190">
            <v>-858.976050964678</v>
          </cell>
          <cell r="O190">
            <v>-172.590673404827</v>
          </cell>
          <cell r="P190">
            <v>537.172598046259</v>
          </cell>
          <cell r="Q190">
            <v>1170.10677120308</v>
          </cell>
          <cell r="R190">
            <v>1792.35102728811</v>
          </cell>
          <cell r="S190">
            <v>2465.39982493025</v>
          </cell>
          <cell r="T190">
            <v>3143.4867538475</v>
          </cell>
          <cell r="U190">
            <v>7716.29397940099</v>
          </cell>
          <cell r="V190">
            <v>6974.85843980229</v>
          </cell>
          <cell r="W190">
            <v>6483.82782846141</v>
          </cell>
          <cell r="X190">
            <v>6017.98975951919</v>
          </cell>
          <cell r="Y190">
            <v>5574.97317016163</v>
          </cell>
          <cell r="Z190">
            <v>5152.70338042648</v>
          </cell>
          <cell r="AA190">
            <v>4740.21422479904</v>
          </cell>
          <cell r="AB190">
            <v>4327.72506917159</v>
          </cell>
          <cell r="AC190">
            <v>3914.93953069241</v>
          </cell>
          <cell r="AD190">
            <v>3502.45037506497</v>
          </cell>
          <cell r="AE190">
            <v>3089.66483658578</v>
          </cell>
          <cell r="AF190">
            <v>2677.17568095833</v>
          </cell>
          <cell r="AG190">
            <v>2264.39014247915</v>
          </cell>
          <cell r="AH190">
            <v>1851.90098685171</v>
          </cell>
          <cell r="AI190">
            <v>1526.84477249016</v>
          </cell>
          <cell r="AJ190">
            <v>1289.22149939451</v>
          </cell>
          <cell r="AK190">
            <v>1051.59822629885</v>
          </cell>
          <cell r="AL190">
            <v>813.974953203198</v>
          </cell>
          <cell r="AM190">
            <v>576.351680107544</v>
          </cell>
          <cell r="AN190">
            <v>338.72840701189</v>
          </cell>
          <cell r="AO190">
            <v>8722.77105410238</v>
          </cell>
          <cell r="AP190">
            <v>5776.8307216573</v>
          </cell>
          <cell r="AQ190">
            <v>5480.44786990852</v>
          </cell>
          <cell r="AR190">
            <v>5211.95987479489</v>
          </cell>
          <cell r="AS190">
            <v>4967.87987923707</v>
          </cell>
          <cell r="AT190">
            <v>4852.81359561694</v>
          </cell>
          <cell r="AU190">
            <v>4852.81359561695</v>
          </cell>
          <cell r="AV190">
            <v>4856.30045269635</v>
          </cell>
          <cell r="AW190">
            <v>4852.81359561694</v>
          </cell>
          <cell r="AX190">
            <v>4856.30045269635</v>
          </cell>
          <cell r="AY190">
            <v>4852.81359561695</v>
          </cell>
          <cell r="AZ190">
            <v>4856.30045269634</v>
          </cell>
          <cell r="BA190">
            <v>4852.81359561695</v>
          </cell>
          <cell r="BB190">
            <v>3824.19075719467</v>
          </cell>
          <cell r="BC190">
            <v>2795.56791877239</v>
          </cell>
          <cell r="BD190">
            <v>2795.56791877239</v>
          </cell>
          <cell r="BE190">
            <v>2795.5679187724</v>
          </cell>
          <cell r="BF190">
            <v>2795.5679187724</v>
          </cell>
          <cell r="BG190">
            <v>2795.5679187724</v>
          </cell>
          <cell r="BH190">
            <v>3985.04008249282</v>
          </cell>
        </row>
        <row r="191">
          <cell r="A191">
            <v>-4877.32632786254</v>
          </cell>
          <cell r="B191">
            <v>-4946.84263335286</v>
          </cell>
          <cell r="C191">
            <v>-4799.54237948322</v>
          </cell>
          <cell r="D191">
            <v>-4642.91230951652</v>
          </cell>
          <cell r="E191">
            <v>-4473.84903117832</v>
          </cell>
          <cell r="F191">
            <v>-4297.4044873357</v>
          </cell>
          <cell r="G191">
            <v>-4113.95247680573</v>
          </cell>
          <cell r="H191">
            <v>-3909.84928427676</v>
          </cell>
          <cell r="I191">
            <v>-3674.35440689086</v>
          </cell>
          <cell r="J191">
            <v>-3407.36637212495</v>
          </cell>
          <cell r="K191">
            <v>-3107.71011955928</v>
          </cell>
          <cell r="L191">
            <v>-2771.7928533973</v>
          </cell>
          <cell r="M191">
            <v>-2395.32079366246</v>
          </cell>
          <cell r="N191">
            <v>-1932.49400444561</v>
          </cell>
          <cell r="O191">
            <v>-1341.67868376091</v>
          </cell>
          <cell r="P191">
            <v>-736.148664603221</v>
          </cell>
          <cell r="Q191">
            <v>-221.264951894146</v>
          </cell>
          <cell r="R191">
            <v>271.209906081246</v>
          </cell>
          <cell r="S191">
            <v>804.601825472199</v>
          </cell>
          <cell r="T191">
            <v>1330.19447700032</v>
          </cell>
          <cell r="U191">
            <v>8055.40397564392</v>
          </cell>
          <cell r="V191">
            <v>7281.38437383622</v>
          </cell>
          <cell r="W191">
            <v>6768.77431137393</v>
          </cell>
          <cell r="X191">
            <v>6282.46393458153</v>
          </cell>
          <cell r="Y191">
            <v>5819.97797892537</v>
          </cell>
          <cell r="Z191">
            <v>5379.15058793852</v>
          </cell>
          <cell r="AA191">
            <v>4948.53366315292</v>
          </cell>
          <cell r="AB191">
            <v>4517.91673836732</v>
          </cell>
          <cell r="AC191">
            <v>4086.99040551502</v>
          </cell>
          <cell r="AD191">
            <v>3656.37348072942</v>
          </cell>
          <cell r="AE191">
            <v>3225.44714787711</v>
          </cell>
          <cell r="AF191">
            <v>2794.83022309152</v>
          </cell>
          <cell r="AG191">
            <v>2363.90389023921</v>
          </cell>
          <cell r="AH191">
            <v>1933.28696545361</v>
          </cell>
          <cell r="AI191">
            <v>1593.94542034584</v>
          </cell>
          <cell r="AJ191">
            <v>1345.87925491588</v>
          </cell>
          <cell r="AK191">
            <v>1097.81308948593</v>
          </cell>
          <cell r="AL191">
            <v>849.746924055973</v>
          </cell>
          <cell r="AM191">
            <v>601.680758626019</v>
          </cell>
          <cell r="AN191">
            <v>353.614593196064</v>
          </cell>
          <cell r="AO191">
            <v>9106.1129624435</v>
          </cell>
          <cell r="AP191">
            <v>6030.7066172034</v>
          </cell>
          <cell r="AQ191">
            <v>5721.29855049889</v>
          </cell>
          <cell r="AR191">
            <v>5441.01124301367</v>
          </cell>
          <cell r="AS191">
            <v>5186.20459984525</v>
          </cell>
          <cell r="AT191">
            <v>5066.08146806587</v>
          </cell>
          <cell r="AU191">
            <v>5066.08146806588</v>
          </cell>
          <cell r="AV191">
            <v>5069.72156296828</v>
          </cell>
          <cell r="AW191">
            <v>5066.08146806587</v>
          </cell>
          <cell r="AX191">
            <v>5069.72156296828</v>
          </cell>
          <cell r="AY191">
            <v>5066.08146806587</v>
          </cell>
          <cell r="AZ191">
            <v>5069.72156296828</v>
          </cell>
          <cell r="BA191">
            <v>5066.08146806588</v>
          </cell>
          <cell r="BB191">
            <v>3992.25347185619</v>
          </cell>
          <cell r="BC191">
            <v>2918.42547564652</v>
          </cell>
          <cell r="BD191">
            <v>2918.42547564652</v>
          </cell>
          <cell r="BE191">
            <v>2918.42547564652</v>
          </cell>
          <cell r="BF191">
            <v>2918.42547564652</v>
          </cell>
          <cell r="BG191">
            <v>2918.42547564652</v>
          </cell>
          <cell r="BH191">
            <v>4160.17168465958</v>
          </cell>
        </row>
        <row r="192">
          <cell r="A192">
            <v>-4829.21541057153</v>
          </cell>
          <cell r="B192">
            <v>-4888.4469514183</v>
          </cell>
          <cell r="C192">
            <v>-4732.05037851854</v>
          </cell>
          <cell r="D192">
            <v>-4565.60915396998</v>
          </cell>
          <cell r="E192">
            <v>-4385.97165366489</v>
          </cell>
          <cell r="F192">
            <v>-4198.09361905418</v>
          </cell>
          <cell r="G192">
            <v>-4002.28442971498</v>
          </cell>
          <cell r="H192">
            <v>-3784.93261856947</v>
          </cell>
          <cell r="I192">
            <v>-3535.29554014878</v>
          </cell>
          <cell r="J192">
            <v>-3253.19798302033</v>
          </cell>
          <cell r="K192">
            <v>-2937.38926255207</v>
          </cell>
          <cell r="L192">
            <v>-2584.19311878023</v>
          </cell>
          <cell r="M192">
            <v>-2189.22770628743</v>
          </cell>
          <cell r="N192">
            <v>-1706.99229761174</v>
          </cell>
          <cell r="O192">
            <v>-1096.10166204509</v>
          </cell>
          <cell r="P192">
            <v>-468.676549074776</v>
          </cell>
          <cell r="Q192">
            <v>71.0046812139299</v>
          </cell>
          <cell r="R192">
            <v>590.738720718274</v>
          </cell>
          <cell r="S192">
            <v>1153.46677213629</v>
          </cell>
          <cell r="T192">
            <v>1711.09216212224</v>
          </cell>
          <cell r="U192">
            <v>7984.1709955999</v>
          </cell>
          <cell r="V192">
            <v>7216.99595714569</v>
          </cell>
          <cell r="W192">
            <v>6708.91884454664</v>
          </cell>
          <cell r="X192">
            <v>6226.90885262258</v>
          </cell>
          <cell r="Y192">
            <v>5768.51260530997</v>
          </cell>
          <cell r="Z192">
            <v>5331.58339855324</v>
          </cell>
          <cell r="AA192">
            <v>4904.77436805855</v>
          </cell>
          <cell r="AB192">
            <v>4477.96533756387</v>
          </cell>
          <cell r="AC192">
            <v>4050.84963506124</v>
          </cell>
          <cell r="AD192">
            <v>3624.04060456656</v>
          </cell>
          <cell r="AE192">
            <v>3196.92490206393</v>
          </cell>
          <cell r="AF192">
            <v>2770.11587156925</v>
          </cell>
          <cell r="AG192">
            <v>2343.00016906662</v>
          </cell>
          <cell r="AH192">
            <v>1916.19113857194</v>
          </cell>
          <cell r="AI192">
            <v>1579.85035041985</v>
          </cell>
          <cell r="AJ192">
            <v>1333.97780461035</v>
          </cell>
          <cell r="AK192">
            <v>1088.10525880085</v>
          </cell>
          <cell r="AL192">
            <v>842.232712991352</v>
          </cell>
          <cell r="AM192">
            <v>596.360167181854</v>
          </cell>
          <cell r="AN192">
            <v>350.487621372356</v>
          </cell>
          <cell r="AO192">
            <v>9025.58868769654</v>
          </cell>
          <cell r="AP192">
            <v>5977.37779528291</v>
          </cell>
          <cell r="AQ192">
            <v>5670.70578734193</v>
          </cell>
          <cell r="AR192">
            <v>5392.89702720712</v>
          </cell>
          <cell r="AS192">
            <v>5140.3436089028</v>
          </cell>
          <cell r="AT192">
            <v>5021.28271170217</v>
          </cell>
          <cell r="AU192">
            <v>5021.28271170217</v>
          </cell>
          <cell r="AV192">
            <v>5024.89061767794</v>
          </cell>
          <cell r="AW192">
            <v>5021.28271170217</v>
          </cell>
          <cell r="AX192">
            <v>5024.89061767794</v>
          </cell>
          <cell r="AY192">
            <v>5021.28271170217</v>
          </cell>
          <cell r="AZ192">
            <v>5024.89061767795</v>
          </cell>
          <cell r="BA192">
            <v>5021.28271170217</v>
          </cell>
          <cell r="BB192">
            <v>3956.95044884813</v>
          </cell>
          <cell r="BC192">
            <v>2892.6181859941</v>
          </cell>
          <cell r="BD192">
            <v>2892.6181859941</v>
          </cell>
          <cell r="BE192">
            <v>2892.61818599409</v>
          </cell>
          <cell r="BF192">
            <v>2892.61818599409</v>
          </cell>
          <cell r="BG192">
            <v>2892.61818599409</v>
          </cell>
          <cell r="BH192">
            <v>4123.38378085125</v>
          </cell>
        </row>
        <row r="193">
          <cell r="A193">
            <v>-3699.53414426013</v>
          </cell>
          <cell r="B193">
            <v>-3517.27151703792</v>
          </cell>
          <cell r="C193">
            <v>-3147.28639128326</v>
          </cell>
          <cell r="D193">
            <v>-2750.47172644101</v>
          </cell>
          <cell r="E193">
            <v>-2322.54337793708</v>
          </cell>
          <cell r="F193">
            <v>-1866.1982041292</v>
          </cell>
          <cell r="G193">
            <v>-1380.23297139534</v>
          </cell>
          <cell r="H193">
            <v>-851.793425940374</v>
          </cell>
          <cell r="I193">
            <v>-270.086612145993</v>
          </cell>
          <cell r="J193">
            <v>366.79412761488</v>
          </cell>
          <cell r="K193">
            <v>1061.87519252558</v>
          </cell>
          <cell r="L193">
            <v>1820.79264526123</v>
          </cell>
          <cell r="M193">
            <v>2649.99617538508</v>
          </cell>
          <cell r="N193">
            <v>3587.96086635635</v>
          </cell>
          <cell r="O193">
            <v>4670.23530448618</v>
          </cell>
          <cell r="P193">
            <v>5811.774026113</v>
          </cell>
          <cell r="Q193">
            <v>6933.72000291002</v>
          </cell>
          <cell r="R193">
            <v>8093.52054794304</v>
          </cell>
          <cell r="S193">
            <v>9345.08349678242</v>
          </cell>
          <cell r="T193">
            <v>10654.8621730086</v>
          </cell>
          <cell r="U193">
            <v>6311.56594813188</v>
          </cell>
          <cell r="V193">
            <v>5705.10651087373</v>
          </cell>
          <cell r="W193">
            <v>5303.46654040309</v>
          </cell>
          <cell r="X193">
            <v>4922.43288601821</v>
          </cell>
          <cell r="Y193">
            <v>4560.06612973454</v>
          </cell>
          <cell r="Z193">
            <v>4214.66928081561</v>
          </cell>
          <cell r="AA193">
            <v>3877.27253108292</v>
          </cell>
          <cell r="AB193">
            <v>3539.87578135023</v>
          </cell>
          <cell r="AC193">
            <v>3202.23660436947</v>
          </cell>
          <cell r="AD193">
            <v>2864.83985463678</v>
          </cell>
          <cell r="AE193">
            <v>2527.20067765602</v>
          </cell>
          <cell r="AF193">
            <v>2189.80392792333</v>
          </cell>
          <cell r="AG193">
            <v>1852.16475094257</v>
          </cell>
          <cell r="AH193">
            <v>1514.76800120988</v>
          </cell>
          <cell r="AI193">
            <v>1248.88728965717</v>
          </cell>
          <cell r="AJ193">
            <v>1054.52261628445</v>
          </cell>
          <cell r="AK193">
            <v>860.157942911728</v>
          </cell>
          <cell r="AL193">
            <v>665.793269539007</v>
          </cell>
          <cell r="AM193">
            <v>471.428596166285</v>
          </cell>
          <cell r="AN193">
            <v>277.063922793564</v>
          </cell>
          <cell r="AO193">
            <v>7134.81690891938</v>
          </cell>
          <cell r="AP193">
            <v>4725.17612318404</v>
          </cell>
          <cell r="AQ193">
            <v>4482.7488751163</v>
          </cell>
          <cell r="AR193">
            <v>4263.13830921963</v>
          </cell>
          <cell r="AS193">
            <v>4063.49234022267</v>
          </cell>
          <cell r="AT193">
            <v>3969.37352626696</v>
          </cell>
          <cell r="AU193">
            <v>3969.37352626695</v>
          </cell>
          <cell r="AV193">
            <v>3972.22561153834</v>
          </cell>
          <cell r="AW193">
            <v>3969.37352626696</v>
          </cell>
          <cell r="AX193">
            <v>3972.22561153834</v>
          </cell>
          <cell r="AY193">
            <v>3969.37352626695</v>
          </cell>
          <cell r="AZ193">
            <v>3972.22561153834</v>
          </cell>
          <cell r="BA193">
            <v>3969.37352626695</v>
          </cell>
          <cell r="BB193">
            <v>3128.00837120831</v>
          </cell>
          <cell r="BC193">
            <v>2286.64321614966</v>
          </cell>
          <cell r="BD193">
            <v>2286.64321614966</v>
          </cell>
          <cell r="BE193">
            <v>2286.64321614966</v>
          </cell>
          <cell r="BF193">
            <v>2286.64321614966</v>
          </cell>
          <cell r="BG193">
            <v>2286.64321614966</v>
          </cell>
          <cell r="BH193">
            <v>3259.57556227723</v>
          </cell>
        </row>
        <row r="194">
          <cell r="A194">
            <v>-4387.44826993663</v>
          </cell>
          <cell r="B194">
            <v>-4352.24238733549</v>
          </cell>
          <cell r="C194">
            <v>-4112.32101228057</v>
          </cell>
          <cell r="D194">
            <v>-3855.79117687182</v>
          </cell>
          <cell r="E194">
            <v>-3579.05837957844</v>
          </cell>
          <cell r="F194">
            <v>-3286.19501505709</v>
          </cell>
          <cell r="G194">
            <v>-2976.91894842167</v>
          </cell>
          <cell r="H194">
            <v>-2637.91482438865</v>
          </cell>
          <cell r="I194">
            <v>-2258.42032347001</v>
          </cell>
          <cell r="J194">
            <v>-1837.58314410401</v>
          </cell>
          <cell r="K194">
            <v>-1373.45820018159</v>
          </cell>
          <cell r="L194">
            <v>-861.602841726275</v>
          </cell>
          <cell r="M194">
            <v>-296.826583199966</v>
          </cell>
          <cell r="N194">
            <v>363.623891925997</v>
          </cell>
          <cell r="O194">
            <v>1158.85136728099</v>
          </cell>
          <cell r="P194">
            <v>1987.32301048125</v>
          </cell>
          <cell r="Q194">
            <v>2754.70159207451</v>
          </cell>
          <cell r="R194">
            <v>3524.73663098095</v>
          </cell>
          <cell r="S194">
            <v>4356.83678945087</v>
          </cell>
          <cell r="T194">
            <v>5208.59523846014</v>
          </cell>
          <cell r="U194">
            <v>7330.09097208665</v>
          </cell>
          <cell r="V194">
            <v>6625.76452085176</v>
          </cell>
          <cell r="W194">
            <v>6159.31015029299</v>
          </cell>
          <cell r="X194">
            <v>5716.78742724444</v>
          </cell>
          <cell r="Y194">
            <v>5295.9439613522</v>
          </cell>
          <cell r="Z194">
            <v>4894.80891105661</v>
          </cell>
          <cell r="AA194">
            <v>4502.96497097087</v>
          </cell>
          <cell r="AB194">
            <v>4111.12103088514</v>
          </cell>
          <cell r="AC194">
            <v>3718.99554200516</v>
          </cell>
          <cell r="AD194">
            <v>3327.15160191942</v>
          </cell>
          <cell r="AE194">
            <v>2935.02611303944</v>
          </cell>
          <cell r="AF194">
            <v>2543.18217295371</v>
          </cell>
          <cell r="AG194">
            <v>2151.05668407373</v>
          </cell>
          <cell r="AH194">
            <v>1759.21274398799</v>
          </cell>
          <cell r="AI194">
            <v>1450.42569820242</v>
          </cell>
          <cell r="AJ194">
            <v>1224.69554671701</v>
          </cell>
          <cell r="AK194">
            <v>998.965395231601</v>
          </cell>
          <cell r="AL194">
            <v>773.235243746193</v>
          </cell>
          <cell r="AM194">
            <v>547.505092260784</v>
          </cell>
          <cell r="AN194">
            <v>321.774940775375</v>
          </cell>
          <cell r="AO194">
            <v>8286.19354393988</v>
          </cell>
          <cell r="AP194">
            <v>5487.69847716198</v>
          </cell>
          <cell r="AQ194">
            <v>5206.14968292414</v>
          </cell>
          <cell r="AR194">
            <v>4951.09959873221</v>
          </cell>
          <cell r="AS194">
            <v>4719.23588583043</v>
          </cell>
          <cell r="AT194">
            <v>4609.92870689105</v>
          </cell>
          <cell r="AU194">
            <v>4609.92870689104</v>
          </cell>
          <cell r="AV194">
            <v>4613.24104564678</v>
          </cell>
          <cell r="AW194">
            <v>4609.92870689104</v>
          </cell>
          <cell r="AX194">
            <v>4613.24104564678</v>
          </cell>
          <cell r="AY194">
            <v>4609.92870689104</v>
          </cell>
          <cell r="AZ194">
            <v>4613.24104564678</v>
          </cell>
          <cell r="BA194">
            <v>4609.92870689105</v>
          </cell>
          <cell r="BB194">
            <v>3632.78877394792</v>
          </cell>
          <cell r="BC194">
            <v>2655.6488410048</v>
          </cell>
          <cell r="BD194">
            <v>2655.6488410048</v>
          </cell>
          <cell r="BE194">
            <v>2655.6488410048</v>
          </cell>
          <cell r="BF194">
            <v>2655.64884100481</v>
          </cell>
          <cell r="BG194">
            <v>2655.64884100481</v>
          </cell>
          <cell r="BH194">
            <v>3785.58753853382</v>
          </cell>
        </row>
        <row r="195">
          <cell r="A195">
            <v>-3924.70984899426</v>
          </cell>
          <cell r="B195">
            <v>-3790.58347144331</v>
          </cell>
          <cell r="C195">
            <v>-3463.17225954072</v>
          </cell>
          <cell r="D195">
            <v>-3112.27718575227</v>
          </cell>
          <cell r="E195">
            <v>-2733.83984713714</v>
          </cell>
          <cell r="F195">
            <v>-2331.00735789741</v>
          </cell>
          <cell r="G195">
            <v>-1902.87798869663</v>
          </cell>
          <cell r="H195">
            <v>-1436.44655287067</v>
          </cell>
          <cell r="I195">
            <v>-920.930122960228</v>
          </cell>
          <cell r="J195">
            <v>-354.767164895354</v>
          </cell>
          <cell r="K195">
            <v>264.71477308209</v>
          </cell>
          <cell r="L195">
            <v>942.761112525871</v>
          </cell>
          <cell r="M195">
            <v>1685.40936632894</v>
          </cell>
          <cell r="N195">
            <v>2532.53501679461</v>
          </cell>
          <cell r="O195">
            <v>3520.85004964105</v>
          </cell>
          <cell r="P195">
            <v>4559.9121722528</v>
          </cell>
          <cell r="Q195">
            <v>5565.79720465181</v>
          </cell>
          <cell r="R195">
            <v>6598.01536803684</v>
          </cell>
          <cell r="S195">
            <v>7712.27508976441</v>
          </cell>
          <cell r="T195">
            <v>8872.12948969432</v>
          </cell>
          <cell r="U195">
            <v>6644.96089017179</v>
          </cell>
          <cell r="V195">
            <v>6006.46653311785</v>
          </cell>
          <cell r="W195">
            <v>5583.61079214328</v>
          </cell>
          <cell r="X195">
            <v>5182.44985173099</v>
          </cell>
          <cell r="Y195">
            <v>4800.94184829864</v>
          </cell>
          <cell r="Z195">
            <v>4437.30015121169</v>
          </cell>
          <cell r="AA195">
            <v>4082.08114140187</v>
          </cell>
          <cell r="AB195">
            <v>3726.86213159205</v>
          </cell>
          <cell r="AC195">
            <v>3371.38788883443</v>
          </cell>
          <cell r="AD195">
            <v>3016.16887902461</v>
          </cell>
          <cell r="AE195">
            <v>2660.69463626699</v>
          </cell>
          <cell r="AF195">
            <v>2305.47562645717</v>
          </cell>
          <cell r="AG195">
            <v>1950.00138369955</v>
          </cell>
          <cell r="AH195">
            <v>1594.78237388973</v>
          </cell>
          <cell r="AI195">
            <v>1314.8570836784</v>
          </cell>
          <cell r="AJ195">
            <v>1110.22551306556</v>
          </cell>
          <cell r="AK195">
            <v>905.593942452715</v>
          </cell>
          <cell r="AL195">
            <v>700.962371839875</v>
          </cell>
          <cell r="AM195">
            <v>496.330801227035</v>
          </cell>
          <cell r="AN195">
            <v>291.699230614195</v>
          </cell>
          <cell r="AO195">
            <v>7511.6983182816</v>
          </cell>
          <cell r="AP195">
            <v>4974.77342323025</v>
          </cell>
          <cell r="AQ195">
            <v>4719.54047543876</v>
          </cell>
          <cell r="AR195">
            <v>4488.32945214528</v>
          </cell>
          <cell r="AS195">
            <v>4278.13761278758</v>
          </cell>
          <cell r="AT195">
            <v>4179.04717423322</v>
          </cell>
          <cell r="AU195">
            <v>4179.04717423322</v>
          </cell>
          <cell r="AV195">
            <v>4182.04991479548</v>
          </cell>
          <cell r="AW195">
            <v>4179.04717423322</v>
          </cell>
          <cell r="AX195">
            <v>4182.04991479548</v>
          </cell>
          <cell r="AY195">
            <v>4179.04717423323</v>
          </cell>
          <cell r="AZ195">
            <v>4182.04991479548</v>
          </cell>
          <cell r="BA195">
            <v>4179.04717423323</v>
          </cell>
          <cell r="BB195">
            <v>3293.23870836861</v>
          </cell>
          <cell r="BC195">
            <v>2407.430242504</v>
          </cell>
          <cell r="BD195">
            <v>2407.430242504</v>
          </cell>
          <cell r="BE195">
            <v>2407.430242504</v>
          </cell>
          <cell r="BF195">
            <v>2407.430242504</v>
          </cell>
          <cell r="BG195">
            <v>2407.430242504</v>
          </cell>
          <cell r="BH195">
            <v>3431.75565428465</v>
          </cell>
        </row>
        <row r="196">
          <cell r="A196">
            <v>-3860.0155179071</v>
          </cell>
          <cell r="B196">
            <v>-3712.05930699467</v>
          </cell>
          <cell r="C196">
            <v>-3372.41635418703</v>
          </cell>
          <cell r="D196">
            <v>-3008.32830635846</v>
          </cell>
          <cell r="E196">
            <v>-2615.67190364241</v>
          </cell>
          <cell r="F196">
            <v>-2197.46489903522</v>
          </cell>
          <cell r="G196">
            <v>-1752.71893921007</v>
          </cell>
          <cell r="H196">
            <v>-1268.47220142175</v>
          </cell>
          <cell r="I196">
            <v>-733.938877060681</v>
          </cell>
          <cell r="J196">
            <v>-147.458275988131</v>
          </cell>
          <cell r="K196">
            <v>493.743744773086</v>
          </cell>
          <cell r="L196">
            <v>1195.02484031486</v>
          </cell>
          <cell r="M196">
            <v>1962.54094436069</v>
          </cell>
          <cell r="N196">
            <v>2835.7651962232</v>
          </cell>
          <cell r="O196">
            <v>3851.07532999019</v>
          </cell>
          <cell r="P196">
            <v>4919.57959438715</v>
          </cell>
          <cell r="Q196">
            <v>5958.80963250976</v>
          </cell>
          <cell r="R196">
            <v>7027.68297967213</v>
          </cell>
          <cell r="S196">
            <v>8181.39074240659</v>
          </cell>
          <cell r="T196">
            <v>9384.31928650392</v>
          </cell>
          <cell r="U196">
            <v>6549.17452286108</v>
          </cell>
          <cell r="V196">
            <v>5919.88399048293</v>
          </cell>
          <cell r="W196">
            <v>5503.12366767467</v>
          </cell>
          <cell r="X196">
            <v>5107.74541730738</v>
          </cell>
          <cell r="Y196">
            <v>4731.73680903367</v>
          </cell>
          <cell r="Z196">
            <v>4373.33696629958</v>
          </cell>
          <cell r="AA196">
            <v>4023.23839874845</v>
          </cell>
          <cell r="AB196">
            <v>3673.13983119731</v>
          </cell>
          <cell r="AC196">
            <v>3322.78970985276</v>
          </cell>
          <cell r="AD196">
            <v>2972.69114230163</v>
          </cell>
          <cell r="AE196">
            <v>2622.34102095707</v>
          </cell>
          <cell r="AF196">
            <v>2272.24245340594</v>
          </cell>
          <cell r="AG196">
            <v>1921.89233206138</v>
          </cell>
          <cell r="AH196">
            <v>1571.79376451025</v>
          </cell>
          <cell r="AI196">
            <v>1295.90356601893</v>
          </cell>
          <cell r="AJ196">
            <v>1094.22173658742</v>
          </cell>
          <cell r="AK196">
            <v>892.539907155914</v>
          </cell>
          <cell r="AL196">
            <v>690.858077724407</v>
          </cell>
          <cell r="AM196">
            <v>489.1762482929</v>
          </cell>
          <cell r="AN196">
            <v>287.494418861393</v>
          </cell>
          <cell r="AO196">
            <v>7403.41802797826</v>
          </cell>
          <cell r="AP196">
            <v>4903.06262127355</v>
          </cell>
          <cell r="AQ196">
            <v>4651.50882785046</v>
          </cell>
          <cell r="AR196">
            <v>4423.63068557307</v>
          </cell>
          <cell r="AS196">
            <v>4216.46873804816</v>
          </cell>
          <cell r="AT196">
            <v>4118.80667707215</v>
          </cell>
          <cell r="AU196">
            <v>4118.80667707214</v>
          </cell>
          <cell r="AV196">
            <v>4121.76613346537</v>
          </cell>
          <cell r="AW196">
            <v>4118.80667707215</v>
          </cell>
          <cell r="AX196">
            <v>4121.76613346536</v>
          </cell>
          <cell r="AY196">
            <v>4118.80667707215</v>
          </cell>
          <cell r="AZ196">
            <v>4121.76613346536</v>
          </cell>
          <cell r="BA196">
            <v>4118.80667707215</v>
          </cell>
          <cell r="BB196">
            <v>3245.76704107435</v>
          </cell>
          <cell r="BC196">
            <v>2372.72740507656</v>
          </cell>
          <cell r="BD196">
            <v>2372.72740507655</v>
          </cell>
          <cell r="BE196">
            <v>2372.72740507655</v>
          </cell>
          <cell r="BF196">
            <v>2372.72740507655</v>
          </cell>
          <cell r="BG196">
            <v>2372.72740507655</v>
          </cell>
          <cell r="BH196">
            <v>3382.28728072226</v>
          </cell>
        </row>
        <row r="197">
          <cell r="A197">
            <v>-5255.29728699668</v>
          </cell>
          <cell r="B197">
            <v>-5405.61318176263</v>
          </cell>
          <cell r="C197">
            <v>-5329.77580205946</v>
          </cell>
          <cell r="D197">
            <v>-5250.2245266019</v>
          </cell>
          <cell r="E197">
            <v>-5164.23488401972</v>
          </cell>
          <cell r="F197">
            <v>-5077.61459868648</v>
          </cell>
          <cell r="G197">
            <v>-4991.24356249056</v>
          </cell>
          <cell r="H197">
            <v>-4891.22471022488</v>
          </cell>
          <cell r="I197">
            <v>-4766.8343718993</v>
          </cell>
          <cell r="J197">
            <v>-4618.55038563203</v>
          </cell>
          <cell r="K197">
            <v>-4445.79181303766</v>
          </cell>
          <cell r="L197">
            <v>-4245.62157292925</v>
          </cell>
          <cell r="M197">
            <v>-4014.43774865354</v>
          </cell>
          <cell r="N197">
            <v>-3704.08975064229</v>
          </cell>
          <cell r="O197">
            <v>-3270.99094105532</v>
          </cell>
          <cell r="P197">
            <v>-2837.47405477209</v>
          </cell>
          <cell r="Q197">
            <v>-2517.40561542445</v>
          </cell>
          <cell r="R197">
            <v>-2239.08545596348</v>
          </cell>
          <cell r="S197">
            <v>-1936.16525866591</v>
          </cell>
          <cell r="T197">
            <v>-1662.22951913067</v>
          </cell>
          <cell r="U197">
            <v>8615.02743130086</v>
          </cell>
          <cell r="V197">
            <v>7787.23529050945</v>
          </cell>
          <cell r="W197">
            <v>7239.01328165353</v>
          </cell>
          <cell r="X197">
            <v>6718.9180451067</v>
          </cell>
          <cell r="Y197">
            <v>6224.30235523986</v>
          </cell>
          <cell r="Z197">
            <v>5752.84988962755</v>
          </cell>
          <cell r="AA197">
            <v>5292.31722973525</v>
          </cell>
          <cell r="AB197">
            <v>4831.78456984294</v>
          </cell>
          <cell r="AC197">
            <v>4370.921006747</v>
          </cell>
          <cell r="AD197">
            <v>3910.38834685469</v>
          </cell>
          <cell r="AE197">
            <v>3449.52478375875</v>
          </cell>
          <cell r="AF197">
            <v>2988.99212386644</v>
          </cell>
          <cell r="AG197">
            <v>2528.1285607705</v>
          </cell>
          <cell r="AH197">
            <v>2067.59590087819</v>
          </cell>
          <cell r="AI197">
            <v>1704.67968605858</v>
          </cell>
          <cell r="AJ197">
            <v>1439.37991631167</v>
          </cell>
          <cell r="AK197">
            <v>1174.08014656476</v>
          </cell>
          <cell r="AL197">
            <v>908.780376817854</v>
          </cell>
          <cell r="AM197">
            <v>643.480607070943</v>
          </cell>
          <cell r="AN197">
            <v>378.180837324033</v>
          </cell>
          <cell r="AO197">
            <v>9738.73106813419</v>
          </cell>
          <cell r="AP197">
            <v>6449.67069242254</v>
          </cell>
          <cell r="AQ197">
            <v>6118.76748878628</v>
          </cell>
          <cell r="AR197">
            <v>5819.0081160805</v>
          </cell>
          <cell r="AS197">
            <v>5546.49959543887</v>
          </cell>
          <cell r="AT197">
            <v>5418.03129285065</v>
          </cell>
          <cell r="AU197">
            <v>5418.03129285066</v>
          </cell>
          <cell r="AV197">
            <v>5421.92427171699</v>
          </cell>
          <cell r="AW197">
            <v>5418.03129285066</v>
          </cell>
          <cell r="AX197">
            <v>5421.92427171697</v>
          </cell>
          <cell r="AY197">
            <v>5418.03129285067</v>
          </cell>
          <cell r="AZ197">
            <v>5421.92427171698</v>
          </cell>
          <cell r="BA197">
            <v>5418.03129285066</v>
          </cell>
          <cell r="BB197">
            <v>4269.60252728951</v>
          </cell>
          <cell r="BC197">
            <v>3121.17376172835</v>
          </cell>
          <cell r="BD197">
            <v>3121.17376172835</v>
          </cell>
          <cell r="BE197">
            <v>3121.17376172836</v>
          </cell>
          <cell r="BF197">
            <v>3121.17376172836</v>
          </cell>
          <cell r="BG197">
            <v>3121.17376172836</v>
          </cell>
          <cell r="BH197">
            <v>4449.18632145921</v>
          </cell>
        </row>
        <row r="198">
          <cell r="A198">
            <v>-3885.87569510463</v>
          </cell>
          <cell r="B198">
            <v>-3743.44766471946</v>
          </cell>
          <cell r="C198">
            <v>-3408.69408910953</v>
          </cell>
          <cell r="D198">
            <v>-3049.87965089569</v>
          </cell>
          <cell r="E198">
            <v>-2662.90701538233</v>
          </cell>
          <cell r="F198">
            <v>-2250.84564494505</v>
          </cell>
          <cell r="G198">
            <v>-1812.74181234719</v>
          </cell>
          <cell r="H198">
            <v>-1335.61636104304</v>
          </cell>
          <cell r="I198">
            <v>-808.684634101345</v>
          </cell>
          <cell r="J198">
            <v>-230.325576904204</v>
          </cell>
          <cell r="K198">
            <v>402.194304632534</v>
          </cell>
          <cell r="L198">
            <v>1094.18780264082</v>
          </cell>
          <cell r="M198">
            <v>1851.76351464623</v>
          </cell>
          <cell r="N198">
            <v>2714.55540797921</v>
          </cell>
          <cell r="O198">
            <v>3719.07482667828</v>
          </cell>
          <cell r="P198">
            <v>4775.81022368229</v>
          </cell>
          <cell r="Q198">
            <v>5801.7113079047</v>
          </cell>
          <cell r="R198">
            <v>6855.93252818422</v>
          </cell>
          <cell r="S198">
            <v>7993.87177900441</v>
          </cell>
          <cell r="T198">
            <v>9179.58235389048</v>
          </cell>
          <cell r="U198">
            <v>6587.46307751705</v>
          </cell>
          <cell r="V198">
            <v>5954.49351278767</v>
          </cell>
          <cell r="W198">
            <v>5535.29667674518</v>
          </cell>
          <cell r="X198">
            <v>5137.60691953132</v>
          </cell>
          <cell r="Y198">
            <v>4759.40004549163</v>
          </cell>
          <cell r="Z198">
            <v>4398.90488342847</v>
          </cell>
          <cell r="AA198">
            <v>4046.75952843995</v>
          </cell>
          <cell r="AB198">
            <v>3694.61417345142</v>
          </cell>
          <cell r="AC198">
            <v>3342.2157940061</v>
          </cell>
          <cell r="AD198">
            <v>2990.07043901757</v>
          </cell>
          <cell r="AE198">
            <v>2637.67205957225</v>
          </cell>
          <cell r="AF198">
            <v>2285.52670458373</v>
          </cell>
          <cell r="AG198">
            <v>1933.1283251384</v>
          </cell>
          <cell r="AH198">
            <v>1580.98297014988</v>
          </cell>
          <cell r="AI198">
            <v>1303.47982991955</v>
          </cell>
          <cell r="AJ198">
            <v>1100.61890444741</v>
          </cell>
          <cell r="AK198">
            <v>897.757978975272</v>
          </cell>
          <cell r="AL198">
            <v>694.897053503134</v>
          </cell>
          <cell r="AM198">
            <v>492.036128030997</v>
          </cell>
          <cell r="AN198">
            <v>289.175202558859</v>
          </cell>
          <cell r="AO198">
            <v>7446.70076152212</v>
          </cell>
          <cell r="AP198">
            <v>4931.72748285282</v>
          </cell>
          <cell r="AQ198">
            <v>4678.70302604539</v>
          </cell>
          <cell r="AR198">
            <v>4449.49263576101</v>
          </cell>
          <cell r="AS198">
            <v>4241.11955368432</v>
          </cell>
          <cell r="AT198">
            <v>4142.88652927672</v>
          </cell>
          <cell r="AU198">
            <v>4142.88652927672</v>
          </cell>
          <cell r="AV198">
            <v>4145.8632875921</v>
          </cell>
          <cell r="AW198">
            <v>4142.88652927672</v>
          </cell>
          <cell r="AX198">
            <v>4145.8632875921</v>
          </cell>
          <cell r="AY198">
            <v>4142.88652927672</v>
          </cell>
          <cell r="AZ198">
            <v>4145.8632875921</v>
          </cell>
          <cell r="BA198">
            <v>4142.88652927672</v>
          </cell>
          <cell r="BB198">
            <v>3264.74282623917</v>
          </cell>
          <cell r="BC198">
            <v>2386.59912320162</v>
          </cell>
          <cell r="BD198">
            <v>2386.59912320162</v>
          </cell>
          <cell r="BE198">
            <v>2386.59912320162</v>
          </cell>
          <cell r="BF198">
            <v>2386.59912320162</v>
          </cell>
          <cell r="BG198">
            <v>2386.59912320162</v>
          </cell>
          <cell r="BH198">
            <v>3402.06120657481</v>
          </cell>
        </row>
        <row r="199">
          <cell r="A199">
            <v>-4771.31693609642</v>
          </cell>
          <cell r="B199">
            <v>-4818.17140710696</v>
          </cell>
          <cell r="C199">
            <v>-4650.82798420231</v>
          </cell>
          <cell r="D199">
            <v>-4472.57964985176</v>
          </cell>
          <cell r="E199">
            <v>-4280.21673595831</v>
          </cell>
          <cell r="F199">
            <v>-4078.57921159615</v>
          </cell>
          <cell r="G199">
            <v>-3867.89893182351</v>
          </cell>
          <cell r="H199">
            <v>-3634.60323829138</v>
          </cell>
          <cell r="I199">
            <v>-3367.94690703288</v>
          </cell>
          <cell r="J199">
            <v>-3067.66598645811</v>
          </cell>
          <cell r="K199">
            <v>-2732.41878293391</v>
          </cell>
          <cell r="L199">
            <v>-2358.42859260082</v>
          </cell>
          <cell r="M199">
            <v>-1941.2075888014</v>
          </cell>
          <cell r="N199">
            <v>-1435.61512269242</v>
          </cell>
          <cell r="O199">
            <v>-800.565103523879</v>
          </cell>
          <cell r="P199">
            <v>-146.790617030453</v>
          </cell>
          <cell r="Q199">
            <v>422.732871927851</v>
          </cell>
          <cell r="R199">
            <v>975.27162842438</v>
          </cell>
          <cell r="S199">
            <v>1573.3038766236</v>
          </cell>
          <cell r="T199">
            <v>2169.47866026902</v>
          </cell>
          <cell r="U199">
            <v>7898.4465673601</v>
          </cell>
          <cell r="V199">
            <v>7139.50853204217</v>
          </cell>
          <cell r="W199">
            <v>6636.8865405826</v>
          </cell>
          <cell r="X199">
            <v>6160.05179239847</v>
          </cell>
          <cell r="Y199">
            <v>5706.57725282857</v>
          </cell>
          <cell r="Z199">
            <v>5274.33926654433</v>
          </cell>
          <cell r="AA199">
            <v>4852.11279823762</v>
          </cell>
          <cell r="AB199">
            <v>4429.88632993091</v>
          </cell>
          <cell r="AC199">
            <v>4007.35648229155</v>
          </cell>
          <cell r="AD199">
            <v>3585.13001398483</v>
          </cell>
          <cell r="AE199">
            <v>3162.60016634547</v>
          </cell>
          <cell r="AF199">
            <v>2740.37369803876</v>
          </cell>
          <cell r="AG199">
            <v>2317.84385039939</v>
          </cell>
          <cell r="AH199">
            <v>1895.61738209268</v>
          </cell>
          <cell r="AI199">
            <v>1562.8878169184</v>
          </cell>
          <cell r="AJ199">
            <v>1319.65515487654</v>
          </cell>
          <cell r="AK199">
            <v>1076.42249283469</v>
          </cell>
          <cell r="AL199">
            <v>833.189830792834</v>
          </cell>
          <cell r="AM199">
            <v>589.957168750979</v>
          </cell>
          <cell r="AN199">
            <v>346.724506709124</v>
          </cell>
          <cell r="AO199">
            <v>8928.68276844623</v>
          </cell>
          <cell r="AP199">
            <v>5913.19989952438</v>
          </cell>
          <cell r="AQ199">
            <v>5609.82056687208</v>
          </cell>
          <cell r="AR199">
            <v>5334.99458317529</v>
          </cell>
          <cell r="AS199">
            <v>5085.15277981456</v>
          </cell>
          <cell r="AT199">
            <v>4967.37021537308</v>
          </cell>
          <cell r="AU199">
            <v>4967.37021537309</v>
          </cell>
          <cell r="AV199">
            <v>4970.93938399252</v>
          </cell>
          <cell r="AW199">
            <v>4967.37021537309</v>
          </cell>
          <cell r="AX199">
            <v>4970.93938399252</v>
          </cell>
          <cell r="AY199">
            <v>4967.37021537309</v>
          </cell>
          <cell r="AZ199">
            <v>4970.93938399253</v>
          </cell>
          <cell r="BA199">
            <v>4967.37021537308</v>
          </cell>
          <cell r="BB199">
            <v>3914.46547263863</v>
          </cell>
          <cell r="BC199">
            <v>2861.56072990417</v>
          </cell>
          <cell r="BD199">
            <v>2861.56072990417</v>
          </cell>
          <cell r="BE199">
            <v>2861.56072990418</v>
          </cell>
          <cell r="BF199">
            <v>2861.56072990418</v>
          </cell>
          <cell r="BG199">
            <v>2861.56072990418</v>
          </cell>
          <cell r="BH199">
            <v>4079.11184363675</v>
          </cell>
        </row>
        <row r="200">
          <cell r="A200">
            <v>-4523.83585432042</v>
          </cell>
          <cell r="B200">
            <v>-4517.78581169637</v>
          </cell>
          <cell r="C200">
            <v>-4303.65120291317</v>
          </cell>
          <cell r="D200">
            <v>-4074.9345905478</v>
          </cell>
          <cell r="E200">
            <v>-3828.17820343338</v>
          </cell>
          <cell r="F200">
            <v>-3567.72715351214</v>
          </cell>
          <cell r="G200">
            <v>-3293.48192524954</v>
          </cell>
          <cell r="H200">
            <v>-2992.03574422147</v>
          </cell>
          <cell r="I200">
            <v>-2652.63236493616</v>
          </cell>
          <cell r="J200">
            <v>-2274.62852511666</v>
          </cell>
          <cell r="K200">
            <v>-1856.29352250306</v>
          </cell>
          <cell r="L200">
            <v>-1393.4213161215</v>
          </cell>
          <cell r="M200">
            <v>-881.07107339029</v>
          </cell>
          <cell r="N200">
            <v>-275.641264534383</v>
          </cell>
          <cell r="O200">
            <v>462.67555817329</v>
          </cell>
          <cell r="P200">
            <v>1229.07773516699</v>
          </cell>
          <cell r="Q200">
            <v>1926.15889339285</v>
          </cell>
          <cell r="R200">
            <v>2618.91804295126</v>
          </cell>
          <cell r="S200">
            <v>3367.85445382243</v>
          </cell>
          <cell r="T200">
            <v>4128.80466084713</v>
          </cell>
          <cell r="U200">
            <v>7532.02630451644</v>
          </cell>
          <cell r="V200">
            <v>6808.29649299437</v>
          </cell>
          <cell r="W200">
            <v>6328.99185649199</v>
          </cell>
          <cell r="X200">
            <v>5874.27815606992</v>
          </cell>
          <cell r="Y200">
            <v>5441.8409506853</v>
          </cell>
          <cell r="Z200">
            <v>5029.65510442563</v>
          </cell>
          <cell r="AA200">
            <v>4627.01632746773</v>
          </cell>
          <cell r="AB200">
            <v>4224.37755050983</v>
          </cell>
          <cell r="AC200">
            <v>3821.44946842156</v>
          </cell>
          <cell r="AD200">
            <v>3418.81069146366</v>
          </cell>
          <cell r="AE200">
            <v>3015.8826093754</v>
          </cell>
          <cell r="AF200">
            <v>2613.24383241749</v>
          </cell>
          <cell r="AG200">
            <v>2210.31575032923</v>
          </cell>
          <cell r="AH200">
            <v>1807.67697337133</v>
          </cell>
          <cell r="AI200">
            <v>1490.38320986858</v>
          </cell>
          <cell r="AJ200">
            <v>1258.434459821</v>
          </cell>
          <cell r="AK200">
            <v>1026.48570977341</v>
          </cell>
          <cell r="AL200">
            <v>794.53695972583</v>
          </cell>
          <cell r="AM200">
            <v>562.588209678247</v>
          </cell>
          <cell r="AN200">
            <v>330.639459630664</v>
          </cell>
          <cell r="AO200">
            <v>8514.46837084787</v>
          </cell>
          <cell r="AP200">
            <v>5638.8780764985</v>
          </cell>
          <cell r="AQ200">
            <v>5349.572946142</v>
          </cell>
          <cell r="AR200">
            <v>5087.49653393673</v>
          </cell>
          <cell r="AS200">
            <v>4849.24525011375</v>
          </cell>
          <cell r="AT200">
            <v>4736.92678774005</v>
          </cell>
          <cell r="AU200">
            <v>4736.92678774006</v>
          </cell>
          <cell r="AV200">
            <v>4740.33037750896</v>
          </cell>
          <cell r="AW200">
            <v>4736.92678774006</v>
          </cell>
          <cell r="AX200">
            <v>4740.33037750896</v>
          </cell>
          <cell r="AY200">
            <v>4736.92678774005</v>
          </cell>
          <cell r="AZ200">
            <v>4740.33037750896</v>
          </cell>
          <cell r="BA200">
            <v>4736.92678774006</v>
          </cell>
          <cell r="BB200">
            <v>3732.86780591464</v>
          </cell>
          <cell r="BC200">
            <v>2728.80882408922</v>
          </cell>
          <cell r="BD200">
            <v>2728.80882408922</v>
          </cell>
          <cell r="BE200">
            <v>2728.80882408922</v>
          </cell>
          <cell r="BF200">
            <v>2728.80882408921</v>
          </cell>
          <cell r="BG200">
            <v>2728.80882408921</v>
          </cell>
          <cell r="BH200">
            <v>3889.87599565487</v>
          </cell>
        </row>
        <row r="201">
          <cell r="A201">
            <v>-3891.20929703559</v>
          </cell>
          <cell r="B201">
            <v>-3749.92144113993</v>
          </cell>
          <cell r="C201">
            <v>-3416.17628830545</v>
          </cell>
          <cell r="D201">
            <v>-3058.44951991728</v>
          </cell>
          <cell r="E201">
            <v>-2672.64914828656</v>
          </cell>
          <cell r="F201">
            <v>-2261.85530072916</v>
          </cell>
          <cell r="G201">
            <v>-1825.12139155968</v>
          </cell>
          <cell r="H201">
            <v>-1349.46468917604</v>
          </cell>
          <cell r="I201">
            <v>-824.100774177961</v>
          </cell>
          <cell r="J201">
            <v>-247.416766682352</v>
          </cell>
          <cell r="K201">
            <v>383.31244365446</v>
          </cell>
          <cell r="L201">
            <v>1073.39039608237</v>
          </cell>
          <cell r="M201">
            <v>1828.91592514524</v>
          </cell>
          <cell r="N201">
            <v>2689.55616858144</v>
          </cell>
          <cell r="O201">
            <v>3691.85002717383</v>
          </cell>
          <cell r="P201">
            <v>4746.15812240907</v>
          </cell>
          <cell r="Q201">
            <v>5769.31014061709</v>
          </cell>
          <cell r="R201">
            <v>6820.5093935049</v>
          </cell>
          <cell r="S201">
            <v>7955.19642509427</v>
          </cell>
          <cell r="T201">
            <v>9137.35583352348</v>
          </cell>
          <cell r="U201">
            <v>6595.36000364741</v>
          </cell>
          <cell r="V201">
            <v>5961.63164697694</v>
          </cell>
          <cell r="W201">
            <v>5541.93228569684</v>
          </cell>
          <cell r="X201">
            <v>5143.76578552464</v>
          </cell>
          <cell r="Y201">
            <v>4765.10552423843</v>
          </cell>
          <cell r="Z201">
            <v>4404.17820739403</v>
          </cell>
          <cell r="AA201">
            <v>4051.61070721505</v>
          </cell>
          <cell r="AB201">
            <v>3699.04320703607</v>
          </cell>
          <cell r="AC201">
            <v>3346.22237907935</v>
          </cell>
          <cell r="AD201">
            <v>2993.65487890037</v>
          </cell>
          <cell r="AE201">
            <v>2640.83405094365</v>
          </cell>
          <cell r="AF201">
            <v>2288.26655076467</v>
          </cell>
          <cell r="AG201">
            <v>1935.44572280795</v>
          </cell>
          <cell r="AH201">
            <v>1582.87822262897</v>
          </cell>
          <cell r="AI201">
            <v>1305.04241688332</v>
          </cell>
          <cell r="AJ201">
            <v>1101.938305571</v>
          </cell>
          <cell r="AK201">
            <v>898.834194258679</v>
          </cell>
          <cell r="AL201">
            <v>695.730082946357</v>
          </cell>
          <cell r="AM201">
            <v>492.625971634035</v>
          </cell>
          <cell r="AN201">
            <v>289.521860321713</v>
          </cell>
          <cell r="AO201">
            <v>7455.62772553493</v>
          </cell>
          <cell r="AP201">
            <v>4937.63954447182</v>
          </cell>
          <cell r="AQ201">
            <v>4684.31176673173</v>
          </cell>
          <cell r="AR201">
            <v>4454.82660336717</v>
          </cell>
          <cell r="AS201">
            <v>4246.20372758121</v>
          </cell>
          <cell r="AT201">
            <v>4147.85294328211</v>
          </cell>
          <cell r="AU201">
            <v>4147.8529432821</v>
          </cell>
          <cell r="AV201">
            <v>4150.83327007906</v>
          </cell>
          <cell r="AW201">
            <v>4147.85294328211</v>
          </cell>
          <cell r="AX201">
            <v>4150.83327007905</v>
          </cell>
          <cell r="AY201">
            <v>4147.85294328211</v>
          </cell>
          <cell r="AZ201">
            <v>4150.83327007905</v>
          </cell>
          <cell r="BA201">
            <v>4147.85294328211</v>
          </cell>
          <cell r="BB201">
            <v>3268.65653818412</v>
          </cell>
          <cell r="BC201">
            <v>2389.46013308614</v>
          </cell>
          <cell r="BD201">
            <v>2389.46013308614</v>
          </cell>
          <cell r="BE201">
            <v>2389.46013308614</v>
          </cell>
          <cell r="BF201">
            <v>2389.46013308614</v>
          </cell>
          <cell r="BG201">
            <v>2389.46013308614</v>
          </cell>
          <cell r="BH201">
            <v>3406.13953319663</v>
          </cell>
        </row>
        <row r="202">
          <cell r="A202">
            <v>-4561.41048646356</v>
          </cell>
          <cell r="B202">
            <v>-4563.39284625292</v>
          </cell>
          <cell r="C202">
            <v>-4356.36246371727</v>
          </cell>
          <cell r="D202">
            <v>-4135.30836425065</v>
          </cell>
          <cell r="E202">
            <v>-3896.8104457537</v>
          </cell>
          <cell r="F202">
            <v>-3645.28895348618</v>
          </cell>
          <cell r="G202">
            <v>-3380.6946833476</v>
          </cell>
          <cell r="H202">
            <v>-3089.5956750394</v>
          </cell>
          <cell r="I202">
            <v>-2761.23735644919</v>
          </cell>
          <cell r="J202">
            <v>-2395.03405539715</v>
          </cell>
          <cell r="K202">
            <v>-1989.3141321422</v>
          </cell>
          <cell r="L202">
            <v>-1539.93673123504</v>
          </cell>
          <cell r="M202">
            <v>-1042.02979921375</v>
          </cell>
          <cell r="N202">
            <v>-451.758124470327</v>
          </cell>
          <cell r="O202">
            <v>270.879874919884</v>
          </cell>
          <cell r="P202">
            <v>1020.18198103419</v>
          </cell>
          <cell r="Q202">
            <v>1697.89627507242</v>
          </cell>
          <cell r="R202">
            <v>2369.36600060514</v>
          </cell>
          <cell r="S202">
            <v>3095.39088886385</v>
          </cell>
          <cell r="T202">
            <v>3831.323523332</v>
          </cell>
          <cell r="U202">
            <v>7587.65927042776</v>
          </cell>
          <cell r="V202">
            <v>6858.58385411017</v>
          </cell>
          <cell r="W202">
            <v>6375.7389832239</v>
          </cell>
          <cell r="X202">
            <v>5917.66668170668</v>
          </cell>
          <cell r="Y202">
            <v>5482.03541361791</v>
          </cell>
          <cell r="Z202">
            <v>5066.80508500953</v>
          </cell>
          <cell r="AA202">
            <v>4661.1923421562</v>
          </cell>
          <cell r="AB202">
            <v>4255.57959930288</v>
          </cell>
          <cell r="AC202">
            <v>3849.67541445697</v>
          </cell>
          <cell r="AD202">
            <v>3444.06267160364</v>
          </cell>
          <cell r="AE202">
            <v>3038.15848675773</v>
          </cell>
          <cell r="AF202">
            <v>2632.5457439044</v>
          </cell>
          <cell r="AG202">
            <v>2226.6415590585</v>
          </cell>
          <cell r="AH202">
            <v>1821.02881620517</v>
          </cell>
          <cell r="AI202">
            <v>1501.39146116209</v>
          </cell>
          <cell r="AJ202">
            <v>1267.72949392927</v>
          </cell>
          <cell r="AK202">
            <v>1034.06752669645</v>
          </cell>
          <cell r="AL202">
            <v>800.405559463625</v>
          </cell>
          <cell r="AM202">
            <v>566.743592230802</v>
          </cell>
          <cell r="AN202">
            <v>333.081624997979</v>
          </cell>
          <cell r="AO202">
            <v>8577.35783903049</v>
          </cell>
          <cell r="AP202">
            <v>5680.52789277963</v>
          </cell>
          <cell r="AQ202">
            <v>5389.08590020251</v>
          </cell>
          <cell r="AR202">
            <v>5125.07374222088</v>
          </cell>
          <cell r="AS202">
            <v>4885.06268951029</v>
          </cell>
          <cell r="AT202">
            <v>4771.91462180388</v>
          </cell>
          <cell r="AU202">
            <v>4771.91462180387</v>
          </cell>
          <cell r="AV202">
            <v>4775.34335112832</v>
          </cell>
          <cell r="AW202">
            <v>4771.91462180387</v>
          </cell>
          <cell r="AX202">
            <v>4775.34335112832</v>
          </cell>
          <cell r="AY202">
            <v>4771.91462180387</v>
          </cell>
          <cell r="AZ202">
            <v>4775.34335112831</v>
          </cell>
          <cell r="BA202">
            <v>4771.91462180387</v>
          </cell>
          <cell r="BB202">
            <v>3760.43947109501</v>
          </cell>
          <cell r="BC202">
            <v>2748.96432038615</v>
          </cell>
          <cell r="BD202">
            <v>2748.96432038615</v>
          </cell>
          <cell r="BE202">
            <v>2748.96432038615</v>
          </cell>
          <cell r="BF202">
            <v>2748.96432038615</v>
          </cell>
          <cell r="BG202">
            <v>2748.96432038616</v>
          </cell>
          <cell r="BH202">
            <v>3918.60735291739</v>
          </cell>
        </row>
        <row r="203">
          <cell r="A203">
            <v>-5185.26184816843</v>
          </cell>
          <cell r="B203">
            <v>-5320.60613055171</v>
          </cell>
          <cell r="C203">
            <v>-5231.52716804641</v>
          </cell>
          <cell r="D203">
            <v>-5137.69371807955</v>
          </cell>
          <cell r="E203">
            <v>-5036.31109782374</v>
          </cell>
          <cell r="F203">
            <v>-4933.04699049809</v>
          </cell>
          <cell r="G203">
            <v>-4828.68751239931</v>
          </cell>
          <cell r="H203">
            <v>-4709.38254232661</v>
          </cell>
          <cell r="I203">
            <v>-4564.40529127439</v>
          </cell>
          <cell r="J203">
            <v>-4394.12625505318</v>
          </cell>
          <cell r="K203">
            <v>-4197.85440851989</v>
          </cell>
          <cell r="L203">
            <v>-3972.5311710461</v>
          </cell>
          <cell r="M203">
            <v>-3714.42642842716</v>
          </cell>
          <cell r="N203">
            <v>-3375.82515117311</v>
          </cell>
          <cell r="O203">
            <v>-2913.5025485982</v>
          </cell>
          <cell r="P203">
            <v>-2448.11280289561</v>
          </cell>
          <cell r="Q203">
            <v>-2091.94642313591</v>
          </cell>
          <cell r="R203">
            <v>-1773.94485978627</v>
          </cell>
          <cell r="S203">
            <v>-1428.31982550522</v>
          </cell>
          <cell r="T203">
            <v>-1107.75377790092</v>
          </cell>
          <cell r="U203">
            <v>8511.33302476419</v>
          </cell>
          <cell r="V203">
            <v>7693.50456841367</v>
          </cell>
          <cell r="W203">
            <v>7151.88121014964</v>
          </cell>
          <cell r="X203">
            <v>6638.04607751151</v>
          </cell>
          <cell r="Y203">
            <v>6149.38380808743</v>
          </cell>
          <cell r="Z203">
            <v>5683.60595976703</v>
          </cell>
          <cell r="AA203">
            <v>5228.61648139551</v>
          </cell>
          <cell r="AB203">
            <v>4773.627003024</v>
          </cell>
          <cell r="AC203">
            <v>4318.310604351</v>
          </cell>
          <cell r="AD203">
            <v>3863.32112597948</v>
          </cell>
          <cell r="AE203">
            <v>3408.00472730648</v>
          </cell>
          <cell r="AF203">
            <v>2953.01524893497</v>
          </cell>
          <cell r="AG203">
            <v>2497.69885026197</v>
          </cell>
          <cell r="AH203">
            <v>2042.70937189046</v>
          </cell>
          <cell r="AI203">
            <v>1684.16138245589</v>
          </cell>
          <cell r="AJ203">
            <v>1422.05488195828</v>
          </cell>
          <cell r="AK203">
            <v>1159.94838146067</v>
          </cell>
          <cell r="AL203">
            <v>897.841880963052</v>
          </cell>
          <cell r="AM203">
            <v>635.735380465439</v>
          </cell>
          <cell r="AN203">
            <v>373.628879967827</v>
          </cell>
          <cell r="AO203">
            <v>9621.51125118254</v>
          </cell>
          <cell r="AP203">
            <v>6372.03950898863</v>
          </cell>
          <cell r="AQ203">
            <v>6045.11920750742</v>
          </cell>
          <cell r="AR203">
            <v>5748.96787557741</v>
          </cell>
          <cell r="AS203">
            <v>5479.73939200466</v>
          </cell>
          <cell r="AT203">
            <v>5352.81739260608</v>
          </cell>
          <cell r="AU203">
            <v>5352.81739260607</v>
          </cell>
          <cell r="AV203">
            <v>5356.66351379997</v>
          </cell>
          <cell r="AW203">
            <v>5352.81739260608</v>
          </cell>
          <cell r="AX203">
            <v>5356.66351379997</v>
          </cell>
          <cell r="AY203">
            <v>5352.81739260607</v>
          </cell>
          <cell r="AZ203">
            <v>5356.66351379997</v>
          </cell>
          <cell r="BA203">
            <v>5352.81739260607</v>
          </cell>
          <cell r="BB203">
            <v>4218.21164040664</v>
          </cell>
          <cell r="BC203">
            <v>3083.60588820721</v>
          </cell>
          <cell r="BD203">
            <v>3083.60588820722</v>
          </cell>
          <cell r="BE203">
            <v>3083.60588820721</v>
          </cell>
          <cell r="BF203">
            <v>3083.60588820721</v>
          </cell>
          <cell r="BG203">
            <v>3083.60588820721</v>
          </cell>
          <cell r="BH203">
            <v>4395.63388197443</v>
          </cell>
        </row>
        <row r="204">
          <cell r="A204">
            <v>-3808.07920848277</v>
          </cell>
          <cell r="B204">
            <v>-3649.02047138793</v>
          </cell>
          <cell r="C204">
            <v>-3299.55793362179</v>
          </cell>
          <cell r="D204">
            <v>-2924.87862732498</v>
          </cell>
          <cell r="E204">
            <v>-2520.80722579126</v>
          </cell>
          <cell r="F204">
            <v>-2090.25763144003</v>
          </cell>
          <cell r="G204">
            <v>-1632.17194960613</v>
          </cell>
          <cell r="H204">
            <v>-1133.62316989764</v>
          </cell>
          <cell r="I204">
            <v>-583.823170730913</v>
          </cell>
          <cell r="J204">
            <v>18.9683400656801</v>
          </cell>
          <cell r="K204">
            <v>677.607142709076</v>
          </cell>
          <cell r="L204">
            <v>1397.54099285586</v>
          </cell>
          <cell r="M204">
            <v>2185.02089192396</v>
          </cell>
          <cell r="N204">
            <v>3079.19698013613</v>
          </cell>
          <cell r="O204">
            <v>4116.17865591911</v>
          </cell>
          <cell r="P204">
            <v>5208.31893540696</v>
          </cell>
          <cell r="Q204">
            <v>6274.31818971767</v>
          </cell>
          <cell r="R204">
            <v>7372.61814868165</v>
          </cell>
          <cell r="S204">
            <v>8557.99461606902</v>
          </cell>
          <cell r="T204">
            <v>9795.50288364556</v>
          </cell>
          <cell r="U204">
            <v>6472.2776707307</v>
          </cell>
          <cell r="V204">
            <v>5850.3759261832</v>
          </cell>
          <cell r="W204">
            <v>5438.50897685353</v>
          </cell>
          <cell r="X204">
            <v>5047.77304327715</v>
          </cell>
          <cell r="Y204">
            <v>4676.17932397139</v>
          </cell>
          <cell r="Z204">
            <v>4321.98761763893</v>
          </cell>
          <cell r="AA204">
            <v>3975.99971742244</v>
          </cell>
          <cell r="AB204">
            <v>3630.01181720596</v>
          </cell>
          <cell r="AC204">
            <v>3283.77531680414</v>
          </cell>
          <cell r="AD204">
            <v>2937.78741658766</v>
          </cell>
          <cell r="AE204">
            <v>2591.55091618584</v>
          </cell>
          <cell r="AF204">
            <v>2245.56301596936</v>
          </cell>
          <cell r="AG204">
            <v>1899.32651556754</v>
          </cell>
          <cell r="AH204">
            <v>1553.33861535106</v>
          </cell>
          <cell r="AI204">
            <v>1280.68776980774</v>
          </cell>
          <cell r="AJ204">
            <v>1081.37397893759</v>
          </cell>
          <cell r="AK204">
            <v>882.060188067437</v>
          </cell>
          <cell r="AL204">
            <v>682.746397197286</v>
          </cell>
          <cell r="AM204">
            <v>483.432606327134</v>
          </cell>
          <cell r="AN204">
            <v>284.118815456983</v>
          </cell>
          <cell r="AO204">
            <v>7316.49111232354</v>
          </cell>
          <cell r="AP204">
            <v>4845.4935215255</v>
          </cell>
          <cell r="AQ204">
            <v>4596.89333619273</v>
          </cell>
          <cell r="AR204">
            <v>4371.69081536188</v>
          </cell>
          <cell r="AS204">
            <v>4166.96125097018</v>
          </cell>
          <cell r="AT204">
            <v>4070.44588489981</v>
          </cell>
          <cell r="AU204">
            <v>4070.44588489981</v>
          </cell>
          <cell r="AV204">
            <v>4073.37059296255</v>
          </cell>
          <cell r="AW204">
            <v>4070.44588489981</v>
          </cell>
          <cell r="AX204">
            <v>4073.37059296255</v>
          </cell>
          <cell r="AY204">
            <v>4070.44588489981</v>
          </cell>
          <cell r="AZ204">
            <v>4073.37059296255</v>
          </cell>
          <cell r="BA204">
            <v>4070.4458848998</v>
          </cell>
          <cell r="BB204">
            <v>3207.65700639197</v>
          </cell>
          <cell r="BC204">
            <v>2344.86812788413</v>
          </cell>
          <cell r="BD204">
            <v>2344.86812788414</v>
          </cell>
          <cell r="BE204">
            <v>2344.86812788414</v>
          </cell>
          <cell r="BF204">
            <v>2344.86812788414</v>
          </cell>
          <cell r="BG204">
            <v>2344.86812788414</v>
          </cell>
          <cell r="BH204">
            <v>3342.57429949392</v>
          </cell>
        </row>
        <row r="205">
          <cell r="A205">
            <v>-3627.96191170387</v>
          </cell>
          <cell r="B205">
            <v>-3430.39914870579</v>
          </cell>
          <cell r="C205">
            <v>-3046.88187894542</v>
          </cell>
          <cell r="D205">
            <v>-2635.47164459592</v>
          </cell>
          <cell r="E205">
            <v>-2191.81254896992</v>
          </cell>
          <cell r="F205">
            <v>-1718.45833633548</v>
          </cell>
          <cell r="G205">
            <v>-1214.10993975288</v>
          </cell>
          <cell r="H205">
            <v>-665.961079529783</v>
          </cell>
          <cell r="I205">
            <v>-63.2156125915236</v>
          </cell>
          <cell r="J205">
            <v>596.14281641822</v>
          </cell>
          <cell r="K205">
            <v>1315.25310908377</v>
          </cell>
          <cell r="L205">
            <v>2099.87549359457</v>
          </cell>
          <cell r="M205">
            <v>2956.59067011525</v>
          </cell>
          <cell r="N205">
            <v>3923.42860449408</v>
          </cell>
          <cell r="O205">
            <v>5035.56809584416</v>
          </cell>
          <cell r="P205">
            <v>6209.67906581785</v>
          </cell>
          <cell r="Q205">
            <v>7368.5150832743</v>
          </cell>
          <cell r="R205">
            <v>8568.86776469421</v>
          </cell>
          <cell r="S205">
            <v>9864.07262647075</v>
          </cell>
          <cell r="T205">
            <v>11221.5048236733</v>
          </cell>
          <cell r="U205">
            <v>6205.59616621008</v>
          </cell>
          <cell r="V205">
            <v>5609.31904738746</v>
          </cell>
          <cell r="W205">
            <v>5214.42252227278</v>
          </cell>
          <cell r="X205">
            <v>4839.78633780136</v>
          </cell>
          <cell r="Y205">
            <v>4483.50363838324</v>
          </cell>
          <cell r="Z205">
            <v>4143.90592537721</v>
          </cell>
          <cell r="AA205">
            <v>3812.17399167974</v>
          </cell>
          <cell r="AB205">
            <v>3480.44205798226</v>
          </cell>
          <cell r="AC205">
            <v>3148.47176733604</v>
          </cell>
          <cell r="AD205">
            <v>2816.73983363857</v>
          </cell>
          <cell r="AE205">
            <v>2484.76954299235</v>
          </cell>
          <cell r="AF205">
            <v>2153.03760929487</v>
          </cell>
          <cell r="AG205">
            <v>1821.06731864865</v>
          </cell>
          <cell r="AH205">
            <v>1489.33538495117</v>
          </cell>
          <cell r="AI205">
            <v>1227.91875113322</v>
          </cell>
          <cell r="AJ205">
            <v>1036.81741719478</v>
          </cell>
          <cell r="AK205">
            <v>845.716083256338</v>
          </cell>
          <cell r="AL205">
            <v>654.614749317899</v>
          </cell>
          <cell r="AM205">
            <v>463.51341537946</v>
          </cell>
          <cell r="AN205">
            <v>272.41208144102</v>
          </cell>
          <cell r="AO205">
            <v>7015.02492732504</v>
          </cell>
          <cell r="AP205">
            <v>4645.8414719373</v>
          </cell>
          <cell r="AQ205">
            <v>4407.48452319317</v>
          </cell>
          <cell r="AR205">
            <v>4191.56116962495</v>
          </cell>
          <cell r="AS205">
            <v>3995.26721183566</v>
          </cell>
          <cell r="AT205">
            <v>3902.72863173501</v>
          </cell>
          <cell r="AU205">
            <v>3902.72863173501</v>
          </cell>
          <cell r="AV205">
            <v>3905.532831132</v>
          </cell>
          <cell r="AW205">
            <v>3902.72863173501</v>
          </cell>
          <cell r="AX205">
            <v>3905.532831132</v>
          </cell>
          <cell r="AY205">
            <v>3902.72863173501</v>
          </cell>
          <cell r="AZ205">
            <v>3905.532831132</v>
          </cell>
          <cell r="BA205">
            <v>3902.728631735</v>
          </cell>
          <cell r="BB205">
            <v>3075.48980962303</v>
          </cell>
          <cell r="BC205">
            <v>2248.25098751105</v>
          </cell>
          <cell r="BD205">
            <v>2248.25098751105</v>
          </cell>
          <cell r="BE205">
            <v>2248.25098751105</v>
          </cell>
          <cell r="BF205">
            <v>2248.25098751105</v>
          </cell>
          <cell r="BG205">
            <v>2248.25098751105</v>
          </cell>
          <cell r="BH205">
            <v>3204.84801695318</v>
          </cell>
        </row>
        <row r="206">
          <cell r="A206">
            <v>-4506.53425401953</v>
          </cell>
          <cell r="B206">
            <v>-4496.78561454739</v>
          </cell>
          <cell r="C206">
            <v>-4279.37979654744</v>
          </cell>
          <cell r="D206">
            <v>-4047.13490651405</v>
          </cell>
          <cell r="E206">
            <v>-3796.57582819636</v>
          </cell>
          <cell r="F206">
            <v>-3532.01307767883</v>
          </cell>
          <cell r="G206">
            <v>-3253.32397304383</v>
          </cell>
          <cell r="H206">
            <v>-2947.11333694508</v>
          </cell>
          <cell r="I206">
            <v>-2602.62415336718</v>
          </cell>
          <cell r="J206">
            <v>-2219.18664211978</v>
          </cell>
          <cell r="K206">
            <v>-1795.04290503885</v>
          </cell>
          <cell r="L206">
            <v>-1325.95688584958</v>
          </cell>
          <cell r="M206">
            <v>-806.95608196389</v>
          </cell>
          <cell r="N206">
            <v>-194.546564651423</v>
          </cell>
          <cell r="O206">
            <v>550.989722858825</v>
          </cell>
          <cell r="P206">
            <v>1325.26579174707</v>
          </cell>
          <cell r="Q206">
            <v>2031.26460862039</v>
          </cell>
          <cell r="R206">
            <v>2733.82667797121</v>
          </cell>
          <cell r="S206">
            <v>3493.31291951047</v>
          </cell>
          <cell r="T206">
            <v>4265.78270813009</v>
          </cell>
          <cell r="U206">
            <v>7506.40957096907</v>
          </cell>
          <cell r="V206">
            <v>6785.14119452337</v>
          </cell>
          <cell r="W206">
            <v>6307.46669294949</v>
          </cell>
          <cell r="X206">
            <v>5854.29949266338</v>
          </cell>
          <cell r="Y206">
            <v>5423.33302413209</v>
          </cell>
          <cell r="Z206">
            <v>5012.54903901426</v>
          </cell>
          <cell r="AA206">
            <v>4611.27965321993</v>
          </cell>
          <cell r="AB206">
            <v>4210.01026742559</v>
          </cell>
          <cell r="AC206">
            <v>3808.45256043963</v>
          </cell>
          <cell r="AD206">
            <v>3407.1831746453</v>
          </cell>
          <cell r="AE206">
            <v>3005.62546765934</v>
          </cell>
          <cell r="AF206">
            <v>2604.356081865</v>
          </cell>
          <cell r="AG206">
            <v>2202.79837487905</v>
          </cell>
          <cell r="AH206">
            <v>1801.52898908471</v>
          </cell>
          <cell r="AI206">
            <v>1485.31435481855</v>
          </cell>
          <cell r="AJ206">
            <v>1254.15447208055</v>
          </cell>
          <cell r="AK206">
            <v>1022.99458934256</v>
          </cell>
          <cell r="AL206">
            <v>791.834706604569</v>
          </cell>
          <cell r="AM206">
            <v>560.674823866576</v>
          </cell>
          <cell r="AN206">
            <v>329.514941128584</v>
          </cell>
          <cell r="AO206">
            <v>8485.51031112592</v>
          </cell>
          <cell r="AP206">
            <v>5619.70001851625</v>
          </cell>
          <cell r="AQ206">
            <v>5331.37882689532</v>
          </cell>
          <cell r="AR206">
            <v>5070.19374742697</v>
          </cell>
          <cell r="AS206">
            <v>4832.75276609208</v>
          </cell>
          <cell r="AT206">
            <v>4720.81630346277</v>
          </cell>
          <cell r="AU206">
            <v>4720.81630346278</v>
          </cell>
          <cell r="AV206">
            <v>4724.20831748185</v>
          </cell>
          <cell r="AW206">
            <v>4720.81630346278</v>
          </cell>
          <cell r="AX206">
            <v>4724.20831748185</v>
          </cell>
          <cell r="AY206">
            <v>4720.81630346279</v>
          </cell>
          <cell r="AZ206">
            <v>4724.20831748185</v>
          </cell>
          <cell r="BA206">
            <v>4720.81630346278</v>
          </cell>
          <cell r="BB206">
            <v>3720.17216783723</v>
          </cell>
          <cell r="BC206">
            <v>2719.52803221167</v>
          </cell>
          <cell r="BD206">
            <v>2719.52803221168</v>
          </cell>
          <cell r="BE206">
            <v>2719.52803221167</v>
          </cell>
          <cell r="BF206">
            <v>2719.52803221168</v>
          </cell>
          <cell r="BG206">
            <v>2719.52803221168</v>
          </cell>
          <cell r="BH206">
            <v>3876.64636621863</v>
          </cell>
        </row>
        <row r="207">
          <cell r="A207">
            <v>-4162.99488491786</v>
          </cell>
          <cell r="B207">
            <v>-4079.80716434009</v>
          </cell>
          <cell r="C207">
            <v>-3797.44844423998</v>
          </cell>
          <cell r="D207">
            <v>-3495.14631886384</v>
          </cell>
          <cell r="E207">
            <v>-3169.08126918269</v>
          </cell>
          <cell r="F207">
            <v>-2822.87687834171</v>
          </cell>
          <cell r="G207">
            <v>-2455.95047433614</v>
          </cell>
          <cell r="H207">
            <v>-2055.13715058826</v>
          </cell>
          <cell r="I207">
            <v>-1609.66459161942</v>
          </cell>
          <cell r="J207">
            <v>-1118.33647939978</v>
          </cell>
          <cell r="K207">
            <v>-578.854915789332</v>
          </cell>
          <cell r="L207">
            <v>13.6121372092732</v>
          </cell>
          <cell r="M207">
            <v>664.66601962211</v>
          </cell>
          <cell r="N207">
            <v>1415.66414133994</v>
          </cell>
          <cell r="O207">
            <v>2304.54961854337</v>
          </cell>
          <cell r="P207">
            <v>3235.16913582846</v>
          </cell>
          <cell r="Q207">
            <v>4118.23636096064</v>
          </cell>
          <cell r="R207">
            <v>5015.44452213381</v>
          </cell>
          <cell r="S207">
            <v>5984.40746575915</v>
          </cell>
          <cell r="T207">
            <v>6985.60926324569</v>
          </cell>
          <cell r="U207">
            <v>6997.76549595523</v>
          </cell>
          <cell r="V207">
            <v>6325.37120274538</v>
          </cell>
          <cell r="W207">
            <v>5880.06454663925</v>
          </cell>
          <cell r="X207">
            <v>5457.60454521258</v>
          </cell>
          <cell r="Y207">
            <v>5055.84092508379</v>
          </cell>
          <cell r="Z207">
            <v>4672.89219704397</v>
          </cell>
          <cell r="AA207">
            <v>4298.81334670324</v>
          </cell>
          <cell r="AB207">
            <v>3924.73449636251</v>
          </cell>
          <cell r="AC207">
            <v>3550.38686184909</v>
          </cell>
          <cell r="AD207">
            <v>3176.30801150836</v>
          </cell>
          <cell r="AE207">
            <v>2801.96037699493</v>
          </cell>
          <cell r="AF207">
            <v>2427.8815266542</v>
          </cell>
          <cell r="AG207">
            <v>2053.53389214077</v>
          </cell>
          <cell r="AH207">
            <v>1679.45504180004</v>
          </cell>
          <cell r="AI207">
            <v>1384.66752240571</v>
          </cell>
          <cell r="AJ207">
            <v>1169.17133395777</v>
          </cell>
          <cell r="AK207">
            <v>953.675145509825</v>
          </cell>
          <cell r="AL207">
            <v>738.178957061883</v>
          </cell>
          <cell r="AM207">
            <v>522.682768613942</v>
          </cell>
          <cell r="AN207">
            <v>307.186580166</v>
          </cell>
          <cell r="AO207">
            <v>7910.52109658645</v>
          </cell>
          <cell r="AP207">
            <v>5238.90183654275</v>
          </cell>
          <cell r="AQ207">
            <v>4970.11766384311</v>
          </cell>
          <cell r="AR207">
            <v>4726.63082504462</v>
          </cell>
          <cell r="AS207">
            <v>4505.27915340961</v>
          </cell>
          <cell r="AT207">
            <v>4400.9276510674</v>
          </cell>
          <cell r="AU207">
            <v>4400.9276510674</v>
          </cell>
          <cell r="AV207">
            <v>4404.08981780504</v>
          </cell>
          <cell r="AW207">
            <v>4400.9276510674</v>
          </cell>
          <cell r="AX207">
            <v>4404.08981780504</v>
          </cell>
          <cell r="AY207">
            <v>4400.9276510674</v>
          </cell>
          <cell r="AZ207">
            <v>4404.08981780505</v>
          </cell>
          <cell r="BA207">
            <v>4400.9276510674</v>
          </cell>
          <cell r="BB207">
            <v>3468.08846346276</v>
          </cell>
          <cell r="BC207">
            <v>2535.24927585813</v>
          </cell>
          <cell r="BD207">
            <v>2535.24927585813</v>
          </cell>
          <cell r="BE207">
            <v>2535.24927585813</v>
          </cell>
          <cell r="BF207">
            <v>2535.24927585813</v>
          </cell>
          <cell r="BG207">
            <v>2535.24927585814</v>
          </cell>
          <cell r="BH207">
            <v>3613.95976665883</v>
          </cell>
        </row>
        <row r="208">
          <cell r="A208">
            <v>-4061.18531655179</v>
          </cell>
          <cell r="B208">
            <v>-3956.23356593543</v>
          </cell>
          <cell r="C208">
            <v>-3654.62573635411</v>
          </cell>
          <cell r="D208">
            <v>-3331.56180743325</v>
          </cell>
          <cell r="E208">
            <v>-2983.12019470002</v>
          </cell>
          <cell r="F208">
            <v>-2612.72090537109</v>
          </cell>
          <cell r="G208">
            <v>-2219.64494713483</v>
          </cell>
          <cell r="H208">
            <v>-1790.79565527937</v>
          </cell>
          <cell r="I208">
            <v>-1315.39618025551</v>
          </cell>
          <cell r="J208">
            <v>-792.094161975364</v>
          </cell>
          <cell r="K208">
            <v>-218.431670671079</v>
          </cell>
          <cell r="L208">
            <v>410.599953746326</v>
          </cell>
          <cell r="M208">
            <v>1100.78841034615</v>
          </cell>
          <cell r="N208">
            <v>1892.8579412357</v>
          </cell>
          <cell r="O208">
            <v>2824.22565029061</v>
          </cell>
          <cell r="P208">
            <v>3801.17831140072</v>
          </cell>
          <cell r="Q208">
            <v>4736.72062334243</v>
          </cell>
          <cell r="R208">
            <v>5691.61310362114</v>
          </cell>
          <cell r="S208">
            <v>6722.65549007105</v>
          </cell>
          <cell r="T208">
            <v>7791.64313450475</v>
          </cell>
          <cell r="U208">
            <v>6847.02634234807</v>
          </cell>
          <cell r="V208">
            <v>6189.11612219087</v>
          </cell>
          <cell r="W208">
            <v>5753.40183503106</v>
          </cell>
          <cell r="X208">
            <v>5340.04206182507</v>
          </cell>
          <cell r="Y208">
            <v>4946.93284831842</v>
          </cell>
          <cell r="Z208">
            <v>4572.23323453844</v>
          </cell>
          <cell r="AA208">
            <v>4206.21243205817</v>
          </cell>
          <cell r="AB208">
            <v>3840.1916295779</v>
          </cell>
          <cell r="AC208">
            <v>3473.90783281583</v>
          </cell>
          <cell r="AD208">
            <v>3107.88703033556</v>
          </cell>
          <cell r="AE208">
            <v>2741.60323357348</v>
          </cell>
          <cell r="AF208">
            <v>2375.58243109322</v>
          </cell>
          <cell r="AG208">
            <v>2009.29863433114</v>
          </cell>
          <cell r="AH208">
            <v>1643.27783185087</v>
          </cell>
          <cell r="AI208">
            <v>1354.84034250444</v>
          </cell>
          <cell r="AJ208">
            <v>1143.98616629183</v>
          </cell>
          <cell r="AK208">
            <v>933.131990079219</v>
          </cell>
          <cell r="AL208">
            <v>722.27781386661</v>
          </cell>
          <cell r="AM208">
            <v>511.423637654002</v>
          </cell>
          <cell r="AN208">
            <v>300.569461441393</v>
          </cell>
          <cell r="AO208">
            <v>7740.12023714351</v>
          </cell>
          <cell r="AP208">
            <v>5126.05043717421</v>
          </cell>
          <cell r="AQ208">
            <v>4863.05615536462</v>
          </cell>
          <cell r="AR208">
            <v>4624.81427654887</v>
          </cell>
          <cell r="AS208">
            <v>4408.23075035275</v>
          </cell>
          <cell r="AT208">
            <v>4306.12708800313</v>
          </cell>
          <cell r="AU208">
            <v>4306.12708800314</v>
          </cell>
          <cell r="AV208">
            <v>4309.22113837737</v>
          </cell>
          <cell r="AW208">
            <v>4306.12708800314</v>
          </cell>
          <cell r="AX208">
            <v>4309.22113837737</v>
          </cell>
          <cell r="AY208">
            <v>4306.12708800313</v>
          </cell>
          <cell r="AZ208">
            <v>4309.22113837737</v>
          </cell>
          <cell r="BA208">
            <v>4306.12708800313</v>
          </cell>
          <cell r="BB208">
            <v>3393.38222760515</v>
          </cell>
          <cell r="BC208">
            <v>2480.63736720716</v>
          </cell>
          <cell r="BD208">
            <v>2480.63736720716</v>
          </cell>
          <cell r="BE208">
            <v>2480.63736720716</v>
          </cell>
          <cell r="BF208">
            <v>2480.63736720716</v>
          </cell>
          <cell r="BG208">
            <v>2480.63736720716</v>
          </cell>
          <cell r="BH208">
            <v>3536.11131107522</v>
          </cell>
        </row>
        <row r="209">
          <cell r="A209">
            <v>-4483.25240869249</v>
          </cell>
          <cell r="B209">
            <v>-4468.52676372682</v>
          </cell>
          <cell r="C209">
            <v>-4246.71905308734</v>
          </cell>
          <cell r="D209">
            <v>-4009.72634704219</v>
          </cell>
          <cell r="E209">
            <v>-3754.05018898151</v>
          </cell>
          <cell r="F209">
            <v>-3483.95454117995</v>
          </cell>
          <cell r="G209">
            <v>-3199.28554794763</v>
          </cell>
          <cell r="H209">
            <v>-2886.66363751043</v>
          </cell>
          <cell r="I209">
            <v>-2535.33075700021</v>
          </cell>
          <cell r="J209">
            <v>-2144.58144247784</v>
          </cell>
          <cell r="K209">
            <v>-1712.62119969441</v>
          </cell>
          <cell r="L209">
            <v>-1235.17358237753</v>
          </cell>
          <cell r="M209">
            <v>-707.223471292298</v>
          </cell>
          <cell r="N209">
            <v>-85.4217307237501</v>
          </cell>
          <cell r="O209">
            <v>669.829407433514</v>
          </cell>
          <cell r="P209">
            <v>1454.70095477591</v>
          </cell>
          <cell r="Q209">
            <v>2172.69979162996</v>
          </cell>
          <cell r="R209">
            <v>2888.45312990339</v>
          </cell>
          <cell r="S209">
            <v>3662.13571869198</v>
          </cell>
          <cell r="T209">
            <v>4450.10679691841</v>
          </cell>
          <cell r="U209">
            <v>7471.93849211731</v>
          </cell>
          <cell r="V209">
            <v>6753.98233822523</v>
          </cell>
          <cell r="W209">
            <v>6278.50142271318</v>
          </cell>
          <cell r="X209">
            <v>5827.41526558711</v>
          </cell>
          <cell r="Y209">
            <v>5398.42788958718</v>
          </cell>
          <cell r="Z209">
            <v>4989.53031461099</v>
          </cell>
          <cell r="AA209">
            <v>4590.10364583173</v>
          </cell>
          <cell r="AB209">
            <v>4190.67697705246</v>
          </cell>
          <cell r="AC209">
            <v>3790.96331111572</v>
          </cell>
          <cell r="AD209">
            <v>3391.53664233645</v>
          </cell>
          <cell r="AE209">
            <v>2991.8229763997</v>
          </cell>
          <cell r="AF209">
            <v>2592.39630762044</v>
          </cell>
          <cell r="AG209">
            <v>2192.68264168369</v>
          </cell>
          <cell r="AH209">
            <v>1793.25597290442</v>
          </cell>
          <cell r="AI209">
            <v>1478.49346558241</v>
          </cell>
          <cell r="AJ209">
            <v>1248.39511971766</v>
          </cell>
          <cell r="AK209">
            <v>1018.29677385291</v>
          </cell>
          <cell r="AL209">
            <v>788.198427988156</v>
          </cell>
          <cell r="AM209">
            <v>558.100082123404</v>
          </cell>
          <cell r="AN209">
            <v>328.001736258652</v>
          </cell>
          <cell r="AO209">
            <v>8446.54298696562</v>
          </cell>
          <cell r="AP209">
            <v>5593.89312367124</v>
          </cell>
          <cell r="AQ209">
            <v>5306.89596618901</v>
          </cell>
          <cell r="AR209">
            <v>5046.91030588158</v>
          </cell>
          <cell r="AS209">
            <v>4810.55970560211</v>
          </cell>
          <cell r="AT209">
            <v>4699.13727975606</v>
          </cell>
          <cell r="AU209">
            <v>4699.13727975607</v>
          </cell>
          <cell r="AV209">
            <v>4702.51371690292</v>
          </cell>
          <cell r="AW209">
            <v>4699.13727975606</v>
          </cell>
          <cell r="AX209">
            <v>4702.51371690291</v>
          </cell>
          <cell r="AY209">
            <v>4699.13727975607</v>
          </cell>
          <cell r="AZ209">
            <v>4702.51371690291</v>
          </cell>
          <cell r="BA209">
            <v>4699.13727975608</v>
          </cell>
          <cell r="BB209">
            <v>3703.0883214354</v>
          </cell>
          <cell r="BC209">
            <v>2707.03936311474</v>
          </cell>
          <cell r="BD209">
            <v>2707.03936311474</v>
          </cell>
          <cell r="BE209">
            <v>2707.03936311474</v>
          </cell>
          <cell r="BF209">
            <v>2707.03936311473</v>
          </cell>
          <cell r="BG209">
            <v>2707.03936311474</v>
          </cell>
          <cell r="BH209">
            <v>3858.84395598414</v>
          </cell>
        </row>
        <row r="210">
          <cell r="A210">
            <v>-4302.58426318289</v>
          </cell>
          <cell r="B210">
            <v>-4249.23683630624</v>
          </cell>
          <cell r="C210">
            <v>-3993.27024484157</v>
          </cell>
          <cell r="D210">
            <v>-3719.43427736178</v>
          </cell>
          <cell r="E210">
            <v>-3424.0493550427</v>
          </cell>
          <cell r="F210">
            <v>-3111.01818054396</v>
          </cell>
          <cell r="G210">
            <v>-2779.94498832932</v>
          </cell>
          <cell r="H210">
            <v>-2417.57130655224</v>
          </cell>
          <cell r="I210">
            <v>-2013.13103632162</v>
          </cell>
          <cell r="J210">
            <v>-1565.64180623574</v>
          </cell>
          <cell r="K210">
            <v>-1073.0251348145</v>
          </cell>
          <cell r="L210">
            <v>-530.691147624846</v>
          </cell>
          <cell r="M210">
            <v>66.7059816252021</v>
          </cell>
          <cell r="N210">
            <v>761.391788471669</v>
          </cell>
          <cell r="O210">
            <v>1592.03059567511</v>
          </cell>
          <cell r="P210">
            <v>2459.12352264656</v>
          </cell>
          <cell r="Q210">
            <v>3270.2430432584</v>
          </cell>
          <cell r="R210">
            <v>4088.36120956359</v>
          </cell>
          <cell r="S210">
            <v>4972.20807848207</v>
          </cell>
          <cell r="T210">
            <v>5880.46984702656</v>
          </cell>
          <cell r="U210">
            <v>7204.44140147091</v>
          </cell>
          <cell r="V210">
            <v>6512.18824052778</v>
          </cell>
          <cell r="W210">
            <v>6053.7296495024</v>
          </cell>
          <cell r="X210">
            <v>5618.79247898662</v>
          </cell>
          <cell r="Y210">
            <v>5205.16294822659</v>
          </cell>
          <cell r="Z210">
            <v>4810.9039990627</v>
          </cell>
          <cell r="AA210">
            <v>4425.7768955084</v>
          </cell>
          <cell r="AB210">
            <v>4040.64979195411</v>
          </cell>
          <cell r="AC210">
            <v>3655.24596580559</v>
          </cell>
          <cell r="AD210">
            <v>3270.1188622513</v>
          </cell>
          <cell r="AE210">
            <v>2884.71503610278</v>
          </cell>
          <cell r="AF210">
            <v>2499.58793254849</v>
          </cell>
          <cell r="AG210">
            <v>2114.18410639997</v>
          </cell>
          <cell r="AH210">
            <v>1729.05700284568</v>
          </cell>
          <cell r="AI210">
            <v>1425.56306458939</v>
          </cell>
          <cell r="AJ210">
            <v>1203.70229163109</v>
          </cell>
          <cell r="AK210">
            <v>981.841518672792</v>
          </cell>
          <cell r="AL210">
            <v>759.980745714495</v>
          </cell>
          <cell r="AM210">
            <v>538.119972756198</v>
          </cell>
          <cell r="AN210">
            <v>316.259199797901</v>
          </cell>
          <cell r="AO210">
            <v>8144.15483462514</v>
          </cell>
          <cell r="AP210">
            <v>5393.63048265144</v>
          </cell>
          <cell r="AQ210">
            <v>5116.90788842093</v>
          </cell>
          <cell r="AR210">
            <v>4866.22977364744</v>
          </cell>
          <cell r="AS210">
            <v>4638.34057839878</v>
          </cell>
          <cell r="AT210">
            <v>4530.90710063872</v>
          </cell>
          <cell r="AU210">
            <v>4530.90710063871</v>
          </cell>
          <cell r="AV210">
            <v>4534.16266057084</v>
          </cell>
          <cell r="AW210">
            <v>4530.90710063871</v>
          </cell>
          <cell r="AX210">
            <v>4534.16266057084</v>
          </cell>
          <cell r="AY210">
            <v>4530.90710063871</v>
          </cell>
          <cell r="AZ210">
            <v>4534.16266057083</v>
          </cell>
          <cell r="BA210">
            <v>4530.90710063871</v>
          </cell>
          <cell r="BB210">
            <v>3570.51692066227</v>
          </cell>
          <cell r="BC210">
            <v>2610.12674068585</v>
          </cell>
          <cell r="BD210">
            <v>2610.12674068585</v>
          </cell>
          <cell r="BE210">
            <v>2610.12674068585</v>
          </cell>
          <cell r="BF210">
            <v>2610.12674068585</v>
          </cell>
          <cell r="BG210">
            <v>2610.12674068584</v>
          </cell>
          <cell r="BH210">
            <v>3720.69646821061</v>
          </cell>
        </row>
        <row r="211">
          <cell r="A211">
            <v>-4242.45184480344</v>
          </cell>
          <cell r="B211">
            <v>-4176.24979354416</v>
          </cell>
          <cell r="C211">
            <v>-3908.91398086255</v>
          </cell>
          <cell r="D211">
            <v>-3622.81534026569</v>
          </cell>
          <cell r="E211">
            <v>-3314.21400938171</v>
          </cell>
          <cell r="F211">
            <v>-2986.89245155384</v>
          </cell>
          <cell r="G211">
            <v>-2640.37438553536</v>
          </cell>
          <cell r="H211">
            <v>-2261.44164559731</v>
          </cell>
          <cell r="I211">
            <v>-1839.32545486228</v>
          </cell>
          <cell r="J211">
            <v>-1372.9512778376</v>
          </cell>
          <cell r="K211">
            <v>-860.146112567789</v>
          </cell>
          <cell r="L211">
            <v>-296.215765215656</v>
          </cell>
          <cell r="M211">
            <v>324.295660911206</v>
          </cell>
          <cell r="N211">
            <v>1043.23972952406</v>
          </cell>
          <cell r="O211">
            <v>1898.97008146523</v>
          </cell>
          <cell r="P211">
            <v>2793.42904125693</v>
          </cell>
          <cell r="Q211">
            <v>3635.54224866235</v>
          </cell>
          <cell r="R211">
            <v>4487.73086302126</v>
          </cell>
          <cell r="S211">
            <v>5408.24409924293</v>
          </cell>
          <cell r="T211">
            <v>6356.54264403791</v>
          </cell>
          <cell r="U211">
            <v>7115.4093979339</v>
          </cell>
          <cell r="V211">
            <v>6431.71105511463</v>
          </cell>
          <cell r="W211">
            <v>5978.91806460193</v>
          </cell>
          <cell r="X211">
            <v>5549.35581846208</v>
          </cell>
          <cell r="Y211">
            <v>5140.83789369528</v>
          </cell>
          <cell r="Z211">
            <v>4751.45117017671</v>
          </cell>
          <cell r="AA211">
            <v>4371.08344153229</v>
          </cell>
          <cell r="AB211">
            <v>3990.71571288788</v>
          </cell>
          <cell r="AC211">
            <v>3610.0746813685</v>
          </cell>
          <cell r="AD211">
            <v>3229.70695272408</v>
          </cell>
          <cell r="AE211">
            <v>2849.0659212047</v>
          </cell>
          <cell r="AF211">
            <v>2468.69819256028</v>
          </cell>
          <cell r="AG211">
            <v>2088.0571610409</v>
          </cell>
          <cell r="AH211">
            <v>1707.68943239648</v>
          </cell>
          <cell r="AI211">
            <v>1407.94605186959</v>
          </cell>
          <cell r="AJ211">
            <v>1188.82701946021</v>
          </cell>
          <cell r="AK211">
            <v>969.707987050839</v>
          </cell>
          <cell r="AL211">
            <v>750.588954641464</v>
          </cell>
          <cell r="AM211">
            <v>531.46992223209</v>
          </cell>
          <cell r="AN211">
            <v>312.350889822715</v>
          </cell>
          <cell r="AO211">
            <v>8043.50991552089</v>
          </cell>
          <cell r="AP211">
            <v>5326.97635897285</v>
          </cell>
          <cell r="AQ211">
            <v>5053.67348399822</v>
          </cell>
          <cell r="AR211">
            <v>4806.0932325506</v>
          </cell>
          <cell r="AS211">
            <v>4581.02027668912</v>
          </cell>
          <cell r="AT211">
            <v>4474.91445464016</v>
          </cell>
          <cell r="AU211">
            <v>4474.91445464013</v>
          </cell>
          <cell r="AV211">
            <v>4478.12978258103</v>
          </cell>
          <cell r="AW211">
            <v>4474.91445464014</v>
          </cell>
          <cell r="AX211">
            <v>4478.12978258103</v>
          </cell>
          <cell r="AY211">
            <v>4474.91445464015</v>
          </cell>
          <cell r="AZ211">
            <v>4478.12978258103</v>
          </cell>
          <cell r="BA211">
            <v>4474.91445464016</v>
          </cell>
          <cell r="BB211">
            <v>3526.3927120811</v>
          </cell>
          <cell r="BC211">
            <v>2577.87096952206</v>
          </cell>
          <cell r="BD211">
            <v>2577.87096952206</v>
          </cell>
          <cell r="BE211">
            <v>2577.87096952206</v>
          </cell>
          <cell r="BF211">
            <v>2577.87096952206</v>
          </cell>
          <cell r="BG211">
            <v>2577.87096952205</v>
          </cell>
          <cell r="BH211">
            <v>3674.71635085547</v>
          </cell>
        </row>
        <row r="212">
          <cell r="A212">
            <v>-4213.37941072566</v>
          </cell>
          <cell r="B212">
            <v>-4140.9624885194</v>
          </cell>
          <cell r="C212">
            <v>-3868.12995803975</v>
          </cell>
          <cell r="D212">
            <v>-3576.10263927858</v>
          </cell>
          <cell r="E212">
            <v>-3261.1115243629</v>
          </cell>
          <cell r="F212">
            <v>-2926.88094410621</v>
          </cell>
          <cell r="G212">
            <v>-2572.89569004503</v>
          </cell>
          <cell r="H212">
            <v>-2185.95708339234</v>
          </cell>
          <cell r="I212">
            <v>-1755.29505253516</v>
          </cell>
          <cell r="J212">
            <v>-1279.79050308016</v>
          </cell>
          <cell r="K212">
            <v>-757.224734921593</v>
          </cell>
          <cell r="L212">
            <v>-182.853118549115</v>
          </cell>
          <cell r="M212">
            <v>448.833458857462</v>
          </cell>
          <cell r="N212">
            <v>1179.50575552186</v>
          </cell>
          <cell r="O212">
            <v>2047.36720579495</v>
          </cell>
          <cell r="P212">
            <v>2955.05691875737</v>
          </cell>
          <cell r="Q212">
            <v>3812.15475409591</v>
          </cell>
          <cell r="R212">
            <v>4680.8155290919</v>
          </cell>
          <cell r="S212">
            <v>5619.05598425838</v>
          </cell>
          <cell r="T212">
            <v>6586.71125159335</v>
          </cell>
          <cell r="U212">
            <v>7072.36477868528</v>
          </cell>
          <cell r="V212">
            <v>6392.80246419575</v>
          </cell>
          <cell r="W212">
            <v>5942.74864170348</v>
          </cell>
          <cell r="X212">
            <v>5515.78502935891</v>
          </cell>
          <cell r="Y212">
            <v>5109.73843091283</v>
          </cell>
          <cell r="Z212">
            <v>4722.7072996472</v>
          </cell>
          <cell r="AA212">
            <v>4344.6406029095</v>
          </cell>
          <cell r="AB212">
            <v>3966.5739061718</v>
          </cell>
          <cell r="AC212">
            <v>3588.23555990294</v>
          </cell>
          <cell r="AD212">
            <v>3210.16886316524</v>
          </cell>
          <cell r="AE212">
            <v>2831.83051689639</v>
          </cell>
          <cell r="AF212">
            <v>2453.76382015869</v>
          </cell>
          <cell r="AG212">
            <v>2075.42547388984</v>
          </cell>
          <cell r="AH212">
            <v>1697.35877715214</v>
          </cell>
          <cell r="AI212">
            <v>1399.42869210348</v>
          </cell>
          <cell r="AJ212">
            <v>1181.63521874387</v>
          </cell>
          <cell r="AK212">
            <v>963.841745384256</v>
          </cell>
          <cell r="AL212">
            <v>746.048272024642</v>
          </cell>
          <cell r="AM212">
            <v>528.254798665029</v>
          </cell>
          <cell r="AN212">
            <v>310.461325305416</v>
          </cell>
          <cell r="AO212">
            <v>7994.85075870038</v>
          </cell>
          <cell r="AP212">
            <v>5294.75085285019</v>
          </cell>
          <cell r="AQ212">
            <v>5023.10132170088</v>
          </cell>
          <cell r="AR212">
            <v>4777.01880524799</v>
          </cell>
          <cell r="AS212">
            <v>4553.30742665444</v>
          </cell>
          <cell r="AT212">
            <v>4447.84349103178</v>
          </cell>
          <cell r="AU212">
            <v>4447.84349103178</v>
          </cell>
          <cell r="AV212">
            <v>4451.03936786883</v>
          </cell>
          <cell r="AW212">
            <v>4447.84349103177</v>
          </cell>
          <cell r="AX212">
            <v>4451.03936786883</v>
          </cell>
          <cell r="AY212">
            <v>4447.84349103178</v>
          </cell>
          <cell r="AZ212">
            <v>4451.03936786883</v>
          </cell>
          <cell r="BA212">
            <v>4447.84349103178</v>
          </cell>
          <cell r="BB212">
            <v>3505.05982410185</v>
          </cell>
          <cell r="BC212">
            <v>2562.27615717192</v>
          </cell>
          <cell r="BD212">
            <v>2562.27615717192</v>
          </cell>
          <cell r="BE212">
            <v>2562.27615717192</v>
          </cell>
          <cell r="BF212">
            <v>2562.27615717192</v>
          </cell>
          <cell r="BG212">
            <v>2562.27615717192</v>
          </cell>
          <cell r="BH212">
            <v>3652.48618006372</v>
          </cell>
        </row>
        <row r="213">
          <cell r="A213">
            <v>-3653.64264403827</v>
          </cell>
          <cell r="B213">
            <v>-3461.56970128901</v>
          </cell>
          <cell r="C213">
            <v>-3082.90788113121</v>
          </cell>
          <cell r="D213">
            <v>-2676.73466259632</v>
          </cell>
          <cell r="E213">
            <v>-2238.71989427203</v>
          </cell>
          <cell r="F213">
            <v>-1771.46867099211</v>
          </cell>
          <cell r="G213">
            <v>-1273.7163116351</v>
          </cell>
          <cell r="H213">
            <v>-732.639322988131</v>
          </cell>
          <cell r="I213">
            <v>-137.442705663296</v>
          </cell>
          <cell r="J213">
            <v>513.850535207426</v>
          </cell>
          <cell r="K213">
            <v>1224.33893437972</v>
          </cell>
          <cell r="L213">
            <v>1999.73816838906</v>
          </cell>
          <cell r="M213">
            <v>2846.58192967004</v>
          </cell>
          <cell r="N213">
            <v>3803.05989609632</v>
          </cell>
          <cell r="O213">
            <v>4904.48354960664</v>
          </cell>
          <cell r="P213">
            <v>6066.9073168559</v>
          </cell>
          <cell r="Q213">
            <v>7212.50687058691</v>
          </cell>
          <cell r="R213">
            <v>8398.30909685201</v>
          </cell>
          <cell r="S213">
            <v>9677.85486508527</v>
          </cell>
          <cell r="T213">
            <v>11018.188569293</v>
          </cell>
          <cell r="U213">
            <v>6243.6190349662</v>
          </cell>
          <cell r="V213">
            <v>5643.6884127534</v>
          </cell>
          <cell r="W213">
            <v>5246.37228147286</v>
          </cell>
          <cell r="X213">
            <v>4869.44062979862</v>
          </cell>
          <cell r="Y213">
            <v>4510.97491847363</v>
          </cell>
          <cell r="Z213">
            <v>4169.29642564796</v>
          </cell>
          <cell r="AA213">
            <v>3835.53190725767</v>
          </cell>
          <cell r="AB213">
            <v>3501.76738886739</v>
          </cell>
          <cell r="AC213">
            <v>3167.76305306997</v>
          </cell>
          <cell r="AD213">
            <v>2833.99853467969</v>
          </cell>
          <cell r="AE213">
            <v>2499.99419888227</v>
          </cell>
          <cell r="AF213">
            <v>2166.22968049198</v>
          </cell>
          <cell r="AG213">
            <v>1832.22534469457</v>
          </cell>
          <cell r="AH213">
            <v>1498.46082630428</v>
          </cell>
          <cell r="AI213">
            <v>1235.44244301825</v>
          </cell>
          <cell r="AJ213">
            <v>1043.17019483647</v>
          </cell>
          <cell r="AK213">
            <v>850.897946654682</v>
          </cell>
          <cell r="AL213">
            <v>658.625698472899</v>
          </cell>
          <cell r="AM213">
            <v>466.353450291115</v>
          </cell>
          <cell r="AN213">
            <v>274.081202109332</v>
          </cell>
          <cell r="AO213">
            <v>7058.00732015054</v>
          </cell>
          <cell r="AP213">
            <v>4674.30742682992</v>
          </cell>
          <cell r="AQ213">
            <v>4434.49001969687</v>
          </cell>
          <cell r="AR213">
            <v>4217.24366264693</v>
          </cell>
          <cell r="AS213">
            <v>4019.7469744197</v>
          </cell>
          <cell r="AT213">
            <v>3926.64139282688</v>
          </cell>
          <cell r="AU213">
            <v>3926.64139282687</v>
          </cell>
          <cell r="AV213">
            <v>3929.46277408727</v>
          </cell>
          <cell r="AW213">
            <v>3926.64139282687</v>
          </cell>
          <cell r="AX213">
            <v>3929.46277408727</v>
          </cell>
          <cell r="AY213">
            <v>3926.64139282687</v>
          </cell>
          <cell r="AZ213">
            <v>3929.46277408726</v>
          </cell>
          <cell r="BA213">
            <v>3926.64139282687</v>
          </cell>
          <cell r="BB213">
            <v>3094.33392101216</v>
          </cell>
          <cell r="BC213">
            <v>2262.02644919745</v>
          </cell>
          <cell r="BD213">
            <v>2262.02644919746</v>
          </cell>
          <cell r="BE213">
            <v>2262.02644919745</v>
          </cell>
          <cell r="BF213">
            <v>2262.02644919745</v>
          </cell>
          <cell r="BG213">
            <v>2262.02644919745</v>
          </cell>
          <cell r="BH213">
            <v>3224.48473069802</v>
          </cell>
        </row>
        <row r="214">
          <cell r="A214">
            <v>-4783.56219892536</v>
          </cell>
          <cell r="B214">
            <v>-4833.03436365876</v>
          </cell>
          <cell r="C214">
            <v>-4668.00614951693</v>
          </cell>
          <cell r="D214">
            <v>-4492.254964946</v>
          </cell>
          <cell r="E214">
            <v>-4302.58341788749</v>
          </cell>
          <cell r="F214">
            <v>-4103.85596274435</v>
          </cell>
          <cell r="G214">
            <v>-3896.32085065637</v>
          </cell>
          <cell r="H214">
            <v>-3666.39721540571</v>
          </cell>
          <cell r="I214">
            <v>-3403.34037836602</v>
          </cell>
          <cell r="J214">
            <v>-3106.90515608525</v>
          </cell>
          <cell r="K214">
            <v>-2775.76910291819</v>
          </cell>
          <cell r="L214">
            <v>-2406.1767584304</v>
          </cell>
          <cell r="M214">
            <v>-1993.66271051252</v>
          </cell>
          <cell r="N214">
            <v>-1493.01015533856</v>
          </cell>
          <cell r="O214">
            <v>-863.069735424104</v>
          </cell>
          <cell r="P214">
            <v>-214.868021047618</v>
          </cell>
          <cell r="Q214">
            <v>348.343966543315</v>
          </cell>
          <cell r="R214">
            <v>893.944675271923</v>
          </cell>
          <cell r="S214">
            <v>1484.5102471473</v>
          </cell>
          <cell r="T214">
            <v>2072.53201015554</v>
          </cell>
          <cell r="U214">
            <v>7916.57689228097</v>
          </cell>
          <cell r="V214">
            <v>7155.89676843237</v>
          </cell>
          <cell r="W214">
            <v>6652.12104377478</v>
          </cell>
          <cell r="X214">
            <v>6174.19175518395</v>
          </cell>
          <cell r="Y214">
            <v>5719.67629691243</v>
          </cell>
          <cell r="Z214">
            <v>5286.44613893118</v>
          </cell>
          <cell r="AA214">
            <v>4863.25047965821</v>
          </cell>
          <cell r="AB214">
            <v>4440.05482038523</v>
          </cell>
          <cell r="AC214">
            <v>4016.55508539382</v>
          </cell>
          <cell r="AD214">
            <v>3593.35942612085</v>
          </cell>
          <cell r="AE214">
            <v>3169.85969112944</v>
          </cell>
          <cell r="AF214">
            <v>2746.66403185647</v>
          </cell>
          <cell r="AG214">
            <v>2323.16429686506</v>
          </cell>
          <cell r="AH214">
            <v>1899.96863759208</v>
          </cell>
          <cell r="AI214">
            <v>1566.4753152567</v>
          </cell>
          <cell r="AJ214">
            <v>1322.68432985891</v>
          </cell>
          <cell r="AK214">
            <v>1078.89334446112</v>
          </cell>
          <cell r="AL214">
            <v>835.102359063322</v>
          </cell>
          <cell r="AM214">
            <v>591.31137366553</v>
          </cell>
          <cell r="AN214">
            <v>347.520388267737</v>
          </cell>
          <cell r="AO214">
            <v>8949.17792763059</v>
          </cell>
          <cell r="AP214">
            <v>5926.77323126579</v>
          </cell>
          <cell r="AQ214">
            <v>5622.69751283324</v>
          </cell>
          <cell r="AR214">
            <v>5347.24068554732</v>
          </cell>
          <cell r="AS214">
            <v>5096.82538801468</v>
          </cell>
          <cell r="AT214">
            <v>4978.772462035</v>
          </cell>
          <cell r="AU214">
            <v>4978.77246203499</v>
          </cell>
          <cell r="AV214">
            <v>4982.34982342832</v>
          </cell>
          <cell r="AW214">
            <v>4978.77246203501</v>
          </cell>
          <cell r="AX214">
            <v>4982.34982342832</v>
          </cell>
          <cell r="AY214">
            <v>4978.772462035</v>
          </cell>
          <cell r="AZ214">
            <v>4982.34982342832</v>
          </cell>
          <cell r="BA214">
            <v>4978.77246203499</v>
          </cell>
          <cell r="BB214">
            <v>3923.45085100452</v>
          </cell>
          <cell r="BC214">
            <v>2868.12923997403</v>
          </cell>
          <cell r="BD214">
            <v>2868.12923997403</v>
          </cell>
          <cell r="BE214">
            <v>2868.12923997403</v>
          </cell>
          <cell r="BF214">
            <v>2868.12923997403</v>
          </cell>
          <cell r="BG214">
            <v>2868.12923997403</v>
          </cell>
          <cell r="BH214">
            <v>4088.47515609102</v>
          </cell>
        </row>
        <row r="215">
          <cell r="A215">
            <v>-3523.4728886463</v>
          </cell>
          <cell r="B215">
            <v>-3303.57330335319</v>
          </cell>
          <cell r="C215">
            <v>-2900.3003202871</v>
          </cell>
          <cell r="D215">
            <v>-2467.58186703325</v>
          </cell>
          <cell r="E215">
            <v>-2000.95729527155</v>
          </cell>
          <cell r="F215">
            <v>-1502.77141556931</v>
          </cell>
          <cell r="G215">
            <v>-971.585252961301</v>
          </cell>
          <cell r="H215">
            <v>-394.662565630913</v>
          </cell>
          <cell r="I215">
            <v>238.797442896121</v>
          </cell>
          <cell r="J215">
            <v>930.971276795741</v>
          </cell>
          <cell r="K215">
            <v>1685.16208104041</v>
          </cell>
          <cell r="L215">
            <v>2507.31135430424</v>
          </cell>
          <cell r="M215">
            <v>3404.1910604482</v>
          </cell>
          <cell r="N215">
            <v>4413.18133363784</v>
          </cell>
          <cell r="O215">
            <v>5568.92111693204</v>
          </cell>
          <cell r="P215">
            <v>6790.58464027729</v>
          </cell>
          <cell r="Q215">
            <v>8003.27679958351</v>
          </cell>
          <cell r="R215">
            <v>9262.83195328388</v>
          </cell>
          <cell r="S215">
            <v>10621.7500832414</v>
          </cell>
          <cell r="T215">
            <v>12048.7521355991</v>
          </cell>
          <cell r="U215">
            <v>6050.88981444262</v>
          </cell>
          <cell r="V215">
            <v>5469.47796484227</v>
          </cell>
          <cell r="W215">
            <v>5084.42626351082</v>
          </cell>
          <cell r="X215">
            <v>4719.12980979004</v>
          </cell>
          <cell r="Y215">
            <v>4371.72928625778</v>
          </cell>
          <cell r="Z215">
            <v>4040.5977901696</v>
          </cell>
          <cell r="AA215">
            <v>3717.13597844792</v>
          </cell>
          <cell r="AB215">
            <v>3393.67416672624</v>
          </cell>
          <cell r="AC215">
            <v>3069.97994032679</v>
          </cell>
          <cell r="AD215">
            <v>2746.51812860511</v>
          </cell>
          <cell r="AE215">
            <v>2422.82390220566</v>
          </cell>
          <cell r="AF215">
            <v>2099.36209048399</v>
          </cell>
          <cell r="AG215">
            <v>1775.66786408454</v>
          </cell>
          <cell r="AH215">
            <v>1452.20605236286</v>
          </cell>
          <cell r="AI215">
            <v>1197.30657058414</v>
          </cell>
          <cell r="AJ215">
            <v>1010.96941874838</v>
          </cell>
          <cell r="AK215">
            <v>824.632266912617</v>
          </cell>
          <cell r="AL215">
            <v>638.295115076856</v>
          </cell>
          <cell r="AM215">
            <v>451.957963241096</v>
          </cell>
          <cell r="AN215">
            <v>265.620811405335</v>
          </cell>
          <cell r="AO215">
            <v>6840.13940706291</v>
          </cell>
          <cell r="AP215">
            <v>4530.02001566417</v>
          </cell>
          <cell r="AQ215">
            <v>4297.60533789142</v>
          </cell>
          <cell r="AR215">
            <v>4087.06498273258</v>
          </cell>
          <cell r="AS215">
            <v>3895.66465986093</v>
          </cell>
          <cell r="AT215">
            <v>3805.43307907855</v>
          </cell>
          <cell r="AU215">
            <v>3805.43307907856</v>
          </cell>
          <cell r="AV215">
            <v>3808.1673694053</v>
          </cell>
          <cell r="AW215">
            <v>3805.43307907856</v>
          </cell>
          <cell r="AX215">
            <v>3808.1673694053</v>
          </cell>
          <cell r="AY215">
            <v>3805.43307907856</v>
          </cell>
          <cell r="AZ215">
            <v>3808.1673694053</v>
          </cell>
          <cell r="BA215">
            <v>3805.43307907856</v>
          </cell>
          <cell r="BB215">
            <v>2998.81743269082</v>
          </cell>
          <cell r="BC215">
            <v>2192.20178630307</v>
          </cell>
          <cell r="BD215">
            <v>2192.20178630307</v>
          </cell>
          <cell r="BE215">
            <v>2192.20178630307</v>
          </cell>
          <cell r="BF215">
            <v>2192.20178630307</v>
          </cell>
          <cell r="BG215">
            <v>2192.20178630307</v>
          </cell>
          <cell r="BH215">
            <v>3124.95072241571</v>
          </cell>
        </row>
        <row r="216">
          <cell r="A216">
            <v>-3570.47441543846</v>
          </cell>
          <cell r="B216">
            <v>-3360.62243821777</v>
          </cell>
          <cell r="C216">
            <v>-2966.23602199923</v>
          </cell>
          <cell r="D216">
            <v>-2543.10248773897</v>
          </cell>
          <cell r="E216">
            <v>-2086.80830677145</v>
          </cell>
          <cell r="F216">
            <v>-1599.79227277001</v>
          </cell>
          <cell r="G216">
            <v>-1080.67834456494</v>
          </cell>
          <cell r="H216">
            <v>-516.69877571841</v>
          </cell>
          <cell r="I216">
            <v>102.945137039423</v>
          </cell>
          <cell r="J216">
            <v>780.357859321823</v>
          </cell>
          <cell r="K216">
            <v>1518.76865570901</v>
          </cell>
          <cell r="L216">
            <v>2324.03748530959</v>
          </cell>
          <cell r="M216">
            <v>3202.85027724628</v>
          </cell>
          <cell r="N216">
            <v>4192.87947467892</v>
          </cell>
          <cell r="O216">
            <v>5329.00686013466</v>
          </cell>
          <cell r="P216">
            <v>6529.28016902553</v>
          </cell>
          <cell r="Q216">
            <v>7717.74661715174</v>
          </cell>
          <cell r="R216">
            <v>8950.67115927563</v>
          </cell>
          <cell r="S216">
            <v>10280.9296195971</v>
          </cell>
          <cell r="T216">
            <v>11676.6375769837</v>
          </cell>
          <cell r="U216">
            <v>6120.48023193087</v>
          </cell>
          <cell r="V216">
            <v>5532.38164788533</v>
          </cell>
          <cell r="W216">
            <v>5142.90152206228</v>
          </cell>
          <cell r="X216">
            <v>4773.40384612445</v>
          </cell>
          <cell r="Y216">
            <v>4422.00791890617</v>
          </cell>
          <cell r="Z216">
            <v>4087.06812688749</v>
          </cell>
          <cell r="AA216">
            <v>3759.88622717718</v>
          </cell>
          <cell r="AB216">
            <v>3432.70432746688</v>
          </cell>
          <cell r="AC216">
            <v>3105.28734011086</v>
          </cell>
          <cell r="AD216">
            <v>2778.10544040056</v>
          </cell>
          <cell r="AE216">
            <v>2450.68845304454</v>
          </cell>
          <cell r="AF216">
            <v>2123.50655333424</v>
          </cell>
          <cell r="AG216">
            <v>1796.08956597823</v>
          </cell>
          <cell r="AH216">
            <v>1468.90766626792</v>
          </cell>
          <cell r="AI216">
            <v>1211.07662204161</v>
          </cell>
          <cell r="AJ216">
            <v>1022.5964332993</v>
          </cell>
          <cell r="AK216">
            <v>834.11624455699</v>
          </cell>
          <cell r="AL216">
            <v>645.636055814679</v>
          </cell>
          <cell r="AM216">
            <v>457.155867072368</v>
          </cell>
          <cell r="AN216">
            <v>268.675678330057</v>
          </cell>
          <cell r="AO216">
            <v>6918.80687112401</v>
          </cell>
          <cell r="AP216">
            <v>4582.11912732999</v>
          </cell>
          <cell r="AQ216">
            <v>4347.03148162152</v>
          </cell>
          <cell r="AR216">
            <v>4134.06973197972</v>
          </cell>
          <cell r="AS216">
            <v>3940.4681413963</v>
          </cell>
          <cell r="AT216">
            <v>3849.19882012123</v>
          </cell>
          <cell r="AU216">
            <v>3849.19882012124</v>
          </cell>
          <cell r="AV216">
            <v>3851.96455712957</v>
          </cell>
          <cell r="AW216">
            <v>3849.19882012124</v>
          </cell>
          <cell r="AX216">
            <v>3851.96455712957</v>
          </cell>
          <cell r="AY216">
            <v>3849.19882012124</v>
          </cell>
          <cell r="AZ216">
            <v>3851.96455712957</v>
          </cell>
          <cell r="BA216">
            <v>3849.19882012124</v>
          </cell>
          <cell r="BB216">
            <v>3033.30640266245</v>
          </cell>
          <cell r="BC216">
            <v>2217.41398520366</v>
          </cell>
          <cell r="BD216">
            <v>2217.41398520366</v>
          </cell>
          <cell r="BE216">
            <v>2217.41398520366</v>
          </cell>
          <cell r="BF216">
            <v>2217.41398520366</v>
          </cell>
          <cell r="BG216">
            <v>2217.41398520366</v>
          </cell>
          <cell r="BH216">
            <v>3160.89033329479</v>
          </cell>
        </row>
        <row r="217">
          <cell r="A217">
            <v>-5175.38348321933</v>
          </cell>
          <cell r="B217">
            <v>-5308.61604825683</v>
          </cell>
          <cell r="C217">
            <v>-5217.66938577545</v>
          </cell>
          <cell r="D217">
            <v>-5121.82146235872</v>
          </cell>
          <cell r="E217">
            <v>-5018.26769198723</v>
          </cell>
          <cell r="F217">
            <v>-4912.6560053426</v>
          </cell>
          <cell r="G217">
            <v>-4805.75929185333</v>
          </cell>
          <cell r="H217">
            <v>-4683.73405168115</v>
          </cell>
          <cell r="I217">
            <v>-4535.85305588924</v>
          </cell>
          <cell r="J217">
            <v>-4362.47165986057</v>
          </cell>
          <cell r="K217">
            <v>-4162.88331092503</v>
          </cell>
          <cell r="L217">
            <v>-3934.01229118991</v>
          </cell>
          <cell r="M217">
            <v>-3672.11040443068</v>
          </cell>
          <cell r="N217">
            <v>-3329.52405607492</v>
          </cell>
          <cell r="O217">
            <v>-2863.07949328726</v>
          </cell>
          <cell r="P217">
            <v>-2393.19414160884</v>
          </cell>
          <cell r="Q217">
            <v>-2031.93621626497</v>
          </cell>
          <cell r="R217">
            <v>-1708.33766664862</v>
          </cell>
          <cell r="S217">
            <v>-1356.68919663456</v>
          </cell>
          <cell r="T217">
            <v>-1029.54603309434</v>
          </cell>
          <cell r="U217">
            <v>8496.70712667476</v>
          </cell>
          <cell r="V217">
            <v>7680.28402899396</v>
          </cell>
          <cell r="W217">
            <v>7139.5913977991</v>
          </cell>
          <cell r="X217">
            <v>6626.63924086675</v>
          </cell>
          <cell r="Y217">
            <v>6138.81669003105</v>
          </cell>
          <cell r="Z217">
            <v>5673.83923564683</v>
          </cell>
          <cell r="AA217">
            <v>5219.63161244689</v>
          </cell>
          <cell r="AB217">
            <v>4765.42398924695</v>
          </cell>
          <cell r="AC217">
            <v>4310.89000752628</v>
          </cell>
          <cell r="AD217">
            <v>3856.68238432634</v>
          </cell>
          <cell r="AE217">
            <v>3402.14840260566</v>
          </cell>
          <cell r="AF217">
            <v>2947.94077940572</v>
          </cell>
          <cell r="AG217">
            <v>2493.40679768505</v>
          </cell>
          <cell r="AH217">
            <v>2039.19917448511</v>
          </cell>
          <cell r="AI217">
            <v>1681.26731490216</v>
          </cell>
          <cell r="AJ217">
            <v>1419.61121893621</v>
          </cell>
          <cell r="AK217">
            <v>1157.95512297026</v>
          </cell>
          <cell r="AL217">
            <v>896.299027004312</v>
          </cell>
          <cell r="AM217">
            <v>634.642931038362</v>
          </cell>
          <cell r="AN217">
            <v>372.986835072412</v>
          </cell>
          <cell r="AO217">
            <v>9604.9776197741</v>
          </cell>
          <cell r="AP217">
            <v>6361.08977876314</v>
          </cell>
          <cell r="AQ217">
            <v>6034.73125802758</v>
          </cell>
          <cell r="AR217">
            <v>5739.08883336122</v>
          </cell>
          <cell r="AS217">
            <v>5470.32299275546</v>
          </cell>
          <cell r="AT217">
            <v>5343.61909646988</v>
          </cell>
          <cell r="AU217">
            <v>5343.61909646988</v>
          </cell>
          <cell r="AV217">
            <v>5347.45860847853</v>
          </cell>
          <cell r="AW217">
            <v>5343.61909646988</v>
          </cell>
          <cell r="AX217">
            <v>5347.45860847854</v>
          </cell>
          <cell r="AY217">
            <v>5343.61909646988</v>
          </cell>
          <cell r="AZ217">
            <v>5347.45860847853</v>
          </cell>
          <cell r="BA217">
            <v>5343.61909646988</v>
          </cell>
          <cell r="BB217">
            <v>4210.963053917</v>
          </cell>
          <cell r="BC217">
            <v>3078.30701136411</v>
          </cell>
          <cell r="BD217">
            <v>3078.30701136412</v>
          </cell>
          <cell r="BE217">
            <v>3078.30701136412</v>
          </cell>
          <cell r="BF217">
            <v>3078.30701136412</v>
          </cell>
          <cell r="BG217">
            <v>3078.30701136412</v>
          </cell>
          <cell r="BH217">
            <v>4388.08041261661</v>
          </cell>
        </row>
        <row r="218">
          <cell r="A218">
            <v>-4968.25551398564</v>
          </cell>
          <cell r="B218">
            <v>-5057.20992897714</v>
          </cell>
          <cell r="C218">
            <v>-4927.10163345494</v>
          </cell>
          <cell r="D218">
            <v>-4789.01455437865</v>
          </cell>
          <cell r="E218">
            <v>-4639.93645719005</v>
          </cell>
          <cell r="F218">
            <v>-4485.10110453789</v>
          </cell>
          <cell r="G218">
            <v>-4325.0040470034</v>
          </cell>
          <cell r="H218">
            <v>-4145.94062041301</v>
          </cell>
          <cell r="I218">
            <v>-3937.17437142354</v>
          </cell>
          <cell r="J218">
            <v>-3698.74319336488</v>
          </cell>
          <cell r="K218">
            <v>-3429.61495487504</v>
          </cell>
          <cell r="L218">
            <v>-3126.35460665712</v>
          </cell>
          <cell r="M218">
            <v>-2784.83481159845</v>
          </cell>
          <cell r="N218">
            <v>-2358.69013260806</v>
          </cell>
          <cell r="O218">
            <v>-1805.8169702975</v>
          </cell>
          <cell r="P218">
            <v>-1241.66847476425</v>
          </cell>
          <cell r="Q218">
            <v>-773.651839599136</v>
          </cell>
          <cell r="R218">
            <v>-332.696581132036</v>
          </cell>
          <cell r="S218">
            <v>145.250321630259</v>
          </cell>
          <cell r="T218">
            <v>610.301395461022</v>
          </cell>
          <cell r="U218">
            <v>8190.03364527477</v>
          </cell>
          <cell r="V218">
            <v>7403.07788240125</v>
          </cell>
          <cell r="W218">
            <v>6881.90058686569</v>
          </cell>
          <cell r="X218">
            <v>6387.4625226769</v>
          </cell>
          <cell r="Y218">
            <v>5917.24705629636</v>
          </cell>
          <cell r="Z218">
            <v>5469.05213337788</v>
          </cell>
          <cell r="AA218">
            <v>5031.23832380579</v>
          </cell>
          <cell r="AB218">
            <v>4593.4245142337</v>
          </cell>
          <cell r="AC218">
            <v>4155.2961254693</v>
          </cell>
          <cell r="AD218">
            <v>3717.48231589721</v>
          </cell>
          <cell r="AE218">
            <v>3279.35392713281</v>
          </cell>
          <cell r="AF218">
            <v>2841.54011756072</v>
          </cell>
          <cell r="AG218">
            <v>2403.41172879631</v>
          </cell>
          <cell r="AH218">
            <v>1965.59791922422</v>
          </cell>
          <cell r="AI218">
            <v>1620.58497138506</v>
          </cell>
          <cell r="AJ218">
            <v>1368.37288527883</v>
          </cell>
          <cell r="AK218">
            <v>1116.16079917259</v>
          </cell>
          <cell r="AL218">
            <v>863.948713066351</v>
          </cell>
          <cell r="AM218">
            <v>611.736626960114</v>
          </cell>
          <cell r="AN218">
            <v>359.524540853876</v>
          </cell>
          <cell r="AO218">
            <v>9258.30309262961</v>
          </cell>
          <cell r="AP218">
            <v>6131.49759453606</v>
          </cell>
          <cell r="AQ218">
            <v>5816.91840222104</v>
          </cell>
          <cell r="AR218">
            <v>5531.94666330041</v>
          </cell>
          <cell r="AS218">
            <v>5272.88144609981</v>
          </cell>
          <cell r="AT218">
            <v>5150.7507008481</v>
          </cell>
          <cell r="AU218">
            <v>5150.7507008481</v>
          </cell>
          <cell r="AV218">
            <v>5154.4516325224</v>
          </cell>
          <cell r="AW218">
            <v>5150.75070084811</v>
          </cell>
          <cell r="AX218">
            <v>5154.45163252239</v>
          </cell>
          <cell r="AY218">
            <v>5150.7507008481</v>
          </cell>
          <cell r="AZ218">
            <v>5154.4516325224</v>
          </cell>
          <cell r="BA218">
            <v>5150.7507008481</v>
          </cell>
          <cell r="BB218">
            <v>4058.97585693132</v>
          </cell>
          <cell r="BC218">
            <v>2967.20101301455</v>
          </cell>
          <cell r="BD218">
            <v>2967.20101301455</v>
          </cell>
          <cell r="BE218">
            <v>2967.20101301456</v>
          </cell>
          <cell r="BF218">
            <v>2967.20101301456</v>
          </cell>
          <cell r="BG218">
            <v>2967.20101301456</v>
          </cell>
          <cell r="BH218">
            <v>4229.70048063384</v>
          </cell>
        </row>
        <row r="219">
          <cell r="A219">
            <v>-4243.4403867442</v>
          </cell>
          <cell r="B219">
            <v>-4177.44965802404</v>
          </cell>
          <cell r="C219">
            <v>-3910.30074871851</v>
          </cell>
          <cell r="D219">
            <v>-3624.40369932667</v>
          </cell>
          <cell r="E219">
            <v>-3316.01963850308</v>
          </cell>
          <cell r="F219">
            <v>-2988.9330062553</v>
          </cell>
          <cell r="G219">
            <v>-2642.66884496802</v>
          </cell>
          <cell r="H219">
            <v>-2264.00832630317</v>
          </cell>
          <cell r="I219">
            <v>-1842.18271740787</v>
          </cell>
          <cell r="J219">
            <v>-1376.11899791344</v>
          </cell>
          <cell r="K219">
            <v>-863.645719725974</v>
          </cell>
          <cell r="L219">
            <v>-300.070403958531</v>
          </cell>
          <cell r="M219">
            <v>320.06103658801</v>
          </cell>
          <cell r="N219">
            <v>1038.60631350393</v>
          </cell>
          <cell r="O219">
            <v>1893.92417506137</v>
          </cell>
          <cell r="P219">
            <v>2787.93325320979</v>
          </cell>
          <cell r="Q219">
            <v>3629.53694245313</v>
          </cell>
          <cell r="R219">
            <v>4481.16545848656</v>
          </cell>
          <cell r="S219">
            <v>5401.07592098198</v>
          </cell>
          <cell r="T219">
            <v>6348.71628449034</v>
          </cell>
          <cell r="U219">
            <v>7116.87303222533</v>
          </cell>
          <cell r="V219">
            <v>6433.03405317789</v>
          </cell>
          <cell r="W219">
            <v>5980.14792349207</v>
          </cell>
          <cell r="X219">
            <v>5550.4973167255</v>
          </cell>
          <cell r="Y219">
            <v>5141.89536013285</v>
          </cell>
          <cell r="Z219">
            <v>4752.42854006195</v>
          </cell>
          <cell r="AA219">
            <v>4371.98257006559</v>
          </cell>
          <cell r="AB219">
            <v>3991.53660006922</v>
          </cell>
          <cell r="AC219">
            <v>3610.81727097969</v>
          </cell>
          <cell r="AD219">
            <v>3230.37130098332</v>
          </cell>
          <cell r="AE219">
            <v>2849.65197189379</v>
          </cell>
          <cell r="AF219">
            <v>2469.20600189742</v>
          </cell>
          <cell r="AG219">
            <v>2088.48667280788</v>
          </cell>
          <cell r="AH219">
            <v>1708.04070281152</v>
          </cell>
          <cell r="AI219">
            <v>1408.23566529964</v>
          </cell>
          <cell r="AJ219">
            <v>1189.07156027227</v>
          </cell>
          <cell r="AK219">
            <v>969.907455244886</v>
          </cell>
          <cell r="AL219">
            <v>750.743350217506</v>
          </cell>
          <cell r="AM219">
            <v>531.579245190127</v>
          </cell>
          <cell r="AN219">
            <v>312.415140162748</v>
          </cell>
          <cell r="AO219">
            <v>8045.16445938159</v>
          </cell>
          <cell r="AP219">
            <v>5328.0721139509</v>
          </cell>
          <cell r="AQ219">
            <v>5054.71302078313</v>
          </cell>
          <cell r="AR219">
            <v>4807.08184226642</v>
          </cell>
          <cell r="AS219">
            <v>4581.96258906944</v>
          </cell>
          <cell r="AT219">
            <v>4475.83494113372</v>
          </cell>
          <cell r="AU219">
            <v>4475.83494113372</v>
          </cell>
          <cell r="AV219">
            <v>4479.05093046511</v>
          </cell>
          <cell r="AW219">
            <v>4475.83494113371</v>
          </cell>
          <cell r="AX219">
            <v>4479.05093046511</v>
          </cell>
          <cell r="AY219">
            <v>4475.83494113372</v>
          </cell>
          <cell r="AZ219">
            <v>4479.05093046511</v>
          </cell>
          <cell r="BA219">
            <v>4475.83494113372</v>
          </cell>
          <cell r="BB219">
            <v>3527.11808837498</v>
          </cell>
          <cell r="BC219">
            <v>2578.40123561623</v>
          </cell>
          <cell r="BD219">
            <v>2578.40123561623</v>
          </cell>
          <cell r="BE219">
            <v>2578.40123561623</v>
          </cell>
          <cell r="BF219">
            <v>2578.40123561623</v>
          </cell>
          <cell r="BG219">
            <v>2578.40123561622</v>
          </cell>
          <cell r="BH219">
            <v>3675.4722372088</v>
          </cell>
        </row>
        <row r="220">
          <cell r="A220">
            <v>-4892.36548809152</v>
          </cell>
          <cell r="B220">
            <v>-4965.09674420222</v>
          </cell>
          <cell r="C220">
            <v>-4820.63994057403</v>
          </cell>
          <cell r="D220">
            <v>-4667.07677379887</v>
          </cell>
          <cell r="E220">
            <v>-4501.31892856008</v>
          </cell>
          <cell r="F220">
            <v>-4328.44841966255</v>
          </cell>
          <cell r="G220">
            <v>-4148.85918295928</v>
          </cell>
          <cell r="H220">
            <v>-3948.89742255021</v>
          </cell>
          <cell r="I220">
            <v>-3717.82330534367</v>
          </cell>
          <cell r="J220">
            <v>-3455.5584091207</v>
          </cell>
          <cell r="K220">
            <v>-3160.95131309908</v>
          </cell>
          <cell r="L220">
            <v>-2830.43531183878</v>
          </cell>
          <cell r="M220">
            <v>-2459.744154048</v>
          </cell>
          <cell r="N220">
            <v>-2002.98437320056</v>
          </cell>
          <cell r="O220">
            <v>-1418.44446554386</v>
          </cell>
          <cell r="P220">
            <v>-819.758710487079</v>
          </cell>
          <cell r="Q220">
            <v>-312.626540695075</v>
          </cell>
          <cell r="R220">
            <v>171.327274203026</v>
          </cell>
          <cell r="S220">
            <v>695.548909282319</v>
          </cell>
          <cell r="T220">
            <v>1211.12833484498</v>
          </cell>
          <cell r="U220">
            <v>8077.6709424945</v>
          </cell>
          <cell r="V220">
            <v>7301.51177464303</v>
          </cell>
          <cell r="W220">
            <v>6787.48474149837</v>
          </cell>
          <cell r="X220">
            <v>6299.83009233032</v>
          </cell>
          <cell r="Y220">
            <v>5836.06572041166</v>
          </cell>
          <cell r="Z220">
            <v>5394.01978235609</v>
          </cell>
          <cell r="AA220">
            <v>4962.21253455025</v>
          </cell>
          <cell r="AB220">
            <v>4530.40528674442</v>
          </cell>
          <cell r="AC220">
            <v>4098.28777559768</v>
          </cell>
          <cell r="AD220">
            <v>3666.48052779185</v>
          </cell>
          <cell r="AE220">
            <v>3234.36301664511</v>
          </cell>
          <cell r="AF220">
            <v>2802.55576883928</v>
          </cell>
          <cell r="AG220">
            <v>2370.43825769254</v>
          </cell>
          <cell r="AH220">
            <v>1938.63100988671</v>
          </cell>
          <cell r="AI220">
            <v>1598.35144764673</v>
          </cell>
          <cell r="AJ220">
            <v>1349.59957097261</v>
          </cell>
          <cell r="AK220">
            <v>1100.8476942985</v>
          </cell>
          <cell r="AL220">
            <v>852.095817624379</v>
          </cell>
          <cell r="AM220">
            <v>603.343940950262</v>
          </cell>
          <cell r="AN220">
            <v>354.592064276145</v>
          </cell>
          <cell r="AO220">
            <v>9131.28432766433</v>
          </cell>
          <cell r="AP220">
            <v>6047.37686052536</v>
          </cell>
          <cell r="AQ220">
            <v>5737.11351962415</v>
          </cell>
          <cell r="AR220">
            <v>5456.05143433718</v>
          </cell>
          <cell r="AS220">
            <v>5200.54044771263</v>
          </cell>
          <cell r="AT220">
            <v>5080.08526830393</v>
          </cell>
          <cell r="AU220">
            <v>5080.08526830393</v>
          </cell>
          <cell r="AV220">
            <v>5083.73542525572</v>
          </cell>
          <cell r="AW220">
            <v>5080.08526830393</v>
          </cell>
          <cell r="AX220">
            <v>5083.73542525571</v>
          </cell>
          <cell r="AY220">
            <v>5080.08526830393</v>
          </cell>
          <cell r="AZ220">
            <v>5083.73542525572</v>
          </cell>
          <cell r="BA220">
            <v>5080.08526830393</v>
          </cell>
          <cell r="BB220">
            <v>4003.28896752913</v>
          </cell>
          <cell r="BC220">
            <v>2926.49266675434</v>
          </cell>
          <cell r="BD220">
            <v>2926.49266675433</v>
          </cell>
          <cell r="BE220">
            <v>2926.49266675432</v>
          </cell>
          <cell r="BF220">
            <v>2926.49266675432</v>
          </cell>
          <cell r="BG220">
            <v>2926.49266675432</v>
          </cell>
          <cell r="BH220">
            <v>4171.67134442523</v>
          </cell>
        </row>
        <row r="221">
          <cell r="A221">
            <v>-4667.20130786854</v>
          </cell>
          <cell r="B221">
            <v>-4691.7987779252</v>
          </cell>
          <cell r="C221">
            <v>-4504.77023938136</v>
          </cell>
          <cell r="D221">
            <v>-4305.28983172087</v>
          </cell>
          <cell r="E221">
            <v>-4090.04350954725</v>
          </cell>
          <cell r="F221">
            <v>-3863.66305486517</v>
          </cell>
          <cell r="G221">
            <v>-3626.24091467309</v>
          </cell>
          <cell r="H221">
            <v>-3364.27421821518</v>
          </cell>
          <cell r="I221">
            <v>-3067.01310475401</v>
          </cell>
          <cell r="J221">
            <v>-2734.03404617694</v>
          </cell>
          <cell r="K221">
            <v>-2363.83169239162</v>
          </cell>
          <cell r="L221">
            <v>-1952.4487168297</v>
          </cell>
          <cell r="M221">
            <v>-1495.20671262432</v>
          </cell>
          <cell r="N221">
            <v>-947.612540420866</v>
          </cell>
          <cell r="O221">
            <v>-269.118036330876</v>
          </cell>
          <cell r="P221">
            <v>432.039072980181</v>
          </cell>
          <cell r="Q221">
            <v>1055.22624716149</v>
          </cell>
          <cell r="R221">
            <v>1666.75591403077</v>
          </cell>
          <cell r="S221">
            <v>2328.27374903138</v>
          </cell>
          <cell r="T221">
            <v>2993.76977775353</v>
          </cell>
          <cell r="U221">
            <v>7744.29306363522</v>
          </cell>
          <cell r="V221">
            <v>7000.16717602971</v>
          </cell>
          <cell r="W221">
            <v>6507.35482756409</v>
          </cell>
          <cell r="X221">
            <v>6039.82643430729</v>
          </cell>
          <cell r="Y221">
            <v>5595.2023298867</v>
          </cell>
          <cell r="Z221">
            <v>5171.40030622631</v>
          </cell>
          <cell r="AA221">
            <v>4757.41440635287</v>
          </cell>
          <cell r="AB221">
            <v>4343.42850647943</v>
          </cell>
          <cell r="AC221">
            <v>3929.14514830941</v>
          </cell>
          <cell r="AD221">
            <v>3515.15924843597</v>
          </cell>
          <cell r="AE221">
            <v>3100.87589026595</v>
          </cell>
          <cell r="AF221">
            <v>2686.88999039251</v>
          </cell>
          <cell r="AG221">
            <v>2272.6066322225</v>
          </cell>
          <cell r="AH221">
            <v>1858.62073234905</v>
          </cell>
          <cell r="AI221">
            <v>1532.38502996501</v>
          </cell>
          <cell r="AJ221">
            <v>1293.89952507036</v>
          </cell>
          <cell r="AK221">
            <v>1055.41402017572</v>
          </cell>
          <cell r="AL221">
            <v>816.928515281068</v>
          </cell>
          <cell r="AM221">
            <v>578.443010386422</v>
          </cell>
          <cell r="AN221">
            <v>339.957505491777</v>
          </cell>
          <cell r="AO221">
            <v>8754.42220712373</v>
          </cell>
          <cell r="AP221">
            <v>5797.79233488957</v>
          </cell>
          <cell r="AQ221">
            <v>5500.33403831533</v>
          </cell>
          <cell r="AR221">
            <v>5230.8718167128</v>
          </cell>
          <cell r="AS221">
            <v>4985.90616071048</v>
          </cell>
          <cell r="AT221">
            <v>4870.42235145226</v>
          </cell>
          <cell r="AU221">
            <v>4870.42235145225</v>
          </cell>
          <cell r="AV221">
            <v>4873.92186082373</v>
          </cell>
          <cell r="AW221">
            <v>4870.42235145226</v>
          </cell>
          <cell r="AX221">
            <v>4873.92186082371</v>
          </cell>
          <cell r="AY221">
            <v>4870.42235145226</v>
          </cell>
          <cell r="AZ221">
            <v>4873.92186082372</v>
          </cell>
          <cell r="BA221">
            <v>4870.42235145226</v>
          </cell>
          <cell r="BB221">
            <v>3838.06708687111</v>
          </cell>
          <cell r="BC221">
            <v>2805.71182228996</v>
          </cell>
          <cell r="BD221">
            <v>2805.71182228996</v>
          </cell>
          <cell r="BE221">
            <v>2805.71182228996</v>
          </cell>
          <cell r="BF221">
            <v>2805.71182228995</v>
          </cell>
          <cell r="BG221">
            <v>2805.71182228995</v>
          </cell>
          <cell r="BH221">
            <v>3999.50006460914</v>
          </cell>
        </row>
        <row r="222">
          <cell r="A222">
            <v>-3849.01912659831</v>
          </cell>
          <cell r="B222">
            <v>-3698.71219566417</v>
          </cell>
          <cell r="C222">
            <v>-3356.99015791787</v>
          </cell>
          <cell r="D222">
            <v>-2990.65963995886</v>
          </cell>
          <cell r="E222">
            <v>-2595.58635789232</v>
          </cell>
          <cell r="F222">
            <v>-2174.76607659886</v>
          </cell>
          <cell r="G222">
            <v>-1727.19571887589</v>
          </cell>
          <cell r="H222">
            <v>-1239.92083274179</v>
          </cell>
          <cell r="I222">
            <v>-702.155119864717</v>
          </cell>
          <cell r="J222">
            <v>-112.221036095457</v>
          </cell>
          <cell r="K222">
            <v>532.672846464716</v>
          </cell>
          <cell r="L222">
            <v>1237.90325975542</v>
          </cell>
          <cell r="M222">
            <v>2009.64626603028</v>
          </cell>
          <cell r="N222">
            <v>2887.30661652384</v>
          </cell>
          <cell r="O222">
            <v>3907.2052310457</v>
          </cell>
          <cell r="P222">
            <v>4980.71391092387</v>
          </cell>
          <cell r="Q222">
            <v>6025.6117521595</v>
          </cell>
          <cell r="R222">
            <v>7100.71554853648</v>
          </cell>
          <cell r="S222">
            <v>8261.12847520087</v>
          </cell>
          <cell r="T222">
            <v>9471.37852856487</v>
          </cell>
          <cell r="U222">
            <v>6532.89327596825</v>
          </cell>
          <cell r="V222">
            <v>5905.16715976029</v>
          </cell>
          <cell r="W222">
            <v>5489.44290305274</v>
          </cell>
          <cell r="X222">
            <v>5095.04756295725</v>
          </cell>
          <cell r="Y222">
            <v>4719.97371202796</v>
          </cell>
          <cell r="Z222">
            <v>4362.46485124976</v>
          </cell>
          <cell r="AA222">
            <v>4013.23662868566</v>
          </cell>
          <cell r="AB222">
            <v>3664.00840612155</v>
          </cell>
          <cell r="AC222">
            <v>3314.52925512671</v>
          </cell>
          <cell r="AD222">
            <v>2965.3010325626</v>
          </cell>
          <cell r="AE222">
            <v>2615.82188156777</v>
          </cell>
          <cell r="AF222">
            <v>2266.59365900366</v>
          </cell>
          <cell r="AG222">
            <v>1917.11450800882</v>
          </cell>
          <cell r="AH222">
            <v>1567.88628544472</v>
          </cell>
          <cell r="AI222">
            <v>1292.68194994594</v>
          </cell>
          <cell r="AJ222">
            <v>1091.5015015125</v>
          </cell>
          <cell r="AK222">
            <v>890.321053079055</v>
          </cell>
          <cell r="AL222">
            <v>689.140604645613</v>
          </cell>
          <cell r="AM222">
            <v>487.960156212171</v>
          </cell>
          <cell r="AN222">
            <v>286.779707778728</v>
          </cell>
          <cell r="AO222">
            <v>7385.01313185837</v>
          </cell>
          <cell r="AP222">
            <v>4890.87360832402</v>
          </cell>
          <cell r="AQ222">
            <v>4639.94517759406</v>
          </cell>
          <cell r="AR222">
            <v>4412.6335403446</v>
          </cell>
          <cell r="AS222">
            <v>4205.98659739053</v>
          </cell>
          <cell r="AT222">
            <v>4108.56732428361</v>
          </cell>
          <cell r="AU222">
            <v>4108.56732428361</v>
          </cell>
          <cell r="AV222">
            <v>4111.51942346868</v>
          </cell>
          <cell r="AW222">
            <v>4108.56732428361</v>
          </cell>
          <cell r="AX222">
            <v>4111.51942346867</v>
          </cell>
          <cell r="AY222">
            <v>4108.56732428362</v>
          </cell>
          <cell r="AZ222">
            <v>4111.51942346868</v>
          </cell>
          <cell r="BA222">
            <v>4108.56732428361</v>
          </cell>
          <cell r="BB222">
            <v>3237.69806469147</v>
          </cell>
          <cell r="BC222">
            <v>2366.82880509932</v>
          </cell>
          <cell r="BD222">
            <v>2366.82880509932</v>
          </cell>
          <cell r="BE222">
            <v>2366.82880509932</v>
          </cell>
          <cell r="BF222">
            <v>2366.82880509932</v>
          </cell>
          <cell r="BG222">
            <v>2366.82880509932</v>
          </cell>
          <cell r="BH222">
            <v>3373.87891504386</v>
          </cell>
        </row>
        <row r="223">
          <cell r="A223">
            <v>-3667.08862836462</v>
          </cell>
          <cell r="B223">
            <v>-3477.89005991507</v>
          </cell>
          <cell r="C223">
            <v>-3101.77046863158</v>
          </cell>
          <cell r="D223">
            <v>-2698.3392603962</v>
          </cell>
          <cell r="E223">
            <v>-2263.27976357443</v>
          </cell>
          <cell r="F223">
            <v>-1799.22395926218</v>
          </cell>
          <cell r="G223">
            <v>-1304.92517015371</v>
          </cell>
          <cell r="H223">
            <v>-767.550890336553</v>
          </cell>
          <cell r="I223">
            <v>-176.306719237251</v>
          </cell>
          <cell r="J223">
            <v>470.763729545839</v>
          </cell>
          <cell r="K223">
            <v>1176.73785539975</v>
          </cell>
          <cell r="L223">
            <v>1947.30800838962</v>
          </cell>
          <cell r="M223">
            <v>2788.98326852103</v>
          </cell>
          <cell r="N223">
            <v>3740.03693610343</v>
          </cell>
          <cell r="O223">
            <v>4835.84996349295</v>
          </cell>
          <cell r="P223">
            <v>5992.15451488008</v>
          </cell>
          <cell r="Q223">
            <v>7130.82368666283</v>
          </cell>
          <cell r="R223">
            <v>8309.00754794498</v>
          </cell>
          <cell r="S223">
            <v>9580.35448743746</v>
          </cell>
          <cell r="T223">
            <v>10911.7357184128</v>
          </cell>
          <cell r="U223">
            <v>6263.52714703558</v>
          </cell>
          <cell r="V223">
            <v>5661.68361405837</v>
          </cell>
          <cell r="W223">
            <v>5263.10061911683</v>
          </cell>
          <cell r="X223">
            <v>4884.96710078129</v>
          </cell>
          <cell r="Y223">
            <v>4525.35840243001</v>
          </cell>
          <cell r="Z223">
            <v>4182.59044951896</v>
          </cell>
          <cell r="AA223">
            <v>3847.7617051726</v>
          </cell>
          <cell r="AB223">
            <v>3512.93296082623</v>
          </cell>
          <cell r="AC223">
            <v>3177.86363440214</v>
          </cell>
          <cell r="AD223">
            <v>2843.03489005578</v>
          </cell>
          <cell r="AE223">
            <v>2507.96556363169</v>
          </cell>
          <cell r="AF223">
            <v>2173.13681928533</v>
          </cell>
          <cell r="AG223">
            <v>1838.06749286124</v>
          </cell>
          <cell r="AH223">
            <v>1503.23874851488</v>
          </cell>
          <cell r="AI223">
            <v>1239.38171709521</v>
          </cell>
          <cell r="AJ223">
            <v>1046.49639860225</v>
          </cell>
          <cell r="AK223">
            <v>853.611080109292</v>
          </cell>
          <cell r="AL223">
            <v>660.725761616332</v>
          </cell>
          <cell r="AM223">
            <v>467.840443123371</v>
          </cell>
          <cell r="AN223">
            <v>274.95512463041</v>
          </cell>
          <cell r="AO223">
            <v>7080.51215267304</v>
          </cell>
          <cell r="AP223">
            <v>4689.21170519458</v>
          </cell>
          <cell r="AQ223">
            <v>4448.62962747696</v>
          </cell>
          <cell r="AR223">
            <v>4230.69056883863</v>
          </cell>
          <cell r="AS223">
            <v>4032.56415189469</v>
          </cell>
          <cell r="AT223">
            <v>3939.16169819254</v>
          </cell>
          <cell r="AU223">
            <v>3939.16169819255</v>
          </cell>
          <cell r="AV223">
            <v>3941.99207557746</v>
          </cell>
          <cell r="AW223">
            <v>3939.16169819254</v>
          </cell>
          <cell r="AX223">
            <v>3941.99207557746</v>
          </cell>
          <cell r="AY223">
            <v>3939.16169819255</v>
          </cell>
          <cell r="AZ223">
            <v>3941.99207557746</v>
          </cell>
          <cell r="BA223">
            <v>3939.16169819255</v>
          </cell>
          <cell r="BB223">
            <v>3104.2003696431</v>
          </cell>
          <cell r="BC223">
            <v>2269.23904109366</v>
          </cell>
          <cell r="BD223">
            <v>2269.23904109366</v>
          </cell>
          <cell r="BE223">
            <v>2269.23904109366</v>
          </cell>
          <cell r="BF223">
            <v>2269.23904109366</v>
          </cell>
          <cell r="BG223">
            <v>2269.23904109366</v>
          </cell>
          <cell r="BH223">
            <v>3234.76617212247</v>
          </cell>
        </row>
        <row r="224">
          <cell r="A224">
            <v>-3657.42993708058</v>
          </cell>
          <cell r="B224">
            <v>-3466.16661135318</v>
          </cell>
          <cell r="C224">
            <v>-3088.22085373822</v>
          </cell>
          <cell r="D224">
            <v>-2682.81996962505</v>
          </cell>
          <cell r="E224">
            <v>-2245.63760441295</v>
          </cell>
          <cell r="F224">
            <v>-1779.28642591442</v>
          </cell>
          <cell r="G224">
            <v>-1282.50682409274</v>
          </cell>
          <cell r="H224">
            <v>-742.472767152998</v>
          </cell>
          <cell r="I224">
            <v>-148.389424373689</v>
          </cell>
          <cell r="J224">
            <v>501.714394383751</v>
          </cell>
          <cell r="K224">
            <v>1210.93127073445</v>
          </cell>
          <cell r="L224">
            <v>1984.97031091179</v>
          </cell>
          <cell r="M224">
            <v>2830.35827483589</v>
          </cell>
          <cell r="N224">
            <v>3785.30839407953</v>
          </cell>
          <cell r="O224">
            <v>4885.15171812088</v>
          </cell>
          <cell r="P224">
            <v>6045.85190284196</v>
          </cell>
          <cell r="Q224">
            <v>7189.49939514732</v>
          </cell>
          <cell r="R224">
            <v>8373.15577771713</v>
          </cell>
          <cell r="S224">
            <v>9650.39220464139</v>
          </cell>
          <cell r="T224">
            <v>10988.2042905904</v>
          </cell>
          <cell r="U224">
            <v>6249.22649757331</v>
          </cell>
          <cell r="V224">
            <v>5648.75707110098</v>
          </cell>
          <cell r="W224">
            <v>5251.08410585333</v>
          </cell>
          <cell r="X224">
            <v>4873.81392773628</v>
          </cell>
          <cell r="Y224">
            <v>4515.02627443166</v>
          </cell>
          <cell r="Z224">
            <v>4173.04091641107</v>
          </cell>
          <cell r="AA224">
            <v>3838.97664045294</v>
          </cell>
          <cell r="AB224">
            <v>3504.91236449481</v>
          </cell>
          <cell r="AC224">
            <v>3170.60805574691</v>
          </cell>
          <cell r="AD224">
            <v>2836.54377978879</v>
          </cell>
          <cell r="AE224">
            <v>2502.23947104089</v>
          </cell>
          <cell r="AF224">
            <v>2168.17519508276</v>
          </cell>
          <cell r="AG224">
            <v>1833.87088633486</v>
          </cell>
          <cell r="AH224">
            <v>1499.80661037674</v>
          </cell>
          <cell r="AI224">
            <v>1236.55200740129</v>
          </cell>
          <cell r="AJ224">
            <v>1044.10707740852</v>
          </cell>
          <cell r="AK224">
            <v>851.662147415749</v>
          </cell>
          <cell r="AL224">
            <v>659.217217422979</v>
          </cell>
          <cell r="AM224">
            <v>466.772287430209</v>
          </cell>
          <cell r="AN224">
            <v>274.327357437439</v>
          </cell>
          <cell r="AO224">
            <v>7064.34619379208</v>
          </cell>
          <cell r="AP224">
            <v>4678.50547350178</v>
          </cell>
          <cell r="AQ224">
            <v>4438.47268372999</v>
          </cell>
          <cell r="AR224">
            <v>4221.03121534849</v>
          </cell>
          <cell r="AS224">
            <v>4023.35715318349</v>
          </cell>
          <cell r="AT224">
            <v>3930.16795244854</v>
          </cell>
          <cell r="AU224">
            <v>3930.16795244854</v>
          </cell>
          <cell r="AV224">
            <v>3932.99186762235</v>
          </cell>
          <cell r="AW224">
            <v>3930.16795244854</v>
          </cell>
          <cell r="AX224">
            <v>3932.99186762234</v>
          </cell>
          <cell r="AY224">
            <v>3930.16795244855</v>
          </cell>
          <cell r="AZ224">
            <v>3932.99186762234</v>
          </cell>
          <cell r="BA224">
            <v>3930.16795244855</v>
          </cell>
          <cell r="BB224">
            <v>3097.11297618174</v>
          </cell>
          <cell r="BC224">
            <v>2264.05799991494</v>
          </cell>
          <cell r="BD224">
            <v>2264.05799991494</v>
          </cell>
          <cell r="BE224">
            <v>2264.05799991494</v>
          </cell>
          <cell r="BF224">
            <v>2264.05799991494</v>
          </cell>
          <cell r="BG224">
            <v>2264.05799991494</v>
          </cell>
          <cell r="BH224">
            <v>3227.38067573458</v>
          </cell>
        </row>
        <row r="225">
          <cell r="A225">
            <v>-3704.3809225223</v>
          </cell>
          <cell r="B225">
            <v>-3523.15440054424</v>
          </cell>
          <cell r="C225">
            <v>-3154.08565393642</v>
          </cell>
          <cell r="D225">
            <v>-2758.25938202932</v>
          </cell>
          <cell r="E225">
            <v>-2331.3962992084</v>
          </cell>
          <cell r="F225">
            <v>-1876.20295533094</v>
          </cell>
          <cell r="G225">
            <v>-1391.48260648221</v>
          </cell>
          <cell r="H225">
            <v>-864.377750123404</v>
          </cell>
          <cell r="I225">
            <v>-284.095646486596</v>
          </cell>
          <cell r="J225">
            <v>351.262933468103</v>
          </cell>
          <cell r="K225">
            <v>1044.71677040813</v>
          </cell>
          <cell r="L225">
            <v>1801.89351868189</v>
          </cell>
          <cell r="M225">
            <v>2629.23399598553</v>
          </cell>
          <cell r="N225">
            <v>3565.24342856248</v>
          </cell>
          <cell r="O225">
            <v>4645.49544423074</v>
          </cell>
          <cell r="P225">
            <v>5784.82841567206</v>
          </cell>
          <cell r="Q225">
            <v>6904.27624701836</v>
          </cell>
          <cell r="R225">
            <v>8061.33065425318</v>
          </cell>
          <cell r="S225">
            <v>9309.93822965528</v>
          </cell>
          <cell r="T225">
            <v>10616.4898715788</v>
          </cell>
          <cell r="U225">
            <v>6318.74208358443</v>
          </cell>
          <cell r="V225">
            <v>5711.59311299906</v>
          </cell>
          <cell r="W225">
            <v>5309.49648520202</v>
          </cell>
          <cell r="X225">
            <v>4928.02960249657</v>
          </cell>
          <cell r="Y225">
            <v>4565.25084181526</v>
          </cell>
          <cell r="Z225">
            <v>4219.46128297409</v>
          </cell>
          <cell r="AA225">
            <v>3881.68091928613</v>
          </cell>
          <cell r="AB225">
            <v>3543.90055559816</v>
          </cell>
          <cell r="AC225">
            <v>3205.87748902677</v>
          </cell>
          <cell r="AD225">
            <v>2868.0971253388</v>
          </cell>
          <cell r="AE225">
            <v>2530.07405876741</v>
          </cell>
          <cell r="AF225">
            <v>2192.29369507944</v>
          </cell>
          <cell r="AG225">
            <v>1854.27062850805</v>
          </cell>
          <cell r="AH225">
            <v>1516.49026482008</v>
          </cell>
          <cell r="AI225">
            <v>1250.30725174411</v>
          </cell>
          <cell r="AJ225">
            <v>1055.72158928012</v>
          </cell>
          <cell r="AK225">
            <v>861.13592681614</v>
          </cell>
          <cell r="AL225">
            <v>666.550264352157</v>
          </cell>
          <cell r="AM225">
            <v>471.964601888174</v>
          </cell>
          <cell r="AN225">
            <v>277.37893942419</v>
          </cell>
          <cell r="AO225">
            <v>7142.92906571031</v>
          </cell>
          <cell r="AP225">
            <v>4730.54856231815</v>
          </cell>
          <cell r="AQ225">
            <v>4487.84567888765</v>
          </cell>
          <cell r="AR225">
            <v>4267.98541978005</v>
          </cell>
          <cell r="AS225">
            <v>4068.11245695494</v>
          </cell>
          <cell r="AT225">
            <v>3973.88663162312</v>
          </cell>
          <cell r="AU225">
            <v>3973.88663162311</v>
          </cell>
          <cell r="AV225">
            <v>3976.74195966348</v>
          </cell>
          <cell r="AW225">
            <v>3973.88663162311</v>
          </cell>
          <cell r="AX225">
            <v>3976.74195966348</v>
          </cell>
          <cell r="AY225">
            <v>3973.88663162311</v>
          </cell>
          <cell r="AZ225">
            <v>3976.74195966348</v>
          </cell>
          <cell r="BA225">
            <v>3973.88663162312</v>
          </cell>
          <cell r="BB225">
            <v>3131.56485971734</v>
          </cell>
          <cell r="BC225">
            <v>2289.24308781156</v>
          </cell>
          <cell r="BD225">
            <v>2289.24308781157</v>
          </cell>
          <cell r="BE225">
            <v>2289.24308781157</v>
          </cell>
          <cell r="BF225">
            <v>2289.24308781156</v>
          </cell>
          <cell r="BG225">
            <v>2289.24308781157</v>
          </cell>
          <cell r="BH225">
            <v>3263.28164028459</v>
          </cell>
        </row>
        <row r="226">
          <cell r="A226">
            <v>-4538.4843421472</v>
          </cell>
          <cell r="B226">
            <v>-4535.56573534199</v>
          </cell>
          <cell r="C226">
            <v>-4324.20071246742</v>
          </cell>
          <cell r="D226">
            <v>-4098.47133432146</v>
          </cell>
          <cell r="E226">
            <v>-3854.93451504075</v>
          </cell>
          <cell r="F226">
            <v>-3597.96465732627</v>
          </cell>
          <cell r="G226">
            <v>-3327.4818595795</v>
          </cell>
          <cell r="H226">
            <v>-3030.06952865145</v>
          </cell>
          <cell r="I226">
            <v>-2694.97207141807</v>
          </cell>
          <cell r="J226">
            <v>-2321.56867712858</v>
          </cell>
          <cell r="K226">
            <v>-1908.15166907352</v>
          </cell>
          <cell r="L226">
            <v>-1450.54041888611</v>
          </cell>
          <cell r="M226">
            <v>-943.820907556519</v>
          </cell>
          <cell r="N226">
            <v>-344.300504338373</v>
          </cell>
          <cell r="O226">
            <v>387.90392180267</v>
          </cell>
          <cell r="P226">
            <v>1147.63962820633</v>
          </cell>
          <cell r="Q226">
            <v>1837.17060541606</v>
          </cell>
          <cell r="R226">
            <v>2521.63006311078</v>
          </cell>
          <cell r="S226">
            <v>3261.63440622934</v>
          </cell>
          <cell r="T226">
            <v>4012.83150095067</v>
          </cell>
          <cell r="U226">
            <v>7553.71484216639</v>
          </cell>
          <cell r="V226">
            <v>6827.90104412715</v>
          </cell>
          <cell r="W226">
            <v>6347.21624560273</v>
          </cell>
          <cell r="X226">
            <v>5891.19319298075</v>
          </cell>
          <cell r="Y226">
            <v>5457.51078076452</v>
          </cell>
          <cell r="Z226">
            <v>5044.13804164443</v>
          </cell>
          <cell r="AA226">
            <v>4640.33986269822</v>
          </cell>
          <cell r="AB226">
            <v>4236.54168375202</v>
          </cell>
          <cell r="AC226">
            <v>3832.45336661873</v>
          </cell>
          <cell r="AD226">
            <v>3428.65518767252</v>
          </cell>
          <cell r="AE226">
            <v>3024.56687053923</v>
          </cell>
          <cell r="AF226">
            <v>2620.76869159303</v>
          </cell>
          <cell r="AG226">
            <v>2216.68037445973</v>
          </cell>
          <cell r="AH226">
            <v>1812.88219551353</v>
          </cell>
          <cell r="AI226">
            <v>1494.67478175817</v>
          </cell>
          <cell r="AJ226">
            <v>1262.05813319366</v>
          </cell>
          <cell r="AK226">
            <v>1029.44148462914</v>
          </cell>
          <cell r="AL226">
            <v>796.824836064629</v>
          </cell>
          <cell r="AM226">
            <v>564.208187500114</v>
          </cell>
          <cell r="AN226">
            <v>331.591538935599</v>
          </cell>
          <cell r="AO226">
            <v>8538.98585928521</v>
          </cell>
          <cell r="AP226">
            <v>5655.11527675789</v>
          </cell>
          <cell r="AQ226">
            <v>5364.97708967028</v>
          </cell>
          <cell r="AR226">
            <v>5102.14602607329</v>
          </cell>
          <cell r="AS226">
            <v>4863.20869553054</v>
          </cell>
          <cell r="AT226">
            <v>4750.56681113182</v>
          </cell>
          <cell r="AU226">
            <v>4750.56681113182</v>
          </cell>
          <cell r="AV226">
            <v>4753.98020156815</v>
          </cell>
          <cell r="AW226">
            <v>4750.56681113182</v>
          </cell>
          <cell r="AX226">
            <v>4753.98020156814</v>
          </cell>
          <cell r="AY226">
            <v>4750.56681113181</v>
          </cell>
          <cell r="AZ226">
            <v>4753.98020156815</v>
          </cell>
          <cell r="BA226">
            <v>4750.56681113182</v>
          </cell>
          <cell r="BB226">
            <v>3743.61663241599</v>
          </cell>
          <cell r="BC226">
            <v>2736.66645370017</v>
          </cell>
          <cell r="BD226">
            <v>2736.66645370016</v>
          </cell>
          <cell r="BE226">
            <v>2736.66645370017</v>
          </cell>
          <cell r="BF226">
            <v>2736.66645370018</v>
          </cell>
          <cell r="BG226">
            <v>2736.66645370018</v>
          </cell>
          <cell r="BH226">
            <v>3901.07692865411</v>
          </cell>
        </row>
        <row r="227">
          <cell r="A227">
            <v>-4102.25092940439</v>
          </cell>
          <cell r="B227">
            <v>-4006.07785495787</v>
          </cell>
          <cell r="C227">
            <v>-3712.23429046872</v>
          </cell>
          <cell r="D227">
            <v>-3397.54478253964</v>
          </cell>
          <cell r="E227">
            <v>-3058.12891551986</v>
          </cell>
          <cell r="F227">
            <v>-2697.48881042343</v>
          </cell>
          <cell r="G227">
            <v>-2314.96046070314</v>
          </cell>
          <cell r="H227">
            <v>-1897.41967580563</v>
          </cell>
          <cell r="I227">
            <v>-1434.09143503127</v>
          </cell>
          <cell r="J227">
            <v>-923.686318965123</v>
          </cell>
          <cell r="K227">
            <v>-363.810947733591</v>
          </cell>
          <cell r="L227">
            <v>250.472096976582</v>
          </cell>
          <cell r="M227">
            <v>924.875344990356</v>
          </cell>
          <cell r="N227">
            <v>1700.37843113974</v>
          </cell>
          <cell r="O227">
            <v>2614.61063010138</v>
          </cell>
          <cell r="P227">
            <v>3572.87448840937</v>
          </cell>
          <cell r="Q227">
            <v>4487.25060120192</v>
          </cell>
          <cell r="R227">
            <v>5418.8757014684</v>
          </cell>
          <cell r="S227">
            <v>6424.87790352255</v>
          </cell>
          <cell r="T227">
            <v>7466.52364490831</v>
          </cell>
          <cell r="U227">
            <v>6907.8280510981</v>
          </cell>
          <cell r="V227">
            <v>6244.07557715224</v>
          </cell>
          <cell r="W227">
            <v>5804.49213981518</v>
          </cell>
          <cell r="X227">
            <v>5387.46172489076</v>
          </cell>
          <cell r="Y227">
            <v>4990.86169497541</v>
          </cell>
          <cell r="Z227">
            <v>4612.83474234106</v>
          </cell>
          <cell r="AA227">
            <v>4243.56366899631</v>
          </cell>
          <cell r="AB227">
            <v>3874.29259565157</v>
          </cell>
          <cell r="AC227">
            <v>3504.75619263138</v>
          </cell>
          <cell r="AD227">
            <v>3135.48511928663</v>
          </cell>
          <cell r="AE227">
            <v>2765.94871626644</v>
          </cell>
          <cell r="AF227">
            <v>2396.6776429217</v>
          </cell>
          <cell r="AG227">
            <v>2027.14123990151</v>
          </cell>
          <cell r="AH227">
            <v>1657.87016655676</v>
          </cell>
          <cell r="AI227">
            <v>1366.8713474676</v>
          </cell>
          <cell r="AJ227">
            <v>1154.14478263404</v>
          </cell>
          <cell r="AK227">
            <v>941.418217800472</v>
          </cell>
          <cell r="AL227">
            <v>728.691652966906</v>
          </cell>
          <cell r="AM227">
            <v>515.965088133339</v>
          </cell>
          <cell r="AN227">
            <v>303.238523299773</v>
          </cell>
          <cell r="AO227">
            <v>7808.85263465723</v>
          </cell>
          <cell r="AP227">
            <v>5171.56985102419</v>
          </cell>
          <cell r="AQ227">
            <v>4906.2401755815</v>
          </cell>
          <cell r="AR227">
            <v>4665.88270488637</v>
          </cell>
          <cell r="AS227">
            <v>4447.37591334536</v>
          </cell>
          <cell r="AT227">
            <v>4344.36556876171</v>
          </cell>
          <cell r="AU227">
            <v>4344.36556876172</v>
          </cell>
          <cell r="AV227">
            <v>4347.48709435515</v>
          </cell>
          <cell r="AW227">
            <v>4344.36556876173</v>
          </cell>
          <cell r="AX227">
            <v>4347.48709435516</v>
          </cell>
          <cell r="AY227">
            <v>4344.36556876173</v>
          </cell>
          <cell r="AZ227">
            <v>4347.48709435517</v>
          </cell>
          <cell r="BA227">
            <v>4344.36556876172</v>
          </cell>
          <cell r="BB227">
            <v>3423.51551869596</v>
          </cell>
          <cell r="BC227">
            <v>2502.66546863019</v>
          </cell>
          <cell r="BD227">
            <v>2502.66546863019</v>
          </cell>
          <cell r="BE227">
            <v>2502.66546863019</v>
          </cell>
          <cell r="BF227">
            <v>2502.66546863019</v>
          </cell>
          <cell r="BG227">
            <v>2502.66546863019</v>
          </cell>
          <cell r="BH227">
            <v>3567.51203882086</v>
          </cell>
        </row>
        <row r="228">
          <cell r="A228">
            <v>-5004.47299535708</v>
          </cell>
          <cell r="B228">
            <v>-5101.169691994</v>
          </cell>
          <cell r="C228">
            <v>-4977.90902656434</v>
          </cell>
          <cell r="D228">
            <v>-4847.20769958568</v>
          </cell>
          <cell r="E228">
            <v>-4706.08978500566</v>
          </cell>
          <cell r="F228">
            <v>-4559.861465065</v>
          </cell>
          <cell r="G228">
            <v>-4409.06678459017</v>
          </cell>
          <cell r="H228">
            <v>-4239.97680321678</v>
          </cell>
          <cell r="I228">
            <v>-4041.85668054061</v>
          </cell>
          <cell r="J228">
            <v>-3814.79981990322</v>
          </cell>
          <cell r="K228">
            <v>-3557.83101919391</v>
          </cell>
          <cell r="L228">
            <v>-3267.57806021718</v>
          </cell>
          <cell r="M228">
            <v>-2939.97990076058</v>
          </cell>
          <cell r="N228">
            <v>-2528.44586220848</v>
          </cell>
          <cell r="O228">
            <v>-1990.68522286988</v>
          </cell>
          <cell r="P228">
            <v>-1443.01916410848</v>
          </cell>
          <cell r="Q228">
            <v>-993.66988516037</v>
          </cell>
          <cell r="R228">
            <v>-573.235102186464</v>
          </cell>
          <cell r="S228">
            <v>-117.372185243293</v>
          </cell>
          <cell r="T228">
            <v>323.564920829276</v>
          </cell>
          <cell r="U228">
            <v>8243.65721499744</v>
          </cell>
          <cell r="V228">
            <v>7451.54892417998</v>
          </cell>
          <cell r="W228">
            <v>6926.95926329215</v>
          </cell>
          <cell r="X228">
            <v>6429.28390666271</v>
          </cell>
          <cell r="Y228">
            <v>5955.98974330262</v>
          </cell>
          <cell r="Z228">
            <v>5504.8603010965</v>
          </cell>
          <cell r="AA228">
            <v>5064.1799417201</v>
          </cell>
          <cell r="AB228">
            <v>4623.4995823437</v>
          </cell>
          <cell r="AC228">
            <v>4182.50258409368</v>
          </cell>
          <cell r="AD228">
            <v>3741.82222471728</v>
          </cell>
          <cell r="AE228">
            <v>3300.82522646726</v>
          </cell>
          <cell r="AF228">
            <v>2860.14486709086</v>
          </cell>
          <cell r="AG228">
            <v>2419.14786884083</v>
          </cell>
          <cell r="AH228">
            <v>1978.46750946444</v>
          </cell>
          <cell r="AI228">
            <v>1631.19561780832</v>
          </cell>
          <cell r="AJ228">
            <v>1377.33219387247</v>
          </cell>
          <cell r="AK228">
            <v>1123.46876993662</v>
          </cell>
          <cell r="AL228">
            <v>869.605346000776</v>
          </cell>
          <cell r="AM228">
            <v>615.74192206493</v>
          </cell>
          <cell r="AN228">
            <v>361.878498129083</v>
          </cell>
          <cell r="AO228">
            <v>9318.9210684407</v>
          </cell>
          <cell r="AP228">
            <v>6171.6430692686</v>
          </cell>
          <cell r="AQ228">
            <v>5855.00419564053</v>
          </cell>
          <cell r="AR228">
            <v>5568.16662776572</v>
          </cell>
          <cell r="AS228">
            <v>5307.40520242497</v>
          </cell>
          <cell r="AT228">
            <v>5184.4748161929</v>
          </cell>
          <cell r="AU228">
            <v>5184.47481619291</v>
          </cell>
          <cell r="AV228">
            <v>5188.19997941205</v>
          </cell>
          <cell r="AW228">
            <v>5184.47481619291</v>
          </cell>
          <cell r="AX228">
            <v>5188.19997941206</v>
          </cell>
          <cell r="AY228">
            <v>5184.4748161929</v>
          </cell>
          <cell r="AZ228">
            <v>5188.19997941206</v>
          </cell>
          <cell r="BA228">
            <v>5184.47481619291</v>
          </cell>
          <cell r="BB228">
            <v>4085.55166654261</v>
          </cell>
          <cell r="BC228">
            <v>2986.62851689231</v>
          </cell>
          <cell r="BD228">
            <v>2986.62851689231</v>
          </cell>
          <cell r="BE228">
            <v>2986.62851689231</v>
          </cell>
          <cell r="BF228">
            <v>2986.62851689231</v>
          </cell>
          <cell r="BG228">
            <v>2986.62851689231</v>
          </cell>
          <cell r="BH228">
            <v>4257.39409563628</v>
          </cell>
        </row>
        <row r="229">
          <cell r="A229">
            <v>-4197.2667650185</v>
          </cell>
          <cell r="B229">
            <v>-4121.40541110705</v>
          </cell>
          <cell r="C229">
            <v>-3845.52646675662</v>
          </cell>
          <cell r="D229">
            <v>-3550.2133312483</v>
          </cell>
          <cell r="E229">
            <v>-3231.68084356788</v>
          </cell>
          <cell r="F229">
            <v>-2893.62111607568</v>
          </cell>
          <cell r="G229">
            <v>-2535.49736590377</v>
          </cell>
          <cell r="H229">
            <v>-2144.12171439935</v>
          </cell>
          <cell r="I229">
            <v>-1708.72337237574</v>
          </cell>
          <cell r="J229">
            <v>-1228.15854981974</v>
          </cell>
          <cell r="K229">
            <v>-700.183219606144</v>
          </cell>
          <cell r="L229">
            <v>-120.024799555383</v>
          </cell>
          <cell r="M229">
            <v>517.855316817079</v>
          </cell>
          <cell r="N229">
            <v>1255.02768096332</v>
          </cell>
          <cell r="O229">
            <v>2129.61247916587</v>
          </cell>
          <cell r="P229">
            <v>3044.63499535035</v>
          </cell>
          <cell r="Q229">
            <v>3910.03767369906</v>
          </cell>
          <cell r="R229">
            <v>4787.82771828653</v>
          </cell>
          <cell r="S229">
            <v>5735.89302669601</v>
          </cell>
          <cell r="T229">
            <v>6714.2762575549</v>
          </cell>
          <cell r="U229">
            <v>7048.50841021964</v>
          </cell>
          <cell r="V229">
            <v>6371.23838260686</v>
          </cell>
          <cell r="W229">
            <v>5922.70267324291</v>
          </cell>
          <cell r="X229">
            <v>5497.17928656206</v>
          </cell>
          <cell r="Y229">
            <v>5092.50235690003</v>
          </cell>
          <cell r="Z229">
            <v>4706.77675180056</v>
          </cell>
          <cell r="AA229">
            <v>4329.98534256629</v>
          </cell>
          <cell r="AB229">
            <v>3953.19393333202</v>
          </cell>
          <cell r="AC229">
            <v>3576.13179088971</v>
          </cell>
          <cell r="AD229">
            <v>3199.34038165544</v>
          </cell>
          <cell r="AE229">
            <v>2822.27823921313</v>
          </cell>
          <cell r="AF229">
            <v>2445.48682997886</v>
          </cell>
          <cell r="AG229">
            <v>2068.42468753656</v>
          </cell>
          <cell r="AH229">
            <v>1691.63327830229</v>
          </cell>
          <cell r="AI229">
            <v>1394.7081654388</v>
          </cell>
          <cell r="AJ229">
            <v>1177.64934894608</v>
          </cell>
          <cell r="AK229">
            <v>960.590532453368</v>
          </cell>
          <cell r="AL229">
            <v>743.531715960655</v>
          </cell>
          <cell r="AM229">
            <v>526.472899467942</v>
          </cell>
          <cell r="AN229">
            <v>309.414082975229</v>
          </cell>
          <cell r="AO229">
            <v>7967.88267779734</v>
          </cell>
          <cell r="AP229">
            <v>5276.89069839944</v>
          </cell>
          <cell r="AQ229">
            <v>5006.15749036291</v>
          </cell>
          <cell r="AR229">
            <v>4760.90505484744</v>
          </cell>
          <cell r="AS229">
            <v>4537.94829528796</v>
          </cell>
          <cell r="AT229">
            <v>4432.84010863846</v>
          </cell>
          <cell r="AU229">
            <v>4432.84010863848</v>
          </cell>
          <cell r="AV229">
            <v>4436.02520520361</v>
          </cell>
          <cell r="AW229">
            <v>4432.84010863848</v>
          </cell>
          <cell r="AX229">
            <v>4436.0252052036</v>
          </cell>
          <cell r="AY229">
            <v>4432.84010863847</v>
          </cell>
          <cell r="AZ229">
            <v>4436.0252052036</v>
          </cell>
          <cell r="BA229">
            <v>4432.84010863847</v>
          </cell>
          <cell r="BB229">
            <v>3493.23662192342</v>
          </cell>
          <cell r="BC229">
            <v>2553.63313520839</v>
          </cell>
          <cell r="BD229">
            <v>2553.63313520839</v>
          </cell>
          <cell r="BE229">
            <v>2553.63313520839</v>
          </cell>
          <cell r="BF229">
            <v>2553.63313520839</v>
          </cell>
          <cell r="BG229">
            <v>2553.63313520839</v>
          </cell>
          <cell r="BH229">
            <v>3640.16568206151</v>
          </cell>
        </row>
        <row r="230">
          <cell r="A230">
            <v>-4921.02346102967</v>
          </cell>
          <cell r="B230">
            <v>-4999.88098792101</v>
          </cell>
          <cell r="C230">
            <v>-4860.84254002745</v>
          </cell>
          <cell r="D230">
            <v>-4713.12353125905</v>
          </cell>
          <cell r="E230">
            <v>-4553.66437629749</v>
          </cell>
          <cell r="F230">
            <v>-4387.604393731</v>
          </cell>
          <cell r="G230">
            <v>-4215.37589167689</v>
          </cell>
          <cell r="H230">
            <v>-4023.30586510203</v>
          </cell>
          <cell r="I230">
            <v>-3800.65575719238</v>
          </cell>
          <cell r="J230">
            <v>-3547.39106939101</v>
          </cell>
          <cell r="K230">
            <v>-3262.40542758605</v>
          </cell>
          <cell r="L230">
            <v>-2942.18184299181</v>
          </cell>
          <cell r="M230">
            <v>-2582.50652178688</v>
          </cell>
          <cell r="N230">
            <v>-2137.30776954869</v>
          </cell>
          <cell r="O230">
            <v>-1564.72601740026</v>
          </cell>
          <cell r="P230">
            <v>-979.082395840235</v>
          </cell>
          <cell r="Q230">
            <v>-486.721230796111</v>
          </cell>
          <cell r="R230">
            <v>-19.004746852389</v>
          </cell>
          <cell r="S230">
            <v>487.742391271126</v>
          </cell>
          <cell r="T230">
            <v>984.241046739408</v>
          </cell>
          <cell r="U230">
            <v>8120.10191095967</v>
          </cell>
          <cell r="V230">
            <v>7339.86567864129</v>
          </cell>
          <cell r="W230">
            <v>6823.13852748132</v>
          </cell>
          <cell r="X230">
            <v>6332.92229104535</v>
          </cell>
          <cell r="Y230">
            <v>5866.72182441817</v>
          </cell>
          <cell r="Z230">
            <v>5422.35387579899</v>
          </cell>
          <cell r="AA230">
            <v>4988.27839995501</v>
          </cell>
          <cell r="AB230">
            <v>4554.20292411103</v>
          </cell>
          <cell r="AC230">
            <v>4119.81555515265</v>
          </cell>
          <cell r="AD230">
            <v>3685.74007930867</v>
          </cell>
          <cell r="AE230">
            <v>3251.35271035029</v>
          </cell>
          <cell r="AF230">
            <v>2817.27723450631</v>
          </cell>
          <cell r="AG230">
            <v>2382.88986554793</v>
          </cell>
          <cell r="AH230">
            <v>1948.81438970395</v>
          </cell>
          <cell r="AI230">
            <v>1606.74738260796</v>
          </cell>
          <cell r="AJ230">
            <v>1356.68884425996</v>
          </cell>
          <cell r="AK230">
            <v>1106.63030591195</v>
          </cell>
          <cell r="AL230">
            <v>856.571767563951</v>
          </cell>
          <cell r="AM230">
            <v>606.513229215949</v>
          </cell>
          <cell r="AN230">
            <v>356.454690867947</v>
          </cell>
          <cell r="AO230">
            <v>9179.24979198094</v>
          </cell>
          <cell r="AP230">
            <v>6079.14295482318</v>
          </cell>
          <cell r="AQ230">
            <v>5767.2498404232</v>
          </cell>
          <cell r="AR230">
            <v>5484.71137208442</v>
          </cell>
          <cell r="AS230">
            <v>5227.85821904917</v>
          </cell>
          <cell r="AT230">
            <v>5106.77030404683</v>
          </cell>
          <cell r="AU230">
            <v>5106.77030404683</v>
          </cell>
          <cell r="AV230">
            <v>5110.43963480448</v>
          </cell>
          <cell r="AW230">
            <v>5106.77030404682</v>
          </cell>
          <cell r="AX230">
            <v>5110.43963480448</v>
          </cell>
          <cell r="AY230">
            <v>5106.77030404683</v>
          </cell>
          <cell r="AZ230">
            <v>5110.43963480447</v>
          </cell>
          <cell r="BA230">
            <v>5106.77030404683</v>
          </cell>
          <cell r="BB230">
            <v>4024.31773054108</v>
          </cell>
          <cell r="BC230">
            <v>2941.86515703533</v>
          </cell>
          <cell r="BD230">
            <v>2941.86515703533</v>
          </cell>
          <cell r="BE230">
            <v>2941.86515703532</v>
          </cell>
          <cell r="BF230">
            <v>2941.86515703532</v>
          </cell>
          <cell r="BG230">
            <v>2941.86515703532</v>
          </cell>
          <cell r="BH230">
            <v>4193.58459844643</v>
          </cell>
        </row>
        <row r="231">
          <cell r="A231">
            <v>-5100.14000597089</v>
          </cell>
          <cell r="B231">
            <v>-5217.28762609286</v>
          </cell>
          <cell r="C231">
            <v>-5112.11469829531</v>
          </cell>
          <cell r="D231">
            <v>-5000.92253643689</v>
          </cell>
          <cell r="E231">
            <v>-4880.83112191339</v>
          </cell>
          <cell r="F231">
            <v>-4757.33793038545</v>
          </cell>
          <cell r="G231">
            <v>-4631.11510226481</v>
          </cell>
          <cell r="H231">
            <v>-4488.36957261202</v>
          </cell>
          <cell r="I231">
            <v>-4318.37076153575</v>
          </cell>
          <cell r="J231">
            <v>-4121.35869982587</v>
          </cell>
          <cell r="K231">
            <v>-3896.50856168389</v>
          </cell>
          <cell r="L231">
            <v>-3640.61409472467</v>
          </cell>
          <cell r="M231">
            <v>-3349.78937203043</v>
          </cell>
          <cell r="N231">
            <v>-2976.84874861812</v>
          </cell>
          <cell r="O231">
            <v>-2479.00722681099</v>
          </cell>
          <cell r="P231">
            <v>-1974.87885741629</v>
          </cell>
          <cell r="Q231">
            <v>-1574.83864408288</v>
          </cell>
          <cell r="R231">
            <v>-1208.60786625982</v>
          </cell>
          <cell r="S231">
            <v>-811.078903687634</v>
          </cell>
          <cell r="T231">
            <v>-433.837867085088</v>
          </cell>
          <cell r="U231">
            <v>8385.30170322668</v>
          </cell>
          <cell r="V231">
            <v>7579.58321846874</v>
          </cell>
          <cell r="W231">
            <v>7045.97993266797</v>
          </cell>
          <cell r="X231">
            <v>6539.75339913298</v>
          </cell>
          <cell r="Y231">
            <v>6058.32698235641</v>
          </cell>
          <cell r="Z231">
            <v>5599.4461262693</v>
          </cell>
          <cell r="AA231">
            <v>5151.19389165008</v>
          </cell>
          <cell r="AB231">
            <v>4702.94165703086</v>
          </cell>
          <cell r="AC231">
            <v>4254.36734297322</v>
          </cell>
          <cell r="AD231">
            <v>3806.115108354</v>
          </cell>
          <cell r="AE231">
            <v>3357.54079429636</v>
          </cell>
          <cell r="AF231">
            <v>2909.28855967715</v>
          </cell>
          <cell r="AG231">
            <v>2460.71424561951</v>
          </cell>
          <cell r="AH231">
            <v>2012.46201100029</v>
          </cell>
          <cell r="AI231">
            <v>1659.22321071525</v>
          </cell>
          <cell r="AJ231">
            <v>1400.99784476438</v>
          </cell>
          <cell r="AK231">
            <v>1142.77247881351</v>
          </cell>
          <cell r="AL231">
            <v>884.547112862648</v>
          </cell>
          <cell r="AM231">
            <v>626.321746911782</v>
          </cell>
          <cell r="AN231">
            <v>368.096380960916</v>
          </cell>
          <cell r="AO231">
            <v>9479.04099715223</v>
          </cell>
          <cell r="AP231">
            <v>6277.68571530316</v>
          </cell>
          <cell r="AQ231">
            <v>5955.60627688219</v>
          </cell>
          <cell r="AR231">
            <v>5663.84019737146</v>
          </cell>
          <cell r="AS231">
            <v>5398.59830690717</v>
          </cell>
          <cell r="AT231">
            <v>5273.55570140257</v>
          </cell>
          <cell r="AU231">
            <v>5273.55570140255</v>
          </cell>
          <cell r="AV231">
            <v>5277.34487126635</v>
          </cell>
          <cell r="AW231">
            <v>5273.55570140258</v>
          </cell>
          <cell r="AX231">
            <v>5277.34487126635</v>
          </cell>
          <cell r="AY231">
            <v>5273.55570140257</v>
          </cell>
          <cell r="AZ231">
            <v>5277.34487126635</v>
          </cell>
          <cell r="BA231">
            <v>5273.55570140257</v>
          </cell>
          <cell r="BB231">
            <v>4155.75059158873</v>
          </cell>
          <cell r="BC231">
            <v>3037.94548177489</v>
          </cell>
          <cell r="BD231">
            <v>3037.94548177489</v>
          </cell>
          <cell r="BE231">
            <v>3037.94548177489</v>
          </cell>
          <cell r="BF231">
            <v>3037.94548177489</v>
          </cell>
          <cell r="BG231">
            <v>3037.94548177489</v>
          </cell>
          <cell r="BH231">
            <v>4330.54565836372</v>
          </cell>
        </row>
        <row r="232">
          <cell r="A232">
            <v>-3635.16266832391</v>
          </cell>
          <cell r="B232">
            <v>-3439.13922511565</v>
          </cell>
          <cell r="C232">
            <v>-3056.98340059811</v>
          </cell>
          <cell r="D232">
            <v>-2647.04160086352</v>
          </cell>
          <cell r="E232">
            <v>-2204.96514807863</v>
          </cell>
          <cell r="F232">
            <v>-1733.32218496871</v>
          </cell>
          <cell r="G232">
            <v>-1230.82328621584</v>
          </cell>
          <cell r="H232">
            <v>-684.657345537431</v>
          </cell>
          <cell r="I232">
            <v>-84.0285405432213</v>
          </cell>
          <cell r="J232">
            <v>573.068447627231</v>
          </cell>
          <cell r="K232">
            <v>1289.76120188927</v>
          </cell>
          <cell r="L232">
            <v>2071.79745835799</v>
          </cell>
          <cell r="M232">
            <v>2925.74473645152</v>
          </cell>
          <cell r="N232">
            <v>3889.67778451923</v>
          </cell>
          <cell r="O232">
            <v>4998.81260531478</v>
          </cell>
          <cell r="P232">
            <v>6169.64653858673</v>
          </cell>
          <cell r="Q232">
            <v>7324.7711138399</v>
          </cell>
          <cell r="R232">
            <v>8521.04391603689</v>
          </cell>
          <cell r="S232">
            <v>9811.85804159816</v>
          </cell>
          <cell r="T232">
            <v>11164.4959017459</v>
          </cell>
          <cell r="U232">
            <v>6216.25759986171</v>
          </cell>
          <cell r="V232">
            <v>5618.9560558638</v>
          </cell>
          <cell r="W232">
            <v>5223.38108455492</v>
          </cell>
          <cell r="X232">
            <v>4848.10126187095</v>
          </cell>
          <cell r="Y232">
            <v>4491.2064561766</v>
          </cell>
          <cell r="Z232">
            <v>4151.025302291</v>
          </cell>
          <cell r="AA232">
            <v>3818.72344140095</v>
          </cell>
          <cell r="AB232">
            <v>3486.4215805109</v>
          </cell>
          <cell r="AC232">
            <v>3153.88095316645</v>
          </cell>
          <cell r="AD232">
            <v>2821.5790922764</v>
          </cell>
          <cell r="AE232">
            <v>2489.03846493194</v>
          </cell>
          <cell r="AF232">
            <v>2156.73660404189</v>
          </cell>
          <cell r="AG232">
            <v>1824.19597669743</v>
          </cell>
          <cell r="AH232">
            <v>1491.89411580739</v>
          </cell>
          <cell r="AI232">
            <v>1230.02835896849</v>
          </cell>
          <cell r="AJ232">
            <v>1038.59870618075</v>
          </cell>
          <cell r="AK232">
            <v>847.169053393011</v>
          </cell>
          <cell r="AL232">
            <v>655.73940060527</v>
          </cell>
          <cell r="AM232">
            <v>464.309747817529</v>
          </cell>
          <cell r="AN232">
            <v>272.880095029788</v>
          </cell>
          <cell r="AO232">
            <v>7027.07698821074</v>
          </cell>
          <cell r="AP232">
            <v>4653.82319186917</v>
          </cell>
          <cell r="AQ232">
            <v>4415.05673745849</v>
          </cell>
          <cell r="AR232">
            <v>4198.76241993352</v>
          </cell>
          <cell r="AS232">
            <v>4002.13122218353</v>
          </cell>
          <cell r="AT232">
            <v>3909.43365752998</v>
          </cell>
          <cell r="AU232">
            <v>3909.43365752998</v>
          </cell>
          <cell r="AV232">
            <v>3912.24267464069</v>
          </cell>
          <cell r="AW232">
            <v>3909.43365752998</v>
          </cell>
          <cell r="AX232">
            <v>3912.24267464069</v>
          </cell>
          <cell r="AY232">
            <v>3909.43365752997</v>
          </cell>
          <cell r="AZ232">
            <v>3912.24267464068</v>
          </cell>
          <cell r="BA232">
            <v>3909.43365752997</v>
          </cell>
          <cell r="BB232">
            <v>3080.77360986934</v>
          </cell>
          <cell r="BC232">
            <v>2252.11356220872</v>
          </cell>
          <cell r="BD232">
            <v>2252.11356220872</v>
          </cell>
          <cell r="BE232">
            <v>2252.11356220872</v>
          </cell>
          <cell r="BF232">
            <v>2252.11356220872</v>
          </cell>
          <cell r="BG232">
            <v>2252.11356220872</v>
          </cell>
          <cell r="BH232">
            <v>3210.35405917397</v>
          </cell>
        </row>
        <row r="233">
          <cell r="A233">
            <v>-4531.97826747885</v>
          </cell>
          <cell r="B233">
            <v>-4527.6688443998</v>
          </cell>
          <cell r="C233">
            <v>-4315.07371962427</v>
          </cell>
          <cell r="D233">
            <v>-4088.01757184084</v>
          </cell>
          <cell r="E233">
            <v>-3843.05079275993</v>
          </cell>
          <cell r="F233">
            <v>-3584.53477569441</v>
          </cell>
          <cell r="G233">
            <v>-3312.38090758461</v>
          </cell>
          <cell r="H233">
            <v>-3013.17695623389</v>
          </cell>
          <cell r="I233">
            <v>-2676.16703877135</v>
          </cell>
          <cell r="J233">
            <v>-2300.72037267934</v>
          </cell>
          <cell r="K233">
            <v>-1885.11905453065</v>
          </cell>
          <cell r="L233">
            <v>-1425.17116903789</v>
          </cell>
          <cell r="M233">
            <v>-915.950788036997</v>
          </cell>
          <cell r="N233">
            <v>-313.8057429596</v>
          </cell>
          <cell r="O233">
            <v>421.11348275225</v>
          </cell>
          <cell r="P233">
            <v>1183.81007876759</v>
          </cell>
          <cell r="Q233">
            <v>1876.69444248598</v>
          </cell>
          <cell r="R233">
            <v>2564.84017931259</v>
          </cell>
          <cell r="S233">
            <v>3308.8116691038</v>
          </cell>
          <cell r="T233">
            <v>4064.34057456525</v>
          </cell>
          <cell r="U233">
            <v>7544.0819539757</v>
          </cell>
          <cell r="V233">
            <v>6819.19375126403</v>
          </cell>
          <cell r="W233">
            <v>6339.12194687772</v>
          </cell>
          <cell r="X233">
            <v>5883.68043845884</v>
          </cell>
          <cell r="Y233">
            <v>5450.55108050458</v>
          </cell>
          <cell r="Z233">
            <v>5037.70549569997</v>
          </cell>
          <cell r="AA233">
            <v>4634.42226109449</v>
          </cell>
          <cell r="AB233">
            <v>4231.139026489</v>
          </cell>
          <cell r="AC233">
            <v>3827.56602369567</v>
          </cell>
          <cell r="AD233">
            <v>3424.28278909018</v>
          </cell>
          <cell r="AE233">
            <v>3020.70978629685</v>
          </cell>
          <cell r="AF233">
            <v>2617.42655169136</v>
          </cell>
          <cell r="AG233">
            <v>2213.85354889803</v>
          </cell>
          <cell r="AH233">
            <v>1810.57031429254</v>
          </cell>
          <cell r="AI233">
            <v>1492.76869510346</v>
          </cell>
          <cell r="AJ233">
            <v>1260.44869133078</v>
          </cell>
          <cell r="AK233">
            <v>1028.1286875581</v>
          </cell>
          <cell r="AL233">
            <v>795.808683785414</v>
          </cell>
          <cell r="AM233">
            <v>563.488680012732</v>
          </cell>
          <cell r="AN233">
            <v>331.16867624005</v>
          </cell>
          <cell r="AO233">
            <v>8528.09650249017</v>
          </cell>
          <cell r="AP233">
            <v>5647.9035810155</v>
          </cell>
          <cell r="AQ233">
            <v>5358.13539316329</v>
          </cell>
          <cell r="AR233">
            <v>5095.63950534425</v>
          </cell>
          <cell r="AS233">
            <v>4857.00688005419</v>
          </cell>
          <cell r="AT233">
            <v>4744.50864241745</v>
          </cell>
          <cell r="AU233">
            <v>4744.50864241745</v>
          </cell>
          <cell r="AV233">
            <v>4747.9176799216</v>
          </cell>
          <cell r="AW233">
            <v>4744.50864241746</v>
          </cell>
          <cell r="AX233">
            <v>4747.9176799216</v>
          </cell>
          <cell r="AY233">
            <v>4744.50864241746</v>
          </cell>
          <cell r="AZ233">
            <v>4747.9176799216</v>
          </cell>
          <cell r="BA233">
            <v>4744.50864241746</v>
          </cell>
          <cell r="BB233">
            <v>3738.84257869509</v>
          </cell>
          <cell r="BC233">
            <v>2733.17651497273</v>
          </cell>
          <cell r="BD233">
            <v>2733.17651497273</v>
          </cell>
          <cell r="BE233">
            <v>2733.17651497273</v>
          </cell>
          <cell r="BF233">
            <v>2733.17651497273</v>
          </cell>
          <cell r="BG233">
            <v>2733.17651497273</v>
          </cell>
          <cell r="BH233">
            <v>3896.10207341236</v>
          </cell>
        </row>
        <row r="234">
          <cell r="A234">
            <v>-3679.15351771628</v>
          </cell>
          <cell r="B234">
            <v>-3492.53408419949</v>
          </cell>
          <cell r="C234">
            <v>-3118.69559851085</v>
          </cell>
          <cell r="D234">
            <v>-2717.7247568847</v>
          </cell>
          <cell r="E234">
            <v>-2285.31698289828</v>
          </cell>
          <cell r="F234">
            <v>-1824.12838230584</v>
          </cell>
          <cell r="G234">
            <v>-1332.92843236792</v>
          </cell>
          <cell r="H234">
            <v>-798.876540205609</v>
          </cell>
          <cell r="I234">
            <v>-211.178842553107</v>
          </cell>
          <cell r="J234">
            <v>432.102555309214</v>
          </cell>
          <cell r="K234">
            <v>1134.0260883045</v>
          </cell>
          <cell r="L234">
            <v>1900.26317598982</v>
          </cell>
          <cell r="M234">
            <v>2737.30081399034</v>
          </cell>
          <cell r="N234">
            <v>3683.48733583068</v>
          </cell>
          <cell r="O234">
            <v>4774.26602867851</v>
          </cell>
          <cell r="P234">
            <v>5925.07989522595</v>
          </cell>
          <cell r="Q234">
            <v>7057.53053444602</v>
          </cell>
          <cell r="R234">
            <v>8228.8785458321</v>
          </cell>
          <cell r="S234">
            <v>9492.86879360383</v>
          </cell>
          <cell r="T234">
            <v>10816.2170984392</v>
          </cell>
          <cell r="U234">
            <v>6281.39041115134</v>
          </cell>
          <cell r="V234">
            <v>5677.83045071504</v>
          </cell>
          <cell r="W234">
            <v>5278.1107171367</v>
          </cell>
          <cell r="X234">
            <v>4898.8987810422</v>
          </cell>
          <cell r="Y234">
            <v>4538.26449678602</v>
          </cell>
          <cell r="Z234">
            <v>4194.5189869283</v>
          </cell>
          <cell r="AA234">
            <v>3858.73532785842</v>
          </cell>
          <cell r="AB234">
            <v>3522.95166878854</v>
          </cell>
          <cell r="AC234">
            <v>3186.92674151298</v>
          </cell>
          <cell r="AD234">
            <v>2851.1430824431</v>
          </cell>
          <cell r="AE234">
            <v>2515.11815516753</v>
          </cell>
          <cell r="AF234">
            <v>2179.33449609765</v>
          </cell>
          <cell r="AG234">
            <v>1843.30956882209</v>
          </cell>
          <cell r="AH234">
            <v>1507.52590975221</v>
          </cell>
          <cell r="AI234">
            <v>1242.91637136157</v>
          </cell>
          <cell r="AJ234">
            <v>1049.48095365016</v>
          </cell>
          <cell r="AK234">
            <v>856.04553593876</v>
          </cell>
          <cell r="AL234">
            <v>662.610118227354</v>
          </cell>
          <cell r="AM234">
            <v>469.174700515949</v>
          </cell>
          <cell r="AN234">
            <v>275.739282804544</v>
          </cell>
          <cell r="AO234">
            <v>7100.70541689763</v>
          </cell>
          <cell r="AP234">
            <v>4702.58510092166</v>
          </cell>
          <cell r="AQ234">
            <v>4461.31689522933</v>
          </cell>
          <cell r="AR234">
            <v>4242.75628536689</v>
          </cell>
          <cell r="AS234">
            <v>4044.06482185555</v>
          </cell>
          <cell r="AT234">
            <v>3950.39598905737</v>
          </cell>
          <cell r="AU234">
            <v>3950.39598905736</v>
          </cell>
          <cell r="AV234">
            <v>3953.23443853609</v>
          </cell>
          <cell r="AW234">
            <v>3950.39598905737</v>
          </cell>
          <cell r="AX234">
            <v>3953.2344385361</v>
          </cell>
          <cell r="AY234">
            <v>3950.39598905736</v>
          </cell>
          <cell r="AZ234">
            <v>3953.2344385361</v>
          </cell>
          <cell r="BA234">
            <v>3950.39598905736</v>
          </cell>
          <cell r="BB234">
            <v>3113.05339283106</v>
          </cell>
          <cell r="BC234">
            <v>2275.71079660477</v>
          </cell>
          <cell r="BD234">
            <v>2275.71079660477</v>
          </cell>
          <cell r="BE234">
            <v>2275.71079660477</v>
          </cell>
          <cell r="BF234">
            <v>2275.71079660477</v>
          </cell>
          <cell r="BG234">
            <v>2275.71079660477</v>
          </cell>
          <cell r="BH234">
            <v>3243.9915624064</v>
          </cell>
        </row>
        <row r="235">
          <cell r="A235">
            <v>-5003.80285941053</v>
          </cell>
          <cell r="B235">
            <v>-5100.35629977887</v>
          </cell>
          <cell r="C235">
            <v>-4976.96893191435</v>
          </cell>
          <cell r="D235">
            <v>-4846.13094557161</v>
          </cell>
          <cell r="E235">
            <v>-4704.86574287808</v>
          </cell>
          <cell r="F235">
            <v>-4558.47816608701</v>
          </cell>
          <cell r="G235">
            <v>-4407.51136273063</v>
          </cell>
          <cell r="H235">
            <v>-4238.23684162953</v>
          </cell>
          <cell r="I235">
            <v>-4039.91973253508</v>
          </cell>
          <cell r="J235">
            <v>-3812.65241168117</v>
          </cell>
          <cell r="K235">
            <v>-3555.45862358902</v>
          </cell>
          <cell r="L235">
            <v>-3264.96498749254</v>
          </cell>
          <cell r="M235">
            <v>-2937.1092345176</v>
          </cell>
          <cell r="N235">
            <v>-2525.3048537167</v>
          </cell>
          <cell r="O235">
            <v>-1987.26458574289</v>
          </cell>
          <cell r="P235">
            <v>-1439.29355068415</v>
          </cell>
          <cell r="Q235">
            <v>-989.598867639607</v>
          </cell>
          <cell r="R235">
            <v>-568.784392104328</v>
          </cell>
          <cell r="S235">
            <v>-112.512852800347</v>
          </cell>
          <cell r="T235">
            <v>328.87043660681</v>
          </cell>
          <cell r="U235">
            <v>8242.6650123292</v>
          </cell>
          <cell r="V235">
            <v>7450.65205928953</v>
          </cell>
          <cell r="W235">
            <v>6926.1255377642</v>
          </cell>
          <cell r="X235">
            <v>6428.51008110438</v>
          </cell>
          <cell r="Y235">
            <v>5955.27288320507</v>
          </cell>
          <cell r="Z235">
            <v>5504.19773872441</v>
          </cell>
          <cell r="AA235">
            <v>5063.57041942683</v>
          </cell>
          <cell r="AB235">
            <v>4622.94310012925</v>
          </cell>
          <cell r="AC235">
            <v>4181.99918006855</v>
          </cell>
          <cell r="AD235">
            <v>3741.37186077096</v>
          </cell>
          <cell r="AE235">
            <v>3300.42794071026</v>
          </cell>
          <cell r="AF235">
            <v>2859.80062141268</v>
          </cell>
          <cell r="AG235">
            <v>2418.85670135198</v>
          </cell>
          <cell r="AH235">
            <v>1978.22938205439</v>
          </cell>
          <cell r="AI235">
            <v>1630.99928787826</v>
          </cell>
          <cell r="AJ235">
            <v>1377.16641882359</v>
          </cell>
          <cell r="AK235">
            <v>1123.33354976891</v>
          </cell>
          <cell r="AL235">
            <v>869.500680714231</v>
          </cell>
          <cell r="AM235">
            <v>615.667811659553</v>
          </cell>
          <cell r="AN235">
            <v>361.834942604876</v>
          </cell>
          <cell r="AO235">
            <v>9317.7994475256</v>
          </cell>
          <cell r="AP235">
            <v>6170.90025323913</v>
          </cell>
          <cell r="AQ235">
            <v>5854.29949011555</v>
          </cell>
          <cell r="AR235">
            <v>5567.49644587422</v>
          </cell>
          <cell r="AS235">
            <v>5306.7664056548</v>
          </cell>
          <cell r="AT235">
            <v>5183.85081526566</v>
          </cell>
          <cell r="AU235">
            <v>5183.85081526566</v>
          </cell>
          <cell r="AV235">
            <v>5187.57553012594</v>
          </cell>
          <cell r="AW235">
            <v>5183.85081526566</v>
          </cell>
          <cell r="AX235">
            <v>5187.57553012593</v>
          </cell>
          <cell r="AY235">
            <v>5183.85081526566</v>
          </cell>
          <cell r="AZ235">
            <v>5187.57553012593</v>
          </cell>
          <cell r="BA235">
            <v>5183.85081526566</v>
          </cell>
          <cell r="BB235">
            <v>4085.05993148388</v>
          </cell>
          <cell r="BC235">
            <v>2986.26904770209</v>
          </cell>
          <cell r="BD235">
            <v>2986.2690477021</v>
          </cell>
          <cell r="BE235">
            <v>2986.26904770209</v>
          </cell>
          <cell r="BF235">
            <v>2986.26904770209</v>
          </cell>
          <cell r="BG235">
            <v>2986.26904770209</v>
          </cell>
          <cell r="BH235">
            <v>4256.88167770442</v>
          </cell>
        </row>
        <row r="236">
          <cell r="A236">
            <v>-4990.73273479517</v>
          </cell>
          <cell r="B236">
            <v>-5084.49214912743</v>
          </cell>
          <cell r="C236">
            <v>-4958.63361608963</v>
          </cell>
          <cell r="D236">
            <v>-4825.13026769964</v>
          </cell>
          <cell r="E236">
            <v>-4680.99240311148</v>
          </cell>
          <cell r="F236">
            <v>-4531.49872987616</v>
          </cell>
          <cell r="G236">
            <v>-4377.17489497631</v>
          </cell>
          <cell r="H236">
            <v>-4204.30116799742</v>
          </cell>
          <cell r="I236">
            <v>-4002.14209661525</v>
          </cell>
          <cell r="J236">
            <v>-3770.77002467205</v>
          </cell>
          <cell r="K236">
            <v>-3509.18815212382</v>
          </cell>
          <cell r="L236">
            <v>-3214.0004237861</v>
          </cell>
          <cell r="M236">
            <v>-2881.1206463545</v>
          </cell>
          <cell r="N236">
            <v>-2464.04359379379</v>
          </cell>
          <cell r="O236">
            <v>-1920.54953524657</v>
          </cell>
          <cell r="P236">
            <v>-1366.63033663766</v>
          </cell>
          <cell r="Q236">
            <v>-910.198998730417</v>
          </cell>
          <cell r="R236">
            <v>-481.979116697879</v>
          </cell>
          <cell r="S236">
            <v>-17.7379330196929</v>
          </cell>
          <cell r="T236">
            <v>432.347578398379</v>
          </cell>
          <cell r="U236">
            <v>8223.3133978034</v>
          </cell>
          <cell r="V236">
            <v>7433.15988334866</v>
          </cell>
          <cell r="W236">
            <v>6909.86481245708</v>
          </cell>
          <cell r="X236">
            <v>6413.4176263123</v>
          </cell>
          <cell r="Y236">
            <v>5941.29146517348</v>
          </cell>
          <cell r="Z236">
            <v>5491.27532676732</v>
          </cell>
          <cell r="AA236">
            <v>5051.68248479229</v>
          </cell>
          <cell r="AB236">
            <v>4612.08964281725</v>
          </cell>
          <cell r="AC236">
            <v>4172.1809433746</v>
          </cell>
          <cell r="AD236">
            <v>3732.58810139957</v>
          </cell>
          <cell r="AE236">
            <v>3292.67940195692</v>
          </cell>
          <cell r="AF236">
            <v>2853.08655998188</v>
          </cell>
          <cell r="AG236">
            <v>2413.17786053924</v>
          </cell>
          <cell r="AH236">
            <v>1973.5850185642</v>
          </cell>
          <cell r="AI236">
            <v>1627.17012953401</v>
          </cell>
          <cell r="AJ236">
            <v>1373.93319344865</v>
          </cell>
          <cell r="AK236">
            <v>1120.69625736329</v>
          </cell>
          <cell r="AL236">
            <v>867.459321277937</v>
          </cell>
          <cell r="AM236">
            <v>614.222385192581</v>
          </cell>
          <cell r="AN236">
            <v>360.985449107224</v>
          </cell>
          <cell r="AO236">
            <v>9295.92369946749</v>
          </cell>
          <cell r="AP236">
            <v>6156.41259872454</v>
          </cell>
          <cell r="AQ236">
            <v>5840.55513111496</v>
          </cell>
          <cell r="AR236">
            <v>5554.42542516267</v>
          </cell>
          <cell r="AS236">
            <v>5294.30751066064</v>
          </cell>
          <cell r="AT236">
            <v>5171.68049382397</v>
          </cell>
          <cell r="AU236">
            <v>5171.68049382396</v>
          </cell>
          <cell r="AV236">
            <v>5175.39646403112</v>
          </cell>
          <cell r="AW236">
            <v>5171.68049382396</v>
          </cell>
          <cell r="AX236">
            <v>5175.39646403114</v>
          </cell>
          <cell r="AY236">
            <v>5171.68049382396</v>
          </cell>
          <cell r="AZ236">
            <v>5175.39646403113</v>
          </cell>
          <cell r="BA236">
            <v>5171.68049382396</v>
          </cell>
          <cell r="BB236">
            <v>4075.46928270819</v>
          </cell>
          <cell r="BC236">
            <v>2979.25807159242</v>
          </cell>
          <cell r="BD236">
            <v>2979.25807159243</v>
          </cell>
          <cell r="BE236">
            <v>2979.25807159243</v>
          </cell>
          <cell r="BF236">
            <v>2979.25807159243</v>
          </cell>
          <cell r="BG236">
            <v>2979.25807159243</v>
          </cell>
          <cell r="BH236">
            <v>4246.88763655558</v>
          </cell>
        </row>
        <row r="237">
          <cell r="A237">
            <v>-3923.56212035519</v>
          </cell>
          <cell r="B237">
            <v>-3789.1903906141</v>
          </cell>
          <cell r="C237">
            <v>-3461.56217794643</v>
          </cell>
          <cell r="D237">
            <v>-3110.43305035626</v>
          </cell>
          <cell r="E237">
            <v>-2731.74345428958</v>
          </cell>
          <cell r="F237">
            <v>-2328.63820897831</v>
          </cell>
          <cell r="G237">
            <v>-1900.21404830781</v>
          </cell>
          <cell r="H237">
            <v>-1433.46655492422</v>
          </cell>
          <cell r="I237">
            <v>-917.61275025435</v>
          </cell>
          <cell r="J237">
            <v>-351.089341121102</v>
          </cell>
          <cell r="K237">
            <v>268.777928316378</v>
          </cell>
          <cell r="L237">
            <v>947.236470723652</v>
          </cell>
          <cell r="M237">
            <v>1690.32589987294</v>
          </cell>
          <cell r="N237">
            <v>2537.91456018444</v>
          </cell>
          <cell r="O237">
            <v>3526.70850748783</v>
          </cell>
          <cell r="P237">
            <v>4566.29295699831</v>
          </cell>
          <cell r="Q237">
            <v>5572.76955619144</v>
          </cell>
          <cell r="R237">
            <v>6605.63801154926</v>
          </cell>
          <cell r="S237">
            <v>7720.59757274742</v>
          </cell>
          <cell r="T237">
            <v>8881.21614208805</v>
          </cell>
          <cell r="U237">
            <v>6643.26156420077</v>
          </cell>
          <cell r="V237">
            <v>6004.93049028141</v>
          </cell>
          <cell r="W237">
            <v>5582.18288684964</v>
          </cell>
          <cell r="X237">
            <v>5181.12453593574</v>
          </cell>
          <cell r="Y237">
            <v>4799.71409612628</v>
          </cell>
          <cell r="Z237">
            <v>4436.16539368448</v>
          </cell>
          <cell r="AA237">
            <v>4081.03722457316</v>
          </cell>
          <cell r="AB237">
            <v>3725.90905546183</v>
          </cell>
          <cell r="AC237">
            <v>3370.52571867383</v>
          </cell>
          <cell r="AD237">
            <v>3015.3975495625</v>
          </cell>
          <cell r="AE237">
            <v>2660.0142127745</v>
          </cell>
          <cell r="AF237">
            <v>2304.88604366318</v>
          </cell>
          <cell r="AG237">
            <v>1949.50270687517</v>
          </cell>
          <cell r="AH237">
            <v>1594.37453776385</v>
          </cell>
          <cell r="AI237">
            <v>1314.5208332734</v>
          </cell>
          <cell r="AJ237">
            <v>1109.94159340384</v>
          </cell>
          <cell r="AK237">
            <v>905.362353534278</v>
          </cell>
          <cell r="AL237">
            <v>700.783113664716</v>
          </cell>
          <cell r="AM237">
            <v>496.203873795153</v>
          </cell>
          <cell r="AN237">
            <v>291.624633925591</v>
          </cell>
          <cell r="AO237">
            <v>7509.77734022777</v>
          </cell>
          <cell r="AP237">
            <v>4973.50121684442</v>
          </cell>
          <cell r="AQ237">
            <v>4718.33354016348</v>
          </cell>
          <cell r="AR237">
            <v>4487.1816448172</v>
          </cell>
          <cell r="AS237">
            <v>4277.04355813878</v>
          </cell>
          <cell r="AT237">
            <v>4177.97846013323</v>
          </cell>
          <cell r="AU237">
            <v>4177.97846013323</v>
          </cell>
          <cell r="AV237">
            <v>4180.98043280005</v>
          </cell>
          <cell r="AW237">
            <v>4177.97846013324</v>
          </cell>
          <cell r="AX237">
            <v>4180.98043280006</v>
          </cell>
          <cell r="AY237">
            <v>4177.97846013322</v>
          </cell>
          <cell r="AZ237">
            <v>4180.98043280005</v>
          </cell>
          <cell r="BA237">
            <v>4177.97846013323</v>
          </cell>
          <cell r="BB237">
            <v>3292.39652341698</v>
          </cell>
          <cell r="BC237">
            <v>2406.81458670074</v>
          </cell>
          <cell r="BD237">
            <v>2406.81458670074</v>
          </cell>
          <cell r="BE237">
            <v>2406.81458670073</v>
          </cell>
          <cell r="BF237">
            <v>2406.81458670073</v>
          </cell>
          <cell r="BG237">
            <v>2406.81458670073</v>
          </cell>
          <cell r="BH237">
            <v>3430.87804618342</v>
          </cell>
        </row>
        <row r="238">
          <cell r="A238">
            <v>-4641.66870328213</v>
          </cell>
          <cell r="B238">
            <v>-4660.80801864762</v>
          </cell>
          <cell r="C238">
            <v>-4468.95203697725</v>
          </cell>
          <cell r="D238">
            <v>-4264.26482087118</v>
          </cell>
          <cell r="E238">
            <v>-4043.40672815791</v>
          </cell>
          <cell r="F238">
            <v>-3810.95848646902</v>
          </cell>
          <cell r="G238">
            <v>-3566.97835532384</v>
          </cell>
          <cell r="H238">
            <v>-3297.9805781986</v>
          </cell>
          <cell r="I238">
            <v>-2993.21415726597</v>
          </cell>
          <cell r="J238">
            <v>-2652.21643095827</v>
          </cell>
          <cell r="K238">
            <v>-2273.4419151924</v>
          </cell>
          <cell r="L238">
            <v>-1852.88898872222</v>
          </cell>
          <cell r="M238">
            <v>-1385.83250809375</v>
          </cell>
          <cell r="N238">
            <v>-827.93812475083</v>
          </cell>
          <cell r="O238">
            <v>-138.789592309474</v>
          </cell>
          <cell r="P238">
            <v>573.987307356418</v>
          </cell>
          <cell r="Q238">
            <v>1210.33459667866</v>
          </cell>
          <cell r="R238">
            <v>1836.33079094998</v>
          </cell>
          <cell r="S238">
            <v>2513.41739705947</v>
          </cell>
          <cell r="T238">
            <v>3195.91329381401</v>
          </cell>
          <cell r="U238">
            <v>7706.48951268701</v>
          </cell>
          <cell r="V238">
            <v>6965.99605488145</v>
          </cell>
          <cell r="W238">
            <v>6475.58935617238</v>
          </cell>
          <cell r="X238">
            <v>6010.34318974881</v>
          </cell>
          <cell r="Y238">
            <v>5567.88950551327</v>
          </cell>
          <cell r="Z238">
            <v>5146.1562596305</v>
          </cell>
          <cell r="AA238">
            <v>4734.19122039974</v>
          </cell>
          <cell r="AB238">
            <v>4322.22618116898</v>
          </cell>
          <cell r="AC238">
            <v>3909.96513567604</v>
          </cell>
          <cell r="AD238">
            <v>3498.00009644528</v>
          </cell>
          <cell r="AE238">
            <v>3085.73905095234</v>
          </cell>
          <cell r="AF238">
            <v>2673.77401172158</v>
          </cell>
          <cell r="AG238">
            <v>2261.51296622864</v>
          </cell>
          <cell r="AH238">
            <v>1849.54792699788</v>
          </cell>
          <cell r="AI238">
            <v>1524.90473511091</v>
          </cell>
          <cell r="AJ238">
            <v>1287.58339056771</v>
          </cell>
          <cell r="AK238">
            <v>1050.26204602451</v>
          </cell>
          <cell r="AL238">
            <v>812.940701481317</v>
          </cell>
          <cell r="AM238">
            <v>575.619356938121</v>
          </cell>
          <cell r="AN238">
            <v>338.298012394926</v>
          </cell>
          <cell r="AO238">
            <v>8711.6877388889</v>
          </cell>
          <cell r="AP238">
            <v>5769.49057304788</v>
          </cell>
          <cell r="AQ238">
            <v>5473.48431086558</v>
          </cell>
          <cell r="AR238">
            <v>5205.33746159454</v>
          </cell>
          <cell r="AS238">
            <v>4961.56759862087</v>
          </cell>
          <cell r="AT238">
            <v>4846.64752036186</v>
          </cell>
          <cell r="AU238">
            <v>4846.64752036186</v>
          </cell>
          <cell r="AV238">
            <v>4850.12994697577</v>
          </cell>
          <cell r="AW238">
            <v>4846.64752036186</v>
          </cell>
          <cell r="AX238">
            <v>4850.12994697577</v>
          </cell>
          <cell r="AY238">
            <v>4846.64752036186</v>
          </cell>
          <cell r="AZ238">
            <v>4850.12994697577</v>
          </cell>
          <cell r="BA238">
            <v>4846.64752036186</v>
          </cell>
          <cell r="BB238">
            <v>3819.33166925856</v>
          </cell>
          <cell r="BC238">
            <v>2792.01581815525</v>
          </cell>
          <cell r="BD238">
            <v>2792.01581815525</v>
          </cell>
          <cell r="BE238">
            <v>2792.01581815525</v>
          </cell>
          <cell r="BF238">
            <v>2792.01581815524</v>
          </cell>
          <cell r="BG238">
            <v>2792.01581815524</v>
          </cell>
          <cell r="BH238">
            <v>3979.97661641089</v>
          </cell>
        </row>
        <row r="239">
          <cell r="A239">
            <v>-4351.89215909629</v>
          </cell>
          <cell r="B239">
            <v>-4309.08537731834</v>
          </cell>
          <cell r="C239">
            <v>-4062.44141733082</v>
          </cell>
          <cell r="D239">
            <v>-3798.66070167645</v>
          </cell>
          <cell r="E239">
            <v>-3514.11308335127</v>
          </cell>
          <cell r="F239">
            <v>-3212.79985988037</v>
          </cell>
          <cell r="G239">
            <v>-2894.39128768999</v>
          </cell>
          <cell r="H239">
            <v>-2545.59584437777</v>
          </cell>
          <cell r="I239">
            <v>-2155.64962697079</v>
          </cell>
          <cell r="J239">
            <v>-1723.64583756871</v>
          </cell>
          <cell r="K239">
            <v>-1247.58350040111</v>
          </cell>
          <cell r="L239">
            <v>-722.958281754248</v>
          </cell>
          <cell r="M239">
            <v>-144.514611806657</v>
          </cell>
          <cell r="N239">
            <v>530.279697600457</v>
          </cell>
          <cell r="O239">
            <v>1340.34372485031</v>
          </cell>
          <cell r="P239">
            <v>2184.99681763201</v>
          </cell>
          <cell r="Q239">
            <v>2970.70186925064</v>
          </cell>
          <cell r="R239">
            <v>3760.88265748874</v>
          </cell>
          <cell r="S239">
            <v>4614.66352422018</v>
          </cell>
          <cell r="T239">
            <v>5490.0955937559</v>
          </cell>
          <cell r="U239">
            <v>7277.44662696612</v>
          </cell>
          <cell r="V239">
            <v>6578.17861292082</v>
          </cell>
          <cell r="W239">
            <v>6115.07429421819</v>
          </cell>
          <cell r="X239">
            <v>5675.72974713561</v>
          </cell>
          <cell r="Y239">
            <v>5257.90875787354</v>
          </cell>
          <cell r="Z239">
            <v>4859.6546393574</v>
          </cell>
          <cell r="AA239">
            <v>4470.62490276433</v>
          </cell>
          <cell r="AB239">
            <v>4081.59516617127</v>
          </cell>
          <cell r="AC239">
            <v>3692.28590285326</v>
          </cell>
          <cell r="AD239">
            <v>3303.25616626019</v>
          </cell>
          <cell r="AE239">
            <v>2913.94690294219</v>
          </cell>
          <cell r="AF239">
            <v>2524.91716634912</v>
          </cell>
          <cell r="AG239">
            <v>2135.60790303112</v>
          </cell>
          <cell r="AH239">
            <v>1746.57816643805</v>
          </cell>
          <cell r="AI239">
            <v>1440.00881370281</v>
          </cell>
          <cell r="AJ239">
            <v>1215.89984482539</v>
          </cell>
          <cell r="AK239">
            <v>991.790875947964</v>
          </cell>
          <cell r="AL239">
            <v>767.681907070542</v>
          </cell>
          <cell r="AM239">
            <v>543.572938193121</v>
          </cell>
          <cell r="AN239">
            <v>319.463969315699</v>
          </cell>
          <cell r="AO239">
            <v>8226.68251817992</v>
          </cell>
          <cell r="AP239">
            <v>5448.28610238392</v>
          </cell>
          <cell r="AQ239">
            <v>5168.75937744217</v>
          </cell>
          <cell r="AR239">
            <v>4915.54105014197</v>
          </cell>
          <cell r="AS239">
            <v>4685.34257077816</v>
          </cell>
          <cell r="AT239">
            <v>4576.82043050665</v>
          </cell>
          <cell r="AU239">
            <v>4576.82043050664</v>
          </cell>
          <cell r="AV239">
            <v>4580.10898021185</v>
          </cell>
          <cell r="AW239">
            <v>4576.82043050664</v>
          </cell>
          <cell r="AX239">
            <v>4580.10898021184</v>
          </cell>
          <cell r="AY239">
            <v>4576.82043050665</v>
          </cell>
          <cell r="AZ239">
            <v>4580.10898021185</v>
          </cell>
          <cell r="BA239">
            <v>4576.82043050664</v>
          </cell>
          <cell r="BB239">
            <v>3606.69826747345</v>
          </cell>
          <cell r="BC239">
            <v>2636.57610444026</v>
          </cell>
          <cell r="BD239">
            <v>2636.57610444025</v>
          </cell>
          <cell r="BE239">
            <v>2636.57610444026</v>
          </cell>
          <cell r="BF239">
            <v>2636.57610444025</v>
          </cell>
          <cell r="BG239">
            <v>2636.57610444025</v>
          </cell>
          <cell r="BH239">
            <v>3758.39963900822</v>
          </cell>
        </row>
        <row r="240">
          <cell r="A240">
            <v>-4445.09811403329</v>
          </cell>
          <cell r="B240">
            <v>-4422.21615106736</v>
          </cell>
          <cell r="C240">
            <v>-4193.19461753422</v>
          </cell>
          <cell r="D240">
            <v>-3948.42118927588</v>
          </cell>
          <cell r="E240">
            <v>-3684.35915949555</v>
          </cell>
          <cell r="F240">
            <v>-3405.19619807138</v>
          </cell>
          <cell r="G240">
            <v>-3110.7273617267</v>
          </cell>
          <cell r="H240">
            <v>-2787.59865310345</v>
          </cell>
          <cell r="I240">
            <v>-2425.05032013891</v>
          </cell>
          <cell r="J240">
            <v>-2022.31842035647</v>
          </cell>
          <cell r="K240">
            <v>-1577.548485833</v>
          </cell>
          <cell r="L240">
            <v>-1086.39787915677</v>
          </cell>
          <cell r="M240">
            <v>-543.781640920078</v>
          </cell>
          <cell r="N240">
            <v>93.412077757751</v>
          </cell>
          <cell r="O240">
            <v>864.583915883151</v>
          </cell>
          <cell r="P240">
            <v>1666.8193362913</v>
          </cell>
          <cell r="Q240">
            <v>2404.48380925922</v>
          </cell>
          <cell r="R240">
            <v>3141.85500274694</v>
          </cell>
          <cell r="S240">
            <v>3938.80256939391</v>
          </cell>
          <cell r="T240">
            <v>4752.17716538053</v>
          </cell>
          <cell r="U240">
            <v>7415.44727841601</v>
          </cell>
          <cell r="V240">
            <v>6702.91919577485</v>
          </cell>
          <cell r="W240">
            <v>6231.03312971684</v>
          </cell>
          <cell r="X240">
            <v>5783.35738670577</v>
          </cell>
          <cell r="Y240">
            <v>5357.61334810193</v>
          </cell>
          <cell r="Z240">
            <v>4951.80722259556</v>
          </cell>
          <cell r="AA240">
            <v>4555.400398978</v>
          </cell>
          <cell r="AB240">
            <v>4158.99357536045</v>
          </cell>
          <cell r="AC240">
            <v>3762.30192441293</v>
          </cell>
          <cell r="AD240">
            <v>3365.89510079537</v>
          </cell>
          <cell r="AE240">
            <v>2969.20344984785</v>
          </cell>
          <cell r="AF240">
            <v>2572.79662623029</v>
          </cell>
          <cell r="AG240">
            <v>2176.10497528277</v>
          </cell>
          <cell r="AH240">
            <v>1779.69815166521</v>
          </cell>
          <cell r="AI240">
            <v>1467.31539038703</v>
          </cell>
          <cell r="AJ240">
            <v>1238.95669144821</v>
          </cell>
          <cell r="AK240">
            <v>1010.59799250938</v>
          </cell>
          <cell r="AL240">
            <v>782.239293570564</v>
          </cell>
          <cell r="AM240">
            <v>553.880594631743</v>
          </cell>
          <cell r="AN240">
            <v>325.521895692923</v>
          </cell>
          <cell r="AO240">
            <v>8382.6833251901</v>
          </cell>
          <cell r="AP240">
            <v>5551.60077715303</v>
          </cell>
          <cell r="AQ240">
            <v>5266.77344718904</v>
          </cell>
          <cell r="AR240">
            <v>5008.75339533935</v>
          </cell>
          <cell r="AS240">
            <v>4774.18971183961</v>
          </cell>
          <cell r="AT240">
            <v>4663.60968961831</v>
          </cell>
          <cell r="AU240">
            <v>4663.60968961831</v>
          </cell>
          <cell r="AV240">
            <v>4666.96059938259</v>
          </cell>
          <cell r="AW240">
            <v>4663.60968961832</v>
          </cell>
          <cell r="AX240">
            <v>4666.9605993826</v>
          </cell>
          <cell r="AY240">
            <v>4663.60968961831</v>
          </cell>
          <cell r="AZ240">
            <v>4666.9605993826</v>
          </cell>
          <cell r="BA240">
            <v>4663.60968961831</v>
          </cell>
          <cell r="BB240">
            <v>3675.09130915516</v>
          </cell>
          <cell r="BC240">
            <v>2686.57292869201</v>
          </cell>
          <cell r="BD240">
            <v>2686.57292869201</v>
          </cell>
          <cell r="BE240">
            <v>2686.57292869201</v>
          </cell>
          <cell r="BF240">
            <v>2686.57292869201</v>
          </cell>
          <cell r="BG240">
            <v>2686.572928692</v>
          </cell>
          <cell r="BH240">
            <v>3829.66936109321</v>
          </cell>
        </row>
        <row r="241">
          <cell r="A241">
            <v>-3853.23090162185</v>
          </cell>
          <cell r="B241">
            <v>-3703.82433005078</v>
          </cell>
          <cell r="C241">
            <v>-3362.89861154872</v>
          </cell>
          <cell r="D241">
            <v>-2997.4269916974</v>
          </cell>
          <cell r="E241">
            <v>-2603.27940896234</v>
          </cell>
          <cell r="F241">
            <v>-2183.46004998674</v>
          </cell>
          <cell r="G241">
            <v>-1736.97147702284</v>
          </cell>
          <cell r="H241">
            <v>-1250.85641498122</v>
          </cell>
          <cell r="I241">
            <v>-714.328753100682</v>
          </cell>
          <cell r="J241">
            <v>-125.717402558877</v>
          </cell>
          <cell r="K241">
            <v>517.762444170943</v>
          </cell>
          <cell r="L241">
            <v>1221.48021232309</v>
          </cell>
          <cell r="M241">
            <v>1991.60425463648</v>
          </cell>
          <cell r="N241">
            <v>2867.56551595691</v>
          </cell>
          <cell r="O241">
            <v>3885.70667677449</v>
          </cell>
          <cell r="P241">
            <v>4957.29859400396</v>
          </cell>
          <cell r="Q241">
            <v>6000.02558564726</v>
          </cell>
          <cell r="R241">
            <v>7072.74303093408</v>
          </cell>
          <cell r="S241">
            <v>8230.58778398807</v>
          </cell>
          <cell r="T241">
            <v>9438.03359466935</v>
          </cell>
          <cell r="U241">
            <v>6539.12922620771</v>
          </cell>
          <cell r="V241">
            <v>5910.80391624909</v>
          </cell>
          <cell r="W241">
            <v>5494.68283141829</v>
          </cell>
          <cell r="X241">
            <v>5099.91102264167</v>
          </cell>
          <cell r="Y241">
            <v>4724.47914629061</v>
          </cell>
          <cell r="Z241">
            <v>4366.62902669005</v>
          </cell>
          <cell r="AA241">
            <v>4017.06744955759</v>
          </cell>
          <cell r="AB241">
            <v>3667.50587242512</v>
          </cell>
          <cell r="AC241">
            <v>3317.69312733908</v>
          </cell>
          <cell r="AD241">
            <v>2968.13155020662</v>
          </cell>
          <cell r="AE241">
            <v>2618.31880512058</v>
          </cell>
          <cell r="AF241">
            <v>2268.75722798812</v>
          </cell>
          <cell r="AG241">
            <v>1918.94448290207</v>
          </cell>
          <cell r="AH241">
            <v>1569.38290576961</v>
          </cell>
          <cell r="AI241">
            <v>1293.91587494285</v>
          </cell>
          <cell r="AJ241">
            <v>1092.54339042178</v>
          </cell>
          <cell r="AK241">
            <v>891.170905900715</v>
          </cell>
          <cell r="AL241">
            <v>689.798421379648</v>
          </cell>
          <cell r="AM241">
            <v>488.425936858582</v>
          </cell>
          <cell r="AN241">
            <v>287.053452337516</v>
          </cell>
          <cell r="AO241">
            <v>7392.06247010142</v>
          </cell>
          <cell r="AP241">
            <v>4895.54217448003</v>
          </cell>
          <cell r="AQ241">
            <v>4644.37422090139</v>
          </cell>
          <cell r="AR241">
            <v>4416.84560413014</v>
          </cell>
          <cell r="AS241">
            <v>4210.0014070654</v>
          </cell>
          <cell r="AT241">
            <v>4112.48914273486</v>
          </cell>
          <cell r="AU241">
            <v>4112.48914273487</v>
          </cell>
          <cell r="AV241">
            <v>4115.44405983578</v>
          </cell>
          <cell r="AW241">
            <v>4112.48914273487</v>
          </cell>
          <cell r="AX241">
            <v>4115.44405983578</v>
          </cell>
          <cell r="AY241">
            <v>4112.48914273486</v>
          </cell>
          <cell r="AZ241">
            <v>4115.44405983578</v>
          </cell>
          <cell r="BA241">
            <v>4112.48914273485</v>
          </cell>
          <cell r="BB241">
            <v>3240.78859796194</v>
          </cell>
          <cell r="BC241">
            <v>2369.08805318901</v>
          </cell>
          <cell r="BD241">
            <v>2369.08805318901</v>
          </cell>
          <cell r="BE241">
            <v>2369.08805318901</v>
          </cell>
          <cell r="BF241">
            <v>2369.08805318901</v>
          </cell>
          <cell r="BG241">
            <v>2369.08805318901</v>
          </cell>
          <cell r="BH241">
            <v>3377.0994392649</v>
          </cell>
        </row>
        <row r="242">
          <cell r="A242">
            <v>-4836.69463191152</v>
          </cell>
          <cell r="B242">
            <v>-4897.52502049452</v>
          </cell>
          <cell r="C242">
            <v>-4742.54254209215</v>
          </cell>
          <cell r="D242">
            <v>-4577.62653886237</v>
          </cell>
          <cell r="E242">
            <v>-4399.63288471616</v>
          </cell>
          <cell r="F242">
            <v>-4213.53227637288</v>
          </cell>
          <cell r="G242">
            <v>-4019.64410788832</v>
          </cell>
          <cell r="H242">
            <v>-3804.35189894251</v>
          </cell>
          <cell r="I242">
            <v>-3556.91333715233</v>
          </cell>
          <cell r="J242">
            <v>-3277.16467437997</v>
          </cell>
          <cell r="K242">
            <v>-2963.86698237329</v>
          </cell>
          <cell r="L242">
            <v>-2613.35697633124</v>
          </cell>
          <cell r="M242">
            <v>-2221.26650130345</v>
          </cell>
          <cell r="N242">
            <v>-1742.04831551624</v>
          </cell>
          <cell r="O242">
            <v>-1134.27854589699</v>
          </cell>
          <cell r="P242">
            <v>-510.257197853752</v>
          </cell>
          <cell r="Q242">
            <v>25.5690628541732</v>
          </cell>
          <cell r="R242">
            <v>541.065447712094</v>
          </cell>
          <cell r="S242">
            <v>1099.23296615664</v>
          </cell>
          <cell r="T242">
            <v>1651.87861444275</v>
          </cell>
          <cell r="U242">
            <v>7995.24472386066</v>
          </cell>
          <cell r="V242">
            <v>7227.00564407906</v>
          </cell>
          <cell r="W242">
            <v>6718.22384869159</v>
          </cell>
          <cell r="X242">
            <v>6235.54532804081</v>
          </cell>
          <cell r="Y242">
            <v>5776.51330332799</v>
          </cell>
          <cell r="Z242">
            <v>5338.9780931042</v>
          </cell>
          <cell r="AA242">
            <v>4911.57709542526</v>
          </cell>
          <cell r="AB242">
            <v>4484.17609774631</v>
          </cell>
          <cell r="AC242">
            <v>4056.46800271752</v>
          </cell>
          <cell r="AD242">
            <v>3629.06700503857</v>
          </cell>
          <cell r="AE242">
            <v>3201.35891000978</v>
          </cell>
          <cell r="AF242">
            <v>2773.95791233084</v>
          </cell>
          <cell r="AG242">
            <v>2346.24981730205</v>
          </cell>
          <cell r="AH242">
            <v>1918.8488196231</v>
          </cell>
          <cell r="AI242">
            <v>1582.04154014798</v>
          </cell>
          <cell r="AJ242">
            <v>1335.82797887669</v>
          </cell>
          <cell r="AK242">
            <v>1089.6144176054</v>
          </cell>
          <cell r="AL242">
            <v>843.400856334114</v>
          </cell>
          <cell r="AM242">
            <v>597.187295062826</v>
          </cell>
          <cell r="AN242">
            <v>350.973733791538</v>
          </cell>
          <cell r="AO242">
            <v>9038.10682095998</v>
          </cell>
          <cell r="AP242">
            <v>5985.66818102906</v>
          </cell>
          <cell r="AQ242">
            <v>5678.57083118559</v>
          </cell>
          <cell r="AR242">
            <v>5400.37676132737</v>
          </cell>
          <cell r="AS242">
            <v>5147.47306145626</v>
          </cell>
          <cell r="AT242">
            <v>5028.24703151701</v>
          </cell>
          <cell r="AU242">
            <v>5028.24703151702</v>
          </cell>
          <cell r="AV242">
            <v>5031.85994151518</v>
          </cell>
          <cell r="AW242">
            <v>5028.24703151702</v>
          </cell>
          <cell r="AX242">
            <v>5031.85994151518</v>
          </cell>
          <cell r="AY242">
            <v>5028.24703151703</v>
          </cell>
          <cell r="AZ242">
            <v>5031.85994151518</v>
          </cell>
          <cell r="BA242">
            <v>5028.24703151702</v>
          </cell>
          <cell r="BB242">
            <v>3962.43858206021</v>
          </cell>
          <cell r="BC242">
            <v>2896.6301326034</v>
          </cell>
          <cell r="BD242">
            <v>2896.6301326034</v>
          </cell>
          <cell r="BE242">
            <v>2896.63013260339</v>
          </cell>
          <cell r="BF242">
            <v>2896.63013260339</v>
          </cell>
          <cell r="BG242">
            <v>2896.63013260339</v>
          </cell>
          <cell r="BH242">
            <v>4129.10275048868</v>
          </cell>
        </row>
        <row r="243">
          <cell r="A243">
            <v>-3711.23654143103</v>
          </cell>
          <cell r="B243">
            <v>-3531.47555848095</v>
          </cell>
          <cell r="C243">
            <v>-3163.7030020157</v>
          </cell>
          <cell r="D243">
            <v>-2769.27478154173</v>
          </cell>
          <cell r="E243">
            <v>-2343.91848429347</v>
          </cell>
          <cell r="F243">
            <v>-1890.35436845647</v>
          </cell>
          <cell r="G243">
            <v>-1407.39486960756</v>
          </cell>
          <cell r="H243">
            <v>-882.177889959822</v>
          </cell>
          <cell r="I243">
            <v>-303.910995059084</v>
          </cell>
          <cell r="J243">
            <v>329.29453662626</v>
          </cell>
          <cell r="K243">
            <v>1020.44670960702</v>
          </cell>
          <cell r="L243">
            <v>1775.16128491186</v>
          </cell>
          <cell r="M243">
            <v>2599.86653125355</v>
          </cell>
          <cell r="N243">
            <v>3533.11031091748</v>
          </cell>
          <cell r="O243">
            <v>4610.50167216356</v>
          </cell>
          <cell r="P243">
            <v>5746.71467775093</v>
          </cell>
          <cell r="Q243">
            <v>6862.62895912603</v>
          </cell>
          <cell r="R243">
            <v>8015.79903883502</v>
          </cell>
          <cell r="S243">
            <v>9260.22632932971</v>
          </cell>
          <cell r="T243">
            <v>10562.2134303998</v>
          </cell>
          <cell r="U243">
            <v>6328.89250665705</v>
          </cell>
          <cell r="V243">
            <v>5720.76821236989</v>
          </cell>
          <cell r="W243">
            <v>5318.02565681789</v>
          </cell>
          <cell r="X243">
            <v>4935.94598596625</v>
          </cell>
          <cell r="Y243">
            <v>4572.58445772552</v>
          </cell>
          <cell r="Z243">
            <v>4226.23942276744</v>
          </cell>
          <cell r="AA243">
            <v>3887.91644892833</v>
          </cell>
          <cell r="AB243">
            <v>3549.59347508921</v>
          </cell>
          <cell r="AC243">
            <v>3211.02740848892</v>
          </cell>
          <cell r="AD243">
            <v>2872.7044346498</v>
          </cell>
          <cell r="AE243">
            <v>2534.13836804951</v>
          </cell>
          <cell r="AF243">
            <v>2195.81539421039</v>
          </cell>
          <cell r="AG243">
            <v>1857.2493276101</v>
          </cell>
          <cell r="AH243">
            <v>1518.92635377098</v>
          </cell>
          <cell r="AI243">
            <v>1252.31574448017</v>
          </cell>
          <cell r="AJ243">
            <v>1057.41749973767</v>
          </cell>
          <cell r="AK243">
            <v>862.519254995165</v>
          </cell>
          <cell r="AL243">
            <v>667.621010252661</v>
          </cell>
          <cell r="AM243">
            <v>472.722765510157</v>
          </cell>
          <cell r="AN243">
            <v>277.824520767653</v>
          </cell>
          <cell r="AO243">
            <v>7154.40346220184</v>
          </cell>
          <cell r="AP243">
            <v>4738.14771237646</v>
          </cell>
          <cell r="AQ243">
            <v>4495.05495119576</v>
          </cell>
          <cell r="AR243">
            <v>4274.84150871444</v>
          </cell>
          <cell r="AS243">
            <v>4074.64747009504</v>
          </cell>
          <cell r="AT243">
            <v>3980.27028046017</v>
          </cell>
          <cell r="AU243">
            <v>3980.27028046018</v>
          </cell>
          <cell r="AV243">
            <v>3983.13019529759</v>
          </cell>
          <cell r="AW243">
            <v>3980.27028046017</v>
          </cell>
          <cell r="AX243">
            <v>3983.1301952976</v>
          </cell>
          <cell r="AY243">
            <v>3980.27028046018</v>
          </cell>
          <cell r="AZ243">
            <v>3983.13019529759</v>
          </cell>
          <cell r="BA243">
            <v>3980.27028046018</v>
          </cell>
          <cell r="BB243">
            <v>3136.59540342129</v>
          </cell>
          <cell r="BC243">
            <v>2292.9205263824</v>
          </cell>
          <cell r="BD243">
            <v>2292.9205263824</v>
          </cell>
          <cell r="BE243">
            <v>2292.9205263824</v>
          </cell>
          <cell r="BF243">
            <v>2292.9205263824</v>
          </cell>
          <cell r="BG243">
            <v>2292.9205263824</v>
          </cell>
          <cell r="BH243">
            <v>3268.52377373709</v>
          </cell>
        </row>
        <row r="244">
          <cell r="A244">
            <v>-5222.80038472021</v>
          </cell>
          <cell r="B244">
            <v>-5366.16935329193</v>
          </cell>
          <cell r="C244">
            <v>-5284.18779244981</v>
          </cell>
          <cell r="D244">
            <v>-5198.00949448636</v>
          </cell>
          <cell r="E244">
            <v>-5104.87740945543</v>
          </cell>
          <cell r="F244">
            <v>-5010.53428171779</v>
          </cell>
          <cell r="G244">
            <v>-4915.81649067313</v>
          </cell>
          <cell r="H244">
            <v>-4806.84875344074</v>
          </cell>
          <cell r="I244">
            <v>-4672.90595278688</v>
          </cell>
          <cell r="J244">
            <v>-4514.41611929601</v>
          </cell>
          <cell r="K244">
            <v>-4330.7472336062</v>
          </cell>
          <cell r="L244">
            <v>-4118.90583799397</v>
          </cell>
          <cell r="M244">
            <v>-3875.23053130265</v>
          </cell>
          <cell r="N244">
            <v>-3551.77282669279</v>
          </cell>
          <cell r="O244">
            <v>-3105.1139857736</v>
          </cell>
          <cell r="P244">
            <v>-2656.80788398531</v>
          </cell>
          <cell r="Q244">
            <v>-2319.98976388206</v>
          </cell>
          <cell r="R244">
            <v>-2023.25717314433</v>
          </cell>
          <cell r="S244">
            <v>-1700.52165181363</v>
          </cell>
          <cell r="T244">
            <v>-1404.94914395373</v>
          </cell>
          <cell r="U244">
            <v>8566.91254757602</v>
          </cell>
          <cell r="V244">
            <v>7743.74362161709</v>
          </cell>
          <cell r="W244">
            <v>7198.58342985018</v>
          </cell>
          <cell r="X244">
            <v>6681.39292251424</v>
          </cell>
          <cell r="Y244">
            <v>6189.53965872162</v>
          </cell>
          <cell r="Z244">
            <v>5720.72025269568</v>
          </cell>
          <cell r="AA244">
            <v>5262.75966533116</v>
          </cell>
          <cell r="AB244">
            <v>4804.79907796665</v>
          </cell>
          <cell r="AC244">
            <v>4346.50943549118</v>
          </cell>
          <cell r="AD244">
            <v>3888.54884812666</v>
          </cell>
          <cell r="AE244">
            <v>3430.25920565119</v>
          </cell>
          <cell r="AF244">
            <v>2972.29861828667</v>
          </cell>
          <cell r="AG244">
            <v>2514.00897581121</v>
          </cell>
          <cell r="AH244">
            <v>2056.04838844669</v>
          </cell>
          <cell r="AI244">
            <v>1695.15905881313</v>
          </cell>
          <cell r="AJ244">
            <v>1431.34098691052</v>
          </cell>
          <cell r="AK244">
            <v>1167.52291500792</v>
          </cell>
          <cell r="AL244">
            <v>903.704843105317</v>
          </cell>
          <cell r="AM244">
            <v>639.886771202713</v>
          </cell>
          <cell r="AN244">
            <v>376.068699300108</v>
          </cell>
          <cell r="AO244">
            <v>9684.34030539927</v>
          </cell>
          <cell r="AP244">
            <v>6413.64931490472</v>
          </cell>
          <cell r="AQ244">
            <v>6084.59420395232</v>
          </cell>
          <cell r="AR244">
            <v>5786.50898579544</v>
          </cell>
          <cell r="AS244">
            <v>5515.52242383466</v>
          </cell>
          <cell r="AT244">
            <v>5387.77161605313</v>
          </cell>
          <cell r="AU244">
            <v>5387.77161605313</v>
          </cell>
          <cell r="AV244">
            <v>5391.64285265258</v>
          </cell>
          <cell r="AW244">
            <v>5387.77161605314</v>
          </cell>
          <cell r="AX244">
            <v>5391.64285265257</v>
          </cell>
          <cell r="AY244">
            <v>5387.77161605313</v>
          </cell>
          <cell r="AZ244">
            <v>5391.64285265257</v>
          </cell>
          <cell r="BA244">
            <v>5387.77161605314</v>
          </cell>
          <cell r="BB244">
            <v>4245.75681921835</v>
          </cell>
          <cell r="BC244">
            <v>3103.74202238357</v>
          </cell>
          <cell r="BD244">
            <v>3103.74202238357</v>
          </cell>
          <cell r="BE244">
            <v>3103.74202238358</v>
          </cell>
          <cell r="BF244">
            <v>3103.74202238358</v>
          </cell>
          <cell r="BG244">
            <v>3103.74202238358</v>
          </cell>
          <cell r="BH244">
            <v>4424.3376388248</v>
          </cell>
        </row>
        <row r="245">
          <cell r="A245">
            <v>-4605.15887478534</v>
          </cell>
          <cell r="B245">
            <v>-4616.49341289012</v>
          </cell>
          <cell r="C245">
            <v>-4417.73452712974</v>
          </cell>
          <cell r="D245">
            <v>-4205.60194121348</v>
          </cell>
          <cell r="E245">
            <v>-3976.71941138207</v>
          </cell>
          <cell r="F245">
            <v>-3735.59466110495</v>
          </cell>
          <cell r="G245">
            <v>-3482.23706421119</v>
          </cell>
          <cell r="H245">
            <v>-3203.18533632497</v>
          </cell>
          <cell r="I245">
            <v>-2887.68685366041</v>
          </cell>
          <cell r="J245">
            <v>-2535.2229965619</v>
          </cell>
          <cell r="K245">
            <v>-2144.19089216275</v>
          </cell>
          <cell r="L245">
            <v>-1710.52558094344</v>
          </cell>
          <cell r="M245">
            <v>-1229.43508941804</v>
          </cell>
          <cell r="N245">
            <v>-656.812128702221</v>
          </cell>
          <cell r="O245">
            <v>47.57091483618</v>
          </cell>
          <cell r="P245">
            <v>776.963297328658</v>
          </cell>
          <cell r="Q245">
            <v>1432.12862556922</v>
          </cell>
          <cell r="R245">
            <v>2078.81093639418</v>
          </cell>
          <cell r="S245">
            <v>2778.15979002201</v>
          </cell>
          <cell r="T245">
            <v>3484.96430222662</v>
          </cell>
          <cell r="U245">
            <v>7652.4330940785</v>
          </cell>
          <cell r="V245">
            <v>6917.13375536778</v>
          </cell>
          <cell r="W245">
            <v>6430.16696658789</v>
          </cell>
          <cell r="X245">
            <v>5968.18422399521</v>
          </cell>
          <cell r="Y245">
            <v>5528.83408794858</v>
          </cell>
          <cell r="Z245">
            <v>5110.059048762</v>
          </cell>
          <cell r="AA245">
            <v>4700.98369809515</v>
          </cell>
          <cell r="AB245">
            <v>4291.90834742831</v>
          </cell>
          <cell r="AC245">
            <v>3882.53906680632</v>
          </cell>
          <cell r="AD245">
            <v>3473.46371613947</v>
          </cell>
          <cell r="AE245">
            <v>3064.09443551748</v>
          </cell>
          <cell r="AF245">
            <v>2655.01908485064</v>
          </cell>
          <cell r="AG245">
            <v>2245.64980422865</v>
          </cell>
          <cell r="AH245">
            <v>1836.5744535618</v>
          </cell>
          <cell r="AI245">
            <v>1514.20843966231</v>
          </cell>
          <cell r="AJ245">
            <v>1278.55176253016</v>
          </cell>
          <cell r="AK245">
            <v>1042.89508539801</v>
          </cell>
          <cell r="AL245">
            <v>807.238408265866</v>
          </cell>
          <cell r="AM245">
            <v>571.581731133718</v>
          </cell>
          <cell r="AN245">
            <v>335.92505400157</v>
          </cell>
          <cell r="AO245">
            <v>8650.58045542026</v>
          </cell>
          <cell r="AP245">
            <v>5729.02104446925</v>
          </cell>
          <cell r="AQ245">
            <v>5435.0910893257</v>
          </cell>
          <cell r="AR245">
            <v>5168.82512996037</v>
          </cell>
          <cell r="AS245">
            <v>4926.76516690097</v>
          </cell>
          <cell r="AT245">
            <v>4812.65118431582</v>
          </cell>
          <cell r="AU245">
            <v>4812.65118431583</v>
          </cell>
          <cell r="AV245">
            <v>4816.1091837881</v>
          </cell>
          <cell r="AW245">
            <v>4812.65118431582</v>
          </cell>
          <cell r="AX245">
            <v>4816.1091837881</v>
          </cell>
          <cell r="AY245">
            <v>4812.65118431582</v>
          </cell>
          <cell r="AZ245">
            <v>4816.1091837881</v>
          </cell>
          <cell r="BA245">
            <v>4812.65118431582</v>
          </cell>
          <cell r="BB245">
            <v>3792.54133999407</v>
          </cell>
          <cell r="BC245">
            <v>2772.43149567232</v>
          </cell>
          <cell r="BD245">
            <v>2772.43149567232</v>
          </cell>
          <cell r="BE245">
            <v>2772.43149567233</v>
          </cell>
          <cell r="BF245">
            <v>2772.43149567233</v>
          </cell>
          <cell r="BG245">
            <v>2772.43149567233</v>
          </cell>
          <cell r="BH245">
            <v>3952.059458842</v>
          </cell>
        </row>
        <row r="246">
          <cell r="A246">
            <v>-3854.53307525978</v>
          </cell>
          <cell r="B246">
            <v>-3705.40487188755</v>
          </cell>
          <cell r="C246">
            <v>-3364.72535502766</v>
          </cell>
          <cell r="D246">
            <v>-2999.5192846103</v>
          </cell>
          <cell r="E246">
            <v>-2605.65790454736</v>
          </cell>
          <cell r="F246">
            <v>-2186.14800527667</v>
          </cell>
          <cell r="G246">
            <v>-1739.99389262636</v>
          </cell>
          <cell r="H246">
            <v>-1254.23741867395</v>
          </cell>
          <cell r="I246">
            <v>-718.092530650288</v>
          </cell>
          <cell r="J246">
            <v>-129.890135555811</v>
          </cell>
          <cell r="K246">
            <v>513.152527285726</v>
          </cell>
          <cell r="L246">
            <v>1216.40262406132</v>
          </cell>
          <cell r="M246">
            <v>1986.02612392418</v>
          </cell>
          <cell r="N246">
            <v>2861.462070118</v>
          </cell>
          <cell r="O246">
            <v>3879.05987098146</v>
          </cell>
          <cell r="P246">
            <v>4950.05917398596</v>
          </cell>
          <cell r="Q246">
            <v>5992.11499418842</v>
          </cell>
          <cell r="R246">
            <v>7064.09464045629</v>
          </cell>
          <cell r="S246">
            <v>8221.14537959586</v>
          </cell>
          <cell r="T246">
            <v>9427.72418981406</v>
          </cell>
          <cell r="U246">
            <v>6541.05722330249</v>
          </cell>
          <cell r="V246">
            <v>5912.54665788703</v>
          </cell>
          <cell r="W246">
            <v>5496.3028839007</v>
          </cell>
          <cell r="X246">
            <v>5101.41468058987</v>
          </cell>
          <cell r="Y246">
            <v>4725.87211189097</v>
          </cell>
          <cell r="Z246">
            <v>4367.91648374836</v>
          </cell>
          <cell r="AA246">
            <v>4018.251841868</v>
          </cell>
          <cell r="AB246">
            <v>3668.58719998764</v>
          </cell>
          <cell r="AC246">
            <v>3318.67131609933</v>
          </cell>
          <cell r="AD246">
            <v>2969.00667421897</v>
          </cell>
          <cell r="AE246">
            <v>2619.09079033067</v>
          </cell>
          <cell r="AF246">
            <v>2269.42614845031</v>
          </cell>
          <cell r="AG246">
            <v>1919.510264562</v>
          </cell>
          <cell r="AH246">
            <v>1569.84562268164</v>
          </cell>
          <cell r="AI246">
            <v>1294.29737314566</v>
          </cell>
          <cell r="AJ246">
            <v>1092.86551595406</v>
          </cell>
          <cell r="AK246">
            <v>891.433658762464</v>
          </cell>
          <cell r="AL246">
            <v>690.001801570864</v>
          </cell>
          <cell r="AM246">
            <v>488.569944379264</v>
          </cell>
          <cell r="AN246">
            <v>287.138087187664</v>
          </cell>
          <cell r="AO246">
            <v>7394.24194606431</v>
          </cell>
          <cell r="AP246">
            <v>4896.98557630972</v>
          </cell>
          <cell r="AQ246">
            <v>4645.74356836269</v>
          </cell>
          <cell r="AR246">
            <v>4418.14786704593</v>
          </cell>
          <cell r="AS246">
            <v>4211.24268403074</v>
          </cell>
          <cell r="AT246">
            <v>4113.70166918069</v>
          </cell>
          <cell r="AU246">
            <v>4113.70166918069</v>
          </cell>
          <cell r="AV246">
            <v>4116.65745750949</v>
          </cell>
          <cell r="AW246">
            <v>4113.70166918069</v>
          </cell>
          <cell r="AX246">
            <v>4116.65745750948</v>
          </cell>
          <cell r="AY246">
            <v>4113.70166918069</v>
          </cell>
          <cell r="AZ246">
            <v>4116.65745750949</v>
          </cell>
          <cell r="BA246">
            <v>4113.70166918069</v>
          </cell>
          <cell r="BB246">
            <v>3241.74411218799</v>
          </cell>
          <cell r="BC246">
            <v>2369.7865551953</v>
          </cell>
          <cell r="BD246">
            <v>2369.78655519529</v>
          </cell>
          <cell r="BE246">
            <v>2369.78655519529</v>
          </cell>
          <cell r="BF246">
            <v>2369.7865551953</v>
          </cell>
          <cell r="BG246">
            <v>2369.78655519529</v>
          </cell>
          <cell r="BH246">
            <v>3378.09514338428</v>
          </cell>
        </row>
        <row r="247">
          <cell r="A247">
            <v>-3994.74992420654</v>
          </cell>
          <cell r="B247">
            <v>-3875.59615016712</v>
          </cell>
          <cell r="C247">
            <v>-3561.42739766664</v>
          </cell>
          <cell r="D247">
            <v>-3224.81544387518</v>
          </cell>
          <cell r="E247">
            <v>-2861.77210195714</v>
          </cell>
          <cell r="F247">
            <v>-2475.58453653986</v>
          </cell>
          <cell r="G247">
            <v>-2065.44480008657</v>
          </cell>
          <cell r="H247">
            <v>-1618.30075881908</v>
          </cell>
          <cell r="I247">
            <v>-1123.37260450007</v>
          </cell>
          <cell r="J247">
            <v>-579.206152473373</v>
          </cell>
          <cell r="K247">
            <v>16.7609549736627</v>
          </cell>
          <cell r="L247">
            <v>669.652631909992</v>
          </cell>
          <cell r="M247">
            <v>1385.37818519044</v>
          </cell>
          <cell r="N247">
            <v>2204.2486860309</v>
          </cell>
          <cell r="O247">
            <v>3163.33799125844</v>
          </cell>
          <cell r="P247">
            <v>4170.52514445024</v>
          </cell>
          <cell r="Q247">
            <v>5140.30984673396</v>
          </cell>
          <cell r="R247">
            <v>6132.84397929986</v>
          </cell>
          <cell r="S247">
            <v>7204.39603696058</v>
          </cell>
          <cell r="T247">
            <v>8317.61704186974</v>
          </cell>
          <cell r="U247">
            <v>6748.66216133444</v>
          </cell>
          <cell r="V247">
            <v>6100.2034602383</v>
          </cell>
          <cell r="W247">
            <v>5670.74863183759</v>
          </cell>
          <cell r="X247">
            <v>5263.32717309432</v>
          </cell>
          <cell r="Y247">
            <v>4875.86535509954</v>
          </cell>
          <cell r="Z247">
            <v>4506.54866505795</v>
          </cell>
          <cell r="AA247">
            <v>4145.78610676571</v>
          </cell>
          <cell r="AB247">
            <v>3785.02354847347</v>
          </cell>
          <cell r="AC247">
            <v>3424.00177406761</v>
          </cell>
          <cell r="AD247">
            <v>3063.23921577537</v>
          </cell>
          <cell r="AE247">
            <v>2702.21744136952</v>
          </cell>
          <cell r="AF247">
            <v>2341.45488307728</v>
          </cell>
          <cell r="AG247">
            <v>1980.43310867142</v>
          </cell>
          <cell r="AH247">
            <v>1619.67055037919</v>
          </cell>
          <cell r="AI247">
            <v>1335.37674560392</v>
          </cell>
          <cell r="AJ247">
            <v>1127.55169434563</v>
          </cell>
          <cell r="AK247">
            <v>919.726643087332</v>
          </cell>
          <cell r="AL247">
            <v>711.901591829039</v>
          </cell>
          <cell r="AM247">
            <v>504.076540570745</v>
          </cell>
          <cell r="AN247">
            <v>296.251489312451</v>
          </cell>
          <cell r="AO247">
            <v>7628.92589524871</v>
          </cell>
          <cell r="AP247">
            <v>5052.40974589068</v>
          </cell>
          <cell r="AQ247">
            <v>4793.19363227379</v>
          </cell>
          <cell r="AR247">
            <v>4558.3743293503</v>
          </cell>
          <cell r="AS247">
            <v>4344.90223578347</v>
          </cell>
          <cell r="AT247">
            <v>4244.2653916734</v>
          </cell>
          <cell r="AU247">
            <v>4244.26539167341</v>
          </cell>
          <cell r="AV247">
            <v>4247.31499301007</v>
          </cell>
          <cell r="AW247">
            <v>4244.2653916734</v>
          </cell>
          <cell r="AX247">
            <v>4247.31499301006</v>
          </cell>
          <cell r="AY247">
            <v>4244.26539167339</v>
          </cell>
          <cell r="AZ247">
            <v>4247.31499301007</v>
          </cell>
          <cell r="BA247">
            <v>4244.26539167339</v>
          </cell>
          <cell r="BB247">
            <v>3344.63299735607</v>
          </cell>
          <cell r="BC247">
            <v>2445.00060303875</v>
          </cell>
          <cell r="BD247">
            <v>2445.00060303875</v>
          </cell>
          <cell r="BE247">
            <v>2445.00060303875</v>
          </cell>
          <cell r="BF247">
            <v>2445.00060303875</v>
          </cell>
          <cell r="BG247">
            <v>2445.00060303875</v>
          </cell>
          <cell r="BH247">
            <v>3485.31163897001</v>
          </cell>
        </row>
        <row r="248">
          <cell r="A248">
            <v>-4358.76544925644</v>
          </cell>
          <cell r="B248">
            <v>-4317.42798412436</v>
          </cell>
          <cell r="C248">
            <v>-4072.08355537848</v>
          </cell>
          <cell r="D248">
            <v>-3809.70449481705</v>
          </cell>
          <cell r="E248">
            <v>-3526.66754600076</v>
          </cell>
          <cell r="F248">
            <v>-3226.98775011797</v>
          </cell>
          <cell r="G248">
            <v>-2910.34456674782</v>
          </cell>
          <cell r="H248">
            <v>-2563.441866395</v>
          </cell>
          <cell r="I248">
            <v>-2175.51605218731</v>
          </cell>
          <cell r="J248">
            <v>-1745.67086081716</v>
          </cell>
          <cell r="K248">
            <v>-1271.91612044771</v>
          </cell>
          <cell r="L248">
            <v>-749.759421341564</v>
          </cell>
          <cell r="M248">
            <v>-173.957775007254</v>
          </cell>
          <cell r="N248">
            <v>498.063752655924</v>
          </cell>
          <cell r="O248">
            <v>1305.25975177392</v>
          </cell>
          <cell r="P248">
            <v>2146.78483658297</v>
          </cell>
          <cell r="Q248">
            <v>2928.94723004472</v>
          </cell>
          <cell r="R248">
            <v>3715.23367839643</v>
          </cell>
          <cell r="S248">
            <v>4564.82348499118</v>
          </cell>
          <cell r="T248">
            <v>5435.67924797441</v>
          </cell>
          <cell r="U248">
            <v>7287.62321407738</v>
          </cell>
          <cell r="V248">
            <v>6587.37736230633</v>
          </cell>
          <cell r="W248">
            <v>6123.62545088575</v>
          </cell>
          <cell r="X248">
            <v>5683.66653611564</v>
          </cell>
          <cell r="Y248">
            <v>5265.2612771348</v>
          </cell>
          <cell r="Z248">
            <v>4866.45025068965</v>
          </cell>
          <cell r="AA248">
            <v>4476.87650529704</v>
          </cell>
          <cell r="AB248">
            <v>4087.30275990442</v>
          </cell>
          <cell r="AC248">
            <v>3697.44909690416</v>
          </cell>
          <cell r="AD248">
            <v>3307.87535151154</v>
          </cell>
          <cell r="AE248">
            <v>2918.02168851128</v>
          </cell>
          <cell r="AF248">
            <v>2528.44794311866</v>
          </cell>
          <cell r="AG248">
            <v>2138.5942801184</v>
          </cell>
          <cell r="AH248">
            <v>1749.02053472579</v>
          </cell>
          <cell r="AI248">
            <v>1442.02248359072</v>
          </cell>
          <cell r="AJ248">
            <v>1217.60012671321</v>
          </cell>
          <cell r="AK248">
            <v>993.177769835698</v>
          </cell>
          <cell r="AL248">
            <v>768.755412958185</v>
          </cell>
          <cell r="AM248">
            <v>544.333056080672</v>
          </cell>
          <cell r="AN248">
            <v>319.910699203159</v>
          </cell>
          <cell r="AO248">
            <v>8238.18649142417</v>
          </cell>
          <cell r="AP248">
            <v>5455.90484024213</v>
          </cell>
          <cell r="AQ248">
            <v>5175.98723258943</v>
          </cell>
          <cell r="AR248">
            <v>4922.41481153933</v>
          </cell>
          <cell r="AS248">
            <v>4691.8944287665</v>
          </cell>
          <cell r="AT248">
            <v>4583.22053403074</v>
          </cell>
          <cell r="AU248">
            <v>4583.22053403075</v>
          </cell>
          <cell r="AV248">
            <v>4586.51368235607</v>
          </cell>
          <cell r="AW248">
            <v>4583.22053403075</v>
          </cell>
          <cell r="AX248">
            <v>4586.51368235606</v>
          </cell>
          <cell r="AY248">
            <v>4583.22053403075</v>
          </cell>
          <cell r="AZ248">
            <v>4586.51368235607</v>
          </cell>
          <cell r="BA248">
            <v>4583.22053403074</v>
          </cell>
          <cell r="BB248">
            <v>3611.74177805956</v>
          </cell>
          <cell r="BC248">
            <v>2640.26302208838</v>
          </cell>
          <cell r="BD248">
            <v>2640.26302208838</v>
          </cell>
          <cell r="BE248">
            <v>2640.26302208838</v>
          </cell>
          <cell r="BF248">
            <v>2640.26302208839</v>
          </cell>
          <cell r="BG248">
            <v>2640.26302208838</v>
          </cell>
          <cell r="BH248">
            <v>3763.65528474305</v>
          </cell>
        </row>
        <row r="249">
          <cell r="A249">
            <v>-4952.17087798931</v>
          </cell>
          <cell r="B249">
            <v>-5037.68684896614</v>
          </cell>
          <cell r="C249">
            <v>-4904.53743536214</v>
          </cell>
          <cell r="D249">
            <v>-4763.17025149803</v>
          </cell>
          <cell r="E249">
            <v>-4610.55693775445</v>
          </cell>
          <cell r="F249">
            <v>-4451.89909433455</v>
          </cell>
          <cell r="G249">
            <v>-4287.67073491933</v>
          </cell>
          <cell r="H249">
            <v>-4104.17797669488</v>
          </cell>
          <cell r="I249">
            <v>-3890.68364999166</v>
          </cell>
          <cell r="J249">
            <v>-3647.20099544982</v>
          </cell>
          <cell r="K249">
            <v>-3372.67259871556</v>
          </cell>
          <cell r="L249">
            <v>-3063.63550641482</v>
          </cell>
          <cell r="M249">
            <v>-2715.93293904141</v>
          </cell>
          <cell r="N249">
            <v>-2283.29949207974</v>
          </cell>
          <cell r="O249">
            <v>-1723.71466949393</v>
          </cell>
          <cell r="P249">
            <v>-1152.24611785052</v>
          </cell>
          <cell r="Q249">
            <v>-675.939076550173</v>
          </cell>
          <cell r="R249">
            <v>-225.870418523487</v>
          </cell>
          <cell r="S249">
            <v>261.884258269419</v>
          </cell>
          <cell r="T249">
            <v>737.644646473537</v>
          </cell>
          <cell r="U249">
            <v>8166.21874796131</v>
          </cell>
          <cell r="V249">
            <v>7381.55128712595</v>
          </cell>
          <cell r="W249">
            <v>6861.88946567912</v>
          </cell>
          <cell r="X249">
            <v>6368.88912351157</v>
          </cell>
          <cell r="Y249">
            <v>5900.04094492643</v>
          </cell>
          <cell r="Z249">
            <v>5453.14927868894</v>
          </cell>
          <cell r="AA249">
            <v>5016.60853970104</v>
          </cell>
          <cell r="AB249">
            <v>4580.06780071315</v>
          </cell>
          <cell r="AC249">
            <v>4143.21339726315</v>
          </cell>
          <cell r="AD249">
            <v>3706.67265827525</v>
          </cell>
          <cell r="AE249">
            <v>3269.81825482525</v>
          </cell>
          <cell r="AF249">
            <v>2833.27751583736</v>
          </cell>
          <cell r="AG249">
            <v>2396.42311238736</v>
          </cell>
          <cell r="AH249">
            <v>1959.88237339946</v>
          </cell>
          <cell r="AI249">
            <v>1615.87265073378</v>
          </cell>
          <cell r="AJ249">
            <v>1364.39394439031</v>
          </cell>
          <cell r="AK249">
            <v>1112.91523804685</v>
          </cell>
          <cell r="AL249">
            <v>861.436531703379</v>
          </cell>
          <cell r="AM249">
            <v>609.957825359911</v>
          </cell>
          <cell r="AN249">
            <v>358.479119016443</v>
          </cell>
          <cell r="AO249">
            <v>9231.38189218068</v>
          </cell>
          <cell r="AP249">
            <v>6113.66848760976</v>
          </cell>
          <cell r="AQ249">
            <v>5800.00402550057</v>
          </cell>
          <cell r="AR249">
            <v>5515.86092453104</v>
          </cell>
          <cell r="AS249">
            <v>5257.54901455878</v>
          </cell>
          <cell r="AT249">
            <v>5135.77339985756</v>
          </cell>
          <cell r="AU249">
            <v>5135.77339985756</v>
          </cell>
          <cell r="AV249">
            <v>5139.46357000003</v>
          </cell>
          <cell r="AW249">
            <v>5135.77339985756</v>
          </cell>
          <cell r="AX249">
            <v>5139.46357000003</v>
          </cell>
          <cell r="AY249">
            <v>5135.77339985756</v>
          </cell>
          <cell r="AZ249">
            <v>5139.46357000001</v>
          </cell>
          <cell r="BA249">
            <v>5135.77339985757</v>
          </cell>
          <cell r="BB249">
            <v>4047.17320783154</v>
          </cell>
          <cell r="BC249">
            <v>2958.57301580551</v>
          </cell>
          <cell r="BD249">
            <v>2958.57301580551</v>
          </cell>
          <cell r="BE249">
            <v>2958.5730158055</v>
          </cell>
          <cell r="BF249">
            <v>2958.5730158055</v>
          </cell>
          <cell r="BG249">
            <v>2958.5730158055</v>
          </cell>
          <cell r="BH249">
            <v>4217.40140019345</v>
          </cell>
        </row>
        <row r="250">
          <cell r="A250">
            <v>-4840.36399262864</v>
          </cell>
          <cell r="B250">
            <v>-4901.9787876103</v>
          </cell>
          <cell r="C250">
            <v>-4747.6900743157</v>
          </cell>
          <cell r="D250">
            <v>-4583.52235582542</v>
          </cell>
          <cell r="E250">
            <v>-4406.33518463327</v>
          </cell>
          <cell r="F250">
            <v>-4221.10659462275</v>
          </cell>
          <cell r="G250">
            <v>-4028.16089302617</v>
          </cell>
          <cell r="H250">
            <v>-3813.87913999027</v>
          </cell>
          <cell r="I250">
            <v>-3567.51918654624</v>
          </cell>
          <cell r="J250">
            <v>-3288.92290853254</v>
          </cell>
          <cell r="K250">
            <v>-2976.85714546308</v>
          </cell>
          <cell r="L250">
            <v>-2627.66497824656</v>
          </cell>
          <cell r="M250">
            <v>-2236.98496857587</v>
          </cell>
          <cell r="N250">
            <v>-1759.24705441568</v>
          </cell>
          <cell r="O250">
            <v>-1153.00840446656</v>
          </cell>
          <cell r="P250">
            <v>-530.656968402917</v>
          </cell>
          <cell r="Q250">
            <v>3.27801602069685</v>
          </cell>
          <cell r="R250">
            <v>516.695376500879</v>
          </cell>
          <cell r="S250">
            <v>1072.62546409784</v>
          </cell>
          <cell r="T250">
            <v>1622.82801466772</v>
          </cell>
          <cell r="U250">
            <v>8000.6775759752</v>
          </cell>
          <cell r="V250">
            <v>7231.91646973247</v>
          </cell>
          <cell r="W250">
            <v>6722.78895181262</v>
          </cell>
          <cell r="X250">
            <v>6239.78244607669</v>
          </cell>
          <cell r="Y250">
            <v>5780.43850431915</v>
          </cell>
          <cell r="Z250">
            <v>5342.60598436012</v>
          </cell>
          <cell r="AA250">
            <v>4914.91456324897</v>
          </cell>
          <cell r="AB250">
            <v>4487.22314213783</v>
          </cell>
          <cell r="AC250">
            <v>4059.22441500098</v>
          </cell>
          <cell r="AD250">
            <v>3631.53299388984</v>
          </cell>
          <cell r="AE250">
            <v>3203.53426675299</v>
          </cell>
          <cell r="AF250">
            <v>2775.84284564185</v>
          </cell>
          <cell r="AG250">
            <v>2347.844118505</v>
          </cell>
          <cell r="AH250">
            <v>1920.15269739386</v>
          </cell>
          <cell r="AI250">
            <v>1583.1165538622</v>
          </cell>
          <cell r="AJ250">
            <v>1336.73568791005</v>
          </cell>
          <cell r="AK250">
            <v>1090.35482195789</v>
          </cell>
          <cell r="AL250">
            <v>843.973956005735</v>
          </cell>
          <cell r="AM250">
            <v>597.593090053578</v>
          </cell>
          <cell r="AN250">
            <v>351.212224101421</v>
          </cell>
          <cell r="AO250">
            <v>9044.24830873798</v>
          </cell>
          <cell r="AP250">
            <v>5989.7355049394</v>
          </cell>
          <cell r="AQ250">
            <v>5682.42947924619</v>
          </cell>
          <cell r="AR250">
            <v>5404.04637361821</v>
          </cell>
          <cell r="AS250">
            <v>5150.97082304735</v>
          </cell>
          <cell r="AT250">
            <v>5031.66377777821</v>
          </cell>
          <cell r="AU250">
            <v>5031.66377777822</v>
          </cell>
          <cell r="AV250">
            <v>5035.27914278637</v>
          </cell>
          <cell r="AW250">
            <v>5031.66377777822</v>
          </cell>
          <cell r="AX250">
            <v>5035.27914278637</v>
          </cell>
          <cell r="AY250">
            <v>5031.66377777822</v>
          </cell>
          <cell r="AZ250">
            <v>5035.27914278637</v>
          </cell>
          <cell r="BA250">
            <v>5031.66377777822</v>
          </cell>
          <cell r="BB250">
            <v>3965.13110037238</v>
          </cell>
          <cell r="BC250">
            <v>2898.59842296654</v>
          </cell>
          <cell r="BD250">
            <v>2898.59842296654</v>
          </cell>
          <cell r="BE250">
            <v>2898.59842296655</v>
          </cell>
          <cell r="BF250">
            <v>2898.59842296655</v>
          </cell>
          <cell r="BG250">
            <v>2898.59842296655</v>
          </cell>
          <cell r="BH250">
            <v>4131.90851884025</v>
          </cell>
        </row>
        <row r="251">
          <cell r="A251">
            <v>-4039.39489742914</v>
          </cell>
          <cell r="B251">
            <v>-3929.78496640843</v>
          </cell>
          <cell r="C251">
            <v>-3624.05722776489</v>
          </cell>
          <cell r="D251">
            <v>-3296.54962612994</v>
          </cell>
          <cell r="E251">
            <v>-2943.31873184631</v>
          </cell>
          <cell r="F251">
            <v>-2567.74098054035</v>
          </cell>
          <cell r="G251">
            <v>-2169.06820310819</v>
          </cell>
          <cell r="H251">
            <v>-1734.21834072309</v>
          </cell>
          <cell r="I251">
            <v>-1252.4135734035</v>
          </cell>
          <cell r="J251">
            <v>-722.268143200208</v>
          </cell>
          <cell r="K251">
            <v>-141.28986859183</v>
          </cell>
          <cell r="L251">
            <v>495.567713140222</v>
          </cell>
          <cell r="M251">
            <v>1194.13218770581</v>
          </cell>
          <cell r="N251">
            <v>1994.99227958262</v>
          </cell>
          <cell r="O251">
            <v>2935.45250962711</v>
          </cell>
          <cell r="P251">
            <v>3922.32190684976</v>
          </cell>
          <cell r="Q251">
            <v>4869.09552203171</v>
          </cell>
          <cell r="R251">
            <v>5836.33424353595</v>
          </cell>
          <cell r="S251">
            <v>6880.66356460072</v>
          </cell>
          <cell r="T251">
            <v>7964.15949189296</v>
          </cell>
          <cell r="U251">
            <v>6814.76346776754</v>
          </cell>
          <cell r="V251">
            <v>6159.95329044016</v>
          </cell>
          <cell r="W251">
            <v>5726.29206904886</v>
          </cell>
          <cell r="X251">
            <v>5314.88002816531</v>
          </cell>
          <cell r="Y251">
            <v>4923.62312727112</v>
          </cell>
          <cell r="Z251">
            <v>4550.68908091272</v>
          </cell>
          <cell r="AA251">
            <v>4186.39295169262</v>
          </cell>
          <cell r="AB251">
            <v>3822.09682247251</v>
          </cell>
          <cell r="AC251">
            <v>3457.53893818761</v>
          </cell>
          <cell r="AD251">
            <v>3093.24280896751</v>
          </cell>
          <cell r="AE251">
            <v>2728.68492468261</v>
          </cell>
          <cell r="AF251">
            <v>2364.38879546251</v>
          </cell>
          <cell r="AG251">
            <v>1999.83091117761</v>
          </cell>
          <cell r="AH251">
            <v>1635.53478195751</v>
          </cell>
          <cell r="AI251">
            <v>1348.4563968525</v>
          </cell>
          <cell r="AJ251">
            <v>1138.5957558626</v>
          </cell>
          <cell r="AK251">
            <v>928.735114872701</v>
          </cell>
          <cell r="AL251">
            <v>718.8744738828</v>
          </cell>
          <cell r="AM251">
            <v>509.013832892898</v>
          </cell>
          <cell r="AN251">
            <v>299.153191902997</v>
          </cell>
          <cell r="AO251">
            <v>7703.649145028</v>
          </cell>
          <cell r="AP251">
            <v>5101.89672225053</v>
          </cell>
          <cell r="AQ251">
            <v>4840.14165745356</v>
          </cell>
          <cell r="AR251">
            <v>4603.02236346104</v>
          </cell>
          <cell r="AS251">
            <v>4387.45936892238</v>
          </cell>
          <cell r="AT251">
            <v>4285.83681435415</v>
          </cell>
          <cell r="AU251">
            <v>4285.83681435415</v>
          </cell>
          <cell r="AV251">
            <v>4288.91628570471</v>
          </cell>
          <cell r="AW251">
            <v>4285.83681435415</v>
          </cell>
          <cell r="AX251">
            <v>4288.91628570471</v>
          </cell>
          <cell r="AY251">
            <v>4285.83681435415</v>
          </cell>
          <cell r="AZ251">
            <v>4288.9162857047</v>
          </cell>
          <cell r="BA251">
            <v>4285.83681435415</v>
          </cell>
          <cell r="BB251">
            <v>3377.3927659412</v>
          </cell>
          <cell r="BC251">
            <v>2468.94871752825</v>
          </cell>
          <cell r="BD251">
            <v>2468.94871752825</v>
          </cell>
          <cell r="BE251">
            <v>2468.94871752825</v>
          </cell>
          <cell r="BF251">
            <v>2468.94871752825</v>
          </cell>
          <cell r="BG251">
            <v>2468.94871752825</v>
          </cell>
          <cell r="BH251">
            <v>3519.44931650584</v>
          </cell>
        </row>
        <row r="252">
          <cell r="A252">
            <v>-3613.95733629503</v>
          </cell>
          <cell r="B252">
            <v>-3413.40078789183</v>
          </cell>
          <cell r="C252">
            <v>-3027.2356765817</v>
          </cell>
          <cell r="D252">
            <v>-2612.96951966979</v>
          </cell>
          <cell r="E252">
            <v>-2166.23238069597</v>
          </cell>
          <cell r="F252">
            <v>-1689.55000072105</v>
          </cell>
          <cell r="G252">
            <v>-1181.60456105097</v>
          </cell>
          <cell r="H252">
            <v>-629.599169110631</v>
          </cell>
          <cell r="I252">
            <v>-22.7370581341646</v>
          </cell>
          <cell r="J252">
            <v>641.019591845631</v>
          </cell>
          <cell r="K252">
            <v>1364.83169581551</v>
          </cell>
          <cell r="L252">
            <v>2154.48377749471</v>
          </cell>
          <cell r="M252">
            <v>3016.58217195934</v>
          </cell>
          <cell r="N252">
            <v>3989.06974866672</v>
          </cell>
          <cell r="O252">
            <v>5107.05295027948</v>
          </cell>
          <cell r="P252">
            <v>6287.5373487731</v>
          </cell>
          <cell r="Q252">
            <v>7453.59165938316</v>
          </cell>
          <cell r="R252">
            <v>8661.87919810368</v>
          </cell>
          <cell r="S252">
            <v>9965.62349534124</v>
          </cell>
          <cell r="T252">
            <v>11332.3800814049</v>
          </cell>
          <cell r="U252">
            <v>6184.86100469593</v>
          </cell>
          <cell r="V252">
            <v>5590.57626533771</v>
          </cell>
          <cell r="W252">
            <v>5196.99923363033</v>
          </cell>
          <cell r="X252">
            <v>4823.61484537414</v>
          </cell>
          <cell r="Y252">
            <v>4468.5226164796</v>
          </cell>
          <cell r="Z252">
            <v>4130.05962336839</v>
          </cell>
          <cell r="AA252">
            <v>3799.43612712646</v>
          </cell>
          <cell r="AB252">
            <v>3468.81263088453</v>
          </cell>
          <cell r="AC252">
            <v>3137.95157413141</v>
          </cell>
          <cell r="AD252">
            <v>2807.32807788948</v>
          </cell>
          <cell r="AE252">
            <v>2476.46702113636</v>
          </cell>
          <cell r="AF252">
            <v>2145.84352489443</v>
          </cell>
          <cell r="AG252">
            <v>1814.98246814131</v>
          </cell>
          <cell r="AH252">
            <v>1484.35897189938</v>
          </cell>
          <cell r="AI252">
            <v>1223.81582645861</v>
          </cell>
          <cell r="AJ252">
            <v>1033.35303181899</v>
          </cell>
          <cell r="AK252">
            <v>842.890237179383</v>
          </cell>
          <cell r="AL252">
            <v>652.427442539772</v>
          </cell>
          <cell r="AM252">
            <v>461.96464790016</v>
          </cell>
          <cell r="AN252">
            <v>271.501853260549</v>
          </cell>
          <cell r="AO252">
            <v>6991.58516892021</v>
          </cell>
          <cell r="AP252">
            <v>4630.3180200868</v>
          </cell>
          <cell r="AQ252">
            <v>4392.75750889642</v>
          </cell>
          <cell r="AR252">
            <v>4177.55563405339</v>
          </cell>
          <cell r="AS252">
            <v>3981.91756601425</v>
          </cell>
          <cell r="AT252">
            <v>3889.68819108154</v>
          </cell>
          <cell r="AU252">
            <v>3889.68819108152</v>
          </cell>
          <cell r="AV252">
            <v>3892.48302062495</v>
          </cell>
          <cell r="AW252">
            <v>3889.68819108153</v>
          </cell>
          <cell r="AX252">
            <v>3892.48302062494</v>
          </cell>
          <cell r="AY252">
            <v>3889.68819108153</v>
          </cell>
          <cell r="AZ252">
            <v>3892.48302062494</v>
          </cell>
          <cell r="BA252">
            <v>3889.68819108153</v>
          </cell>
          <cell r="BB252">
            <v>3065.21347577377</v>
          </cell>
          <cell r="BC252">
            <v>2240.73876046601</v>
          </cell>
          <cell r="BD252">
            <v>2240.73876046602</v>
          </cell>
          <cell r="BE252">
            <v>2240.73876046601</v>
          </cell>
          <cell r="BF252">
            <v>2240.73876046602</v>
          </cell>
          <cell r="BG252">
            <v>2240.73876046602</v>
          </cell>
          <cell r="BH252">
            <v>3194.13945012411</v>
          </cell>
        </row>
        <row r="253">
          <cell r="A253">
            <v>-4679.92637919206</v>
          </cell>
          <cell r="B253">
            <v>-4707.24411256947</v>
          </cell>
          <cell r="C253">
            <v>-4522.62150005983</v>
          </cell>
          <cell r="D253">
            <v>-4325.73608848027</v>
          </cell>
          <cell r="E253">
            <v>-4113.28658948725</v>
          </cell>
          <cell r="F253">
            <v>-3889.93022982753</v>
          </cell>
          <cell r="G253">
            <v>-3655.77649503197</v>
          </cell>
          <cell r="H253">
            <v>-3397.31398486537</v>
          </cell>
          <cell r="I253">
            <v>-3103.79340529904</v>
          </cell>
          <cell r="J253">
            <v>-2774.81073175376</v>
          </cell>
          <cell r="K253">
            <v>-2408.88061632275</v>
          </cell>
          <cell r="L253">
            <v>-2002.06780824789</v>
          </cell>
          <cell r="M253">
            <v>-1549.71719348396</v>
          </cell>
          <cell r="N253">
            <v>-1007.25649369823</v>
          </cell>
          <cell r="O253">
            <v>-334.071799275134</v>
          </cell>
          <cell r="P253">
            <v>361.294178914571</v>
          </cell>
          <cell r="Q253">
            <v>977.922546953436</v>
          </cell>
          <cell r="R253">
            <v>1582.24231119129</v>
          </cell>
          <cell r="S253">
            <v>2236.00090164991</v>
          </cell>
          <cell r="T253">
            <v>2893.02444835518</v>
          </cell>
          <cell r="U253">
            <v>7763.13379257339</v>
          </cell>
          <cell r="V253">
            <v>7017.1975558464</v>
          </cell>
          <cell r="W253">
            <v>6523.1862672324</v>
          </cell>
          <cell r="X253">
            <v>6054.52044598109</v>
          </cell>
          <cell r="Y253">
            <v>5608.81463634068</v>
          </cell>
          <cell r="Z253">
            <v>5183.98156452836</v>
          </cell>
          <cell r="AA253">
            <v>4768.98849769215</v>
          </cell>
          <cell r="AB253">
            <v>4353.99543085593</v>
          </cell>
          <cell r="AC253">
            <v>3938.70418205074</v>
          </cell>
          <cell r="AD253">
            <v>3523.71111521452</v>
          </cell>
          <cell r="AE253">
            <v>3108.41986640933</v>
          </cell>
          <cell r="AF253">
            <v>2693.42679957312</v>
          </cell>
          <cell r="AG253">
            <v>2278.13555076793</v>
          </cell>
          <cell r="AH253">
            <v>1863.14248393171</v>
          </cell>
          <cell r="AI253">
            <v>1536.11309794245</v>
          </cell>
          <cell r="AJ253">
            <v>1297.04739280016</v>
          </cell>
          <cell r="AK253">
            <v>1057.98168765786</v>
          </cell>
          <cell r="AL253">
            <v>818.915982515561</v>
          </cell>
          <cell r="AM253">
            <v>579.850277373265</v>
          </cell>
          <cell r="AN253">
            <v>340.784572230968</v>
          </cell>
          <cell r="AO253">
            <v>8775.72043208234</v>
          </cell>
          <cell r="AP253">
            <v>5811.89751310581</v>
          </cell>
          <cell r="AQ253">
            <v>5513.71554413307</v>
          </cell>
          <cell r="AR253">
            <v>5243.5977604754</v>
          </cell>
          <cell r="AS253">
            <v>4998.03613896844</v>
          </cell>
          <cell r="AT253">
            <v>4882.27137454373</v>
          </cell>
          <cell r="AU253">
            <v>4882.27137454372</v>
          </cell>
          <cell r="AV253">
            <v>4885.77939770812</v>
          </cell>
          <cell r="AW253">
            <v>4882.27137454372</v>
          </cell>
          <cell r="AX253">
            <v>4885.77939770812</v>
          </cell>
          <cell r="AY253">
            <v>4882.27137454373</v>
          </cell>
          <cell r="AZ253">
            <v>4885.77939770811</v>
          </cell>
          <cell r="BA253">
            <v>4882.27137454372</v>
          </cell>
          <cell r="BB253">
            <v>3847.40454105009</v>
          </cell>
          <cell r="BC253">
            <v>2812.53770755644</v>
          </cell>
          <cell r="BD253">
            <v>2812.53770755644</v>
          </cell>
          <cell r="BE253">
            <v>2812.53770755644</v>
          </cell>
          <cell r="BF253">
            <v>2812.53770755643</v>
          </cell>
          <cell r="BG253">
            <v>2812.53770755643</v>
          </cell>
          <cell r="BH253">
            <v>4009.2302615408</v>
          </cell>
        </row>
        <row r="254">
          <cell r="A254">
            <v>-4941.37431006889</v>
          </cell>
          <cell r="B254">
            <v>-5024.58227765955</v>
          </cell>
          <cell r="C254">
            <v>-4889.39155967465</v>
          </cell>
          <cell r="D254">
            <v>-4745.82265522849</v>
          </cell>
          <cell r="E254">
            <v>-4590.83638099904</v>
          </cell>
          <cell r="F254">
            <v>-4429.61274863568</v>
          </cell>
          <cell r="G254">
            <v>-4262.61131550183</v>
          </cell>
          <cell r="H254">
            <v>-4076.14543560771</v>
          </cell>
          <cell r="I254">
            <v>-3859.47745846061</v>
          </cell>
          <cell r="J254">
            <v>-3612.60407695662</v>
          </cell>
          <cell r="K254">
            <v>-3334.45090591724</v>
          </cell>
          <cell r="L254">
            <v>-3021.53626177987</v>
          </cell>
          <cell r="M254">
            <v>-2669.68360227831</v>
          </cell>
          <cell r="N254">
            <v>-2232.69466824577</v>
          </cell>
          <cell r="O254">
            <v>-1668.60474551115</v>
          </cell>
          <cell r="P254">
            <v>-1092.22271724367</v>
          </cell>
          <cell r="Q254">
            <v>-610.350866584424</v>
          </cell>
          <cell r="R254">
            <v>-154.164977346946</v>
          </cell>
          <cell r="S254">
            <v>340.173018987275</v>
          </cell>
          <cell r="T254">
            <v>823.121872012072</v>
          </cell>
          <cell r="U254">
            <v>8150.23335939414</v>
          </cell>
          <cell r="V254">
            <v>7367.10188659004</v>
          </cell>
          <cell r="W254">
            <v>6848.45730413664</v>
          </cell>
          <cell r="X254">
            <v>6356.42201106667</v>
          </cell>
          <cell r="Y254">
            <v>5888.49160367344</v>
          </cell>
          <cell r="Z254">
            <v>5442.47472871361</v>
          </cell>
          <cell r="AA254">
            <v>5006.78851904381</v>
          </cell>
          <cell r="AB254">
            <v>4571.10230937401</v>
          </cell>
          <cell r="AC254">
            <v>4135.10304924088</v>
          </cell>
          <cell r="AD254">
            <v>3699.41683957108</v>
          </cell>
          <cell r="AE254">
            <v>3263.41757943795</v>
          </cell>
          <cell r="AF254">
            <v>2827.73136976816</v>
          </cell>
          <cell r="AG254">
            <v>2391.73210963502</v>
          </cell>
          <cell r="AH254">
            <v>1956.04589996523</v>
          </cell>
          <cell r="AI254">
            <v>1612.70957697906</v>
          </cell>
          <cell r="AJ254">
            <v>1361.72314067652</v>
          </cell>
          <cell r="AK254">
            <v>1110.73670437397</v>
          </cell>
          <cell r="AL254">
            <v>859.750268071431</v>
          </cell>
          <cell r="AM254">
            <v>608.763831768889</v>
          </cell>
          <cell r="AN254">
            <v>357.777395466347</v>
          </cell>
          <cell r="AO254">
            <v>9213.31144475417</v>
          </cell>
          <cell r="AP254">
            <v>6101.70097003992</v>
          </cell>
          <cell r="AQ254">
            <v>5788.6505067056</v>
          </cell>
          <cell r="AR254">
            <v>5505.06361639097</v>
          </cell>
          <cell r="AS254">
            <v>5247.25735246859</v>
          </cell>
          <cell r="AT254">
            <v>5125.72011376231</v>
          </cell>
          <cell r="AU254">
            <v>5125.72011376232</v>
          </cell>
          <cell r="AV254">
            <v>5129.40306038978</v>
          </cell>
          <cell r="AW254">
            <v>5125.72011376232</v>
          </cell>
          <cell r="AX254">
            <v>5129.40306038977</v>
          </cell>
          <cell r="AY254">
            <v>5125.72011376232</v>
          </cell>
          <cell r="AZ254">
            <v>5129.40306038978</v>
          </cell>
          <cell r="BA254">
            <v>5125.72011376232</v>
          </cell>
          <cell r="BB254">
            <v>4039.25085866082</v>
          </cell>
          <cell r="BC254">
            <v>2952.78160355933</v>
          </cell>
          <cell r="BD254">
            <v>2952.78160355932</v>
          </cell>
          <cell r="BE254">
            <v>2952.78160355931</v>
          </cell>
          <cell r="BF254">
            <v>2952.78160355932</v>
          </cell>
          <cell r="BG254">
            <v>2952.78160355932</v>
          </cell>
          <cell r="BH254">
            <v>4209.14582901585</v>
          </cell>
        </row>
        <row r="255">
          <cell r="A255">
            <v>-3673.49782626046</v>
          </cell>
          <cell r="B255">
            <v>-3485.6693645481</v>
          </cell>
          <cell r="C255">
            <v>-3110.76155869857</v>
          </cell>
          <cell r="D255">
            <v>-2708.63736423143</v>
          </cell>
          <cell r="E255">
            <v>-2274.98653481815</v>
          </cell>
          <cell r="F255">
            <v>-1812.45386723034</v>
          </cell>
          <cell r="G255">
            <v>-1319.80126590798</v>
          </cell>
          <cell r="H255">
            <v>-784.191928921708</v>
          </cell>
          <cell r="I255">
            <v>-194.831741130529</v>
          </cell>
          <cell r="J255">
            <v>450.225860581959</v>
          </cell>
          <cell r="K255">
            <v>1154.04820116294</v>
          </cell>
          <cell r="L255">
            <v>1922.31651182148</v>
          </cell>
          <cell r="M255">
            <v>2761.52814073866</v>
          </cell>
          <cell r="N255">
            <v>3709.99624791189</v>
          </cell>
          <cell r="O255">
            <v>4803.1348996473</v>
          </cell>
          <cell r="P255">
            <v>5956.52264967011</v>
          </cell>
          <cell r="Q255">
            <v>7091.88836755003</v>
          </cell>
          <cell r="R255">
            <v>8266.44083914486</v>
          </cell>
          <cell r="S255">
            <v>9533.87970358395</v>
          </cell>
          <cell r="T255">
            <v>10860.9936253605</v>
          </cell>
          <cell r="U255">
            <v>6273.01659956568</v>
          </cell>
          <cell r="V255">
            <v>5670.26125356322</v>
          </cell>
          <cell r="W255">
            <v>5271.07439209072</v>
          </cell>
          <cell r="X255">
            <v>4892.36798886332</v>
          </cell>
          <cell r="Y255">
            <v>4532.2144713403</v>
          </cell>
          <cell r="Z255">
            <v>4188.92721354853</v>
          </cell>
          <cell r="AA255">
            <v>3853.59119248721</v>
          </cell>
          <cell r="AB255">
            <v>3518.25517142589</v>
          </cell>
          <cell r="AC255">
            <v>3182.67820379697</v>
          </cell>
          <cell r="AD255">
            <v>2847.34218273565</v>
          </cell>
          <cell r="AE255">
            <v>2511.76521510674</v>
          </cell>
          <cell r="AF255">
            <v>2176.42919404542</v>
          </cell>
          <cell r="AG255">
            <v>1840.8522264165</v>
          </cell>
          <cell r="AH255">
            <v>1505.51620535518</v>
          </cell>
          <cell r="AI255">
            <v>1241.2594217327</v>
          </cell>
          <cell r="AJ255">
            <v>1048.08187554908</v>
          </cell>
          <cell r="AK255">
            <v>854.904329365453</v>
          </cell>
          <cell r="AL255">
            <v>661.726783181827</v>
          </cell>
          <cell r="AM255">
            <v>468.549236998202</v>
          </cell>
          <cell r="AN255">
            <v>275.371690814576</v>
          </cell>
          <cell r="AO255">
            <v>7091.23936473491</v>
          </cell>
          <cell r="AP255">
            <v>4696.31601732344</v>
          </cell>
          <cell r="AQ255">
            <v>4455.36944973411</v>
          </cell>
          <cell r="AR255">
            <v>4237.10020615321</v>
          </cell>
          <cell r="AS255">
            <v>4038.67362107964</v>
          </cell>
          <cell r="AT255">
            <v>3945.12965954498</v>
          </cell>
          <cell r="AU255">
            <v>3945.12965954498</v>
          </cell>
          <cell r="AV255">
            <v>3947.96432504603</v>
          </cell>
          <cell r="AW255">
            <v>3945.12965954497</v>
          </cell>
          <cell r="AX255">
            <v>3947.96432504603</v>
          </cell>
          <cell r="AY255">
            <v>3945.12965954498</v>
          </cell>
          <cell r="AZ255">
            <v>3947.96432504603</v>
          </cell>
          <cell r="BA255">
            <v>3945.12965954498</v>
          </cell>
          <cell r="BB255">
            <v>3108.90333673499</v>
          </cell>
          <cell r="BC255">
            <v>2272.67701392501</v>
          </cell>
          <cell r="BD255">
            <v>2272.67701392501</v>
          </cell>
          <cell r="BE255">
            <v>2272.67701392501</v>
          </cell>
          <cell r="BF255">
            <v>2272.67701392501</v>
          </cell>
          <cell r="BG255">
            <v>2272.67701392501</v>
          </cell>
          <cell r="BH255">
            <v>3239.66695075972</v>
          </cell>
        </row>
        <row r="256">
          <cell r="A256">
            <v>-4449.41850013541</v>
          </cell>
          <cell r="B256">
            <v>-4427.46011453468</v>
          </cell>
          <cell r="C256">
            <v>-4199.25543531509</v>
          </cell>
          <cell r="D256">
            <v>-3955.36305398514</v>
          </cell>
          <cell r="E256">
            <v>-3692.25059499247</v>
          </cell>
          <cell r="F256">
            <v>-3414.11436715382</v>
          </cell>
          <cell r="G256">
            <v>-3120.75521207475</v>
          </cell>
          <cell r="H256">
            <v>-2798.81623648853</v>
          </cell>
          <cell r="I256">
            <v>-2437.53788074006</v>
          </cell>
          <cell r="J256">
            <v>-2036.16282414625</v>
          </cell>
          <cell r="K256">
            <v>-1592.84338987866</v>
          </cell>
          <cell r="L256">
            <v>-1103.24443565242</v>
          </cell>
          <cell r="M256">
            <v>-562.288910383503</v>
          </cell>
          <cell r="N256">
            <v>73.1619038873275</v>
          </cell>
          <cell r="O256">
            <v>842.53096800019</v>
          </cell>
          <cell r="P256">
            <v>1642.80019727462</v>
          </cell>
          <cell r="Q256">
            <v>2378.23783990235</v>
          </cell>
          <cell r="R256">
            <v>3113.16114431075</v>
          </cell>
          <cell r="S256">
            <v>3907.47431061293</v>
          </cell>
          <cell r="T256">
            <v>4717.97234955515</v>
          </cell>
          <cell r="U256">
            <v>7421.84403811886</v>
          </cell>
          <cell r="V256">
            <v>6708.70131002813</v>
          </cell>
          <cell r="W256">
            <v>6236.40818264822</v>
          </cell>
          <cell r="X256">
            <v>5788.34626277616</v>
          </cell>
          <cell r="Y256">
            <v>5362.23496617591</v>
          </cell>
          <cell r="Z256">
            <v>4956.07878164096</v>
          </cell>
          <cell r="AA256">
            <v>4559.33000707964</v>
          </cell>
          <cell r="AB256">
            <v>4162.58123251833</v>
          </cell>
          <cell r="AC256">
            <v>3765.54738492751</v>
          </cell>
          <cell r="AD256">
            <v>3368.79861036619</v>
          </cell>
          <cell r="AE256">
            <v>2971.76476277537</v>
          </cell>
          <cell r="AF256">
            <v>2575.01598821406</v>
          </cell>
          <cell r="AG256">
            <v>2177.98214062324</v>
          </cell>
          <cell r="AH256">
            <v>1781.23336606192</v>
          </cell>
          <cell r="AI256">
            <v>1468.58113520433</v>
          </cell>
          <cell r="AJ256">
            <v>1240.02544805046</v>
          </cell>
          <cell r="AK256">
            <v>1011.46976089659</v>
          </cell>
          <cell r="AL256">
            <v>782.914073742716</v>
          </cell>
          <cell r="AM256">
            <v>554.358386588846</v>
          </cell>
          <cell r="AN256">
            <v>325.802699434975</v>
          </cell>
          <cell r="AO256">
            <v>8389.91444812621</v>
          </cell>
          <cell r="AP256">
            <v>5556.38973388134</v>
          </cell>
          <cell r="AQ256">
            <v>5271.3167043772</v>
          </cell>
          <cell r="AR256">
            <v>5013.07407764992</v>
          </cell>
          <cell r="AS256">
            <v>4778.30805335238</v>
          </cell>
          <cell r="AT256">
            <v>4667.63264189784</v>
          </cell>
          <cell r="AU256">
            <v>4667.63264189784</v>
          </cell>
          <cell r="AV256">
            <v>4670.98644224494</v>
          </cell>
          <cell r="AW256">
            <v>4667.63264189783</v>
          </cell>
          <cell r="AX256">
            <v>4670.98644224495</v>
          </cell>
          <cell r="AY256">
            <v>4667.63264189784</v>
          </cell>
          <cell r="AZ256">
            <v>4670.98644224494</v>
          </cell>
          <cell r="BA256">
            <v>4667.63264189784</v>
          </cell>
          <cell r="BB256">
            <v>3678.26153950109</v>
          </cell>
          <cell r="BC256">
            <v>2688.89043710435</v>
          </cell>
          <cell r="BD256">
            <v>2688.89043710436</v>
          </cell>
          <cell r="BE256">
            <v>2688.89043710436</v>
          </cell>
          <cell r="BF256">
            <v>2688.89043710435</v>
          </cell>
          <cell r="BG256">
            <v>2688.89043710437</v>
          </cell>
          <cell r="BH256">
            <v>3832.97293452912</v>
          </cell>
        </row>
        <row r="257">
          <cell r="A257">
            <v>-4523.68512461398</v>
          </cell>
          <cell r="B257">
            <v>-4517.60286020655</v>
          </cell>
          <cell r="C257">
            <v>-4303.43975299566</v>
          </cell>
          <cell r="D257">
            <v>-4074.69240264953</v>
          </cell>
          <cell r="E257">
            <v>-3827.90288689275</v>
          </cell>
          <cell r="F257">
            <v>-3567.41601627208</v>
          </cell>
          <cell r="G257">
            <v>-3293.13207342994</v>
          </cell>
          <cell r="H257">
            <v>-2991.64438497472</v>
          </cell>
          <cell r="I257">
            <v>-2652.19669870192</v>
          </cell>
          <cell r="J257">
            <v>-2274.14552131335</v>
          </cell>
          <cell r="K257">
            <v>-1855.75991362128</v>
          </cell>
          <cell r="L257">
            <v>-1392.83357316171</v>
          </cell>
          <cell r="M257">
            <v>-880.425391447223</v>
          </cell>
          <cell r="N257">
            <v>-274.934776111661</v>
          </cell>
          <cell r="O257">
            <v>463.444941807518</v>
          </cell>
          <cell r="P257">
            <v>1229.91571531213</v>
          </cell>
          <cell r="Q257">
            <v>1927.07456323413</v>
          </cell>
          <cell r="R257">
            <v>2619.91911478986</v>
          </cell>
          <cell r="S257">
            <v>3368.94743466667</v>
          </cell>
          <cell r="T257">
            <v>4129.99799906422</v>
          </cell>
          <cell r="U257">
            <v>7531.80313425124</v>
          </cell>
          <cell r="V257">
            <v>6808.09476649044</v>
          </cell>
          <cell r="W257">
            <v>6328.80433155064</v>
          </cell>
          <cell r="X257">
            <v>5874.10410407369</v>
          </cell>
          <cell r="Y257">
            <v>5441.67971159252</v>
          </cell>
          <cell r="Z257">
            <v>5029.50607819841</v>
          </cell>
          <cell r="AA257">
            <v>4626.87923123105</v>
          </cell>
          <cell r="AB257">
            <v>4224.2523842637</v>
          </cell>
          <cell r="AC257">
            <v>3821.33624073796</v>
          </cell>
          <cell r="AD257">
            <v>3418.7093937706</v>
          </cell>
          <cell r="AE257">
            <v>3015.79325024486</v>
          </cell>
          <cell r="AF257">
            <v>2613.16640327751</v>
          </cell>
          <cell r="AG257">
            <v>2210.25025975176</v>
          </cell>
          <cell r="AH257">
            <v>1807.62341278441</v>
          </cell>
          <cell r="AI257">
            <v>1490.3390505411</v>
          </cell>
          <cell r="AJ257">
            <v>1258.39717302183</v>
          </cell>
          <cell r="AK257">
            <v>1026.45529550256</v>
          </cell>
          <cell r="AL257">
            <v>794.513417983295</v>
          </cell>
          <cell r="AM257">
            <v>562.571540464028</v>
          </cell>
          <cell r="AN257">
            <v>330.629662944762</v>
          </cell>
          <cell r="AO257">
            <v>8514.21609130352</v>
          </cell>
          <cell r="AP257">
            <v>5638.71099929178</v>
          </cell>
          <cell r="AQ257">
            <v>5349.4144409052</v>
          </cell>
          <cell r="AR257">
            <v>5087.34579389615</v>
          </cell>
          <cell r="AS257">
            <v>4849.1015693425</v>
          </cell>
          <cell r="AT257">
            <v>4736.78643491006</v>
          </cell>
          <cell r="AU257">
            <v>4736.78643491005</v>
          </cell>
          <cell r="AV257">
            <v>4740.18992383226</v>
          </cell>
          <cell r="AW257">
            <v>4736.78643491006</v>
          </cell>
          <cell r="AX257">
            <v>4740.18992383226</v>
          </cell>
          <cell r="AY257">
            <v>4736.78643491007</v>
          </cell>
          <cell r="AZ257">
            <v>4740.18992383226</v>
          </cell>
          <cell r="BA257">
            <v>4736.78643491006</v>
          </cell>
          <cell r="BB257">
            <v>3732.75720286249</v>
          </cell>
          <cell r="BC257">
            <v>2728.72797081491</v>
          </cell>
          <cell r="BD257">
            <v>2728.72797081491</v>
          </cell>
          <cell r="BE257">
            <v>2728.72797081491</v>
          </cell>
          <cell r="BF257">
            <v>2728.7279708149</v>
          </cell>
          <cell r="BG257">
            <v>2728.7279708149</v>
          </cell>
          <cell r="BH257">
            <v>3889.76074052661</v>
          </cell>
        </row>
        <row r="258">
          <cell r="A258">
            <v>-3520.30271361711</v>
          </cell>
          <cell r="B258">
            <v>-3299.72543382367</v>
          </cell>
          <cell r="C258">
            <v>-2895.85306656225</v>
          </cell>
          <cell r="D258">
            <v>-2462.48812641906</v>
          </cell>
          <cell r="E258">
            <v>-1995.16678693144</v>
          </cell>
          <cell r="F258">
            <v>-1496.22751966208</v>
          </cell>
          <cell r="G258">
            <v>-964.227104865631</v>
          </cell>
          <cell r="H258">
            <v>-386.431425659918</v>
          </cell>
          <cell r="I258">
            <v>247.960455612487</v>
          </cell>
          <cell r="J258">
            <v>941.1299020091</v>
          </cell>
          <cell r="K258">
            <v>1696.38504161231</v>
          </cell>
          <cell r="L258">
            <v>2519.67287280469</v>
          </cell>
          <cell r="M258">
            <v>3417.77116234761</v>
          </cell>
          <cell r="N258">
            <v>4428.04032864975</v>
          </cell>
          <cell r="O258">
            <v>5585.10293565062</v>
          </cell>
          <cell r="P258">
            <v>6808.20919348473</v>
          </cell>
          <cell r="Q258">
            <v>8022.53533683124</v>
          </cell>
          <cell r="R258">
            <v>9283.88668111507</v>
          </cell>
          <cell r="S258">
            <v>10644.7378582569</v>
          </cell>
          <cell r="T258">
            <v>12073.8506454186</v>
          </cell>
          <cell r="U258">
            <v>6046.19605620008</v>
          </cell>
          <cell r="V258">
            <v>5465.23521574798</v>
          </cell>
          <cell r="W258">
            <v>5080.48220430386</v>
          </cell>
          <cell r="X258">
            <v>4715.46911605382</v>
          </cell>
          <cell r="Y258">
            <v>4368.33807587372</v>
          </cell>
          <cell r="Z258">
            <v>4037.46344302992</v>
          </cell>
          <cell r="AA258">
            <v>3714.25254507324</v>
          </cell>
          <cell r="AB258">
            <v>3391.04164711656</v>
          </cell>
          <cell r="AC258">
            <v>3067.59851476936</v>
          </cell>
          <cell r="AD258">
            <v>2744.38761681268</v>
          </cell>
          <cell r="AE258">
            <v>2420.94448446548</v>
          </cell>
          <cell r="AF258">
            <v>2097.73358650879</v>
          </cell>
          <cell r="AG258">
            <v>1774.29045416159</v>
          </cell>
          <cell r="AH258">
            <v>1451.07955620491</v>
          </cell>
          <cell r="AI258">
            <v>1196.37780345123</v>
          </cell>
          <cell r="AJ258">
            <v>1010.18519590055</v>
          </cell>
          <cell r="AK258">
            <v>823.992588349867</v>
          </cell>
          <cell r="AL258">
            <v>637.799980799185</v>
          </cell>
          <cell r="AM258">
            <v>451.607373248504</v>
          </cell>
          <cell r="AN258">
            <v>265.414765697823</v>
          </cell>
          <cell r="AO258">
            <v>6834.83341708349</v>
          </cell>
          <cell r="AP258">
            <v>4526.50601698969</v>
          </cell>
          <cell r="AQ258">
            <v>4294.27162647103</v>
          </cell>
          <cell r="AR258">
            <v>4083.89459035415</v>
          </cell>
          <cell r="AS258">
            <v>3892.64273933879</v>
          </cell>
          <cell r="AT258">
            <v>3802.48115243156</v>
          </cell>
          <cell r="AU258">
            <v>3802.48115243154</v>
          </cell>
          <cell r="AV258">
            <v>3805.21332173178</v>
          </cell>
          <cell r="AW258">
            <v>3802.48115243156</v>
          </cell>
          <cell r="AX258">
            <v>3805.21332173178</v>
          </cell>
          <cell r="AY258">
            <v>3802.48115243155</v>
          </cell>
          <cell r="AZ258">
            <v>3805.21332173178</v>
          </cell>
          <cell r="BA258">
            <v>3802.48115243155</v>
          </cell>
          <cell r="BB258">
            <v>2996.49120886684</v>
          </cell>
          <cell r="BC258">
            <v>2190.50126530214</v>
          </cell>
          <cell r="BD258">
            <v>2190.50126530214</v>
          </cell>
          <cell r="BE258">
            <v>2190.50126530213</v>
          </cell>
          <cell r="BF258">
            <v>2190.50126530214</v>
          </cell>
          <cell r="BG258">
            <v>2190.50126530213</v>
          </cell>
          <cell r="BH258">
            <v>3122.5266552685</v>
          </cell>
        </row>
        <row r="259">
          <cell r="A259">
            <v>-3548.47540918366</v>
          </cell>
          <cell r="B259">
            <v>-3333.92066148046</v>
          </cell>
          <cell r="C259">
            <v>-2935.37489868309</v>
          </cell>
          <cell r="D259">
            <v>-2507.75515498916</v>
          </cell>
          <cell r="E259">
            <v>-2046.62584743733</v>
          </cell>
          <cell r="F259">
            <v>-1554.38178102487</v>
          </cell>
          <cell r="G259">
            <v>-1029.61745849721</v>
          </cell>
          <cell r="H259">
            <v>-459.579879115359</v>
          </cell>
          <cell r="I259">
            <v>166.530640112251</v>
          </cell>
          <cell r="J259">
            <v>850.852282358697</v>
          </cell>
          <cell r="K259">
            <v>1596.64889183006</v>
          </cell>
          <cell r="L259">
            <v>2409.81859212732</v>
          </cell>
          <cell r="M259">
            <v>3297.08758082562</v>
          </cell>
          <cell r="N259">
            <v>4295.99148622298</v>
          </cell>
          <cell r="O259">
            <v>5441.29843013493</v>
          </cell>
          <cell r="P259">
            <v>6651.58340234164</v>
          </cell>
          <cell r="Q259">
            <v>7851.38866450539</v>
          </cell>
          <cell r="R259">
            <v>9096.77763131128</v>
          </cell>
          <cell r="S259">
            <v>10440.4502144201</v>
          </cell>
          <cell r="T259">
            <v>11850.8053341011</v>
          </cell>
          <cell r="U259">
            <v>6087.90852343365</v>
          </cell>
          <cell r="V259">
            <v>5502.93965714248</v>
          </cell>
          <cell r="W259">
            <v>5115.53224990409</v>
          </cell>
          <cell r="X259">
            <v>4748.00095080843</v>
          </cell>
          <cell r="Y259">
            <v>4398.47506732443</v>
          </cell>
          <cell r="Z259">
            <v>4065.31774348738</v>
          </cell>
          <cell r="AA259">
            <v>3739.87702634104</v>
          </cell>
          <cell r="AB259">
            <v>3414.4363091947</v>
          </cell>
          <cell r="AC259">
            <v>3088.76175548198</v>
          </cell>
          <cell r="AD259">
            <v>2763.32103833564</v>
          </cell>
          <cell r="AE259">
            <v>2437.64648462291</v>
          </cell>
          <cell r="AF259">
            <v>2112.20576747657</v>
          </cell>
          <cell r="AG259">
            <v>1786.53121376385</v>
          </cell>
          <cell r="AH259">
            <v>1461.09049661751</v>
          </cell>
          <cell r="AI259">
            <v>1204.63156655477</v>
          </cell>
          <cell r="AJ259">
            <v>1017.15442357563</v>
          </cell>
          <cell r="AK259">
            <v>829.677280596487</v>
          </cell>
          <cell r="AL259">
            <v>642.200137617347</v>
          </cell>
          <cell r="AM259">
            <v>454.722994638208</v>
          </cell>
          <cell r="AN259">
            <v>267.245851659068</v>
          </cell>
          <cell r="AO259">
            <v>6881.98666224905</v>
          </cell>
          <cell r="AP259">
            <v>4557.73420280456</v>
          </cell>
          <cell r="AQ259">
            <v>4323.89763641948</v>
          </cell>
          <cell r="AR259">
            <v>4112.06921745886</v>
          </cell>
          <cell r="AS259">
            <v>3919.49792749469</v>
          </cell>
          <cell r="AT259">
            <v>3828.7143193687</v>
          </cell>
          <cell r="AU259">
            <v>3828.71431936872</v>
          </cell>
          <cell r="AV259">
            <v>3831.46533779676</v>
          </cell>
          <cell r="AW259">
            <v>3828.71431936871</v>
          </cell>
          <cell r="AX259">
            <v>3831.46533779677</v>
          </cell>
          <cell r="AY259">
            <v>3828.7143193687</v>
          </cell>
          <cell r="AZ259">
            <v>3831.46533779677</v>
          </cell>
          <cell r="BA259">
            <v>3828.71431936871</v>
          </cell>
          <cell r="BB259">
            <v>3017.16388309106</v>
          </cell>
          <cell r="BC259">
            <v>2205.61344681341</v>
          </cell>
          <cell r="BD259">
            <v>2205.61344681341</v>
          </cell>
          <cell r="BE259">
            <v>2205.61344681341</v>
          </cell>
          <cell r="BF259">
            <v>2205.61344681341</v>
          </cell>
          <cell r="BG259">
            <v>2205.61344681341</v>
          </cell>
          <cell r="BH259">
            <v>3144.06884304786</v>
          </cell>
        </row>
        <row r="260">
          <cell r="A260">
            <v>-4411.23729739765</v>
          </cell>
          <cell r="B260">
            <v>-4381.11684160421</v>
          </cell>
          <cell r="C260">
            <v>-4145.69325198731</v>
          </cell>
          <cell r="D260">
            <v>-3894.0146611383</v>
          </cell>
          <cell r="E260">
            <v>-3622.51041634222</v>
          </cell>
          <cell r="F260">
            <v>-3335.30048021453</v>
          </cell>
          <cell r="G260">
            <v>-3032.13457074479</v>
          </cell>
          <cell r="H260">
            <v>-2699.68138711856</v>
          </cell>
          <cell r="I260">
            <v>-2327.17966928781</v>
          </cell>
          <cell r="J260">
            <v>-1913.81357679033</v>
          </cell>
          <cell r="K260">
            <v>-1457.67541682743</v>
          </cell>
          <cell r="L260">
            <v>-954.363809293975</v>
          </cell>
          <cell r="M260">
            <v>-398.731813678808</v>
          </cell>
          <cell r="N260">
            <v>252.121833797958</v>
          </cell>
          <cell r="O260">
            <v>1037.42282585341</v>
          </cell>
          <cell r="P260">
            <v>1855.06817395687</v>
          </cell>
          <cell r="Q260">
            <v>2610.18532176581</v>
          </cell>
          <cell r="R260">
            <v>3366.74172724619</v>
          </cell>
          <cell r="S260">
            <v>4184.33627888741</v>
          </cell>
          <cell r="T260">
            <v>5020.25575126242</v>
          </cell>
          <cell r="U260">
            <v>7365.3129843411</v>
          </cell>
          <cell r="V260">
            <v>6657.60215561472</v>
          </cell>
          <cell r="W260">
            <v>6188.90641293403</v>
          </cell>
          <cell r="X260">
            <v>5744.25731235027</v>
          </cell>
          <cell r="Y260">
            <v>5321.3916404896</v>
          </cell>
          <cell r="Z260">
            <v>4918.32908564994</v>
          </cell>
          <cell r="AA260">
            <v>4524.60228597732</v>
          </cell>
          <cell r="AB260">
            <v>4130.87548630469</v>
          </cell>
          <cell r="AC260">
            <v>3736.86578496034</v>
          </cell>
          <cell r="AD260">
            <v>3343.13898528772</v>
          </cell>
          <cell r="AE260">
            <v>2949.12928394336</v>
          </cell>
          <cell r="AF260">
            <v>2555.40248427074</v>
          </cell>
          <cell r="AG260">
            <v>2161.39278292639</v>
          </cell>
          <cell r="AH260">
            <v>1767.66598325376</v>
          </cell>
          <cell r="AI260">
            <v>1457.39517674106</v>
          </cell>
          <cell r="AJ260">
            <v>1230.58036338828</v>
          </cell>
          <cell r="AK260">
            <v>1003.76555003549</v>
          </cell>
          <cell r="AL260">
            <v>776.950736682709</v>
          </cell>
          <cell r="AM260">
            <v>550.135923329924</v>
          </cell>
          <cell r="AN260">
            <v>323.321109977139</v>
          </cell>
          <cell r="AO260">
            <v>8326.00974972217</v>
          </cell>
          <cell r="AP260">
            <v>5514.06756094926</v>
          </cell>
          <cell r="AQ260">
            <v>5231.16588922071</v>
          </cell>
          <cell r="AR260">
            <v>4974.89025718429</v>
          </cell>
          <cell r="AS260">
            <v>4741.91240987842</v>
          </cell>
          <cell r="AT260">
            <v>4632.07999614851</v>
          </cell>
          <cell r="AU260">
            <v>4632.07999614851</v>
          </cell>
          <cell r="AV260">
            <v>4635.40825111002</v>
          </cell>
          <cell r="AW260">
            <v>4632.07999614852</v>
          </cell>
          <cell r="AX260">
            <v>4635.40825111002</v>
          </cell>
          <cell r="AY260">
            <v>4632.07999614852</v>
          </cell>
          <cell r="AZ260">
            <v>4635.40825111003</v>
          </cell>
          <cell r="BA260">
            <v>4632.07999614851</v>
          </cell>
          <cell r="BB260">
            <v>3650.2447825024</v>
          </cell>
          <cell r="BC260">
            <v>2668.40956885628</v>
          </cell>
          <cell r="BD260">
            <v>2668.40956885628</v>
          </cell>
          <cell r="BE260">
            <v>2668.40956885628</v>
          </cell>
          <cell r="BF260">
            <v>2668.40956885629</v>
          </cell>
          <cell r="BG260">
            <v>2668.40956885629</v>
          </cell>
          <cell r="BH260">
            <v>3803.77776443693</v>
          </cell>
        </row>
        <row r="261">
          <cell r="A261">
            <v>-4526.07543343322</v>
          </cell>
          <cell r="B261">
            <v>-4520.50415000506</v>
          </cell>
          <cell r="C261">
            <v>-4306.79297788136</v>
          </cell>
          <cell r="D261">
            <v>-4078.53307800685</v>
          </cell>
          <cell r="E261">
            <v>-3832.26892442247</v>
          </cell>
          <cell r="F261">
            <v>-3572.35010727816</v>
          </cell>
          <cell r="G261">
            <v>-3298.68010977632</v>
          </cell>
          <cell r="H261">
            <v>-2997.8506563269</v>
          </cell>
          <cell r="I261">
            <v>-2659.10560117735</v>
          </cell>
          <cell r="J261">
            <v>-2281.80511462137</v>
          </cell>
          <cell r="K261">
            <v>-1864.22201473114</v>
          </cell>
          <cell r="L261">
            <v>-1402.15414581739</v>
          </cell>
          <cell r="M261">
            <v>-890.664774773823</v>
          </cell>
          <cell r="N261">
            <v>-286.138443573214</v>
          </cell>
          <cell r="O261">
            <v>451.243866586702</v>
          </cell>
          <cell r="P261">
            <v>1216.62681972152</v>
          </cell>
          <cell r="Q261">
            <v>1912.55364530216</v>
          </cell>
          <cell r="R261">
            <v>2604.0438709443</v>
          </cell>
          <cell r="S261">
            <v>3351.61467516655</v>
          </cell>
          <cell r="T261">
            <v>4111.07374762107</v>
          </cell>
          <cell r="U261">
            <v>7535.34222329811</v>
          </cell>
          <cell r="V261">
            <v>6811.29379508807</v>
          </cell>
          <cell r="W261">
            <v>6331.77814827027</v>
          </cell>
          <cell r="X261">
            <v>5876.86426351021</v>
          </cell>
          <cell r="Y261">
            <v>5444.2366808495</v>
          </cell>
          <cell r="Z261">
            <v>5031.86937282458</v>
          </cell>
          <cell r="AA261">
            <v>4629.05333712796</v>
          </cell>
          <cell r="AB261">
            <v>4226.23730143133</v>
          </cell>
          <cell r="AC261">
            <v>3823.13183323991</v>
          </cell>
          <cell r="AD261">
            <v>3420.31579754328</v>
          </cell>
          <cell r="AE261">
            <v>3017.21032935186</v>
          </cell>
          <cell r="AF261">
            <v>2614.39429365524</v>
          </cell>
          <cell r="AG261">
            <v>2211.28882546382</v>
          </cell>
          <cell r="AH261">
            <v>1808.47278976719</v>
          </cell>
          <cell r="AI261">
            <v>1491.03934003565</v>
          </cell>
          <cell r="AJ261">
            <v>1258.98847626918</v>
          </cell>
          <cell r="AK261">
            <v>1026.93761250272</v>
          </cell>
          <cell r="AL261">
            <v>794.88674873625</v>
          </cell>
          <cell r="AM261">
            <v>562.835884969785</v>
          </cell>
          <cell r="AN261">
            <v>330.78502120332</v>
          </cell>
          <cell r="AO261">
            <v>8518.21680247113</v>
          </cell>
          <cell r="AP261">
            <v>5641.36055079762</v>
          </cell>
          <cell r="AQ261">
            <v>5351.92805600075</v>
          </cell>
          <cell r="AR261">
            <v>5089.73626659652</v>
          </cell>
          <cell r="AS261">
            <v>4851.38009441084</v>
          </cell>
          <cell r="AT261">
            <v>4739.01218466618</v>
          </cell>
          <cell r="AU261">
            <v>4739.01218466618</v>
          </cell>
          <cell r="AV261">
            <v>4742.41727284026</v>
          </cell>
          <cell r="AW261">
            <v>4739.01218466617</v>
          </cell>
          <cell r="AX261">
            <v>4742.41727284026</v>
          </cell>
          <cell r="AY261">
            <v>4739.01218466617</v>
          </cell>
          <cell r="AZ261">
            <v>4742.41727284026</v>
          </cell>
          <cell r="BA261">
            <v>4739.01218466618</v>
          </cell>
          <cell r="BB261">
            <v>3734.51117331229</v>
          </cell>
          <cell r="BC261">
            <v>2730.01016195842</v>
          </cell>
          <cell r="BD261">
            <v>2730.01016195842</v>
          </cell>
          <cell r="BE261">
            <v>2730.01016195842</v>
          </cell>
          <cell r="BF261">
            <v>2730.01016195841</v>
          </cell>
          <cell r="BG261">
            <v>2730.01016195841</v>
          </cell>
          <cell r="BH261">
            <v>3891.58848474494</v>
          </cell>
        </row>
        <row r="262">
          <cell r="A262">
            <v>-4758.86826748467</v>
          </cell>
          <cell r="B262">
            <v>-4803.06156232134</v>
          </cell>
          <cell r="C262">
            <v>-4633.36447277368</v>
          </cell>
          <cell r="D262">
            <v>-4452.57750854523</v>
          </cell>
          <cell r="E262">
            <v>-4257.47852158344</v>
          </cell>
          <cell r="F262">
            <v>-4052.88258890853</v>
          </cell>
          <cell r="G262">
            <v>-3839.00489714223</v>
          </cell>
          <cell r="H262">
            <v>-3602.28113214509</v>
          </cell>
          <cell r="I262">
            <v>-3331.96551555103</v>
          </cell>
          <cell r="J262">
            <v>-3027.77501587521</v>
          </cell>
          <cell r="K262">
            <v>-2688.34837176865</v>
          </cell>
          <cell r="L262">
            <v>-2309.88728307277</v>
          </cell>
          <cell r="M262">
            <v>-1887.88113625452</v>
          </cell>
          <cell r="N262">
            <v>-1377.26670246213</v>
          </cell>
          <cell r="O262">
            <v>-737.022208602318</v>
          </cell>
          <cell r="P262">
            <v>-77.5823808008454</v>
          </cell>
          <cell r="Q262">
            <v>498.357449730741</v>
          </cell>
          <cell r="R262">
            <v>1057.94950174914</v>
          </cell>
          <cell r="S262">
            <v>1663.5724550631</v>
          </cell>
          <cell r="T262">
            <v>2268.03568898637</v>
          </cell>
          <cell r="U262">
            <v>7880.01508002361</v>
          </cell>
          <cell r="V262">
            <v>7122.84807102939</v>
          </cell>
          <cell r="W262">
            <v>6621.39897740379</v>
          </cell>
          <cell r="X262">
            <v>6145.67695101221</v>
          </cell>
          <cell r="Y262">
            <v>5693.26062082085</v>
          </cell>
          <cell r="Z262">
            <v>5262.03128717516</v>
          </cell>
          <cell r="AA262">
            <v>4840.79010904384</v>
          </cell>
          <cell r="AB262">
            <v>4419.54893091253</v>
          </cell>
          <cell r="AC262">
            <v>3998.00508140199</v>
          </cell>
          <cell r="AD262">
            <v>3576.76390327067</v>
          </cell>
          <cell r="AE262">
            <v>3155.22005376013</v>
          </cell>
          <cell r="AF262">
            <v>2733.97887562882</v>
          </cell>
          <cell r="AG262">
            <v>2312.43502611828</v>
          </cell>
          <cell r="AH262">
            <v>1891.19384798697</v>
          </cell>
          <cell r="AI262">
            <v>1559.24072672665</v>
          </cell>
          <cell r="AJ262">
            <v>1316.57566233732</v>
          </cell>
          <cell r="AK262">
            <v>1073.91059794799</v>
          </cell>
          <cell r="AL262">
            <v>831.245533558667</v>
          </cell>
          <cell r="AM262">
            <v>588.58046916934</v>
          </cell>
          <cell r="AN262">
            <v>345.915404780014</v>
          </cell>
          <cell r="AO262">
            <v>8907.84716463798</v>
          </cell>
          <cell r="AP262">
            <v>5899.4011014776</v>
          </cell>
          <cell r="AQ262">
            <v>5596.72972225391</v>
          </cell>
          <cell r="AR262">
            <v>5322.54506107478</v>
          </cell>
          <cell r="AS262">
            <v>5073.28627818466</v>
          </cell>
          <cell r="AT262">
            <v>4955.77856625076</v>
          </cell>
          <cell r="AU262">
            <v>4955.77856625075</v>
          </cell>
          <cell r="AV262">
            <v>4959.33940600634</v>
          </cell>
          <cell r="AW262">
            <v>4955.77856625075</v>
          </cell>
          <cell r="AX262">
            <v>4959.33940600633</v>
          </cell>
          <cell r="AY262">
            <v>4955.77856625075</v>
          </cell>
          <cell r="AZ262">
            <v>4959.33940600633</v>
          </cell>
          <cell r="BA262">
            <v>4955.77856625076</v>
          </cell>
          <cell r="BB262">
            <v>3905.33083835671</v>
          </cell>
          <cell r="BC262">
            <v>2854.88311046267</v>
          </cell>
          <cell r="BD262">
            <v>2854.88311046268</v>
          </cell>
          <cell r="BE262">
            <v>2854.88311046266</v>
          </cell>
          <cell r="BF262">
            <v>2854.88311046266</v>
          </cell>
          <cell r="BG262">
            <v>2854.88311046266</v>
          </cell>
          <cell r="BH262">
            <v>4069.59299741193</v>
          </cell>
        </row>
        <row r="263">
          <cell r="A263">
            <v>-4945.21705499999</v>
          </cell>
          <cell r="B263">
            <v>-5029.24649367096</v>
          </cell>
          <cell r="C263">
            <v>-4894.78232250356</v>
          </cell>
          <cell r="D263">
            <v>-4751.99706066204</v>
          </cell>
          <cell r="E263">
            <v>-4597.85537722719</v>
          </cell>
          <cell r="F263">
            <v>-4437.54496770736</v>
          </cell>
          <cell r="G263">
            <v>-4271.53053479936</v>
          </cell>
          <cell r="H263">
            <v>-4086.12285676252</v>
          </cell>
          <cell r="I263">
            <v>-3870.58445424008</v>
          </cell>
          <cell r="J263">
            <v>-3624.9179098479</v>
          </cell>
          <cell r="K263">
            <v>-3348.05487871132</v>
          </cell>
          <cell r="L263">
            <v>-3036.52034376931</v>
          </cell>
          <cell r="M263">
            <v>-2686.144796773</v>
          </cell>
          <cell r="N263">
            <v>-2250.70607999351</v>
          </cell>
          <cell r="O263">
            <v>-1688.21962522099</v>
          </cell>
          <cell r="P263">
            <v>-1113.58641542344</v>
          </cell>
          <cell r="Q263">
            <v>-633.695207419724</v>
          </cell>
          <cell r="R263">
            <v>-179.686580382688</v>
          </cell>
          <cell r="S263">
            <v>312.308262276804</v>
          </cell>
          <cell r="T263">
            <v>792.69857661082</v>
          </cell>
          <cell r="U263">
            <v>8155.92292401699</v>
          </cell>
          <cell r="V263">
            <v>7372.24475801697</v>
          </cell>
          <cell r="W263">
            <v>6853.23811698954</v>
          </cell>
          <cell r="X263">
            <v>6360.85934092059</v>
          </cell>
          <cell r="Y263">
            <v>5892.60227781402</v>
          </cell>
          <cell r="Z263">
            <v>5446.27404467325</v>
          </cell>
          <cell r="AA263">
            <v>5010.28368851637</v>
          </cell>
          <cell r="AB263">
            <v>4574.29333235949</v>
          </cell>
          <cell r="AC263">
            <v>4137.98970720309</v>
          </cell>
          <cell r="AD263">
            <v>3701.99935104621</v>
          </cell>
          <cell r="AE263">
            <v>3265.69572588981</v>
          </cell>
          <cell r="AF263">
            <v>2829.70536973293</v>
          </cell>
          <cell r="AG263">
            <v>2393.40174457653</v>
          </cell>
          <cell r="AH263">
            <v>1957.41138841965</v>
          </cell>
          <cell r="AI263">
            <v>1613.83538711866</v>
          </cell>
          <cell r="AJ263">
            <v>1362.67374067355</v>
          </cell>
          <cell r="AK263">
            <v>1111.51209422845</v>
          </cell>
          <cell r="AL263">
            <v>860.350447783347</v>
          </cell>
          <cell r="AM263">
            <v>609.188801338245</v>
          </cell>
          <cell r="AN263">
            <v>358.027154893142</v>
          </cell>
          <cell r="AO263">
            <v>9219.74312941199</v>
          </cell>
          <cell r="AP263">
            <v>6105.96048267564</v>
          </cell>
          <cell r="AQ263">
            <v>5792.69148316415</v>
          </cell>
          <cell r="AR263">
            <v>5508.90662478315</v>
          </cell>
          <cell r="AS263">
            <v>5250.92038989133</v>
          </cell>
          <cell r="AT263">
            <v>5129.29830772804</v>
          </cell>
          <cell r="AU263">
            <v>5129.29830772805</v>
          </cell>
          <cell r="AV263">
            <v>5132.98382536935</v>
          </cell>
          <cell r="AW263">
            <v>5129.29830772804</v>
          </cell>
          <cell r="AX263">
            <v>5132.98382536936</v>
          </cell>
          <cell r="AY263">
            <v>5129.29830772804</v>
          </cell>
          <cell r="AZ263">
            <v>5132.98382536936</v>
          </cell>
          <cell r="BA263">
            <v>5129.29830772805</v>
          </cell>
          <cell r="BB263">
            <v>4042.0706035411</v>
          </cell>
          <cell r="BC263">
            <v>2954.84289935416</v>
          </cell>
          <cell r="BD263">
            <v>2954.84289935415</v>
          </cell>
          <cell r="BE263">
            <v>2954.84289935415</v>
          </cell>
          <cell r="BF263">
            <v>2954.84289935414</v>
          </cell>
          <cell r="BG263">
            <v>2954.84289935414</v>
          </cell>
          <cell r="BH263">
            <v>4212.08417521344</v>
          </cell>
        </row>
        <row r="264">
          <cell r="A264">
            <v>-4287.28918324694</v>
          </cell>
          <cell r="B264">
            <v>-4230.67209729491</v>
          </cell>
          <cell r="C264">
            <v>-3971.81366891417</v>
          </cell>
          <cell r="D264">
            <v>-3694.85860909436</v>
          </cell>
          <cell r="E264">
            <v>-3396.11200549064</v>
          </cell>
          <cell r="F264">
            <v>-3079.44597709404</v>
          </cell>
          <cell r="G264">
            <v>-2744.44427866267</v>
          </cell>
          <cell r="H264">
            <v>-2377.85869047867</v>
          </cell>
          <cell r="I264">
            <v>-1968.92243248733</v>
          </cell>
          <cell r="J264">
            <v>-1516.62969073837</v>
          </cell>
          <cell r="K264">
            <v>-1018.87794184108</v>
          </cell>
          <cell r="L264">
            <v>-471.050777029231</v>
          </cell>
          <cell r="M264">
            <v>132.225627126465</v>
          </cell>
          <cell r="N264">
            <v>833.081683944965</v>
          </cell>
          <cell r="O264">
            <v>1670.10269217778</v>
          </cell>
          <cell r="P264">
            <v>2544.15635132658</v>
          </cell>
          <cell r="Q264">
            <v>3363.15932199403</v>
          </cell>
          <cell r="R264">
            <v>4189.94353301319</v>
          </cell>
          <cell r="S264">
            <v>5083.11673594546</v>
          </cell>
          <cell r="T264">
            <v>6001.56212440134</v>
          </cell>
          <cell r="U264">
            <v>7181.79552013677</v>
          </cell>
          <cell r="V264">
            <v>6491.71833399338</v>
          </cell>
          <cell r="W264">
            <v>6034.70082608195</v>
          </cell>
          <cell r="X264">
            <v>5601.13080327442</v>
          </cell>
          <cell r="Y264">
            <v>5188.80144344339</v>
          </cell>
          <cell r="Z264">
            <v>4795.78177722736</v>
          </cell>
          <cell r="AA264">
            <v>4411.86525228696</v>
          </cell>
          <cell r="AB264">
            <v>4027.94872734656</v>
          </cell>
          <cell r="AC264">
            <v>3643.75634964023</v>
          </cell>
          <cell r="AD264">
            <v>3259.83982469983</v>
          </cell>
          <cell r="AE264">
            <v>2875.64744699351</v>
          </cell>
          <cell r="AF264">
            <v>2491.73092205311</v>
          </cell>
          <cell r="AG264">
            <v>2107.53854434678</v>
          </cell>
          <cell r="AH264">
            <v>1723.62201940638</v>
          </cell>
          <cell r="AI264">
            <v>1421.08206041488</v>
          </cell>
          <cell r="AJ264">
            <v>1199.91866737226</v>
          </cell>
          <cell r="AK264">
            <v>978.755274329653</v>
          </cell>
          <cell r="AL264">
            <v>757.591881287041</v>
          </cell>
          <cell r="AM264">
            <v>536.42848824443</v>
          </cell>
          <cell r="AN264">
            <v>315.265095201818</v>
          </cell>
          <cell r="AO264">
            <v>8118.55513109861</v>
          </cell>
          <cell r="AP264">
            <v>5376.67656366399</v>
          </cell>
          <cell r="AQ264">
            <v>5100.82379773555</v>
          </cell>
          <cell r="AR264">
            <v>4850.93364507093</v>
          </cell>
          <cell r="AS264">
            <v>4623.76077901221</v>
          </cell>
          <cell r="AT264">
            <v>4516.66499929881</v>
          </cell>
          <cell r="AU264">
            <v>4516.66499929881</v>
          </cell>
          <cell r="AV264">
            <v>4519.91032595679</v>
          </cell>
          <cell r="AW264">
            <v>4516.66499929881</v>
          </cell>
          <cell r="AX264">
            <v>4519.91032595679</v>
          </cell>
          <cell r="AY264">
            <v>4516.66499929881</v>
          </cell>
          <cell r="AZ264">
            <v>4519.91032595679</v>
          </cell>
          <cell r="BA264">
            <v>4516.66499929881</v>
          </cell>
          <cell r="BB264">
            <v>3559.29363519418</v>
          </cell>
          <cell r="BC264">
            <v>2601.92227108955</v>
          </cell>
          <cell r="BD264">
            <v>2601.92227108955</v>
          </cell>
          <cell r="BE264">
            <v>2601.92227108955</v>
          </cell>
          <cell r="BF264">
            <v>2601.92227108955</v>
          </cell>
          <cell r="BG264">
            <v>2601.92227108955</v>
          </cell>
          <cell r="BH264">
            <v>3709.00112002139</v>
          </cell>
        </row>
        <row r="265">
          <cell r="A265">
            <v>-3519.84619486567</v>
          </cell>
          <cell r="B265">
            <v>-3299.17132416816</v>
          </cell>
          <cell r="C265">
            <v>-2895.21264302124</v>
          </cell>
          <cell r="D265">
            <v>-2461.75460600333</v>
          </cell>
          <cell r="E265">
            <v>-1994.33292898565</v>
          </cell>
          <cell r="F265">
            <v>-1495.28517068715</v>
          </cell>
          <cell r="G265">
            <v>-963.167500095984</v>
          </cell>
          <cell r="H265">
            <v>-385.246106329633</v>
          </cell>
          <cell r="I265">
            <v>249.279968600316</v>
          </cell>
          <cell r="J265">
            <v>942.592787451087</v>
          </cell>
          <cell r="K265">
            <v>1698.00119589419</v>
          </cell>
          <cell r="L265">
            <v>2521.45298429373</v>
          </cell>
          <cell r="M265">
            <v>3419.72675505351</v>
          </cell>
          <cell r="N265">
            <v>4430.180087429</v>
          </cell>
          <cell r="O265">
            <v>5587.4331866965</v>
          </cell>
          <cell r="P265">
            <v>6810.7472044623</v>
          </cell>
          <cell r="Q265">
            <v>8025.30864849319</v>
          </cell>
          <cell r="R265">
            <v>9286.91865189676</v>
          </cell>
          <cell r="S265">
            <v>10648.0481960937</v>
          </cell>
          <cell r="T265">
            <v>12077.4649380871</v>
          </cell>
          <cell r="U265">
            <v>6045.52013495513</v>
          </cell>
          <cell r="V265">
            <v>5464.6242417477</v>
          </cell>
          <cell r="W265">
            <v>5079.91424292375</v>
          </cell>
          <cell r="X265">
            <v>4714.94196051242</v>
          </cell>
          <cell r="Y265">
            <v>4367.84972708662</v>
          </cell>
          <cell r="Z265">
            <v>4037.01208364768</v>
          </cell>
          <cell r="AA265">
            <v>3713.8373183454</v>
          </cell>
          <cell r="AB265">
            <v>3390.66255304311</v>
          </cell>
          <cell r="AC265">
            <v>3067.25557931245</v>
          </cell>
          <cell r="AD265">
            <v>2744.08081401016</v>
          </cell>
          <cell r="AE265">
            <v>2420.6738402795</v>
          </cell>
          <cell r="AF265">
            <v>2097.49907497721</v>
          </cell>
          <cell r="AG265">
            <v>1774.09210124655</v>
          </cell>
          <cell r="AH265">
            <v>1450.91733594426</v>
          </cell>
          <cell r="AI265">
            <v>1196.24405701515</v>
          </cell>
          <cell r="AJ265">
            <v>1010.07226445921</v>
          </cell>
          <cell r="AK265">
            <v>823.900471903263</v>
          </cell>
          <cell r="AL265">
            <v>637.728679347319</v>
          </cell>
          <cell r="AM265">
            <v>451.556886791376</v>
          </cell>
          <cell r="AN265">
            <v>265.385094235433</v>
          </cell>
          <cell r="AO265">
            <v>6834.06933185217</v>
          </cell>
          <cell r="AP265">
            <v>4525.99998616404</v>
          </cell>
          <cell r="AQ265">
            <v>4293.79155778042</v>
          </cell>
          <cell r="AR265">
            <v>4083.43804030349</v>
          </cell>
          <cell r="AS265">
            <v>3892.20756986992</v>
          </cell>
          <cell r="AT265">
            <v>3802.0560623798</v>
          </cell>
          <cell r="AU265">
            <v>3802.0560623798</v>
          </cell>
          <cell r="AV265">
            <v>3804.78792624314</v>
          </cell>
          <cell r="AW265">
            <v>3802.0560623798</v>
          </cell>
          <cell r="AX265">
            <v>3804.78792624314</v>
          </cell>
          <cell r="AY265">
            <v>3802.0560623798</v>
          </cell>
          <cell r="AZ265">
            <v>3804.78792624313</v>
          </cell>
          <cell r="BA265">
            <v>3802.0560623798</v>
          </cell>
          <cell r="BB265">
            <v>2996.15622269545</v>
          </cell>
          <cell r="BC265">
            <v>2190.2563830111</v>
          </cell>
          <cell r="BD265">
            <v>2190.2563830111</v>
          </cell>
          <cell r="BE265">
            <v>2190.2563830111</v>
          </cell>
          <cell r="BF265">
            <v>2190.2563830111</v>
          </cell>
          <cell r="BG265">
            <v>2190.2563830111</v>
          </cell>
          <cell r="BH265">
            <v>3122.17757924038</v>
          </cell>
        </row>
        <row r="266">
          <cell r="A266">
            <v>-5114.80150442578</v>
          </cell>
          <cell r="B266">
            <v>-5235.08334167394</v>
          </cell>
          <cell r="C266">
            <v>-5132.68245970123</v>
          </cell>
          <cell r="D266">
            <v>-5024.48018529128</v>
          </cell>
          <cell r="E266">
            <v>-4907.61119818674</v>
          </cell>
          <cell r="F266">
            <v>-4787.60229082276</v>
          </cell>
          <cell r="G266">
            <v>-4665.14523496795</v>
          </cell>
          <cell r="H266">
            <v>-4526.43713823711</v>
          </cell>
          <cell r="I266">
            <v>-4360.74807368607</v>
          </cell>
          <cell r="J266">
            <v>-4168.34054357205</v>
          </cell>
          <cell r="K266">
            <v>-3948.41276809808</v>
          </cell>
          <cell r="L266">
            <v>-3697.78393005728</v>
          </cell>
          <cell r="M266">
            <v>-3412.59493991927</v>
          </cell>
          <cell r="N266">
            <v>-3045.56897081475</v>
          </cell>
          <cell r="O266">
            <v>-2553.84527453863</v>
          </cell>
          <cell r="P266">
            <v>-2056.3892968209</v>
          </cell>
          <cell r="Q266">
            <v>-1663.90597049258</v>
          </cell>
          <cell r="R266">
            <v>-1305.98225622956</v>
          </cell>
          <cell r="S266">
            <v>-917.393294775743</v>
          </cell>
          <cell r="T266">
            <v>-549.914033085223</v>
          </cell>
          <cell r="U266">
            <v>8407.0095044007</v>
          </cell>
          <cell r="V266">
            <v>7599.20518215135</v>
          </cell>
          <cell r="W266">
            <v>7064.22050848358</v>
          </cell>
          <cell r="X266">
            <v>6556.68345979626</v>
          </cell>
          <cell r="Y266">
            <v>6074.01073020886</v>
          </cell>
          <cell r="Z266">
            <v>5613.94192707595</v>
          </cell>
          <cell r="AA266">
            <v>5164.52926070016</v>
          </cell>
          <cell r="AB266">
            <v>4715.11659432436</v>
          </cell>
          <cell r="AC266">
            <v>4265.3810147135</v>
          </cell>
          <cell r="AD266">
            <v>3815.9683483377</v>
          </cell>
          <cell r="AE266">
            <v>3366.23276872684</v>
          </cell>
          <cell r="AF266">
            <v>2916.82010235104</v>
          </cell>
          <cell r="AG266">
            <v>2467.08452274018</v>
          </cell>
          <cell r="AH266">
            <v>2017.67185636438</v>
          </cell>
          <cell r="AI266">
            <v>1663.51859433248</v>
          </cell>
          <cell r="AJ266">
            <v>1404.62473664446</v>
          </cell>
          <cell r="AK266">
            <v>1145.73087895644</v>
          </cell>
          <cell r="AL266">
            <v>886.837021268418</v>
          </cell>
          <cell r="AM266">
            <v>627.943163580398</v>
          </cell>
          <cell r="AN266">
            <v>369.049305892379</v>
          </cell>
          <cell r="AO266">
            <v>9503.58026175704</v>
          </cell>
          <cell r="AP266">
            <v>6293.93733726782</v>
          </cell>
          <cell r="AQ266">
            <v>5971.02410220381</v>
          </cell>
          <cell r="AR266">
            <v>5678.50270102815</v>
          </cell>
          <cell r="AS266">
            <v>5412.57415450484</v>
          </cell>
          <cell r="AT266">
            <v>5287.20783971526</v>
          </cell>
          <cell r="AU266">
            <v>5287.20783971526</v>
          </cell>
          <cell r="AV266">
            <v>5291.00681895131</v>
          </cell>
          <cell r="AW266">
            <v>5287.20783971526</v>
          </cell>
          <cell r="AX266">
            <v>5291.00681895131</v>
          </cell>
          <cell r="AY266">
            <v>5287.20783971527</v>
          </cell>
          <cell r="AZ266">
            <v>5291.0068189513</v>
          </cell>
          <cell r="BA266">
            <v>5287.20783971527</v>
          </cell>
          <cell r="BB266">
            <v>4166.50896508127</v>
          </cell>
          <cell r="BC266">
            <v>3045.81009044729</v>
          </cell>
          <cell r="BD266">
            <v>3045.81009044728</v>
          </cell>
          <cell r="BE266">
            <v>3045.81009044729</v>
          </cell>
          <cell r="BF266">
            <v>3045.81009044729</v>
          </cell>
          <cell r="BG266">
            <v>3045.81009044728</v>
          </cell>
          <cell r="BH266">
            <v>4341.75653991034</v>
          </cell>
        </row>
        <row r="267">
          <cell r="A267">
            <v>-4123.05494799892</v>
          </cell>
          <cell r="B267">
            <v>-4031.3291891916</v>
          </cell>
          <cell r="C267">
            <v>-3741.41903526495</v>
          </cell>
          <cell r="D267">
            <v>-3430.97204553855</v>
          </cell>
          <cell r="E267">
            <v>-3096.12866066645</v>
          </cell>
          <cell r="F267">
            <v>-2740.43260087061</v>
          </cell>
          <cell r="G267">
            <v>-2363.24771563195</v>
          </cell>
          <cell r="H267">
            <v>-1951.43586968573</v>
          </cell>
          <cell r="I267">
            <v>-1494.22296883548</v>
          </cell>
          <cell r="J267">
            <v>-990.351479685717</v>
          </cell>
          <cell r="K267">
            <v>-437.460723620845</v>
          </cell>
          <cell r="L267">
            <v>169.350626278067</v>
          </cell>
          <cell r="M267">
            <v>835.757018768914</v>
          </cell>
          <cell r="N267">
            <v>1602.86747175204</v>
          </cell>
          <cell r="O267">
            <v>2508.41874655734</v>
          </cell>
          <cell r="P267">
            <v>3457.21477584741</v>
          </cell>
          <cell r="Q267">
            <v>4360.86799982651</v>
          </cell>
          <cell r="R267">
            <v>5280.70574388921</v>
          </cell>
          <cell r="S267">
            <v>6274.02247930612</v>
          </cell>
          <cell r="T267">
            <v>7301.81669334561</v>
          </cell>
          <cell r="U267">
            <v>6938.63046196081</v>
          </cell>
          <cell r="V267">
            <v>6271.91827676239</v>
          </cell>
          <cell r="W267">
            <v>5830.37471106876</v>
          </cell>
          <cell r="X267">
            <v>5411.48473303886</v>
          </cell>
          <cell r="Y267">
            <v>5013.11624030434</v>
          </cell>
          <cell r="Z267">
            <v>4633.4036432929</v>
          </cell>
          <cell r="AA267">
            <v>4262.48596855091</v>
          </cell>
          <cell r="AB267">
            <v>3891.56829380891</v>
          </cell>
          <cell r="AC267">
            <v>3520.38410627088</v>
          </cell>
          <cell r="AD267">
            <v>3149.46643152888</v>
          </cell>
          <cell r="AE267">
            <v>2778.28224399085</v>
          </cell>
          <cell r="AF267">
            <v>2407.36456924885</v>
          </cell>
          <cell r="AG267">
            <v>2036.18038171082</v>
          </cell>
          <cell r="AH267">
            <v>1665.26270696882</v>
          </cell>
          <cell r="AI267">
            <v>1372.96630705978</v>
          </cell>
          <cell r="AJ267">
            <v>1159.2911819837</v>
          </cell>
          <cell r="AK267">
            <v>945.616056907617</v>
          </cell>
          <cell r="AL267">
            <v>731.940931831534</v>
          </cell>
          <cell r="AM267">
            <v>518.26580675545</v>
          </cell>
          <cell r="AN267">
            <v>304.590681679367</v>
          </cell>
          <cell r="AO267">
            <v>7843.67276704033</v>
          </cell>
          <cell r="AP267">
            <v>5194.63018463095</v>
          </cell>
          <cell r="AQ267">
            <v>4928.11738858703</v>
          </cell>
          <cell r="AR267">
            <v>4686.68814981784</v>
          </cell>
          <cell r="AS267">
            <v>4467.20702366402</v>
          </cell>
          <cell r="AT267">
            <v>4363.7373499058</v>
          </cell>
          <cell r="AU267">
            <v>4363.7373499058</v>
          </cell>
          <cell r="AV267">
            <v>4366.87279456515</v>
          </cell>
          <cell r="AW267">
            <v>4363.73734990579</v>
          </cell>
          <cell r="AX267">
            <v>4366.87279456514</v>
          </cell>
          <cell r="AY267">
            <v>4363.7373499058</v>
          </cell>
          <cell r="AZ267">
            <v>4366.87279456514</v>
          </cell>
          <cell r="BA267">
            <v>4363.73734990581</v>
          </cell>
          <cell r="BB267">
            <v>3438.78117540045</v>
          </cell>
          <cell r="BC267">
            <v>2513.8250008951</v>
          </cell>
          <cell r="BD267">
            <v>2513.8250008951</v>
          </cell>
          <cell r="BE267">
            <v>2513.8250008951</v>
          </cell>
          <cell r="BF267">
            <v>2513.8250008951</v>
          </cell>
          <cell r="BG267">
            <v>2513.8250008951</v>
          </cell>
          <cell r="BH267">
            <v>3583.41978446314</v>
          </cell>
        </row>
        <row r="268">
          <cell r="A268">
            <v>-5257.18423261808</v>
          </cell>
          <cell r="B268">
            <v>-5407.90350343054</v>
          </cell>
          <cell r="C268">
            <v>-5332.42288806136</v>
          </cell>
          <cell r="D268">
            <v>-5253.25641331477</v>
          </cell>
          <cell r="E268">
            <v>-5167.68149950858</v>
          </cell>
          <cell r="F268">
            <v>-5081.50964410678</v>
          </cell>
          <cell r="G268">
            <v>-4995.6232655678</v>
          </cell>
          <cell r="H268">
            <v>-4896.12403388504</v>
          </cell>
          <cell r="I268">
            <v>-4772.28836310317</v>
          </cell>
          <cell r="J268">
            <v>-4624.59698343475</v>
          </cell>
          <cell r="K268">
            <v>-4452.47192253169</v>
          </cell>
          <cell r="L268">
            <v>-4252.97937273319</v>
          </cell>
          <cell r="M268">
            <v>-4022.52087137744</v>
          </cell>
          <cell r="N268">
            <v>-3712.93409372047</v>
          </cell>
          <cell r="O268">
            <v>-3280.62265277346</v>
          </cell>
          <cell r="P268">
            <v>-2847.96450820056</v>
          </cell>
          <cell r="Q268">
            <v>-2528.86864576172</v>
          </cell>
          <cell r="R268">
            <v>-2251.61761148325</v>
          </cell>
          <cell r="S268">
            <v>-1949.84799889689</v>
          </cell>
          <cell r="T268">
            <v>-1677.16860696376</v>
          </cell>
          <cell r="U268">
            <v>8617.82124125838</v>
          </cell>
          <cell r="V268">
            <v>7789.76065164959</v>
          </cell>
          <cell r="W268">
            <v>7241.36085716043</v>
          </cell>
          <cell r="X268">
            <v>6721.09695635079</v>
          </cell>
          <cell r="Y268">
            <v>6226.32086510966</v>
          </cell>
          <cell r="Z268">
            <v>5754.7155098399</v>
          </cell>
          <cell r="AA268">
            <v>5294.03350152808</v>
          </cell>
          <cell r="AB268">
            <v>4833.35149321625</v>
          </cell>
          <cell r="AC268">
            <v>4372.33847439055</v>
          </cell>
          <cell r="AD268">
            <v>3911.65646607872</v>
          </cell>
          <cell r="AE268">
            <v>3450.64344725302</v>
          </cell>
          <cell r="AF268">
            <v>2989.9614389412</v>
          </cell>
          <cell r="AG268">
            <v>2528.9484201155</v>
          </cell>
          <cell r="AH268">
            <v>2068.26641180367</v>
          </cell>
          <cell r="AI268">
            <v>1705.23250508548</v>
          </cell>
          <cell r="AJ268">
            <v>1439.84669996093</v>
          </cell>
          <cell r="AK268">
            <v>1174.46089483638</v>
          </cell>
          <cell r="AL268">
            <v>909.075089711827</v>
          </cell>
          <cell r="AM268">
            <v>643.689284587276</v>
          </cell>
          <cell r="AN268">
            <v>378.303479462725</v>
          </cell>
          <cell r="AO268">
            <v>9741.88928951521</v>
          </cell>
          <cell r="AP268">
            <v>6451.76228810776</v>
          </cell>
          <cell r="AQ268">
            <v>6120.75177423105</v>
          </cell>
          <cell r="AR268">
            <v>5820.89519107211</v>
          </cell>
          <cell r="AS268">
            <v>5548.29829729126</v>
          </cell>
          <cell r="AT268">
            <v>5419.78833308029</v>
          </cell>
          <cell r="AU268">
            <v>5419.7883330803</v>
          </cell>
          <cell r="AV268">
            <v>5423.68257442002</v>
          </cell>
          <cell r="AW268">
            <v>5419.78833308029</v>
          </cell>
          <cell r="AX268">
            <v>5423.68257442002</v>
          </cell>
          <cell r="AY268">
            <v>5419.78833308029</v>
          </cell>
          <cell r="AZ268">
            <v>5423.68257442003</v>
          </cell>
          <cell r="BA268">
            <v>5419.7883330803</v>
          </cell>
          <cell r="BB268">
            <v>4270.98713786104</v>
          </cell>
          <cell r="BC268">
            <v>3122.18594264178</v>
          </cell>
          <cell r="BD268">
            <v>3122.18594264178</v>
          </cell>
          <cell r="BE268">
            <v>3122.18594264178</v>
          </cell>
          <cell r="BF268">
            <v>3122.18594264178</v>
          </cell>
          <cell r="BG268">
            <v>3122.18594264178</v>
          </cell>
          <cell r="BH268">
            <v>4450.6291701497</v>
          </cell>
        </row>
        <row r="269">
          <cell r="A269">
            <v>-4667.12105253703</v>
          </cell>
          <cell r="B269">
            <v>-4691.70136625491</v>
          </cell>
          <cell r="C269">
            <v>-4504.65765385574</v>
          </cell>
          <cell r="D269">
            <v>-4305.16087990028</v>
          </cell>
          <cell r="E269">
            <v>-4089.89691853503</v>
          </cell>
          <cell r="F269">
            <v>-3863.49739128807</v>
          </cell>
          <cell r="G269">
            <v>-3626.05463769808</v>
          </cell>
          <cell r="H269">
            <v>-3364.06584080354</v>
          </cell>
          <cell r="I269">
            <v>-3066.78113629285</v>
          </cell>
          <cell r="J269">
            <v>-2733.77687304718</v>
          </cell>
          <cell r="K269">
            <v>-2363.54757482307</v>
          </cell>
          <cell r="L269">
            <v>-1952.13577582297</v>
          </cell>
          <cell r="M269">
            <v>-1494.86292227528</v>
          </cell>
          <cell r="N269">
            <v>-947.236373944398</v>
          </cell>
          <cell r="O269">
            <v>-268.708381591416</v>
          </cell>
          <cell r="P269">
            <v>432.485251612995</v>
          </cell>
          <cell r="Q269">
            <v>1055.71379131186</v>
          </cell>
          <cell r="R269">
            <v>1667.28893007761</v>
          </cell>
          <cell r="S269">
            <v>2328.85570160102</v>
          </cell>
          <cell r="T269">
            <v>2994.40516513982</v>
          </cell>
          <cell r="U269">
            <v>7744.17423766495</v>
          </cell>
          <cell r="V269">
            <v>7000.05976769044</v>
          </cell>
          <cell r="W269">
            <v>6507.2549807808</v>
          </cell>
          <cell r="X269">
            <v>6039.733761131</v>
          </cell>
          <cell r="Y269">
            <v>5595.11647888129</v>
          </cell>
          <cell r="Z269">
            <v>5171.32095790439</v>
          </cell>
          <cell r="AA269">
            <v>4757.34141009896</v>
          </cell>
          <cell r="AB269">
            <v>4343.36186229353</v>
          </cell>
          <cell r="AC269">
            <v>3929.08486075563</v>
          </cell>
          <cell r="AD269">
            <v>3515.1053129502</v>
          </cell>
          <cell r="AE269">
            <v>3100.8283114123</v>
          </cell>
          <cell r="AF269">
            <v>2686.84876360686</v>
          </cell>
          <cell r="AG269">
            <v>2272.57176206896</v>
          </cell>
          <cell r="AH269">
            <v>1858.59221426353</v>
          </cell>
          <cell r="AI269">
            <v>1532.36151753637</v>
          </cell>
          <cell r="AJ269">
            <v>1293.87967188748</v>
          </cell>
          <cell r="AK269">
            <v>1055.39782623859</v>
          </cell>
          <cell r="AL269">
            <v>816.915980589697</v>
          </cell>
          <cell r="AM269">
            <v>578.434134940805</v>
          </cell>
          <cell r="AN269">
            <v>339.952289291913</v>
          </cell>
          <cell r="AO269">
            <v>8754.28788205309</v>
          </cell>
          <cell r="AP269">
            <v>5797.70337540752</v>
          </cell>
          <cell r="AQ269">
            <v>5500.24964293883</v>
          </cell>
          <cell r="AR269">
            <v>5230.79155587891</v>
          </cell>
          <cell r="AS269">
            <v>4985.82965855175</v>
          </cell>
          <cell r="AT269">
            <v>4870.34762124037</v>
          </cell>
          <cell r="AU269">
            <v>4870.34762124038</v>
          </cell>
          <cell r="AV269">
            <v>4873.84707691647</v>
          </cell>
          <cell r="AW269">
            <v>4870.34762124036</v>
          </cell>
          <cell r="AX269">
            <v>4873.84707691647</v>
          </cell>
          <cell r="AY269">
            <v>4870.34762124036</v>
          </cell>
          <cell r="AZ269">
            <v>4873.84707691647</v>
          </cell>
          <cell r="BA269">
            <v>4870.34762124037</v>
          </cell>
          <cell r="BB269">
            <v>3838.00819679014</v>
          </cell>
          <cell r="BC269">
            <v>2805.6687723399</v>
          </cell>
          <cell r="BD269">
            <v>2805.6687723399</v>
          </cell>
          <cell r="BE269">
            <v>2805.6687723399</v>
          </cell>
          <cell r="BF269">
            <v>2805.6687723399</v>
          </cell>
          <cell r="BG269">
            <v>2805.6687723399</v>
          </cell>
          <cell r="BH269">
            <v>3999.43869755192</v>
          </cell>
        </row>
        <row r="270">
          <cell r="A270">
            <v>-4616.79697608337</v>
          </cell>
          <cell r="B270">
            <v>-4630.61941380611</v>
          </cell>
          <cell r="C270">
            <v>-4434.06094093064</v>
          </cell>
          <cell r="D270">
            <v>-4224.30168766534</v>
          </cell>
          <cell r="E270">
            <v>-3997.977077602</v>
          </cell>
          <cell r="F270">
            <v>-3759.61810547341</v>
          </cell>
          <cell r="G270">
            <v>-3509.24972821706</v>
          </cell>
          <cell r="H270">
            <v>-3233.40286056216</v>
          </cell>
          <cell r="I270">
            <v>-2921.32539702355</v>
          </cell>
          <cell r="J270">
            <v>-2572.51655549576</v>
          </cell>
          <cell r="K270">
            <v>-2185.39175671971</v>
          </cell>
          <cell r="L270">
            <v>-1755.90623128007</v>
          </cell>
          <cell r="M270">
            <v>-1279.28930884992</v>
          </cell>
          <cell r="N270">
            <v>-711.3613215837</v>
          </cell>
          <cell r="O270">
            <v>-11.8345260933839</v>
          </cell>
          <cell r="P270">
            <v>712.26140116462</v>
          </cell>
          <cell r="Q270">
            <v>1361.42817361407</v>
          </cell>
          <cell r="R270">
            <v>2001.5164485362</v>
          </cell>
          <cell r="S270">
            <v>2693.7688488963</v>
          </cell>
          <cell r="T270">
            <v>3392.82459479137</v>
          </cell>
          <cell r="U270">
            <v>7669.66445619323</v>
          </cell>
          <cell r="V270">
            <v>6932.70940759099</v>
          </cell>
          <cell r="W270">
            <v>6444.64609160568</v>
          </cell>
          <cell r="X270">
            <v>5981.62307962018</v>
          </cell>
          <cell r="Y270">
            <v>5541.28363714038</v>
          </cell>
          <cell r="Z270">
            <v>5121.56562148394</v>
          </cell>
          <cell r="AA270">
            <v>4711.56913561567</v>
          </cell>
          <cell r="AB270">
            <v>4301.57264974739</v>
          </cell>
          <cell r="AC270">
            <v>3891.28157206735</v>
          </cell>
          <cell r="AD270">
            <v>3481.28508619908</v>
          </cell>
          <cell r="AE270">
            <v>3070.99400851904</v>
          </cell>
          <cell r="AF270">
            <v>2660.99752265076</v>
          </cell>
          <cell r="AG270">
            <v>2250.70644497073</v>
          </cell>
          <cell r="AH270">
            <v>1840.70995910245</v>
          </cell>
          <cell r="AI270">
            <v>1517.61805770408</v>
          </cell>
          <cell r="AJ270">
            <v>1281.43074077561</v>
          </cell>
          <cell r="AK270">
            <v>1045.24342384714</v>
          </cell>
          <cell r="AL270">
            <v>809.056106918668</v>
          </cell>
          <cell r="AM270">
            <v>572.868789990197</v>
          </cell>
          <cell r="AN270">
            <v>336.681473061726</v>
          </cell>
          <cell r="AO270">
            <v>8670.05939532044</v>
          </cell>
          <cell r="AP270">
            <v>5741.92136453303</v>
          </cell>
          <cell r="AQ270">
            <v>5447.32955277064</v>
          </cell>
          <cell r="AR270">
            <v>5180.46402917413</v>
          </cell>
          <cell r="AS270">
            <v>4937.85900772276</v>
          </cell>
          <cell r="AT270">
            <v>4823.48806903853</v>
          </cell>
          <cell r="AU270">
            <v>4823.48806903855</v>
          </cell>
          <cell r="AV270">
            <v>4826.95385505927</v>
          </cell>
          <cell r="AW270">
            <v>4823.48806903853</v>
          </cell>
          <cell r="AX270">
            <v>4826.95385505926</v>
          </cell>
          <cell r="AY270">
            <v>4823.48806903853</v>
          </cell>
          <cell r="AZ270">
            <v>4826.95385505927</v>
          </cell>
          <cell r="BA270">
            <v>4823.48806903853</v>
          </cell>
          <cell r="BB270">
            <v>3801.08119292203</v>
          </cell>
          <cell r="BC270">
            <v>2778.67431680553</v>
          </cell>
          <cell r="BD270">
            <v>2778.67431680553</v>
          </cell>
          <cell r="BE270">
            <v>2778.67431680553</v>
          </cell>
          <cell r="BF270">
            <v>2778.67431680554</v>
          </cell>
          <cell r="BG270">
            <v>2778.67431680554</v>
          </cell>
          <cell r="BH270">
            <v>3960.95850660854</v>
          </cell>
        </row>
        <row r="271">
          <cell r="A271">
            <v>-4996.53554430871</v>
          </cell>
          <cell r="B271">
            <v>-5091.53543655073</v>
          </cell>
          <cell r="C271">
            <v>-4966.77403924798</v>
          </cell>
          <cell r="D271">
            <v>-4834.45404516408</v>
          </cell>
          <cell r="E271">
            <v>-4691.59157084664</v>
          </cell>
          <cell r="F271">
            <v>-4543.47692700292</v>
          </cell>
          <cell r="G271">
            <v>-4390.64353042336</v>
          </cell>
          <cell r="H271">
            <v>-4219.36776113222</v>
          </cell>
          <cell r="I271">
            <v>-4018.91442523229</v>
          </cell>
          <cell r="J271">
            <v>-3789.36476044837</v>
          </cell>
          <cell r="K271">
            <v>-3529.73108801126</v>
          </cell>
          <cell r="L271">
            <v>-3236.62741961301</v>
          </cell>
          <cell r="M271">
            <v>-2905.9781837999</v>
          </cell>
          <cell r="N271">
            <v>-2491.24206606193</v>
          </cell>
          <cell r="O271">
            <v>-1950.16935457571</v>
          </cell>
          <cell r="P271">
            <v>-1398.8909923056</v>
          </cell>
          <cell r="Q271">
            <v>-945.450561224206</v>
          </cell>
          <cell r="R271">
            <v>-520.518495072429</v>
          </cell>
          <cell r="S271">
            <v>-59.8156348268911</v>
          </cell>
          <cell r="T271">
            <v>386.406306949731</v>
          </cell>
          <cell r="U271">
            <v>8231.90503225045</v>
          </cell>
          <cell r="V271">
            <v>7440.9259734166</v>
          </cell>
          <cell r="W271">
            <v>6917.08416914158</v>
          </cell>
          <cell r="X271">
            <v>6420.1183000111</v>
          </cell>
          <cell r="Y271">
            <v>5947.49886624685</v>
          </cell>
          <cell r="Z271">
            <v>5497.01255554281</v>
          </cell>
          <cell r="AA271">
            <v>5056.9604314243</v>
          </cell>
          <cell r="AB271">
            <v>4616.90830730579</v>
          </cell>
          <cell r="AC271">
            <v>4176.53999571499</v>
          </cell>
          <cell r="AD271">
            <v>3736.48787159648</v>
          </cell>
          <cell r="AE271">
            <v>3296.11956000569</v>
          </cell>
          <cell r="AF271">
            <v>2856.06743588718</v>
          </cell>
          <cell r="AG271">
            <v>2415.69912429638</v>
          </cell>
          <cell r="AH271">
            <v>1975.64700017787</v>
          </cell>
          <cell r="AI271">
            <v>1628.87018038454</v>
          </cell>
          <cell r="AJ271">
            <v>1375.36866491639</v>
          </cell>
          <cell r="AK271">
            <v>1121.86714944823</v>
          </cell>
          <cell r="AL271">
            <v>868.36563398008</v>
          </cell>
          <cell r="AM271">
            <v>614.864118511926</v>
          </cell>
          <cell r="AN271">
            <v>361.362603043773</v>
          </cell>
          <cell r="AO271">
            <v>9305.6359862806</v>
          </cell>
          <cell r="AP271">
            <v>6162.84475617675</v>
          </cell>
          <cell r="AQ271">
            <v>5846.65728388804</v>
          </cell>
          <cell r="AR271">
            <v>5560.22863252058</v>
          </cell>
          <cell r="AS271">
            <v>5299.83894945926</v>
          </cell>
          <cell r="AT271">
            <v>5177.08381315894</v>
          </cell>
          <cell r="AU271">
            <v>5177.08381315893</v>
          </cell>
          <cell r="AV271">
            <v>5180.8036657741</v>
          </cell>
          <cell r="AW271">
            <v>5177.08381315893</v>
          </cell>
          <cell r="AX271">
            <v>5180.8036657741</v>
          </cell>
          <cell r="AY271">
            <v>5177.08381315893</v>
          </cell>
          <cell r="AZ271">
            <v>5180.80366577409</v>
          </cell>
          <cell r="BA271">
            <v>5177.08381315894</v>
          </cell>
          <cell r="BB271">
            <v>4079.72729168625</v>
          </cell>
          <cell r="BC271">
            <v>2982.37077021356</v>
          </cell>
          <cell r="BD271">
            <v>2982.37077021356</v>
          </cell>
          <cell r="BE271">
            <v>2982.37077021357</v>
          </cell>
          <cell r="BF271">
            <v>2982.37077021357</v>
          </cell>
          <cell r="BG271">
            <v>2982.37077021357</v>
          </cell>
          <cell r="BH271">
            <v>4251.32474169145</v>
          </cell>
        </row>
        <row r="272">
          <cell r="A272">
            <v>-4199.93921790916</v>
          </cell>
          <cell r="B272">
            <v>-4124.64915946553</v>
          </cell>
          <cell r="C272">
            <v>-3849.27549511089</v>
          </cell>
          <cell r="D272">
            <v>-3554.5073471002</v>
          </cell>
          <cell r="E272">
            <v>-3236.56223358874</v>
          </cell>
          <cell r="F272">
            <v>-2899.13761070843</v>
          </cell>
          <cell r="G272">
            <v>-2541.70027393473</v>
          </cell>
          <cell r="H272">
            <v>-2151.06055329825</v>
          </cell>
          <cell r="I272">
            <v>-1716.44777862949</v>
          </cell>
          <cell r="J272">
            <v>-1236.72225594528</v>
          </cell>
          <cell r="K272">
            <v>-709.644158874761</v>
          </cell>
          <cell r="L272">
            <v>-130.445541484518</v>
          </cell>
          <cell r="M272">
            <v>506.407310873481</v>
          </cell>
          <cell r="N272">
            <v>1242.50157000537</v>
          </cell>
          <cell r="O272">
            <v>2115.97122976725</v>
          </cell>
          <cell r="P272">
            <v>3029.77752289789</v>
          </cell>
          <cell r="Q272">
            <v>3893.80275510198</v>
          </cell>
          <cell r="R272">
            <v>4770.07861366731</v>
          </cell>
          <cell r="S272">
            <v>5716.51436614125</v>
          </cell>
          <cell r="T272">
            <v>6693.1182506624</v>
          </cell>
          <cell r="U272">
            <v>7052.46524152006</v>
          </cell>
          <cell r="V272">
            <v>6374.81501385812</v>
          </cell>
          <cell r="W272">
            <v>5926.02750935811</v>
          </cell>
          <cell r="X272">
            <v>5500.26524600187</v>
          </cell>
          <cell r="Y272">
            <v>5095.36114227</v>
          </cell>
          <cell r="Z272">
            <v>4709.419001833</v>
          </cell>
          <cell r="AA272">
            <v>4332.41607266359</v>
          </cell>
          <cell r="AB272">
            <v>3955.41314349418</v>
          </cell>
          <cell r="AC272">
            <v>3578.13932913484</v>
          </cell>
          <cell r="AD272">
            <v>3201.13639996542</v>
          </cell>
          <cell r="AE272">
            <v>2823.86258560608</v>
          </cell>
          <cell r="AF272">
            <v>2446.85965643667</v>
          </cell>
          <cell r="AG272">
            <v>2069.58584207733</v>
          </cell>
          <cell r="AH272">
            <v>1692.58291290792</v>
          </cell>
          <cell r="AI272">
            <v>1395.4911147669</v>
          </cell>
          <cell r="AJ272">
            <v>1178.31044765429</v>
          </cell>
          <cell r="AK272">
            <v>961.129780541685</v>
          </cell>
          <cell r="AL272">
            <v>743.949113429075</v>
          </cell>
          <cell r="AM272">
            <v>526.768446316465</v>
          </cell>
          <cell r="AN272">
            <v>309.587779203855</v>
          </cell>
          <cell r="AO272">
            <v>7972.3556195522</v>
          </cell>
          <cell r="AP272">
            <v>5279.85299411778</v>
          </cell>
          <cell r="AQ272">
            <v>5008.967804191</v>
          </cell>
          <cell r="AR272">
            <v>4763.57769096321</v>
          </cell>
          <cell r="AS272">
            <v>4540.49576984703</v>
          </cell>
          <cell r="AT272">
            <v>4435.32857846369</v>
          </cell>
          <cell r="AU272">
            <v>4435.32857846368</v>
          </cell>
          <cell r="AV272">
            <v>4438.51546305107</v>
          </cell>
          <cell r="AW272">
            <v>4435.32857846369</v>
          </cell>
          <cell r="AX272">
            <v>4438.51546305106</v>
          </cell>
          <cell r="AY272">
            <v>4435.32857846368</v>
          </cell>
          <cell r="AZ272">
            <v>4438.51546305106</v>
          </cell>
          <cell r="BA272">
            <v>4435.32857846368</v>
          </cell>
          <cell r="BB272">
            <v>3495.19762518837</v>
          </cell>
          <cell r="BC272">
            <v>2555.06667191306</v>
          </cell>
          <cell r="BD272">
            <v>2555.06667191306</v>
          </cell>
          <cell r="BE272">
            <v>2555.06667191306</v>
          </cell>
          <cell r="BF272">
            <v>2555.06667191306</v>
          </cell>
          <cell r="BG272">
            <v>2555.06667191306</v>
          </cell>
          <cell r="BH272">
            <v>3642.20916710417</v>
          </cell>
        </row>
        <row r="273">
          <cell r="A273">
            <v>-4598.24201164213</v>
          </cell>
          <cell r="B273">
            <v>-4608.09791841945</v>
          </cell>
          <cell r="C273">
            <v>-4408.0312630845</v>
          </cell>
          <cell r="D273">
            <v>-4194.48813633175</v>
          </cell>
          <cell r="E273">
            <v>-3964.08536015483</v>
          </cell>
          <cell r="F273">
            <v>-3721.31682723241</v>
          </cell>
          <cell r="G273">
            <v>-3466.18264989762</v>
          </cell>
          <cell r="H273">
            <v>-3185.22618007408</v>
          </cell>
          <cell r="I273">
            <v>-2867.69448593467</v>
          </cell>
          <cell r="J273">
            <v>-2513.05834644735</v>
          </cell>
          <cell r="K273">
            <v>-2119.7040163207</v>
          </cell>
          <cell r="L273">
            <v>-1683.55453646721</v>
          </cell>
          <cell r="M273">
            <v>-1199.80527231205</v>
          </cell>
          <cell r="N273">
            <v>-624.391951899213</v>
          </cell>
          <cell r="O273">
            <v>82.8773015352764</v>
          </cell>
          <cell r="P273">
            <v>815.417521897766</v>
          </cell>
          <cell r="Q273">
            <v>1474.14796685294</v>
          </cell>
          <cell r="R273">
            <v>2124.74930559607</v>
          </cell>
          <cell r="S273">
            <v>2828.31578844004</v>
          </cell>
          <cell r="T273">
            <v>3539.72561853279</v>
          </cell>
          <cell r="U273">
            <v>7642.19199284846</v>
          </cell>
          <cell r="V273">
            <v>6907.87669083163</v>
          </cell>
          <cell r="W273">
            <v>6421.56160016112</v>
          </cell>
          <cell r="X273">
            <v>5960.19712001847</v>
          </cell>
          <cell r="Y273">
            <v>5521.4349576481</v>
          </cell>
          <cell r="Z273">
            <v>5103.2203568889</v>
          </cell>
          <cell r="AA273">
            <v>4694.6924637464</v>
          </cell>
          <cell r="AB273">
            <v>4286.1645706039</v>
          </cell>
          <cell r="AC273">
            <v>3877.34314086695</v>
          </cell>
          <cell r="AD273">
            <v>3468.81524772445</v>
          </cell>
          <cell r="AE273">
            <v>3059.99381798751</v>
          </cell>
          <cell r="AF273">
            <v>2651.46592484501</v>
          </cell>
          <cell r="AG273">
            <v>2242.64449510806</v>
          </cell>
          <cell r="AH273">
            <v>1834.11660196556</v>
          </cell>
          <cell r="AI273">
            <v>1512.18200418442</v>
          </cell>
          <cell r="AJ273">
            <v>1276.84070176466</v>
          </cell>
          <cell r="AK273">
            <v>1041.49939934489</v>
          </cell>
          <cell r="AL273">
            <v>806.15809692512</v>
          </cell>
          <cell r="AM273">
            <v>570.816794505351</v>
          </cell>
          <cell r="AN273">
            <v>335.475492085583</v>
          </cell>
          <cell r="AO273">
            <v>8639.00355313918</v>
          </cell>
          <cell r="AP273">
            <v>5721.35400788834</v>
          </cell>
          <cell r="AQ273">
            <v>5427.81741344302</v>
          </cell>
          <cell r="AR273">
            <v>5161.90779259257</v>
          </cell>
          <cell r="AS273">
            <v>4920.17177363759</v>
          </cell>
          <cell r="AT273">
            <v>4806.21050755883</v>
          </cell>
          <cell r="AU273">
            <v>4806.21050755884</v>
          </cell>
          <cell r="AV273">
            <v>4809.66387925819</v>
          </cell>
          <cell r="AW273">
            <v>4806.21050755883</v>
          </cell>
          <cell r="AX273">
            <v>4809.66387925819</v>
          </cell>
          <cell r="AY273">
            <v>4806.21050755884</v>
          </cell>
          <cell r="AZ273">
            <v>4809.66387925819</v>
          </cell>
          <cell r="BA273">
            <v>4806.21050755884</v>
          </cell>
          <cell r="BB273">
            <v>3787.46585624864</v>
          </cell>
          <cell r="BC273">
            <v>2768.72120493845</v>
          </cell>
          <cell r="BD273">
            <v>2768.72120493845</v>
          </cell>
          <cell r="BE273">
            <v>2768.72120493845</v>
          </cell>
          <cell r="BF273">
            <v>2768.72120493845</v>
          </cell>
          <cell r="BG273">
            <v>2768.72120493845</v>
          </cell>
          <cell r="BH273">
            <v>3946.7704951245</v>
          </cell>
        </row>
        <row r="274">
          <cell r="A274">
            <v>-4721.78914502134</v>
          </cell>
          <cell r="B274">
            <v>-4758.05596351549</v>
          </cell>
          <cell r="C274">
            <v>-4581.34833361078</v>
          </cell>
          <cell r="D274">
            <v>-4392.99990469341</v>
          </cell>
          <cell r="E274">
            <v>-4189.75135639832</v>
          </cell>
          <cell r="F274">
            <v>-3976.34362323726</v>
          </cell>
          <cell r="G274">
            <v>-3752.94224387221</v>
          </cell>
          <cell r="H274">
            <v>-3506.00775790333</v>
          </cell>
          <cell r="I274">
            <v>-3224.7927356526</v>
          </cell>
          <cell r="J274">
            <v>-2908.95731499857</v>
          </cell>
          <cell r="K274">
            <v>-2557.08195095133</v>
          </cell>
          <cell r="L274">
            <v>-2165.30401745181</v>
          </cell>
          <cell r="M274">
            <v>-1729.04502886125</v>
          </cell>
          <cell r="N274">
            <v>-1203.47235651761</v>
          </cell>
          <cell r="O274">
            <v>-547.755801410345</v>
          </cell>
          <cell r="P274">
            <v>128.558592716976</v>
          </cell>
          <cell r="Q274">
            <v>723.609889894686</v>
          </cell>
          <cell r="R274">
            <v>1304.21061493522</v>
          </cell>
          <cell r="S274">
            <v>1932.44294868257</v>
          </cell>
          <cell r="T274">
            <v>2561.59383977375</v>
          </cell>
          <cell r="U274">
            <v>7825.11576529004</v>
          </cell>
          <cell r="V274">
            <v>7073.22386675062</v>
          </cell>
          <cell r="W274">
            <v>6575.26832121271</v>
          </cell>
          <cell r="X274">
            <v>6102.86060488112</v>
          </cell>
          <cell r="Y274">
            <v>5653.59621618347</v>
          </cell>
          <cell r="Z274">
            <v>5225.37121624396</v>
          </cell>
          <cell r="AA274">
            <v>4807.06478529043</v>
          </cell>
          <cell r="AB274">
            <v>4388.7583543369</v>
          </cell>
          <cell r="AC274">
            <v>3970.15136068682</v>
          </cell>
          <cell r="AD274">
            <v>3551.84492973328</v>
          </cell>
          <cell r="AE274">
            <v>3133.23793608321</v>
          </cell>
          <cell r="AF274">
            <v>2714.93150512967</v>
          </cell>
          <cell r="AG274">
            <v>2296.32451147959</v>
          </cell>
          <cell r="AH274">
            <v>1878.01808052606</v>
          </cell>
          <cell r="AI274">
            <v>1548.37764505324</v>
          </cell>
          <cell r="AJ274">
            <v>1307.40320506113</v>
          </cell>
          <cell r="AK274">
            <v>1066.42876506902</v>
          </cell>
          <cell r="AL274">
            <v>825.454325076918</v>
          </cell>
          <cell r="AM274">
            <v>584.47988508481</v>
          </cell>
          <cell r="AN274">
            <v>343.505445092703</v>
          </cell>
          <cell r="AO274">
            <v>8845.78704164029</v>
          </cell>
          <cell r="AP274">
            <v>5858.30053574003</v>
          </cell>
          <cell r="AQ274">
            <v>5557.73783919524</v>
          </cell>
          <cell r="AR274">
            <v>5285.46339644291</v>
          </cell>
          <cell r="AS274">
            <v>5037.94117575896</v>
          </cell>
          <cell r="AT274">
            <v>4921.2521288651</v>
          </cell>
          <cell r="AU274">
            <v>4921.25212886508</v>
          </cell>
          <cell r="AV274">
            <v>4924.78816058916</v>
          </cell>
          <cell r="AW274">
            <v>4921.2521288651</v>
          </cell>
          <cell r="AX274">
            <v>4924.78816058915</v>
          </cell>
          <cell r="AY274">
            <v>4921.2521288651</v>
          </cell>
          <cell r="AZ274">
            <v>4924.78816058916</v>
          </cell>
          <cell r="BA274">
            <v>4921.2521288651</v>
          </cell>
          <cell r="BB274">
            <v>3878.12277026847</v>
          </cell>
          <cell r="BC274">
            <v>2834.99341167185</v>
          </cell>
          <cell r="BD274">
            <v>2834.99341167185</v>
          </cell>
          <cell r="BE274">
            <v>2834.99341167185</v>
          </cell>
          <cell r="BF274">
            <v>2834.99341167185</v>
          </cell>
          <cell r="BG274">
            <v>2834.99341167185</v>
          </cell>
          <cell r="BH274">
            <v>4041.24053050239</v>
          </cell>
        </row>
        <row r="275">
          <cell r="A275">
            <v>-4022.55077207643</v>
          </cell>
          <cell r="B275">
            <v>-3909.34003951974</v>
          </cell>
          <cell r="C275">
            <v>-3600.42758633283</v>
          </cell>
          <cell r="D275">
            <v>-3269.4849988997</v>
          </cell>
          <cell r="E275">
            <v>-2912.55196110381</v>
          </cell>
          <cell r="F275">
            <v>-2532.9712274695</v>
          </cell>
          <cell r="G275">
            <v>-2129.97207505659</v>
          </cell>
          <cell r="H275">
            <v>-1690.48373547561</v>
          </cell>
          <cell r="I275">
            <v>-1203.72763859495</v>
          </cell>
          <cell r="J275">
            <v>-668.292209717248</v>
          </cell>
          <cell r="K275">
            <v>-81.6587905091323</v>
          </cell>
          <cell r="L275">
            <v>561.248303408571</v>
          </cell>
          <cell r="M275">
            <v>1266.28749035935</v>
          </cell>
          <cell r="N275">
            <v>2073.94273887619</v>
          </cell>
          <cell r="O275">
            <v>3021.43154246296</v>
          </cell>
          <cell r="P275">
            <v>4015.96663648699</v>
          </cell>
          <cell r="Q275">
            <v>4971.42211678535</v>
          </cell>
          <cell r="R275">
            <v>5948.2045571904</v>
          </cell>
          <cell r="S275">
            <v>7002.80475881724</v>
          </cell>
          <cell r="T275">
            <v>8097.51567622723</v>
          </cell>
          <cell r="U275">
            <v>6789.82407120915</v>
          </cell>
          <cell r="V275">
            <v>6137.41024567887</v>
          </cell>
          <cell r="W275">
            <v>5705.33605650424</v>
          </cell>
          <cell r="X275">
            <v>5295.42962444849</v>
          </cell>
          <cell r="Y275">
            <v>4905.60457237103</v>
          </cell>
          <cell r="Z275">
            <v>4534.03532027383</v>
          </cell>
          <cell r="AA275">
            <v>4171.07237388161</v>
          </cell>
          <cell r="AB275">
            <v>3808.10942748939</v>
          </cell>
          <cell r="AC275">
            <v>3444.8856839546</v>
          </cell>
          <cell r="AD275">
            <v>3081.92273756238</v>
          </cell>
          <cell r="AE275">
            <v>2718.69899402758</v>
          </cell>
          <cell r="AF275">
            <v>2355.73604763536</v>
          </cell>
          <cell r="AG275">
            <v>1992.51230410057</v>
          </cell>
          <cell r="AH275">
            <v>1629.54935770835</v>
          </cell>
          <cell r="AI275">
            <v>1343.52156837579</v>
          </cell>
          <cell r="AJ275">
            <v>1134.42893610291</v>
          </cell>
          <cell r="AK275">
            <v>925.336303830024</v>
          </cell>
          <cell r="AL275">
            <v>716.243671557138</v>
          </cell>
          <cell r="AM275">
            <v>507.151039284252</v>
          </cell>
          <cell r="AN275">
            <v>298.058407011367</v>
          </cell>
          <cell r="AO275">
            <v>7675.45677094439</v>
          </cell>
          <cell r="AP275">
            <v>5083.22575499567</v>
          </cell>
          <cell r="AQ275">
            <v>4822.42861242055</v>
          </cell>
          <cell r="AR275">
            <v>4586.17708326423</v>
          </cell>
          <cell r="AS275">
            <v>4371.40296584941</v>
          </cell>
          <cell r="AT275">
            <v>4270.15231049671</v>
          </cell>
          <cell r="AU275">
            <v>4270.15231049671</v>
          </cell>
          <cell r="AV275">
            <v>4273.22051217406</v>
          </cell>
          <cell r="AW275">
            <v>4270.15231049671</v>
          </cell>
          <cell r="AX275">
            <v>4273.22051217407</v>
          </cell>
          <cell r="AY275">
            <v>4270.1523104967</v>
          </cell>
          <cell r="AZ275">
            <v>4273.22051217406</v>
          </cell>
          <cell r="BA275">
            <v>4270.15231049671</v>
          </cell>
          <cell r="BB275">
            <v>3365.03281567709</v>
          </cell>
          <cell r="BC275">
            <v>2459.91332085748</v>
          </cell>
          <cell r="BD275">
            <v>2459.91332085748</v>
          </cell>
          <cell r="BE275">
            <v>2459.91332085748</v>
          </cell>
          <cell r="BF275">
            <v>2459.91332085748</v>
          </cell>
          <cell r="BG275">
            <v>2459.91332085748</v>
          </cell>
          <cell r="BH275">
            <v>3506.56949425137</v>
          </cell>
        </row>
        <row r="276">
          <cell r="A276">
            <v>-3761.09786630184</v>
          </cell>
          <cell r="B276">
            <v>-3591.9958360383</v>
          </cell>
          <cell r="C276">
            <v>-3233.65054772397</v>
          </cell>
          <cell r="D276">
            <v>-2849.39043863738</v>
          </cell>
          <cell r="E276">
            <v>-2434.99308265307</v>
          </cell>
          <cell r="F276">
            <v>-1993.27843944506</v>
          </cell>
          <cell r="G276">
            <v>-1523.12570757934</v>
          </cell>
          <cell r="H276">
            <v>-1011.63936775568</v>
          </cell>
          <cell r="I276">
            <v>-448.029206084921</v>
          </cell>
          <cell r="J276">
            <v>169.517077230577</v>
          </cell>
          <cell r="K276">
            <v>843.929111072357</v>
          </cell>
          <cell r="L276">
            <v>1580.73615564571</v>
          </cell>
          <cell r="M276">
            <v>2386.27521015952</v>
          </cell>
          <cell r="N276">
            <v>3299.40423137314</v>
          </cell>
          <cell r="O276">
            <v>4355.98988253148</v>
          </cell>
          <cell r="P276">
            <v>5469.5111905346</v>
          </cell>
          <cell r="Q276">
            <v>6559.72575239388</v>
          </cell>
          <cell r="R276">
            <v>7684.64488652838</v>
          </cell>
          <cell r="S276">
            <v>8898.66871577526</v>
          </cell>
          <cell r="T276">
            <v>10167.4576392033</v>
          </cell>
          <cell r="U276">
            <v>6402.71713855933</v>
          </cell>
          <cell r="V276">
            <v>5787.49925686658</v>
          </cell>
          <cell r="W276">
            <v>5380.05883025993</v>
          </cell>
          <cell r="X276">
            <v>4993.52231470311</v>
          </cell>
          <cell r="Y276">
            <v>4625.92228327377</v>
          </cell>
          <cell r="Z276">
            <v>4275.53723741488</v>
          </cell>
          <cell r="AA276">
            <v>3933.26782761063</v>
          </cell>
          <cell r="AB276">
            <v>3590.99841780638</v>
          </cell>
          <cell r="AC276">
            <v>3248.48307963683</v>
          </cell>
          <cell r="AD276">
            <v>2906.21366983258</v>
          </cell>
          <cell r="AE276">
            <v>2563.69833166304</v>
          </cell>
          <cell r="AF276">
            <v>2221.42892185878</v>
          </cell>
          <cell r="AG276">
            <v>1878.91358368924</v>
          </cell>
          <cell r="AH276">
            <v>1536.64417388499</v>
          </cell>
          <cell r="AI276">
            <v>1266.92363184189</v>
          </cell>
          <cell r="AJ276">
            <v>1069.75195755996</v>
          </cell>
          <cell r="AK276">
            <v>872.580283278023</v>
          </cell>
          <cell r="AL276">
            <v>675.408608996088</v>
          </cell>
          <cell r="AM276">
            <v>478.236934714153</v>
          </cell>
          <cell r="AN276">
            <v>281.065260432218</v>
          </cell>
          <cell r="AO276">
            <v>7237.85743167943</v>
          </cell>
          <cell r="AP276">
            <v>4793.41678360765</v>
          </cell>
          <cell r="AQ276">
            <v>4547.48841831558</v>
          </cell>
          <cell r="AR276">
            <v>4324.70625210982</v>
          </cell>
          <cell r="AS276">
            <v>4122.17701010459</v>
          </cell>
          <cell r="AT276">
            <v>4026.69893887355</v>
          </cell>
          <cell r="AU276">
            <v>4026.69893887356</v>
          </cell>
          <cell r="AV276">
            <v>4029.59221375934</v>
          </cell>
          <cell r="AW276">
            <v>4026.69893887356</v>
          </cell>
          <cell r="AX276">
            <v>4029.59221375934</v>
          </cell>
          <cell r="AY276">
            <v>4026.69893887356</v>
          </cell>
          <cell r="AZ276">
            <v>4029.59221375935</v>
          </cell>
          <cell r="BA276">
            <v>4026.69893887356</v>
          </cell>
          <cell r="BB276">
            <v>3173.18284756581</v>
          </cell>
          <cell r="BC276">
            <v>2319.66675625806</v>
          </cell>
          <cell r="BD276">
            <v>2319.66675625806</v>
          </cell>
          <cell r="BE276">
            <v>2319.66675625806</v>
          </cell>
          <cell r="BF276">
            <v>2319.66675625806</v>
          </cell>
          <cell r="BG276">
            <v>2319.66675625806</v>
          </cell>
          <cell r="BH276">
            <v>3306.65012273198</v>
          </cell>
        </row>
        <row r="277">
          <cell r="A277">
            <v>-4820.94812848232</v>
          </cell>
          <cell r="B277">
            <v>-4878.41235630917</v>
          </cell>
          <cell r="C277">
            <v>-4720.4526904644</v>
          </cell>
          <cell r="D277">
            <v>-4552.32553708479</v>
          </cell>
          <cell r="E277">
            <v>-4370.87098400257</v>
          </cell>
          <cell r="F277">
            <v>-4181.02824161311</v>
          </cell>
          <cell r="G277">
            <v>-3983.09561982251</v>
          </cell>
          <cell r="H277">
            <v>-3763.46719302379</v>
          </cell>
          <cell r="I277">
            <v>-3511.39994756617</v>
          </cell>
          <cell r="J277">
            <v>-3226.70600087298</v>
          </cell>
          <cell r="K277">
            <v>-2908.12167320149</v>
          </cell>
          <cell r="L277">
            <v>-2551.9563622753</v>
          </cell>
          <cell r="M277">
            <v>-2153.81308969099</v>
          </cell>
          <cell r="N277">
            <v>-1668.24254335709</v>
          </cell>
          <cell r="O277">
            <v>-1053.9022065479</v>
          </cell>
          <cell r="P277">
            <v>-422.714685228067</v>
          </cell>
          <cell r="Q277">
            <v>121.227700001891</v>
          </cell>
          <cell r="R277">
            <v>645.645901769396</v>
          </cell>
          <cell r="S277">
            <v>1213.41501439617</v>
          </cell>
          <cell r="T277">
            <v>1776.54484495055</v>
          </cell>
          <cell r="U277">
            <v>7971.93046531617</v>
          </cell>
          <cell r="V277">
            <v>7205.93158269533</v>
          </cell>
          <cell r="W277">
            <v>6698.63340297318</v>
          </cell>
          <cell r="X277">
            <v>6217.36238043072</v>
          </cell>
          <cell r="Y277">
            <v>5759.66890027456</v>
          </cell>
          <cell r="Z277">
            <v>5323.4095495605</v>
          </cell>
          <cell r="AA277">
            <v>4897.25485986914</v>
          </cell>
          <cell r="AB277">
            <v>4471.10017017778</v>
          </cell>
          <cell r="AC277">
            <v>4044.63927863725</v>
          </cell>
          <cell r="AD277">
            <v>3618.48458894589</v>
          </cell>
          <cell r="AE277">
            <v>3192.02369740535</v>
          </cell>
          <cell r="AF277">
            <v>2765.86900771399</v>
          </cell>
          <cell r="AG277">
            <v>2339.40811617346</v>
          </cell>
          <cell r="AH277">
            <v>1913.2534264821</v>
          </cell>
          <cell r="AI277">
            <v>1577.42828229672</v>
          </cell>
          <cell r="AJ277">
            <v>1331.9326836173</v>
          </cell>
          <cell r="AK277">
            <v>1086.43708493789</v>
          </cell>
          <cell r="AL277">
            <v>840.941486258481</v>
          </cell>
          <cell r="AM277">
            <v>595.445887579069</v>
          </cell>
          <cell r="AN277">
            <v>349.950288899658</v>
          </cell>
          <cell r="AO277">
            <v>9011.75156024512</v>
          </cell>
          <cell r="AP277">
            <v>5968.21387908411</v>
          </cell>
          <cell r="AQ277">
            <v>5662.01202991133</v>
          </cell>
          <cell r="AR277">
            <v>5384.62917830775</v>
          </cell>
          <cell r="AS277">
            <v>5132.4629495772</v>
          </cell>
          <cell r="AT277">
            <v>5013.58458460424</v>
          </cell>
          <cell r="AU277">
            <v>5013.58458460424</v>
          </cell>
          <cell r="AV277">
            <v>5017.18695930038</v>
          </cell>
          <cell r="AW277">
            <v>5013.58458460424</v>
          </cell>
          <cell r="AX277">
            <v>5017.18695930039</v>
          </cell>
          <cell r="AY277">
            <v>5013.58458460423</v>
          </cell>
          <cell r="AZ277">
            <v>5017.18695930039</v>
          </cell>
          <cell r="BA277">
            <v>5013.58458460424</v>
          </cell>
          <cell r="BB277">
            <v>3950.88404923983</v>
          </cell>
          <cell r="BC277">
            <v>2888.18351387543</v>
          </cell>
          <cell r="BD277">
            <v>2888.18351387543</v>
          </cell>
          <cell r="BE277">
            <v>2888.18351387543</v>
          </cell>
          <cell r="BF277">
            <v>2888.18351387543</v>
          </cell>
          <cell r="BG277">
            <v>2888.18351387543</v>
          </cell>
          <cell r="BH277">
            <v>4117.06222234891</v>
          </cell>
        </row>
        <row r="278">
          <cell r="A278">
            <v>-5245.7030294985</v>
          </cell>
          <cell r="B278">
            <v>-5393.9679411227</v>
          </cell>
          <cell r="C278">
            <v>-5316.31657756774</v>
          </cell>
          <cell r="D278">
            <v>-5234.80876607401</v>
          </cell>
          <cell r="E278">
            <v>-5146.71041690077</v>
          </cell>
          <cell r="F278">
            <v>-5057.81006997842</v>
          </cell>
          <cell r="G278">
            <v>-4968.97477073948</v>
          </cell>
          <cell r="H278">
            <v>-4866.31388490512</v>
          </cell>
          <cell r="I278">
            <v>-4739.10331520673</v>
          </cell>
          <cell r="J278">
            <v>-4587.80619478233</v>
          </cell>
          <cell r="K278">
            <v>-4411.82650430008</v>
          </cell>
          <cell r="L278">
            <v>-4208.21051818634</v>
          </cell>
          <cell r="M278">
            <v>-3973.33875781722</v>
          </cell>
          <cell r="N278">
            <v>-3659.12030163852</v>
          </cell>
          <cell r="O278">
            <v>-3222.01808178253</v>
          </cell>
          <cell r="P278">
            <v>-2784.13488573401</v>
          </cell>
          <cell r="Q278">
            <v>-2459.12133657823</v>
          </cell>
          <cell r="R278">
            <v>-2175.36516339098</v>
          </cell>
          <cell r="S278">
            <v>-1866.59476783247</v>
          </cell>
          <cell r="T278">
            <v>-1586.2710739941</v>
          </cell>
          <cell r="U278">
            <v>8600.82218244287</v>
          </cell>
          <cell r="V278">
            <v>7774.39498139849</v>
          </cell>
          <cell r="W278">
            <v>7227.07693136653</v>
          </cell>
          <cell r="X278">
            <v>6707.83927563693</v>
          </cell>
          <cell r="Y278">
            <v>6214.03915356945</v>
          </cell>
          <cell r="Z278">
            <v>5743.36406210391</v>
          </cell>
          <cell r="AA278">
            <v>5283.59077077928</v>
          </cell>
          <cell r="AB278">
            <v>4823.81747945465</v>
          </cell>
          <cell r="AC278">
            <v>4363.71383054999</v>
          </cell>
          <cell r="AD278">
            <v>3903.94053922536</v>
          </cell>
          <cell r="AE278">
            <v>3443.8368903207</v>
          </cell>
          <cell r="AF278">
            <v>2984.06359899607</v>
          </cell>
          <cell r="AG278">
            <v>2523.95995009141</v>
          </cell>
          <cell r="AH278">
            <v>2064.18665876678</v>
          </cell>
          <cell r="AI278">
            <v>1701.86885355031</v>
          </cell>
          <cell r="AJ278">
            <v>1437.00653444198</v>
          </cell>
          <cell r="AK278">
            <v>1172.14421533365</v>
          </cell>
          <cell r="AL278">
            <v>907.28189622532</v>
          </cell>
          <cell r="AM278">
            <v>642.419577116991</v>
          </cell>
          <cell r="AN278">
            <v>377.557258008662</v>
          </cell>
          <cell r="AO278">
            <v>9722.67295346338</v>
          </cell>
          <cell r="AP278">
            <v>6439.03588272886</v>
          </cell>
          <cell r="AQ278">
            <v>6108.67830270124</v>
          </cell>
          <cell r="AR278">
            <v>5809.41320079385</v>
          </cell>
          <cell r="AS278">
            <v>5537.35401724167</v>
          </cell>
          <cell r="AT278">
            <v>5409.09754499565</v>
          </cell>
          <cell r="AU278">
            <v>5409.09754499565</v>
          </cell>
          <cell r="AV278">
            <v>5412.98410476068</v>
          </cell>
          <cell r="AW278">
            <v>5409.09754499566</v>
          </cell>
          <cell r="AX278">
            <v>5412.98410476068</v>
          </cell>
          <cell r="AY278">
            <v>5409.09754499565</v>
          </cell>
          <cell r="AZ278">
            <v>5412.98410476068</v>
          </cell>
          <cell r="BA278">
            <v>5409.09754499564</v>
          </cell>
          <cell r="BB278">
            <v>4262.56241431152</v>
          </cell>
          <cell r="BC278">
            <v>3116.02728362739</v>
          </cell>
          <cell r="BD278">
            <v>3116.0272836274</v>
          </cell>
          <cell r="BE278">
            <v>3116.0272836274</v>
          </cell>
          <cell r="BF278">
            <v>3116.0272836274</v>
          </cell>
          <cell r="BG278">
            <v>3116.0272836274</v>
          </cell>
          <cell r="BH278">
            <v>4441.85009421955</v>
          </cell>
        </row>
        <row r="279">
          <cell r="A279">
            <v>-4403.66089086154</v>
          </cell>
          <cell r="B279">
            <v>-4371.9208118629</v>
          </cell>
          <cell r="C279">
            <v>-4135.06475296804</v>
          </cell>
          <cell r="D279">
            <v>-3881.84112203486</v>
          </cell>
          <cell r="E279">
            <v>-3608.67167090028</v>
          </cell>
          <cell r="F279">
            <v>-3319.66121258212</v>
          </cell>
          <cell r="G279">
            <v>-3014.54932046292</v>
          </cell>
          <cell r="H279">
            <v>-2680.00977211256</v>
          </cell>
          <cell r="I279">
            <v>-2305.28097006917</v>
          </cell>
          <cell r="J279">
            <v>-1889.5354616214</v>
          </cell>
          <cell r="K279">
            <v>-1430.85364482795</v>
          </cell>
          <cell r="L279">
            <v>-924.820995821347</v>
          </cell>
          <cell r="M279">
            <v>-366.27670572918</v>
          </cell>
          <cell r="N279">
            <v>287.633370508555</v>
          </cell>
          <cell r="O279">
            <v>1076.09578112449</v>
          </cell>
          <cell r="P279">
            <v>1897.18912276479</v>
          </cell>
          <cell r="Q279">
            <v>2656.21133172925</v>
          </cell>
          <cell r="R279">
            <v>3417.06045605048</v>
          </cell>
          <cell r="S279">
            <v>4239.27480034893</v>
          </cell>
          <cell r="T279">
            <v>5080.23872131664</v>
          </cell>
          <cell r="U279">
            <v>7354.09536376805</v>
          </cell>
          <cell r="V279">
            <v>6647.46240254967</v>
          </cell>
          <cell r="W279">
            <v>6179.48049932384</v>
          </cell>
          <cell r="X279">
            <v>5735.50861434641</v>
          </cell>
          <cell r="Y279">
            <v>5313.28698119399</v>
          </cell>
          <cell r="Z279">
            <v>4910.83830424615</v>
          </cell>
          <cell r="AA279">
            <v>4517.71116379473</v>
          </cell>
          <cell r="AB279">
            <v>4124.58402334332</v>
          </cell>
          <cell r="AC279">
            <v>3731.17441208899</v>
          </cell>
          <cell r="AD279">
            <v>3338.04727163757</v>
          </cell>
          <cell r="AE279">
            <v>2944.63766038324</v>
          </cell>
          <cell r="AF279">
            <v>2551.51051993183</v>
          </cell>
          <cell r="AG279">
            <v>2158.10090867749</v>
          </cell>
          <cell r="AH279">
            <v>1764.97376822608</v>
          </cell>
          <cell r="AI279">
            <v>1455.17551463676</v>
          </cell>
          <cell r="AJ279">
            <v>1228.70614790952</v>
          </cell>
          <cell r="AK279">
            <v>1002.23678118228</v>
          </cell>
          <cell r="AL279">
            <v>775.767414455047</v>
          </cell>
          <cell r="AM279">
            <v>549.29804772781</v>
          </cell>
          <cell r="AN279">
            <v>322.828681000573</v>
          </cell>
          <cell r="AO279">
            <v>8313.32895551036</v>
          </cell>
          <cell r="AP279">
            <v>5505.66944971564</v>
          </cell>
          <cell r="AQ279">
            <v>5223.19864679332</v>
          </cell>
          <cell r="AR279">
            <v>4967.31333120485</v>
          </cell>
          <cell r="AS279">
            <v>4734.69031703351</v>
          </cell>
          <cell r="AT279">
            <v>4625.02518178133</v>
          </cell>
          <cell r="AU279">
            <v>4625.02518178131</v>
          </cell>
          <cell r="AV279">
            <v>4628.34836769805</v>
          </cell>
          <cell r="AW279">
            <v>4625.02518178132</v>
          </cell>
          <cell r="AX279">
            <v>4628.34836769805</v>
          </cell>
          <cell r="AY279">
            <v>4625.02518178132</v>
          </cell>
          <cell r="AZ279">
            <v>4628.34836769805</v>
          </cell>
          <cell r="BA279">
            <v>4625.02518178132</v>
          </cell>
          <cell r="BB279">
            <v>3644.68533634499</v>
          </cell>
          <cell r="BC279">
            <v>2664.34549090867</v>
          </cell>
          <cell r="BD279">
            <v>2664.34549090867</v>
          </cell>
          <cell r="BE279">
            <v>2664.34549090867</v>
          </cell>
          <cell r="BF279">
            <v>2664.34549090867</v>
          </cell>
          <cell r="BG279">
            <v>2664.34549090867</v>
          </cell>
          <cell r="BH279">
            <v>3797.98448235968</v>
          </cell>
        </row>
        <row r="280">
          <cell r="A280">
            <v>-4319.39895455969</v>
          </cell>
          <cell r="B280">
            <v>-4269.64603706057</v>
          </cell>
          <cell r="C280">
            <v>-4016.85859506485</v>
          </cell>
          <cell r="D280">
            <v>-3746.45161097663</v>
          </cell>
          <cell r="E280">
            <v>-3454.76236292306</v>
          </cell>
          <cell r="F280">
            <v>-3145.72717581035</v>
          </cell>
          <cell r="G280">
            <v>-2818.97279852722</v>
          </cell>
          <cell r="H280">
            <v>-2461.22948851916</v>
          </cell>
          <cell r="I280">
            <v>-2061.73189573429</v>
          </cell>
          <cell r="J280">
            <v>-1619.52342040601</v>
          </cell>
          <cell r="K280">
            <v>-1132.55201159975</v>
          </cell>
          <cell r="L280">
            <v>-596.25696548017</v>
          </cell>
          <cell r="M280">
            <v>-5.32323449098516</v>
          </cell>
          <cell r="N280">
            <v>682.579289794561</v>
          </cell>
          <cell r="O280">
            <v>1506.20180541516</v>
          </cell>
          <cell r="P280">
            <v>2365.6424308747</v>
          </cell>
          <cell r="Q280">
            <v>3168.09525734536</v>
          </cell>
          <cell r="R280">
            <v>3976.68638175649</v>
          </cell>
          <cell r="S280">
            <v>4850.28031778574</v>
          </cell>
          <cell r="T280">
            <v>5747.34669365326</v>
          </cell>
          <cell r="U280">
            <v>7229.33721811154</v>
          </cell>
          <cell r="V280">
            <v>6534.69189283486</v>
          </cell>
          <cell r="W280">
            <v>6074.64904282486</v>
          </cell>
          <cell r="X280">
            <v>5638.20889443142</v>
          </cell>
          <cell r="Y280">
            <v>5223.15001691414</v>
          </cell>
          <cell r="Z280">
            <v>4827.5286583752</v>
          </cell>
          <cell r="AA280">
            <v>4441.07070164033</v>
          </cell>
          <cell r="AB280">
            <v>4054.61274490546</v>
          </cell>
          <cell r="AC280">
            <v>3667.87710932805</v>
          </cell>
          <cell r="AD280">
            <v>3281.41915259318</v>
          </cell>
          <cell r="AE280">
            <v>2894.68351701577</v>
          </cell>
          <cell r="AF280">
            <v>2508.2255602809</v>
          </cell>
          <cell r="AG280">
            <v>2121.48992470349</v>
          </cell>
          <cell r="AH280">
            <v>1735.03196796862</v>
          </cell>
          <cell r="AI280">
            <v>1430.48926978531</v>
          </cell>
          <cell r="AJ280">
            <v>1207.86183015357</v>
          </cell>
          <cell r="AK280">
            <v>985.234390521824</v>
          </cell>
          <cell r="AL280">
            <v>762.606950890079</v>
          </cell>
          <cell r="AM280">
            <v>539.979511258334</v>
          </cell>
          <cell r="AN280">
            <v>317.352071626589</v>
          </cell>
          <cell r="AO280">
            <v>8172.29794443157</v>
          </cell>
          <cell r="AP280">
            <v>5412.26882364703</v>
          </cell>
          <cell r="AQ280">
            <v>5134.58998109937</v>
          </cell>
          <cell r="AR280">
            <v>4883.04561785032</v>
          </cell>
          <cell r="AS280">
            <v>4654.36892398752</v>
          </cell>
          <cell r="AT280">
            <v>4546.56419688078</v>
          </cell>
          <cell r="AU280">
            <v>4546.56419688079</v>
          </cell>
          <cell r="AV280">
            <v>4549.83100679312</v>
          </cell>
          <cell r="AW280">
            <v>4546.56419688078</v>
          </cell>
          <cell r="AX280">
            <v>4549.83100679311</v>
          </cell>
          <cell r="AY280">
            <v>4546.56419688079</v>
          </cell>
          <cell r="AZ280">
            <v>4549.83100679311</v>
          </cell>
          <cell r="BA280">
            <v>4546.56419688079</v>
          </cell>
          <cell r="BB280">
            <v>3582.85527274478</v>
          </cell>
          <cell r="BC280">
            <v>2619.14634860876</v>
          </cell>
          <cell r="BD280">
            <v>2619.14634860877</v>
          </cell>
          <cell r="BE280">
            <v>2619.14634860876</v>
          </cell>
          <cell r="BF280">
            <v>2619.14634860877</v>
          </cell>
          <cell r="BG280">
            <v>2619.14634860876</v>
          </cell>
          <cell r="BH280">
            <v>3733.55378384223</v>
          </cell>
        </row>
        <row r="281">
          <cell r="A281">
            <v>-4438.4184445202</v>
          </cell>
          <cell r="B281">
            <v>-4414.10855557182</v>
          </cell>
          <cell r="C281">
            <v>-4183.82409860408</v>
          </cell>
          <cell r="D281">
            <v>-3937.68849988966</v>
          </cell>
          <cell r="E281">
            <v>-3672.15835617441</v>
          </cell>
          <cell r="F281">
            <v>-3391.40798083231</v>
          </cell>
          <cell r="G281">
            <v>-3095.22348668671</v>
          </cell>
          <cell r="H281">
            <v>-2770.25535369063</v>
          </cell>
          <cell r="I281">
            <v>-2405.74353230352</v>
          </cell>
          <cell r="J281">
            <v>-2000.91384221557</v>
          </cell>
          <cell r="K281">
            <v>-1553.90131591698</v>
          </cell>
          <cell r="L281">
            <v>-1060.35172791822</v>
          </cell>
          <cell r="M281">
            <v>-515.167891897737</v>
          </cell>
          <cell r="N281">
            <v>124.720499236789</v>
          </cell>
          <cell r="O281">
            <v>898.679573115183</v>
          </cell>
          <cell r="P281">
            <v>1703.95488548261</v>
          </cell>
          <cell r="Q281">
            <v>2445.06221989454</v>
          </cell>
          <cell r="R281">
            <v>3186.21804967822</v>
          </cell>
          <cell r="S281">
            <v>3987.23861425927</v>
          </cell>
          <cell r="T281">
            <v>4805.06060220068</v>
          </cell>
          <cell r="U281">
            <v>7405.55736585731</v>
          </cell>
          <cell r="V281">
            <v>6693.97957524418</v>
          </cell>
          <cell r="W281">
            <v>6222.7228592113</v>
          </cell>
          <cell r="X281">
            <v>5775.64417714434</v>
          </cell>
          <cell r="Y281">
            <v>5350.46794937591</v>
          </cell>
          <cell r="Z281">
            <v>4945.20304369707</v>
          </cell>
          <cell r="AA281">
            <v>4549.32490414617</v>
          </cell>
          <cell r="AB281">
            <v>4153.44676459527</v>
          </cell>
          <cell r="AC281">
            <v>3757.28417758595</v>
          </cell>
          <cell r="AD281">
            <v>3361.40603803506</v>
          </cell>
          <cell r="AE281">
            <v>2965.24345102574</v>
          </cell>
          <cell r="AF281">
            <v>2569.36531147484</v>
          </cell>
          <cell r="AG281">
            <v>2173.20272446552</v>
          </cell>
          <cell r="AH281">
            <v>1777.32458491462</v>
          </cell>
          <cell r="AI281">
            <v>1465.35844559838</v>
          </cell>
          <cell r="AJ281">
            <v>1237.30430651681</v>
          </cell>
          <cell r="AK281">
            <v>1009.25016743523</v>
          </cell>
          <cell r="AL281">
            <v>781.196028353655</v>
          </cell>
          <cell r="AM281">
            <v>553.141889272079</v>
          </cell>
          <cell r="AN281">
            <v>325.087750190504</v>
          </cell>
          <cell r="AO281">
            <v>8371.50341897801</v>
          </cell>
          <cell r="AP281">
            <v>5544.19665921037</v>
          </cell>
          <cell r="AQ281">
            <v>5259.74920078777</v>
          </cell>
          <cell r="AR281">
            <v>5002.07326786381</v>
          </cell>
          <cell r="AS281">
            <v>4767.8224197511</v>
          </cell>
          <cell r="AT281">
            <v>4657.38987706936</v>
          </cell>
          <cell r="AU281">
            <v>4657.38987706939</v>
          </cell>
          <cell r="AV281">
            <v>4660.7363177567</v>
          </cell>
          <cell r="AW281">
            <v>4657.38987706938</v>
          </cell>
          <cell r="AX281">
            <v>4660.73631775672</v>
          </cell>
          <cell r="AY281">
            <v>4657.38987706939</v>
          </cell>
          <cell r="AZ281">
            <v>4660.73631775671</v>
          </cell>
          <cell r="BA281">
            <v>4657.38987706938</v>
          </cell>
          <cell r="BB281">
            <v>3670.18987430867</v>
          </cell>
          <cell r="BC281">
            <v>2682.98987154795</v>
          </cell>
          <cell r="BD281">
            <v>2682.98987154795</v>
          </cell>
          <cell r="BE281">
            <v>2682.98987154795</v>
          </cell>
          <cell r="BF281">
            <v>2682.98987154796</v>
          </cell>
          <cell r="BG281">
            <v>2682.98987154794</v>
          </cell>
          <cell r="BH281">
            <v>3824.56176694711</v>
          </cell>
        </row>
        <row r="282">
          <cell r="A282">
            <v>-4992.15803631684</v>
          </cell>
          <cell r="B282">
            <v>-5086.22214013584</v>
          </cell>
          <cell r="C282">
            <v>-4960.63308849821</v>
          </cell>
          <cell r="D282">
            <v>-4827.42039874336</v>
          </cell>
          <cell r="E282">
            <v>-4683.595798909</v>
          </cell>
          <cell r="F282">
            <v>-4534.44084654426</v>
          </cell>
          <cell r="G282">
            <v>-4380.48309707267</v>
          </cell>
          <cell r="H282">
            <v>-4208.00186471533</v>
          </cell>
          <cell r="I282">
            <v>-4006.26176062352</v>
          </cell>
          <cell r="J282">
            <v>-3775.33731317862</v>
          </cell>
          <cell r="K282">
            <v>-3514.23396272842</v>
          </cell>
          <cell r="L282">
            <v>-3219.55812674148</v>
          </cell>
          <cell r="M282">
            <v>-2887.22622088063</v>
          </cell>
          <cell r="N282">
            <v>-2470.72415496341</v>
          </cell>
          <cell r="O282">
            <v>-1927.82483412772</v>
          </cell>
          <cell r="P282">
            <v>-1374.5542847711</v>
          </cell>
          <cell r="Q282">
            <v>-918.857581361186</v>
          </cell>
          <cell r="R282">
            <v>-491.445261418507</v>
          </cell>
          <cell r="S282">
            <v>-28.0731701620053</v>
          </cell>
          <cell r="T282">
            <v>421.063360994661</v>
          </cell>
          <cell r="U282">
            <v>8225.42369792998</v>
          </cell>
          <cell r="V282">
            <v>7435.06741106698</v>
          </cell>
          <cell r="W282">
            <v>6911.63805006617</v>
          </cell>
          <cell r="X282">
            <v>6415.06346362555</v>
          </cell>
          <cell r="Y282">
            <v>5942.81614355122</v>
          </cell>
          <cell r="Z282">
            <v>5492.68452017351</v>
          </cell>
          <cell r="AA282">
            <v>5052.97886809564</v>
          </cell>
          <cell r="AB282">
            <v>4613.27321601776</v>
          </cell>
          <cell r="AC282">
            <v>4173.25162541565</v>
          </cell>
          <cell r="AD282">
            <v>3733.54597333778</v>
          </cell>
          <cell r="AE282">
            <v>3293.52438273567</v>
          </cell>
          <cell r="AF282">
            <v>2853.81873065779</v>
          </cell>
          <cell r="AG282">
            <v>2413.79714005568</v>
          </cell>
          <cell r="AH282">
            <v>1974.09148797781</v>
          </cell>
          <cell r="AI282">
            <v>1627.58770055</v>
          </cell>
          <cell r="AJ282">
            <v>1374.28577777224</v>
          </cell>
          <cell r="AK282">
            <v>1120.98385499449</v>
          </cell>
          <cell r="AL282">
            <v>867.681932216737</v>
          </cell>
          <cell r="AM282">
            <v>614.380009438984</v>
          </cell>
          <cell r="AN282">
            <v>361.078086661231</v>
          </cell>
          <cell r="AO282">
            <v>9298.30925721173</v>
          </cell>
          <cell r="AP282">
            <v>6157.99248236246</v>
          </cell>
          <cell r="AQ282">
            <v>5842.05395812495</v>
          </cell>
          <cell r="AR282">
            <v>5555.85082440394</v>
          </cell>
          <cell r="AS282">
            <v>5295.66615738483</v>
          </cell>
          <cell r="AT282">
            <v>5173.00767150438</v>
          </cell>
          <cell r="AU282">
            <v>5173.00767150439</v>
          </cell>
          <cell r="AV282">
            <v>5176.72459531896</v>
          </cell>
          <cell r="AW282">
            <v>5173.00767150438</v>
          </cell>
          <cell r="AX282">
            <v>5176.72459531896</v>
          </cell>
          <cell r="AY282">
            <v>5173.00767150438</v>
          </cell>
          <cell r="AZ282">
            <v>5176.72459531895</v>
          </cell>
          <cell r="BA282">
            <v>5173.00767150439</v>
          </cell>
          <cell r="BB282">
            <v>4076.51514620957</v>
          </cell>
          <cell r="BC282">
            <v>2980.02262091475</v>
          </cell>
          <cell r="BD282">
            <v>2980.02262091474</v>
          </cell>
          <cell r="BE282">
            <v>2980.02262091474</v>
          </cell>
          <cell r="BF282">
            <v>2980.02262091474</v>
          </cell>
          <cell r="BG282">
            <v>2980.02262091474</v>
          </cell>
          <cell r="BH282">
            <v>4247.97749013213</v>
          </cell>
        </row>
        <row r="283">
          <cell r="A283">
            <v>-4562.23516353016</v>
          </cell>
          <cell r="B283">
            <v>-4564.39381614481</v>
          </cell>
          <cell r="C283">
            <v>-4357.51935509471</v>
          </cell>
          <cell r="D283">
            <v>-4136.6334302262</v>
          </cell>
          <cell r="E283">
            <v>-3898.31676618966</v>
          </cell>
          <cell r="F283">
            <v>-3646.99125724897</v>
          </cell>
          <cell r="G283">
            <v>-3382.60880352433</v>
          </cell>
          <cell r="H283">
            <v>-3091.73689194494</v>
          </cell>
          <cell r="I283">
            <v>-2763.62098712527</v>
          </cell>
          <cell r="J283">
            <v>-2397.67668085615</v>
          </cell>
          <cell r="K283">
            <v>-1992.23362968343</v>
          </cell>
          <cell r="L283">
            <v>-1543.15240883069</v>
          </cell>
          <cell r="M283">
            <v>-1045.56247438007</v>
          </cell>
          <cell r="N283">
            <v>-455.623485942859</v>
          </cell>
          <cell r="O283">
            <v>266.670399206341</v>
          </cell>
          <cell r="P283">
            <v>1015.59719795269</v>
          </cell>
          <cell r="Q283">
            <v>1692.88643370462</v>
          </cell>
          <cell r="R283">
            <v>2363.88890516846</v>
          </cell>
          <cell r="S283">
            <v>3089.41093801166</v>
          </cell>
          <cell r="T283">
            <v>3824.7944940944</v>
          </cell>
          <cell r="U283">
            <v>7588.88028653669</v>
          </cell>
          <cell r="V283">
            <v>6859.68754644424</v>
          </cell>
          <cell r="W283">
            <v>6376.76497552632</v>
          </cell>
          <cell r="X283">
            <v>5918.6189604119</v>
          </cell>
          <cell r="Y283">
            <v>5482.91758996653</v>
          </cell>
          <cell r="Z283">
            <v>5067.62044194757</v>
          </cell>
          <cell r="AA283">
            <v>4661.94242735821</v>
          </cell>
          <cell r="AB283">
            <v>4256.26441276885</v>
          </cell>
          <cell r="AC283">
            <v>3850.29490928768</v>
          </cell>
          <cell r="AD283">
            <v>3444.61689469832</v>
          </cell>
          <cell r="AE283">
            <v>3038.64739121715</v>
          </cell>
          <cell r="AF283">
            <v>2632.96937662778</v>
          </cell>
          <cell r="AG283">
            <v>2226.99987314661</v>
          </cell>
          <cell r="AH283">
            <v>1821.32185855725</v>
          </cell>
          <cell r="AI283">
            <v>1501.63306705062</v>
          </cell>
          <cell r="AJ283">
            <v>1267.93349862672</v>
          </cell>
          <cell r="AK283">
            <v>1034.23393020282</v>
          </cell>
          <cell r="AL283">
            <v>800.534361778926</v>
          </cell>
          <cell r="AM283">
            <v>566.834793355029</v>
          </cell>
          <cell r="AN283">
            <v>333.135224931132</v>
          </cell>
          <cell r="AO283">
            <v>8578.73811873472</v>
          </cell>
          <cell r="AP283">
            <v>5681.44201079904</v>
          </cell>
          <cell r="AQ283">
            <v>5389.95311899319</v>
          </cell>
          <cell r="AR283">
            <v>5125.89847582787</v>
          </cell>
          <cell r="AS283">
            <v>4885.84880022302</v>
          </cell>
          <cell r="AT283">
            <v>4772.68252458074</v>
          </cell>
          <cell r="AU283">
            <v>4772.68252458074</v>
          </cell>
          <cell r="AV283">
            <v>4776.1118056608</v>
          </cell>
          <cell r="AW283">
            <v>4772.68252458075</v>
          </cell>
          <cell r="AX283">
            <v>4776.11180566082</v>
          </cell>
          <cell r="AY283">
            <v>4772.68252458075</v>
          </cell>
          <cell r="AZ283">
            <v>4776.11180566081</v>
          </cell>
          <cell r="BA283">
            <v>4772.68252458075</v>
          </cell>
          <cell r="BB283">
            <v>3761.04460596036</v>
          </cell>
          <cell r="BC283">
            <v>2749.40668733998</v>
          </cell>
          <cell r="BD283">
            <v>2749.40668733997</v>
          </cell>
          <cell r="BE283">
            <v>2749.40668733997</v>
          </cell>
          <cell r="BF283">
            <v>2749.40668733996</v>
          </cell>
          <cell r="BG283">
            <v>2749.40668733996</v>
          </cell>
          <cell r="BH283">
            <v>3919.23794036626</v>
          </cell>
        </row>
        <row r="284">
          <cell r="A284">
            <v>-3894.32672494231</v>
          </cell>
          <cell r="B284">
            <v>-3753.70528769172</v>
          </cell>
          <cell r="C284">
            <v>-3420.54954616738</v>
          </cell>
          <cell r="D284">
            <v>-3063.45850806275</v>
          </cell>
          <cell r="E284">
            <v>-2678.34331095182</v>
          </cell>
          <cell r="F284">
            <v>-2268.29031568322</v>
          </cell>
          <cell r="G284">
            <v>-1832.35711072471</v>
          </cell>
          <cell r="H284">
            <v>-1357.55887489557</v>
          </cell>
          <cell r="I284">
            <v>-833.111327629613</v>
          </cell>
          <cell r="J284">
            <v>-257.406367080568</v>
          </cell>
          <cell r="K284">
            <v>372.276216897047</v>
          </cell>
          <cell r="L284">
            <v>1061.23455535185</v>
          </cell>
          <cell r="M284">
            <v>1815.56177647917</v>
          </cell>
          <cell r="N284">
            <v>2674.94440573259</v>
          </cell>
          <cell r="O284">
            <v>3675.93745048951</v>
          </cell>
          <cell r="P284">
            <v>4728.82681624889</v>
          </cell>
          <cell r="Q284">
            <v>5750.37203754525</v>
          </cell>
          <cell r="R284">
            <v>6799.80498586026</v>
          </cell>
          <cell r="S284">
            <v>7932.59113337162</v>
          </cell>
          <cell r="T284">
            <v>9112.67492656795</v>
          </cell>
          <cell r="U284">
            <v>6599.97566454876</v>
          </cell>
          <cell r="V284">
            <v>5965.80380286926</v>
          </cell>
          <cell r="W284">
            <v>5545.81072146909</v>
          </cell>
          <cell r="X284">
            <v>5147.36557061731</v>
          </cell>
          <cell r="Y284">
            <v>4768.44030979174</v>
          </cell>
          <cell r="Z284">
            <v>4407.26040353544</v>
          </cell>
          <cell r="AA284">
            <v>4054.44616443322</v>
          </cell>
          <cell r="AB284">
            <v>3701.631925331</v>
          </cell>
          <cell r="AC284">
            <v>3348.56418116351</v>
          </cell>
          <cell r="AD284">
            <v>2995.74994206129</v>
          </cell>
          <cell r="AE284">
            <v>2642.6821978938</v>
          </cell>
          <cell r="AF284">
            <v>2289.86795879159</v>
          </cell>
          <cell r="AG284">
            <v>1936.80021462409</v>
          </cell>
          <cell r="AH284">
            <v>1583.98597552188</v>
          </cell>
          <cell r="AI284">
            <v>1305.95573067588</v>
          </cell>
          <cell r="AJ284">
            <v>1102.7094800861</v>
          </cell>
          <cell r="AK284">
            <v>899.46322949632</v>
          </cell>
          <cell r="AL284">
            <v>696.216978906541</v>
          </cell>
          <cell r="AM284">
            <v>492.970728316762</v>
          </cell>
          <cell r="AN284">
            <v>289.724477726983</v>
          </cell>
          <cell r="AO284">
            <v>7460.8454315235</v>
          </cell>
          <cell r="AP284">
            <v>4941.09507529618</v>
          </cell>
          <cell r="AQ284">
            <v>4687.59001002087</v>
          </cell>
          <cell r="AR284">
            <v>4457.94424500676</v>
          </cell>
          <cell r="AS284">
            <v>4249.1753677212</v>
          </cell>
          <cell r="AT284">
            <v>4150.75575414373</v>
          </cell>
          <cell r="AU284">
            <v>4150.75575414373</v>
          </cell>
          <cell r="AV284">
            <v>4153.73816667637</v>
          </cell>
          <cell r="AW284">
            <v>4150.75575414373</v>
          </cell>
          <cell r="AX284">
            <v>4153.73816667637</v>
          </cell>
          <cell r="AY284">
            <v>4150.75575414372</v>
          </cell>
          <cell r="AZ284">
            <v>4153.73816667638</v>
          </cell>
          <cell r="BA284">
            <v>4150.75575414372</v>
          </cell>
          <cell r="BB284">
            <v>3270.94405701174</v>
          </cell>
          <cell r="BC284">
            <v>2391.13235987975</v>
          </cell>
          <cell r="BD284">
            <v>2391.13235987975</v>
          </cell>
          <cell r="BE284">
            <v>2391.13235987975</v>
          </cell>
          <cell r="BF284">
            <v>2391.13235987975</v>
          </cell>
          <cell r="BG284">
            <v>2391.13235987975</v>
          </cell>
          <cell r="BH284">
            <v>3408.52326737627</v>
          </cell>
        </row>
        <row r="285">
          <cell r="A285">
            <v>-4464.34236593862</v>
          </cell>
          <cell r="B285">
            <v>-4445.57428424396</v>
          </cell>
          <cell r="C285">
            <v>-4220.19125657775</v>
          </cell>
          <cell r="D285">
            <v>-3979.3422666982</v>
          </cell>
          <cell r="E285">
            <v>-3719.50990042653</v>
          </cell>
          <cell r="F285">
            <v>-3444.92030797738</v>
          </cell>
          <cell r="G285">
            <v>-3155.39431361607</v>
          </cell>
          <cell r="H285">
            <v>-2837.56502076807</v>
          </cell>
          <cell r="I285">
            <v>-2480.67353440994</v>
          </cell>
          <cell r="J285">
            <v>-2083.9854074526</v>
          </cell>
          <cell r="K285">
            <v>-1645.67642147704</v>
          </cell>
          <cell r="L285">
            <v>-1161.43732453891</v>
          </cell>
          <cell r="M285">
            <v>-626.218383196298</v>
          </cell>
          <cell r="N285">
            <v>3.21193409507877</v>
          </cell>
          <cell r="O285">
            <v>766.353694258544</v>
          </cell>
          <cell r="P285">
            <v>1559.83112948274</v>
          </cell>
          <cell r="Q285">
            <v>2287.57665469827</v>
          </cell>
          <cell r="R285">
            <v>3014.04424073857</v>
          </cell>
          <cell r="S285">
            <v>3799.25742470392</v>
          </cell>
          <cell r="T285">
            <v>4599.81900188295</v>
          </cell>
          <cell r="U285">
            <v>7443.94030014832</v>
          </cell>
          <cell r="V285">
            <v>6728.67440852797</v>
          </cell>
          <cell r="W285">
            <v>6254.97517336087</v>
          </cell>
          <cell r="X285">
            <v>5805.5792866827</v>
          </cell>
          <cell r="Y285">
            <v>5378.19937451805</v>
          </cell>
          <cell r="Z285">
            <v>4970.8339846384</v>
          </cell>
          <cell r="AA285">
            <v>4572.9040124074</v>
          </cell>
          <cell r="AB285">
            <v>4174.9740401764</v>
          </cell>
          <cell r="AC285">
            <v>3776.75814619848</v>
          </cell>
          <cell r="AD285">
            <v>3378.82817396748</v>
          </cell>
          <cell r="AE285">
            <v>2980.61227998955</v>
          </cell>
          <cell r="AF285">
            <v>2582.68230775855</v>
          </cell>
          <cell r="AG285">
            <v>2184.46641378062</v>
          </cell>
          <cell r="AH285">
            <v>1786.53644154962</v>
          </cell>
          <cell r="AI285">
            <v>1472.95338466259</v>
          </cell>
          <cell r="AJ285">
            <v>1243.71724311952</v>
          </cell>
          <cell r="AK285">
            <v>1014.48110157645</v>
          </cell>
          <cell r="AL285">
            <v>785.244960033385</v>
          </cell>
          <cell r="AM285">
            <v>556.008818490317</v>
          </cell>
          <cell r="AN285">
            <v>326.772676947249</v>
          </cell>
          <cell r="AO285">
            <v>8414.89284259238</v>
          </cell>
          <cell r="AP285">
            <v>5572.9321784365</v>
          </cell>
          <cell r="AQ285">
            <v>5287.01043150782</v>
          </cell>
          <cell r="AR285">
            <v>5027.99896664299</v>
          </cell>
          <cell r="AS285">
            <v>4792.53399858407</v>
          </cell>
          <cell r="AT285">
            <v>4681.52908507057</v>
          </cell>
          <cell r="AU285">
            <v>4681.52908507057</v>
          </cell>
          <cell r="AV285">
            <v>4684.89287032856</v>
          </cell>
          <cell r="AW285">
            <v>4681.52908507058</v>
          </cell>
          <cell r="AX285">
            <v>4684.89287032856</v>
          </cell>
          <cell r="AY285">
            <v>4681.52908507058</v>
          </cell>
          <cell r="AZ285">
            <v>4684.89287032856</v>
          </cell>
          <cell r="BA285">
            <v>4681.52908507058</v>
          </cell>
          <cell r="BB285">
            <v>3689.2124339651</v>
          </cell>
          <cell r="BC285">
            <v>2696.89578285962</v>
          </cell>
          <cell r="BD285">
            <v>2696.89578285962</v>
          </cell>
          <cell r="BE285">
            <v>2696.89578285962</v>
          </cell>
          <cell r="BF285">
            <v>2696.89578285962</v>
          </cell>
          <cell r="BG285">
            <v>2696.89578285962</v>
          </cell>
          <cell r="BH285">
            <v>3844.38443467352</v>
          </cell>
        </row>
        <row r="286">
          <cell r="A286">
            <v>-4681.47871863974</v>
          </cell>
          <cell r="B286">
            <v>-4709.12829864917</v>
          </cell>
          <cell r="C286">
            <v>-4524.79918656842</v>
          </cell>
          <cell r="D286">
            <v>-4328.23034019157</v>
          </cell>
          <cell r="E286">
            <v>-4116.12202741599</v>
          </cell>
          <cell r="F286">
            <v>-3893.1345790085</v>
          </cell>
          <cell r="G286">
            <v>-3659.37955904125</v>
          </cell>
          <cell r="H286">
            <v>-3401.34452676249</v>
          </cell>
          <cell r="I286">
            <v>-3108.2802572767</v>
          </cell>
          <cell r="J286">
            <v>-2779.78510525293</v>
          </cell>
          <cell r="K286">
            <v>-2414.37616286359</v>
          </cell>
          <cell r="L286">
            <v>-2008.12087239255</v>
          </cell>
          <cell r="M286">
            <v>-1556.36696130053</v>
          </cell>
          <cell r="N286">
            <v>-1014.53249704111</v>
          </cell>
          <cell r="O286">
            <v>-341.995549636164</v>
          </cell>
          <cell r="P286">
            <v>352.663964828675</v>
          </cell>
          <cell r="Q286">
            <v>968.492219984416</v>
          </cell>
          <cell r="R286">
            <v>1571.93244366928</v>
          </cell>
          <cell r="S286">
            <v>2224.74447901001</v>
          </cell>
          <cell r="T286">
            <v>2880.73446230961</v>
          </cell>
          <cell r="U286">
            <v>7765.43218493681</v>
          </cell>
          <cell r="V286">
            <v>7019.27510258279</v>
          </cell>
          <cell r="W286">
            <v>6525.11755450663</v>
          </cell>
          <cell r="X286">
            <v>6056.31297769947</v>
          </cell>
          <cell r="Y286">
            <v>5610.47521015951</v>
          </cell>
          <cell r="Z286">
            <v>5185.51636013518</v>
          </cell>
          <cell r="AA286">
            <v>4770.40042836824</v>
          </cell>
          <cell r="AB286">
            <v>4355.28449660129</v>
          </cell>
          <cell r="AC286">
            <v>3939.87029458412</v>
          </cell>
          <cell r="AD286">
            <v>3524.75436281717</v>
          </cell>
          <cell r="AE286">
            <v>3109.34016079999</v>
          </cell>
          <cell r="AF286">
            <v>2694.22422903305</v>
          </cell>
          <cell r="AG286">
            <v>2278.81002701587</v>
          </cell>
          <cell r="AH286">
            <v>1863.69409524892</v>
          </cell>
          <cell r="AI286">
            <v>1536.56788729789</v>
          </cell>
          <cell r="AJ286">
            <v>1297.43140316276</v>
          </cell>
          <cell r="AK286">
            <v>1058.29491902763</v>
          </cell>
          <cell r="AL286">
            <v>819.158434892498</v>
          </cell>
          <cell r="AM286">
            <v>580.021950757369</v>
          </cell>
          <cell r="AN286">
            <v>340.88546662224</v>
          </cell>
          <cell r="AO286">
            <v>8778.31861592968</v>
          </cell>
          <cell r="AP286">
            <v>5813.61821266066</v>
          </cell>
          <cell r="AQ286">
            <v>5515.34796243723</v>
          </cell>
          <cell r="AR286">
            <v>5245.1502063525</v>
          </cell>
          <cell r="AS286">
            <v>4999.51588263907</v>
          </cell>
          <cell r="AT286">
            <v>4883.71684431704</v>
          </cell>
          <cell r="AU286">
            <v>4883.71684431705</v>
          </cell>
          <cell r="AV286">
            <v>4887.22590608437</v>
          </cell>
          <cell r="AW286">
            <v>4883.71684431706</v>
          </cell>
          <cell r="AX286">
            <v>4887.22590608437</v>
          </cell>
          <cell r="AY286">
            <v>4883.71684431704</v>
          </cell>
          <cell r="AZ286">
            <v>4887.22590608438</v>
          </cell>
          <cell r="BA286">
            <v>4883.71684431704</v>
          </cell>
          <cell r="BB286">
            <v>3848.5436229534</v>
          </cell>
          <cell r="BC286">
            <v>2813.37040158975</v>
          </cell>
          <cell r="BD286">
            <v>2813.37040158975</v>
          </cell>
          <cell r="BE286">
            <v>2813.37040158976</v>
          </cell>
          <cell r="BF286">
            <v>2813.37040158975</v>
          </cell>
          <cell r="BG286">
            <v>2813.37040158975</v>
          </cell>
          <cell r="BH286">
            <v>4010.4172543793</v>
          </cell>
        </row>
        <row r="287">
          <cell r="A287">
            <v>-3745.85547330815</v>
          </cell>
          <cell r="B287">
            <v>-3573.49504695966</v>
          </cell>
          <cell r="C287">
            <v>-3212.26788323618</v>
          </cell>
          <cell r="D287">
            <v>-2824.89942614296</v>
          </cell>
          <cell r="E287">
            <v>-2407.15196885323</v>
          </cell>
          <cell r="F287">
            <v>-1961.81499272392</v>
          </cell>
          <cell r="G287">
            <v>-1487.7472871618</v>
          </cell>
          <cell r="H287">
            <v>-972.063549679827</v>
          </cell>
          <cell r="I287">
            <v>-403.972887571627</v>
          </cell>
          <cell r="J287">
            <v>218.360360756482</v>
          </cell>
          <cell r="K287">
            <v>897.889783279501</v>
          </cell>
          <cell r="L287">
            <v>1640.17108313314</v>
          </cell>
          <cell r="M287">
            <v>2451.56916022185</v>
          </cell>
          <cell r="N287">
            <v>3370.84717675534</v>
          </cell>
          <cell r="O287">
            <v>4433.79304418334</v>
          </cell>
          <cell r="P287">
            <v>5554.25110673859</v>
          </cell>
          <cell r="Q287">
            <v>6652.32196254318</v>
          </cell>
          <cell r="R287">
            <v>7785.87728947852</v>
          </cell>
          <cell r="S287">
            <v>9009.19532632835</v>
          </cell>
          <cell r="T287">
            <v>10288.1327901653</v>
          </cell>
          <cell r="U287">
            <v>6380.14926546361</v>
          </cell>
          <cell r="V287">
            <v>5767.099862993</v>
          </cell>
          <cell r="W287">
            <v>5361.09555540313</v>
          </cell>
          <cell r="X287">
            <v>4975.92147814261</v>
          </cell>
          <cell r="Y287">
            <v>4609.61713894514</v>
          </cell>
          <cell r="Z287">
            <v>4260.46710707773</v>
          </cell>
          <cell r="AA287">
            <v>3919.40410580877</v>
          </cell>
          <cell r="AB287">
            <v>3578.34110453981</v>
          </cell>
          <cell r="AC287">
            <v>3237.03304173756</v>
          </cell>
          <cell r="AD287">
            <v>2895.9700404686</v>
          </cell>
          <cell r="AE287">
            <v>2554.66197766635</v>
          </cell>
          <cell r="AF287">
            <v>2213.59897639739</v>
          </cell>
          <cell r="AG287">
            <v>1872.29091359514</v>
          </cell>
          <cell r="AH287">
            <v>1531.22791232618</v>
          </cell>
          <cell r="AI287">
            <v>1262.45806337672</v>
          </cell>
          <cell r="AJ287">
            <v>1065.98136674677</v>
          </cell>
          <cell r="AK287">
            <v>869.504670116818</v>
          </cell>
          <cell r="AL287">
            <v>673.027973486867</v>
          </cell>
          <cell r="AM287">
            <v>476.551276856915</v>
          </cell>
          <cell r="AN287">
            <v>280.074580226964</v>
          </cell>
          <cell r="AO287">
            <v>7212.34591141884</v>
          </cell>
          <cell r="AP287">
            <v>4776.52126576321</v>
          </cell>
          <cell r="AQ287">
            <v>4531.45973247675</v>
          </cell>
          <cell r="AR287">
            <v>4309.46281408784</v>
          </cell>
          <cell r="AS287">
            <v>4107.6474337343</v>
          </cell>
          <cell r="AT287">
            <v>4012.5058972819</v>
          </cell>
          <cell r="AU287">
            <v>4012.5058972819</v>
          </cell>
          <cell r="AV287">
            <v>4015.38897414409</v>
          </cell>
          <cell r="AW287">
            <v>4012.5058972819</v>
          </cell>
          <cell r="AX287">
            <v>4015.38897414409</v>
          </cell>
          <cell r="AY287">
            <v>4012.5058972819</v>
          </cell>
          <cell r="AZ287">
            <v>4015.38897414409</v>
          </cell>
          <cell r="BA287">
            <v>4012.5058972819</v>
          </cell>
          <cell r="BB287">
            <v>3161.99822293478</v>
          </cell>
          <cell r="BC287">
            <v>2311.49054858766</v>
          </cell>
          <cell r="BD287">
            <v>2311.49054858767</v>
          </cell>
          <cell r="BE287">
            <v>2311.49054858767</v>
          </cell>
          <cell r="BF287">
            <v>2311.49054858767</v>
          </cell>
          <cell r="BG287">
            <v>2311.49054858767</v>
          </cell>
          <cell r="BH287">
            <v>3294.99506149369</v>
          </cell>
        </row>
        <row r="288">
          <cell r="A288">
            <v>-3976.04969475671</v>
          </cell>
          <cell r="B288">
            <v>-3852.8983361876</v>
          </cell>
          <cell r="C288">
            <v>-3535.193936009</v>
          </cell>
          <cell r="D288">
            <v>-3194.76848515327</v>
          </cell>
          <cell r="E288">
            <v>-2827.61504955654</v>
          </cell>
          <cell r="F288">
            <v>-2436.98340132365</v>
          </cell>
          <cell r="G288">
            <v>-2022.04055380749</v>
          </cell>
          <cell r="H288">
            <v>-1569.74690779386</v>
          </cell>
          <cell r="I288">
            <v>-1069.32182223414</v>
          </cell>
          <cell r="J288">
            <v>-519.282450900007</v>
          </cell>
          <cell r="K288">
            <v>82.9629582915632</v>
          </cell>
          <cell r="L288">
            <v>742.570761091503</v>
          </cell>
          <cell r="M288">
            <v>1465.48449450534</v>
          </cell>
          <cell r="N288">
            <v>2291.89893043624</v>
          </cell>
          <cell r="O288">
            <v>3258.79130855676</v>
          </cell>
          <cell r="P288">
            <v>4274.48886440094</v>
          </cell>
          <cell r="Q288">
            <v>5253.91211225053</v>
          </cell>
          <cell r="R288">
            <v>6257.04161438967</v>
          </cell>
          <cell r="S288">
            <v>7339.99633138357</v>
          </cell>
          <cell r="T288">
            <v>8465.66813941179</v>
          </cell>
          <cell r="U288">
            <v>6720.97461875109</v>
          </cell>
          <cell r="V288">
            <v>6075.17633055916</v>
          </cell>
          <cell r="W288">
            <v>5647.48341415889</v>
          </cell>
          <cell r="X288">
            <v>5241.73347174265</v>
          </cell>
          <cell r="Y288">
            <v>4855.8612822296</v>
          </cell>
          <cell r="Z288">
            <v>4488.05977717398</v>
          </cell>
          <cell r="AA288">
            <v>4128.77730907686</v>
          </cell>
          <cell r="AB288">
            <v>3769.49484097975</v>
          </cell>
          <cell r="AC288">
            <v>3409.95422024752</v>
          </cell>
          <cell r="AD288">
            <v>3050.67175215041</v>
          </cell>
          <cell r="AE288">
            <v>2691.13113141819</v>
          </cell>
          <cell r="AF288">
            <v>2331.84866332107</v>
          </cell>
          <cell r="AG288">
            <v>1972.30804258885</v>
          </cell>
          <cell r="AH288">
            <v>1613.02557449174</v>
          </cell>
          <cell r="AI288">
            <v>1329.89813375096</v>
          </cell>
          <cell r="AJ288">
            <v>1122.92572036652</v>
          </cell>
          <cell r="AK288">
            <v>915.953306982077</v>
          </cell>
          <cell r="AL288">
            <v>708.980893597638</v>
          </cell>
          <cell r="AM288">
            <v>502.008480213198</v>
          </cell>
          <cell r="AN288">
            <v>295.036066828758</v>
          </cell>
          <cell r="AO288">
            <v>7597.62691990513</v>
          </cell>
          <cell r="AP288">
            <v>5031.6813694149</v>
          </cell>
          <cell r="AQ288">
            <v>4773.52873430866</v>
          </cell>
          <cell r="AR288">
            <v>4539.67281780067</v>
          </cell>
          <cell r="AS288">
            <v>4327.07653006613</v>
          </cell>
          <cell r="AT288">
            <v>4226.85256584841</v>
          </cell>
          <cell r="AU288">
            <v>4226.85256584841</v>
          </cell>
          <cell r="AV288">
            <v>4229.8896556732</v>
          </cell>
          <cell r="AW288">
            <v>4226.85256584841</v>
          </cell>
          <cell r="AX288">
            <v>4229.88965567319</v>
          </cell>
          <cell r="AY288">
            <v>4226.85256584841</v>
          </cell>
          <cell r="AZ288">
            <v>4229.8896556732</v>
          </cell>
          <cell r="BA288">
            <v>4226.85256584841</v>
          </cell>
          <cell r="BB288">
            <v>3330.91106753856</v>
          </cell>
          <cell r="BC288">
            <v>2434.96956922871</v>
          </cell>
          <cell r="BD288">
            <v>2434.96956922871</v>
          </cell>
          <cell r="BE288">
            <v>2434.9695692287</v>
          </cell>
          <cell r="BF288">
            <v>2434.96956922871</v>
          </cell>
          <cell r="BG288">
            <v>2434.9695692287</v>
          </cell>
          <cell r="BH288">
            <v>3471.01255092656</v>
          </cell>
        </row>
        <row r="289">
          <cell r="A289">
            <v>-3941.01662437279</v>
          </cell>
          <cell r="B289">
            <v>-3810.37617800559</v>
          </cell>
          <cell r="C289">
            <v>-3486.04808402192</v>
          </cell>
          <cell r="D289">
            <v>-3138.47841542171</v>
          </cell>
          <cell r="E289">
            <v>-2763.62511702293</v>
          </cell>
          <cell r="F289">
            <v>-2364.6679096578</v>
          </cell>
          <cell r="G289">
            <v>-1940.7268983288</v>
          </cell>
          <cell r="H289">
            <v>-1478.78596611451</v>
          </cell>
          <cell r="I289">
            <v>-968.062911774884</v>
          </cell>
          <cell r="J289">
            <v>-407.021194399572</v>
          </cell>
          <cell r="K289">
            <v>206.986005603057</v>
          </cell>
          <cell r="L289">
            <v>879.175820335969</v>
          </cell>
          <cell r="M289">
            <v>1615.55591367983</v>
          </cell>
          <cell r="N289">
            <v>2456.10318202885</v>
          </cell>
          <cell r="O289">
            <v>3437.61386216562</v>
          </cell>
          <cell r="P289">
            <v>4469.25483388692</v>
          </cell>
          <cell r="Q289">
            <v>5466.73496419957</v>
          </cell>
          <cell r="R289">
            <v>6489.71386599441</v>
          </cell>
          <cell r="S289">
            <v>7594.03036189349</v>
          </cell>
          <cell r="T289">
            <v>8743.0275447882</v>
          </cell>
          <cell r="U289">
            <v>6669.10468685094</v>
          </cell>
          <cell r="V289">
            <v>6028.29042480549</v>
          </cell>
          <cell r="W289">
            <v>5603.89828005015</v>
          </cell>
          <cell r="X289">
            <v>5201.27976173168</v>
          </cell>
          <cell r="Y289">
            <v>4818.3855873619</v>
          </cell>
          <cell r="Z289">
            <v>4453.42263476365</v>
          </cell>
          <cell r="AA289">
            <v>4096.91297242913</v>
          </cell>
          <cell r="AB289">
            <v>3740.40331009461</v>
          </cell>
          <cell r="AC289">
            <v>3383.63748744907</v>
          </cell>
          <cell r="AD289">
            <v>3027.12782511454</v>
          </cell>
          <cell r="AE289">
            <v>2670.362002469</v>
          </cell>
          <cell r="AF289">
            <v>2313.85234013448</v>
          </cell>
          <cell r="AG289">
            <v>1957.08651748893</v>
          </cell>
          <cell r="AH289">
            <v>1600.57685515441</v>
          </cell>
          <cell r="AI289">
            <v>1319.63448457136</v>
          </cell>
          <cell r="AJ289">
            <v>1114.25940573979</v>
          </cell>
          <cell r="AK289">
            <v>908.884326908213</v>
          </cell>
          <cell r="AL289">
            <v>703.509248076638</v>
          </cell>
          <cell r="AM289">
            <v>498.134169245063</v>
          </cell>
          <cell r="AN289">
            <v>292.759090413489</v>
          </cell>
          <cell r="AO289">
            <v>7538.99131818171</v>
          </cell>
          <cell r="AP289">
            <v>4992.84876182751</v>
          </cell>
          <cell r="AQ289">
            <v>4736.68845080554</v>
          </cell>
          <cell r="AR289">
            <v>4504.63734552686</v>
          </cell>
          <cell r="AS289">
            <v>4293.68179527348</v>
          </cell>
          <cell r="AT289">
            <v>4194.23132158261</v>
          </cell>
          <cell r="AU289">
            <v>4194.23132158261</v>
          </cell>
          <cell r="AV289">
            <v>4197.24497230053</v>
          </cell>
          <cell r="AW289">
            <v>4194.23132158261</v>
          </cell>
          <cell r="AX289">
            <v>4197.24497230052</v>
          </cell>
          <cell r="AY289">
            <v>4194.23132158261</v>
          </cell>
          <cell r="AZ289">
            <v>4197.24497230052</v>
          </cell>
          <cell r="BA289">
            <v>4194.23132158261</v>
          </cell>
          <cell r="BB289">
            <v>3305.20435980057</v>
          </cell>
          <cell r="BC289">
            <v>2416.17739801853</v>
          </cell>
          <cell r="BD289">
            <v>2416.17739801853</v>
          </cell>
          <cell r="BE289">
            <v>2416.17739801853</v>
          </cell>
          <cell r="BF289">
            <v>2416.17739801853</v>
          </cell>
          <cell r="BG289">
            <v>2416.17739801853</v>
          </cell>
          <cell r="BH289">
            <v>3444.22459309987</v>
          </cell>
        </row>
        <row r="290">
          <cell r="A290">
            <v>-3812.08804495599</v>
          </cell>
          <cell r="B290">
            <v>-3653.88628465442</v>
          </cell>
          <cell r="C290">
            <v>-3305.18169659186</v>
          </cell>
          <cell r="D290">
            <v>-2931.31990358615</v>
          </cell>
          <cell r="E290">
            <v>-2528.12959784282</v>
          </cell>
          <cell r="F290">
            <v>-2098.53269775286</v>
          </cell>
          <cell r="G290">
            <v>-1641.47667637662</v>
          </cell>
          <cell r="H290">
            <v>-1144.03183624194</v>
          </cell>
          <cell r="I290">
            <v>-595.410234297966</v>
          </cell>
          <cell r="J290">
            <v>6.12227734104487</v>
          </cell>
          <cell r="K290">
            <v>663.415177513517</v>
          </cell>
          <cell r="L290">
            <v>1381.90926723421</v>
          </cell>
          <cell r="M290">
            <v>2167.84820987863</v>
          </cell>
          <cell r="N290">
            <v>3060.40707717791</v>
          </cell>
          <cell r="O290">
            <v>4095.715979731</v>
          </cell>
          <cell r="P290">
            <v>5186.03185312554</v>
          </cell>
          <cell r="Q290">
            <v>6249.96485722703</v>
          </cell>
          <cell r="R290">
            <v>7345.99344812537</v>
          </cell>
          <cell r="S290">
            <v>8528.92548579336</v>
          </cell>
          <cell r="T290">
            <v>9763.76462923972</v>
          </cell>
          <cell r="U290">
            <v>6478.21315033856</v>
          </cell>
          <cell r="V290">
            <v>5855.74108336198</v>
          </cell>
          <cell r="W290">
            <v>5443.49642652296</v>
          </cell>
          <cell r="X290">
            <v>5052.40216388781</v>
          </cell>
          <cell r="Y290">
            <v>4680.46767011971</v>
          </cell>
          <cell r="Z290">
            <v>4325.95114804893</v>
          </cell>
          <cell r="AA290">
            <v>3979.6459554926</v>
          </cell>
          <cell r="AB290">
            <v>3633.34076293626</v>
          </cell>
          <cell r="AC290">
            <v>3286.78674221283</v>
          </cell>
          <cell r="AD290">
            <v>2940.48154965649</v>
          </cell>
          <cell r="AE290">
            <v>2593.92752893306</v>
          </cell>
          <cell r="AF290">
            <v>2247.62233637672</v>
          </cell>
          <cell r="AG290">
            <v>1901.06831565328</v>
          </cell>
          <cell r="AH290">
            <v>1554.76312309695</v>
          </cell>
          <cell r="AI290">
            <v>1281.86223983645</v>
          </cell>
          <cell r="AJ290">
            <v>1082.36566587177</v>
          </cell>
          <cell r="AK290">
            <v>882.869091907093</v>
          </cell>
          <cell r="AL290">
            <v>683.372517942417</v>
          </cell>
          <cell r="AM290">
            <v>483.875943977741</v>
          </cell>
          <cell r="AN290">
            <v>284.379370013065</v>
          </cell>
          <cell r="AO290">
            <v>7323.20078795978</v>
          </cell>
          <cell r="AP290">
            <v>4849.93713928267</v>
          </cell>
          <cell r="AQ290">
            <v>4601.10897217817</v>
          </cell>
          <cell r="AR290">
            <v>4375.69992668351</v>
          </cell>
          <cell r="AS290">
            <v>4170.78261259743</v>
          </cell>
          <cell r="AT290">
            <v>4074.17873595686</v>
          </cell>
          <cell r="AU290">
            <v>4074.17873595687</v>
          </cell>
          <cell r="AV290">
            <v>4077.10612615809</v>
          </cell>
          <cell r="AW290">
            <v>4074.17873595687</v>
          </cell>
          <cell r="AX290">
            <v>4077.10612615809</v>
          </cell>
          <cell r="AY290">
            <v>4074.17873595687</v>
          </cell>
          <cell r="AZ290">
            <v>4077.10612615809</v>
          </cell>
          <cell r="BA290">
            <v>4074.17873595687</v>
          </cell>
          <cell r="BB290">
            <v>3210.59862659417</v>
          </cell>
          <cell r="BC290">
            <v>2347.01851723148</v>
          </cell>
          <cell r="BD290">
            <v>2347.01851723148</v>
          </cell>
          <cell r="BE290">
            <v>2347.01851723148</v>
          </cell>
          <cell r="BF290">
            <v>2347.01851723148</v>
          </cell>
          <cell r="BG290">
            <v>2347.01851723148</v>
          </cell>
          <cell r="BH290">
            <v>3345.63964721253</v>
          </cell>
        </row>
        <row r="291">
          <cell r="A291">
            <v>-4372.3222228508</v>
          </cell>
          <cell r="B291">
            <v>-4333.88281565639</v>
          </cell>
          <cell r="C291">
            <v>-4091.10156268384</v>
          </cell>
          <cell r="D291">
            <v>-3831.48710543606</v>
          </cell>
          <cell r="E291">
            <v>-3551.42977831924</v>
          </cell>
          <cell r="F291">
            <v>-3254.9717303154</v>
          </cell>
          <cell r="G291">
            <v>-2941.81057316329</v>
          </cell>
          <cell r="H291">
            <v>-2598.64109040714</v>
          </cell>
          <cell r="I291">
            <v>-2214.70028892316</v>
          </cell>
          <cell r="J291">
            <v>-1789.11268367529</v>
          </cell>
          <cell r="K291">
            <v>-1319.90941234188</v>
          </cell>
          <cell r="L291">
            <v>-802.62158385619</v>
          </cell>
          <cell r="M291">
            <v>-232.031024951866</v>
          </cell>
          <cell r="N291">
            <v>434.52150992136</v>
          </cell>
          <cell r="O291">
            <v>1236.06065371391</v>
          </cell>
          <cell r="P291">
            <v>2071.41610289016</v>
          </cell>
          <cell r="Q291">
            <v>2846.59101096484</v>
          </cell>
          <cell r="R291">
            <v>3625.19632220332</v>
          </cell>
          <cell r="S291">
            <v>4466.51974514923</v>
          </cell>
          <cell r="T291">
            <v>5328.34927027768</v>
          </cell>
          <cell r="U291">
            <v>7307.69536063545</v>
          </cell>
          <cell r="V291">
            <v>6605.52083651807</v>
          </cell>
          <cell r="W291">
            <v>6140.49162301159</v>
          </cell>
          <cell r="X291">
            <v>5699.32093870327</v>
          </cell>
          <cell r="Y291">
            <v>5279.76327496271</v>
          </cell>
          <cell r="Z291">
            <v>4879.85381173829</v>
          </cell>
          <cell r="AA291">
            <v>4489.20707161434</v>
          </cell>
          <cell r="AB291">
            <v>4098.56033149039</v>
          </cell>
          <cell r="AC291">
            <v>3707.63290278763</v>
          </cell>
          <cell r="AD291">
            <v>3316.98616266368</v>
          </cell>
          <cell r="AE291">
            <v>2926.05873396092</v>
          </cell>
          <cell r="AF291">
            <v>2535.41199383697</v>
          </cell>
          <cell r="AG291">
            <v>2144.48456513421</v>
          </cell>
          <cell r="AH291">
            <v>1753.83782501026</v>
          </cell>
          <cell r="AI291">
            <v>1445.9942156329</v>
          </cell>
          <cell r="AJ291">
            <v>1220.95373700213</v>
          </cell>
          <cell r="AK291">
            <v>995.91325837136</v>
          </cell>
          <cell r="AL291">
            <v>770.87277974059</v>
          </cell>
          <cell r="AM291">
            <v>545.832301109821</v>
          </cell>
          <cell r="AN291">
            <v>320.791822479052</v>
          </cell>
          <cell r="AO291">
            <v>8260.87675432209</v>
          </cell>
          <cell r="AP291">
            <v>5470.93192360572</v>
          </cell>
          <cell r="AQ291">
            <v>5190.24334480369</v>
          </cell>
          <cell r="AR291">
            <v>4935.97251459483</v>
          </cell>
          <cell r="AS291">
            <v>4704.81721440492</v>
          </cell>
          <cell r="AT291">
            <v>4595.84400145828</v>
          </cell>
          <cell r="AU291">
            <v>4595.84400145827</v>
          </cell>
          <cell r="AV291">
            <v>4599.14622003242</v>
          </cell>
          <cell r="AW291">
            <v>4595.84400145827</v>
          </cell>
          <cell r="AX291">
            <v>4599.14622003242</v>
          </cell>
          <cell r="AY291">
            <v>4595.84400145828</v>
          </cell>
          <cell r="AZ291">
            <v>4599.14622003242</v>
          </cell>
          <cell r="BA291">
            <v>4595.84400145828</v>
          </cell>
          <cell r="BB291">
            <v>3621.68952208661</v>
          </cell>
          <cell r="BC291">
            <v>2647.53504271493</v>
          </cell>
          <cell r="BD291">
            <v>2647.53504271493</v>
          </cell>
          <cell r="BE291">
            <v>2647.53504271493</v>
          </cell>
          <cell r="BF291">
            <v>2647.53504271493</v>
          </cell>
          <cell r="BG291">
            <v>2647.53504271493</v>
          </cell>
          <cell r="BH291">
            <v>3774.02144093002</v>
          </cell>
        </row>
        <row r="292">
          <cell r="A292">
            <v>-5032.5741533649</v>
          </cell>
          <cell r="B292">
            <v>-5135.27808936858</v>
          </cell>
          <cell r="C292">
            <v>-5017.33050281473</v>
          </cell>
          <cell r="D292">
            <v>-4892.35978378679</v>
          </cell>
          <cell r="E292">
            <v>-4757.41817801635</v>
          </cell>
          <cell r="F292">
            <v>-4617.86805813394</v>
          </cell>
          <cell r="G292">
            <v>-4474.29109566994</v>
          </cell>
          <cell r="H292">
            <v>-4312.93951435402</v>
          </cell>
          <cell r="I292">
            <v>-4123.07972526186</v>
          </cell>
          <cell r="J292">
            <v>-3904.84820197491</v>
          </cell>
          <cell r="K292">
            <v>-3657.31391381087</v>
          </cell>
          <cell r="L292">
            <v>-3377.15339325048</v>
          </cell>
          <cell r="M292">
            <v>-3060.35703632036</v>
          </cell>
          <cell r="N292">
            <v>-2660.15939941755</v>
          </cell>
          <cell r="O292">
            <v>-2134.12457258305</v>
          </cell>
          <cell r="P292">
            <v>-1599.24724298062</v>
          </cell>
          <cell r="Q292">
            <v>-1164.38197304635</v>
          </cell>
          <cell r="R292">
            <v>-759.869035059839</v>
          </cell>
          <cell r="S292">
            <v>-321.141091379476</v>
          </cell>
          <cell r="T292">
            <v>101.085977647193</v>
          </cell>
          <cell r="U292">
            <v>8285.26376378713</v>
          </cell>
          <cell r="V292">
            <v>7489.15762451612</v>
          </cell>
          <cell r="W292">
            <v>6961.92030801245</v>
          </cell>
          <cell r="X292">
            <v>6461.73313490799</v>
          </cell>
          <cell r="Y292">
            <v>5986.05020935339</v>
          </cell>
          <cell r="Z292">
            <v>5532.64387248048</v>
          </cell>
          <cell r="AA292">
            <v>5089.73935598609</v>
          </cell>
          <cell r="AB292">
            <v>4646.8348394917</v>
          </cell>
          <cell r="AC292">
            <v>4203.61208601614</v>
          </cell>
          <cell r="AD292">
            <v>3760.70756952175</v>
          </cell>
          <cell r="AE292">
            <v>3317.48481604619</v>
          </cell>
          <cell r="AF292">
            <v>2874.5802995518</v>
          </cell>
          <cell r="AG292">
            <v>2431.35754607624</v>
          </cell>
          <cell r="AH292">
            <v>1988.45302958185</v>
          </cell>
          <cell r="AI292">
            <v>1639.42842253174</v>
          </cell>
          <cell r="AJ292">
            <v>1384.28372492591</v>
          </cell>
          <cell r="AK292">
            <v>1129.13902732009</v>
          </cell>
          <cell r="AL292">
            <v>873.994329714264</v>
          </cell>
          <cell r="AM292">
            <v>618.849632108439</v>
          </cell>
          <cell r="AN292">
            <v>363.704934502614</v>
          </cell>
          <cell r="AO292">
            <v>9365.95457965898</v>
          </cell>
          <cell r="AP292">
            <v>6202.79195886664</v>
          </cell>
          <cell r="AQ292">
            <v>5884.55497769956</v>
          </cell>
          <cell r="AR292">
            <v>5596.26971240707</v>
          </cell>
          <cell r="AS292">
            <v>5334.19219850476</v>
          </cell>
          <cell r="AT292">
            <v>5210.64137052226</v>
          </cell>
          <cell r="AU292">
            <v>5210.64137052226</v>
          </cell>
          <cell r="AV292">
            <v>5214.38533500659</v>
          </cell>
          <cell r="AW292">
            <v>5210.64137052225</v>
          </cell>
          <cell r="AX292">
            <v>5214.38533500658</v>
          </cell>
          <cell r="AY292">
            <v>5210.64137052225</v>
          </cell>
          <cell r="AZ292">
            <v>5214.38533500658</v>
          </cell>
          <cell r="BA292">
            <v>5210.64137052225</v>
          </cell>
          <cell r="BB292">
            <v>4106.17184764833</v>
          </cell>
          <cell r="BC292">
            <v>3001.7023247744</v>
          </cell>
          <cell r="BD292">
            <v>3001.70232477441</v>
          </cell>
          <cell r="BE292">
            <v>3001.70232477441</v>
          </cell>
          <cell r="BF292">
            <v>3001.70232477441</v>
          </cell>
          <cell r="BG292">
            <v>3001.70232477441</v>
          </cell>
          <cell r="BH292">
            <v>4278.88158238369</v>
          </cell>
        </row>
        <row r="293">
          <cell r="A293">
            <v>-5042.15360235105</v>
          </cell>
          <cell r="B293">
            <v>-5146.90535585198</v>
          </cell>
          <cell r="C293">
            <v>-5030.76895330826</v>
          </cell>
          <cell r="D293">
            <v>-4907.75175044888</v>
          </cell>
          <cell r="E293">
            <v>-4774.9155965302</v>
          </cell>
          <cell r="F293">
            <v>-4637.64201901518</v>
          </cell>
          <cell r="G293">
            <v>-4496.52551606184</v>
          </cell>
          <cell r="H293">
            <v>-4337.81189039756</v>
          </cell>
          <cell r="I293">
            <v>-4150.76797971706</v>
          </cell>
          <cell r="J293">
            <v>-3935.54493988516</v>
          </cell>
          <cell r="K293">
            <v>-3691.22679788888</v>
          </cell>
          <cell r="L293">
            <v>-3414.50670490546</v>
          </cell>
          <cell r="M293">
            <v>-3101.39259182565</v>
          </cell>
          <cell r="N293">
            <v>-2705.05943912864</v>
          </cell>
          <cell r="O293">
            <v>-2183.02184339304</v>
          </cell>
          <cell r="P293">
            <v>-1652.50408425892</v>
          </cell>
          <cell r="Q293">
            <v>-1222.57629147147</v>
          </cell>
          <cell r="R293">
            <v>-823.490976851212</v>
          </cell>
          <cell r="S293">
            <v>-390.604201787612</v>
          </cell>
          <cell r="T293">
            <v>25.2447725939853</v>
          </cell>
          <cell r="U293">
            <v>8299.44708717577</v>
          </cell>
          <cell r="V293">
            <v>7501.97811491031</v>
          </cell>
          <cell r="W293">
            <v>6973.83823482198</v>
          </cell>
          <cell r="X293">
            <v>6472.79480455622</v>
          </cell>
          <cell r="Y293">
            <v>5996.29757001208</v>
          </cell>
          <cell r="Z293">
            <v>5542.11505885122</v>
          </cell>
          <cell r="AA293">
            <v>5098.45234585678</v>
          </cell>
          <cell r="AB293">
            <v>4654.78963286233</v>
          </cell>
          <cell r="AC293">
            <v>4210.80813810527</v>
          </cell>
          <cell r="AD293">
            <v>3767.14542511082</v>
          </cell>
          <cell r="AE293">
            <v>3323.16393035376</v>
          </cell>
          <cell r="AF293">
            <v>2879.50121735931</v>
          </cell>
          <cell r="AG293">
            <v>2435.51972260224</v>
          </cell>
          <cell r="AH293">
            <v>1991.8570096078</v>
          </cell>
          <cell r="AI293">
            <v>1642.23491658579</v>
          </cell>
          <cell r="AJ293">
            <v>1386.65344353621</v>
          </cell>
          <cell r="AK293">
            <v>1131.07197048663</v>
          </cell>
          <cell r="AL293">
            <v>875.490497437053</v>
          </cell>
          <cell r="AM293">
            <v>619.909024387475</v>
          </cell>
          <cell r="AN293">
            <v>364.327551337898</v>
          </cell>
          <cell r="AO293">
            <v>9381.98790900539</v>
          </cell>
          <cell r="AP293">
            <v>6213.41035398032</v>
          </cell>
          <cell r="AQ293">
            <v>5894.62859136192</v>
          </cell>
          <cell r="AR293">
            <v>5605.84981816639</v>
          </cell>
          <cell r="AS293">
            <v>5343.32366071593</v>
          </cell>
          <cell r="AT293">
            <v>5219.56132934643</v>
          </cell>
          <cell r="AU293">
            <v>5219.56132934642</v>
          </cell>
          <cell r="AV293">
            <v>5223.31170302429</v>
          </cell>
          <cell r="AW293">
            <v>5219.56132934643</v>
          </cell>
          <cell r="AX293">
            <v>5223.31170302428</v>
          </cell>
          <cell r="AY293">
            <v>5219.56132934643</v>
          </cell>
          <cell r="AZ293">
            <v>5223.31170302429</v>
          </cell>
          <cell r="BA293">
            <v>5219.56132934643</v>
          </cell>
          <cell r="BB293">
            <v>4113.20109437661</v>
          </cell>
          <cell r="BC293">
            <v>3006.8408594068</v>
          </cell>
          <cell r="BD293">
            <v>3006.84085940679</v>
          </cell>
          <cell r="BE293">
            <v>3006.8408594068</v>
          </cell>
          <cell r="BF293">
            <v>3006.8408594068</v>
          </cell>
          <cell r="BG293">
            <v>3006.8408594068</v>
          </cell>
          <cell r="BH293">
            <v>4286.20648632821</v>
          </cell>
        </row>
        <row r="294">
          <cell r="A294">
            <v>-3543.56541411331</v>
          </cell>
          <cell r="B294">
            <v>-3327.96104718555</v>
          </cell>
          <cell r="C294">
            <v>-2928.48695285531</v>
          </cell>
          <cell r="D294">
            <v>-2499.86592456023</v>
          </cell>
          <cell r="E294">
            <v>-2037.65745700369</v>
          </cell>
          <cell r="F294">
            <v>-1544.24653727665</v>
          </cell>
          <cell r="G294">
            <v>-1018.22109377161</v>
          </cell>
          <cell r="H294">
            <v>-446.831416866799</v>
          </cell>
          <cell r="I294">
            <v>180.722395095072</v>
          </cell>
          <cell r="J294">
            <v>866.586050765764</v>
          </cell>
          <cell r="K294">
            <v>1614.03111223599</v>
          </cell>
          <cell r="L294">
            <v>2428.96422110376</v>
          </cell>
          <cell r="M294">
            <v>3318.12056252757</v>
          </cell>
          <cell r="N294">
            <v>4319.00522886716</v>
          </cell>
          <cell r="O294">
            <v>5466.36097381341</v>
          </cell>
          <cell r="P294">
            <v>6678.8804659324</v>
          </cell>
          <cell r="Q294">
            <v>7881.21645700195</v>
          </cell>
          <cell r="R294">
            <v>9129.3873796396</v>
          </cell>
          <cell r="S294">
            <v>10476.0538832918</v>
          </cell>
          <cell r="T294">
            <v>11889.6781276699</v>
          </cell>
          <cell r="U294">
            <v>6080.63878923284</v>
          </cell>
          <cell r="V294">
            <v>5496.36844989182</v>
          </cell>
          <cell r="W294">
            <v>5109.42365618766</v>
          </cell>
          <cell r="X294">
            <v>4742.33123603452</v>
          </cell>
          <cell r="Y294">
            <v>4393.22273074525</v>
          </cell>
          <cell r="Z294">
            <v>4060.46323896859</v>
          </cell>
          <cell r="AA294">
            <v>3735.41113927645</v>
          </cell>
          <cell r="AB294">
            <v>3410.35903958431</v>
          </cell>
          <cell r="AC294">
            <v>3085.07338255628</v>
          </cell>
          <cell r="AD294">
            <v>2760.02128286413</v>
          </cell>
          <cell r="AE294">
            <v>2434.7356258361</v>
          </cell>
          <cell r="AF294">
            <v>2109.68352614396</v>
          </cell>
          <cell r="AG294">
            <v>1784.39786911592</v>
          </cell>
          <cell r="AH294">
            <v>1459.34576942378</v>
          </cell>
          <cell r="AI294">
            <v>1203.1930838205</v>
          </cell>
          <cell r="AJ294">
            <v>1015.93981230607</v>
          </cell>
          <cell r="AK294">
            <v>828.686540791648</v>
          </cell>
          <cell r="AL294">
            <v>641.433269277223</v>
          </cell>
          <cell r="AM294">
            <v>454.179997762797</v>
          </cell>
          <cell r="AN294">
            <v>266.926726248372</v>
          </cell>
          <cell r="AO294">
            <v>6873.7686981296</v>
          </cell>
          <cell r="AP294">
            <v>4552.29169063723</v>
          </cell>
          <cell r="AQ294">
            <v>4318.73435474282</v>
          </cell>
          <cell r="AR294">
            <v>4107.15888575609</v>
          </cell>
          <cell r="AS294">
            <v>3914.81755031361</v>
          </cell>
          <cell r="AT294">
            <v>3824.14234931931</v>
          </cell>
          <cell r="AU294">
            <v>3824.14234931931</v>
          </cell>
          <cell r="AV294">
            <v>3826.89008268277</v>
          </cell>
          <cell r="AW294">
            <v>3824.14234931931</v>
          </cell>
          <cell r="AX294">
            <v>3826.89008268276</v>
          </cell>
          <cell r="AY294">
            <v>3824.14234931931</v>
          </cell>
          <cell r="AZ294">
            <v>3826.89008268277</v>
          </cell>
          <cell r="BA294">
            <v>3824.14234931931</v>
          </cell>
          <cell r="BB294">
            <v>3013.56100709745</v>
          </cell>
          <cell r="BC294">
            <v>2202.97966487559</v>
          </cell>
          <cell r="BD294">
            <v>2202.97966487559</v>
          </cell>
          <cell r="BE294">
            <v>2202.97966487559</v>
          </cell>
          <cell r="BF294">
            <v>2202.97966487559</v>
          </cell>
          <cell r="BG294">
            <v>2202.97966487559</v>
          </cell>
          <cell r="BH294">
            <v>3140.31442645144</v>
          </cell>
        </row>
        <row r="295">
          <cell r="A295">
            <v>-4481.99617512607</v>
          </cell>
          <cell r="B295">
            <v>-4467.00198266026</v>
          </cell>
          <cell r="C295">
            <v>-4244.95675625637</v>
          </cell>
          <cell r="D295">
            <v>-4007.70786923599</v>
          </cell>
          <cell r="E295">
            <v>-3751.7556055984</v>
          </cell>
          <cell r="F295">
            <v>-3481.36141568431</v>
          </cell>
          <cell r="G295">
            <v>-3196.36976174044</v>
          </cell>
          <cell r="H295">
            <v>-2883.40191403262</v>
          </cell>
          <cell r="I295">
            <v>-2531.69976374656</v>
          </cell>
          <cell r="J295">
            <v>-2140.55592153208</v>
          </cell>
          <cell r="K295">
            <v>-1708.17391850166</v>
          </cell>
          <cell r="L295">
            <v>-1230.27512903372</v>
          </cell>
          <cell r="M295">
            <v>-701.842134399419</v>
          </cell>
          <cell r="N295">
            <v>-79.5336115740566</v>
          </cell>
          <cell r="O295">
            <v>676.241717054545</v>
          </cell>
          <cell r="P295">
            <v>1461.68497147168</v>
          </cell>
          <cell r="Q295">
            <v>2180.33130115484</v>
          </cell>
          <cell r="R295">
            <v>2896.79640924597</v>
          </cell>
          <cell r="S295">
            <v>3671.24499951274</v>
          </cell>
          <cell r="T295">
            <v>4460.05249083501</v>
          </cell>
          <cell r="U295">
            <v>7470.07851385029</v>
          </cell>
          <cell r="V295">
            <v>6752.30107968996</v>
          </cell>
          <cell r="W295">
            <v>6276.93852491791</v>
          </cell>
          <cell r="X295">
            <v>5825.96465598181</v>
          </cell>
          <cell r="Y295">
            <v>5397.08406715592</v>
          </cell>
          <cell r="Z295">
            <v>4988.28827843021</v>
          </cell>
          <cell r="AA295">
            <v>4588.96103832317</v>
          </cell>
          <cell r="AB295">
            <v>4189.63379821613</v>
          </cell>
          <cell r="AC295">
            <v>3790.01963239336</v>
          </cell>
          <cell r="AD295">
            <v>3390.69239228632</v>
          </cell>
          <cell r="AE295">
            <v>2991.07822646356</v>
          </cell>
          <cell r="AF295">
            <v>2591.75098635652</v>
          </cell>
          <cell r="AG295">
            <v>2192.13682053376</v>
          </cell>
          <cell r="AH295">
            <v>1792.80958042671</v>
          </cell>
          <cell r="AI295">
            <v>1478.12542645618</v>
          </cell>
          <cell r="AJ295">
            <v>1248.08435862216</v>
          </cell>
          <cell r="AK295">
            <v>1018.04329078814</v>
          </cell>
          <cell r="AL295">
            <v>788.002222954121</v>
          </cell>
          <cell r="AM295">
            <v>557.961155120101</v>
          </cell>
          <cell r="AN295">
            <v>327.92008728608</v>
          </cell>
          <cell r="AO295">
            <v>8444.44040188628</v>
          </cell>
          <cell r="AP295">
            <v>5592.50064437701</v>
          </cell>
          <cell r="AQ295">
            <v>5305.57492866002</v>
          </cell>
          <cell r="AR295">
            <v>5045.65398618698</v>
          </cell>
          <cell r="AS295">
            <v>4809.36222030239</v>
          </cell>
          <cell r="AT295">
            <v>4697.96753067111</v>
          </cell>
          <cell r="AU295">
            <v>4697.9675306711</v>
          </cell>
          <cell r="AV295">
            <v>4701.3431273266</v>
          </cell>
          <cell r="AW295">
            <v>4697.9675306711</v>
          </cell>
          <cell r="AX295">
            <v>4701.3431273266</v>
          </cell>
          <cell r="AY295">
            <v>4697.9675306711</v>
          </cell>
          <cell r="AZ295">
            <v>4701.3431273266</v>
          </cell>
          <cell r="BA295">
            <v>4697.9675306711</v>
          </cell>
          <cell r="BB295">
            <v>3702.16651730037</v>
          </cell>
          <cell r="BC295">
            <v>2706.36550392965</v>
          </cell>
          <cell r="BD295">
            <v>2706.36550392964</v>
          </cell>
          <cell r="BE295">
            <v>2706.36550392964</v>
          </cell>
          <cell r="BF295">
            <v>2706.36550392965</v>
          </cell>
          <cell r="BG295">
            <v>2706.36550392965</v>
          </cell>
          <cell r="BH295">
            <v>3857.88337983624</v>
          </cell>
        </row>
        <row r="296">
          <cell r="A296">
            <v>-4288.96583830177</v>
          </cell>
          <cell r="B296">
            <v>-4232.70717417161</v>
          </cell>
          <cell r="C296">
            <v>-3974.16575054032</v>
          </cell>
          <cell r="D296">
            <v>-3697.55260733425</v>
          </cell>
          <cell r="E296">
            <v>-3399.17451307746</v>
          </cell>
          <cell r="F296">
            <v>-3082.90693935955</v>
          </cell>
          <cell r="G296">
            <v>-2748.33588593519</v>
          </cell>
          <cell r="H296">
            <v>-2382.21200924255</v>
          </cell>
          <cell r="I296">
            <v>-1973.76860389644</v>
          </cell>
          <cell r="J296">
            <v>-1522.00242573162</v>
          </cell>
          <cell r="K296">
            <v>-1024.81358684482</v>
          </cell>
          <cell r="L296">
            <v>-477.588587177962</v>
          </cell>
          <cell r="M296">
            <v>125.04332763668</v>
          </cell>
          <cell r="N296">
            <v>825.222998267695</v>
          </cell>
          <cell r="O296">
            <v>1661.54438612183</v>
          </cell>
          <cell r="P296">
            <v>2534.83500599006</v>
          </cell>
          <cell r="Q296">
            <v>3352.97378853685</v>
          </cell>
          <cell r="R296">
            <v>4178.80802297949</v>
          </cell>
          <cell r="S296">
            <v>5070.95886805991</v>
          </cell>
          <cell r="T296">
            <v>5988.28792251345</v>
          </cell>
          <cell r="U296">
            <v>7184.27797407417</v>
          </cell>
          <cell r="V296">
            <v>6493.96225637931</v>
          </cell>
          <cell r="W296">
            <v>6036.78677614621</v>
          </cell>
          <cell r="X296">
            <v>5603.06688585677</v>
          </cell>
          <cell r="Y296">
            <v>5190.59500057511</v>
          </cell>
          <cell r="Z296">
            <v>4797.43948348235</v>
          </cell>
          <cell r="AA296">
            <v>4413.39025425006</v>
          </cell>
          <cell r="AB296">
            <v>4029.34102501778</v>
          </cell>
          <cell r="AC296">
            <v>3645.01584766851</v>
          </cell>
          <cell r="AD296">
            <v>3260.96661843622</v>
          </cell>
          <cell r="AE296">
            <v>2876.64144108695</v>
          </cell>
          <cell r="AF296">
            <v>2492.59221185467</v>
          </cell>
          <cell r="AG296">
            <v>2108.2670345054</v>
          </cell>
          <cell r="AH296">
            <v>1724.21780527311</v>
          </cell>
          <cell r="AI296">
            <v>1421.57327055116</v>
          </cell>
          <cell r="AJ296">
            <v>1200.33343033955</v>
          </cell>
          <cell r="AK296">
            <v>979.093590127937</v>
          </cell>
          <cell r="AL296">
            <v>757.853749916323</v>
          </cell>
          <cell r="AM296">
            <v>536.61390970471</v>
          </cell>
          <cell r="AN296">
            <v>315.374069493095</v>
          </cell>
          <cell r="AO296">
            <v>8121.36138464545</v>
          </cell>
          <cell r="AP296">
            <v>5378.53506156582</v>
          </cell>
          <cell r="AQ296">
            <v>5102.58694458165</v>
          </cell>
          <cell r="AR296">
            <v>4852.61041507833</v>
          </cell>
          <cell r="AS296">
            <v>4625.35902462073</v>
          </cell>
          <cell r="AT296">
            <v>4518.2262262622</v>
          </cell>
          <cell r="AU296">
            <v>4518.22622626217</v>
          </cell>
          <cell r="AV296">
            <v>4521.4726746973</v>
          </cell>
          <cell r="AW296">
            <v>4518.22622626218</v>
          </cell>
          <cell r="AX296">
            <v>4521.47267469728</v>
          </cell>
          <cell r="AY296">
            <v>4518.22622626218</v>
          </cell>
          <cell r="AZ296">
            <v>4521.47267469729</v>
          </cell>
          <cell r="BA296">
            <v>4518.22622626218</v>
          </cell>
          <cell r="BB296">
            <v>3560.52393790529</v>
          </cell>
          <cell r="BC296">
            <v>2602.8216495484</v>
          </cell>
          <cell r="BD296">
            <v>2602.8216495484</v>
          </cell>
          <cell r="BE296">
            <v>2602.8216495484</v>
          </cell>
          <cell r="BF296">
            <v>2602.8216495484</v>
          </cell>
          <cell r="BG296">
            <v>2602.82164954841</v>
          </cell>
          <cell r="BH296">
            <v>3710.283170507</v>
          </cell>
        </row>
        <row r="297">
          <cell r="A297">
            <v>-4006.29969683008</v>
          </cell>
          <cell r="B297">
            <v>-3889.61494021556</v>
          </cell>
          <cell r="C297">
            <v>-3577.62990031971</v>
          </cell>
          <cell r="D297">
            <v>-3243.37326650499</v>
          </cell>
          <cell r="E297">
            <v>-2882.86843073618</v>
          </cell>
          <cell r="F297">
            <v>-2499.42565228412</v>
          </cell>
          <cell r="G297">
            <v>-2092.25244845068</v>
          </cell>
          <cell r="H297">
            <v>-1648.2889437685</v>
          </cell>
          <cell r="I297">
            <v>-1156.75584436727</v>
          </cell>
          <cell r="J297">
            <v>-616.216667760868</v>
          </cell>
          <cell r="K297">
            <v>-24.127211002869</v>
          </cell>
          <cell r="L297">
            <v>624.616403106541</v>
          </cell>
          <cell r="M297">
            <v>1335.90233994589</v>
          </cell>
          <cell r="N297">
            <v>2150.11350036409</v>
          </cell>
          <cell r="O297">
            <v>3104.38341458252</v>
          </cell>
          <cell r="P297">
            <v>4106.31431058062</v>
          </cell>
          <cell r="Q297">
            <v>5070.14598378488</v>
          </cell>
          <cell r="R297">
            <v>6056.13612662266</v>
          </cell>
          <cell r="S297">
            <v>7120.64559034327</v>
          </cell>
          <cell r="T297">
            <v>8226.17663907349</v>
          </cell>
          <cell r="U297">
            <v>6765.76274409465</v>
          </cell>
          <cell r="V297">
            <v>6115.66089930283</v>
          </cell>
          <cell r="W297">
            <v>5685.11786591286</v>
          </cell>
          <cell r="X297">
            <v>5276.66403301794</v>
          </cell>
          <cell r="Y297">
            <v>4888.22041704208</v>
          </cell>
          <cell r="Z297">
            <v>4517.96790735626</v>
          </cell>
          <cell r="AA297">
            <v>4156.29120492147</v>
          </cell>
          <cell r="AB297">
            <v>3794.61450248668</v>
          </cell>
          <cell r="AC297">
            <v>3432.67792710488</v>
          </cell>
          <cell r="AD297">
            <v>3071.00122467009</v>
          </cell>
          <cell r="AE297">
            <v>2709.0646492883</v>
          </cell>
          <cell r="AF297">
            <v>2347.3879468535</v>
          </cell>
          <cell r="AG297">
            <v>1985.45137147171</v>
          </cell>
          <cell r="AH297">
            <v>1623.77466903692</v>
          </cell>
          <cell r="AI297">
            <v>1338.76048596732</v>
          </cell>
          <cell r="AJ297">
            <v>1130.40882226293</v>
          </cell>
          <cell r="AK297">
            <v>922.05715855853</v>
          </cell>
          <cell r="AL297">
            <v>713.705494854135</v>
          </cell>
          <cell r="AM297">
            <v>505.35383114974</v>
          </cell>
          <cell r="AN297">
            <v>297.002167445345</v>
          </cell>
          <cell r="AO297">
            <v>7648.25699755085</v>
          </cell>
          <cell r="AP297">
            <v>5065.2121575291</v>
          </cell>
          <cell r="AQ297">
            <v>4805.33921052841</v>
          </cell>
          <cell r="AR297">
            <v>4569.92489383368</v>
          </cell>
          <cell r="AS297">
            <v>4355.91187865666</v>
          </cell>
          <cell r="AT297">
            <v>4255.02002864461</v>
          </cell>
          <cell r="AU297">
            <v>4255.02002864463</v>
          </cell>
          <cell r="AV297">
            <v>4258.07735743286</v>
          </cell>
          <cell r="AW297">
            <v>4255.02002864463</v>
          </cell>
          <cell r="AX297">
            <v>4258.07735743287</v>
          </cell>
          <cell r="AY297">
            <v>4255.02002864463</v>
          </cell>
          <cell r="AZ297">
            <v>4258.07735743288</v>
          </cell>
          <cell r="BA297">
            <v>4255.02002864463</v>
          </cell>
          <cell r="BB297">
            <v>3353.10803611288</v>
          </cell>
          <cell r="BC297">
            <v>2451.19604358112</v>
          </cell>
          <cell r="BD297">
            <v>2451.19604358112</v>
          </cell>
          <cell r="BE297">
            <v>2451.19604358112</v>
          </cell>
          <cell r="BF297">
            <v>2451.19604358112</v>
          </cell>
          <cell r="BG297">
            <v>2451.19604358112</v>
          </cell>
          <cell r="BH297">
            <v>3494.14314641582</v>
          </cell>
        </row>
        <row r="298">
          <cell r="A298">
            <v>-4029.55847223893</v>
          </cell>
          <cell r="B298">
            <v>-3917.84578941652</v>
          </cell>
          <cell r="C298">
            <v>-3610.25828033657</v>
          </cell>
          <cell r="D298">
            <v>-3280.74475793543</v>
          </cell>
          <cell r="E298">
            <v>-2925.35193140901</v>
          </cell>
          <cell r="F298">
            <v>-2547.43656770785</v>
          </cell>
          <cell r="G298">
            <v>-2146.23732701614</v>
          </cell>
          <cell r="H298">
            <v>-1708.67874375783</v>
          </cell>
          <cell r="I298">
            <v>-1223.98255988797</v>
          </cell>
          <cell r="J298">
            <v>-690.747941310244</v>
          </cell>
          <cell r="K298">
            <v>-106.467244900176</v>
          </cell>
          <cell r="L298">
            <v>533.923056566824</v>
          </cell>
          <cell r="M298">
            <v>1236.26855405117</v>
          </cell>
          <cell r="N298">
            <v>2041.09679794216</v>
          </cell>
          <cell r="O298">
            <v>2985.66148793307</v>
          </cell>
          <cell r="P298">
            <v>3977.00740450824</v>
          </cell>
          <cell r="Q298">
            <v>4928.85094851944</v>
          </cell>
          <cell r="R298">
            <v>5901.66289362767</v>
          </cell>
          <cell r="S298">
            <v>6951.99007722142</v>
          </cell>
          <cell r="T298">
            <v>8042.0351965312</v>
          </cell>
          <cell r="U298">
            <v>6800.19966564668</v>
          </cell>
          <cell r="V298">
            <v>6146.78888037369</v>
          </cell>
          <cell r="W298">
            <v>5714.05443454045</v>
          </cell>
          <cell r="X298">
            <v>5303.52162058559</v>
          </cell>
          <cell r="Y298">
            <v>4913.10087315586</v>
          </cell>
          <cell r="Z298">
            <v>4540.96382256716</v>
          </cell>
          <cell r="AA298">
            <v>4177.44622906065</v>
          </cell>
          <cell r="AB298">
            <v>3813.92863555414</v>
          </cell>
          <cell r="AC298">
            <v>3450.14984637848</v>
          </cell>
          <cell r="AD298">
            <v>3086.63225287197</v>
          </cell>
          <cell r="AE298">
            <v>2722.8534636963</v>
          </cell>
          <cell r="AF298">
            <v>2359.33587018979</v>
          </cell>
          <cell r="AG298">
            <v>1995.55708101413</v>
          </cell>
          <cell r="AH298">
            <v>1632.03948750762</v>
          </cell>
          <cell r="AI298">
            <v>1345.57461640257</v>
          </cell>
          <cell r="AJ298">
            <v>1136.16246769898</v>
          </cell>
          <cell r="AK298">
            <v>926.750318995393</v>
          </cell>
          <cell r="AL298">
            <v>717.338170291803</v>
          </cell>
          <cell r="AM298">
            <v>507.926021588213</v>
          </cell>
          <cell r="AN298">
            <v>298.513872884624</v>
          </cell>
          <cell r="AO298">
            <v>7687.18570909403</v>
          </cell>
          <cell r="AP298">
            <v>5090.99348039109</v>
          </cell>
          <cell r="AQ298">
            <v>4829.79781123361</v>
          </cell>
          <cell r="AR298">
            <v>4593.18526387917</v>
          </cell>
          <cell r="AS298">
            <v>4378.08294810242</v>
          </cell>
          <cell r="AT298">
            <v>4276.6775706648</v>
          </cell>
          <cell r="AU298">
            <v>4276.6775706648</v>
          </cell>
          <cell r="AV298">
            <v>4279.75046089019</v>
          </cell>
          <cell r="AW298">
            <v>4276.6775706648</v>
          </cell>
          <cell r="AX298">
            <v>4279.75046089018</v>
          </cell>
          <cell r="AY298">
            <v>4276.6775706648</v>
          </cell>
          <cell r="AZ298">
            <v>4279.75046089018</v>
          </cell>
          <cell r="BA298">
            <v>4276.6775706648</v>
          </cell>
          <cell r="BB298">
            <v>3370.17495417705</v>
          </cell>
          <cell r="BC298">
            <v>2463.67233768929</v>
          </cell>
          <cell r="BD298">
            <v>2463.67233768929</v>
          </cell>
          <cell r="BE298">
            <v>2463.67233768929</v>
          </cell>
          <cell r="BF298">
            <v>2463.67233768929</v>
          </cell>
          <cell r="BG298">
            <v>2463.67233768929</v>
          </cell>
          <cell r="BH298">
            <v>3511.92791628969</v>
          </cell>
        </row>
        <row r="299">
          <cell r="A299">
            <v>-4178.92303981805</v>
          </cell>
          <cell r="B299">
            <v>-4099.14031198577</v>
          </cell>
          <cell r="C299">
            <v>-3819.79312412597</v>
          </cell>
          <cell r="D299">
            <v>-3520.73919268853</v>
          </cell>
          <cell r="E299">
            <v>-3198.17496683118</v>
          </cell>
          <cell r="F299">
            <v>-2855.75587924898</v>
          </cell>
          <cell r="G299">
            <v>-2492.92058531335</v>
          </cell>
          <cell r="H299">
            <v>-2096.4935019745</v>
          </cell>
          <cell r="I299">
            <v>-1655.70302311129</v>
          </cell>
          <cell r="J299">
            <v>-1169.3772435473</v>
          </cell>
          <cell r="K299">
            <v>-635.24330216606</v>
          </cell>
          <cell r="L299">
            <v>-48.4967935795858</v>
          </cell>
          <cell r="M299">
            <v>596.434466278147</v>
          </cell>
          <cell r="N299">
            <v>1341.0069466957</v>
          </cell>
          <cell r="O299">
            <v>2223.24605872642</v>
          </cell>
          <cell r="P299">
            <v>3146.61673384763</v>
          </cell>
          <cell r="Q299">
            <v>4021.47420694454</v>
          </cell>
          <cell r="R299">
            <v>4909.65762923736</v>
          </cell>
          <cell r="S299">
            <v>5868.9082148074</v>
          </cell>
          <cell r="T299">
            <v>6859.50488462723</v>
          </cell>
          <cell r="U299">
            <v>7021.34870750117</v>
          </cell>
          <cell r="V299">
            <v>6346.68837424351</v>
          </cell>
          <cell r="W299">
            <v>5899.88098749988</v>
          </cell>
          <cell r="X299">
            <v>5475.99725108394</v>
          </cell>
          <cell r="Y299">
            <v>5072.87964496484</v>
          </cell>
          <cell r="Z299">
            <v>4688.64033911561</v>
          </cell>
          <cell r="AA299">
            <v>4313.30080339359</v>
          </cell>
          <cell r="AB299">
            <v>3937.96126767157</v>
          </cell>
          <cell r="AC299">
            <v>3562.35204194569</v>
          </cell>
          <cell r="AD299">
            <v>3187.01250622367</v>
          </cell>
          <cell r="AE299">
            <v>2811.4032804978</v>
          </cell>
          <cell r="AF299">
            <v>2436.06374477578</v>
          </cell>
          <cell r="AG299">
            <v>2060.45451904991</v>
          </cell>
          <cell r="AH299">
            <v>1685.11498332789</v>
          </cell>
          <cell r="AI299">
            <v>1389.33399874313</v>
          </cell>
          <cell r="AJ299">
            <v>1173.11156529563</v>
          </cell>
          <cell r="AK299">
            <v>956.889131848128</v>
          </cell>
          <cell r="AL299">
            <v>740.666698400629</v>
          </cell>
          <cell r="AM299">
            <v>524.44426495313</v>
          </cell>
          <cell r="AN299">
            <v>308.221831505631</v>
          </cell>
          <cell r="AO299">
            <v>7937.18039126664</v>
          </cell>
          <cell r="AP299">
            <v>5256.55749110149</v>
          </cell>
          <cell r="AQ299">
            <v>4986.86748724637</v>
          </cell>
          <cell r="AR299">
            <v>4742.56007198939</v>
          </cell>
          <cell r="AS299">
            <v>4520.46242175575</v>
          </cell>
          <cell r="AT299">
            <v>4415.75924378845</v>
          </cell>
          <cell r="AU299">
            <v>4415.75924378847</v>
          </cell>
          <cell r="AV299">
            <v>4418.93206736321</v>
          </cell>
          <cell r="AW299">
            <v>4415.75924378847</v>
          </cell>
          <cell r="AX299">
            <v>4418.93206736323</v>
          </cell>
          <cell r="AY299">
            <v>4415.75924378847</v>
          </cell>
          <cell r="AZ299">
            <v>4418.93206736323</v>
          </cell>
          <cell r="BA299">
            <v>4415.75924378847</v>
          </cell>
          <cell r="BB299">
            <v>3479.77628923246</v>
          </cell>
          <cell r="BC299">
            <v>2543.79333467646</v>
          </cell>
          <cell r="BD299">
            <v>2543.79333467646</v>
          </cell>
          <cell r="BE299">
            <v>2543.79333467646</v>
          </cell>
          <cell r="BF299">
            <v>2543.79333467646</v>
          </cell>
          <cell r="BG299">
            <v>2543.79333467645</v>
          </cell>
          <cell r="BH299">
            <v>3626.1391941839</v>
          </cell>
        </row>
        <row r="300">
          <cell r="A300">
            <v>-5230.73945144018</v>
          </cell>
          <cell r="B300">
            <v>-5375.80556979207</v>
          </cell>
          <cell r="C300">
            <v>-5295.32504629766</v>
          </cell>
          <cell r="D300">
            <v>-5210.76574491984</v>
          </cell>
          <cell r="E300">
            <v>-5119.37857473223</v>
          </cell>
          <cell r="F300">
            <v>-5026.92215485968</v>
          </cell>
          <cell r="G300">
            <v>-4934.2434949013</v>
          </cell>
          <cell r="H300">
            <v>-4827.46199050475</v>
          </cell>
          <cell r="I300">
            <v>-4695.8528780012</v>
          </cell>
          <cell r="J300">
            <v>-4539.85635606823</v>
          </cell>
          <cell r="K300">
            <v>-4358.85288454201</v>
          </cell>
          <cell r="L300">
            <v>-4149.86277861443</v>
          </cell>
          <cell r="M300">
            <v>-3909.23916932753</v>
          </cell>
          <cell r="N300">
            <v>-3588.98419568816</v>
          </cell>
          <cell r="O300">
            <v>-3145.63810109031</v>
          </cell>
          <cell r="P300">
            <v>-2700.94503809667</v>
          </cell>
          <cell r="Q300">
            <v>-2368.21890288249</v>
          </cell>
          <cell r="R300">
            <v>-2075.98451074657</v>
          </cell>
          <cell r="S300">
            <v>-1758.08991789079</v>
          </cell>
          <cell r="T300">
            <v>-1467.80332146555</v>
          </cell>
          <cell r="U300">
            <v>8578.6671224849</v>
          </cell>
          <cell r="V300">
            <v>7754.3687346867</v>
          </cell>
          <cell r="W300">
            <v>7208.46053408045</v>
          </cell>
          <cell r="X300">
            <v>6690.56039482905</v>
          </cell>
          <cell r="Y300">
            <v>6198.0322640991</v>
          </cell>
          <cell r="Z300">
            <v>5728.56959566137</v>
          </cell>
          <cell r="AA300">
            <v>5269.98064516141</v>
          </cell>
          <cell r="AB300">
            <v>4811.39169466145</v>
          </cell>
          <cell r="AC300">
            <v>4352.47323755731</v>
          </cell>
          <cell r="AD300">
            <v>3893.88428705735</v>
          </cell>
          <cell r="AE300">
            <v>3434.96582995321</v>
          </cell>
          <cell r="AF300">
            <v>2976.37687945325</v>
          </cell>
          <cell r="AG300">
            <v>2517.45842234911</v>
          </cell>
          <cell r="AH300">
            <v>2058.86947184915</v>
          </cell>
          <cell r="AI300">
            <v>1697.4849695807</v>
          </cell>
          <cell r="AJ300">
            <v>1433.30491554378</v>
          </cell>
          <cell r="AK300">
            <v>1169.12486150686</v>
          </cell>
          <cell r="AL300">
            <v>904.944807469938</v>
          </cell>
          <cell r="AM300">
            <v>640.764753433015</v>
          </cell>
          <cell r="AN300">
            <v>376.584699396093</v>
          </cell>
          <cell r="AO300">
            <v>9697.62809174361</v>
          </cell>
          <cell r="AP300">
            <v>6422.449418897</v>
          </cell>
          <cell r="AQ300">
            <v>6092.94281472234</v>
          </cell>
          <cell r="AR300">
            <v>5794.44859682296</v>
          </cell>
          <cell r="AS300">
            <v>5523.09021691443</v>
          </cell>
          <cell r="AT300">
            <v>5395.16412352898</v>
          </cell>
          <cell r="AU300">
            <v>5395.16412352897</v>
          </cell>
          <cell r="AV300">
            <v>5399.04067181338</v>
          </cell>
          <cell r="AW300">
            <v>5395.16412352897</v>
          </cell>
          <cell r="AX300">
            <v>5399.04067181338</v>
          </cell>
          <cell r="AY300">
            <v>5395.16412352898</v>
          </cell>
          <cell r="AZ300">
            <v>5399.04067181338</v>
          </cell>
          <cell r="BA300">
            <v>5395.16412352897</v>
          </cell>
          <cell r="BB300">
            <v>4251.58237962874</v>
          </cell>
          <cell r="BC300">
            <v>3108.0006357285</v>
          </cell>
          <cell r="BD300">
            <v>3108.0006357285</v>
          </cell>
          <cell r="BE300">
            <v>3108.0006357285</v>
          </cell>
          <cell r="BF300">
            <v>3108.0006357285</v>
          </cell>
          <cell r="BG300">
            <v>3108.0006357285</v>
          </cell>
          <cell r="BH300">
            <v>4430.40822818933</v>
          </cell>
        </row>
        <row r="301">
          <cell r="A301">
            <v>-3528.60344671157</v>
          </cell>
          <cell r="B301">
            <v>-3309.80063082471</v>
          </cell>
          <cell r="C301">
            <v>-2907.49768108144</v>
          </cell>
          <cell r="D301">
            <v>-2475.82549135995</v>
          </cell>
          <cell r="E301">
            <v>-2010.32855679269</v>
          </cell>
          <cell r="F301">
            <v>-1513.36194688569</v>
          </cell>
          <cell r="G301">
            <v>-983.493556354663</v>
          </cell>
          <cell r="H301">
            <v>-407.983704424723</v>
          </cell>
          <cell r="I301">
            <v>223.96817688992</v>
          </cell>
          <cell r="J301">
            <v>914.530728232806</v>
          </cell>
          <cell r="K301">
            <v>1666.99902999492</v>
          </cell>
          <cell r="L301">
            <v>2487.30568021452</v>
          </cell>
          <cell r="M301">
            <v>3382.21325143592</v>
          </cell>
          <cell r="N301">
            <v>4389.13378547471</v>
          </cell>
          <cell r="O301">
            <v>5542.73273308172</v>
          </cell>
          <cell r="P301">
            <v>6762.0613591422</v>
          </cell>
          <cell r="Q301">
            <v>7972.10910609922</v>
          </cell>
          <cell r="R301">
            <v>9228.75733510306</v>
          </cell>
          <cell r="S301">
            <v>10584.5470539379</v>
          </cell>
          <cell r="T301">
            <v>12008.1331285114</v>
          </cell>
          <cell r="U301">
            <v>6058.48611401153</v>
          </cell>
          <cell r="V301">
            <v>5476.3443587745</v>
          </cell>
          <cell r="W301">
            <v>5090.80926274202</v>
          </cell>
          <cell r="X301">
            <v>4725.05421509886</v>
          </cell>
          <cell r="Y301">
            <v>4377.21756423192</v>
          </cell>
          <cell r="Z301">
            <v>4045.67036497972</v>
          </cell>
          <cell r="AA301">
            <v>3721.80247863162</v>
          </cell>
          <cell r="AB301">
            <v>3397.93459228352</v>
          </cell>
          <cell r="AC301">
            <v>3073.83399948378</v>
          </cell>
          <cell r="AD301">
            <v>2749.96611313567</v>
          </cell>
          <cell r="AE301">
            <v>2425.86552033593</v>
          </cell>
          <cell r="AF301">
            <v>2101.99763398783</v>
          </cell>
          <cell r="AG301">
            <v>1777.89704118809</v>
          </cell>
          <cell r="AH301">
            <v>1454.02915483998</v>
          </cell>
          <cell r="AI301">
            <v>1198.80967172544</v>
          </cell>
          <cell r="AJ301">
            <v>1012.23859184445</v>
          </cell>
          <cell r="AK301">
            <v>825.66751196347</v>
          </cell>
          <cell r="AL301">
            <v>639.096432082484</v>
          </cell>
          <cell r="AM301">
            <v>452.525352201499</v>
          </cell>
          <cell r="AN301">
            <v>265.954272320514</v>
          </cell>
          <cell r="AO301">
            <v>6848.72653220031</v>
          </cell>
          <cell r="AP301">
            <v>4535.70701214689</v>
          </cell>
          <cell r="AQ301">
            <v>4303.00056050772</v>
          </cell>
          <cell r="AR301">
            <v>4092.19589255221</v>
          </cell>
          <cell r="AS301">
            <v>3900.55528531996</v>
          </cell>
          <cell r="AT301">
            <v>3810.21042762473</v>
          </cell>
          <cell r="AU301">
            <v>3810.21042762474</v>
          </cell>
          <cell r="AV301">
            <v>3812.9481505852</v>
          </cell>
          <cell r="AW301">
            <v>3810.21042762474</v>
          </cell>
          <cell r="AX301">
            <v>3812.9481505852</v>
          </cell>
          <cell r="AY301">
            <v>3810.21042762474</v>
          </cell>
          <cell r="AZ301">
            <v>3812.9481505852</v>
          </cell>
          <cell r="BA301">
            <v>3810.21042762474</v>
          </cell>
          <cell r="BB301">
            <v>3002.58215428875</v>
          </cell>
          <cell r="BC301">
            <v>2194.95388095277</v>
          </cell>
          <cell r="BD301">
            <v>2194.95388095277</v>
          </cell>
          <cell r="BE301">
            <v>2194.95388095277</v>
          </cell>
          <cell r="BF301">
            <v>2194.95388095277</v>
          </cell>
          <cell r="BG301">
            <v>2194.95388095277</v>
          </cell>
          <cell r="BH301">
            <v>3128.87379200605</v>
          </cell>
        </row>
        <row r="302">
          <cell r="A302">
            <v>-4756.62345854403</v>
          </cell>
          <cell r="B302">
            <v>-4800.33687619432</v>
          </cell>
          <cell r="C302">
            <v>-4630.21536118492</v>
          </cell>
          <cell r="D302">
            <v>-4448.9706179582</v>
          </cell>
          <cell r="E302">
            <v>-4253.37824801084</v>
          </cell>
          <cell r="F302">
            <v>-4048.24883969788</v>
          </cell>
          <cell r="G302">
            <v>-3833.79457390152</v>
          </cell>
          <cell r="H302">
            <v>-3596.45264115377</v>
          </cell>
          <cell r="I302">
            <v>-3325.4771631164</v>
          </cell>
          <cell r="J302">
            <v>-3020.58166771823</v>
          </cell>
          <cell r="K302">
            <v>-2680.40136505758</v>
          </cell>
          <cell r="L302">
            <v>-2301.13406061844</v>
          </cell>
          <cell r="M302">
            <v>-1878.26503181933</v>
          </cell>
          <cell r="N302">
            <v>-1366.74501058567</v>
          </cell>
          <cell r="O302">
            <v>-725.563821919964</v>
          </cell>
          <cell r="P302">
            <v>-65.1023901850339</v>
          </cell>
          <cell r="Q302">
            <v>511.99446857014</v>
          </cell>
          <cell r="R302">
            <v>1072.8584076748</v>
          </cell>
          <cell r="S302">
            <v>1679.85015657958</v>
          </cell>
          <cell r="T302">
            <v>2285.80800714564</v>
          </cell>
          <cell r="U302">
            <v>7876.69141796364</v>
          </cell>
          <cell r="V302">
            <v>7119.84376968576</v>
          </cell>
          <cell r="W302">
            <v>6618.60617912337</v>
          </cell>
          <cell r="X302">
            <v>6143.08480453691</v>
          </cell>
          <cell r="Y302">
            <v>5690.85929618748</v>
          </cell>
          <cell r="Z302">
            <v>5259.81184805353</v>
          </cell>
          <cell r="AA302">
            <v>4838.74834259259</v>
          </cell>
          <cell r="AB302">
            <v>4417.68483713165</v>
          </cell>
          <cell r="AC302">
            <v>3996.31878795334</v>
          </cell>
          <cell r="AD302">
            <v>3575.2552824924</v>
          </cell>
          <cell r="AE302">
            <v>3153.8892333141</v>
          </cell>
          <cell r="AF302">
            <v>2732.82572785316</v>
          </cell>
          <cell r="AG302">
            <v>2311.45967867486</v>
          </cell>
          <cell r="AH302">
            <v>1890.39617321392</v>
          </cell>
          <cell r="AI302">
            <v>1558.58306437535</v>
          </cell>
          <cell r="AJ302">
            <v>1316.02035215916</v>
          </cell>
          <cell r="AK302">
            <v>1073.45763994297</v>
          </cell>
          <cell r="AL302">
            <v>830.894927726784</v>
          </cell>
          <cell r="AM302">
            <v>588.332215510594</v>
          </cell>
          <cell r="AN302">
            <v>345.769503294404</v>
          </cell>
          <cell r="AO302">
            <v>8904.08997973967</v>
          </cell>
          <cell r="AP302">
            <v>5896.91283014583</v>
          </cell>
          <cell r="AQ302">
            <v>5594.36911278186</v>
          </cell>
          <cell r="AR302">
            <v>5320.30009822857</v>
          </cell>
          <cell r="AS302">
            <v>5071.14644863474</v>
          </cell>
          <cell r="AT302">
            <v>4953.68829954047</v>
          </cell>
          <cell r="AU302">
            <v>4953.68829954048</v>
          </cell>
          <cell r="AV302">
            <v>4957.24763739181</v>
          </cell>
          <cell r="AW302">
            <v>4953.68829954047</v>
          </cell>
          <cell r="AX302">
            <v>4957.2476373918</v>
          </cell>
          <cell r="AY302">
            <v>4953.68829954047</v>
          </cell>
          <cell r="AZ302">
            <v>4957.24763739181</v>
          </cell>
          <cell r="BA302">
            <v>4953.68829954046</v>
          </cell>
          <cell r="BB302">
            <v>3903.68363339488</v>
          </cell>
          <cell r="BC302">
            <v>2853.67896724929</v>
          </cell>
          <cell r="BD302">
            <v>2853.67896724929</v>
          </cell>
          <cell r="BE302">
            <v>2853.67896724929</v>
          </cell>
          <cell r="BF302">
            <v>2853.67896724929</v>
          </cell>
          <cell r="BG302">
            <v>2853.67896724929</v>
          </cell>
          <cell r="BH302">
            <v>4067.87650934593</v>
          </cell>
        </row>
        <row r="303">
          <cell r="A303">
            <v>-4716.83865451725</v>
          </cell>
          <cell r="B303">
            <v>-4752.04719699898</v>
          </cell>
          <cell r="C303">
            <v>-4574.40357909994</v>
          </cell>
          <cell r="D303">
            <v>-4385.04560743579</v>
          </cell>
          <cell r="E303">
            <v>-4180.70899870904</v>
          </cell>
          <cell r="F303">
            <v>-3966.12478855143</v>
          </cell>
          <cell r="G303">
            <v>-3741.45188704968</v>
          </cell>
          <cell r="H303">
            <v>-3493.15415206485</v>
          </cell>
          <cell r="I303">
            <v>-3210.48393344972</v>
          </cell>
          <cell r="J303">
            <v>-2893.09378153741</v>
          </cell>
          <cell r="K303">
            <v>-2539.5563697997</v>
          </cell>
          <cell r="L303">
            <v>-2146.00048392792</v>
          </cell>
          <cell r="M303">
            <v>-1707.83857657439</v>
          </cell>
          <cell r="N303">
            <v>-1180.26880686202</v>
          </cell>
          <cell r="O303">
            <v>-522.486553129882</v>
          </cell>
          <cell r="P303">
            <v>156.080790226197</v>
          </cell>
          <cell r="Q303">
            <v>753.683688624904</v>
          </cell>
          <cell r="R303">
            <v>1337.08931381923</v>
          </cell>
          <cell r="S303">
            <v>1968.34026062166</v>
          </cell>
          <cell r="T303">
            <v>2600.78723868196</v>
          </cell>
          <cell r="U303">
            <v>7817.78607358716</v>
          </cell>
          <cell r="V303">
            <v>7066.59846313439</v>
          </cell>
          <cell r="W303">
            <v>6569.10934655933</v>
          </cell>
          <cell r="X303">
            <v>6097.14412884662</v>
          </cell>
          <cell r="Y303">
            <v>5648.30056069157</v>
          </cell>
          <cell r="Z303">
            <v>5220.47667395258</v>
          </cell>
          <cell r="AA303">
            <v>4802.56206559544</v>
          </cell>
          <cell r="AB303">
            <v>4384.64745723829</v>
          </cell>
          <cell r="AC303">
            <v>3966.43256771807</v>
          </cell>
          <cell r="AD303">
            <v>3548.51795936092</v>
          </cell>
          <cell r="AE303">
            <v>3130.3030698407</v>
          </cell>
          <cell r="AF303">
            <v>2712.38846148356</v>
          </cell>
          <cell r="AG303">
            <v>2294.17357196333</v>
          </cell>
          <cell r="AH303">
            <v>1876.25896360619</v>
          </cell>
          <cell r="AI303">
            <v>1546.92729835956</v>
          </cell>
          <cell r="AJ303">
            <v>1306.17857622344</v>
          </cell>
          <cell r="AK303">
            <v>1065.42985408733</v>
          </cell>
          <cell r="AL303">
            <v>824.68113195121</v>
          </cell>
          <cell r="AM303">
            <v>583.932409815093</v>
          </cell>
          <cell r="AN303">
            <v>343.183687678977</v>
          </cell>
          <cell r="AO303">
            <v>8837.50129944437</v>
          </cell>
          <cell r="AP303">
            <v>5852.81313617715</v>
          </cell>
          <cell r="AQ303">
            <v>5552.53197309069</v>
          </cell>
          <cell r="AR303">
            <v>5280.51256652999</v>
          </cell>
          <cell r="AS303">
            <v>5033.22219692936</v>
          </cell>
          <cell r="AT303">
            <v>4916.64245126049</v>
          </cell>
          <cell r="AU303">
            <v>4916.64245126049</v>
          </cell>
          <cell r="AV303">
            <v>4920.17517082621</v>
          </cell>
          <cell r="AW303">
            <v>4916.64245126049</v>
          </cell>
          <cell r="AX303">
            <v>4920.17517082621</v>
          </cell>
          <cell r="AY303">
            <v>4916.64245126049</v>
          </cell>
          <cell r="AZ303">
            <v>4920.17517082621</v>
          </cell>
          <cell r="BA303">
            <v>4916.64245126048</v>
          </cell>
          <cell r="BB303">
            <v>3874.4901793721</v>
          </cell>
          <cell r="BC303">
            <v>2832.33790748372</v>
          </cell>
          <cell r="BD303">
            <v>2832.33790748372</v>
          </cell>
          <cell r="BE303">
            <v>2832.33790748372</v>
          </cell>
          <cell r="BF303">
            <v>2832.33790748372</v>
          </cell>
          <cell r="BG303">
            <v>2832.33790748372</v>
          </cell>
          <cell r="BH303">
            <v>4037.45514916444</v>
          </cell>
        </row>
        <row r="304">
          <cell r="A304">
            <v>-5096.32363669062</v>
          </cell>
          <cell r="B304">
            <v>-5212.65542410662</v>
          </cell>
          <cell r="C304">
            <v>-5106.76093632923</v>
          </cell>
          <cell r="D304">
            <v>-4994.7905105952</v>
          </cell>
          <cell r="E304">
            <v>-4873.86030233945</v>
          </cell>
          <cell r="F304">
            <v>-4749.46015610371</v>
          </cell>
          <cell r="G304">
            <v>-4622.25710228267</v>
          </cell>
          <cell r="H304">
            <v>-4478.46063400844</v>
          </cell>
          <cell r="I304">
            <v>-4307.34000142837</v>
          </cell>
          <cell r="J304">
            <v>-4109.12938603814</v>
          </cell>
          <cell r="K304">
            <v>-3882.99796319458</v>
          </cell>
          <cell r="L304">
            <v>-3625.7328597682</v>
          </cell>
          <cell r="M304">
            <v>-3333.44116310363</v>
          </cell>
          <cell r="N304">
            <v>-2958.96096274609</v>
          </cell>
          <cell r="O304">
            <v>-2459.5269787844</v>
          </cell>
          <cell r="P304">
            <v>-1953.66179437722</v>
          </cell>
          <cell r="Q304">
            <v>-1551.65453302963</v>
          </cell>
          <cell r="R304">
            <v>-1183.26143719539</v>
          </cell>
          <cell r="S304">
            <v>-783.405403775803</v>
          </cell>
          <cell r="T304">
            <v>-403.623389659279</v>
          </cell>
          <cell r="U304">
            <v>8379.65119036827</v>
          </cell>
          <cell r="V304">
            <v>7574.47564643936</v>
          </cell>
          <cell r="W304">
            <v>7041.23193413212</v>
          </cell>
          <cell r="X304">
            <v>6535.34652601375</v>
          </cell>
          <cell r="Y304">
            <v>6054.24452286648</v>
          </cell>
          <cell r="Z304">
            <v>5595.67288787476</v>
          </cell>
          <cell r="AA304">
            <v>5147.72271215636</v>
          </cell>
          <cell r="AB304">
            <v>4699.77253643796</v>
          </cell>
          <cell r="AC304">
            <v>4251.50049831734</v>
          </cell>
          <cell r="AD304">
            <v>3803.55032259894</v>
          </cell>
          <cell r="AE304">
            <v>3355.27828447832</v>
          </cell>
          <cell r="AF304">
            <v>2907.32810875993</v>
          </cell>
          <cell r="AG304">
            <v>2459.05607063931</v>
          </cell>
          <cell r="AH304">
            <v>2011.10589492091</v>
          </cell>
          <cell r="AI304">
            <v>1658.10512785801</v>
          </cell>
          <cell r="AJ304">
            <v>1400.05376945062</v>
          </cell>
          <cell r="AK304">
            <v>1142.00241104323</v>
          </cell>
          <cell r="AL304">
            <v>883.95105263584</v>
          </cell>
          <cell r="AM304">
            <v>625.899694228449</v>
          </cell>
          <cell r="AN304">
            <v>367.848335821057</v>
          </cell>
          <cell r="AO304">
            <v>9472.65345798727</v>
          </cell>
          <cell r="AP304">
            <v>6273.45543890868</v>
          </cell>
          <cell r="AQ304">
            <v>5951.59303668665</v>
          </cell>
          <cell r="AR304">
            <v>5660.02356643845</v>
          </cell>
          <cell r="AS304">
            <v>5394.96041166736</v>
          </cell>
          <cell r="AT304">
            <v>5270.00206727527</v>
          </cell>
          <cell r="AU304">
            <v>5270.00206727527</v>
          </cell>
          <cell r="AV304">
            <v>5273.788683772</v>
          </cell>
          <cell r="AW304">
            <v>5270.00206727527</v>
          </cell>
          <cell r="AX304">
            <v>5273.788683772</v>
          </cell>
          <cell r="AY304">
            <v>5270.00206727527</v>
          </cell>
          <cell r="AZ304">
            <v>5273.788683772</v>
          </cell>
          <cell r="BA304">
            <v>5270.00206727527</v>
          </cell>
          <cell r="BB304">
            <v>4152.95020073994</v>
          </cell>
          <cell r="BC304">
            <v>3035.8983342046</v>
          </cell>
          <cell r="BD304">
            <v>3035.8983342046</v>
          </cell>
          <cell r="BE304">
            <v>3035.8983342046</v>
          </cell>
          <cell r="BF304">
            <v>3035.8983342046</v>
          </cell>
          <cell r="BG304">
            <v>3035.8983342046</v>
          </cell>
          <cell r="BH304">
            <v>4327.62748024773</v>
          </cell>
        </row>
        <row r="305">
          <cell r="A305">
            <v>-4398.09936054604</v>
          </cell>
          <cell r="B305">
            <v>-4365.17038236249</v>
          </cell>
          <cell r="C305">
            <v>-4127.26280632985</v>
          </cell>
          <cell r="D305">
            <v>-3872.90502463196</v>
          </cell>
          <cell r="E305">
            <v>-3598.51321359773</v>
          </cell>
          <cell r="F305">
            <v>-3308.1810655447</v>
          </cell>
          <cell r="G305">
            <v>-3001.64070711408</v>
          </cell>
          <cell r="H305">
            <v>-2665.56964371012</v>
          </cell>
          <cell r="I305">
            <v>-2289.20603018917</v>
          </cell>
          <cell r="J305">
            <v>-1871.71388976257</v>
          </cell>
          <cell r="K305">
            <v>-1411.16487847421</v>
          </cell>
          <cell r="L305">
            <v>-903.134824158047</v>
          </cell>
          <cell r="M305">
            <v>-342.452737744592</v>
          </cell>
          <cell r="N305">
            <v>313.700937900099</v>
          </cell>
          <cell r="O305">
            <v>1104.48401664285</v>
          </cell>
          <cell r="P305">
            <v>1928.10838938495</v>
          </cell>
          <cell r="Q305">
            <v>2689.99714410521</v>
          </cell>
          <cell r="R305">
            <v>3453.99737784161</v>
          </cell>
          <cell r="S305">
            <v>4279.60292307313</v>
          </cell>
          <cell r="T305">
            <v>5124.26976753623</v>
          </cell>
          <cell r="U305">
            <v>7345.86096708045</v>
          </cell>
          <cell r="V305">
            <v>6640.01922433659</v>
          </cell>
          <cell r="W305">
            <v>6172.5613214729</v>
          </cell>
          <cell r="X305">
            <v>5729.08655278757</v>
          </cell>
          <cell r="Y305">
            <v>5307.33768212266</v>
          </cell>
          <cell r="Z305">
            <v>4905.33962783993</v>
          </cell>
          <cell r="AA305">
            <v>4512.65267270881</v>
          </cell>
          <cell r="AB305">
            <v>4119.96571757768</v>
          </cell>
          <cell r="AC305">
            <v>3726.99660792682</v>
          </cell>
          <cell r="AD305">
            <v>3334.30965279569</v>
          </cell>
          <cell r="AE305">
            <v>2941.34054314482</v>
          </cell>
          <cell r="AF305">
            <v>2548.6535880137</v>
          </cell>
          <cell r="AG305">
            <v>2155.68447836283</v>
          </cell>
          <cell r="AH305">
            <v>1762.99752323171</v>
          </cell>
          <cell r="AI305">
            <v>1453.54615142553</v>
          </cell>
          <cell r="AJ305">
            <v>1227.33036294428</v>
          </cell>
          <cell r="AK305">
            <v>1001.11457446304</v>
          </cell>
          <cell r="AL305">
            <v>774.898785981799</v>
          </cell>
          <cell r="AM305">
            <v>548.682997500556</v>
          </cell>
          <cell r="AN305">
            <v>322.467209019314</v>
          </cell>
          <cell r="AO305">
            <v>8304.02050286894</v>
          </cell>
          <cell r="AP305">
            <v>5499.50473957289</v>
          </cell>
          <cell r="AQ305">
            <v>5217.35021982733</v>
          </cell>
          <cell r="AR305">
            <v>4961.75141958725</v>
          </cell>
          <cell r="AS305">
            <v>4729.38887391442</v>
          </cell>
          <cell r="AT305">
            <v>4619.84653095439</v>
          </cell>
          <cell r="AU305">
            <v>4619.84653095439</v>
          </cell>
          <cell r="AV305">
            <v>4623.16599589256</v>
          </cell>
          <cell r="AW305">
            <v>4619.8465309544</v>
          </cell>
          <cell r="AX305">
            <v>4623.16599589257</v>
          </cell>
          <cell r="AY305">
            <v>4619.84653095439</v>
          </cell>
          <cell r="AZ305">
            <v>4623.16599589257</v>
          </cell>
          <cell r="BA305">
            <v>4619.84653095438</v>
          </cell>
          <cell r="BB305">
            <v>3640.60437419039</v>
          </cell>
          <cell r="BC305">
            <v>2661.36221742638</v>
          </cell>
          <cell r="BD305">
            <v>2661.36221742638</v>
          </cell>
          <cell r="BE305">
            <v>2661.36221742638</v>
          </cell>
          <cell r="BF305">
            <v>2661.36221742639</v>
          </cell>
          <cell r="BG305">
            <v>2661.36221742638</v>
          </cell>
          <cell r="BH305">
            <v>3793.73187081545</v>
          </cell>
        </row>
        <row r="306">
          <cell r="A306">
            <v>-3947.5307255773</v>
          </cell>
          <cell r="B306">
            <v>-3818.28281133222</v>
          </cell>
          <cell r="C306">
            <v>-3495.1863368247</v>
          </cell>
          <cell r="D306">
            <v>-3148.94507469599</v>
          </cell>
          <cell r="E306">
            <v>-2775.52350023702</v>
          </cell>
          <cell r="F306">
            <v>-2378.11435971779</v>
          </cell>
          <cell r="G306">
            <v>-1955.84648034923</v>
          </cell>
          <cell r="H306">
            <v>-1495.69937887747</v>
          </cell>
          <cell r="I306">
            <v>-986.891144166787</v>
          </cell>
          <cell r="J306">
            <v>-427.895219375848</v>
          </cell>
          <cell r="K306">
            <v>183.924975752531</v>
          </cell>
          <cell r="L306">
            <v>853.775272476043</v>
          </cell>
          <cell r="M306">
            <v>1587.65141082882</v>
          </cell>
          <cell r="N306">
            <v>2425.57079930123</v>
          </cell>
          <cell r="O306">
            <v>3404.36333062237</v>
          </cell>
          <cell r="P306">
            <v>4433.03975988619</v>
          </cell>
          <cell r="Q306">
            <v>5427.16236662144</v>
          </cell>
          <cell r="R306">
            <v>6446.45044152647</v>
          </cell>
          <cell r="S306">
            <v>7546.79489648903</v>
          </cell>
          <cell r="T306">
            <v>8691.45492449413</v>
          </cell>
          <cell r="U306">
            <v>6678.74945912371</v>
          </cell>
          <cell r="V306">
            <v>6037.00845984489</v>
          </cell>
          <cell r="W306">
            <v>5612.00256470135</v>
          </cell>
          <cell r="X306">
            <v>5208.80178472943</v>
          </cell>
          <cell r="Y306">
            <v>4825.35387379533</v>
          </cell>
          <cell r="Z306">
            <v>4459.86311653198</v>
          </cell>
          <cell r="AA306">
            <v>4102.83787457054</v>
          </cell>
          <cell r="AB306">
            <v>3745.81263260911</v>
          </cell>
          <cell r="AC306">
            <v>3388.53085988096</v>
          </cell>
          <cell r="AD306">
            <v>3031.50561791953</v>
          </cell>
          <cell r="AE306">
            <v>2674.22384519137</v>
          </cell>
          <cell r="AF306">
            <v>2317.19860322994</v>
          </cell>
          <cell r="AG306">
            <v>1959.91683050179</v>
          </cell>
          <cell r="AH306">
            <v>1602.89158854036</v>
          </cell>
          <cell r="AI306">
            <v>1321.54292276279</v>
          </cell>
          <cell r="AJ306">
            <v>1115.87083316907</v>
          </cell>
          <cell r="AK306">
            <v>910.198743575357</v>
          </cell>
          <cell r="AL306">
            <v>704.526653981642</v>
          </cell>
          <cell r="AM306">
            <v>498.854564387927</v>
          </cell>
          <cell r="AN306">
            <v>293.182474794213</v>
          </cell>
          <cell r="AO306">
            <v>7549.89410916258</v>
          </cell>
          <cell r="AP306">
            <v>5000.06935462989</v>
          </cell>
          <cell r="AQ306">
            <v>4743.53858790494</v>
          </cell>
          <cell r="AR306">
            <v>4511.15189334234</v>
          </cell>
          <cell r="AS306">
            <v>4299.8912619218</v>
          </cell>
          <cell r="AT306">
            <v>4200.29696425213</v>
          </cell>
          <cell r="AU306">
            <v>4200.29696425211</v>
          </cell>
          <cell r="AV306">
            <v>4203.31497327241</v>
          </cell>
          <cell r="AW306">
            <v>4200.29696425212</v>
          </cell>
          <cell r="AX306">
            <v>4203.31497327241</v>
          </cell>
          <cell r="AY306">
            <v>4200.29696425212</v>
          </cell>
          <cell r="AZ306">
            <v>4203.31497327241</v>
          </cell>
          <cell r="BA306">
            <v>4200.29696425212</v>
          </cell>
          <cell r="BB306">
            <v>3309.98430326556</v>
          </cell>
          <cell r="BC306">
            <v>2419.671642279</v>
          </cell>
          <cell r="BD306">
            <v>2419.671642279</v>
          </cell>
          <cell r="BE306">
            <v>2419.671642279</v>
          </cell>
          <cell r="BF306">
            <v>2419.671642279</v>
          </cell>
          <cell r="BG306">
            <v>2419.671642279</v>
          </cell>
          <cell r="BH306">
            <v>3449.20558581427</v>
          </cell>
        </row>
        <row r="307">
          <cell r="A307">
            <v>-3893.18861343591</v>
          </cell>
          <cell r="B307">
            <v>-3752.32387986839</v>
          </cell>
          <cell r="C307">
            <v>-3418.95295588782</v>
          </cell>
          <cell r="D307">
            <v>-3061.62982518239</v>
          </cell>
          <cell r="E307">
            <v>-2676.2644843542</v>
          </cell>
          <cell r="F307">
            <v>-2265.9410185119</v>
          </cell>
          <cell r="G307">
            <v>-1829.71549222215</v>
          </cell>
          <cell r="H307">
            <v>-1354.60384716824</v>
          </cell>
          <cell r="I307">
            <v>-829.82175209838</v>
          </cell>
          <cell r="J307">
            <v>-253.759360799202</v>
          </cell>
          <cell r="K307">
            <v>376.305325840589</v>
          </cell>
          <cell r="L307">
            <v>1065.67241329734</v>
          </cell>
          <cell r="M307">
            <v>1820.4371130418</v>
          </cell>
          <cell r="N307">
            <v>2680.27887245471</v>
          </cell>
          <cell r="O307">
            <v>3681.74681871317</v>
          </cell>
          <cell r="P307">
            <v>4735.1541346511</v>
          </cell>
          <cell r="Q307">
            <v>5757.28596584137</v>
          </cell>
          <cell r="R307">
            <v>6807.36375715459</v>
          </cell>
          <cell r="S307">
            <v>7940.84387998992</v>
          </cell>
          <cell r="T307">
            <v>9121.68543941215</v>
          </cell>
          <cell r="U307">
            <v>6598.29057769555</v>
          </cell>
          <cell r="V307">
            <v>5964.28063095652</v>
          </cell>
          <cell r="W307">
            <v>5544.39478098504</v>
          </cell>
          <cell r="X307">
            <v>5146.05136000616</v>
          </cell>
          <cell r="Y307">
            <v>4767.22284529115</v>
          </cell>
          <cell r="Z307">
            <v>4406.13515445239</v>
          </cell>
          <cell r="AA307">
            <v>4053.41099486958</v>
          </cell>
          <cell r="AB307">
            <v>3700.68683528676</v>
          </cell>
          <cell r="AC307">
            <v>3347.70923536286</v>
          </cell>
          <cell r="AD307">
            <v>2994.98507578005</v>
          </cell>
          <cell r="AE307">
            <v>2642.00747585615</v>
          </cell>
          <cell r="AF307">
            <v>2289.28331627333</v>
          </cell>
          <cell r="AG307">
            <v>1936.30571634943</v>
          </cell>
          <cell r="AH307">
            <v>1583.58155676662</v>
          </cell>
          <cell r="AI307">
            <v>1305.62229780514</v>
          </cell>
          <cell r="AJ307">
            <v>1102.42793946501</v>
          </cell>
          <cell r="AK307">
            <v>899.233581124874</v>
          </cell>
          <cell r="AL307">
            <v>696.039222784739</v>
          </cell>
          <cell r="AM307">
            <v>492.844864444605</v>
          </cell>
          <cell r="AN307">
            <v>289.65050610447</v>
          </cell>
          <cell r="AO307">
            <v>7458.94054987097</v>
          </cell>
          <cell r="AP307">
            <v>4939.83352907618</v>
          </cell>
          <cell r="AQ307">
            <v>4686.39318798688</v>
          </cell>
          <cell r="AR307">
            <v>4456.8060554707</v>
          </cell>
          <cell r="AS307">
            <v>4248.090480456</v>
          </cell>
          <cell r="AT307">
            <v>4149.69599509193</v>
          </cell>
          <cell r="AU307">
            <v>4149.69599509191</v>
          </cell>
          <cell r="AV307">
            <v>4152.67764616357</v>
          </cell>
          <cell r="AW307">
            <v>4149.69599509192</v>
          </cell>
          <cell r="AX307">
            <v>4152.67764616357</v>
          </cell>
          <cell r="AY307">
            <v>4149.69599509192</v>
          </cell>
          <cell r="AZ307">
            <v>4152.67764616356</v>
          </cell>
          <cell r="BA307">
            <v>4149.69599509192</v>
          </cell>
          <cell r="BB307">
            <v>3270.10892895852</v>
          </cell>
          <cell r="BC307">
            <v>2390.52186282511</v>
          </cell>
          <cell r="BD307">
            <v>2390.52186282511</v>
          </cell>
          <cell r="BE307">
            <v>2390.52186282511</v>
          </cell>
          <cell r="BF307">
            <v>2390.52186282511</v>
          </cell>
          <cell r="BG307">
            <v>2390.52186282511</v>
          </cell>
          <cell r="BH307">
            <v>3407.65301299377</v>
          </cell>
        </row>
        <row r="308">
          <cell r="A308">
            <v>-4178.28530924552</v>
          </cell>
          <cell r="B308">
            <v>-4098.36625250467</v>
          </cell>
          <cell r="C308">
            <v>-3818.89848908595</v>
          </cell>
          <cell r="D308">
            <v>-3519.71450664176</v>
          </cell>
          <cell r="E308">
            <v>-3197.01011499651</v>
          </cell>
          <cell r="F308">
            <v>-2854.43947165474</v>
          </cell>
          <cell r="G308">
            <v>-2491.44037808358</v>
          </cell>
          <cell r="H308">
            <v>-2094.83767869725</v>
          </cell>
          <cell r="I308">
            <v>-1653.85973897337</v>
          </cell>
          <cell r="J308">
            <v>-1167.33367629508</v>
          </cell>
          <cell r="K308">
            <v>-632.985627114958</v>
          </cell>
          <cell r="L308">
            <v>-46.0100796921581</v>
          </cell>
          <cell r="M308">
            <v>599.166317384038</v>
          </cell>
          <cell r="N308">
            <v>1343.99606726758</v>
          </cell>
          <cell r="O308">
            <v>2226.50128609431</v>
          </cell>
          <cell r="P308">
            <v>3150.16218995151</v>
          </cell>
          <cell r="Q308">
            <v>4025.34836463995</v>
          </cell>
          <cell r="R308">
            <v>4913.89311892188</v>
          </cell>
          <cell r="S308">
            <v>5873.53256733901</v>
          </cell>
          <cell r="T308">
            <v>6864.55384466556</v>
          </cell>
          <cell r="U308">
            <v>7020.40448420001</v>
          </cell>
          <cell r="V308">
            <v>6345.83487852668</v>
          </cell>
          <cell r="W308">
            <v>5899.08757795215</v>
          </cell>
          <cell r="X308">
            <v>5475.26084495786</v>
          </cell>
          <cell r="Y308">
            <v>5072.1974496539</v>
          </cell>
          <cell r="Z308">
            <v>4688.00981588661</v>
          </cell>
          <cell r="AA308">
            <v>4312.72075541518</v>
          </cell>
          <cell r="AB308">
            <v>3937.43169494374</v>
          </cell>
          <cell r="AC308">
            <v>3561.87298073608</v>
          </cell>
          <cell r="AD308">
            <v>3186.58392026464</v>
          </cell>
          <cell r="AE308">
            <v>2811.02520605697</v>
          </cell>
          <cell r="AF308">
            <v>2435.73614558554</v>
          </cell>
          <cell r="AG308">
            <v>2060.17743137787</v>
          </cell>
          <cell r="AH308">
            <v>1684.88837090644</v>
          </cell>
          <cell r="AI308">
            <v>1389.14716262526</v>
          </cell>
          <cell r="AJ308">
            <v>1172.95380653432</v>
          </cell>
          <cell r="AK308">
            <v>956.760450443379</v>
          </cell>
          <cell r="AL308">
            <v>740.56709435244</v>
          </cell>
          <cell r="AM308">
            <v>524.373738261501</v>
          </cell>
          <cell r="AN308">
            <v>308.180382170562</v>
          </cell>
          <cell r="AO308">
            <v>7936.11300792148</v>
          </cell>
          <cell r="AP308">
            <v>5255.85059499453</v>
          </cell>
          <cell r="AQ308">
            <v>4986.19685875638</v>
          </cell>
          <cell r="AR308">
            <v>4741.92229769364</v>
          </cell>
          <cell r="AS308">
            <v>4519.85451490928</v>
          </cell>
          <cell r="AT308">
            <v>4415.16541731095</v>
          </cell>
          <cell r="AU308">
            <v>4415.16541731096</v>
          </cell>
          <cell r="AV308">
            <v>4418.33781420787</v>
          </cell>
          <cell r="AW308">
            <v>4415.16541731096</v>
          </cell>
          <cell r="AX308">
            <v>4418.33781420787</v>
          </cell>
          <cell r="AY308">
            <v>4415.16541731096</v>
          </cell>
          <cell r="AZ308">
            <v>4418.33781420788</v>
          </cell>
          <cell r="BA308">
            <v>4415.16541731096</v>
          </cell>
          <cell r="BB308">
            <v>3479.30833271983</v>
          </cell>
          <cell r="BC308">
            <v>2543.45124812869</v>
          </cell>
          <cell r="BD308">
            <v>2543.45124812869</v>
          </cell>
          <cell r="BE308">
            <v>2543.4512481287</v>
          </cell>
          <cell r="BF308">
            <v>2543.4512481287</v>
          </cell>
          <cell r="BG308">
            <v>2543.4512481287</v>
          </cell>
          <cell r="BH308">
            <v>3625.65155494778</v>
          </cell>
        </row>
        <row r="309">
          <cell r="A309">
            <v>-4809.26201256704</v>
          </cell>
          <cell r="B309">
            <v>-4864.22807659754</v>
          </cell>
          <cell r="C309">
            <v>-4704.05891975626</v>
          </cell>
          <cell r="D309">
            <v>-4533.54864220937</v>
          </cell>
          <cell r="E309">
            <v>-4349.52561630275</v>
          </cell>
          <cell r="F309">
            <v>-4156.90568515955</v>
          </cell>
          <cell r="G309">
            <v>-3955.97151128718</v>
          </cell>
          <cell r="H309">
            <v>-3733.1250021573</v>
          </cell>
          <cell r="I309">
            <v>-3477.62262368008</v>
          </cell>
          <cell r="J309">
            <v>-3189.25858213742</v>
          </cell>
          <cell r="K309">
            <v>-2866.75082870612</v>
          </cell>
          <cell r="L309">
            <v>-2506.38848770849</v>
          </cell>
          <cell r="M309">
            <v>-2103.75318969294</v>
          </cell>
          <cell r="N309">
            <v>-1613.46830013878</v>
          </cell>
          <cell r="O309">
            <v>-994.251680149885</v>
          </cell>
          <cell r="P309">
            <v>-357.745852327549</v>
          </cell>
          <cell r="Q309">
            <v>192.219836575749</v>
          </cell>
          <cell r="R309">
            <v>723.259278864946</v>
          </cell>
          <cell r="S309">
            <v>1298.15412217153</v>
          </cell>
          <cell r="T309">
            <v>1869.06468765636</v>
          </cell>
          <cell r="U309">
            <v>7954.62801280316</v>
          </cell>
          <cell r="V309">
            <v>7190.29167093694</v>
          </cell>
          <cell r="W309">
            <v>6684.09454229681</v>
          </cell>
          <cell r="X309">
            <v>6203.86808092427</v>
          </cell>
          <cell r="Y309">
            <v>5747.16798872356</v>
          </cell>
          <cell r="Z309">
            <v>5311.85550486088</v>
          </cell>
          <cell r="AA309">
            <v>4886.62575064326</v>
          </cell>
          <cell r="AB309">
            <v>4461.39599642564</v>
          </cell>
          <cell r="AC309">
            <v>4035.86070494605</v>
          </cell>
          <cell r="AD309">
            <v>3610.63095072844</v>
          </cell>
          <cell r="AE309">
            <v>3185.09565924885</v>
          </cell>
          <cell r="AF309">
            <v>2759.86590503123</v>
          </cell>
          <cell r="AG309">
            <v>2334.33061355164</v>
          </cell>
          <cell r="AH309">
            <v>1909.10085933402</v>
          </cell>
          <cell r="AI309">
            <v>1574.00459739808</v>
          </cell>
          <cell r="AJ309">
            <v>1329.0418277438</v>
          </cell>
          <cell r="AK309">
            <v>1084.07905808953</v>
          </cell>
          <cell r="AL309">
            <v>839.116288435257</v>
          </cell>
          <cell r="AM309">
            <v>594.153518780984</v>
          </cell>
          <cell r="AN309">
            <v>349.190749126711</v>
          </cell>
          <cell r="AO309">
            <v>8992.1922572496</v>
          </cell>
          <cell r="AP309">
            <v>5955.26033694278</v>
          </cell>
          <cell r="AQ309">
            <v>5649.72307497101</v>
          </cell>
          <cell r="AR309">
            <v>5372.94226118481</v>
          </cell>
          <cell r="AS309">
            <v>5121.32333956101</v>
          </cell>
          <cell r="AT309">
            <v>5002.70299079549</v>
          </cell>
          <cell r="AU309">
            <v>5002.70299079549</v>
          </cell>
          <cell r="AV309">
            <v>5006.29754681869</v>
          </cell>
          <cell r="AW309">
            <v>5002.7029907955</v>
          </cell>
          <cell r="AX309">
            <v>5006.2975468187</v>
          </cell>
          <cell r="AY309">
            <v>5002.7029907955</v>
          </cell>
          <cell r="AZ309">
            <v>5006.2975468187</v>
          </cell>
          <cell r="BA309">
            <v>5002.7029907955</v>
          </cell>
          <cell r="BB309">
            <v>3942.3089639523</v>
          </cell>
          <cell r="BC309">
            <v>2881.9149371091</v>
          </cell>
          <cell r="BD309">
            <v>2881.9149371091</v>
          </cell>
          <cell r="BE309">
            <v>2881.91493710909</v>
          </cell>
          <cell r="BF309">
            <v>2881.91493710909</v>
          </cell>
          <cell r="BG309">
            <v>2881.91493710909</v>
          </cell>
          <cell r="BH309">
            <v>4108.12646031425</v>
          </cell>
        </row>
        <row r="310">
          <cell r="A310">
            <v>-3968.40924727781</v>
          </cell>
          <cell r="B310">
            <v>-3843.62457534623</v>
          </cell>
          <cell r="C310">
            <v>-3524.47559768472</v>
          </cell>
          <cell r="D310">
            <v>-3182.49204701483</v>
          </cell>
          <cell r="E310">
            <v>-2813.65932962266</v>
          </cell>
          <cell r="F310">
            <v>-2421.21193996074</v>
          </cell>
          <cell r="G310">
            <v>-2004.30666102577</v>
          </cell>
          <cell r="H310">
            <v>-1549.90901491389</v>
          </cell>
          <cell r="I310">
            <v>-1047.23802031051</v>
          </cell>
          <cell r="J310">
            <v>-494.799120583597</v>
          </cell>
          <cell r="K310">
            <v>110.011446156682</v>
          </cell>
          <cell r="L310">
            <v>772.363290523614</v>
          </cell>
          <cell r="M310">
            <v>1498.21393510881</v>
          </cell>
          <cell r="N310">
            <v>2327.71063481606</v>
          </cell>
          <cell r="O310">
            <v>3297.79115395768</v>
          </cell>
          <cell r="P310">
            <v>4316.96584812598</v>
          </cell>
          <cell r="Q310">
            <v>5300.32716536486</v>
          </cell>
          <cell r="R310">
            <v>6307.78567132512</v>
          </cell>
          <cell r="S310">
            <v>7395.39923060696</v>
          </cell>
          <cell r="T310">
            <v>8526.15812633946</v>
          </cell>
          <cell r="U310">
            <v>6709.66217921684</v>
          </cell>
          <cell r="V310">
            <v>6064.95086940243</v>
          </cell>
          <cell r="W310">
            <v>5637.97782631377</v>
          </cell>
          <cell r="X310">
            <v>5232.91082379092</v>
          </cell>
          <cell r="Y310">
            <v>4847.68811683946</v>
          </cell>
          <cell r="Z310">
            <v>4480.50567858926</v>
          </cell>
          <cell r="AA310">
            <v>4121.82793844109</v>
          </cell>
          <cell r="AB310">
            <v>3763.15019829291</v>
          </cell>
          <cell r="AC310">
            <v>3404.21474002043</v>
          </cell>
          <cell r="AD310">
            <v>3045.53699987225</v>
          </cell>
          <cell r="AE310">
            <v>2686.60154159977</v>
          </cell>
          <cell r="AF310">
            <v>2327.9238014516</v>
          </cell>
          <cell r="AG310">
            <v>1968.98834317912</v>
          </cell>
          <cell r="AH310">
            <v>1610.31060303094</v>
          </cell>
          <cell r="AI310">
            <v>1327.65970955236</v>
          </cell>
          <cell r="AJ310">
            <v>1121.03566274338</v>
          </cell>
          <cell r="AK310">
            <v>914.411615934396</v>
          </cell>
          <cell r="AL310">
            <v>707.787569125414</v>
          </cell>
          <cell r="AM310">
            <v>501.163522316432</v>
          </cell>
          <cell r="AN310">
            <v>294.53947550745</v>
          </cell>
          <cell r="AO310">
            <v>7584.83893899302</v>
          </cell>
          <cell r="AP310">
            <v>5023.21227163132</v>
          </cell>
          <cell r="AQ310">
            <v>4765.49414732761</v>
          </cell>
          <cell r="AR310">
            <v>4532.03184648776</v>
          </cell>
          <cell r="AS310">
            <v>4319.79339117881</v>
          </cell>
          <cell r="AT310">
            <v>4219.73811939031</v>
          </cell>
          <cell r="AU310">
            <v>4219.73811939032</v>
          </cell>
          <cell r="AV310">
            <v>4222.7700973233</v>
          </cell>
          <cell r="AW310">
            <v>4219.73811939031</v>
          </cell>
          <cell r="AX310">
            <v>4222.77009732329</v>
          </cell>
          <cell r="AY310">
            <v>4219.73811939031</v>
          </cell>
          <cell r="AZ310">
            <v>4222.77009732329</v>
          </cell>
          <cell r="BA310">
            <v>4219.73811939031</v>
          </cell>
          <cell r="BB310">
            <v>3325.30462915975</v>
          </cell>
          <cell r="BC310">
            <v>2430.8711389292</v>
          </cell>
          <cell r="BD310">
            <v>2430.8711389292</v>
          </cell>
          <cell r="BE310">
            <v>2430.8711389292</v>
          </cell>
          <cell r="BF310">
            <v>2430.8711389292</v>
          </cell>
          <cell r="BG310">
            <v>2430.8711389292</v>
          </cell>
          <cell r="BH310">
            <v>3465.17030008765</v>
          </cell>
        </row>
        <row r="311">
          <cell r="A311">
            <v>-4988.62853107566</v>
          </cell>
          <cell r="B311">
            <v>-5081.93812567395</v>
          </cell>
          <cell r="C311">
            <v>-4955.6817513682</v>
          </cell>
          <cell r="D311">
            <v>-4821.74929729647</v>
          </cell>
          <cell r="E311">
            <v>-4677.14895312059</v>
          </cell>
          <cell r="F311">
            <v>-4527.15521887716</v>
          </cell>
          <cell r="G311">
            <v>-4372.29092407596</v>
          </cell>
          <cell r="H311">
            <v>-4198.83774872774</v>
          </cell>
          <cell r="I311">
            <v>-3996.06014679793</v>
          </cell>
          <cell r="J311">
            <v>-3764.02723704607</v>
          </cell>
          <cell r="K311">
            <v>-3501.73891188888</v>
          </cell>
          <cell r="L311">
            <v>-3205.79546571032</v>
          </cell>
          <cell r="M311">
            <v>-2872.1068535308</v>
          </cell>
          <cell r="N311">
            <v>-2454.18093564897</v>
          </cell>
          <cell r="O311">
            <v>-1909.80885284814</v>
          </cell>
          <cell r="P311">
            <v>-1354.93203920227</v>
          </cell>
          <cell r="Q311">
            <v>-897.416144365677</v>
          </cell>
          <cell r="R311">
            <v>-468.004040808511</v>
          </cell>
          <cell r="S311">
            <v>-2.47979703496387</v>
          </cell>
          <cell r="T311">
            <v>449.006714638438</v>
          </cell>
          <cell r="U311">
            <v>8220.19791570495</v>
          </cell>
          <cell r="V311">
            <v>7430.34375857861</v>
          </cell>
          <cell r="W311">
            <v>6907.24694310387</v>
          </cell>
          <cell r="X311">
            <v>6410.98784079422</v>
          </cell>
          <cell r="Y311">
            <v>5939.04054923412</v>
          </cell>
          <cell r="Z311">
            <v>5489.19490380998</v>
          </cell>
          <cell r="AA311">
            <v>5049.76860584993</v>
          </cell>
          <cell r="AB311">
            <v>4610.34230788989</v>
          </cell>
          <cell r="AC311">
            <v>4170.6002721279</v>
          </cell>
          <cell r="AD311">
            <v>3731.17397416785</v>
          </cell>
          <cell r="AE311">
            <v>3291.43193840586</v>
          </cell>
          <cell r="AF311">
            <v>2852.00564044581</v>
          </cell>
          <cell r="AG311">
            <v>2412.26360468382</v>
          </cell>
          <cell r="AH311">
            <v>1972.83730672377</v>
          </cell>
          <cell r="AI311">
            <v>1626.55366033668</v>
          </cell>
          <cell r="AJ311">
            <v>1373.41266552255</v>
          </cell>
          <cell r="AK311">
            <v>1120.27167070842</v>
          </cell>
          <cell r="AL311">
            <v>867.130675894282</v>
          </cell>
          <cell r="AM311">
            <v>613.989681080148</v>
          </cell>
          <cell r="AN311">
            <v>360.848686266014</v>
          </cell>
          <cell r="AO311">
            <v>9292.40184854517</v>
          </cell>
          <cell r="AP311">
            <v>6154.08018205575</v>
          </cell>
          <cell r="AQ311">
            <v>5838.34238011351</v>
          </cell>
          <cell r="AR311">
            <v>5552.32107717761</v>
          </cell>
          <cell r="AS311">
            <v>5292.30171087226</v>
          </cell>
          <cell r="AT311">
            <v>5169.72115247115</v>
          </cell>
          <cell r="AU311">
            <v>5169.72115247115</v>
          </cell>
          <cell r="AV311">
            <v>5173.43571484694</v>
          </cell>
          <cell r="AW311">
            <v>5169.72115247115</v>
          </cell>
          <cell r="AX311">
            <v>5173.43571484694</v>
          </cell>
          <cell r="AY311">
            <v>5169.72115247115</v>
          </cell>
          <cell r="AZ311">
            <v>5173.43571484694</v>
          </cell>
          <cell r="BA311">
            <v>5169.72115247115</v>
          </cell>
          <cell r="BB311">
            <v>4073.92525161283</v>
          </cell>
          <cell r="BC311">
            <v>2978.12935075451</v>
          </cell>
          <cell r="BD311">
            <v>2978.12935075452</v>
          </cell>
          <cell r="BE311">
            <v>2978.12935075452</v>
          </cell>
          <cell r="BF311">
            <v>2978.12935075452</v>
          </cell>
          <cell r="BG311">
            <v>2978.12935075452</v>
          </cell>
          <cell r="BH311">
            <v>4245.2786619531</v>
          </cell>
        </row>
        <row r="312">
          <cell r="A312">
            <v>-4819.15786571942</v>
          </cell>
          <cell r="B312">
            <v>-4876.23938558301</v>
          </cell>
          <cell r="C312">
            <v>-4717.941235208</v>
          </cell>
          <cell r="D312">
            <v>-4549.44899744218</v>
          </cell>
          <cell r="E312">
            <v>-4367.60096535561</v>
          </cell>
          <cell r="F312">
            <v>-4177.33276957792</v>
          </cell>
          <cell r="G312">
            <v>-3978.94032290094</v>
          </cell>
          <cell r="H312">
            <v>-3758.81889971169</v>
          </cell>
          <cell r="I312">
            <v>-3506.22540663038</v>
          </cell>
          <cell r="J312">
            <v>-3220.96921717039</v>
          </cell>
          <cell r="K312">
            <v>-2901.78383752476</v>
          </cell>
          <cell r="L312">
            <v>-2544.97555961911</v>
          </cell>
          <cell r="M312">
            <v>-2146.1441280333</v>
          </cell>
          <cell r="N312">
            <v>-1659.85136456755</v>
          </cell>
          <cell r="O312">
            <v>-1044.7640021203</v>
          </cell>
          <cell r="P312">
            <v>-412.761739087977</v>
          </cell>
          <cell r="Q312">
            <v>132.103390392873</v>
          </cell>
          <cell r="R312">
            <v>657.535937768123</v>
          </cell>
          <cell r="S312">
            <v>1226.39668172793</v>
          </cell>
          <cell r="T312">
            <v>1790.71848745311</v>
          </cell>
          <cell r="U312">
            <v>7969.27980391031</v>
          </cell>
          <cell r="V312">
            <v>7203.53561539198</v>
          </cell>
          <cell r="W312">
            <v>6696.40611196626</v>
          </cell>
          <cell r="X312">
            <v>6215.29511170833</v>
          </cell>
          <cell r="Y312">
            <v>5757.75381432005</v>
          </cell>
          <cell r="Z312">
            <v>5321.63951954055</v>
          </cell>
          <cell r="AA312">
            <v>4895.62652599089</v>
          </cell>
          <cell r="AB312">
            <v>4469.61353244124</v>
          </cell>
          <cell r="AC312">
            <v>4043.29443885432</v>
          </cell>
          <cell r="AD312">
            <v>3617.28144530467</v>
          </cell>
          <cell r="AE312">
            <v>3190.96235171774</v>
          </cell>
          <cell r="AF312">
            <v>2764.94935816809</v>
          </cell>
          <cell r="AG312">
            <v>2338.63026458117</v>
          </cell>
          <cell r="AH312">
            <v>1912.61727103152</v>
          </cell>
          <cell r="AI312">
            <v>1576.90378847598</v>
          </cell>
          <cell r="AJ312">
            <v>1331.48981691456</v>
          </cell>
          <cell r="AK312">
            <v>1086.07584535315</v>
          </cell>
          <cell r="AL312">
            <v>840.661873791729</v>
          </cell>
          <cell r="AM312">
            <v>595.24790223031</v>
          </cell>
          <cell r="AN312">
            <v>349.833930668891</v>
          </cell>
          <cell r="AO312">
            <v>9008.75515903918</v>
          </cell>
          <cell r="AP312">
            <v>5966.22945206735</v>
          </cell>
          <cell r="AQ312">
            <v>5660.12941479916</v>
          </cell>
          <cell r="AR312">
            <v>5382.83879280326</v>
          </cell>
          <cell r="AS312">
            <v>5130.75640917063</v>
          </cell>
          <cell r="AT312">
            <v>5011.9175711724</v>
          </cell>
          <cell r="AU312">
            <v>5011.91757117239</v>
          </cell>
          <cell r="AV312">
            <v>5015.51874808144</v>
          </cell>
          <cell r="AW312">
            <v>5011.91757117239</v>
          </cell>
          <cell r="AX312">
            <v>5015.51874808142</v>
          </cell>
          <cell r="AY312">
            <v>5011.91757117239</v>
          </cell>
          <cell r="AZ312">
            <v>5015.51874808142</v>
          </cell>
          <cell r="BA312">
            <v>5011.91757117238</v>
          </cell>
          <cell r="BB312">
            <v>3949.5703830063</v>
          </cell>
          <cell r="BC312">
            <v>2887.22319484021</v>
          </cell>
          <cell r="BD312">
            <v>2887.2231948402</v>
          </cell>
          <cell r="BE312">
            <v>2887.22319484022</v>
          </cell>
          <cell r="BF312">
            <v>2887.22319484022</v>
          </cell>
          <cell r="BG312">
            <v>2887.22319484022</v>
          </cell>
          <cell r="BH312">
            <v>4115.69330198696</v>
          </cell>
        </row>
        <row r="313">
          <cell r="A313">
            <v>-3916.1661942834</v>
          </cell>
          <cell r="B313">
            <v>-3780.21342299805</v>
          </cell>
          <cell r="C313">
            <v>-3451.1868644484</v>
          </cell>
          <cell r="D313">
            <v>-3098.54950176208</v>
          </cell>
          <cell r="E313">
            <v>-2718.23436687101</v>
          </cell>
          <cell r="F313">
            <v>-2313.3714902938</v>
          </cell>
          <cell r="G313">
            <v>-1883.04770296734</v>
          </cell>
          <cell r="H313">
            <v>-1414.26354494798</v>
          </cell>
          <cell r="I313">
            <v>-896.235708286302</v>
          </cell>
          <cell r="J313">
            <v>-327.389564175929</v>
          </cell>
          <cell r="K313">
            <v>294.96076867441</v>
          </cell>
          <cell r="L313">
            <v>976.075533590042</v>
          </cell>
          <cell r="M313">
            <v>1722.00788234093</v>
          </cell>
          <cell r="N313">
            <v>2572.58016306034</v>
          </cell>
          <cell r="O313">
            <v>3564.46021956919</v>
          </cell>
          <cell r="P313">
            <v>4607.41052664987</v>
          </cell>
          <cell r="Q313">
            <v>5617.69916305014</v>
          </cell>
          <cell r="R313">
            <v>6654.75807875913</v>
          </cell>
          <cell r="S313">
            <v>7774.22738277496</v>
          </cell>
          <cell r="T313">
            <v>8939.77023497801</v>
          </cell>
          <cell r="U313">
            <v>6632.31116283776</v>
          </cell>
          <cell r="V313">
            <v>5995.03228013417</v>
          </cell>
          <cell r="W313">
            <v>5572.98151151585</v>
          </cell>
          <cell r="X313">
            <v>5172.58424399752</v>
          </cell>
          <cell r="Y313">
            <v>4791.80250100506</v>
          </cell>
          <cell r="Z313">
            <v>4428.85305303613</v>
          </cell>
          <cell r="AA313">
            <v>4074.31025843543</v>
          </cell>
          <cell r="AB313">
            <v>3719.76746383473</v>
          </cell>
          <cell r="AC313">
            <v>3364.96992216226</v>
          </cell>
          <cell r="AD313">
            <v>3010.42712756156</v>
          </cell>
          <cell r="AE313">
            <v>2655.62958588909</v>
          </cell>
          <cell r="AF313">
            <v>2301.08679128839</v>
          </cell>
          <cell r="AG313">
            <v>1946.28924961592</v>
          </cell>
          <cell r="AH313">
            <v>1591.74645501522</v>
          </cell>
          <cell r="AI313">
            <v>1312.35404658507</v>
          </cell>
          <cell r="AJ313">
            <v>1108.11202432548</v>
          </cell>
          <cell r="AK313">
            <v>903.870002065895</v>
          </cell>
          <cell r="AL313">
            <v>699.627979806306</v>
          </cell>
          <cell r="AM313">
            <v>495.385957546717</v>
          </cell>
          <cell r="AN313">
            <v>291.143935287128</v>
          </cell>
          <cell r="AO313">
            <v>7497.39862004227</v>
          </cell>
          <cell r="AP313">
            <v>4965.30316021552</v>
          </cell>
          <cell r="AQ313">
            <v>4710.55608845094</v>
          </cell>
          <cell r="AR313">
            <v>4479.78521167595</v>
          </cell>
          <cell r="AS313">
            <v>4269.99350551687</v>
          </cell>
          <cell r="AT313">
            <v>4171.09170118473</v>
          </cell>
          <cell r="AU313">
            <v>4171.09170118473</v>
          </cell>
          <cell r="AV313">
            <v>4174.08872555842</v>
          </cell>
          <cell r="AW313">
            <v>4171.09170118473</v>
          </cell>
          <cell r="AX313">
            <v>4174.08872555843</v>
          </cell>
          <cell r="AY313">
            <v>4171.09170118473</v>
          </cell>
          <cell r="AZ313">
            <v>4174.08872555843</v>
          </cell>
          <cell r="BA313">
            <v>4171.09170118473</v>
          </cell>
          <cell r="BB313">
            <v>3286.96951094289</v>
          </cell>
          <cell r="BC313">
            <v>2402.84732070104</v>
          </cell>
          <cell r="BD313">
            <v>2402.84732070105</v>
          </cell>
          <cell r="BE313">
            <v>2402.84732070105</v>
          </cell>
          <cell r="BF313">
            <v>2402.84732070105</v>
          </cell>
          <cell r="BG313">
            <v>2402.84732070105</v>
          </cell>
          <cell r="BH313">
            <v>3425.22276808386</v>
          </cell>
        </row>
        <row r="314">
          <cell r="A314">
            <v>-4910.60038573179</v>
          </cell>
          <cell r="B314">
            <v>-4987.22975148347</v>
          </cell>
          <cell r="C314">
            <v>-4846.22061536521</v>
          </cell>
          <cell r="D314">
            <v>-4696.37605155185</v>
          </cell>
          <cell r="E314">
            <v>-4534.62602545368</v>
          </cell>
          <cell r="F314">
            <v>-4366.08901393194</v>
          </cell>
          <cell r="G314">
            <v>-4191.18336888305</v>
          </cell>
          <cell r="H314">
            <v>-3996.24307174989</v>
          </cell>
          <cell r="I314">
            <v>-3770.52910152866</v>
          </cell>
          <cell r="J314">
            <v>-3513.99098436516</v>
          </cell>
          <cell r="K314">
            <v>-3225.50596240543</v>
          </cell>
          <cell r="L314">
            <v>-2901.53896462077</v>
          </cell>
          <cell r="M314">
            <v>-2537.8571180956</v>
          </cell>
          <cell r="N314">
            <v>-2088.45355095388</v>
          </cell>
          <cell r="O314">
            <v>-1511.52254648549</v>
          </cell>
          <cell r="P314">
            <v>-921.135423360468</v>
          </cell>
          <cell r="Q314">
            <v>-423.401955989</v>
          </cell>
          <cell r="R314">
            <v>50.2201418493065</v>
          </cell>
          <cell r="S314">
            <v>563.322858504347</v>
          </cell>
          <cell r="T314">
            <v>1066.76130360341</v>
          </cell>
          <cell r="U314">
            <v>8104.66951522711</v>
          </cell>
          <cell r="V314">
            <v>7325.91613551748</v>
          </cell>
          <cell r="W314">
            <v>6810.17103334777</v>
          </cell>
          <cell r="X314">
            <v>6320.88646144485</v>
          </cell>
          <cell r="Y314">
            <v>5855.57201696008</v>
          </cell>
          <cell r="Z314">
            <v>5412.0485974009</v>
          </cell>
          <cell r="AA314">
            <v>4978.79808959235</v>
          </cell>
          <cell r="AB314">
            <v>4545.54758178381</v>
          </cell>
          <cell r="AC314">
            <v>4111.98577361919</v>
          </cell>
          <cell r="AD314">
            <v>3678.73526581064</v>
          </cell>
          <cell r="AE314">
            <v>3245.17345764602</v>
          </cell>
          <cell r="AF314">
            <v>2811.92294983747</v>
          </cell>
          <cell r="AG314">
            <v>2378.36114167285</v>
          </cell>
          <cell r="AH314">
            <v>1945.1106338643</v>
          </cell>
          <cell r="AI314">
            <v>1603.69373109932</v>
          </cell>
          <cell r="AJ314">
            <v>1354.1104333779</v>
          </cell>
          <cell r="AK314">
            <v>1104.52713565649</v>
          </cell>
          <cell r="AL314">
            <v>854.943837935066</v>
          </cell>
          <cell r="AM314">
            <v>605.360540213647</v>
          </cell>
          <cell r="AN314">
            <v>355.777242492228</v>
          </cell>
          <cell r="AO314">
            <v>9161.80446717207</v>
          </cell>
          <cell r="AP314">
            <v>6067.58943729072</v>
          </cell>
          <cell r="AQ314">
            <v>5756.28908121082</v>
          </cell>
          <cell r="AR314">
            <v>5474.28758217377</v>
          </cell>
          <cell r="AS314">
            <v>5217.92258304918</v>
          </cell>
          <cell r="AT314">
            <v>5097.06479774758</v>
          </cell>
          <cell r="AU314">
            <v>5097.06479774757</v>
          </cell>
          <cell r="AV314">
            <v>5100.72715487793</v>
          </cell>
          <cell r="AW314">
            <v>5097.06479774758</v>
          </cell>
          <cell r="AX314">
            <v>5100.72715487793</v>
          </cell>
          <cell r="AY314">
            <v>5097.06479774758</v>
          </cell>
          <cell r="AZ314">
            <v>5100.72715487793</v>
          </cell>
          <cell r="BA314">
            <v>5097.06479774758</v>
          </cell>
          <cell r="BB314">
            <v>4016.6694442939</v>
          </cell>
          <cell r="BC314">
            <v>2936.27409084022</v>
          </cell>
          <cell r="BD314">
            <v>2936.27409084022</v>
          </cell>
          <cell r="BE314">
            <v>2936.27409084022</v>
          </cell>
          <cell r="BF314">
            <v>2936.27409084022</v>
          </cell>
          <cell r="BG314">
            <v>2936.27409084022</v>
          </cell>
          <cell r="BH314">
            <v>4185.61461755562</v>
          </cell>
        </row>
        <row r="315">
          <cell r="A315">
            <v>-4811.09490799715</v>
          </cell>
          <cell r="B315">
            <v>-4866.45279365933</v>
          </cell>
          <cell r="C315">
            <v>-4706.63018189597</v>
          </cell>
          <cell r="D315">
            <v>-4536.49368272225</v>
          </cell>
          <cell r="E315">
            <v>-4352.87350598608</v>
          </cell>
          <cell r="F315">
            <v>-4160.68915982357</v>
          </cell>
          <cell r="G315">
            <v>-3960.2257609404</v>
          </cell>
          <cell r="H315">
            <v>-3737.88398823802</v>
          </cell>
          <cell r="I315">
            <v>-3482.92038925427</v>
          </cell>
          <cell r="J315">
            <v>-3195.13197952344</v>
          </cell>
          <cell r="K315">
            <v>-2873.23959129969</v>
          </cell>
          <cell r="L315">
            <v>-2513.53552866364</v>
          </cell>
          <cell r="M315">
            <v>-2111.60477721809</v>
          </cell>
          <cell r="N315">
            <v>-1622.05930341224</v>
          </cell>
          <cell r="O315">
            <v>-1003.60749845862</v>
          </cell>
          <cell r="P315">
            <v>-367.935814311996</v>
          </cell>
          <cell r="Q315">
            <v>181.08515644397</v>
          </cell>
          <cell r="R315">
            <v>711.08609786754</v>
          </cell>
          <cell r="S315">
            <v>1284.86331412901</v>
          </cell>
          <cell r="T315">
            <v>1854.55351917927</v>
          </cell>
          <cell r="U315">
            <v>7957.34179609699</v>
          </cell>
          <cell r="V315">
            <v>7192.74469493542</v>
          </cell>
          <cell r="W315">
            <v>6686.3748732028</v>
          </cell>
          <cell r="X315">
            <v>6205.98457883317</v>
          </cell>
          <cell r="Y315">
            <v>5749.12867983942</v>
          </cell>
          <cell r="Z315">
            <v>5313.66768573284</v>
          </cell>
          <cell r="AA315">
            <v>4888.29286107306</v>
          </cell>
          <cell r="AB315">
            <v>4462.91803641328</v>
          </cell>
          <cell r="AC315">
            <v>4037.23757025512</v>
          </cell>
          <cell r="AD315">
            <v>3611.86274559534</v>
          </cell>
          <cell r="AE315">
            <v>3186.18227943717</v>
          </cell>
          <cell r="AF315">
            <v>2760.8074547774</v>
          </cell>
          <cell r="AG315">
            <v>2335.12698861923</v>
          </cell>
          <cell r="AH315">
            <v>1909.75216395945</v>
          </cell>
          <cell r="AI315">
            <v>1574.54158132416</v>
          </cell>
          <cell r="AJ315">
            <v>1329.49524071335</v>
          </cell>
          <cell r="AK315">
            <v>1084.44890010255</v>
          </cell>
          <cell r="AL315">
            <v>839.402559491741</v>
          </cell>
          <cell r="AM315">
            <v>594.356218880934</v>
          </cell>
          <cell r="AN315">
            <v>349.309878270127</v>
          </cell>
          <cell r="AO315">
            <v>8995.26001366554</v>
          </cell>
          <cell r="AP315">
            <v>5957.29202038376</v>
          </cell>
          <cell r="AQ315">
            <v>5651.65052199569</v>
          </cell>
          <cell r="AR315">
            <v>5374.77528227943</v>
          </cell>
          <cell r="AS315">
            <v>5123.07051890099</v>
          </cell>
          <cell r="AT315">
            <v>5004.40970187972</v>
          </cell>
          <cell r="AU315">
            <v>5004.40970187974</v>
          </cell>
          <cell r="AV315">
            <v>5008.00548421371</v>
          </cell>
          <cell r="AW315">
            <v>5004.40970187973</v>
          </cell>
          <cell r="AX315">
            <v>5008.00548421371</v>
          </cell>
          <cell r="AY315">
            <v>5004.40970187973</v>
          </cell>
          <cell r="AZ315">
            <v>5008.00548421371</v>
          </cell>
          <cell r="BA315">
            <v>5004.40970187973</v>
          </cell>
          <cell r="BB315">
            <v>3943.65391335637</v>
          </cell>
          <cell r="BC315">
            <v>2882.89812483302</v>
          </cell>
          <cell r="BD315">
            <v>2882.89812483302</v>
          </cell>
          <cell r="BE315">
            <v>2882.89812483302</v>
          </cell>
          <cell r="BF315">
            <v>2882.89812483302</v>
          </cell>
          <cell r="BG315">
            <v>2882.89812483302</v>
          </cell>
          <cell r="BH315">
            <v>4109.52797964855</v>
          </cell>
        </row>
        <row r="316">
          <cell r="A316">
            <v>-3517.8901891044</v>
          </cell>
          <cell r="B316">
            <v>-3296.79717923954</v>
          </cell>
          <cell r="C316">
            <v>-2892.46867657536</v>
          </cell>
          <cell r="D316">
            <v>-2458.61175556256</v>
          </cell>
          <cell r="E316">
            <v>-1990.76017115062</v>
          </cell>
          <cell r="F316">
            <v>-1491.24757087709</v>
          </cell>
          <cell r="G316">
            <v>-958.627504690398</v>
          </cell>
          <cell r="H316">
            <v>-380.167472797775</v>
          </cell>
          <cell r="I316">
            <v>254.933569899547</v>
          </cell>
          <cell r="J316">
            <v>948.860684100632</v>
          </cell>
          <cell r="K316">
            <v>1704.92579006802</v>
          </cell>
          <cell r="L316">
            <v>2529.08007149942</v>
          </cell>
          <cell r="M316">
            <v>3428.1057112024</v>
          </cell>
          <cell r="N316">
            <v>4439.34812376213</v>
          </cell>
          <cell r="O316">
            <v>5597.41740849812</v>
          </cell>
          <cell r="P316">
            <v>6821.62159697886</v>
          </cell>
          <cell r="Q316">
            <v>8037.19121316655</v>
          </cell>
          <cell r="R316">
            <v>9299.90947056154</v>
          </cell>
          <cell r="S316">
            <v>10662.231709608</v>
          </cell>
          <cell r="T316">
            <v>12092.9507801476</v>
          </cell>
          <cell r="U316">
            <v>6042.62407461781</v>
          </cell>
          <cell r="V316">
            <v>5462.00645516</v>
          </cell>
          <cell r="W316">
            <v>5077.48074872846</v>
          </cell>
          <cell r="X316">
            <v>4712.68330350693</v>
          </cell>
          <cell r="Y316">
            <v>4365.75734196977</v>
          </cell>
          <cell r="Z316">
            <v>4035.07818378203</v>
          </cell>
          <cell r="AA316">
            <v>3712.05823288759</v>
          </cell>
          <cell r="AB316">
            <v>3389.03828199316</v>
          </cell>
          <cell r="AC316">
            <v>3065.78623390802</v>
          </cell>
          <cell r="AD316">
            <v>2742.76628301358</v>
          </cell>
          <cell r="AE316">
            <v>2419.51423492844</v>
          </cell>
          <cell r="AF316">
            <v>2096.494284034</v>
          </cell>
          <cell r="AG316">
            <v>1773.24223594886</v>
          </cell>
          <cell r="AH316">
            <v>1450.22228505442</v>
          </cell>
          <cell r="AI316">
            <v>1195.67100541827</v>
          </cell>
          <cell r="AJ316">
            <v>1009.58839704042</v>
          </cell>
          <cell r="AK316">
            <v>823.505788662563</v>
          </cell>
          <cell r="AL316">
            <v>637.423180284708</v>
          </cell>
          <cell r="AM316">
            <v>451.340571906852</v>
          </cell>
          <cell r="AN316">
            <v>265.257963528997</v>
          </cell>
          <cell r="AO316">
            <v>6830.79552303295</v>
          </cell>
          <cell r="AP316">
            <v>4523.83184037112</v>
          </cell>
          <cell r="AQ316">
            <v>4291.73464966504</v>
          </cell>
          <cell r="AR316">
            <v>4081.4819004372</v>
          </cell>
          <cell r="AS316">
            <v>3890.34303750279</v>
          </cell>
          <cell r="AT316">
            <v>3800.23471640514</v>
          </cell>
          <cell r="AU316">
            <v>3800.23471640514</v>
          </cell>
          <cell r="AV316">
            <v>3802.96527158991</v>
          </cell>
          <cell r="AW316">
            <v>3800.23471640514</v>
          </cell>
          <cell r="AX316">
            <v>3802.96527158991</v>
          </cell>
          <cell r="AY316">
            <v>3800.23471640514</v>
          </cell>
          <cell r="AZ316">
            <v>3802.96527158992</v>
          </cell>
          <cell r="BA316">
            <v>3800.23471640513</v>
          </cell>
          <cell r="BB316">
            <v>2994.72093689584</v>
          </cell>
          <cell r="BC316">
            <v>2189.20715738653</v>
          </cell>
          <cell r="BD316">
            <v>2189.20715738654</v>
          </cell>
          <cell r="BE316">
            <v>2189.20715738654</v>
          </cell>
          <cell r="BF316">
            <v>2189.20715738653</v>
          </cell>
          <cell r="BG316">
            <v>2189.20715738653</v>
          </cell>
          <cell r="BH316">
            <v>3120.68192387055</v>
          </cell>
        </row>
        <row r="317">
          <cell r="A317">
            <v>-4379.46755516464</v>
          </cell>
          <cell r="B317">
            <v>-4342.55561959799</v>
          </cell>
          <cell r="C317">
            <v>-4101.12533280864</v>
          </cell>
          <cell r="D317">
            <v>-3842.96800761772</v>
          </cell>
          <cell r="E317">
            <v>-3564.48114172193</v>
          </cell>
          <cell r="F317">
            <v>-3269.72117173541</v>
          </cell>
          <cell r="G317">
            <v>-2958.39527680704</v>
          </cell>
          <cell r="H317">
            <v>-2617.19345104113</v>
          </cell>
          <cell r="I317">
            <v>-2235.35301952997</v>
          </cell>
          <cell r="J317">
            <v>-1812.00944878534</v>
          </cell>
          <cell r="K317">
            <v>-1345.20510803465</v>
          </cell>
          <cell r="L317">
            <v>-830.483502133869</v>
          </cell>
          <cell r="M317">
            <v>-262.63953711079</v>
          </cell>
          <cell r="N317">
            <v>401.030470394534</v>
          </cell>
          <cell r="O317">
            <v>1199.58807061624</v>
          </cell>
          <cell r="P317">
            <v>2031.69170647977</v>
          </cell>
          <cell r="Q317">
            <v>2803.18373936434</v>
          </cell>
          <cell r="R317">
            <v>3577.74057425701</v>
          </cell>
          <cell r="S317">
            <v>4414.70705653459</v>
          </cell>
          <cell r="T317">
            <v>5271.77914667549</v>
          </cell>
          <cell r="U317">
            <v>7318.27473311012</v>
          </cell>
          <cell r="V317">
            <v>6615.08366882977</v>
          </cell>
          <cell r="W317">
            <v>6149.38123113721</v>
          </cell>
          <cell r="X317">
            <v>5707.57186270703</v>
          </cell>
          <cell r="Y317">
            <v>5287.40680407927</v>
          </cell>
          <cell r="Z317">
            <v>4886.91839072641</v>
          </cell>
          <cell r="AA317">
            <v>4495.70611014602</v>
          </cell>
          <cell r="AB317">
            <v>4104.49382956562</v>
          </cell>
          <cell r="AC317">
            <v>3713.00045405273</v>
          </cell>
          <cell r="AD317">
            <v>3321.78817347234</v>
          </cell>
          <cell r="AE317">
            <v>2930.29479795944</v>
          </cell>
          <cell r="AF317">
            <v>2539.08251737905</v>
          </cell>
          <cell r="AG317">
            <v>2147.58914186616</v>
          </cell>
          <cell r="AH317">
            <v>1756.37686128576</v>
          </cell>
          <cell r="AI317">
            <v>1448.0875857925</v>
          </cell>
          <cell r="AJ317">
            <v>1222.72131538637</v>
          </cell>
          <cell r="AK317">
            <v>997.355044980247</v>
          </cell>
          <cell r="AL317">
            <v>771.988774574121</v>
          </cell>
          <cell r="AM317">
            <v>546.622504167995</v>
          </cell>
          <cell r="AN317">
            <v>321.256233761868</v>
          </cell>
          <cell r="AO317">
            <v>8272.8360503571</v>
          </cell>
          <cell r="AP317">
            <v>5478.85220814783</v>
          </cell>
          <cell r="AQ317">
            <v>5197.75727564907</v>
          </cell>
          <cell r="AR317">
            <v>4943.11833679726</v>
          </cell>
          <cell r="AS317">
            <v>4711.62839238652</v>
          </cell>
          <cell r="AT317">
            <v>4602.49741859287</v>
          </cell>
          <cell r="AU317">
            <v>4602.49741859288</v>
          </cell>
          <cell r="AV317">
            <v>4605.80441779874</v>
          </cell>
          <cell r="AW317">
            <v>4602.49741859287</v>
          </cell>
          <cell r="AX317">
            <v>4605.80441779875</v>
          </cell>
          <cell r="AY317">
            <v>4602.49741859288</v>
          </cell>
          <cell r="AZ317">
            <v>4605.80441779874</v>
          </cell>
          <cell r="BA317">
            <v>4602.49741859288</v>
          </cell>
          <cell r="BB317">
            <v>3626.93265286189</v>
          </cell>
          <cell r="BC317">
            <v>2651.3678871309</v>
          </cell>
          <cell r="BD317">
            <v>2651.3678871309</v>
          </cell>
          <cell r="BE317">
            <v>2651.3678871309</v>
          </cell>
          <cell r="BF317">
            <v>2651.3678871309</v>
          </cell>
          <cell r="BG317">
            <v>2651.36788713091</v>
          </cell>
          <cell r="BH317">
            <v>3779.4851030808</v>
          </cell>
        </row>
        <row r="318">
          <cell r="A318">
            <v>-4597.509340094</v>
          </cell>
          <cell r="B318">
            <v>-4607.20862224518</v>
          </cell>
          <cell r="C318">
            <v>-4407.00344088492</v>
          </cell>
          <cell r="D318">
            <v>-4193.31090201906</v>
          </cell>
          <cell r="E318">
            <v>-3962.74709312825</v>
          </cell>
          <cell r="F318">
            <v>-3719.80444185905</v>
          </cell>
          <cell r="G318">
            <v>-3464.48207951681</v>
          </cell>
          <cell r="H318">
            <v>-3183.32384912708</v>
          </cell>
          <cell r="I318">
            <v>-2865.57678623335</v>
          </cell>
          <cell r="J318">
            <v>-2510.71054684845</v>
          </cell>
          <cell r="K318">
            <v>-2117.11023401494</v>
          </cell>
          <cell r="L318">
            <v>-1680.6976175862</v>
          </cell>
          <cell r="M318">
            <v>-1196.66672185637</v>
          </cell>
          <cell r="N318">
            <v>-620.957831455125</v>
          </cell>
          <cell r="O318">
            <v>86.617144939184</v>
          </cell>
          <cell r="P318">
            <v>819.490801311285</v>
          </cell>
          <cell r="Q318">
            <v>1478.59888270779</v>
          </cell>
          <cell r="R318">
            <v>2129.61534608076</v>
          </cell>
          <cell r="S318">
            <v>2833.62858301879</v>
          </cell>
          <cell r="T318">
            <v>3545.52623328622</v>
          </cell>
          <cell r="U318">
            <v>7641.10720002584</v>
          </cell>
          <cell r="V318">
            <v>6906.89613249695</v>
          </cell>
          <cell r="W318">
            <v>6420.65007321435</v>
          </cell>
          <cell r="X318">
            <v>5959.35108277375</v>
          </cell>
          <cell r="Y318">
            <v>5520.65120175473</v>
          </cell>
          <cell r="Z318">
            <v>5102.49596566442</v>
          </cell>
          <cell r="AA318">
            <v>4694.02606218336</v>
          </cell>
          <cell r="AB318">
            <v>4285.5561587023</v>
          </cell>
          <cell r="AC318">
            <v>3876.79276029368</v>
          </cell>
          <cell r="AD318">
            <v>3468.32285681262</v>
          </cell>
          <cell r="AE318">
            <v>3059.55945840401</v>
          </cell>
          <cell r="AF318">
            <v>2651.08955492295</v>
          </cell>
          <cell r="AG318">
            <v>2242.32615651433</v>
          </cell>
          <cell r="AH318">
            <v>1833.85625303327</v>
          </cell>
          <cell r="AI318">
            <v>1511.96735318034</v>
          </cell>
          <cell r="AJ318">
            <v>1276.65945695555</v>
          </cell>
          <cell r="AK318">
            <v>1041.35156073075</v>
          </cell>
          <cell r="AL318">
            <v>806.043664505958</v>
          </cell>
          <cell r="AM318">
            <v>570.735768281162</v>
          </cell>
          <cell r="AN318">
            <v>335.427872056367</v>
          </cell>
          <cell r="AO318">
            <v>8637.77726504566</v>
          </cell>
          <cell r="AP318">
            <v>5720.541873913</v>
          </cell>
          <cell r="AQ318">
            <v>5427.04694635999</v>
          </cell>
          <cell r="AR318">
            <v>5161.17507081199</v>
          </cell>
          <cell r="AS318">
            <v>4919.47336576835</v>
          </cell>
          <cell r="AT318">
            <v>4805.52827624777</v>
          </cell>
          <cell r="AU318">
            <v>4805.52827624778</v>
          </cell>
          <cell r="AV318">
            <v>4808.9811577484</v>
          </cell>
          <cell r="AW318">
            <v>4805.52827624777</v>
          </cell>
          <cell r="AX318">
            <v>4808.98115774841</v>
          </cell>
          <cell r="AY318">
            <v>4805.52827624777</v>
          </cell>
          <cell r="AZ318">
            <v>4808.9811577484</v>
          </cell>
          <cell r="BA318">
            <v>4805.52827624777</v>
          </cell>
          <cell r="BB318">
            <v>3786.92823356386</v>
          </cell>
          <cell r="BC318">
            <v>2768.32819087994</v>
          </cell>
          <cell r="BD318">
            <v>2768.32819087995</v>
          </cell>
          <cell r="BE318">
            <v>2768.32819087995</v>
          </cell>
          <cell r="BF318">
            <v>2768.32819087995</v>
          </cell>
          <cell r="BG318">
            <v>2768.32819087995</v>
          </cell>
          <cell r="BH318">
            <v>3946.21025948667</v>
          </cell>
        </row>
        <row r="319">
          <cell r="A319">
            <v>-4355.69494436473</v>
          </cell>
          <cell r="B319">
            <v>-4313.70109141205</v>
          </cell>
          <cell r="C319">
            <v>-4067.77612307866</v>
          </cell>
          <cell r="D319">
            <v>-3804.77090114196</v>
          </cell>
          <cell r="E319">
            <v>-3521.0590909407</v>
          </cell>
          <cell r="F319">
            <v>-3220.64959395659</v>
          </cell>
          <cell r="G319">
            <v>-2903.2177584443</v>
          </cell>
          <cell r="H319">
            <v>-2555.46951303516</v>
          </cell>
          <cell r="I319">
            <v>-2166.64112411259</v>
          </cell>
          <cell r="J319">
            <v>-1735.8316222504</v>
          </cell>
          <cell r="K319">
            <v>-1261.04600917054</v>
          </cell>
          <cell r="L319">
            <v>-737.786548337709</v>
          </cell>
          <cell r="M319">
            <v>-160.804630802918</v>
          </cell>
          <cell r="N319">
            <v>512.45558164004</v>
          </cell>
          <cell r="O319">
            <v>1320.9328149564</v>
          </cell>
          <cell r="P319">
            <v>2163.85527475726</v>
          </cell>
          <cell r="Q319">
            <v>2947.60027988633</v>
          </cell>
          <cell r="R319">
            <v>3735.62644668328</v>
          </cell>
          <cell r="S319">
            <v>4587.08852555976</v>
          </cell>
          <cell r="T319">
            <v>5459.98866195485</v>
          </cell>
          <cell r="U319">
            <v>7283.07702734906</v>
          </cell>
          <cell r="V319">
            <v>6583.26800502217</v>
          </cell>
          <cell r="W319">
            <v>6119.80539269445</v>
          </cell>
          <cell r="X319">
            <v>5680.12093439946</v>
          </cell>
          <cell r="Y319">
            <v>5261.97668622826</v>
          </cell>
          <cell r="Z319">
            <v>4863.41444726049</v>
          </cell>
          <cell r="AA319">
            <v>4474.08372691719</v>
          </cell>
          <cell r="AB319">
            <v>4084.7530065739</v>
          </cell>
          <cell r="AC319">
            <v>3695.14254324198</v>
          </cell>
          <cell r="AD319">
            <v>3305.81182289869</v>
          </cell>
          <cell r="AE319">
            <v>2916.20135956677</v>
          </cell>
          <cell r="AF319">
            <v>2526.87063922347</v>
          </cell>
          <cell r="AG319">
            <v>2137.26017589156</v>
          </cell>
          <cell r="AH319">
            <v>1747.92945554826</v>
          </cell>
          <cell r="AI319">
            <v>1441.12291684801</v>
          </cell>
          <cell r="AJ319">
            <v>1216.84055979079</v>
          </cell>
          <cell r="AK319">
            <v>992.558202733577</v>
          </cell>
          <cell r="AL319">
            <v>768.275845676363</v>
          </cell>
          <cell r="AM319">
            <v>543.993488619149</v>
          </cell>
          <cell r="AN319">
            <v>319.711131561936</v>
          </cell>
          <cell r="AO319">
            <v>8233.04732149281</v>
          </cell>
          <cell r="AP319">
            <v>5452.50132150261</v>
          </cell>
          <cell r="AQ319">
            <v>5172.75833288215</v>
          </cell>
          <cell r="AR319">
            <v>4919.34409613181</v>
          </cell>
          <cell r="AS319">
            <v>4688.9675172679</v>
          </cell>
          <cell r="AT319">
            <v>4580.36141580348</v>
          </cell>
          <cell r="AU319">
            <v>4580.36141580349</v>
          </cell>
          <cell r="AV319">
            <v>4583.65250978724</v>
          </cell>
          <cell r="AW319">
            <v>4580.36141580348</v>
          </cell>
          <cell r="AX319">
            <v>4583.65250978726</v>
          </cell>
          <cell r="AY319">
            <v>4580.36141580348</v>
          </cell>
          <cell r="AZ319">
            <v>4583.65250978725</v>
          </cell>
          <cell r="BA319">
            <v>4580.36141580348</v>
          </cell>
          <cell r="BB319">
            <v>3609.48869059124</v>
          </cell>
          <cell r="BC319">
            <v>2638.61596537899</v>
          </cell>
          <cell r="BD319">
            <v>2638.61596537899</v>
          </cell>
          <cell r="BE319">
            <v>2638.61596537899</v>
          </cell>
          <cell r="BF319">
            <v>2638.61596537898</v>
          </cell>
          <cell r="BG319">
            <v>2638.61596537898</v>
          </cell>
          <cell r="BH319">
            <v>3761.30743014042</v>
          </cell>
        </row>
        <row r="320">
          <cell r="A320">
            <v>-4545.9980927213</v>
          </cell>
          <cell r="B320">
            <v>-4544.68571503405</v>
          </cell>
          <cell r="C320">
            <v>-4334.74131509047</v>
          </cell>
          <cell r="D320">
            <v>-4110.54419973481</v>
          </cell>
          <cell r="E320">
            <v>-3868.65881573839</v>
          </cell>
          <cell r="F320">
            <v>-3613.47459011451</v>
          </cell>
          <cell r="G320">
            <v>-3344.921681977</v>
          </cell>
          <cell r="H320">
            <v>-3049.57846179015</v>
          </cell>
          <cell r="I320">
            <v>-2716.68967105342</v>
          </cell>
          <cell r="J320">
            <v>-2345.64601523324</v>
          </cell>
          <cell r="K320">
            <v>-1934.75162827564</v>
          </cell>
          <cell r="L320">
            <v>-1479.83891687882</v>
          </cell>
          <cell r="M320">
            <v>-976.007615704556</v>
          </cell>
          <cell r="N320">
            <v>-379.51836495268</v>
          </cell>
          <cell r="O320">
            <v>349.550787175463</v>
          </cell>
          <cell r="P320">
            <v>1105.86701453013</v>
          </cell>
          <cell r="Q320">
            <v>1791.52522496588</v>
          </cell>
          <cell r="R320">
            <v>2471.7274640833</v>
          </cell>
          <cell r="S320">
            <v>3207.15021966891</v>
          </cell>
          <cell r="T320">
            <v>3953.34458277483</v>
          </cell>
          <cell r="U320">
            <v>7564.83969437952</v>
          </cell>
          <cell r="V320">
            <v>6837.95694266567</v>
          </cell>
          <cell r="W320">
            <v>6356.564208052</v>
          </cell>
          <cell r="X320">
            <v>5899.86954031452</v>
          </cell>
          <cell r="Y320">
            <v>5465.54841551195</v>
          </cell>
          <cell r="Z320">
            <v>5051.56687519566</v>
          </cell>
          <cell r="AA320">
            <v>4647.17399613718</v>
          </cell>
          <cell r="AB320">
            <v>4242.7811170787</v>
          </cell>
          <cell r="AC320">
            <v>3838.09767252757</v>
          </cell>
          <cell r="AD320">
            <v>3433.70479346909</v>
          </cell>
          <cell r="AE320">
            <v>3029.02134891795</v>
          </cell>
          <cell r="AF320">
            <v>2624.62846985948</v>
          </cell>
          <cell r="AG320">
            <v>2219.94502530834</v>
          </cell>
          <cell r="AH320">
            <v>1815.55214624986</v>
          </cell>
          <cell r="AI320">
            <v>1496.87608752642</v>
          </cell>
          <cell r="AJ320">
            <v>1263.916849138</v>
          </cell>
          <cell r="AK320">
            <v>1030.95761074958</v>
          </cell>
          <cell r="AL320">
            <v>797.998372361165</v>
          </cell>
          <cell r="AM320">
            <v>565.039133972749</v>
          </cell>
          <cell r="AN320">
            <v>332.079895584332</v>
          </cell>
          <cell r="AO320">
            <v>8551.56178486875</v>
          </cell>
          <cell r="AP320">
            <v>5663.44393663145</v>
          </cell>
          <cell r="AQ320">
            <v>5372.87844397032</v>
          </cell>
          <cell r="AR320">
            <v>5109.66029179495</v>
          </cell>
          <cell r="AS320">
            <v>4870.37106254463</v>
          </cell>
          <cell r="AT320">
            <v>4757.5632830409</v>
          </cell>
          <cell r="AU320">
            <v>4757.56328304089</v>
          </cell>
          <cell r="AV320">
            <v>4760.98170060162</v>
          </cell>
          <cell r="AW320">
            <v>4757.56328304089</v>
          </cell>
          <cell r="AX320">
            <v>4760.98170060162</v>
          </cell>
          <cell r="AY320">
            <v>4757.5632830409</v>
          </cell>
          <cell r="AZ320">
            <v>4760.98170060162</v>
          </cell>
          <cell r="BA320">
            <v>4757.56328304089</v>
          </cell>
          <cell r="BB320">
            <v>3749.13010262878</v>
          </cell>
          <cell r="BC320">
            <v>2740.69692221668</v>
          </cell>
          <cell r="BD320">
            <v>2740.69692221667</v>
          </cell>
          <cell r="BE320">
            <v>2740.69692221667</v>
          </cell>
          <cell r="BF320">
            <v>2740.69692221666</v>
          </cell>
          <cell r="BG320">
            <v>2740.69692221666</v>
          </cell>
          <cell r="BH320">
            <v>3906.82230099215</v>
          </cell>
        </row>
        <row r="321">
          <cell r="A321">
            <v>-4461.59223961483</v>
          </cell>
          <cell r="B321">
            <v>-4442.23625805102</v>
          </cell>
          <cell r="C321">
            <v>-4216.33326469255</v>
          </cell>
          <cell r="D321">
            <v>-3974.92344754131</v>
          </cell>
          <cell r="E321">
            <v>-3714.4866353804</v>
          </cell>
          <cell r="F321">
            <v>-3439.24347933893</v>
          </cell>
          <cell r="G321">
            <v>-3149.01112133617</v>
          </cell>
          <cell r="H321">
            <v>-2830.42450817788</v>
          </cell>
          <cell r="I321">
            <v>-2472.72462236424</v>
          </cell>
          <cell r="J321">
            <v>-2075.17280172719</v>
          </cell>
          <cell r="K321">
            <v>-1635.94050500068</v>
          </cell>
          <cell r="L321">
            <v>-1150.71370924415</v>
          </cell>
          <cell r="M321">
            <v>-614.43764700053</v>
          </cell>
          <cell r="N321">
            <v>16.1021098585724</v>
          </cell>
          <cell r="O321">
            <v>780.391419373078</v>
          </cell>
          <cell r="P321">
            <v>1575.12042653243</v>
          </cell>
          <cell r="Q321">
            <v>2304.28343263796</v>
          </cell>
          <cell r="R321">
            <v>3032.30921371816</v>
          </cell>
          <cell r="S321">
            <v>3819.19931580248</v>
          </cell>
          <cell r="T321">
            <v>4621.59195508168</v>
          </cell>
          <cell r="U321">
            <v>7439.86846563401</v>
          </cell>
          <cell r="V321">
            <v>6724.99382437663</v>
          </cell>
          <cell r="W321">
            <v>6251.55370263835</v>
          </cell>
          <cell r="X321">
            <v>5802.4036354601</v>
          </cell>
          <cell r="Y321">
            <v>5375.25750005976</v>
          </cell>
          <cell r="Z321">
            <v>4968.11493900296</v>
          </cell>
          <cell r="AA321">
            <v>4570.40263442241</v>
          </cell>
          <cell r="AB321">
            <v>4172.69032984186</v>
          </cell>
          <cell r="AC321">
            <v>3774.69225991355</v>
          </cell>
          <cell r="AD321">
            <v>3376.979955333</v>
          </cell>
          <cell r="AE321">
            <v>2978.98188540468</v>
          </cell>
          <cell r="AF321">
            <v>2581.26958082413</v>
          </cell>
          <cell r="AG321">
            <v>2183.27151089582</v>
          </cell>
          <cell r="AH321">
            <v>1785.55920631526</v>
          </cell>
          <cell r="AI321">
            <v>1472.14767932539</v>
          </cell>
          <cell r="AJ321">
            <v>1243.03692992619</v>
          </cell>
          <cell r="AK321">
            <v>1013.92618052699</v>
          </cell>
          <cell r="AL321">
            <v>784.815431127793</v>
          </cell>
          <cell r="AM321">
            <v>555.704681728594</v>
          </cell>
          <cell r="AN321">
            <v>326.593932329394</v>
          </cell>
          <cell r="AO321">
            <v>8410.28989714559</v>
          </cell>
          <cell r="AP321">
            <v>5569.8837851562</v>
          </cell>
          <cell r="AQ321">
            <v>5284.11843739118</v>
          </cell>
          <cell r="AR321">
            <v>5025.24865176877</v>
          </cell>
          <cell r="AS321">
            <v>4789.91248302113</v>
          </cell>
          <cell r="AT321">
            <v>4678.96828918295</v>
          </cell>
          <cell r="AU321">
            <v>4678.96828918294</v>
          </cell>
          <cell r="AV321">
            <v>4682.33023445078</v>
          </cell>
          <cell r="AW321">
            <v>4678.96828918294</v>
          </cell>
          <cell r="AX321">
            <v>4682.33023445076</v>
          </cell>
          <cell r="AY321">
            <v>4678.96828918294</v>
          </cell>
          <cell r="AZ321">
            <v>4682.33023445077</v>
          </cell>
          <cell r="BA321">
            <v>4678.96828918295</v>
          </cell>
          <cell r="BB321">
            <v>3687.194435175</v>
          </cell>
          <cell r="BC321">
            <v>2695.42058116705</v>
          </cell>
          <cell r="BD321">
            <v>2695.42058116705</v>
          </cell>
          <cell r="BE321">
            <v>2695.42058116705</v>
          </cell>
          <cell r="BF321">
            <v>2695.42058116705</v>
          </cell>
          <cell r="BG321">
            <v>2695.42058116706</v>
          </cell>
          <cell r="BH321">
            <v>3842.2815568164</v>
          </cell>
        </row>
        <row r="322">
          <cell r="A322">
            <v>-3487.64549709915</v>
          </cell>
          <cell r="B322">
            <v>-3260.08702042333</v>
          </cell>
          <cell r="C322">
            <v>-2850.04016144965</v>
          </cell>
          <cell r="D322">
            <v>-2410.01550626646</v>
          </cell>
          <cell r="E322">
            <v>-1935.51648911802</v>
          </cell>
          <cell r="F322">
            <v>-1428.81628099377</v>
          </cell>
          <cell r="G322">
            <v>-888.427935003177</v>
          </cell>
          <cell r="H322">
            <v>-301.639224047371</v>
          </cell>
          <cell r="I322">
            <v>342.352243914269</v>
          </cell>
          <cell r="J322">
            <v>1045.77788518432</v>
          </cell>
          <cell r="K322">
            <v>1811.99716081517</v>
          </cell>
          <cell r="L322">
            <v>2647.01372384361</v>
          </cell>
          <cell r="M322">
            <v>3557.66511898429</v>
          </cell>
          <cell r="N322">
            <v>4581.10866490069</v>
          </cell>
          <cell r="O322">
            <v>5751.79819779866</v>
          </cell>
          <cell r="P322">
            <v>6989.76662953387</v>
          </cell>
          <cell r="Q322">
            <v>8220.92508343076</v>
          </cell>
          <cell r="R322">
            <v>9500.77969149375</v>
          </cell>
          <cell r="S322">
            <v>10881.5439459443</v>
          </cell>
          <cell r="T322">
            <v>12332.4002402844</v>
          </cell>
          <cell r="U322">
            <v>5997.84381135624</v>
          </cell>
          <cell r="V322">
            <v>5421.52899305445</v>
          </cell>
          <cell r="W322">
            <v>5039.8529033047</v>
          </cell>
          <cell r="X322">
            <v>4677.75887392246</v>
          </cell>
          <cell r="Y322">
            <v>4333.40388746137</v>
          </cell>
          <cell r="Z322">
            <v>4005.17530365587</v>
          </cell>
          <cell r="AA322">
            <v>3684.54916681658</v>
          </cell>
          <cell r="AB322">
            <v>3363.92302997729</v>
          </cell>
          <cell r="AC322">
            <v>3043.06651595721</v>
          </cell>
          <cell r="AD322">
            <v>2722.44037911792</v>
          </cell>
          <cell r="AE322">
            <v>2401.58386509783</v>
          </cell>
          <cell r="AF322">
            <v>2080.95772825854</v>
          </cell>
          <cell r="AG322">
            <v>1760.10121423846</v>
          </cell>
          <cell r="AH322">
            <v>1439.47507739917</v>
          </cell>
          <cell r="AI322">
            <v>1186.81020889417</v>
          </cell>
          <cell r="AJ322">
            <v>1002.10660872345</v>
          </cell>
          <cell r="AK322">
            <v>817.403008552736</v>
          </cell>
          <cell r="AL322">
            <v>632.699408382021</v>
          </cell>
          <cell r="AM322">
            <v>447.995808211305</v>
          </cell>
          <cell r="AN322">
            <v>263.29220804059</v>
          </cell>
          <cell r="AO322">
            <v>6780.17433296219</v>
          </cell>
          <cell r="AP322">
            <v>4490.30693823236</v>
          </cell>
          <cell r="AQ322">
            <v>4259.92975743816</v>
          </cell>
          <cell r="AR322">
            <v>4051.23513483637</v>
          </cell>
          <cell r="AS322">
            <v>3861.51275065292</v>
          </cell>
          <cell r="AT322">
            <v>3772.07219810929</v>
          </cell>
          <cell r="AU322">
            <v>3772.07219810929</v>
          </cell>
          <cell r="AV322">
            <v>3774.78251788333</v>
          </cell>
          <cell r="AW322">
            <v>3772.07219810929</v>
          </cell>
          <cell r="AX322">
            <v>3774.78251788333</v>
          </cell>
          <cell r="AY322">
            <v>3772.07219810929</v>
          </cell>
          <cell r="AZ322">
            <v>3774.78251788334</v>
          </cell>
          <cell r="BA322">
            <v>3772.07219810929</v>
          </cell>
          <cell r="BB322">
            <v>2972.52786476474</v>
          </cell>
          <cell r="BC322">
            <v>2172.98353142018</v>
          </cell>
          <cell r="BD322">
            <v>2172.98353142018</v>
          </cell>
          <cell r="BE322">
            <v>2172.98353142018</v>
          </cell>
          <cell r="BF322">
            <v>2172.98353142018</v>
          </cell>
          <cell r="BG322">
            <v>2172.98353142018</v>
          </cell>
          <cell r="BH322">
            <v>3097.55538871282</v>
          </cell>
        </row>
        <row r="323">
          <cell r="A323">
            <v>-3973.45835142228</v>
          </cell>
          <cell r="B323">
            <v>-3849.7530363334</v>
          </cell>
          <cell r="C323">
            <v>-3531.5586915224</v>
          </cell>
          <cell r="D323">
            <v>-3190.6047936642</v>
          </cell>
          <cell r="E323">
            <v>-2822.88181083882</v>
          </cell>
          <cell r="F323">
            <v>-2431.63433356422</v>
          </cell>
          <cell r="G323">
            <v>-2016.02590545341</v>
          </cell>
          <cell r="H323">
            <v>-1563.01866424195</v>
          </cell>
          <cell r="I323">
            <v>-1061.8318534762</v>
          </cell>
          <cell r="J323">
            <v>-510.97865521327</v>
          </cell>
          <cell r="K323">
            <v>92.1367558903553</v>
          </cell>
          <cell r="L323">
            <v>752.675231120627</v>
          </cell>
          <cell r="M323">
            <v>1476.58505085123</v>
          </cell>
          <cell r="N323">
            <v>2304.0448710628</v>
          </cell>
          <cell r="O323">
            <v>3272.01854291738</v>
          </cell>
          <cell r="P323">
            <v>4288.89540916765</v>
          </cell>
          <cell r="Q323">
            <v>5269.65429735645</v>
          </cell>
          <cell r="R323">
            <v>6274.25202962577</v>
          </cell>
          <cell r="S323">
            <v>7358.78684516002</v>
          </cell>
          <cell r="T323">
            <v>8486.18399595784</v>
          </cell>
          <cell r="U323">
            <v>6717.13787818528</v>
          </cell>
          <cell r="V323">
            <v>6071.70825088409</v>
          </cell>
          <cell r="W323">
            <v>5644.25948757994</v>
          </cell>
          <cell r="X323">
            <v>5238.74117187738</v>
          </cell>
          <cell r="Y323">
            <v>4853.08926164921</v>
          </cell>
          <cell r="Z323">
            <v>4485.49772003411</v>
          </cell>
          <cell r="AA323">
            <v>4126.42035219374</v>
          </cell>
          <cell r="AB323">
            <v>3767.34298435338</v>
          </cell>
          <cell r="AC323">
            <v>3408.00761124712</v>
          </cell>
          <cell r="AD323">
            <v>3048.93024340675</v>
          </cell>
          <cell r="AE323">
            <v>2689.59487030049</v>
          </cell>
          <cell r="AF323">
            <v>2330.51750246013</v>
          </cell>
          <cell r="AG323">
            <v>1971.18212935386</v>
          </cell>
          <cell r="AH323">
            <v>1612.1047615135</v>
          </cell>
          <cell r="AI323">
            <v>1329.13894711396</v>
          </cell>
          <cell r="AJ323">
            <v>1122.28468615524</v>
          </cell>
          <cell r="AK323">
            <v>915.430425196527</v>
          </cell>
          <cell r="AL323">
            <v>708.57616423781</v>
          </cell>
          <cell r="AM323">
            <v>501.721903279094</v>
          </cell>
          <cell r="AN323">
            <v>294.867642320378</v>
          </cell>
          <cell r="AO323">
            <v>7593.28973295516</v>
          </cell>
          <cell r="AP323">
            <v>5028.80898004887</v>
          </cell>
          <cell r="AQ323">
            <v>4770.80371414777</v>
          </cell>
          <cell r="AR323">
            <v>4537.08129680206</v>
          </cell>
          <cell r="AS323">
            <v>4324.60637194235</v>
          </cell>
          <cell r="AT323">
            <v>4224.43962165131</v>
          </cell>
          <cell r="AU323">
            <v>4224.43962165134</v>
          </cell>
          <cell r="AV323">
            <v>4227.47497772075</v>
          </cell>
          <cell r="AW323">
            <v>4224.43962165133</v>
          </cell>
          <cell r="AX323">
            <v>4227.47497772075</v>
          </cell>
          <cell r="AY323">
            <v>4224.43962165133</v>
          </cell>
          <cell r="AZ323">
            <v>4227.47497772076</v>
          </cell>
          <cell r="BA323">
            <v>4224.43962165133</v>
          </cell>
          <cell r="BB323">
            <v>3329.00958117106</v>
          </cell>
          <cell r="BC323">
            <v>2433.57954069078</v>
          </cell>
          <cell r="BD323">
            <v>2433.57954069077</v>
          </cell>
          <cell r="BE323">
            <v>2433.57954069078</v>
          </cell>
          <cell r="BF323">
            <v>2433.57954069078</v>
          </cell>
          <cell r="BG323">
            <v>2433.57954069078</v>
          </cell>
          <cell r="BH323">
            <v>3469.0310861221</v>
          </cell>
        </row>
        <row r="324">
          <cell r="A324">
            <v>-3481.67915537431</v>
          </cell>
          <cell r="B324">
            <v>-3252.8452421889</v>
          </cell>
          <cell r="C324">
            <v>-2841.67032848611</v>
          </cell>
          <cell r="D324">
            <v>-2400.42897022914</v>
          </cell>
          <cell r="E324">
            <v>-1924.61862032544</v>
          </cell>
          <cell r="F324">
            <v>-1416.50051961317</v>
          </cell>
          <cell r="G324">
            <v>-874.579732428719</v>
          </cell>
          <cell r="H324">
            <v>-286.148030848347</v>
          </cell>
          <cell r="I324">
            <v>359.597242878512</v>
          </cell>
          <cell r="J324">
            <v>1064.8966495804</v>
          </cell>
          <cell r="K324">
            <v>1833.11902863627</v>
          </cell>
          <cell r="L324">
            <v>2670.27838365969</v>
          </cell>
          <cell r="M324">
            <v>3583.22318055625</v>
          </cell>
          <cell r="N324">
            <v>4609.07363248524</v>
          </cell>
          <cell r="O324">
            <v>5782.25274977618</v>
          </cell>
          <cell r="P324">
            <v>7022.93644073193</v>
          </cell>
          <cell r="Q324">
            <v>8257.17008986805</v>
          </cell>
          <cell r="R324">
            <v>9540.40516958485</v>
          </cell>
          <cell r="S324">
            <v>10924.8074629341</v>
          </cell>
          <cell r="T324">
            <v>12379.6362083266</v>
          </cell>
          <cell r="U324">
            <v>5989.01005126701</v>
          </cell>
          <cell r="V324">
            <v>5413.54404247091</v>
          </cell>
          <cell r="W324">
            <v>5032.43009390301</v>
          </cell>
          <cell r="X324">
            <v>4670.86936480098</v>
          </cell>
          <cell r="Y324">
            <v>4327.02155215628</v>
          </cell>
          <cell r="Z324">
            <v>3999.27639083643</v>
          </cell>
          <cell r="AA324">
            <v>3679.12247942685</v>
          </cell>
          <cell r="AB324">
            <v>3358.96856801728</v>
          </cell>
          <cell r="AC324">
            <v>3038.58461873163</v>
          </cell>
          <cell r="AD324">
            <v>2718.43070732206</v>
          </cell>
          <cell r="AE324">
            <v>2398.04675803641</v>
          </cell>
          <cell r="AF324">
            <v>2077.89284662684</v>
          </cell>
          <cell r="AG324">
            <v>1757.50889734119</v>
          </cell>
          <cell r="AH324">
            <v>1437.35498593162</v>
          </cell>
          <cell r="AI324">
            <v>1185.06224796245</v>
          </cell>
          <cell r="AJ324">
            <v>1000.63068343368</v>
          </cell>
          <cell r="AK324">
            <v>816.199118904911</v>
          </cell>
          <cell r="AL324">
            <v>631.767554376143</v>
          </cell>
          <cell r="AM324">
            <v>447.335989847375</v>
          </cell>
          <cell r="AN324">
            <v>262.904425318608</v>
          </cell>
          <cell r="AO324">
            <v>6770.18833877756</v>
          </cell>
          <cell r="AP324">
            <v>4483.69351256358</v>
          </cell>
          <cell r="AQ324">
            <v>4253.65563649442</v>
          </cell>
          <cell r="AR324">
            <v>4045.26838405529</v>
          </cell>
          <cell r="AS324">
            <v>3855.82542729244</v>
          </cell>
          <cell r="AT324">
            <v>3766.51660481853</v>
          </cell>
          <cell r="AU324">
            <v>3766.51660481853</v>
          </cell>
          <cell r="AV324">
            <v>3769.22293277229</v>
          </cell>
          <cell r="AW324">
            <v>3766.51660481853</v>
          </cell>
          <cell r="AX324">
            <v>3769.22293277229</v>
          </cell>
          <cell r="AY324">
            <v>3766.51660481853</v>
          </cell>
          <cell r="AZ324">
            <v>3769.22293277229</v>
          </cell>
          <cell r="BA324">
            <v>3766.51660481853</v>
          </cell>
          <cell r="BB324">
            <v>2968.14985846084</v>
          </cell>
          <cell r="BC324">
            <v>2169.78311210315</v>
          </cell>
          <cell r="BD324">
            <v>2169.78311210315</v>
          </cell>
          <cell r="BE324">
            <v>2169.78311210315</v>
          </cell>
          <cell r="BF324">
            <v>2169.78311210315</v>
          </cell>
          <cell r="BG324">
            <v>2169.78311210315</v>
          </cell>
          <cell r="BH324">
            <v>3092.99323904245</v>
          </cell>
        </row>
        <row r="325">
          <cell r="A325">
            <v>-5005.86756150569</v>
          </cell>
          <cell r="B325">
            <v>-5102.8623772687</v>
          </cell>
          <cell r="C325">
            <v>-4979.86538210996</v>
          </cell>
          <cell r="D325">
            <v>-4849.44844596875</v>
          </cell>
          <cell r="E325">
            <v>-4708.63704086378</v>
          </cell>
          <cell r="F325">
            <v>-4562.74013757621</v>
          </cell>
          <cell r="G325">
            <v>-4412.30364821952</v>
          </cell>
          <cell r="H325">
            <v>-4243.59769766656</v>
          </cell>
          <cell r="I325">
            <v>-4045.88750761982</v>
          </cell>
          <cell r="J325">
            <v>-3819.26861885234</v>
          </cell>
          <cell r="K325">
            <v>-3562.7680213331</v>
          </cell>
          <cell r="L325">
            <v>-3273.01591619907</v>
          </cell>
          <cell r="M325">
            <v>-2945.95381394492</v>
          </cell>
          <cell r="N325">
            <v>-2534.98236295533</v>
          </cell>
          <cell r="O325">
            <v>-1997.80363633287</v>
          </cell>
          <cell r="P325">
            <v>-1450.77223927345</v>
          </cell>
          <cell r="Q325">
            <v>-1002.14175307619</v>
          </cell>
          <cell r="R325">
            <v>-582.49711782633</v>
          </cell>
          <cell r="S325">
            <v>-127.484552091565</v>
          </cell>
          <cell r="T325">
            <v>312.524037643839</v>
          </cell>
          <cell r="U325">
            <v>8245.72200835884</v>
          </cell>
          <cell r="V325">
            <v>7453.41531774167</v>
          </cell>
          <cell r="W325">
            <v>6928.69426259265</v>
          </cell>
          <cell r="X325">
            <v>6430.89425294262</v>
          </cell>
          <cell r="Y325">
            <v>5957.48154333285</v>
          </cell>
          <cell r="Z325">
            <v>5506.23910648696</v>
          </cell>
          <cell r="AA325">
            <v>5065.44836965832</v>
          </cell>
          <cell r="AB325">
            <v>4624.65763282968</v>
          </cell>
          <cell r="AC325">
            <v>4183.5501778187</v>
          </cell>
          <cell r="AD325">
            <v>3742.75944099007</v>
          </cell>
          <cell r="AE325">
            <v>3301.65198597909</v>
          </cell>
          <cell r="AF325">
            <v>2860.86124915045</v>
          </cell>
          <cell r="AG325">
            <v>2419.75379413947</v>
          </cell>
          <cell r="AH325">
            <v>1978.96305731083</v>
          </cell>
          <cell r="AI325">
            <v>1631.60418427281</v>
          </cell>
          <cell r="AJ325">
            <v>1377.6771750254</v>
          </cell>
          <cell r="AK325">
            <v>1123.75016577799</v>
          </cell>
          <cell r="AL325">
            <v>869.823156530579</v>
          </cell>
          <cell r="AM325">
            <v>615.896147283169</v>
          </cell>
          <cell r="AN325">
            <v>361.969138035759</v>
          </cell>
          <cell r="AO325">
            <v>9321.2551837315</v>
          </cell>
          <cell r="AP325">
            <v>6173.1888841061</v>
          </cell>
          <cell r="AQ325">
            <v>5856.47070176505</v>
          </cell>
          <cell r="AR325">
            <v>5569.56128952667</v>
          </cell>
          <cell r="AS325">
            <v>5308.73455112816</v>
          </cell>
          <cell r="AT325">
            <v>5185.77337445456</v>
          </cell>
          <cell r="AU325">
            <v>5185.77337445456</v>
          </cell>
          <cell r="AV325">
            <v>5189.49947071741</v>
          </cell>
          <cell r="AW325">
            <v>5185.77337445456</v>
          </cell>
          <cell r="AX325">
            <v>5189.4994707174</v>
          </cell>
          <cell r="AY325">
            <v>5185.77337445456</v>
          </cell>
          <cell r="AZ325">
            <v>5189.49947071739</v>
          </cell>
          <cell r="BA325">
            <v>5185.77337445456</v>
          </cell>
          <cell r="BB325">
            <v>4086.57497691792</v>
          </cell>
          <cell r="BC325">
            <v>2987.3765793813</v>
          </cell>
          <cell r="BD325">
            <v>2987.37657938129</v>
          </cell>
          <cell r="BE325">
            <v>2987.3765793813</v>
          </cell>
          <cell r="BF325">
            <v>2987.37657938129</v>
          </cell>
          <cell r="BG325">
            <v>2987.3765793813</v>
          </cell>
          <cell r="BH325">
            <v>4258.46044747952</v>
          </cell>
        </row>
        <row r="326">
          <cell r="A326">
            <v>-5120.10523774595</v>
          </cell>
          <cell r="B326">
            <v>-5241.52086441243</v>
          </cell>
          <cell r="C326">
            <v>-5140.12275796442</v>
          </cell>
          <cell r="D326">
            <v>-5033.0020623394</v>
          </cell>
          <cell r="E326">
            <v>-4917.29877434305</v>
          </cell>
          <cell r="F326">
            <v>-4798.55029162626</v>
          </cell>
          <cell r="G326">
            <v>-4677.45548751563</v>
          </cell>
          <cell r="H326">
            <v>-4540.20791459019</v>
          </cell>
          <cell r="I326">
            <v>-4376.07788210655</v>
          </cell>
          <cell r="J326">
            <v>-4185.33602127756</v>
          </cell>
          <cell r="K326">
            <v>-3967.18888909707</v>
          </cell>
          <cell r="L326">
            <v>-3718.46486942338</v>
          </cell>
          <cell r="M326">
            <v>-3435.3145810343</v>
          </cell>
          <cell r="N326">
            <v>-3070.42821240965</v>
          </cell>
          <cell r="O326">
            <v>-2580.91761292003</v>
          </cell>
          <cell r="P326">
            <v>-2085.87534388093</v>
          </cell>
          <cell r="Q326">
            <v>-1696.12568857054</v>
          </cell>
          <cell r="R326">
            <v>-1341.20701843256</v>
          </cell>
          <cell r="S326">
            <v>-955.852063513597</v>
          </cell>
          <cell r="T326">
            <v>-591.904081454834</v>
          </cell>
          <cell r="U326">
            <v>8414.86220709329</v>
          </cell>
          <cell r="V326">
            <v>7606.30334220031</v>
          </cell>
          <cell r="W326">
            <v>7070.81895747772</v>
          </cell>
          <cell r="X326">
            <v>6562.80783563195</v>
          </cell>
          <cell r="Y326">
            <v>6079.68425780402</v>
          </cell>
          <cell r="Z326">
            <v>5619.1857199923</v>
          </cell>
          <cell r="AA326">
            <v>5169.35327247393</v>
          </cell>
          <cell r="AB326">
            <v>4719.52082495557</v>
          </cell>
          <cell r="AC326">
            <v>4269.36516257983</v>
          </cell>
          <cell r="AD326">
            <v>3819.53271506146</v>
          </cell>
          <cell r="AE326">
            <v>3369.37705268572</v>
          </cell>
          <cell r="AF326">
            <v>2919.54460516736</v>
          </cell>
          <cell r="AG326">
            <v>2469.38894279162</v>
          </cell>
          <cell r="AH326">
            <v>2019.55649527325</v>
          </cell>
          <cell r="AI326">
            <v>1665.07243068035</v>
          </cell>
          <cell r="AJ326">
            <v>1405.93674901291</v>
          </cell>
          <cell r="AK326">
            <v>1146.80106734547</v>
          </cell>
          <cell r="AL326">
            <v>887.665385678036</v>
          </cell>
          <cell r="AM326">
            <v>628.529704010597</v>
          </cell>
          <cell r="AN326">
            <v>369.394022343158</v>
          </cell>
          <cell r="AO326">
            <v>9512.45723403498</v>
          </cell>
          <cell r="AP326">
            <v>6299.81629085405</v>
          </cell>
          <cell r="AQ326">
            <v>5976.60143347961</v>
          </cell>
          <cell r="AR326">
            <v>5683.80679797569</v>
          </cell>
          <cell r="AS326">
            <v>5417.62985660849</v>
          </cell>
          <cell r="AT326">
            <v>5292.14644139254</v>
          </cell>
          <cell r="AU326">
            <v>5292.14644139253</v>
          </cell>
          <cell r="AV326">
            <v>5295.94896912634</v>
          </cell>
          <cell r="AW326">
            <v>5292.14644139253</v>
          </cell>
          <cell r="AX326">
            <v>5295.94896912635</v>
          </cell>
          <cell r="AY326">
            <v>5292.14644139253</v>
          </cell>
          <cell r="AZ326">
            <v>5295.94896912634</v>
          </cell>
          <cell r="BA326">
            <v>5292.14644139253</v>
          </cell>
          <cell r="BB326">
            <v>4170.40075991649</v>
          </cell>
          <cell r="BC326">
            <v>3048.65507844044</v>
          </cell>
          <cell r="BD326">
            <v>3048.65507844046</v>
          </cell>
          <cell r="BE326">
            <v>3048.65507844045</v>
          </cell>
          <cell r="BF326">
            <v>3048.65507844046</v>
          </cell>
          <cell r="BG326">
            <v>3048.65507844045</v>
          </cell>
          <cell r="BH326">
            <v>4345.81202756657</v>
          </cell>
        </row>
        <row r="327">
          <cell r="A327">
            <v>-4906.36048230866</v>
          </cell>
          <cell r="B327">
            <v>-4982.08347563443</v>
          </cell>
          <cell r="C327">
            <v>-4840.27270204249</v>
          </cell>
          <cell r="D327">
            <v>-4689.56350395818</v>
          </cell>
          <cell r="E327">
            <v>-4526.88159623234</v>
          </cell>
          <cell r="F327">
            <v>-4357.33697771875</v>
          </cell>
          <cell r="G327">
            <v>-4181.34232319585</v>
          </cell>
          <cell r="H327">
            <v>-3985.23445606847</v>
          </cell>
          <cell r="I327">
            <v>-3758.27416650945</v>
          </cell>
          <cell r="J327">
            <v>-3500.40448222577</v>
          </cell>
          <cell r="K327">
            <v>-3210.49598077722</v>
          </cell>
          <cell r="L327">
            <v>-2885.00623563186</v>
          </cell>
          <cell r="M327">
            <v>-2519.69461287131</v>
          </cell>
          <cell r="N327">
            <v>-2068.58060916518</v>
          </cell>
          <cell r="O327">
            <v>-1489.88041381287</v>
          </cell>
          <cell r="P327">
            <v>-897.563726912452</v>
          </cell>
          <cell r="Q327">
            <v>-397.644911898682</v>
          </cell>
          <cell r="R327">
            <v>78.379474309582</v>
          </cell>
          <cell r="S327">
            <v>594.067516159118</v>
          </cell>
          <cell r="T327">
            <v>1100.32893211567</v>
          </cell>
          <cell r="U327">
            <v>8098.391918105</v>
          </cell>
          <cell r="V327">
            <v>7320.24173387004</v>
          </cell>
          <cell r="W327">
            <v>6804.89611004587</v>
          </cell>
          <cell r="X327">
            <v>6315.99052107553</v>
          </cell>
          <cell r="Y327">
            <v>5851.03649309042</v>
          </cell>
          <cell r="Z327">
            <v>5407.85661145552</v>
          </cell>
          <cell r="AA327">
            <v>4974.94168452857</v>
          </cell>
          <cell r="AB327">
            <v>4542.02675760163</v>
          </cell>
          <cell r="AC327">
            <v>4108.8007714411</v>
          </cell>
          <cell r="AD327">
            <v>3675.88584451416</v>
          </cell>
          <cell r="AE327">
            <v>3242.65985835364</v>
          </cell>
          <cell r="AF327">
            <v>2809.74493142669</v>
          </cell>
          <cell r="AG327">
            <v>2376.51894526617</v>
          </cell>
          <cell r="AH327">
            <v>1943.60401833922</v>
          </cell>
          <cell r="AI327">
            <v>1602.45156531673</v>
          </cell>
          <cell r="AJ327">
            <v>1353.06158619868</v>
          </cell>
          <cell r="AK327">
            <v>1103.67160708064</v>
          </cell>
          <cell r="AL327">
            <v>854.281627962597</v>
          </cell>
          <cell r="AM327">
            <v>604.891648844554</v>
          </cell>
          <cell r="AN327">
            <v>355.501669726511</v>
          </cell>
          <cell r="AO327">
            <v>9154.70804982299</v>
          </cell>
          <cell r="AP327">
            <v>6062.88969204902</v>
          </cell>
          <cell r="AQ327">
            <v>5751.83045847459</v>
          </cell>
          <cell r="AR327">
            <v>5470.04738806015</v>
          </cell>
          <cell r="AS327">
            <v>5213.88096041061</v>
          </cell>
          <cell r="AT327">
            <v>5093.11678737585</v>
          </cell>
          <cell r="AU327">
            <v>5093.11678737584</v>
          </cell>
          <cell r="AV327">
            <v>5096.77630777084</v>
          </cell>
          <cell r="AW327">
            <v>5093.11678737585</v>
          </cell>
          <cell r="AX327">
            <v>5096.77630777083</v>
          </cell>
          <cell r="AY327">
            <v>5093.11678737585</v>
          </cell>
          <cell r="AZ327">
            <v>5096.77630777083</v>
          </cell>
          <cell r="BA327">
            <v>5093.11678737584</v>
          </cell>
          <cell r="BB327">
            <v>4013.55827085288</v>
          </cell>
          <cell r="BC327">
            <v>2933.99975432992</v>
          </cell>
          <cell r="BD327">
            <v>2933.99975432992</v>
          </cell>
          <cell r="BE327">
            <v>2933.99975432992</v>
          </cell>
          <cell r="BF327">
            <v>2933.99975432992</v>
          </cell>
          <cell r="BG327">
            <v>2933.99975432992</v>
          </cell>
          <cell r="BH327">
            <v>4182.37258501777</v>
          </cell>
        </row>
        <row r="328">
          <cell r="A328">
            <v>-4882.98188307704</v>
          </cell>
          <cell r="B328">
            <v>-4953.70718763836</v>
          </cell>
          <cell r="C328">
            <v>-4807.47622817049</v>
          </cell>
          <cell r="D328">
            <v>-4651.99948326138</v>
          </cell>
          <cell r="E328">
            <v>-4484.17923040579</v>
          </cell>
          <cell r="F328">
            <v>-4309.07872118097</v>
          </cell>
          <cell r="G328">
            <v>-4127.07932704217</v>
          </cell>
          <cell r="H328">
            <v>-3924.5335418195</v>
          </cell>
          <cell r="I328">
            <v>-3690.70111452415</v>
          </cell>
          <cell r="J328">
            <v>-3425.489240821</v>
          </cell>
          <cell r="K328">
            <v>-3127.73175010019</v>
          </cell>
          <cell r="L328">
            <v>-2793.84565798081</v>
          </cell>
          <cell r="M328">
            <v>-2419.54753679284</v>
          </cell>
          <cell r="N328">
            <v>-1959.0022779472</v>
          </cell>
          <cell r="O328">
            <v>-1370.54685930047</v>
          </cell>
          <cell r="P328">
            <v>-767.590661615255</v>
          </cell>
          <cell r="Q328">
            <v>-255.62195734399</v>
          </cell>
          <cell r="R328">
            <v>233.648517615659</v>
          </cell>
          <cell r="S328">
            <v>763.591903413804</v>
          </cell>
          <cell r="T328">
            <v>1285.41902871169</v>
          </cell>
          <cell r="U328">
            <v>8063.7775855108</v>
          </cell>
          <cell r="V328">
            <v>7288.95338865182</v>
          </cell>
          <cell r="W328">
            <v>6775.81046692017</v>
          </cell>
          <cell r="X328">
            <v>6288.99456943857</v>
          </cell>
          <cell r="Y328">
            <v>5826.02785863056</v>
          </cell>
          <cell r="Z328">
            <v>5384.7422266167</v>
          </cell>
          <cell r="AA328">
            <v>4953.67767460581</v>
          </cell>
          <cell r="AB328">
            <v>4522.61312259492</v>
          </cell>
          <cell r="AC328">
            <v>4091.23884088697</v>
          </cell>
          <cell r="AD328">
            <v>3660.17428887607</v>
          </cell>
          <cell r="AE328">
            <v>3228.80000716812</v>
          </cell>
          <cell r="AF328">
            <v>2797.73545515723</v>
          </cell>
          <cell r="AG328">
            <v>2366.36117344928</v>
          </cell>
          <cell r="AH328">
            <v>1935.29662143838</v>
          </cell>
          <cell r="AI328">
            <v>1595.60233006004</v>
          </cell>
          <cell r="AJ328">
            <v>1347.27829931423</v>
          </cell>
          <cell r="AK328">
            <v>1098.95426856842</v>
          </cell>
          <cell r="AL328">
            <v>850.63023782262</v>
          </cell>
          <cell r="AM328">
            <v>602.306207076815</v>
          </cell>
          <cell r="AN328">
            <v>353.982176331011</v>
          </cell>
          <cell r="AO328">
            <v>9115.57878657618</v>
          </cell>
          <cell r="AP328">
            <v>6036.97554978414</v>
          </cell>
          <cell r="AQ328">
            <v>5727.24585272466</v>
          </cell>
          <cell r="AR328">
            <v>5446.66718597668</v>
          </cell>
          <cell r="AS328">
            <v>5191.59567075123</v>
          </cell>
          <cell r="AT328">
            <v>5071.34767071638</v>
          </cell>
          <cell r="AU328">
            <v>5071.34767071638</v>
          </cell>
          <cell r="AV328">
            <v>5074.99154950531</v>
          </cell>
          <cell r="AW328">
            <v>5071.34767071638</v>
          </cell>
          <cell r="AX328">
            <v>5074.99154950532</v>
          </cell>
          <cell r="AY328">
            <v>5071.34767071638</v>
          </cell>
          <cell r="AZ328">
            <v>5074.99154950532</v>
          </cell>
          <cell r="BA328">
            <v>5071.34767071639</v>
          </cell>
          <cell r="BB328">
            <v>3996.40342798058</v>
          </cell>
          <cell r="BC328">
            <v>2921.45918524477</v>
          </cell>
          <cell r="BD328">
            <v>2921.45918524477</v>
          </cell>
          <cell r="BE328">
            <v>2921.45918524476</v>
          </cell>
          <cell r="BF328">
            <v>2921.45918524476</v>
          </cell>
          <cell r="BG328">
            <v>2921.45918524476</v>
          </cell>
          <cell r="BH328">
            <v>4164.49619212954</v>
          </cell>
        </row>
        <row r="329">
          <cell r="A329">
            <v>-3864.92597101576</v>
          </cell>
          <cell r="B329">
            <v>-3718.01947724363</v>
          </cell>
          <cell r="C329">
            <v>-3379.30494257003</v>
          </cell>
          <cell r="D329">
            <v>-3016.21827274938</v>
          </cell>
          <cell r="E329">
            <v>-2624.64113070955</v>
          </cell>
          <cell r="F329">
            <v>-2207.60108826908</v>
          </cell>
          <cell r="G329">
            <v>-1764.1163670674</v>
          </cell>
          <cell r="H329">
            <v>-1281.22185293504</v>
          </cell>
          <cell r="I329">
            <v>-748.131955948561</v>
          </cell>
          <cell r="J329">
            <v>-163.193512149933</v>
          </cell>
          <cell r="K329">
            <v>476.359902833413</v>
          </cell>
          <cell r="L329">
            <v>1175.87742530174</v>
          </cell>
          <cell r="M329">
            <v>1941.50600055674</v>
          </cell>
          <cell r="N329">
            <v>2812.74930669794</v>
          </cell>
          <cell r="O329">
            <v>3826.01044830431</v>
          </cell>
          <cell r="P329">
            <v>4892.27998433752</v>
          </cell>
          <cell r="Q329">
            <v>5928.97905747043</v>
          </cell>
          <cell r="R329">
            <v>6995.07018928095</v>
          </cell>
          <cell r="S329">
            <v>8145.78375217846</v>
          </cell>
          <cell r="T329">
            <v>9345.44286661208</v>
          </cell>
          <cell r="U329">
            <v>6556.44493523298</v>
          </cell>
          <cell r="V329">
            <v>5926.45581074124</v>
          </cell>
          <cell r="W329">
            <v>5509.23283124298</v>
          </cell>
          <cell r="X329">
            <v>5113.41566099151</v>
          </cell>
          <cell r="Y329">
            <v>4736.98963558714</v>
          </cell>
          <cell r="Z329">
            <v>4378.19192368013</v>
          </cell>
          <cell r="AA329">
            <v>4027.70470242187</v>
          </cell>
          <cell r="AB329">
            <v>3677.21748116362</v>
          </cell>
          <cell r="AC329">
            <v>3326.4784268554</v>
          </cell>
          <cell r="AD329">
            <v>2975.99120559714</v>
          </cell>
          <cell r="AE329">
            <v>2625.25215128892</v>
          </cell>
          <cell r="AF329">
            <v>2274.76493003067</v>
          </cell>
          <cell r="AG329">
            <v>1924.02587572245</v>
          </cell>
          <cell r="AH329">
            <v>1573.53865446419</v>
          </cell>
          <cell r="AI329">
            <v>1297.34218294482</v>
          </cell>
          <cell r="AJ329">
            <v>1095.43646116432</v>
          </cell>
          <cell r="AK329">
            <v>893.530739383817</v>
          </cell>
          <cell r="AL329">
            <v>691.625017603318</v>
          </cell>
          <cell r="AM329">
            <v>489.719295822818</v>
          </cell>
          <cell r="AN329">
            <v>287.813574042319</v>
          </cell>
          <cell r="AO329">
            <v>7411.63675872625</v>
          </cell>
          <cell r="AP329">
            <v>4908.50564115605</v>
          </cell>
          <cell r="AQ329">
            <v>4656.67259119377</v>
          </cell>
          <cell r="AR329">
            <v>4428.54147534555</v>
          </cell>
          <cell r="AS329">
            <v>4221.14955184719</v>
          </cell>
          <cell r="AT329">
            <v>4123.37907362654</v>
          </cell>
          <cell r="AU329">
            <v>4123.37907362654</v>
          </cell>
          <cell r="AV329">
            <v>4126.34181539081</v>
          </cell>
          <cell r="AW329">
            <v>4123.37907362654</v>
          </cell>
          <cell r="AX329">
            <v>4126.3418153908</v>
          </cell>
          <cell r="AY329">
            <v>4123.37907362654</v>
          </cell>
          <cell r="AZ329">
            <v>4126.3418153908</v>
          </cell>
          <cell r="BA329">
            <v>4123.37907362654</v>
          </cell>
          <cell r="BB329">
            <v>3249.37025316915</v>
          </cell>
          <cell r="BC329">
            <v>2375.36143271176</v>
          </cell>
          <cell r="BD329">
            <v>2375.36143271176</v>
          </cell>
          <cell r="BE329">
            <v>2375.36143271176</v>
          </cell>
          <cell r="BF329">
            <v>2375.36143271176</v>
          </cell>
          <cell r="BG329">
            <v>2375.36143271176</v>
          </cell>
          <cell r="BH329">
            <v>3386.04204755669</v>
          </cell>
        </row>
        <row r="330">
          <cell r="A330">
            <v>-4927.4532129764</v>
          </cell>
          <cell r="B330">
            <v>-5007.68524048447</v>
          </cell>
          <cell r="C330">
            <v>-4869.86246417409</v>
          </cell>
          <cell r="D330">
            <v>-4723.45466071676</v>
          </cell>
          <cell r="E330">
            <v>-4565.40869070583</v>
          </cell>
          <cell r="F330">
            <v>-4400.87672950463</v>
          </cell>
          <cell r="G330">
            <v>-4230.29969449747</v>
          </cell>
          <cell r="H330">
            <v>-4040.0002708572</v>
          </cell>
          <cell r="I330">
            <v>-3819.2401881176</v>
          </cell>
          <cell r="J330">
            <v>-3567.99480250989</v>
          </cell>
          <cell r="K330">
            <v>-3285.16784667037</v>
          </cell>
          <cell r="L330">
            <v>-2967.2534863272</v>
          </cell>
          <cell r="M330">
            <v>-2610.04969710695</v>
          </cell>
          <cell r="N330">
            <v>-2167.4447970706</v>
          </cell>
          <cell r="O330">
            <v>-1597.54599719603</v>
          </cell>
          <cell r="P330">
            <v>-1014.82853107</v>
          </cell>
          <cell r="Q330">
            <v>-525.781413978176</v>
          </cell>
          <cell r="R330">
            <v>-61.7079654486758</v>
          </cell>
          <cell r="S330">
            <v>441.11856457524</v>
          </cell>
          <cell r="T330">
            <v>933.336225748358</v>
          </cell>
          <cell r="U330">
            <v>8129.62179579866</v>
          </cell>
          <cell r="V330">
            <v>7348.47082630576</v>
          </cell>
          <cell r="W330">
            <v>6831.13787203812</v>
          </cell>
          <cell r="X330">
            <v>6340.3469134905</v>
          </cell>
          <cell r="Y330">
            <v>5873.59988047748</v>
          </cell>
          <cell r="Z330">
            <v>5428.71096158682</v>
          </cell>
          <cell r="AA330">
            <v>4994.12658221099</v>
          </cell>
          <cell r="AB330">
            <v>4559.54220283516</v>
          </cell>
          <cell r="AC330">
            <v>4124.64556468615</v>
          </cell>
          <cell r="AD330">
            <v>3690.06118531032</v>
          </cell>
          <cell r="AE330">
            <v>3255.16454716132</v>
          </cell>
          <cell r="AF330">
            <v>2820.58016778549</v>
          </cell>
          <cell r="AG330">
            <v>2385.68352963648</v>
          </cell>
          <cell r="AH330">
            <v>1951.09915026065</v>
          </cell>
          <cell r="AI330">
            <v>1608.63110897193</v>
          </cell>
          <cell r="AJ330">
            <v>1358.27940577031</v>
          </cell>
          <cell r="AK330">
            <v>1107.92770256869</v>
          </cell>
          <cell r="AL330">
            <v>857.575999367066</v>
          </cell>
          <cell r="AM330">
            <v>607.224296165446</v>
          </cell>
          <cell r="AN330">
            <v>356.872592963826</v>
          </cell>
          <cell r="AO330">
            <v>9190.01140579891</v>
          </cell>
          <cell r="AP330">
            <v>6086.27005020747</v>
          </cell>
          <cell r="AQ330">
            <v>5774.01127703085</v>
          </cell>
          <cell r="AR330">
            <v>5491.14156485909</v>
          </cell>
          <cell r="AS330">
            <v>5233.98728106657</v>
          </cell>
          <cell r="AT330">
            <v>5112.75740442153</v>
          </cell>
          <cell r="AU330">
            <v>5112.75740442152</v>
          </cell>
          <cell r="AV330">
            <v>5116.43103704713</v>
          </cell>
          <cell r="AW330">
            <v>5112.75740442153</v>
          </cell>
          <cell r="AX330">
            <v>5116.43103704714</v>
          </cell>
          <cell r="AY330">
            <v>5112.75740442152</v>
          </cell>
          <cell r="AZ330">
            <v>5116.43103704713</v>
          </cell>
          <cell r="BA330">
            <v>5112.75740442153</v>
          </cell>
          <cell r="BB330">
            <v>4029.03577986735</v>
          </cell>
          <cell r="BC330">
            <v>2945.31415531318</v>
          </cell>
          <cell r="BD330">
            <v>2945.31415531317</v>
          </cell>
          <cell r="BE330">
            <v>2945.31415531318</v>
          </cell>
          <cell r="BF330">
            <v>2945.31415531318</v>
          </cell>
          <cell r="BG330">
            <v>2945.31415531318</v>
          </cell>
          <cell r="BH330">
            <v>4198.50109369207</v>
          </cell>
        </row>
        <row r="331">
          <cell r="A331">
            <v>-4637.29232283344</v>
          </cell>
          <cell r="B331">
            <v>-4655.49609081303</v>
          </cell>
          <cell r="C331">
            <v>-4462.81266799208</v>
          </cell>
          <cell r="D331">
            <v>-4257.23298615248</v>
          </cell>
          <cell r="E331">
            <v>-4035.41301574321</v>
          </cell>
          <cell r="F331">
            <v>-3801.92473349232</v>
          </cell>
          <cell r="G331">
            <v>-3556.82053906199</v>
          </cell>
          <cell r="H331">
            <v>-3286.61760936951</v>
          </cell>
          <cell r="I331">
            <v>-2980.56475168624</v>
          </cell>
          <cell r="J331">
            <v>-2638.19259682927</v>
          </cell>
          <cell r="K331">
            <v>-2257.94878160483</v>
          </cell>
          <cell r="L331">
            <v>-1835.82409249937</v>
          </cell>
          <cell r="M331">
            <v>-1367.08537523943</v>
          </cell>
          <cell r="N331">
            <v>-807.425498584002</v>
          </cell>
          <cell r="O331">
            <v>-116.450827284824</v>
          </cell>
          <cell r="P331">
            <v>598.317746327008</v>
          </cell>
          <cell r="Q331">
            <v>1236.92072681504</v>
          </cell>
          <cell r="R331">
            <v>1865.39653602218</v>
          </cell>
          <cell r="S331">
            <v>2545.15168561145</v>
          </cell>
          <cell r="T331">
            <v>3230.5614210163</v>
          </cell>
          <cell r="U331">
            <v>7700.00984780595</v>
          </cell>
          <cell r="V331">
            <v>6960.13900155982</v>
          </cell>
          <cell r="W331">
            <v>6470.14463988927</v>
          </cell>
          <cell r="X331">
            <v>6005.28965537033</v>
          </cell>
          <cell r="Y331">
            <v>5563.20798897697</v>
          </cell>
          <cell r="Z331">
            <v>5141.8293390614</v>
          </cell>
          <cell r="AA331">
            <v>4730.21068262823</v>
          </cell>
          <cell r="AB331">
            <v>4318.59202619505</v>
          </cell>
          <cell r="AC331">
            <v>3906.67761238362</v>
          </cell>
          <cell r="AD331">
            <v>3495.05895595044</v>
          </cell>
          <cell r="AE331">
            <v>3083.14454213901</v>
          </cell>
          <cell r="AF331">
            <v>2671.52588570583</v>
          </cell>
          <cell r="AG331">
            <v>2259.61147189439</v>
          </cell>
          <cell r="AH331">
            <v>1847.99281546122</v>
          </cell>
          <cell r="AI331">
            <v>1523.62258561303</v>
          </cell>
          <cell r="AJ331">
            <v>1286.50078234985</v>
          </cell>
          <cell r="AK331">
            <v>1049.37897908667</v>
          </cell>
          <cell r="AL331">
            <v>812.257175823482</v>
          </cell>
          <cell r="AM331">
            <v>575.135372560298</v>
          </cell>
          <cell r="AN331">
            <v>338.013569297114</v>
          </cell>
          <cell r="AO331">
            <v>8704.3628970133</v>
          </cell>
          <cell r="AP331">
            <v>5764.63954906527</v>
          </cell>
          <cell r="AQ331">
            <v>5468.88217081103</v>
          </cell>
          <cell r="AR331">
            <v>5200.96078109839</v>
          </cell>
          <cell r="AS331">
            <v>4957.39588135963</v>
          </cell>
          <cell r="AT331">
            <v>4842.57242862561</v>
          </cell>
          <cell r="AU331">
            <v>4842.57242862563</v>
          </cell>
          <cell r="AV331">
            <v>4846.0519271933</v>
          </cell>
          <cell r="AW331">
            <v>4842.57242862563</v>
          </cell>
          <cell r="AX331">
            <v>4846.05192719332</v>
          </cell>
          <cell r="AY331">
            <v>4842.57242862562</v>
          </cell>
          <cell r="AZ331">
            <v>4846.05192719332</v>
          </cell>
          <cell r="BA331">
            <v>4842.57242862562</v>
          </cell>
          <cell r="BB331">
            <v>3816.12035115508</v>
          </cell>
          <cell r="BC331">
            <v>2789.66827368452</v>
          </cell>
          <cell r="BD331">
            <v>2789.66827368452</v>
          </cell>
          <cell r="BE331">
            <v>2789.66827368452</v>
          </cell>
          <cell r="BF331">
            <v>2789.66827368451</v>
          </cell>
          <cell r="BG331">
            <v>2789.66827368451</v>
          </cell>
          <cell r="BH331">
            <v>3976.63022702487</v>
          </cell>
        </row>
        <row r="332">
          <cell r="A332">
            <v>-4674.18278199491</v>
          </cell>
          <cell r="B332">
            <v>-4700.27269539494</v>
          </cell>
          <cell r="C332">
            <v>-4514.56414240801</v>
          </cell>
          <cell r="D332">
            <v>-4316.50745156108</v>
          </cell>
          <cell r="E332">
            <v>-4102.79557647817</v>
          </cell>
          <cell r="F332">
            <v>-3878.07425914924</v>
          </cell>
          <cell r="G332">
            <v>-3642.4452945811</v>
          </cell>
          <cell r="H332">
            <v>-3382.40113241041</v>
          </cell>
          <cell r="I332">
            <v>-3087.19222281842</v>
          </cell>
          <cell r="J332">
            <v>-2756.40573809725</v>
          </cell>
          <cell r="K332">
            <v>-2388.5473021395</v>
          </cell>
          <cell r="L332">
            <v>-1979.67170003372</v>
          </cell>
          <cell r="M332">
            <v>-1525.11330427024</v>
          </cell>
          <cell r="N332">
            <v>-980.335556741474</v>
          </cell>
          <cell r="O332">
            <v>-304.75422286978</v>
          </cell>
          <cell r="P332">
            <v>393.225644360801</v>
          </cell>
          <cell r="Q332">
            <v>1012.81439978129</v>
          </cell>
          <cell r="R332">
            <v>1620.38843077276</v>
          </cell>
          <cell r="S332">
            <v>2277.64923933848</v>
          </cell>
          <cell r="T332">
            <v>2938.49693152222</v>
          </cell>
          <cell r="U332">
            <v>7754.62982782771</v>
          </cell>
          <cell r="V332">
            <v>7009.51071156123</v>
          </cell>
          <cell r="W332">
            <v>6516.04057742101</v>
          </cell>
          <cell r="X332">
            <v>6047.88814647417</v>
          </cell>
          <cell r="Y332">
            <v>5602.67057606722</v>
          </cell>
          <cell r="Z332">
            <v>5178.30287887835</v>
          </cell>
          <cell r="AA332">
            <v>4763.76440763515</v>
          </cell>
          <cell r="AB332">
            <v>4349.22593639194</v>
          </cell>
          <cell r="AC332">
            <v>3934.38960981705</v>
          </cell>
          <cell r="AD332">
            <v>3519.85113857385</v>
          </cell>
          <cell r="AE332">
            <v>3105.01481199896</v>
          </cell>
          <cell r="AF332">
            <v>2690.47634075576</v>
          </cell>
          <cell r="AG332">
            <v>2275.64001418087</v>
          </cell>
          <cell r="AH332">
            <v>1861.10154293766</v>
          </cell>
          <cell r="AI332">
            <v>1534.43039454208</v>
          </cell>
          <cell r="AJ332">
            <v>1295.62656899413</v>
          </cell>
          <cell r="AK332">
            <v>1056.82274344617</v>
          </cell>
          <cell r="AL332">
            <v>818.01891789822</v>
          </cell>
          <cell r="AM332">
            <v>579.215092350266</v>
          </cell>
          <cell r="AN332">
            <v>340.411266802311</v>
          </cell>
          <cell r="AO332">
            <v>8766.10725019389</v>
          </cell>
          <cell r="AP332">
            <v>5805.53098988495</v>
          </cell>
          <cell r="AQ332">
            <v>5507.6756581981</v>
          </cell>
          <cell r="AR332">
            <v>5237.85376949354</v>
          </cell>
          <cell r="AS332">
            <v>4992.56114339847</v>
          </cell>
          <cell r="AT332">
            <v>4876.9231910965</v>
          </cell>
          <cell r="AU332">
            <v>4876.92319109652</v>
          </cell>
          <cell r="AV332">
            <v>4880.4273714693</v>
          </cell>
          <cell r="AW332">
            <v>4876.9231910965</v>
          </cell>
          <cell r="AX332">
            <v>4880.4273714693</v>
          </cell>
          <cell r="AY332">
            <v>4876.92319109651</v>
          </cell>
          <cell r="AZ332">
            <v>4880.4273714693</v>
          </cell>
          <cell r="BA332">
            <v>4876.92319109651</v>
          </cell>
          <cell r="BB332">
            <v>3843.18998112446</v>
          </cell>
          <cell r="BC332">
            <v>2809.45677115241</v>
          </cell>
          <cell r="BD332">
            <v>2809.45677115241</v>
          </cell>
          <cell r="BE332">
            <v>2809.45677115241</v>
          </cell>
          <cell r="BF332">
            <v>2809.45677115241</v>
          </cell>
          <cell r="BG332">
            <v>2809.45677115241</v>
          </cell>
          <cell r="BH332">
            <v>4004.83843296837</v>
          </cell>
        </row>
        <row r="333">
          <cell r="A333">
            <v>-3864.11064445004</v>
          </cell>
          <cell r="B333">
            <v>-3717.02985672743</v>
          </cell>
          <cell r="C333">
            <v>-3378.16116846515</v>
          </cell>
          <cell r="D333">
            <v>-3014.90823087366</v>
          </cell>
          <cell r="E333">
            <v>-2623.15188950514</v>
          </cell>
          <cell r="F333">
            <v>-2205.91808587102</v>
          </cell>
          <cell r="G333">
            <v>-1762.22394991012</v>
          </cell>
          <cell r="H333">
            <v>-1279.10491395765</v>
          </cell>
          <cell r="I333">
            <v>-745.775351779772</v>
          </cell>
          <cell r="J333">
            <v>-160.580849779158</v>
          </cell>
          <cell r="K333">
            <v>479.246298005895</v>
          </cell>
          <cell r="L333">
            <v>1179.05664232702</v>
          </cell>
          <cell r="M333">
            <v>1944.99862091419</v>
          </cell>
          <cell r="N333">
            <v>2816.57084123827</v>
          </cell>
          <cell r="O333">
            <v>3830.17219538808</v>
          </cell>
          <cell r="P333">
            <v>4896.81278341217</v>
          </cell>
          <cell r="Q333">
            <v>5933.93209535956</v>
          </cell>
          <cell r="R333">
            <v>7000.48518333538</v>
          </cell>
          <cell r="S333">
            <v>8151.69590008328</v>
          </cell>
          <cell r="T333">
            <v>9351.89786724363</v>
          </cell>
          <cell r="U333">
            <v>6555.23776346708</v>
          </cell>
          <cell r="V333">
            <v>5925.36463248882</v>
          </cell>
          <cell r="W333">
            <v>5508.21847202982</v>
          </cell>
          <cell r="X333">
            <v>5112.47417958288</v>
          </cell>
          <cell r="Y333">
            <v>4736.11746168803</v>
          </cell>
          <cell r="Z333">
            <v>4377.38581156782</v>
          </cell>
          <cell r="AA333">
            <v>4026.96312196994</v>
          </cell>
          <cell r="AB333">
            <v>3676.54043237206</v>
          </cell>
          <cell r="AC333">
            <v>3325.86595609168</v>
          </cell>
          <cell r="AD333">
            <v>2975.44326649379</v>
          </cell>
          <cell r="AE333">
            <v>2624.76879021342</v>
          </cell>
          <cell r="AF333">
            <v>2274.34610061553</v>
          </cell>
          <cell r="AG333">
            <v>1923.67162433516</v>
          </cell>
          <cell r="AH333">
            <v>1573.24893473727</v>
          </cell>
          <cell r="AI333">
            <v>1297.10331647535</v>
          </cell>
          <cell r="AJ333">
            <v>1095.23476954938</v>
          </cell>
          <cell r="AK333">
            <v>893.36622262341</v>
          </cell>
          <cell r="AL333">
            <v>691.497675697442</v>
          </cell>
          <cell r="AM333">
            <v>489.629128771474</v>
          </cell>
          <cell r="AN333">
            <v>287.760581845505</v>
          </cell>
          <cell r="AO333">
            <v>7410.27212915602</v>
          </cell>
          <cell r="AP333">
            <v>4907.60188775291</v>
          </cell>
          <cell r="AQ333">
            <v>4655.81520525814</v>
          </cell>
          <cell r="AR333">
            <v>4427.72609288053</v>
          </cell>
          <cell r="AS333">
            <v>4220.37235435542</v>
          </cell>
          <cell r="AT333">
            <v>4122.61987762216</v>
          </cell>
          <cell r="AU333">
            <v>4122.61987762216</v>
          </cell>
          <cell r="AV333">
            <v>4125.58207388681</v>
          </cell>
          <cell r="AW333">
            <v>4122.61987762216</v>
          </cell>
          <cell r="AX333">
            <v>4125.5820738868</v>
          </cell>
          <cell r="AY333">
            <v>4122.61987762215</v>
          </cell>
          <cell r="AZ333">
            <v>4125.5820738868</v>
          </cell>
          <cell r="BA333">
            <v>4122.61987762215</v>
          </cell>
          <cell r="BB333">
            <v>3248.77197955207</v>
          </cell>
          <cell r="BC333">
            <v>2374.92408148198</v>
          </cell>
          <cell r="BD333">
            <v>2374.92408148198</v>
          </cell>
          <cell r="BE333">
            <v>2374.92408148198</v>
          </cell>
          <cell r="BF333">
            <v>2374.92408148198</v>
          </cell>
          <cell r="BG333">
            <v>2374.92408148198</v>
          </cell>
          <cell r="BH333">
            <v>3385.41860994712</v>
          </cell>
        </row>
        <row r="334">
          <cell r="A334">
            <v>-4006.53023385976</v>
          </cell>
          <cell r="B334">
            <v>-3889.89475959581</v>
          </cell>
          <cell r="C334">
            <v>-3577.95330727817</v>
          </cell>
          <cell r="D334">
            <v>-3243.74368637782</v>
          </cell>
          <cell r="E334">
            <v>-2883.28951997598</v>
          </cell>
          <cell r="F334">
            <v>-2499.9015283197</v>
          </cell>
          <cell r="G334">
            <v>-2092.78753739382</v>
          </cell>
          <cell r="H334">
            <v>-1648.88751720445</v>
          </cell>
          <cell r="I334">
            <v>-1157.42218414824</v>
          </cell>
          <cell r="J334">
            <v>-616.955409079808</v>
          </cell>
          <cell r="K334">
            <v>-24.9433514275004</v>
          </cell>
          <cell r="L334">
            <v>623.717466066407</v>
          </cell>
          <cell r="M334">
            <v>1334.91478679005</v>
          </cell>
          <cell r="N334">
            <v>2149.03294533399</v>
          </cell>
          <cell r="O334">
            <v>3103.20666301901</v>
          </cell>
          <cell r="P334">
            <v>4105.03264249968</v>
          </cell>
          <cell r="Q334">
            <v>5068.74549140441</v>
          </cell>
          <cell r="R334">
            <v>6054.60501418555</v>
          </cell>
          <cell r="S334">
            <v>7118.97390555542</v>
          </cell>
          <cell r="T334">
            <v>8224.35146038462</v>
          </cell>
          <cell r="U334">
            <v>6766.1040770095</v>
          </cell>
          <cell r="V334">
            <v>6115.96943456189</v>
          </cell>
          <cell r="W334">
            <v>5685.40468026415</v>
          </cell>
          <cell r="X334">
            <v>5276.93024086223</v>
          </cell>
          <cell r="Y334">
            <v>4888.46702789535</v>
          </cell>
          <cell r="Z334">
            <v>4518.19583896033</v>
          </cell>
          <cell r="AA334">
            <v>4156.50088992604</v>
          </cell>
          <cell r="AB334">
            <v>3794.80594089175</v>
          </cell>
          <cell r="AC334">
            <v>3432.85110579987</v>
          </cell>
          <cell r="AD334">
            <v>3071.15615676558</v>
          </cell>
          <cell r="AE334">
            <v>2709.20132167369</v>
          </cell>
          <cell r="AF334">
            <v>2347.5063726394</v>
          </cell>
          <cell r="AG334">
            <v>1985.55153754751</v>
          </cell>
          <cell r="AH334">
            <v>1623.85658851322</v>
          </cell>
          <cell r="AI334">
            <v>1338.82802647033</v>
          </cell>
          <cell r="AJ334">
            <v>1130.46585141882</v>
          </cell>
          <cell r="AK334">
            <v>922.103676367311</v>
          </cell>
          <cell r="AL334">
            <v>713.741501315804</v>
          </cell>
          <cell r="AM334">
            <v>505.379326264296</v>
          </cell>
          <cell r="AN334">
            <v>297.017151212788</v>
          </cell>
          <cell r="AO334">
            <v>7648.64285232485</v>
          </cell>
          <cell r="AP334">
            <v>5065.46769762049</v>
          </cell>
          <cell r="AQ334">
            <v>4805.58164002256</v>
          </cell>
          <cell r="AR334">
            <v>4570.15544666913</v>
          </cell>
          <cell r="AS334">
            <v>4356.13163452966</v>
          </cell>
          <cell r="AT334">
            <v>4255.23469452105</v>
          </cell>
          <cell r="AU334">
            <v>4255.23469452105</v>
          </cell>
          <cell r="AV334">
            <v>4258.29217755162</v>
          </cell>
          <cell r="AW334">
            <v>4255.23469452105</v>
          </cell>
          <cell r="AX334">
            <v>4258.29217755162</v>
          </cell>
          <cell r="AY334">
            <v>4255.23469452105</v>
          </cell>
          <cell r="AZ334">
            <v>4258.29217755161</v>
          </cell>
          <cell r="BA334">
            <v>4255.23469452105</v>
          </cell>
          <cell r="BB334">
            <v>3353.27720050469</v>
          </cell>
          <cell r="BC334">
            <v>2451.31970648832</v>
          </cell>
          <cell r="BD334">
            <v>2451.31970648833</v>
          </cell>
          <cell r="BE334">
            <v>2451.31970648832</v>
          </cell>
          <cell r="BF334">
            <v>2451.31970648832</v>
          </cell>
          <cell r="BG334">
            <v>2451.31970648833</v>
          </cell>
          <cell r="BH334">
            <v>3494.3194260328</v>
          </cell>
        </row>
        <row r="335">
          <cell r="A335">
            <v>-4827.47146567814</v>
          </cell>
          <cell r="B335">
            <v>-4886.33020002299</v>
          </cell>
          <cell r="C335">
            <v>-4729.60389990092</v>
          </cell>
          <cell r="D335">
            <v>-4562.80703646841</v>
          </cell>
          <cell r="E335">
            <v>-4382.78623728982</v>
          </cell>
          <cell r="F335">
            <v>-4194.49375666641</v>
          </cell>
          <cell r="G335">
            <v>-3998.23663907943</v>
          </cell>
          <cell r="H335">
            <v>-3780.4045863987</v>
          </cell>
          <cell r="I335">
            <v>-3530.25487548907</v>
          </cell>
          <cell r="J335">
            <v>-3247.60962199877</v>
          </cell>
          <cell r="K335">
            <v>-2931.21540003729</v>
          </cell>
          <cell r="L335">
            <v>-2577.39292419638</v>
          </cell>
          <cell r="M335">
            <v>-2181.75715682532</v>
          </cell>
          <cell r="N335">
            <v>-1698.81821629659</v>
          </cell>
          <cell r="O335">
            <v>-1087.19988221903</v>
          </cell>
          <cell r="P335">
            <v>-458.981106620879</v>
          </cell>
          <cell r="Q335">
            <v>81.5989945808477</v>
          </cell>
          <cell r="R335">
            <v>602.321136434971</v>
          </cell>
          <cell r="S335">
            <v>1166.11257638351</v>
          </cell>
          <cell r="T335">
            <v>1724.89910263126</v>
          </cell>
          <cell r="U335">
            <v>7981.5889123892</v>
          </cell>
          <cell r="V335">
            <v>7214.66197856446</v>
          </cell>
          <cell r="W335">
            <v>6706.74917825067</v>
          </cell>
          <cell r="X335">
            <v>6224.8950684975</v>
          </cell>
          <cell r="Y335">
            <v>5766.64706666393</v>
          </cell>
          <cell r="Z335">
            <v>5329.85916293912</v>
          </cell>
          <cell r="AA335">
            <v>4903.18816260842</v>
          </cell>
          <cell r="AB335">
            <v>4476.51716227772</v>
          </cell>
          <cell r="AC335">
            <v>4049.5395891169</v>
          </cell>
          <cell r="AD335">
            <v>3622.8685887862</v>
          </cell>
          <cell r="AE335">
            <v>3195.89101562537</v>
          </cell>
          <cell r="AF335">
            <v>2769.22001529468</v>
          </cell>
          <cell r="AG335">
            <v>2342.24244213385</v>
          </cell>
          <cell r="AH335">
            <v>1915.57144180316</v>
          </cell>
          <cell r="AI335">
            <v>1579.33942635929</v>
          </cell>
          <cell r="AJ335">
            <v>1333.54639580227</v>
          </cell>
          <cell r="AK335">
            <v>1087.75336524524</v>
          </cell>
          <cell r="AL335">
            <v>841.960334688216</v>
          </cell>
          <cell r="AM335">
            <v>596.16730413119</v>
          </cell>
          <cell r="AN335">
            <v>350.374273574164</v>
          </cell>
          <cell r="AO335">
            <v>9022.66980970284</v>
          </cell>
          <cell r="AP335">
            <v>5975.44470957396</v>
          </cell>
          <cell r="AQ335">
            <v>5668.87187944913</v>
          </cell>
          <cell r="AR335">
            <v>5391.15296274777</v>
          </cell>
          <cell r="AS335">
            <v>5138.68122029198</v>
          </cell>
          <cell r="AT335">
            <v>5019.65882741997</v>
          </cell>
          <cell r="AU335">
            <v>5019.65882741998</v>
          </cell>
          <cell r="AV335">
            <v>5023.26556659792</v>
          </cell>
          <cell r="AW335">
            <v>5019.65882741998</v>
          </cell>
          <cell r="AX335">
            <v>5023.26556659793</v>
          </cell>
          <cell r="AY335">
            <v>5019.65882741998</v>
          </cell>
          <cell r="AZ335">
            <v>5023.26556659793</v>
          </cell>
          <cell r="BA335">
            <v>5019.65882741998</v>
          </cell>
          <cell r="BB335">
            <v>3955.67076992779</v>
          </cell>
          <cell r="BC335">
            <v>2891.6827124356</v>
          </cell>
          <cell r="BD335">
            <v>2891.6827124356</v>
          </cell>
          <cell r="BE335">
            <v>2891.68271243559</v>
          </cell>
          <cell r="BF335">
            <v>2891.6827124356</v>
          </cell>
          <cell r="BG335">
            <v>2891.6827124356</v>
          </cell>
          <cell r="BH335">
            <v>4122.05027734311</v>
          </cell>
        </row>
        <row r="336">
          <cell r="A336">
            <v>-4525.42541188765</v>
          </cell>
          <cell r="B336">
            <v>-4519.71517208563</v>
          </cell>
          <cell r="C336">
            <v>-4305.88110055181</v>
          </cell>
          <cell r="D336">
            <v>-4077.48864319921</v>
          </cell>
          <cell r="E336">
            <v>-3831.0816224135</v>
          </cell>
          <cell r="F336">
            <v>-3571.00832857744</v>
          </cell>
          <cell r="G336">
            <v>-3297.17137453183</v>
          </cell>
          <cell r="H336">
            <v>-2996.16292038912</v>
          </cell>
          <cell r="I336">
            <v>-2657.22679144817</v>
          </cell>
          <cell r="J336">
            <v>-2279.72216172403</v>
          </cell>
          <cell r="K336">
            <v>-1861.92082753809</v>
          </cell>
          <cell r="L336">
            <v>-1399.61950552549</v>
          </cell>
          <cell r="M336">
            <v>-887.880272737032</v>
          </cell>
          <cell r="N336">
            <v>-283.091713719358</v>
          </cell>
          <cell r="O336">
            <v>454.561831909394</v>
          </cell>
          <cell r="P336">
            <v>1220.24060735487</v>
          </cell>
          <cell r="Q336">
            <v>1916.50246958854</v>
          </cell>
          <cell r="R336">
            <v>2608.36099116654</v>
          </cell>
          <cell r="S336">
            <v>3356.32815278447</v>
          </cell>
          <cell r="T336">
            <v>4116.22001620066</v>
          </cell>
          <cell r="U336">
            <v>7534.37980199352</v>
          </cell>
          <cell r="V336">
            <v>6810.42384995937</v>
          </cell>
          <cell r="W336">
            <v>6330.96944735062</v>
          </cell>
          <cell r="X336">
            <v>5876.11366463841</v>
          </cell>
          <cell r="Y336">
            <v>5443.54133759718</v>
          </cell>
          <cell r="Z336">
            <v>5031.22669752957</v>
          </cell>
          <cell r="AA336">
            <v>4628.46210989239</v>
          </cell>
          <cell r="AB336">
            <v>4225.6975222552</v>
          </cell>
          <cell r="AC336">
            <v>3822.64353908982</v>
          </cell>
          <cell r="AD336">
            <v>3419.87895145263</v>
          </cell>
          <cell r="AE336">
            <v>3016.82496828725</v>
          </cell>
          <cell r="AF336">
            <v>2614.06038065006</v>
          </cell>
          <cell r="AG336">
            <v>2211.00639748468</v>
          </cell>
          <cell r="AH336">
            <v>1808.24180984749</v>
          </cell>
          <cell r="AI336">
            <v>1490.8489030277</v>
          </cell>
          <cell r="AJ336">
            <v>1258.82767702531</v>
          </cell>
          <cell r="AK336">
            <v>1026.80645102292</v>
          </cell>
          <cell r="AL336">
            <v>794.785225020532</v>
          </cell>
          <cell r="AM336">
            <v>562.763999018142</v>
          </cell>
          <cell r="AN336">
            <v>330.742773015751</v>
          </cell>
          <cell r="AO336">
            <v>8517.1288474606</v>
          </cell>
          <cell r="AP336">
            <v>5640.64003069118</v>
          </cell>
          <cell r="AQ336">
            <v>5351.24450249659</v>
          </cell>
          <cell r="AR336">
            <v>5089.08620048504</v>
          </cell>
          <cell r="AS336">
            <v>4850.76047138363</v>
          </cell>
          <cell r="AT336">
            <v>4738.40691337868</v>
          </cell>
          <cell r="AU336">
            <v>4738.40691337868</v>
          </cell>
          <cell r="AV336">
            <v>4741.81156665156</v>
          </cell>
          <cell r="AW336">
            <v>4738.40691337867</v>
          </cell>
          <cell r="AX336">
            <v>4741.81156665155</v>
          </cell>
          <cell r="AY336">
            <v>4738.40691337867</v>
          </cell>
          <cell r="AZ336">
            <v>4741.81156665155</v>
          </cell>
          <cell r="BA336">
            <v>4738.40691337868</v>
          </cell>
          <cell r="BB336">
            <v>3734.03419787986</v>
          </cell>
          <cell r="BC336">
            <v>2729.66148238106</v>
          </cell>
          <cell r="BD336">
            <v>2729.66148238106</v>
          </cell>
          <cell r="BE336">
            <v>2729.66148238106</v>
          </cell>
          <cell r="BF336">
            <v>2729.66148238107</v>
          </cell>
          <cell r="BG336">
            <v>2729.66148238107</v>
          </cell>
          <cell r="BH336">
            <v>3891.09144724412</v>
          </cell>
        </row>
        <row r="337">
          <cell r="A337">
            <v>-3581.28090222846</v>
          </cell>
          <cell r="B337">
            <v>-3373.73904877003</v>
          </cell>
          <cell r="C337">
            <v>-2981.39581229055</v>
          </cell>
          <cell r="D337">
            <v>-2560.46602134581</v>
          </cell>
          <cell r="E337">
            <v>-2106.54698091674</v>
          </cell>
          <cell r="F337">
            <v>-1622.09909306396</v>
          </cell>
          <cell r="G337">
            <v>-1105.76078621643</v>
          </cell>
          <cell r="H337">
            <v>-544.757070463678</v>
          </cell>
          <cell r="I337">
            <v>71.7102761991955</v>
          </cell>
          <cell r="J337">
            <v>745.729156438919</v>
          </cell>
          <cell r="K337">
            <v>1480.5118484198</v>
          </cell>
          <cell r="L337">
            <v>2281.89956385438</v>
          </cell>
          <cell r="M337">
            <v>3156.55845094921</v>
          </cell>
          <cell r="N337">
            <v>4142.22815989974</v>
          </cell>
          <cell r="O337">
            <v>5273.84630634504</v>
          </cell>
          <cell r="P337">
            <v>6469.20162457237</v>
          </cell>
          <cell r="Q337">
            <v>7652.09815091704</v>
          </cell>
          <cell r="R337">
            <v>8878.89984189435</v>
          </cell>
          <cell r="S337">
            <v>10202.5689345406</v>
          </cell>
          <cell r="T337">
            <v>11591.0818230223</v>
          </cell>
          <cell r="U337">
            <v>6136.48030636723</v>
          </cell>
          <cell r="V337">
            <v>5546.84432316932</v>
          </cell>
          <cell r="W337">
            <v>5156.34602380948</v>
          </cell>
          <cell r="X337">
            <v>4785.88241217787</v>
          </cell>
          <cell r="Y337">
            <v>4433.56787060597</v>
          </cell>
          <cell r="Z337">
            <v>4097.7524836338</v>
          </cell>
          <cell r="AA337">
            <v>3769.71526954436</v>
          </cell>
          <cell r="AB337">
            <v>3441.67805545491</v>
          </cell>
          <cell r="AC337">
            <v>3113.4051391569</v>
          </cell>
          <cell r="AD337">
            <v>2785.36792506746</v>
          </cell>
          <cell r="AE337">
            <v>2457.09500876945</v>
          </cell>
          <cell r="AF337">
            <v>2129.05779468001</v>
          </cell>
          <cell r="AG337">
            <v>1800.784878382</v>
          </cell>
          <cell r="AH337">
            <v>1472.74766429256</v>
          </cell>
          <cell r="AI337">
            <v>1214.24260173054</v>
          </cell>
          <cell r="AJ337">
            <v>1025.26969069597</v>
          </cell>
          <cell r="AK337">
            <v>836.296779661388</v>
          </cell>
          <cell r="AL337">
            <v>647.323868626809</v>
          </cell>
          <cell r="AM337">
            <v>458.35095759223</v>
          </cell>
          <cell r="AN337">
            <v>269.378046557652</v>
          </cell>
          <cell r="AO337">
            <v>6936.89391997539</v>
          </cell>
          <cell r="AP337">
            <v>4594.09763952762</v>
          </cell>
          <cell r="AQ337">
            <v>4358.39543096006</v>
          </cell>
          <cell r="AR337">
            <v>4144.87695966942</v>
          </cell>
          <cell r="AS337">
            <v>3950.76925849616</v>
          </cell>
          <cell r="AT337">
            <v>3859.26134222873</v>
          </cell>
          <cell r="AU337">
            <v>3859.26134222874</v>
          </cell>
          <cell r="AV337">
            <v>3862.03430938835</v>
          </cell>
          <cell r="AW337">
            <v>3859.26134222875</v>
          </cell>
          <cell r="AX337">
            <v>3862.03430938835</v>
          </cell>
          <cell r="AY337">
            <v>3859.26134222873</v>
          </cell>
          <cell r="AZ337">
            <v>3862.03430938835</v>
          </cell>
          <cell r="BA337">
            <v>3859.26134222873</v>
          </cell>
          <cell r="BB337">
            <v>3041.2360301413</v>
          </cell>
          <cell r="BC337">
            <v>2223.21071805387</v>
          </cell>
          <cell r="BD337">
            <v>2223.21071805386</v>
          </cell>
          <cell r="BE337">
            <v>2223.21071805387</v>
          </cell>
          <cell r="BF337">
            <v>2223.21071805386</v>
          </cell>
          <cell r="BG337">
            <v>2223.21071805387</v>
          </cell>
          <cell r="BH337">
            <v>3169.15348891355</v>
          </cell>
        </row>
        <row r="338">
          <cell r="A338">
            <v>-5213.27193177946</v>
          </cell>
          <cell r="B338">
            <v>-5354.60398437803</v>
          </cell>
          <cell r="C338">
            <v>-5270.82088133524</v>
          </cell>
          <cell r="D338">
            <v>-5182.69946671571</v>
          </cell>
          <cell r="E338">
            <v>-5087.4731381727</v>
          </cell>
          <cell r="F338">
            <v>-4990.86558720501</v>
          </cell>
          <cell r="G338">
            <v>-4893.70043486703</v>
          </cell>
          <cell r="H338">
            <v>-4782.10878509823</v>
          </cell>
          <cell r="I338">
            <v>-4645.36509631697</v>
          </cell>
          <cell r="J338">
            <v>-4483.88279498521</v>
          </cell>
          <cell r="K338">
            <v>-4297.01488423097</v>
          </cell>
          <cell r="L338">
            <v>-4081.75137610364</v>
          </cell>
          <cell r="M338">
            <v>-3834.41342792899</v>
          </cell>
          <cell r="N338">
            <v>-3507.11181163397</v>
          </cell>
          <cell r="O338">
            <v>-3056.4770188125</v>
          </cell>
          <cell r="P338">
            <v>-2603.83455466044</v>
          </cell>
          <cell r="Q338">
            <v>-2262.10524199198</v>
          </cell>
          <cell r="R338">
            <v>-1959.97392175526</v>
          </cell>
          <cell r="S338">
            <v>-1631.42832717667</v>
          </cell>
          <cell r="T338">
            <v>-1329.51167835782</v>
          </cell>
          <cell r="U338">
            <v>8552.80472888545</v>
          </cell>
          <cell r="V338">
            <v>7730.99138090103</v>
          </cell>
          <cell r="W338">
            <v>7186.7289479358</v>
          </cell>
          <cell r="X338">
            <v>6670.39013948968</v>
          </cell>
          <cell r="Y338">
            <v>6179.34684972557</v>
          </cell>
          <cell r="Z338">
            <v>5711.299486036</v>
          </cell>
          <cell r="AA338">
            <v>5254.09305892445</v>
          </cell>
          <cell r="AB338">
            <v>4796.88663181289</v>
          </cell>
          <cell r="AC338">
            <v>4339.3516914717</v>
          </cell>
          <cell r="AD338">
            <v>3882.14526436014</v>
          </cell>
          <cell r="AE338">
            <v>3424.61032401895</v>
          </cell>
          <cell r="AF338">
            <v>2967.40389690739</v>
          </cell>
          <cell r="AG338">
            <v>2509.8689565662</v>
          </cell>
          <cell r="AH338">
            <v>2052.66252945464</v>
          </cell>
          <cell r="AI338">
            <v>1692.36750508585</v>
          </cell>
          <cell r="AJ338">
            <v>1428.98388345983</v>
          </cell>
          <cell r="AK338">
            <v>1165.6002618338</v>
          </cell>
          <cell r="AL338">
            <v>902.216640207769</v>
          </cell>
          <cell r="AM338">
            <v>638.833018581741</v>
          </cell>
          <cell r="AN338">
            <v>375.449396955713</v>
          </cell>
          <cell r="AO338">
            <v>9668.39232922842</v>
          </cell>
          <cell r="AP338">
            <v>6403.08744664973</v>
          </cell>
          <cell r="AQ338">
            <v>6074.57421701323</v>
          </cell>
          <cell r="AR338">
            <v>5776.97987957782</v>
          </cell>
          <cell r="AS338">
            <v>5506.43957281836</v>
          </cell>
          <cell r="AT338">
            <v>5378.8991424889</v>
          </cell>
          <cell r="AU338">
            <v>5378.8991424889</v>
          </cell>
          <cell r="AV338">
            <v>5382.76400401403</v>
          </cell>
          <cell r="AW338">
            <v>5378.8991424889</v>
          </cell>
          <cell r="AX338">
            <v>5382.76400401404</v>
          </cell>
          <cell r="AY338">
            <v>5378.8991424889</v>
          </cell>
          <cell r="AZ338">
            <v>5382.76400401403</v>
          </cell>
          <cell r="BA338">
            <v>5378.8991424889</v>
          </cell>
          <cell r="BB338">
            <v>4238.76499257403</v>
          </cell>
          <cell r="BC338">
            <v>3098.63084265914</v>
          </cell>
          <cell r="BD338">
            <v>3098.63084265915</v>
          </cell>
          <cell r="BE338">
            <v>3098.63084265916</v>
          </cell>
          <cell r="BF338">
            <v>3098.63084265915</v>
          </cell>
          <cell r="BG338">
            <v>3098.63084265916</v>
          </cell>
          <cell r="BH338">
            <v>4417.05172889074</v>
          </cell>
        </row>
        <row r="339">
          <cell r="A339">
            <v>-4509.9563375772</v>
          </cell>
          <cell r="B339">
            <v>-4500.93924358295</v>
          </cell>
          <cell r="C339">
            <v>-4284.18043806044</v>
          </cell>
          <cell r="D339">
            <v>-4052.63340607397</v>
          </cell>
          <cell r="E339">
            <v>-3802.82646205689</v>
          </cell>
          <cell r="F339">
            <v>-3539.07696480841</v>
          </cell>
          <cell r="G339">
            <v>-3261.26681448988</v>
          </cell>
          <cell r="H339">
            <v>-2955.99853996897</v>
          </cell>
          <cell r="I339">
            <v>-2612.51527763214</v>
          </cell>
          <cell r="J339">
            <v>-2230.15249226719</v>
          </cell>
          <cell r="K339">
            <v>-1807.15766478803</v>
          </cell>
          <cell r="L339">
            <v>-1339.30067564626</v>
          </cell>
          <cell r="M339">
            <v>-821.615286264444</v>
          </cell>
          <cell r="N339">
            <v>-210.58628550138</v>
          </cell>
          <cell r="O339">
            <v>533.522064051312</v>
          </cell>
          <cell r="P339">
            <v>1306.24075584619</v>
          </cell>
          <cell r="Q339">
            <v>2010.47574899802</v>
          </cell>
          <cell r="R339">
            <v>2711.09889882374</v>
          </cell>
          <cell r="S339">
            <v>3468.49848933433</v>
          </cell>
          <cell r="T339">
            <v>4238.68981988755</v>
          </cell>
          <cell r="U339">
            <v>7511.47630474798</v>
          </cell>
          <cell r="V339">
            <v>6789.72108105366</v>
          </cell>
          <cell r="W339">
            <v>6311.72415508906</v>
          </cell>
          <cell r="X339">
            <v>5858.25107253801</v>
          </cell>
          <cell r="Y339">
            <v>5426.99370696159</v>
          </cell>
          <cell r="Z339">
            <v>5015.93244772575</v>
          </cell>
          <cell r="AA339">
            <v>4614.39221005047</v>
          </cell>
          <cell r="AB339">
            <v>4212.85197237519</v>
          </cell>
          <cell r="AC339">
            <v>3811.02321889504</v>
          </cell>
          <cell r="AD339">
            <v>3409.48298121976</v>
          </cell>
          <cell r="AE339">
            <v>3007.65422773961</v>
          </cell>
          <cell r="AF339">
            <v>2606.11399006433</v>
          </cell>
          <cell r="AG339">
            <v>2204.28523658418</v>
          </cell>
          <cell r="AH339">
            <v>1802.7449989089</v>
          </cell>
          <cell r="AI339">
            <v>1486.3169236689</v>
          </cell>
          <cell r="AJ339">
            <v>1255.00101086418</v>
          </cell>
          <cell r="AK339">
            <v>1023.68509805947</v>
          </cell>
          <cell r="AL339">
            <v>792.369185254753</v>
          </cell>
          <cell r="AM339">
            <v>561.053272450039</v>
          </cell>
          <cell r="AN339">
            <v>329.737359645324</v>
          </cell>
          <cell r="AO339">
            <v>8491.23792581553</v>
          </cell>
          <cell r="AP339">
            <v>5623.49324664242</v>
          </cell>
          <cell r="AQ339">
            <v>5334.97744177704</v>
          </cell>
          <cell r="AR339">
            <v>5073.6160656049</v>
          </cell>
          <cell r="AS339">
            <v>4836.01481453927</v>
          </cell>
          <cell r="AT339">
            <v>4724.0027961798</v>
          </cell>
          <cell r="AU339">
            <v>4724.00279617978</v>
          </cell>
          <cell r="AV339">
            <v>4727.39709976645</v>
          </cell>
          <cell r="AW339">
            <v>4724.00279617979</v>
          </cell>
          <cell r="AX339">
            <v>4727.39709976645</v>
          </cell>
          <cell r="AY339">
            <v>4724.00279617979</v>
          </cell>
          <cell r="AZ339">
            <v>4727.39709976645</v>
          </cell>
          <cell r="BA339">
            <v>4724.0027961798</v>
          </cell>
          <cell r="BB339">
            <v>3722.68323811763</v>
          </cell>
          <cell r="BC339">
            <v>2721.36368005547</v>
          </cell>
          <cell r="BD339">
            <v>2721.36368005547</v>
          </cell>
          <cell r="BE339">
            <v>2721.36368005546</v>
          </cell>
          <cell r="BF339">
            <v>2721.36368005547</v>
          </cell>
          <cell r="BG339">
            <v>2721.36368005546</v>
          </cell>
          <cell r="BH339">
            <v>3879.26305465087</v>
          </cell>
        </row>
        <row r="340">
          <cell r="A340">
            <v>-3865.38931687824</v>
          </cell>
          <cell r="B340">
            <v>-3718.58187345502</v>
          </cell>
          <cell r="C340">
            <v>-3379.95494346709</v>
          </cell>
          <cell r="D340">
            <v>-3016.96276275905</v>
          </cell>
          <cell r="E340">
            <v>-2625.48745876915</v>
          </cell>
          <cell r="F340">
            <v>-2208.55752981102</v>
          </cell>
          <cell r="G340">
            <v>-1765.19181793187</v>
          </cell>
          <cell r="H340">
            <v>-1282.42489838646</v>
          </cell>
          <cell r="I340">
            <v>-749.471201886378</v>
          </cell>
          <cell r="J340">
            <v>-164.67827463711</v>
          </cell>
          <cell r="K340">
            <v>474.719579413438</v>
          </cell>
          <cell r="L340">
            <v>1174.07069274014</v>
          </cell>
          <cell r="M340">
            <v>1939.52116250545</v>
          </cell>
          <cell r="N340">
            <v>2810.57754842087</v>
          </cell>
          <cell r="O340">
            <v>3823.64534900171</v>
          </cell>
          <cell r="P340">
            <v>4889.70401811119</v>
          </cell>
          <cell r="Q340">
            <v>5926.16427170339</v>
          </cell>
          <cell r="R340">
            <v>6991.99287621893</v>
          </cell>
          <cell r="S340">
            <v>8142.42390915938</v>
          </cell>
          <cell r="T340">
            <v>9341.77452320132</v>
          </cell>
          <cell r="U340">
            <v>6557.13096469227</v>
          </cell>
          <cell r="V340">
            <v>5927.07592168788</v>
          </cell>
          <cell r="W340">
            <v>5509.80928632766</v>
          </cell>
          <cell r="X340">
            <v>5113.95069999751</v>
          </cell>
          <cell r="Y340">
            <v>4737.48528749461</v>
          </cell>
          <cell r="Z340">
            <v>4378.65003301648</v>
          </cell>
          <cell r="AA340">
            <v>4028.12613875002</v>
          </cell>
          <cell r="AB340">
            <v>3677.60224448356</v>
          </cell>
          <cell r="AC340">
            <v>3326.82649081675</v>
          </cell>
          <cell r="AD340">
            <v>2976.30259655029</v>
          </cell>
          <cell r="AE340">
            <v>2625.52684288348</v>
          </cell>
          <cell r="AF340">
            <v>2275.00294861702</v>
          </cell>
          <cell r="AG340">
            <v>1924.22719495021</v>
          </cell>
          <cell r="AH340">
            <v>1573.70330068375</v>
          </cell>
          <cell r="AI340">
            <v>1297.47792952167</v>
          </cell>
          <cell r="AJ340">
            <v>1095.55108146397</v>
          </cell>
          <cell r="AK340">
            <v>893.624233406273</v>
          </cell>
          <cell r="AL340">
            <v>691.697385348574</v>
          </cell>
          <cell r="AM340">
            <v>489.770537290875</v>
          </cell>
          <cell r="AN340">
            <v>287.843689233176</v>
          </cell>
          <cell r="AO340">
            <v>7412.41227063985</v>
          </cell>
          <cell r="AP340">
            <v>4909.01923953203</v>
          </cell>
          <cell r="AQ340">
            <v>4657.15983917821</v>
          </cell>
          <cell r="AR340">
            <v>4429.00485297533</v>
          </cell>
          <cell r="AS340">
            <v>4221.59122915453</v>
          </cell>
          <cell r="AT340">
            <v>4123.81052078186</v>
          </cell>
          <cell r="AU340">
            <v>4123.81052078186</v>
          </cell>
          <cell r="AV340">
            <v>4126.77357255073</v>
          </cell>
          <cell r="AW340">
            <v>4123.81052078185</v>
          </cell>
          <cell r="AX340">
            <v>4126.77357255073</v>
          </cell>
          <cell r="AY340">
            <v>4123.81052078186</v>
          </cell>
          <cell r="AZ340">
            <v>4126.77357255074</v>
          </cell>
          <cell r="BA340">
            <v>4123.81052078186</v>
          </cell>
          <cell r="BB340">
            <v>3249.71024896563</v>
          </cell>
          <cell r="BC340">
            <v>2375.6099771494</v>
          </cell>
          <cell r="BD340">
            <v>2375.6099771494</v>
          </cell>
          <cell r="BE340">
            <v>2375.6099771494</v>
          </cell>
          <cell r="BF340">
            <v>2375.6099771494</v>
          </cell>
          <cell r="BG340">
            <v>2375.6099771494</v>
          </cell>
          <cell r="BH340">
            <v>3386.39634391972</v>
          </cell>
        </row>
        <row r="341">
          <cell r="A341">
            <v>-4416.21068062263</v>
          </cell>
          <cell r="B341">
            <v>-4387.15339466322</v>
          </cell>
          <cell r="C341">
            <v>-4152.67012136163</v>
          </cell>
          <cell r="D341">
            <v>-3902.00574172211</v>
          </cell>
          <cell r="E341">
            <v>-3631.59458891239</v>
          </cell>
          <cell r="F341">
            <v>-3345.56657020367</v>
          </cell>
          <cell r="G341">
            <v>-3043.67806281352</v>
          </cell>
          <cell r="H341">
            <v>-2712.59443232183</v>
          </cell>
          <cell r="I341">
            <v>-2341.55464016931</v>
          </cell>
          <cell r="J341">
            <v>-1929.75046852652</v>
          </cell>
          <cell r="K341">
            <v>-1475.2820421175</v>
          </cell>
          <cell r="L341">
            <v>-973.75660880167</v>
          </cell>
          <cell r="M341">
            <v>-420.036331681159</v>
          </cell>
          <cell r="N341">
            <v>228.810983181893</v>
          </cell>
          <cell r="O341">
            <v>1012.03672413235</v>
          </cell>
          <cell r="P341">
            <v>1827.41870461764</v>
          </cell>
          <cell r="Q341">
            <v>2579.97245174965</v>
          </cell>
          <cell r="R341">
            <v>3333.71098628147</v>
          </cell>
          <cell r="S341">
            <v>4148.27296579303</v>
          </cell>
          <cell r="T341">
            <v>4980.88110899233</v>
          </cell>
          <cell r="U341">
            <v>7372.67657098555</v>
          </cell>
          <cell r="V341">
            <v>6664.25819730926</v>
          </cell>
          <cell r="W341">
            <v>6195.09386874248</v>
          </cell>
          <cell r="X341">
            <v>5750.00022327849</v>
          </cell>
          <cell r="Y341">
            <v>5326.71178486054</v>
          </cell>
          <cell r="Z341">
            <v>4923.246261939</v>
          </cell>
          <cell r="AA341">
            <v>4529.12582775148</v>
          </cell>
          <cell r="AB341">
            <v>4135.00539356396</v>
          </cell>
          <cell r="AC341">
            <v>3740.60177486936</v>
          </cell>
          <cell r="AD341">
            <v>3346.48134068184</v>
          </cell>
          <cell r="AE341">
            <v>2952.07772198723</v>
          </cell>
          <cell r="AF341">
            <v>2557.95728779971</v>
          </cell>
          <cell r="AG341">
            <v>2163.5536691051</v>
          </cell>
          <cell r="AH341">
            <v>1769.43323491759</v>
          </cell>
          <cell r="AI341">
            <v>1458.85223032208</v>
          </cell>
          <cell r="AJ341">
            <v>1231.81065531858</v>
          </cell>
          <cell r="AK341">
            <v>1004.76908031508</v>
          </cell>
          <cell r="AL341">
            <v>777.727505311579</v>
          </cell>
          <cell r="AM341">
            <v>550.68593030808</v>
          </cell>
          <cell r="AN341">
            <v>323.64435530458</v>
          </cell>
          <cell r="AO341">
            <v>8334.33380795634</v>
          </cell>
          <cell r="AP341">
            <v>5519.58033607976</v>
          </cell>
          <cell r="AQ341">
            <v>5236.39582898821</v>
          </cell>
          <cell r="AR341">
            <v>4979.86398138761</v>
          </cell>
          <cell r="AS341">
            <v>4746.65321084164</v>
          </cell>
          <cell r="AT341">
            <v>4636.71099044137</v>
          </cell>
          <cell r="AU341">
            <v>4636.7109904414</v>
          </cell>
          <cell r="AV341">
            <v>4640.04257287774</v>
          </cell>
          <cell r="AW341">
            <v>4636.7109904414</v>
          </cell>
          <cell r="AX341">
            <v>4640.04257287774</v>
          </cell>
          <cell r="AY341">
            <v>4636.71099044138</v>
          </cell>
          <cell r="AZ341">
            <v>4640.04257287775</v>
          </cell>
          <cell r="BA341">
            <v>4636.71099044137</v>
          </cell>
          <cell r="BB341">
            <v>3653.89417171186</v>
          </cell>
          <cell r="BC341">
            <v>2671.07735298235</v>
          </cell>
          <cell r="BD341">
            <v>2671.07735298235</v>
          </cell>
          <cell r="BE341">
            <v>2671.07735298235</v>
          </cell>
          <cell r="BF341">
            <v>2671.07735298235</v>
          </cell>
          <cell r="BG341">
            <v>2671.07735298235</v>
          </cell>
          <cell r="BH341">
            <v>3807.58065064212</v>
          </cell>
        </row>
        <row r="342">
          <cell r="A342">
            <v>-4546.78006858212</v>
          </cell>
          <cell r="B342">
            <v>-4545.6348554001</v>
          </cell>
          <cell r="C342">
            <v>-4335.83830343583</v>
          </cell>
          <cell r="D342">
            <v>-4111.80065471439</v>
          </cell>
          <cell r="E342">
            <v>-3870.08713994829</v>
          </cell>
          <cell r="F342">
            <v>-3615.08874977069</v>
          </cell>
          <cell r="G342">
            <v>-3346.73669034031</v>
          </cell>
          <cell r="H342">
            <v>-3051.60880797137</v>
          </cell>
          <cell r="I342">
            <v>-2718.9498789885</v>
          </cell>
          <cell r="J342">
            <v>-2348.15180738125</v>
          </cell>
          <cell r="K342">
            <v>-1937.51995626174</v>
          </cell>
          <cell r="L342">
            <v>-1482.88808892182</v>
          </cell>
          <cell r="M342">
            <v>-979.357371404169</v>
          </cell>
          <cell r="N342">
            <v>-383.183580692616</v>
          </cell>
          <cell r="O342">
            <v>345.559275190932</v>
          </cell>
          <cell r="P342">
            <v>1101.51962833251</v>
          </cell>
          <cell r="Q342">
            <v>1786.77478970482</v>
          </cell>
          <cell r="R342">
            <v>2466.53396884455</v>
          </cell>
          <cell r="S342">
            <v>3201.47990651882</v>
          </cell>
          <cell r="T342">
            <v>3947.15362213681</v>
          </cell>
          <cell r="U342">
            <v>7565.99748712231</v>
          </cell>
          <cell r="V342">
            <v>6839.00348657719</v>
          </cell>
          <cell r="W342">
            <v>6357.53707518554</v>
          </cell>
          <cell r="X342">
            <v>5900.77251068973</v>
          </cell>
          <cell r="Y342">
            <v>5466.3849133819</v>
          </cell>
          <cell r="Z342">
            <v>5052.3400135177</v>
          </cell>
          <cell r="AA342">
            <v>4647.88524244835</v>
          </cell>
          <cell r="AB342">
            <v>4243.43047137901</v>
          </cell>
          <cell r="AC342">
            <v>3838.68509034618</v>
          </cell>
          <cell r="AD342">
            <v>3434.23031927683</v>
          </cell>
          <cell r="AE342">
            <v>3029.484938244</v>
          </cell>
          <cell r="AF342">
            <v>2625.03016717465</v>
          </cell>
          <cell r="AG342">
            <v>2220.28478614182</v>
          </cell>
          <cell r="AH342">
            <v>1815.83001507247</v>
          </cell>
          <cell r="AI342">
            <v>1497.10518322983</v>
          </cell>
          <cell r="AJ342">
            <v>1264.1102906139</v>
          </cell>
          <cell r="AK342">
            <v>1031.11539799797</v>
          </cell>
          <cell r="AL342">
            <v>798.120505382036</v>
          </cell>
          <cell r="AM342">
            <v>565.125612766104</v>
          </cell>
          <cell r="AN342">
            <v>332.130720150173</v>
          </cell>
          <cell r="AO342">
            <v>8552.87059464847</v>
          </cell>
          <cell r="AP342">
            <v>5664.31072225467</v>
          </cell>
          <cell r="AQ342">
            <v>5373.7007587743</v>
          </cell>
          <cell r="AR342">
            <v>5110.44232126854</v>
          </cell>
          <cell r="AS342">
            <v>4871.11646899059</v>
          </cell>
          <cell r="AT342">
            <v>4758.29142434528</v>
          </cell>
          <cell r="AU342">
            <v>4758.29142434528</v>
          </cell>
          <cell r="AV342">
            <v>4761.7103650921</v>
          </cell>
          <cell r="AW342">
            <v>4758.2914243453</v>
          </cell>
          <cell r="AX342">
            <v>4761.7103650921</v>
          </cell>
          <cell r="AY342">
            <v>4758.29142434528</v>
          </cell>
          <cell r="AZ342">
            <v>4761.71036509211</v>
          </cell>
          <cell r="BA342">
            <v>4758.29142434528</v>
          </cell>
          <cell r="BB342">
            <v>3749.70390403106</v>
          </cell>
          <cell r="BC342">
            <v>2741.11638371684</v>
          </cell>
          <cell r="BD342">
            <v>2741.11638371684</v>
          </cell>
          <cell r="BE342">
            <v>2741.11638371684</v>
          </cell>
          <cell r="BF342">
            <v>2741.11638371685</v>
          </cell>
          <cell r="BG342">
            <v>2741.11638371684</v>
          </cell>
          <cell r="BH342">
            <v>3907.42023706086</v>
          </cell>
        </row>
        <row r="343">
          <cell r="A343">
            <v>-4825.4096246507</v>
          </cell>
          <cell r="B343">
            <v>-4883.8275952169</v>
          </cell>
          <cell r="C343">
            <v>-4726.71146333042</v>
          </cell>
          <cell r="D343">
            <v>-4559.49413314768</v>
          </cell>
          <cell r="E343">
            <v>-4379.02016521007</v>
          </cell>
          <cell r="F343">
            <v>-4190.23769101181</v>
          </cell>
          <cell r="G343">
            <v>-3993.45099428382</v>
          </cell>
          <cell r="H343">
            <v>-3775.05115892592</v>
          </cell>
          <cell r="I343">
            <v>-3524.29536997925</v>
          </cell>
          <cell r="J343">
            <v>-3241.00258293802</v>
          </cell>
          <cell r="K343">
            <v>-2923.91613096117</v>
          </cell>
          <cell r="L343">
            <v>-2569.35315170087</v>
          </cell>
          <cell r="M343">
            <v>-2172.92483337467</v>
          </cell>
          <cell r="N343">
            <v>-1689.15411722953</v>
          </cell>
          <cell r="O343">
            <v>-1076.67543564264</v>
          </cell>
          <cell r="P343">
            <v>-447.518324106113</v>
          </cell>
          <cell r="Q343">
            <v>94.1244992801663</v>
          </cell>
          <cell r="R343">
            <v>616.014860366338</v>
          </cell>
          <cell r="S343">
            <v>1181.0635293183</v>
          </cell>
          <cell r="T343">
            <v>1741.22285030979</v>
          </cell>
          <cell r="U343">
            <v>7978.53615245379</v>
          </cell>
          <cell r="V343">
            <v>7211.90254917296</v>
          </cell>
          <cell r="W343">
            <v>6704.18401291668</v>
          </cell>
          <cell r="X343">
            <v>6222.51420041774</v>
          </cell>
          <cell r="Y343">
            <v>5764.44146708721</v>
          </cell>
          <cell r="Z343">
            <v>5327.82062390979</v>
          </cell>
          <cell r="AA343">
            <v>4901.31281466168</v>
          </cell>
          <cell r="AB343">
            <v>4474.80500541357</v>
          </cell>
          <cell r="AC343">
            <v>4047.99074059185</v>
          </cell>
          <cell r="AD343">
            <v>3621.48293134374</v>
          </cell>
          <cell r="AE343">
            <v>3194.66866652202</v>
          </cell>
          <cell r="AF343">
            <v>2768.16085727391</v>
          </cell>
          <cell r="AG343">
            <v>2341.34659245219</v>
          </cell>
          <cell r="AH343">
            <v>1914.83878320408</v>
          </cell>
          <cell r="AI343">
            <v>1578.73536817262</v>
          </cell>
          <cell r="AJ343">
            <v>1333.03634735781</v>
          </cell>
          <cell r="AK343">
            <v>1087.33732654299</v>
          </cell>
          <cell r="AL343">
            <v>841.638305728177</v>
          </cell>
          <cell r="AM343">
            <v>595.939284913362</v>
          </cell>
          <cell r="AN343">
            <v>350.240264098547</v>
          </cell>
          <cell r="AO343">
            <v>9019.21886212738</v>
          </cell>
          <cell r="AP343">
            <v>5973.15925007389</v>
          </cell>
          <cell r="AQ343">
            <v>5666.70367645814</v>
          </cell>
          <cell r="AR343">
            <v>5389.09098035918</v>
          </cell>
          <cell r="AS343">
            <v>5136.71580208737</v>
          </cell>
          <cell r="AT343">
            <v>5017.73893233067</v>
          </cell>
          <cell r="AU343">
            <v>5017.73893233067</v>
          </cell>
          <cell r="AV343">
            <v>5021.34429202027</v>
          </cell>
          <cell r="AW343">
            <v>5017.73893233068</v>
          </cell>
          <cell r="AX343">
            <v>5021.34429202027</v>
          </cell>
          <cell r="AY343">
            <v>5017.73893233067</v>
          </cell>
          <cell r="AZ343">
            <v>5021.34429202027</v>
          </cell>
          <cell r="BA343">
            <v>5017.73893233067</v>
          </cell>
          <cell r="BB343">
            <v>3954.15782389954</v>
          </cell>
          <cell r="BC343">
            <v>2890.57671546841</v>
          </cell>
          <cell r="BD343">
            <v>2890.57671546841</v>
          </cell>
          <cell r="BE343">
            <v>2890.5767154684</v>
          </cell>
          <cell r="BF343">
            <v>2890.57671546841</v>
          </cell>
          <cell r="BG343">
            <v>2890.57671546841</v>
          </cell>
          <cell r="BH343">
            <v>4120.47369527703</v>
          </cell>
        </row>
        <row r="344">
          <cell r="A344">
            <v>-3979.1958720894</v>
          </cell>
          <cell r="B344">
            <v>-3856.71707798623</v>
          </cell>
          <cell r="C344">
            <v>-3539.60752476451</v>
          </cell>
          <cell r="D344">
            <v>-3199.82366700015</v>
          </cell>
          <cell r="E344">
            <v>-2833.36172471379</v>
          </cell>
          <cell r="F344">
            <v>-2443.47776102973</v>
          </cell>
          <cell r="G344">
            <v>-2029.34300194868</v>
          </cell>
          <cell r="H344">
            <v>-1577.91573940741</v>
          </cell>
          <cell r="I344">
            <v>-1078.41547247172</v>
          </cell>
          <cell r="J344">
            <v>-529.364177013945</v>
          </cell>
          <cell r="K344">
            <v>71.8249536603245</v>
          </cell>
          <cell r="L344">
            <v>730.30281722544</v>
          </cell>
          <cell r="M344">
            <v>1452.00719171351</v>
          </cell>
          <cell r="N344">
            <v>2277.15241553958</v>
          </cell>
          <cell r="O344">
            <v>3242.73198350839</v>
          </cell>
          <cell r="P344">
            <v>4256.99772612328</v>
          </cell>
          <cell r="Q344">
            <v>5234.79935891939</v>
          </cell>
          <cell r="R344">
            <v>6236.14626733837</v>
          </cell>
          <cell r="S344">
            <v>7317.18256999289</v>
          </cell>
          <cell r="T344">
            <v>8440.75962112778</v>
          </cell>
          <cell r="U344">
            <v>6725.63284602618</v>
          </cell>
          <cell r="V344">
            <v>6079.38696275006</v>
          </cell>
          <cell r="W344">
            <v>5651.39761749512</v>
          </cell>
          <cell r="X344">
            <v>5245.36645463753</v>
          </cell>
          <cell r="Y344">
            <v>4859.22682171636</v>
          </cell>
          <cell r="Z344">
            <v>4491.1703978283</v>
          </cell>
          <cell r="AA344">
            <v>4131.63891534156</v>
          </cell>
          <cell r="AB344">
            <v>3772.10743285482</v>
          </cell>
          <cell r="AC344">
            <v>3412.31761881047</v>
          </cell>
          <cell r="AD344">
            <v>3052.78613632373</v>
          </cell>
          <cell r="AE344">
            <v>2692.99632227938</v>
          </cell>
          <cell r="AF344">
            <v>2333.46483979264</v>
          </cell>
          <cell r="AG344">
            <v>1973.67502574829</v>
          </cell>
          <cell r="AH344">
            <v>1614.14354326155</v>
          </cell>
          <cell r="AI344">
            <v>1330.8198702715</v>
          </cell>
          <cell r="AJ344">
            <v>1123.70400677812</v>
          </cell>
          <cell r="AK344">
            <v>916.588143284746</v>
          </cell>
          <cell r="AL344">
            <v>709.47227979137</v>
          </cell>
          <cell r="AM344">
            <v>502.356416297993</v>
          </cell>
          <cell r="AN344">
            <v>295.240552804617</v>
          </cell>
          <cell r="AO344">
            <v>7602.8927444249</v>
          </cell>
          <cell r="AP344">
            <v>5035.1687677052</v>
          </cell>
          <cell r="AQ344">
            <v>4776.83721008933</v>
          </cell>
          <cell r="AR344">
            <v>4542.8192108373</v>
          </cell>
          <cell r="AS344">
            <v>4330.07557515365</v>
          </cell>
          <cell r="AT344">
            <v>4229.78214690278</v>
          </cell>
          <cell r="AU344">
            <v>4229.7821469028</v>
          </cell>
          <cell r="AV344">
            <v>4232.82134169825</v>
          </cell>
          <cell r="AW344">
            <v>4229.78214690278</v>
          </cell>
          <cell r="AX344">
            <v>4232.82134169827</v>
          </cell>
          <cell r="AY344">
            <v>4229.78214690278</v>
          </cell>
          <cell r="AZ344">
            <v>4232.82134169826</v>
          </cell>
          <cell r="BA344">
            <v>4229.78214690279</v>
          </cell>
          <cell r="BB344">
            <v>3333.21968223595</v>
          </cell>
          <cell r="BC344">
            <v>2436.65721756913</v>
          </cell>
          <cell r="BD344">
            <v>2436.65721756913</v>
          </cell>
          <cell r="BE344">
            <v>2436.65721756913</v>
          </cell>
          <cell r="BF344">
            <v>2436.65721756913</v>
          </cell>
          <cell r="BG344">
            <v>2436.65721756913</v>
          </cell>
          <cell r="BH344">
            <v>3473.41826828962</v>
          </cell>
        </row>
        <row r="345">
          <cell r="A345">
            <v>-4569.6301400919</v>
          </cell>
          <cell r="B345">
            <v>-4573.36963127219</v>
          </cell>
          <cell r="C345">
            <v>-4367.89333658044</v>
          </cell>
          <cell r="D345">
            <v>-4148.51545317656</v>
          </cell>
          <cell r="E345">
            <v>-3911.82411927311</v>
          </cell>
          <cell r="F345">
            <v>-3662.25601594865</v>
          </cell>
          <cell r="G345">
            <v>-3399.77294500049</v>
          </cell>
          <cell r="H345">
            <v>-3110.93743658408</v>
          </cell>
          <cell r="I345">
            <v>-2784.99528464779</v>
          </cell>
          <cell r="J345">
            <v>-2421.37341515646</v>
          </cell>
          <cell r="K345">
            <v>-2018.41310861384</v>
          </cell>
          <cell r="L345">
            <v>-1571.98776925605</v>
          </cell>
          <cell r="M345">
            <v>-1077.24038942491</v>
          </cell>
          <cell r="N345">
            <v>-490.284638349931</v>
          </cell>
          <cell r="O345">
            <v>228.923533797301</v>
          </cell>
          <cell r="P345">
            <v>974.484907091838</v>
          </cell>
          <cell r="Q345">
            <v>1647.96259503682</v>
          </cell>
          <cell r="R345">
            <v>2314.77514413275</v>
          </cell>
          <cell r="S345">
            <v>3035.7880131319</v>
          </cell>
          <cell r="T345">
            <v>3766.24791854569</v>
          </cell>
          <cell r="U345">
            <v>7599.82928205598</v>
          </cell>
          <cell r="V345">
            <v>6869.58448583107</v>
          </cell>
          <cell r="W345">
            <v>6385.96516956133</v>
          </cell>
          <cell r="X345">
            <v>5927.15815592311</v>
          </cell>
          <cell r="Y345">
            <v>5490.82816937463</v>
          </cell>
          <cell r="Z345">
            <v>5074.9318438168</v>
          </cell>
          <cell r="AA345">
            <v>4668.66852986886</v>
          </cell>
          <cell r="AB345">
            <v>4262.40521592093</v>
          </cell>
          <cell r="AC345">
            <v>3855.84999253026</v>
          </cell>
          <cell r="AD345">
            <v>3449.58667858233</v>
          </cell>
          <cell r="AE345">
            <v>3043.03145519166</v>
          </cell>
          <cell r="AF345">
            <v>2636.76814124373</v>
          </cell>
          <cell r="AG345">
            <v>2230.21291785306</v>
          </cell>
          <cell r="AH345">
            <v>1823.94960390513</v>
          </cell>
          <cell r="AI345">
            <v>1503.7995755607</v>
          </cell>
          <cell r="AJ345">
            <v>1269.76283281979</v>
          </cell>
          <cell r="AK345">
            <v>1035.72609007887</v>
          </cell>
          <cell r="AL345">
            <v>801.68934733796</v>
          </cell>
          <cell r="AM345">
            <v>567.652604597045</v>
          </cell>
          <cell r="AN345">
            <v>333.615861856131</v>
          </cell>
          <cell r="AO345">
            <v>8591.11524970486</v>
          </cell>
          <cell r="AP345">
            <v>5689.63901493808</v>
          </cell>
          <cell r="AQ345">
            <v>5397.72957221433</v>
          </cell>
          <cell r="AR345">
            <v>5133.29395939395</v>
          </cell>
          <cell r="AS345">
            <v>4892.89794773909</v>
          </cell>
          <cell r="AT345">
            <v>4779.56839938751</v>
          </cell>
          <cell r="AU345">
            <v>4779.5683993875</v>
          </cell>
          <cell r="AV345">
            <v>4783.00262812545</v>
          </cell>
          <cell r="AW345">
            <v>4779.5683993875</v>
          </cell>
          <cell r="AX345">
            <v>4783.00262812544</v>
          </cell>
          <cell r="AY345">
            <v>4779.5683993875</v>
          </cell>
          <cell r="AZ345">
            <v>4783.00262812543</v>
          </cell>
          <cell r="BA345">
            <v>4779.5683993875</v>
          </cell>
          <cell r="BB345">
            <v>3766.47092169913</v>
          </cell>
          <cell r="BC345">
            <v>2753.37344401075</v>
          </cell>
          <cell r="BD345">
            <v>2753.37344401075</v>
          </cell>
          <cell r="BE345">
            <v>2753.37344401075</v>
          </cell>
          <cell r="BF345">
            <v>2753.37344401076</v>
          </cell>
          <cell r="BG345">
            <v>2753.37344401076</v>
          </cell>
          <cell r="BH345">
            <v>3924.89249242507</v>
          </cell>
        </row>
        <row r="346">
          <cell r="A346">
            <v>-4603.79153684061</v>
          </cell>
          <cell r="B346">
            <v>-4614.83377644555</v>
          </cell>
          <cell r="C346">
            <v>-4415.81636844392</v>
          </cell>
          <cell r="D346">
            <v>-4203.40494427853</v>
          </cell>
          <cell r="E346">
            <v>-3974.22188941568</v>
          </cell>
          <cell r="F346">
            <v>-3732.77219322923</v>
          </cell>
          <cell r="G346">
            <v>-3479.06339871907</v>
          </cell>
          <cell r="H346">
            <v>-3199.63513802138</v>
          </cell>
          <cell r="I346">
            <v>-2883.73472645615</v>
          </cell>
          <cell r="J346">
            <v>-2530.84144866861</v>
          </cell>
          <cell r="K346">
            <v>-2139.3502825116</v>
          </cell>
          <cell r="L346">
            <v>-1705.19389636941</v>
          </cell>
          <cell r="M346">
            <v>-1223.57781388928</v>
          </cell>
          <cell r="N346">
            <v>-650.403249850664</v>
          </cell>
          <cell r="O346">
            <v>54.5503448502617</v>
          </cell>
          <cell r="P346">
            <v>784.564997593635</v>
          </cell>
          <cell r="Q346">
            <v>1440.43508451748</v>
          </cell>
          <cell r="R346">
            <v>2087.89211582889</v>
          </cell>
          <cell r="S346">
            <v>2788.07471798472</v>
          </cell>
          <cell r="T346">
            <v>3495.78961771119</v>
          </cell>
          <cell r="U346">
            <v>7650.4086147708</v>
          </cell>
          <cell r="V346">
            <v>6915.30380220331</v>
          </cell>
          <cell r="W346">
            <v>6428.46584227764</v>
          </cell>
          <cell r="X346">
            <v>5966.60531891789</v>
          </cell>
          <cell r="Y346">
            <v>5527.37141456494</v>
          </cell>
          <cell r="Z346">
            <v>5108.70716385452</v>
          </cell>
          <cell r="AA346">
            <v>4699.74003557558</v>
          </cell>
          <cell r="AB346">
            <v>4290.77290729664</v>
          </cell>
          <cell r="AC346">
            <v>3881.5119268228</v>
          </cell>
          <cell r="AD346">
            <v>3472.54479854386</v>
          </cell>
          <cell r="AE346">
            <v>3063.28381807003</v>
          </cell>
          <cell r="AF346">
            <v>2654.31668979109</v>
          </cell>
          <cell r="AG346">
            <v>2245.05570931725</v>
          </cell>
          <cell r="AH346">
            <v>1836.08858103831</v>
          </cell>
          <cell r="AI346">
            <v>1513.80785025291</v>
          </cell>
          <cell r="AJ346">
            <v>1278.21351696104</v>
          </cell>
          <cell r="AK346">
            <v>1042.61918366917</v>
          </cell>
          <cell r="AL346">
            <v>807.024850377308</v>
          </cell>
          <cell r="AM346">
            <v>571.430517085441</v>
          </cell>
          <cell r="AN346">
            <v>335.836183793574</v>
          </cell>
          <cell r="AO346">
            <v>8648.29191255862</v>
          </cell>
          <cell r="AP346">
            <v>5727.50541089031</v>
          </cell>
          <cell r="AQ346">
            <v>5433.65321599698</v>
          </cell>
          <cell r="AR346">
            <v>5167.45769827007</v>
          </cell>
          <cell r="AS346">
            <v>4925.46177306378</v>
          </cell>
          <cell r="AT346">
            <v>4811.37797975224</v>
          </cell>
          <cell r="AU346">
            <v>4811.37797975224</v>
          </cell>
          <cell r="AV346">
            <v>4814.83506439805</v>
          </cell>
          <cell r="AW346">
            <v>4811.37797975224</v>
          </cell>
          <cell r="AX346">
            <v>4814.83506439805</v>
          </cell>
          <cell r="AY346">
            <v>4811.37797975224</v>
          </cell>
          <cell r="AZ346">
            <v>4814.83506439804</v>
          </cell>
          <cell r="BA346">
            <v>4811.37797975225</v>
          </cell>
          <cell r="BB346">
            <v>3791.53800924004</v>
          </cell>
          <cell r="BC346">
            <v>2771.69803872784</v>
          </cell>
          <cell r="BD346">
            <v>2771.69803872784</v>
          </cell>
          <cell r="BE346">
            <v>2771.69803872784</v>
          </cell>
          <cell r="BF346">
            <v>2771.69803872785</v>
          </cell>
          <cell r="BG346">
            <v>2771.69803872785</v>
          </cell>
          <cell r="BH346">
            <v>3951.01392698322</v>
          </cell>
        </row>
        <row r="347">
          <cell r="A347">
            <v>-5035.27081709033</v>
          </cell>
          <cell r="B347">
            <v>-5138.55122415921</v>
          </cell>
          <cell r="C347">
            <v>-5021.11349513759</v>
          </cell>
          <cell r="D347">
            <v>-4896.69270087008</v>
          </cell>
          <cell r="E347">
            <v>-4762.34379052946</v>
          </cell>
          <cell r="F347">
            <v>-4623.43452892924</v>
          </cell>
          <cell r="G347">
            <v>-4480.55019836086</v>
          </cell>
          <cell r="H347">
            <v>-4319.94121500911</v>
          </cell>
          <cell r="I347">
            <v>-4130.87411004512</v>
          </cell>
          <cell r="J347">
            <v>-3913.48949018795</v>
          </cell>
          <cell r="K347">
            <v>-3666.86056356598</v>
          </cell>
          <cell r="L347">
            <v>-3387.66854090774</v>
          </cell>
          <cell r="M347">
            <v>-3071.90875439348</v>
          </cell>
          <cell r="N347">
            <v>-2672.79898949566</v>
          </cell>
          <cell r="O347">
            <v>-2147.8894035933</v>
          </cell>
          <cell r="P347">
            <v>-1614.2393153027</v>
          </cell>
          <cell r="Q347">
            <v>-1180.76397035641</v>
          </cell>
          <cell r="R347">
            <v>-777.778936017407</v>
          </cell>
          <cell r="S347">
            <v>-340.695311080815</v>
          </cell>
          <cell r="T347">
            <v>79.7362917878773</v>
          </cell>
          <cell r="U347">
            <v>8289.25644162731</v>
          </cell>
          <cell r="V347">
            <v>7492.76665792067</v>
          </cell>
          <cell r="W347">
            <v>6965.27526516667</v>
          </cell>
          <cell r="X347">
            <v>6464.84705130612</v>
          </cell>
          <cell r="Y347">
            <v>5988.93489361964</v>
          </cell>
          <cell r="Z347">
            <v>5535.31005972775</v>
          </cell>
          <cell r="AA347">
            <v>5092.19210705332</v>
          </cell>
          <cell r="AB347">
            <v>4649.0741543789</v>
          </cell>
          <cell r="AC347">
            <v>4205.63781136455</v>
          </cell>
          <cell r="AD347">
            <v>3762.51985869012</v>
          </cell>
          <cell r="AE347">
            <v>3319.08351567577</v>
          </cell>
          <cell r="AF347">
            <v>2875.96556300134</v>
          </cell>
          <cell r="AG347">
            <v>2432.52921998699</v>
          </cell>
          <cell r="AH347">
            <v>1989.41126731257</v>
          </cell>
          <cell r="AI347">
            <v>1640.2184649154</v>
          </cell>
          <cell r="AJ347">
            <v>1384.95081279548</v>
          </cell>
          <cell r="AK347">
            <v>1129.68316067557</v>
          </cell>
          <cell r="AL347">
            <v>874.415508555658</v>
          </cell>
          <cell r="AM347">
            <v>619.147856435744</v>
          </cell>
          <cell r="AN347">
            <v>363.88020431583</v>
          </cell>
          <cell r="AO347">
            <v>9370.46804360757</v>
          </cell>
          <cell r="AP347">
            <v>6205.78109122349</v>
          </cell>
          <cell r="AQ347">
            <v>5887.3907513006</v>
          </cell>
          <cell r="AR347">
            <v>5598.96656101749</v>
          </cell>
          <cell r="AS347">
            <v>5336.76275166922</v>
          </cell>
          <cell r="AT347">
            <v>5213.15238440502</v>
          </cell>
          <cell r="AU347">
            <v>5213.15238440502</v>
          </cell>
          <cell r="AV347">
            <v>5216.89815311</v>
          </cell>
          <cell r="AW347">
            <v>5213.15238440502</v>
          </cell>
          <cell r="AX347">
            <v>5216.89815310999</v>
          </cell>
          <cell r="AY347">
            <v>5213.15238440502</v>
          </cell>
          <cell r="AZ347">
            <v>5216.89815310999</v>
          </cell>
          <cell r="BA347">
            <v>5213.15238440503</v>
          </cell>
          <cell r="BB347">
            <v>4108.1506164373</v>
          </cell>
          <cell r="BC347">
            <v>3003.14884846956</v>
          </cell>
          <cell r="BD347">
            <v>3003.14884846957</v>
          </cell>
          <cell r="BE347">
            <v>3003.14884846957</v>
          </cell>
          <cell r="BF347">
            <v>3003.14884846957</v>
          </cell>
          <cell r="BG347">
            <v>3003.14884846957</v>
          </cell>
          <cell r="BH347">
            <v>4280.94358018624</v>
          </cell>
        </row>
        <row r="348">
          <cell r="A348">
            <v>-3845.73347911021</v>
          </cell>
          <cell r="B348">
            <v>-3694.72416890293</v>
          </cell>
          <cell r="C348">
            <v>-3352.38091461255</v>
          </cell>
          <cell r="D348">
            <v>-2985.38036171715</v>
          </cell>
          <cell r="E348">
            <v>-2589.58493241667</v>
          </cell>
          <cell r="F348">
            <v>-2167.98382169119</v>
          </cell>
          <cell r="G348">
            <v>-1719.56955294343</v>
          </cell>
          <cell r="H348">
            <v>-1231.38987652618</v>
          </cell>
          <cell r="I348">
            <v>-692.65834778189</v>
          </cell>
          <cell r="J348">
            <v>-101.69238669679</v>
          </cell>
          <cell r="K348">
            <v>544.304599245712</v>
          </cell>
          <cell r="L348">
            <v>1250.71504201855</v>
          </cell>
          <cell r="M348">
            <v>2023.72101814427</v>
          </cell>
          <cell r="N348">
            <v>2902.70684496135</v>
          </cell>
          <cell r="O348">
            <v>3923.97646655664</v>
          </cell>
          <cell r="P348">
            <v>4998.98043199654</v>
          </cell>
          <cell r="Q348">
            <v>6045.57177453985</v>
          </cell>
          <cell r="R348">
            <v>7122.53718708134</v>
          </cell>
          <cell r="S348">
            <v>8284.95357146245</v>
          </cell>
          <cell r="T348">
            <v>9497.39124236893</v>
          </cell>
          <cell r="U348">
            <v>6528.0285493089</v>
          </cell>
          <cell r="V348">
            <v>5900.76987009146</v>
          </cell>
          <cell r="W348">
            <v>5485.35518294048</v>
          </cell>
          <cell r="X348">
            <v>5091.25352979872</v>
          </cell>
          <cell r="Y348">
            <v>4716.45897805354</v>
          </cell>
          <cell r="Z348">
            <v>4359.21633666888</v>
          </cell>
          <cell r="AA348">
            <v>4010.24816731133</v>
          </cell>
          <cell r="AB348">
            <v>3661.27999795378</v>
          </cell>
          <cell r="AC348">
            <v>3312.06108701965</v>
          </cell>
          <cell r="AD348">
            <v>2963.0929176621</v>
          </cell>
          <cell r="AE348">
            <v>2613.87400672797</v>
          </cell>
          <cell r="AF348">
            <v>2264.90583737042</v>
          </cell>
          <cell r="AG348">
            <v>1915.68692643629</v>
          </cell>
          <cell r="AH348">
            <v>1566.71875707873</v>
          </cell>
          <cell r="AI348">
            <v>1291.71935281197</v>
          </cell>
          <cell r="AJ348">
            <v>1090.68871363601</v>
          </cell>
          <cell r="AK348">
            <v>889.658074460039</v>
          </cell>
          <cell r="AL348">
            <v>688.627435284071</v>
          </cell>
          <cell r="AM348">
            <v>487.596796108103</v>
          </cell>
          <cell r="AN348">
            <v>286.566156932135</v>
          </cell>
          <cell r="AO348">
            <v>7379.5138731464</v>
          </cell>
          <cell r="AP348">
            <v>4887.23161354087</v>
          </cell>
          <cell r="AQ348">
            <v>4636.49003696192</v>
          </cell>
          <cell r="AR348">
            <v>4409.34766759038</v>
          </cell>
          <cell r="AS348">
            <v>4202.85460452538</v>
          </cell>
          <cell r="AT348">
            <v>4105.50787479472</v>
          </cell>
          <cell r="AU348">
            <v>4105.50787479471</v>
          </cell>
          <cell r="AV348">
            <v>4108.45777569565</v>
          </cell>
          <cell r="AW348">
            <v>4105.50787479471</v>
          </cell>
          <cell r="AX348">
            <v>4108.45777569565</v>
          </cell>
          <cell r="AY348">
            <v>4105.50787479472</v>
          </cell>
          <cell r="AZ348">
            <v>4108.45777569565</v>
          </cell>
          <cell r="BA348">
            <v>4105.50787479472</v>
          </cell>
          <cell r="BB348">
            <v>3235.2871090207</v>
          </cell>
          <cell r="BC348">
            <v>2365.06634324668</v>
          </cell>
          <cell r="BD348">
            <v>2365.06634324668</v>
          </cell>
          <cell r="BE348">
            <v>2365.06634324668</v>
          </cell>
          <cell r="BF348">
            <v>2365.06634324668</v>
          </cell>
          <cell r="BG348">
            <v>2365.06634324668</v>
          </cell>
          <cell r="BH348">
            <v>3371.36655214277</v>
          </cell>
        </row>
        <row r="349">
          <cell r="A349">
            <v>-4821.4509701183</v>
          </cell>
          <cell r="B349">
            <v>-4879.0226913826</v>
          </cell>
          <cell r="C349">
            <v>-4721.15809767946</v>
          </cell>
          <cell r="D349">
            <v>-4553.13348769953</v>
          </cell>
          <cell r="E349">
            <v>-4371.78945338046</v>
          </cell>
          <cell r="F349">
            <v>-4182.06621058749</v>
          </cell>
          <cell r="G349">
            <v>-3984.26274251829</v>
          </cell>
          <cell r="H349">
            <v>-3764.77278651652</v>
          </cell>
          <cell r="I349">
            <v>-3512.85335132537</v>
          </cell>
          <cell r="J349">
            <v>-3228.31732506628</v>
          </cell>
          <cell r="K349">
            <v>-2909.9018183993</v>
          </cell>
          <cell r="L349">
            <v>-2553.9171013918</v>
          </cell>
          <cell r="M349">
            <v>-2155.96711607531</v>
          </cell>
          <cell r="N349">
            <v>-1670.59942311669</v>
          </cell>
          <cell r="O349">
            <v>-1056.4689077939</v>
          </cell>
          <cell r="P349">
            <v>-425.510227772725</v>
          </cell>
          <cell r="Q349">
            <v>118.172980850136</v>
          </cell>
          <cell r="R349">
            <v>642.30627739847</v>
          </cell>
          <cell r="S349">
            <v>1209.76877710967</v>
          </cell>
          <cell r="T349">
            <v>1772.56381058434</v>
          </cell>
          <cell r="U349">
            <v>7972.67497218151</v>
          </cell>
          <cell r="V349">
            <v>7206.6045521295</v>
          </cell>
          <cell r="W349">
            <v>6699.2589953035</v>
          </cell>
          <cell r="X349">
            <v>6217.94302636042</v>
          </cell>
          <cell r="Y349">
            <v>5760.20680173482</v>
          </cell>
          <cell r="Z349">
            <v>5323.90670830692</v>
          </cell>
          <cell r="AA349">
            <v>4897.71221958651</v>
          </cell>
          <cell r="AB349">
            <v>4471.5177308661</v>
          </cell>
          <cell r="AC349">
            <v>4045.01701170001</v>
          </cell>
          <cell r="AD349">
            <v>3618.8225229796</v>
          </cell>
          <cell r="AE349">
            <v>3192.32180381351</v>
          </cell>
          <cell r="AF349">
            <v>2766.1273150931</v>
          </cell>
          <cell r="AG349">
            <v>2339.62659592701</v>
          </cell>
          <cell r="AH349">
            <v>1913.4321072066</v>
          </cell>
          <cell r="AI349">
            <v>1577.57559996223</v>
          </cell>
          <cell r="AJ349">
            <v>1332.0570741939</v>
          </cell>
          <cell r="AK349">
            <v>1086.53854842557</v>
          </cell>
          <cell r="AL349">
            <v>841.020022657243</v>
          </cell>
          <cell r="AM349">
            <v>595.501496888914</v>
          </cell>
          <cell r="AN349">
            <v>349.982971120585</v>
          </cell>
          <cell r="AO349">
            <v>9012.59317708241</v>
          </cell>
          <cell r="AP349">
            <v>5968.77125677651</v>
          </cell>
          <cell r="AQ349">
            <v>5662.54081109505</v>
          </cell>
          <cell r="AR349">
            <v>5385.13205441886</v>
          </cell>
          <cell r="AS349">
            <v>5132.94227562234</v>
          </cell>
          <cell r="AT349">
            <v>5014.05280847539</v>
          </cell>
          <cell r="AU349">
            <v>5014.05280847542</v>
          </cell>
          <cell r="AV349">
            <v>5017.65551960106</v>
          </cell>
          <cell r="AW349">
            <v>5014.0528084754</v>
          </cell>
          <cell r="AX349">
            <v>5017.65551960106</v>
          </cell>
          <cell r="AY349">
            <v>5014.0528084754</v>
          </cell>
          <cell r="AZ349">
            <v>5017.65551960106</v>
          </cell>
          <cell r="BA349">
            <v>5014.0528084754</v>
          </cell>
          <cell r="BB349">
            <v>3951.25302640434</v>
          </cell>
          <cell r="BC349">
            <v>2888.45324433328</v>
          </cell>
          <cell r="BD349">
            <v>2888.45324433328</v>
          </cell>
          <cell r="BE349">
            <v>2888.45324433328</v>
          </cell>
          <cell r="BF349">
            <v>2888.45324433328</v>
          </cell>
          <cell r="BG349">
            <v>2888.45324433328</v>
          </cell>
          <cell r="BH349">
            <v>4117.4467190657</v>
          </cell>
        </row>
        <row r="350">
          <cell r="A350">
            <v>-3611.23733434795</v>
          </cell>
          <cell r="B350">
            <v>-3410.09932582238</v>
          </cell>
          <cell r="C350">
            <v>-3023.41994442832</v>
          </cell>
          <cell r="D350">
            <v>-2608.59910344327</v>
          </cell>
          <cell r="E350">
            <v>-2161.26413956903</v>
          </cell>
          <cell r="F350">
            <v>-1683.93535501689</v>
          </cell>
          <cell r="G350">
            <v>-1175.29128908245</v>
          </cell>
          <cell r="H350">
            <v>-622.536872378875</v>
          </cell>
          <cell r="I350">
            <v>-14.8752170054917</v>
          </cell>
          <cell r="J350">
            <v>649.73566591268</v>
          </cell>
          <cell r="K350">
            <v>1374.46096685778</v>
          </cell>
          <cell r="L350">
            <v>2165.08992828462</v>
          </cell>
          <cell r="M350">
            <v>3028.23386414281</v>
          </cell>
          <cell r="N350">
            <v>4001.81872782143</v>
          </cell>
          <cell r="O350">
            <v>5120.93690874121</v>
          </cell>
          <cell r="P350">
            <v>6302.65916968177</v>
          </cell>
          <cell r="Q350">
            <v>7470.11543435751</v>
          </cell>
          <cell r="R350">
            <v>8679.94409993673</v>
          </cell>
          <cell r="S350">
            <v>9985.34694664136</v>
          </cell>
          <cell r="T350">
            <v>11353.9145376885</v>
          </cell>
          <cell r="U350">
            <v>6180.83377230616</v>
          </cell>
          <cell r="V350">
            <v>5586.93599762658</v>
          </cell>
          <cell r="W350">
            <v>5193.6152410673</v>
          </cell>
          <cell r="X350">
            <v>4820.47397964954</v>
          </cell>
          <cell r="Y350">
            <v>4465.61296677173</v>
          </cell>
          <cell r="Z350">
            <v>4127.37036165753</v>
          </cell>
          <cell r="AA350">
            <v>3796.96214877474</v>
          </cell>
          <cell r="AB350">
            <v>3466.55393589194</v>
          </cell>
          <cell r="AC350">
            <v>3135.90831718396</v>
          </cell>
          <cell r="AD350">
            <v>2805.50010430116</v>
          </cell>
          <cell r="AE350">
            <v>2474.85448559317</v>
          </cell>
          <cell r="AF350">
            <v>2144.44627271038</v>
          </cell>
          <cell r="AG350">
            <v>1813.80065400239</v>
          </cell>
          <cell r="AH350">
            <v>1483.3924411196</v>
          </cell>
          <cell r="AI350">
            <v>1223.01894666912</v>
          </cell>
          <cell r="AJ350">
            <v>1032.68017065095</v>
          </cell>
          <cell r="AK350">
            <v>842.341394632785</v>
          </cell>
          <cell r="AL350">
            <v>652.002618614617</v>
          </cell>
          <cell r="AM350">
            <v>461.663842596449</v>
          </cell>
          <cell r="AN350">
            <v>271.325066578281</v>
          </cell>
          <cell r="AO350">
            <v>6987.03264328919</v>
          </cell>
          <cell r="AP350">
            <v>4627.30301834444</v>
          </cell>
          <cell r="AQ350">
            <v>4389.89719315016</v>
          </cell>
          <cell r="AR350">
            <v>4174.83544562123</v>
          </cell>
          <cell r="AS350">
            <v>3979.32476604947</v>
          </cell>
          <cell r="AT350">
            <v>3887.15544567991</v>
          </cell>
          <cell r="AU350">
            <v>3887.15544567993</v>
          </cell>
          <cell r="AV350">
            <v>3889.94845538808</v>
          </cell>
          <cell r="AW350">
            <v>3887.15544567993</v>
          </cell>
          <cell r="AX350">
            <v>3889.94845538809</v>
          </cell>
          <cell r="AY350">
            <v>3887.15544567991</v>
          </cell>
          <cell r="AZ350">
            <v>3889.94845538809</v>
          </cell>
          <cell r="BA350">
            <v>3887.15544567992</v>
          </cell>
          <cell r="BB350">
            <v>3063.21758177036</v>
          </cell>
          <cell r="BC350">
            <v>2239.2797178608</v>
          </cell>
          <cell r="BD350">
            <v>2239.2797178608</v>
          </cell>
          <cell r="BE350">
            <v>2239.2797178608</v>
          </cell>
          <cell r="BF350">
            <v>2239.2797178608</v>
          </cell>
          <cell r="BG350">
            <v>2239.2797178608</v>
          </cell>
          <cell r="BH350">
            <v>3192.05960680331</v>
          </cell>
        </row>
        <row r="351">
          <cell r="A351">
            <v>-3967.39699934741</v>
          </cell>
          <cell r="B351">
            <v>-3842.39593720108</v>
          </cell>
          <cell r="C351">
            <v>-3523.05557407799</v>
          </cell>
          <cell r="D351">
            <v>-3180.86559789225</v>
          </cell>
          <cell r="E351">
            <v>-2811.81040013795</v>
          </cell>
          <cell r="F351">
            <v>-2419.12245120136</v>
          </cell>
          <cell r="G351">
            <v>-2001.95717870611</v>
          </cell>
          <cell r="H351">
            <v>-1547.28078324729</v>
          </cell>
          <cell r="I351">
            <v>-1044.31223843006</v>
          </cell>
          <cell r="J351">
            <v>-491.55543616456</v>
          </cell>
          <cell r="K351">
            <v>113.594976563401</v>
          </cell>
          <cell r="L351">
            <v>776.310366443178</v>
          </cell>
          <cell r="M351">
            <v>1502.55010895269</v>
          </cell>
          <cell r="N351">
            <v>2332.45516368589</v>
          </cell>
          <cell r="O351">
            <v>3302.95806504522</v>
          </cell>
          <cell r="P351">
            <v>4322.59342936169</v>
          </cell>
          <cell r="Q351">
            <v>5306.47648339675</v>
          </cell>
          <cell r="R351">
            <v>6314.50851926749</v>
          </cell>
          <cell r="S351">
            <v>7402.73930724923</v>
          </cell>
          <cell r="T351">
            <v>8534.17216795755</v>
          </cell>
          <cell r="U351">
            <v>6708.16344585889</v>
          </cell>
          <cell r="V351">
            <v>6063.59614483665</v>
          </cell>
          <cell r="W351">
            <v>5636.71847446952</v>
          </cell>
          <cell r="X351">
            <v>5231.74195152861</v>
          </cell>
          <cell r="Y351">
            <v>4846.60529155027</v>
          </cell>
          <cell r="Z351">
            <v>4479.5048706288</v>
          </cell>
          <cell r="AA351">
            <v>4120.90724811987</v>
          </cell>
          <cell r="AB351">
            <v>3762.30962561093</v>
          </cell>
          <cell r="AC351">
            <v>3403.45434254404</v>
          </cell>
          <cell r="AD351">
            <v>3044.85672003511</v>
          </cell>
          <cell r="AE351">
            <v>2686.00143696822</v>
          </cell>
          <cell r="AF351">
            <v>2327.40381445928</v>
          </cell>
          <cell r="AG351">
            <v>1968.5485313924</v>
          </cell>
          <cell r="AH351">
            <v>1609.95090888346</v>
          </cell>
          <cell r="AI351">
            <v>1327.36315097138</v>
          </cell>
          <cell r="AJ351">
            <v>1120.78525765616</v>
          </cell>
          <cell r="AK351">
            <v>914.207364340931</v>
          </cell>
          <cell r="AL351">
            <v>707.629471025706</v>
          </cell>
          <cell r="AM351">
            <v>501.051577710481</v>
          </cell>
          <cell r="AN351">
            <v>294.473684395257</v>
          </cell>
          <cell r="AO351">
            <v>7583.14471790874</v>
          </cell>
          <cell r="AP351">
            <v>5022.09023961326</v>
          </cell>
          <cell r="AQ351">
            <v>4764.4296816578</v>
          </cell>
          <cell r="AR351">
            <v>4531.01952915699</v>
          </cell>
          <cell r="AS351">
            <v>4318.82848142899</v>
          </cell>
          <cell r="AT351">
            <v>4218.79555892864</v>
          </cell>
          <cell r="AU351">
            <v>4218.79555892864</v>
          </cell>
          <cell r="AV351">
            <v>4221.82685961048</v>
          </cell>
          <cell r="AW351">
            <v>4218.79555892864</v>
          </cell>
          <cell r="AX351">
            <v>4221.82685961047</v>
          </cell>
          <cell r="AY351">
            <v>4218.79555892864</v>
          </cell>
          <cell r="AZ351">
            <v>4221.82685961047</v>
          </cell>
          <cell r="BA351">
            <v>4218.79555892864</v>
          </cell>
          <cell r="BB351">
            <v>3324.56185778918</v>
          </cell>
          <cell r="BC351">
            <v>2430.3281566497</v>
          </cell>
          <cell r="BD351">
            <v>2430.3281566497</v>
          </cell>
          <cell r="BE351">
            <v>2430.3281566497</v>
          </cell>
          <cell r="BF351">
            <v>2430.3281566497</v>
          </cell>
          <cell r="BG351">
            <v>2430.3281566497</v>
          </cell>
          <cell r="BH351">
            <v>3464.39628700302</v>
          </cell>
        </row>
        <row r="352">
          <cell r="A352">
            <v>-3917.29042422023</v>
          </cell>
          <cell r="B352">
            <v>-3781.57798176161</v>
          </cell>
          <cell r="C352">
            <v>-3452.76398108333</v>
          </cell>
          <cell r="D352">
            <v>-3100.35588015956</v>
          </cell>
          <cell r="E352">
            <v>-2720.28783797765</v>
          </cell>
          <cell r="F352">
            <v>-2315.69213303898</v>
          </cell>
          <cell r="G352">
            <v>-1885.65710159444</v>
          </cell>
          <cell r="H352">
            <v>-1417.18253014106</v>
          </cell>
          <cell r="I352">
            <v>-899.485160796807</v>
          </cell>
          <cell r="J352">
            <v>-330.992087846323</v>
          </cell>
          <cell r="K352">
            <v>290.980802855907</v>
          </cell>
          <cell r="L352">
            <v>971.691804289617</v>
          </cell>
          <cell r="M352">
            <v>1717.1920103591</v>
          </cell>
          <cell r="N352">
            <v>2567.31076093906</v>
          </cell>
          <cell r="O352">
            <v>3558.7217083298</v>
          </cell>
          <cell r="P352">
            <v>4601.16038268095</v>
          </cell>
          <cell r="Q352">
            <v>5610.86956408032</v>
          </cell>
          <cell r="R352">
            <v>6647.29150195446</v>
          </cell>
          <cell r="S352">
            <v>7766.07529507769</v>
          </cell>
          <cell r="T352">
            <v>8930.86962354516</v>
          </cell>
          <cell r="U352">
            <v>6633.9756966518</v>
          </cell>
          <cell r="V352">
            <v>5996.53687388762</v>
          </cell>
          <cell r="W352">
            <v>5574.38018174455</v>
          </cell>
          <cell r="X352">
            <v>5173.88242515469</v>
          </cell>
          <cell r="Y352">
            <v>4793.00511606598</v>
          </cell>
          <cell r="Z352">
            <v>4429.96457743286</v>
          </cell>
          <cell r="AA352">
            <v>4075.33280201451</v>
          </cell>
          <cell r="AB352">
            <v>3720.70102659617</v>
          </cell>
          <cell r="AC352">
            <v>3365.81444017131</v>
          </cell>
          <cell r="AD352">
            <v>3011.18266475297</v>
          </cell>
          <cell r="AE352">
            <v>2656.29607832811</v>
          </cell>
          <cell r="AF352">
            <v>2301.66430290977</v>
          </cell>
          <cell r="AG352">
            <v>1946.77771648491</v>
          </cell>
          <cell r="AH352">
            <v>1592.14594106657</v>
          </cell>
          <cell r="AI352">
            <v>1312.6834125682</v>
          </cell>
          <cell r="AJ352">
            <v>1108.39013098981</v>
          </cell>
          <cell r="AK352">
            <v>904.096849411416</v>
          </cell>
          <cell r="AL352">
            <v>699.803567833024</v>
          </cell>
          <cell r="AM352">
            <v>495.510286254632</v>
          </cell>
          <cell r="AN352">
            <v>291.21700467624</v>
          </cell>
          <cell r="AO352">
            <v>7499.28026781391</v>
          </cell>
          <cell r="AP352">
            <v>4966.54931933025</v>
          </cell>
          <cell r="AQ352">
            <v>4711.73831282184</v>
          </cell>
          <cell r="AR352">
            <v>4480.90951869071</v>
          </cell>
          <cell r="AS352">
            <v>4271.06516038968</v>
          </cell>
          <cell r="AT352">
            <v>4172.13853433347</v>
          </cell>
          <cell r="AU352">
            <v>4172.1385343335</v>
          </cell>
          <cell r="AV352">
            <v>4175.13631088062</v>
          </cell>
          <cell r="AW352">
            <v>4172.1385343335</v>
          </cell>
          <cell r="AX352">
            <v>4175.13631088063</v>
          </cell>
          <cell r="AY352">
            <v>4172.13853433347</v>
          </cell>
          <cell r="AZ352">
            <v>4175.13631088063</v>
          </cell>
          <cell r="BA352">
            <v>4172.13853433348</v>
          </cell>
          <cell r="BB352">
            <v>3287.79445292198</v>
          </cell>
          <cell r="BC352">
            <v>2403.45037151049</v>
          </cell>
          <cell r="BD352">
            <v>2403.45037151049</v>
          </cell>
          <cell r="BE352">
            <v>2403.45037151049</v>
          </cell>
          <cell r="BF352">
            <v>2403.45037151049</v>
          </cell>
          <cell r="BG352">
            <v>2403.45037151049</v>
          </cell>
          <cell r="BH352">
            <v>3426.08240795577</v>
          </cell>
        </row>
        <row r="353">
          <cell r="A353">
            <v>-5166.26091490175</v>
          </cell>
          <cell r="B353">
            <v>-5297.54333071381</v>
          </cell>
          <cell r="C353">
            <v>-5204.87186653539</v>
          </cell>
          <cell r="D353">
            <v>-5107.1635976298</v>
          </cell>
          <cell r="E353">
            <v>-5001.6047924818</v>
          </cell>
          <cell r="F353">
            <v>-4893.82514050803</v>
          </cell>
          <cell r="G353">
            <v>-4784.5853162604</v>
          </cell>
          <cell r="H353">
            <v>-4660.0479346607</v>
          </cell>
          <cell r="I353">
            <v>-4509.48536050021</v>
          </cell>
          <cell r="J353">
            <v>-4333.2389671329</v>
          </cell>
          <cell r="K353">
            <v>-4130.58786237736</v>
          </cell>
          <cell r="L353">
            <v>-3898.44050225377</v>
          </cell>
          <cell r="M353">
            <v>-3633.03199197841</v>
          </cell>
          <cell r="N353">
            <v>-3286.76547149267</v>
          </cell>
          <cell r="O353">
            <v>-2816.51432089046</v>
          </cell>
          <cell r="P353">
            <v>-2342.47732338253</v>
          </cell>
          <cell r="Q353">
            <v>-1976.51740811695</v>
          </cell>
          <cell r="R353">
            <v>-1647.75009931285</v>
          </cell>
          <cell r="S353">
            <v>-1290.53904841989</v>
          </cell>
          <cell r="T353">
            <v>-957.321986034369</v>
          </cell>
          <cell r="U353">
            <v>8483.20026038523</v>
          </cell>
          <cell r="V353">
            <v>7668.0749969656</v>
          </cell>
          <cell r="W353">
            <v>7128.24188263584</v>
          </cell>
          <cell r="X353">
            <v>6616.1051446762</v>
          </cell>
          <cell r="Y353">
            <v>6129.05806531067</v>
          </cell>
          <cell r="Z353">
            <v>5664.81976648524</v>
          </cell>
          <cell r="AA353">
            <v>5211.33417848585</v>
          </cell>
          <cell r="AB353">
            <v>4757.84859048646</v>
          </cell>
          <cell r="AC353">
            <v>4304.03716276507</v>
          </cell>
          <cell r="AD353">
            <v>3850.55157476569</v>
          </cell>
          <cell r="AE353">
            <v>3396.7401470443</v>
          </cell>
          <cell r="AF353">
            <v>2943.25455904491</v>
          </cell>
          <cell r="AG353">
            <v>2489.44313132352</v>
          </cell>
          <cell r="AH353">
            <v>2035.95754332413</v>
          </cell>
          <cell r="AI353">
            <v>1678.59467331516</v>
          </cell>
          <cell r="AJ353">
            <v>1417.35452129659</v>
          </cell>
          <cell r="AK353">
            <v>1156.11436927803</v>
          </cell>
          <cell r="AL353">
            <v>894.874217259467</v>
          </cell>
          <cell r="AM353">
            <v>633.634065240904</v>
          </cell>
          <cell r="AN353">
            <v>372.393913222341</v>
          </cell>
          <cell r="AO353">
            <v>9589.70898140749</v>
          </cell>
          <cell r="AP353">
            <v>6350.9778156442</v>
          </cell>
          <cell r="AQ353">
            <v>6025.13809364282</v>
          </cell>
          <cell r="AR353">
            <v>5729.96563959448</v>
          </cell>
          <cell r="AS353">
            <v>5461.62704500509</v>
          </cell>
          <cell r="AT353">
            <v>5335.12456469868</v>
          </cell>
          <cell r="AU353">
            <v>5335.12456469868</v>
          </cell>
          <cell r="AV353">
            <v>5338.95797319282</v>
          </cell>
          <cell r="AW353">
            <v>5335.12456469867</v>
          </cell>
          <cell r="AX353">
            <v>5338.95797319282</v>
          </cell>
          <cell r="AY353">
            <v>5335.12456469868</v>
          </cell>
          <cell r="AZ353">
            <v>5338.95797319281</v>
          </cell>
          <cell r="BA353">
            <v>5335.12456469868</v>
          </cell>
          <cell r="BB353">
            <v>4204.26905892913</v>
          </cell>
          <cell r="BC353">
            <v>3073.41355315957</v>
          </cell>
          <cell r="BD353">
            <v>3073.41355315956</v>
          </cell>
          <cell r="BE353">
            <v>3073.41355315956</v>
          </cell>
          <cell r="BF353">
            <v>3073.41355315956</v>
          </cell>
          <cell r="BG353">
            <v>3073.41355315956</v>
          </cell>
          <cell r="BH353">
            <v>4381.10486143931</v>
          </cell>
        </row>
        <row r="354">
          <cell r="A354">
            <v>-5080.6100418089</v>
          </cell>
          <cell r="B354">
            <v>-5193.58270339313</v>
          </cell>
          <cell r="C354">
            <v>-5084.71725018416</v>
          </cell>
          <cell r="D354">
            <v>-4969.54238526871</v>
          </cell>
          <cell r="E354">
            <v>-4845.15851099425</v>
          </cell>
          <cell r="F354">
            <v>-4717.02405138163</v>
          </cell>
          <cell r="G354">
            <v>-4585.78499673951</v>
          </cell>
          <cell r="H354">
            <v>-4437.66137285478</v>
          </cell>
          <cell r="I354">
            <v>-4261.92173007268</v>
          </cell>
          <cell r="J354">
            <v>-4058.7761658885</v>
          </cell>
          <cell r="K354">
            <v>-3827.36915589649</v>
          </cell>
          <cell r="L354">
            <v>-3564.46056658249</v>
          </cell>
          <cell r="M354">
            <v>-3266.1287220761</v>
          </cell>
          <cell r="N354">
            <v>-2885.30943694193</v>
          </cell>
          <cell r="O354">
            <v>-2379.31861758943</v>
          </cell>
          <cell r="P354">
            <v>-1866.30223645932</v>
          </cell>
          <cell r="Q354">
            <v>-1456.19581244224</v>
          </cell>
          <cell r="R354">
            <v>-1078.8995453639</v>
          </cell>
          <cell r="S354">
            <v>-669.461984091053</v>
          </cell>
          <cell r="T354">
            <v>-279.21769855215</v>
          </cell>
          <cell r="U354">
            <v>8356.38565618903</v>
          </cell>
          <cell r="V354">
            <v>7553.44562764279</v>
          </cell>
          <cell r="W354">
            <v>7021.68243039909</v>
          </cell>
          <cell r="X354">
            <v>6517.201578865</v>
          </cell>
          <cell r="Y354">
            <v>6037.43532285609</v>
          </cell>
          <cell r="Z354">
            <v>5580.13688096096</v>
          </cell>
          <cell r="AA354">
            <v>5133.43040857663</v>
          </cell>
          <cell r="AB354">
            <v>4686.7239361923</v>
          </cell>
          <cell r="AC354">
            <v>4239.69649503492</v>
          </cell>
          <cell r="AD354">
            <v>3792.99002265058</v>
          </cell>
          <cell r="AE354">
            <v>3345.9625814932</v>
          </cell>
          <cell r="AF354">
            <v>2899.25610910887</v>
          </cell>
          <cell r="AG354">
            <v>2452.22866795148</v>
          </cell>
          <cell r="AH354">
            <v>2005.52219556715</v>
          </cell>
          <cell r="AI354">
            <v>1653.50151123381</v>
          </cell>
          <cell r="AJ354">
            <v>1396.16661495147</v>
          </cell>
          <cell r="AK354">
            <v>1138.83171866913</v>
          </cell>
          <cell r="AL354">
            <v>881.49682238679</v>
          </cell>
          <cell r="AM354">
            <v>624.161926104448</v>
          </cell>
          <cell r="AN354">
            <v>366.827029822107</v>
          </cell>
          <cell r="AO354">
            <v>9446.35327701454</v>
          </cell>
          <cell r="AP354">
            <v>6256.03761463176</v>
          </cell>
          <cell r="AQ354">
            <v>5935.06884157754</v>
          </cell>
          <cell r="AR354">
            <v>5644.30889422254</v>
          </cell>
          <cell r="AS354">
            <v>5379.98166935435</v>
          </cell>
          <cell r="AT354">
            <v>5255.37026334507</v>
          </cell>
          <cell r="AU354">
            <v>5255.37026334507</v>
          </cell>
          <cell r="AV354">
            <v>5259.14636655748</v>
          </cell>
          <cell r="AW354">
            <v>5255.37026334508</v>
          </cell>
          <cell r="AX354">
            <v>5259.14636655747</v>
          </cell>
          <cell r="AY354">
            <v>5255.37026334508</v>
          </cell>
          <cell r="AZ354">
            <v>5259.14636655748</v>
          </cell>
          <cell r="BA354">
            <v>5255.37026334507</v>
          </cell>
          <cell r="BB354">
            <v>4141.41981568631</v>
          </cell>
          <cell r="BC354">
            <v>3027.46936802755</v>
          </cell>
          <cell r="BD354">
            <v>3027.46936802755</v>
          </cell>
          <cell r="BE354">
            <v>3027.46936802754</v>
          </cell>
          <cell r="BF354">
            <v>3027.46936802755</v>
          </cell>
          <cell r="BG354">
            <v>3027.46936802755</v>
          </cell>
          <cell r="BH354">
            <v>4315.6121155542</v>
          </cell>
        </row>
        <row r="355">
          <cell r="A355">
            <v>-4192.82097087118</v>
          </cell>
          <cell r="B355">
            <v>-4116.00923087205</v>
          </cell>
          <cell r="C355">
            <v>-3839.2897213405</v>
          </cell>
          <cell r="D355">
            <v>-3543.06996471426</v>
          </cell>
          <cell r="E355">
            <v>-3223.56034301146</v>
          </cell>
          <cell r="F355">
            <v>-2884.44407889094</v>
          </cell>
          <cell r="G355">
            <v>-2525.17843668451</v>
          </cell>
          <cell r="H355">
            <v>-2132.57851770772</v>
          </cell>
          <cell r="I355">
            <v>-1695.87333478123</v>
          </cell>
          <cell r="J355">
            <v>-1213.91228388725</v>
          </cell>
          <cell r="K355">
            <v>-684.444349680426</v>
          </cell>
          <cell r="L355">
            <v>-102.689237292963</v>
          </cell>
          <cell r="M355">
            <v>536.899797638638</v>
          </cell>
          <cell r="N355">
            <v>1275.86565755791</v>
          </cell>
          <cell r="O355">
            <v>2152.30555897679</v>
          </cell>
          <cell r="P355">
            <v>3069.35133901507</v>
          </cell>
          <cell r="Q355">
            <v>3937.04548601022</v>
          </cell>
          <cell r="R355">
            <v>4817.35447466539</v>
          </cell>
          <cell r="S355">
            <v>5768.13065227911</v>
          </cell>
          <cell r="T355">
            <v>6749.47393813545</v>
          </cell>
          <cell r="U355">
            <v>7041.92597148</v>
          </cell>
          <cell r="V355">
            <v>6365.2884306584</v>
          </cell>
          <cell r="W355">
            <v>5917.17159840398</v>
          </cell>
          <cell r="X355">
            <v>5492.04559815756</v>
          </cell>
          <cell r="Y355">
            <v>5087.7465869066</v>
          </cell>
          <cell r="Z355">
            <v>4702.38120201516</v>
          </cell>
          <cell r="AA355">
            <v>4325.94166955035</v>
          </cell>
          <cell r="AB355">
            <v>3949.50213708554</v>
          </cell>
          <cell r="AC355">
            <v>3572.79212424417</v>
          </cell>
          <cell r="AD355">
            <v>3196.35259177936</v>
          </cell>
          <cell r="AE355">
            <v>2819.64257893799</v>
          </cell>
          <cell r="AF355">
            <v>2443.20304647318</v>
          </cell>
          <cell r="AG355">
            <v>2066.4930336318</v>
          </cell>
          <cell r="AH355">
            <v>1690.053501167</v>
          </cell>
          <cell r="AI355">
            <v>1393.40567978873</v>
          </cell>
          <cell r="AJ355">
            <v>1176.549569497</v>
          </cell>
          <cell r="AK355">
            <v>959.693459205276</v>
          </cell>
          <cell r="AL355">
            <v>742.83734891355</v>
          </cell>
          <cell r="AM355">
            <v>525.981238621823</v>
          </cell>
          <cell r="AN355">
            <v>309.125128330096</v>
          </cell>
          <cell r="AO355">
            <v>7960.44165672468</v>
          </cell>
          <cell r="AP355">
            <v>5271.96273240488</v>
          </cell>
          <cell r="AQ355">
            <v>5001.48235584032</v>
          </cell>
          <cell r="AR355">
            <v>4756.45895589362</v>
          </cell>
          <cell r="AS355">
            <v>4533.71041048752</v>
          </cell>
          <cell r="AT355">
            <v>4428.70038193893</v>
          </cell>
          <cell r="AU355">
            <v>4428.70038193893</v>
          </cell>
          <cell r="AV355">
            <v>4431.88250401617</v>
          </cell>
          <cell r="AW355">
            <v>4428.70038193893</v>
          </cell>
          <cell r="AX355">
            <v>4431.88250401615</v>
          </cell>
          <cell r="AY355">
            <v>4428.70038193892</v>
          </cell>
          <cell r="AZ355">
            <v>4431.88250401616</v>
          </cell>
          <cell r="BA355">
            <v>4428.70038193892</v>
          </cell>
          <cell r="BB355">
            <v>3489.97436915609</v>
          </cell>
          <cell r="BC355">
            <v>2551.24835637325</v>
          </cell>
          <cell r="BD355">
            <v>2551.24835637325</v>
          </cell>
          <cell r="BE355">
            <v>2551.24835637325</v>
          </cell>
          <cell r="BF355">
            <v>2551.24835637325</v>
          </cell>
          <cell r="BG355">
            <v>2551.24835637326</v>
          </cell>
          <cell r="BH355">
            <v>3636.76621564819</v>
          </cell>
        </row>
        <row r="356">
          <cell r="A356">
            <v>-4993.07653183086</v>
          </cell>
          <cell r="B356">
            <v>-5087.33698422769</v>
          </cell>
          <cell r="C356">
            <v>-4961.92159230586</v>
          </cell>
          <cell r="D356">
            <v>-4828.89620934078</v>
          </cell>
          <cell r="E356">
            <v>-4685.27348417412</v>
          </cell>
          <cell r="F356">
            <v>-4536.33681095623</v>
          </cell>
          <cell r="G356">
            <v>-4382.61497495171</v>
          </cell>
          <cell r="H356">
            <v>-4210.38667472395</v>
          </cell>
          <cell r="I356">
            <v>-4008.91656232925</v>
          </cell>
          <cell r="J356">
            <v>-3778.28057391383</v>
          </cell>
          <cell r="K356">
            <v>-3517.48559358302</v>
          </cell>
          <cell r="L356">
            <v>-3223.13963223713</v>
          </cell>
          <cell r="M356">
            <v>-2891.16078681462</v>
          </cell>
          <cell r="N356">
            <v>-2475.02925488241</v>
          </cell>
          <cell r="O356">
            <v>-1932.51319605252</v>
          </cell>
          <cell r="P356">
            <v>-1379.66065047921</v>
          </cell>
          <cell r="Q356">
            <v>-924.437361627536</v>
          </cell>
          <cell r="R356">
            <v>-497.545452380812</v>
          </cell>
          <cell r="S356">
            <v>-34.7334233135817</v>
          </cell>
          <cell r="T356">
            <v>413.791564180397</v>
          </cell>
          <cell r="U356">
            <v>8226.78362154619</v>
          </cell>
          <cell r="V356">
            <v>7436.29666370268</v>
          </cell>
          <cell r="W356">
            <v>6912.7807632146</v>
          </cell>
          <cell r="X356">
            <v>6416.12407723332</v>
          </cell>
          <cell r="Y356">
            <v>5943.79867968761</v>
          </cell>
          <cell r="Z356">
            <v>5493.59263526516</v>
          </cell>
          <cell r="AA356">
            <v>5053.81428588653</v>
          </cell>
          <cell r="AB356">
            <v>4614.0359365079</v>
          </cell>
          <cell r="AC356">
            <v>4173.94159637036</v>
          </cell>
          <cell r="AD356">
            <v>3734.16324699173</v>
          </cell>
          <cell r="AE356">
            <v>3294.06890685419</v>
          </cell>
          <cell r="AF356">
            <v>2854.29055747556</v>
          </cell>
          <cell r="AG356">
            <v>2414.19621733803</v>
          </cell>
          <cell r="AH356">
            <v>1974.41786795939</v>
          </cell>
          <cell r="AI356">
            <v>1627.85679245732</v>
          </cell>
          <cell r="AJ356">
            <v>1374.5129908318</v>
          </cell>
          <cell r="AK356">
            <v>1121.16918920629</v>
          </cell>
          <cell r="AL356">
            <v>867.825387580775</v>
          </cell>
          <cell r="AM356">
            <v>614.48158595526</v>
          </cell>
          <cell r="AN356">
            <v>361.137784329745</v>
          </cell>
          <cell r="AO356">
            <v>9299.8465628648</v>
          </cell>
          <cell r="AP356">
            <v>6159.01059397747</v>
          </cell>
          <cell r="AQ356">
            <v>5843.01983507387</v>
          </cell>
          <cell r="AR356">
            <v>5556.76938289062</v>
          </cell>
          <cell r="AS356">
            <v>5296.54169908766</v>
          </cell>
          <cell r="AT356">
            <v>5173.86293386627</v>
          </cell>
          <cell r="AU356">
            <v>5173.86293386627</v>
          </cell>
          <cell r="AV356">
            <v>5177.5804722063</v>
          </cell>
          <cell r="AW356">
            <v>5173.86293386627</v>
          </cell>
          <cell r="AX356">
            <v>5177.5804722063</v>
          </cell>
          <cell r="AY356">
            <v>5173.86293386627</v>
          </cell>
          <cell r="AZ356">
            <v>5177.5804722063</v>
          </cell>
          <cell r="BA356">
            <v>5173.86293386626</v>
          </cell>
          <cell r="BB356">
            <v>4077.18912355381</v>
          </cell>
          <cell r="BC356">
            <v>2980.51531324135</v>
          </cell>
          <cell r="BD356">
            <v>2980.51531324135</v>
          </cell>
          <cell r="BE356">
            <v>2980.51531324135</v>
          </cell>
          <cell r="BF356">
            <v>2980.51531324135</v>
          </cell>
          <cell r="BG356">
            <v>2980.51531324135</v>
          </cell>
          <cell r="BH356">
            <v>4248.67981564406</v>
          </cell>
        </row>
        <row r="357">
          <cell r="A357">
            <v>-4622.24406786949</v>
          </cell>
          <cell r="B357">
            <v>-4637.23094102947</v>
          </cell>
          <cell r="C357">
            <v>-4441.70234842782</v>
          </cell>
          <cell r="D357">
            <v>-4233.05390872719</v>
          </cell>
          <cell r="E357">
            <v>-4007.92650630118</v>
          </cell>
          <cell r="F357">
            <v>-3770.86202775443</v>
          </cell>
          <cell r="G357">
            <v>-3521.89272353558</v>
          </cell>
          <cell r="H357">
            <v>-3247.54585724643</v>
          </cell>
          <cell r="I357">
            <v>-2937.06956598705</v>
          </cell>
          <cell r="J357">
            <v>-2589.97141633103</v>
          </cell>
          <cell r="K357">
            <v>-2204.67539115133</v>
          </cell>
          <cell r="L357">
            <v>-1777.14617080005</v>
          </cell>
          <cell r="M357">
            <v>-1302.6230556714</v>
          </cell>
          <cell r="N357">
            <v>-736.892501702798</v>
          </cell>
          <cell r="O357">
            <v>-39.6386224018765</v>
          </cell>
          <cell r="P357">
            <v>681.978354289839</v>
          </cell>
          <cell r="Q357">
            <v>1328.33756533889</v>
          </cell>
          <cell r="R357">
            <v>1965.33957061239</v>
          </cell>
          <cell r="S357">
            <v>2654.27055012253</v>
          </cell>
          <cell r="T357">
            <v>3349.69956685995</v>
          </cell>
          <cell r="U357">
            <v>7677.72941529911</v>
          </cell>
          <cell r="V357">
            <v>6939.99942897127</v>
          </cell>
          <cell r="W357">
            <v>6451.42289487753</v>
          </cell>
          <cell r="X357">
            <v>5987.91299566533</v>
          </cell>
          <cell r="Y357">
            <v>5547.11051863994</v>
          </cell>
          <cell r="Z357">
            <v>5126.95115269346</v>
          </cell>
          <cell r="AA357">
            <v>4716.52353911276</v>
          </cell>
          <cell r="AB357">
            <v>4306.09592553206</v>
          </cell>
          <cell r="AC357">
            <v>3895.37341036451</v>
          </cell>
          <cell r="AD357">
            <v>3484.94579678381</v>
          </cell>
          <cell r="AE357">
            <v>3074.22328161626</v>
          </cell>
          <cell r="AF357">
            <v>2663.79566803556</v>
          </cell>
          <cell r="AG357">
            <v>2253.07315286802</v>
          </cell>
          <cell r="AH357">
            <v>1842.64553928731</v>
          </cell>
          <cell r="AI357">
            <v>1519.21389382489</v>
          </cell>
          <cell r="AJ357">
            <v>1282.77821648076</v>
          </cell>
          <cell r="AK357">
            <v>1046.34253913662</v>
          </cell>
          <cell r="AL357">
            <v>809.906861792483</v>
          </cell>
          <cell r="AM357">
            <v>573.471184448348</v>
          </cell>
          <cell r="AN357">
            <v>337.035507104212</v>
          </cell>
          <cell r="AO357">
            <v>8679.17630973936</v>
          </cell>
          <cell r="AP357">
            <v>5747.9592246322</v>
          </cell>
          <cell r="AQ357">
            <v>5453.05763779057</v>
          </cell>
          <cell r="AR357">
            <v>5185.91149441639</v>
          </cell>
          <cell r="AS357">
            <v>4943.05136407621</v>
          </cell>
          <cell r="AT357">
            <v>4828.56015977298</v>
          </cell>
          <cell r="AU357">
            <v>4828.56015977298</v>
          </cell>
          <cell r="AV357">
            <v>4832.0295902064</v>
          </cell>
          <cell r="AW357">
            <v>4828.56015977298</v>
          </cell>
          <cell r="AX357">
            <v>4832.02959020641</v>
          </cell>
          <cell r="AY357">
            <v>4828.56015977298</v>
          </cell>
          <cell r="AZ357">
            <v>4832.02959020641</v>
          </cell>
          <cell r="BA357">
            <v>4828.56015977298</v>
          </cell>
          <cell r="BB357">
            <v>3805.07818191082</v>
          </cell>
          <cell r="BC357">
            <v>2781.59620404866</v>
          </cell>
          <cell r="BD357">
            <v>2781.59620404866</v>
          </cell>
          <cell r="BE357">
            <v>2781.59620404866</v>
          </cell>
          <cell r="BF357">
            <v>2781.59620404865</v>
          </cell>
          <cell r="BG357">
            <v>2781.59620404865</v>
          </cell>
          <cell r="BH357">
            <v>3965.12361299073</v>
          </cell>
        </row>
        <row r="358">
          <cell r="A358">
            <v>-4932.68116686853</v>
          </cell>
          <cell r="B358">
            <v>-5014.03078427876</v>
          </cell>
          <cell r="C358">
            <v>-4877.19645589569</v>
          </cell>
          <cell r="D358">
            <v>-4731.85477768957</v>
          </cell>
          <cell r="E358">
            <v>-4574.95785134691</v>
          </cell>
          <cell r="F358">
            <v>-4411.66830592008</v>
          </cell>
          <cell r="G358">
            <v>-4242.43405888473</v>
          </cell>
          <cell r="H358">
            <v>-4053.5742911721</v>
          </cell>
          <cell r="I358">
            <v>-3834.35096514191</v>
          </cell>
          <cell r="J358">
            <v>-3584.74744983499</v>
          </cell>
          <cell r="K358">
            <v>-3303.67569556288</v>
          </cell>
          <cell r="L358">
            <v>-2987.63893765463</v>
          </cell>
          <cell r="M358">
            <v>-2632.44472133329</v>
          </cell>
          <cell r="N358">
            <v>-2191.94885129168</v>
          </cell>
          <cell r="O358">
            <v>-1624.2315276076</v>
          </cell>
          <cell r="P358">
            <v>-1043.89328323333</v>
          </cell>
          <cell r="Q358">
            <v>-557.540778629594</v>
          </cell>
          <cell r="R358">
            <v>-96.4294383323818</v>
          </cell>
          <cell r="S358">
            <v>403.209292450807</v>
          </cell>
          <cell r="T358">
            <v>891.946128706717</v>
          </cell>
          <cell r="U358">
            <v>8137.36229953957</v>
          </cell>
          <cell r="V358">
            <v>7355.46756826371</v>
          </cell>
          <cell r="W358">
            <v>6837.64204278325</v>
          </cell>
          <cell r="X358">
            <v>6346.38378460643</v>
          </cell>
          <cell r="Y358">
            <v>5879.19234504587</v>
          </cell>
          <cell r="Z358">
            <v>5433.87983150008</v>
          </cell>
          <cell r="AA358">
            <v>4998.88166878982</v>
          </cell>
          <cell r="AB358">
            <v>4563.88350607956</v>
          </cell>
          <cell r="AC358">
            <v>4128.57278728338</v>
          </cell>
          <cell r="AD358">
            <v>3693.57462457312</v>
          </cell>
          <cell r="AE358">
            <v>3258.26390577694</v>
          </cell>
          <cell r="AF358">
            <v>2823.26574306668</v>
          </cell>
          <cell r="AG358">
            <v>2387.9550242705</v>
          </cell>
          <cell r="AH358">
            <v>1952.95686156024</v>
          </cell>
          <cell r="AI358">
            <v>1610.16274419796</v>
          </cell>
          <cell r="AJ358">
            <v>1359.57267218363</v>
          </cell>
          <cell r="AK358">
            <v>1108.98260016931</v>
          </cell>
          <cell r="AL358">
            <v>858.392528154991</v>
          </cell>
          <cell r="AM358">
            <v>607.80245614067</v>
          </cell>
          <cell r="AN358">
            <v>357.212384126349</v>
          </cell>
          <cell r="AO358">
            <v>9198.76154442185</v>
          </cell>
          <cell r="AP358">
            <v>6092.06500565252</v>
          </cell>
          <cell r="AQ358">
            <v>5779.50891972723</v>
          </cell>
          <cell r="AR358">
            <v>5496.3698771831</v>
          </cell>
          <cell r="AS358">
            <v>5238.97074759755</v>
          </cell>
          <cell r="AT358">
            <v>5117.62544365008</v>
          </cell>
          <cell r="AU358">
            <v>5117.62544365007</v>
          </cell>
          <cell r="AV358">
            <v>5121.30257407274</v>
          </cell>
          <cell r="AW358">
            <v>5117.62544365008</v>
          </cell>
          <cell r="AX358">
            <v>5121.30257407274</v>
          </cell>
          <cell r="AY358">
            <v>5117.62544365008</v>
          </cell>
          <cell r="AZ358">
            <v>5121.30257407273</v>
          </cell>
          <cell r="BA358">
            <v>5117.62544365008</v>
          </cell>
          <cell r="BB358">
            <v>4032.87196896811</v>
          </cell>
          <cell r="BC358">
            <v>2948.11849428613</v>
          </cell>
          <cell r="BD358">
            <v>2948.11849428613</v>
          </cell>
          <cell r="BE358">
            <v>2948.11849428613</v>
          </cell>
          <cell r="BF358">
            <v>2948.11849428613</v>
          </cell>
          <cell r="BG358">
            <v>2948.11849428613</v>
          </cell>
          <cell r="BH358">
            <v>4202.49863678057</v>
          </cell>
        </row>
        <row r="359">
          <cell r="A359">
            <v>-4170.75790027017</v>
          </cell>
          <cell r="B359">
            <v>-4089.22969462826</v>
          </cell>
          <cell r="C359">
            <v>-3808.33872588806</v>
          </cell>
          <cell r="D359">
            <v>-3507.61969532556</v>
          </cell>
          <cell r="E359">
            <v>-3183.26086643773</v>
          </cell>
          <cell r="F359">
            <v>-2838.90134510581</v>
          </cell>
          <cell r="G359">
            <v>-2473.96885379634</v>
          </cell>
          <cell r="H359">
            <v>-2075.29328246534</v>
          </cell>
          <cell r="I359">
            <v>-1632.10266135863</v>
          </cell>
          <cell r="J359">
            <v>-1143.21257070812</v>
          </cell>
          <cell r="K359">
            <v>-606.337314841657</v>
          </cell>
          <cell r="L359">
            <v>-16.6583232584002</v>
          </cell>
          <cell r="M359">
            <v>631.411534125205</v>
          </cell>
          <cell r="N359">
            <v>1379.27794646584</v>
          </cell>
          <cell r="O359">
            <v>2264.92413856712</v>
          </cell>
          <cell r="P359">
            <v>3192.01073735931</v>
          </cell>
          <cell r="Q359">
            <v>4071.07671868844</v>
          </cell>
          <cell r="R359">
            <v>4963.88643026605</v>
          </cell>
          <cell r="S359">
            <v>5928.11579456831</v>
          </cell>
          <cell r="T359">
            <v>6924.14889741284</v>
          </cell>
          <cell r="U359">
            <v>7009.2594093705</v>
          </cell>
          <cell r="V359">
            <v>6335.76070050232</v>
          </cell>
          <cell r="W359">
            <v>5889.72262289435</v>
          </cell>
          <cell r="X359">
            <v>5466.56872586907</v>
          </cell>
          <cell r="Y359">
            <v>5064.14520419515</v>
          </cell>
          <cell r="Z359">
            <v>4680.56747829522</v>
          </cell>
          <cell r="AA359">
            <v>4305.87419897444</v>
          </cell>
          <cell r="AB359">
            <v>3931.18091965366</v>
          </cell>
          <cell r="AC359">
            <v>3556.21841467897</v>
          </cell>
          <cell r="AD359">
            <v>3181.52513535819</v>
          </cell>
          <cell r="AE359">
            <v>2806.5626303835</v>
          </cell>
          <cell r="AF359">
            <v>2431.86935106272</v>
          </cell>
          <cell r="AG359">
            <v>2056.90684608803</v>
          </cell>
          <cell r="AH359">
            <v>1682.21356676725</v>
          </cell>
          <cell r="AI359">
            <v>1386.94185535108</v>
          </cell>
          <cell r="AJ359">
            <v>1171.09171183951</v>
          </cell>
          <cell r="AK359">
            <v>955.241568327949</v>
          </cell>
          <cell r="AL359">
            <v>739.391424816384</v>
          </cell>
          <cell r="AM359">
            <v>523.541281304819</v>
          </cell>
          <cell r="AN359">
            <v>307.691137793254</v>
          </cell>
          <cell r="AO359">
            <v>7923.51422197862</v>
          </cell>
          <cell r="AP359">
            <v>5247.50679538785</v>
          </cell>
          <cell r="AQ359">
            <v>4978.28114147393</v>
          </cell>
          <cell r="AR359">
            <v>4734.39437263426</v>
          </cell>
          <cell r="AS359">
            <v>4512.67912823454</v>
          </cell>
          <cell r="AT359">
            <v>4408.15622730328</v>
          </cell>
          <cell r="AU359">
            <v>4408.15622730327</v>
          </cell>
          <cell r="AV359">
            <v>4411.32358793755</v>
          </cell>
          <cell r="AW359">
            <v>4408.15622730326</v>
          </cell>
          <cell r="AX359">
            <v>4411.32358793756</v>
          </cell>
          <cell r="AY359">
            <v>4408.15622730327</v>
          </cell>
          <cell r="AZ359">
            <v>4411.32358793756</v>
          </cell>
          <cell r="BA359">
            <v>4408.15622730327</v>
          </cell>
          <cell r="BB359">
            <v>3473.78484019025</v>
          </cell>
          <cell r="BC359">
            <v>2539.41345307723</v>
          </cell>
          <cell r="BD359">
            <v>2539.41345307724</v>
          </cell>
          <cell r="BE359">
            <v>2539.41345307723</v>
          </cell>
          <cell r="BF359">
            <v>2539.41345307723</v>
          </cell>
          <cell r="BG359">
            <v>2539.41345307723</v>
          </cell>
          <cell r="BH359">
            <v>3619.89573874417</v>
          </cell>
        </row>
        <row r="360">
          <cell r="A360">
            <v>-5090.19907365842</v>
          </cell>
          <cell r="B360">
            <v>-5205.2216012873</v>
          </cell>
          <cell r="C360">
            <v>-5098.16914391803</v>
          </cell>
          <cell r="D360">
            <v>-4984.9497493836</v>
          </cell>
          <cell r="E360">
            <v>-4862.67343316319</v>
          </cell>
          <cell r="F360">
            <v>-4736.81779327175</v>
          </cell>
          <cell r="G360">
            <v>-4608.04165947679</v>
          </cell>
          <cell r="H360">
            <v>-4462.5586301396</v>
          </cell>
          <cell r="I360">
            <v>-4289.63768265121</v>
          </cell>
          <cell r="J360">
            <v>-4089.50361147784</v>
          </cell>
          <cell r="K360">
            <v>-3861.31596494609</v>
          </cell>
          <cell r="L360">
            <v>-3601.8512448629</v>
          </cell>
          <cell r="M360">
            <v>-3307.20532776313</v>
          </cell>
          <cell r="N360">
            <v>-2930.25439269637</v>
          </cell>
          <cell r="O360">
            <v>-2428.26480309861</v>
          </cell>
          <cell r="P360">
            <v>-1919.61235356114</v>
          </cell>
          <cell r="Q360">
            <v>-1514.44834592789</v>
          </cell>
          <cell r="R360">
            <v>-1142.58513177373</v>
          </cell>
          <cell r="S360">
            <v>-738.994582368223</v>
          </cell>
          <cell r="T360">
            <v>-355.134771842373</v>
          </cell>
          <cell r="U360">
            <v>8370.5831679564</v>
          </cell>
          <cell r="V360">
            <v>7566.27894309697</v>
          </cell>
          <cell r="W360">
            <v>7033.61227938332</v>
          </cell>
          <cell r="X360">
            <v>6528.27431412558</v>
          </cell>
          <cell r="Y360">
            <v>6047.69293452789</v>
          </cell>
          <cell r="Z360">
            <v>5589.61754189388</v>
          </cell>
          <cell r="AA360">
            <v>5142.15211454275</v>
          </cell>
          <cell r="AB360">
            <v>4694.68668719162</v>
          </cell>
          <cell r="AC360">
            <v>4246.89974574101</v>
          </cell>
          <cell r="AD360">
            <v>3799.43431838988</v>
          </cell>
          <cell r="AE360">
            <v>3351.64737693927</v>
          </cell>
          <cell r="AF360">
            <v>2904.18194958814</v>
          </cell>
          <cell r="AG360">
            <v>2456.39500813753</v>
          </cell>
          <cell r="AH360">
            <v>2008.92958078641</v>
          </cell>
          <cell r="AI360">
            <v>1656.31081278223</v>
          </cell>
          <cell r="AJ360">
            <v>1398.53870412502</v>
          </cell>
          <cell r="AK360">
            <v>1140.7665954678</v>
          </cell>
          <cell r="AL360">
            <v>882.994486810582</v>
          </cell>
          <cell r="AM360">
            <v>625.222378153364</v>
          </cell>
          <cell r="AN360">
            <v>367.450269496147</v>
          </cell>
          <cell r="AO360">
            <v>9462.40264540502</v>
          </cell>
          <cell r="AP360">
            <v>6266.66663192525</v>
          </cell>
          <cell r="AQ360">
            <v>5945.15253244407</v>
          </cell>
          <cell r="AR360">
            <v>5653.89858350226</v>
          </cell>
          <cell r="AS360">
            <v>5389.12226628246</v>
          </cell>
          <cell r="AT360">
            <v>5264.29914530739</v>
          </cell>
          <cell r="AU360">
            <v>5264.29914530739</v>
          </cell>
          <cell r="AV360">
            <v>5268.08166412482</v>
          </cell>
          <cell r="AW360">
            <v>5264.29914530739</v>
          </cell>
          <cell r="AX360">
            <v>5268.08166412482</v>
          </cell>
          <cell r="AY360">
            <v>5264.29914530739</v>
          </cell>
          <cell r="AZ360">
            <v>5268.08166412482</v>
          </cell>
          <cell r="BA360">
            <v>5264.29914530739</v>
          </cell>
          <cell r="BB360">
            <v>4148.45609416674</v>
          </cell>
          <cell r="BC360">
            <v>3032.61304302609</v>
          </cell>
          <cell r="BD360">
            <v>3032.61304302608</v>
          </cell>
          <cell r="BE360">
            <v>3032.61304302609</v>
          </cell>
          <cell r="BF360">
            <v>3032.61304302609</v>
          </cell>
          <cell r="BG360">
            <v>3032.61304302609</v>
          </cell>
          <cell r="BH360">
            <v>4322.94434701349</v>
          </cell>
        </row>
        <row r="361">
          <cell r="A361">
            <v>-5153.76049381274</v>
          </cell>
          <cell r="B361">
            <v>-5282.37067022291</v>
          </cell>
          <cell r="C361">
            <v>-5187.33575457361</v>
          </cell>
          <cell r="D361">
            <v>-5087.07830202014</v>
          </cell>
          <cell r="E361">
            <v>-4978.77204920917</v>
          </cell>
          <cell r="F361">
            <v>-4868.02169002036</v>
          </cell>
          <cell r="G361">
            <v>-4755.57116127393</v>
          </cell>
          <cell r="H361">
            <v>-4627.59145679036</v>
          </cell>
          <cell r="I361">
            <v>-4473.35438465696</v>
          </cell>
          <cell r="J361">
            <v>-4293.18215901248</v>
          </cell>
          <cell r="K361">
            <v>-4086.33423861138</v>
          </cell>
          <cell r="L361">
            <v>-3849.69739339312</v>
          </cell>
          <cell r="M361">
            <v>-3579.48384696714</v>
          </cell>
          <cell r="N361">
            <v>-3228.17448112211</v>
          </cell>
          <cell r="O361">
            <v>-2752.70726099453</v>
          </cell>
          <cell r="P361">
            <v>-2272.98136982477</v>
          </cell>
          <cell r="Q361">
            <v>-1900.57843852122</v>
          </cell>
          <cell r="R361">
            <v>-1564.72851174098</v>
          </cell>
          <cell r="S361">
            <v>-1199.8951991222</v>
          </cell>
          <cell r="T361">
            <v>-858.355229132666</v>
          </cell>
          <cell r="U361">
            <v>8464.69214837836</v>
          </cell>
          <cell r="V361">
            <v>7651.34527391713</v>
          </cell>
          <cell r="W361">
            <v>7112.68993347439</v>
          </cell>
          <cell r="X361">
            <v>6601.67054319228</v>
          </cell>
          <cell r="Y361">
            <v>6115.68607246746</v>
          </cell>
          <cell r="Z361">
            <v>5652.46061952198</v>
          </cell>
          <cell r="AA361">
            <v>5199.96441781533</v>
          </cell>
          <cell r="AB361">
            <v>4747.46821610868</v>
          </cell>
          <cell r="AC361">
            <v>4294.64688557662</v>
          </cell>
          <cell r="AD361">
            <v>3842.15068386997</v>
          </cell>
          <cell r="AE361">
            <v>3389.3293533379</v>
          </cell>
          <cell r="AF361">
            <v>2936.83315163125</v>
          </cell>
          <cell r="AG361">
            <v>2484.01182109919</v>
          </cell>
          <cell r="AH361">
            <v>2031.51561939254</v>
          </cell>
          <cell r="AI361">
            <v>1674.93242118456</v>
          </cell>
          <cell r="AJ361">
            <v>1414.26222647525</v>
          </cell>
          <cell r="AK361">
            <v>1153.59203176594</v>
          </cell>
          <cell r="AL361">
            <v>892.921837056626</v>
          </cell>
          <cell r="AM361">
            <v>632.251642347315</v>
          </cell>
          <cell r="AN361">
            <v>371.581447638003</v>
          </cell>
          <cell r="AO361">
            <v>9568.78675836744</v>
          </cell>
          <cell r="AP361">
            <v>6337.1216522675</v>
          </cell>
          <cell r="AQ361">
            <v>6011.99282684831</v>
          </cell>
          <cell r="AR361">
            <v>5717.46436146853</v>
          </cell>
          <cell r="AS361">
            <v>5449.71121112332</v>
          </cell>
          <cell r="AT361">
            <v>5323.48472596056</v>
          </cell>
          <cell r="AU361">
            <v>5323.48472596055</v>
          </cell>
          <cell r="AV361">
            <v>5327.3097709655</v>
          </cell>
          <cell r="AW361">
            <v>5323.48472596055</v>
          </cell>
          <cell r="AX361">
            <v>5327.30977096548</v>
          </cell>
          <cell r="AY361">
            <v>5323.48472596056</v>
          </cell>
          <cell r="AZ361">
            <v>5327.30977096549</v>
          </cell>
          <cell r="BA361">
            <v>5323.48472596055</v>
          </cell>
          <cell r="BB361">
            <v>4195.09644950564</v>
          </cell>
          <cell r="BC361">
            <v>3066.70817305073</v>
          </cell>
          <cell r="BD361">
            <v>3066.70817305073</v>
          </cell>
          <cell r="BE361">
            <v>3066.70817305073</v>
          </cell>
          <cell r="BF361">
            <v>3066.70817305073</v>
          </cell>
          <cell r="BG361">
            <v>3066.70817305073</v>
          </cell>
          <cell r="BH361">
            <v>4371.54644280003</v>
          </cell>
        </row>
        <row r="362">
          <cell r="A362">
            <v>-4136.81134856011</v>
          </cell>
          <cell r="B362">
            <v>-4048.0263223366</v>
          </cell>
          <cell r="C362">
            <v>-3760.71708760369</v>
          </cell>
          <cell r="D362">
            <v>-3453.07541068352</v>
          </cell>
          <cell r="E362">
            <v>-3121.25552320433</v>
          </cell>
          <cell r="F362">
            <v>-2768.82865235093</v>
          </cell>
          <cell r="G362">
            <v>-2395.1770670591</v>
          </cell>
          <cell r="H362">
            <v>-1987.15341129577</v>
          </cell>
          <cell r="I362">
            <v>-1533.98420350327</v>
          </cell>
          <cell r="J362">
            <v>-1034.43299452298</v>
          </cell>
          <cell r="K362">
            <v>-486.160729042594</v>
          </cell>
          <cell r="L362">
            <v>115.710054867696</v>
          </cell>
          <cell r="M362">
            <v>776.828625330142</v>
          </cell>
          <cell r="N362">
            <v>1538.38955320235</v>
          </cell>
          <cell r="O362">
            <v>2438.20067403724</v>
          </cell>
          <cell r="P362">
            <v>3380.73621822806</v>
          </cell>
          <cell r="Q362">
            <v>4277.29906430633</v>
          </cell>
          <cell r="R362">
            <v>5189.34256454253</v>
          </cell>
          <cell r="S362">
            <v>6174.27119169204</v>
          </cell>
          <cell r="T362">
            <v>7192.90625421022</v>
          </cell>
          <cell r="U362">
            <v>6958.99817602301</v>
          </cell>
          <cell r="V362">
            <v>6290.32891828348</v>
          </cell>
          <cell r="W362">
            <v>5847.48924190326</v>
          </cell>
          <cell r="X362">
            <v>5427.36965071803</v>
          </cell>
          <cell r="Y362">
            <v>5027.83178376826</v>
          </cell>
          <cell r="Z362">
            <v>4647.00457521436</v>
          </cell>
          <cell r="AA362">
            <v>4274.99810561852</v>
          </cell>
          <cell r="AB362">
            <v>3902.99163602267</v>
          </cell>
          <cell r="AC362">
            <v>3530.71787130689</v>
          </cell>
          <cell r="AD362">
            <v>3158.71140171104</v>
          </cell>
          <cell r="AE362">
            <v>2786.43763699526</v>
          </cell>
          <cell r="AF362">
            <v>2414.43116739941</v>
          </cell>
          <cell r="AG362">
            <v>2042.15740268363</v>
          </cell>
          <cell r="AH362">
            <v>1670.15093308778</v>
          </cell>
          <cell r="AI362">
            <v>1376.99652387455</v>
          </cell>
          <cell r="AJ362">
            <v>1162.69417504392</v>
          </cell>
          <cell r="AK362">
            <v>948.391826213288</v>
          </cell>
          <cell r="AL362">
            <v>734.089477382659</v>
          </cell>
          <cell r="AM362">
            <v>519.787128552031</v>
          </cell>
          <cell r="AN362">
            <v>305.484779721402</v>
          </cell>
          <cell r="AO362">
            <v>7866.69714987674</v>
          </cell>
          <cell r="AP362">
            <v>5209.87854564966</v>
          </cell>
          <cell r="AQ362">
            <v>4942.58342570861</v>
          </cell>
          <cell r="AR362">
            <v>4700.44549352673</v>
          </cell>
          <cell r="AS362">
            <v>4480.3201006341</v>
          </cell>
          <cell r="AT362">
            <v>4376.54670112758</v>
          </cell>
          <cell r="AU362">
            <v>4376.54670112758</v>
          </cell>
          <cell r="AV362">
            <v>4379.69134959747</v>
          </cell>
          <cell r="AW362">
            <v>4376.54670112758</v>
          </cell>
          <cell r="AX362">
            <v>4379.69134959748</v>
          </cell>
          <cell r="AY362">
            <v>4376.54670112758</v>
          </cell>
          <cell r="AZ362">
            <v>4379.69134959748</v>
          </cell>
          <cell r="BA362">
            <v>4376.54670112758</v>
          </cell>
          <cell r="BB362">
            <v>3448.87540250867</v>
          </cell>
          <cell r="BC362">
            <v>2521.20410388975</v>
          </cell>
          <cell r="BD362">
            <v>2521.20410388975</v>
          </cell>
          <cell r="BE362">
            <v>2521.20410388975</v>
          </cell>
          <cell r="BF362">
            <v>2521.20410388975</v>
          </cell>
          <cell r="BG362">
            <v>2521.20410388975</v>
          </cell>
          <cell r="BH362">
            <v>3593.93858495767</v>
          </cell>
        </row>
        <row r="363">
          <cell r="A363">
            <v>-3998.89629085908</v>
          </cell>
          <cell r="B363">
            <v>-3880.62889370766</v>
          </cell>
          <cell r="C363">
            <v>-3567.24409370717</v>
          </cell>
          <cell r="D363">
            <v>-3231.47769943674</v>
          </cell>
          <cell r="E363">
            <v>-2869.3456808484</v>
          </cell>
          <cell r="F363">
            <v>-2484.14349354304</v>
          </cell>
          <cell r="G363">
            <v>-2075.06874185867</v>
          </cell>
          <cell r="H363">
            <v>-1629.06651275184</v>
          </cell>
          <cell r="I363">
            <v>-1135.35718264293</v>
          </cell>
          <cell r="J363">
            <v>-592.492921952154</v>
          </cell>
          <cell r="K363">
            <v>2.08210947474987</v>
          </cell>
          <cell r="L363">
            <v>653.484632473701</v>
          </cell>
          <cell r="M363">
            <v>1367.61636411268</v>
          </cell>
          <cell r="N363">
            <v>2184.81416243514</v>
          </cell>
          <cell r="O363">
            <v>3142.17330700784</v>
          </cell>
          <cell r="P363">
            <v>4147.47346464955</v>
          </cell>
          <cell r="Q363">
            <v>5115.12103037992</v>
          </cell>
          <cell r="R363">
            <v>6105.30587160757</v>
          </cell>
          <cell r="S363">
            <v>7174.32963909215</v>
          </cell>
          <cell r="T363">
            <v>8284.7899508778</v>
          </cell>
          <cell r="U363">
            <v>6754.80126799974</v>
          </cell>
          <cell r="V363">
            <v>6105.75267856145</v>
          </cell>
          <cell r="W363">
            <v>5675.90718473159</v>
          </cell>
          <cell r="X363">
            <v>5268.11510382156</v>
          </cell>
          <cell r="Y363">
            <v>4880.30082049772</v>
          </cell>
          <cell r="Z363">
            <v>4510.64817134316</v>
          </cell>
          <cell r="AA363">
            <v>4149.55743543982</v>
          </cell>
          <cell r="AB363">
            <v>3788.46669953649</v>
          </cell>
          <cell r="AC363">
            <v>3427.11651171645</v>
          </cell>
          <cell r="AD363">
            <v>3066.02577581311</v>
          </cell>
          <cell r="AE363">
            <v>2704.67558799307</v>
          </cell>
          <cell r="AF363">
            <v>2343.58485208974</v>
          </cell>
          <cell r="AG363">
            <v>1982.2346642697</v>
          </cell>
          <cell r="AH363">
            <v>1621.14392836637</v>
          </cell>
          <cell r="AI363">
            <v>1336.59150789067</v>
          </cell>
          <cell r="AJ363">
            <v>1128.57740284262</v>
          </cell>
          <cell r="AK363">
            <v>920.563297794567</v>
          </cell>
          <cell r="AL363">
            <v>712.549192746515</v>
          </cell>
          <cell r="AM363">
            <v>504.535087698463</v>
          </cell>
          <cell r="AN363">
            <v>296.520982650411</v>
          </cell>
          <cell r="AO363">
            <v>7635.86575809754</v>
          </cell>
          <cell r="AP363">
            <v>5057.00580976305</v>
          </cell>
          <cell r="AQ363">
            <v>4797.55389305921</v>
          </cell>
          <cell r="AR363">
            <v>4562.5209802804</v>
          </cell>
          <cell r="AS363">
            <v>4348.85469593603</v>
          </cell>
          <cell r="AT363">
            <v>4248.12630474512</v>
          </cell>
          <cell r="AU363">
            <v>4248.12630474512</v>
          </cell>
          <cell r="AV363">
            <v>4251.17868023575</v>
          </cell>
          <cell r="AW363">
            <v>4248.12630474513</v>
          </cell>
          <cell r="AX363">
            <v>4251.17868023575</v>
          </cell>
          <cell r="AY363">
            <v>4248.12630474512</v>
          </cell>
          <cell r="AZ363">
            <v>4251.17868023576</v>
          </cell>
          <cell r="BA363">
            <v>4248.12630474512</v>
          </cell>
          <cell r="BB363">
            <v>3347.67553500816</v>
          </cell>
          <cell r="BC363">
            <v>2447.2247652712</v>
          </cell>
          <cell r="BD363">
            <v>2447.2247652712</v>
          </cell>
          <cell r="BE363">
            <v>2447.2247652712</v>
          </cell>
          <cell r="BF363">
            <v>2447.2247652712</v>
          </cell>
          <cell r="BG363">
            <v>2447.2247652712</v>
          </cell>
          <cell r="BH363">
            <v>3488.48214882836</v>
          </cell>
        </row>
        <row r="364">
          <cell r="A364">
            <v>-4589.15849025395</v>
          </cell>
          <cell r="B364">
            <v>-4597.07259494409</v>
          </cell>
          <cell r="C364">
            <v>-4395.2885205052</v>
          </cell>
          <cell r="D364">
            <v>-4179.89301101887</v>
          </cell>
          <cell r="E364">
            <v>-3947.49378212793</v>
          </cell>
          <cell r="F364">
            <v>-3702.56656332336</v>
          </cell>
          <cell r="G364">
            <v>-3445.09930434449</v>
          </cell>
          <cell r="H364">
            <v>-3161.6414457023</v>
          </cell>
          <cell r="I364">
            <v>-2841.43965103667</v>
          </cell>
          <cell r="J364">
            <v>-2483.95077713327</v>
          </cell>
          <cell r="K364">
            <v>-2087.54680056614</v>
          </cell>
          <cell r="L364">
            <v>-1648.13500390037</v>
          </cell>
          <cell r="M364">
            <v>-1160.89412547604</v>
          </cell>
          <cell r="N364">
            <v>-581.816385012702</v>
          </cell>
          <cell r="O364">
            <v>129.24316306534</v>
          </cell>
          <cell r="P364">
            <v>865.917259149635</v>
          </cell>
          <cell r="Q364">
            <v>1529.3295683051</v>
          </cell>
          <cell r="R364">
            <v>2185.07754262253</v>
          </cell>
          <cell r="S364">
            <v>2894.18279707426</v>
          </cell>
          <cell r="T364">
            <v>3611.64052816926</v>
          </cell>
          <cell r="U364">
            <v>7628.74293940682</v>
          </cell>
          <cell r="V364">
            <v>6895.71991658803</v>
          </cell>
          <cell r="W364">
            <v>6410.26066383026</v>
          </cell>
          <cell r="X364">
            <v>5949.70811245822</v>
          </cell>
          <cell r="Y364">
            <v>5511.71810234147</v>
          </cell>
          <cell r="Z364">
            <v>5094.23949336591</v>
          </cell>
          <cell r="AA364">
            <v>4686.43054492833</v>
          </cell>
          <cell r="AB364">
            <v>4278.62159649076</v>
          </cell>
          <cell r="AC364">
            <v>3870.51962803688</v>
          </cell>
          <cell r="AD364">
            <v>3462.7106795993</v>
          </cell>
          <cell r="AE364">
            <v>3054.60871114542</v>
          </cell>
          <cell r="AF364">
            <v>2646.79976270785</v>
          </cell>
          <cell r="AG364">
            <v>2238.69779425397</v>
          </cell>
          <cell r="AH364">
            <v>1830.88884581639</v>
          </cell>
          <cell r="AI364">
            <v>1509.52080218809</v>
          </cell>
          <cell r="AJ364">
            <v>1274.59366336905</v>
          </cell>
          <cell r="AK364">
            <v>1039.66652455002</v>
          </cell>
          <cell r="AL364">
            <v>804.739385730989</v>
          </cell>
          <cell r="AM364">
            <v>569.812246911956</v>
          </cell>
          <cell r="AN364">
            <v>334.885108092923</v>
          </cell>
          <cell r="AO364">
            <v>8623.80026845627</v>
          </cell>
          <cell r="AP364">
            <v>5711.28532656199</v>
          </cell>
          <cell r="AQ364">
            <v>5418.26531025938</v>
          </cell>
          <cell r="AR364">
            <v>5152.82364843231</v>
          </cell>
          <cell r="AS364">
            <v>4911.51304677132</v>
          </cell>
          <cell r="AT364">
            <v>4797.75233455972</v>
          </cell>
          <cell r="AU364">
            <v>4797.75233455972</v>
          </cell>
          <cell r="AV364">
            <v>4801.19962886917</v>
          </cell>
          <cell r="AW364">
            <v>4797.75233455972</v>
          </cell>
          <cell r="AX364">
            <v>4801.19962886916</v>
          </cell>
          <cell r="AY364">
            <v>4797.75233455972</v>
          </cell>
          <cell r="AZ364">
            <v>4801.19962886916</v>
          </cell>
          <cell r="BA364">
            <v>4797.75233455972</v>
          </cell>
          <cell r="BB364">
            <v>3780.80051327417</v>
          </cell>
          <cell r="BC364">
            <v>2763.84869198862</v>
          </cell>
          <cell r="BD364">
            <v>2763.84869198862</v>
          </cell>
          <cell r="BE364">
            <v>2763.84869198862</v>
          </cell>
          <cell r="BF364">
            <v>2763.84869198862</v>
          </cell>
          <cell r="BG364">
            <v>2763.84869198862</v>
          </cell>
          <cell r="BH364">
            <v>3939.82480109321</v>
          </cell>
        </row>
        <row r="365">
          <cell r="A365">
            <v>-4378.8269752261</v>
          </cell>
          <cell r="B365">
            <v>-4341.77810163636</v>
          </cell>
          <cell r="C365">
            <v>-4100.22670055917</v>
          </cell>
          <cell r="D365">
            <v>-3841.93874329652</v>
          </cell>
          <cell r="E365">
            <v>-3563.3110853552</v>
          </cell>
          <cell r="F365">
            <v>-3268.39888246136</v>
          </cell>
          <cell r="G365">
            <v>-2956.90845604434</v>
          </cell>
          <cell r="H365">
            <v>-2615.53022958235</v>
          </cell>
          <cell r="I365">
            <v>-2233.50149963957</v>
          </cell>
          <cell r="J365">
            <v>-1809.95675092015</v>
          </cell>
          <cell r="K365">
            <v>-1342.9373457417</v>
          </cell>
          <cell r="L365">
            <v>-827.985677664174</v>
          </cell>
          <cell r="M365">
            <v>-259.895480155</v>
          </cell>
          <cell r="N365">
            <v>404.032946290556</v>
          </cell>
          <cell r="O365">
            <v>1202.85784226751</v>
          </cell>
          <cell r="P365">
            <v>2035.25300360257</v>
          </cell>
          <cell r="Q365">
            <v>2807.07520671005</v>
          </cell>
          <cell r="R365">
            <v>3581.99498801514</v>
          </cell>
          <cell r="S365">
            <v>4419.35207057034</v>
          </cell>
          <cell r="T365">
            <v>5276.85066535483</v>
          </cell>
          <cell r="U365">
            <v>7317.32629104026</v>
          </cell>
          <cell r="V365">
            <v>6614.22635971308</v>
          </cell>
          <cell r="W365">
            <v>6148.58427665327</v>
          </cell>
          <cell r="X365">
            <v>5706.83216633477</v>
          </cell>
          <cell r="Y365">
            <v>5286.72156073485</v>
          </cell>
          <cell r="Z365">
            <v>4886.28505033366</v>
          </cell>
          <cell r="AA365">
            <v>4495.12347052615</v>
          </cell>
          <cell r="AB365">
            <v>4103.96189071864</v>
          </cell>
          <cell r="AC365">
            <v>3712.51925240829</v>
          </cell>
          <cell r="AD365">
            <v>3321.35767260078</v>
          </cell>
          <cell r="AE365">
            <v>2929.91503429043</v>
          </cell>
          <cell r="AF365">
            <v>2538.75345448292</v>
          </cell>
          <cell r="AG365">
            <v>2147.31081617257</v>
          </cell>
          <cell r="AH365">
            <v>1756.14923636506</v>
          </cell>
          <cell r="AI365">
            <v>1447.89991489502</v>
          </cell>
          <cell r="AJ365">
            <v>1222.56285176243</v>
          </cell>
          <cell r="AK365">
            <v>997.225788629848</v>
          </cell>
          <cell r="AL365">
            <v>771.888725497264</v>
          </cell>
          <cell r="AM365">
            <v>546.551662364679</v>
          </cell>
          <cell r="AN365">
            <v>321.214599232094</v>
          </cell>
          <cell r="AO365">
            <v>8271.76389796687</v>
          </cell>
          <cell r="AP365">
            <v>5478.1421536448</v>
          </cell>
          <cell r="AQ365">
            <v>5197.08365080593</v>
          </cell>
          <cell r="AR365">
            <v>4942.47771294015</v>
          </cell>
          <cell r="AS365">
            <v>4711.01776942579</v>
          </cell>
          <cell r="AT365">
            <v>4601.90093891188</v>
          </cell>
          <cell r="AU365">
            <v>4601.90093891189</v>
          </cell>
          <cell r="AV365">
            <v>4605.20750953351</v>
          </cell>
          <cell r="AW365">
            <v>4601.90093891188</v>
          </cell>
          <cell r="AX365">
            <v>4605.20750953352</v>
          </cell>
          <cell r="AY365">
            <v>4601.90093891188</v>
          </cell>
          <cell r="AZ365">
            <v>4605.20750953351</v>
          </cell>
          <cell r="BA365">
            <v>4601.90093891188</v>
          </cell>
          <cell r="BB365">
            <v>3626.46260552996</v>
          </cell>
          <cell r="BC365">
            <v>2651.02427214805</v>
          </cell>
          <cell r="BD365">
            <v>2651.02427214806</v>
          </cell>
          <cell r="BE365">
            <v>2651.02427214805</v>
          </cell>
          <cell r="BF365">
            <v>2651.02427214806</v>
          </cell>
          <cell r="BG365">
            <v>2651.02427214805</v>
          </cell>
          <cell r="BH365">
            <v>3778.99528508346</v>
          </cell>
        </row>
        <row r="366">
          <cell r="A366">
            <v>-4789.39876703191</v>
          </cell>
          <cell r="B366">
            <v>-4840.11862631536</v>
          </cell>
          <cell r="C366">
            <v>-4676.19393063727</v>
          </cell>
          <cell r="D366">
            <v>-4501.63298468878</v>
          </cell>
          <cell r="E366">
            <v>-4313.24424764843</v>
          </cell>
          <cell r="F366">
            <v>-4115.90384457832</v>
          </cell>
          <cell r="G366">
            <v>-3909.86784162785</v>
          </cell>
          <cell r="H366">
            <v>-3681.55146038994</v>
          </cell>
          <cell r="I366">
            <v>-3420.21028216874</v>
          </cell>
          <cell r="J366">
            <v>-3125.60806913602</v>
          </cell>
          <cell r="K366">
            <v>-2796.43154998557</v>
          </cell>
          <cell r="L366">
            <v>-2428.93538972483</v>
          </cell>
          <cell r="M366">
            <v>-2018.66485988909</v>
          </cell>
          <cell r="N366">
            <v>-1520.36685822823</v>
          </cell>
          <cell r="O366">
            <v>-892.861871873684</v>
          </cell>
          <cell r="P366">
            <v>-247.316357242128</v>
          </cell>
          <cell r="Q366">
            <v>312.887323536623</v>
          </cell>
          <cell r="R366">
            <v>855.181089091393</v>
          </cell>
          <cell r="S366">
            <v>1442.18775288104</v>
          </cell>
          <cell r="T366">
            <v>2026.32346943298</v>
          </cell>
          <cell r="U366">
            <v>7925.2185096699</v>
          </cell>
          <cell r="V366">
            <v>7163.70803873125</v>
          </cell>
          <cell r="W366">
            <v>6659.38239999823</v>
          </cell>
          <cell r="X366">
            <v>6180.9314109165</v>
          </cell>
          <cell r="Y366">
            <v>5725.91981034242</v>
          </cell>
          <cell r="Z366">
            <v>5292.21674477528</v>
          </cell>
          <cell r="AA366">
            <v>4868.55913142571</v>
          </cell>
          <cell r="AB366">
            <v>4444.90151807613</v>
          </cell>
          <cell r="AC366">
            <v>4020.9394970836</v>
          </cell>
          <cell r="AD366">
            <v>3597.28188373403</v>
          </cell>
          <cell r="AE366">
            <v>3173.3198627415</v>
          </cell>
          <cell r="AF366">
            <v>2749.66224939193</v>
          </cell>
          <cell r="AG366">
            <v>2325.7002283994</v>
          </cell>
          <cell r="AH366">
            <v>1902.04261504983</v>
          </cell>
          <cell r="AI366">
            <v>1568.1852563724</v>
          </cell>
          <cell r="AJ366">
            <v>1324.12815236711</v>
          </cell>
          <cell r="AK366">
            <v>1080.07104836183</v>
          </cell>
          <cell r="AL366">
            <v>836.013944356543</v>
          </cell>
          <cell r="AM366">
            <v>591.956840351258</v>
          </cell>
          <cell r="AN366">
            <v>347.899736345974</v>
          </cell>
          <cell r="AO366">
            <v>8958.9467169253</v>
          </cell>
          <cell r="AP366">
            <v>5933.24280862381</v>
          </cell>
          <cell r="AQ366">
            <v>5628.83516566741</v>
          </cell>
          <cell r="AR366">
            <v>5353.07765381275</v>
          </cell>
          <cell r="AS366">
            <v>5102.38900667218</v>
          </cell>
          <cell r="AT366">
            <v>4984.20721587732</v>
          </cell>
          <cell r="AU366">
            <v>4984.20721587734</v>
          </cell>
          <cell r="AV366">
            <v>4987.78848226505</v>
          </cell>
          <cell r="AW366">
            <v>4984.20721587733</v>
          </cell>
          <cell r="AX366">
            <v>4987.78848226505</v>
          </cell>
          <cell r="AY366">
            <v>4984.20721587733</v>
          </cell>
          <cell r="AZ366">
            <v>4987.78848226505</v>
          </cell>
          <cell r="BA366">
            <v>4984.20721587733</v>
          </cell>
          <cell r="BB366">
            <v>3927.73363149916</v>
          </cell>
          <cell r="BC366">
            <v>2871.260047121</v>
          </cell>
          <cell r="BD366">
            <v>2871.260047121</v>
          </cell>
          <cell r="BE366">
            <v>2871.260047121</v>
          </cell>
          <cell r="BF366">
            <v>2871.26004712099</v>
          </cell>
          <cell r="BG366">
            <v>2871.260047121</v>
          </cell>
          <cell r="BH366">
            <v>4092.93807465852</v>
          </cell>
        </row>
        <row r="367">
          <cell r="A367">
            <v>-4796.20953663553</v>
          </cell>
          <cell r="B367">
            <v>-4848.38534742352</v>
          </cell>
          <cell r="C367">
            <v>-4685.74836224117</v>
          </cell>
          <cell r="D367">
            <v>-4512.57632170469</v>
          </cell>
          <cell r="E367">
            <v>-4325.68451287959</v>
          </cell>
          <cell r="F367">
            <v>-4129.96267947664</v>
          </cell>
          <cell r="G367">
            <v>-3925.67600708479</v>
          </cell>
          <cell r="H367">
            <v>-3699.23515211086</v>
          </cell>
          <cell r="I367">
            <v>-3439.89599917539</v>
          </cell>
          <cell r="J367">
            <v>-3147.43274921854</v>
          </cell>
          <cell r="K367">
            <v>-2820.54283659336</v>
          </cell>
          <cell r="L367">
            <v>-2455.49274182122</v>
          </cell>
          <cell r="M367">
            <v>-2047.84020332559</v>
          </cell>
          <cell r="N367">
            <v>-1552.28976173844</v>
          </cell>
          <cell r="O367">
            <v>-927.626715469016</v>
          </cell>
          <cell r="P367">
            <v>-285.180755944787</v>
          </cell>
          <cell r="Q367">
            <v>271.512491267399</v>
          </cell>
          <cell r="R367">
            <v>809.947340479876</v>
          </cell>
          <cell r="S367">
            <v>1392.80106669219</v>
          </cell>
          <cell r="T367">
            <v>1972.40210351459</v>
          </cell>
          <cell r="U367">
            <v>7935.30252890247</v>
          </cell>
          <cell r="V367">
            <v>7172.82311480782</v>
          </cell>
          <cell r="W367">
            <v>6667.85577396472</v>
          </cell>
          <cell r="X367">
            <v>6188.79600558311</v>
          </cell>
          <cell r="Y367">
            <v>5733.2054499019</v>
          </cell>
          <cell r="Z367">
            <v>5298.95054213016</v>
          </cell>
          <cell r="AA367">
            <v>4874.75386837287</v>
          </cell>
          <cell r="AB367">
            <v>4450.55719461558</v>
          </cell>
          <cell r="AC367">
            <v>4026.05572588816</v>
          </cell>
          <cell r="AD367">
            <v>3601.85905213087</v>
          </cell>
          <cell r="AE367">
            <v>3177.35758340345</v>
          </cell>
          <cell r="AF367">
            <v>2753.16090964616</v>
          </cell>
          <cell r="AG367">
            <v>2328.65944091874</v>
          </cell>
          <cell r="AH367">
            <v>1904.46276716146</v>
          </cell>
          <cell r="AI367">
            <v>1570.18060959404</v>
          </cell>
          <cell r="AJ367">
            <v>1325.81296821649</v>
          </cell>
          <cell r="AK367">
            <v>1081.44532683893</v>
          </cell>
          <cell r="AL367">
            <v>837.077685461382</v>
          </cell>
          <cell r="AM367">
            <v>592.71004408383</v>
          </cell>
          <cell r="AN367">
            <v>348.342402706279</v>
          </cell>
          <cell r="AO367">
            <v>8970.34604817237</v>
          </cell>
          <cell r="AP367">
            <v>5940.79224521294</v>
          </cell>
          <cell r="AQ367">
            <v>5635.9972750778</v>
          </cell>
          <cell r="AR367">
            <v>5359.88889036713</v>
          </cell>
          <cell r="AS367">
            <v>5108.88126790289</v>
          </cell>
          <cell r="AT367">
            <v>4990.5491030269</v>
          </cell>
          <cell r="AU367">
            <v>4990.5491030269</v>
          </cell>
          <cell r="AV367">
            <v>4994.13492620496</v>
          </cell>
          <cell r="AW367">
            <v>4990.5491030269</v>
          </cell>
          <cell r="AX367">
            <v>4994.13492620496</v>
          </cell>
          <cell r="AY367">
            <v>4990.5491030269</v>
          </cell>
          <cell r="AZ367">
            <v>4994.13492620496</v>
          </cell>
          <cell r="BA367">
            <v>4990.5491030269</v>
          </cell>
          <cell r="BB367">
            <v>3932.73126549905</v>
          </cell>
          <cell r="BC367">
            <v>2874.9134279712</v>
          </cell>
          <cell r="BD367">
            <v>2874.9134279712</v>
          </cell>
          <cell r="BE367">
            <v>2874.91342797119</v>
          </cell>
          <cell r="BF367">
            <v>2874.9134279712</v>
          </cell>
          <cell r="BG367">
            <v>2874.9134279712</v>
          </cell>
          <cell r="BH367">
            <v>4098.14591419151</v>
          </cell>
        </row>
        <row r="368">
          <cell r="A368">
            <v>-4652.79831352651</v>
          </cell>
          <cell r="B368">
            <v>-4674.31682738547</v>
          </cell>
          <cell r="C368">
            <v>-4484.56511832439</v>
          </cell>
          <cell r="D368">
            <v>-4282.14753939616</v>
          </cell>
          <cell r="E368">
            <v>-4063.73560601128</v>
          </cell>
          <cell r="F368">
            <v>-3833.9323002984</v>
          </cell>
          <cell r="G368">
            <v>-3592.81078402924</v>
          </cell>
          <cell r="H368">
            <v>-3326.87784062119</v>
          </cell>
          <cell r="I368">
            <v>-3025.3829679021</v>
          </cell>
          <cell r="J368">
            <v>-2687.88056249748</v>
          </cell>
          <cell r="K368">
            <v>-2312.84263464894</v>
          </cell>
          <cell r="L368">
            <v>-1896.28687106998</v>
          </cell>
          <cell r="M368">
            <v>-1433.5085006896</v>
          </cell>
          <cell r="N368">
            <v>-880.103958366585</v>
          </cell>
          <cell r="O368">
            <v>-195.5994951459</v>
          </cell>
          <cell r="P368">
            <v>512.112361612479</v>
          </cell>
          <cell r="Q368">
            <v>1142.72318359571</v>
          </cell>
          <cell r="R368">
            <v>1762.41344808891</v>
          </cell>
          <cell r="S368">
            <v>2432.71365863741</v>
          </cell>
          <cell r="T368">
            <v>3107.7993476019</v>
          </cell>
          <cell r="U368">
            <v>7722.96800341377</v>
          </cell>
          <cell r="V368">
            <v>6980.89117686975</v>
          </cell>
          <cell r="W368">
            <v>6489.43586034011</v>
          </cell>
          <cell r="X368">
            <v>6023.19487589642</v>
          </cell>
          <cell r="Y368">
            <v>5579.79510993059</v>
          </cell>
          <cell r="Z368">
            <v>5157.16008803553</v>
          </cell>
          <cell r="AA368">
            <v>4744.31415977384</v>
          </cell>
          <cell r="AB368">
            <v>4331.46823151215</v>
          </cell>
          <cell r="AC368">
            <v>3918.32566404945</v>
          </cell>
          <cell r="AD368">
            <v>3505.47973578776</v>
          </cell>
          <cell r="AE368">
            <v>3092.33716832506</v>
          </cell>
          <cell r="AF368">
            <v>2679.49124006337</v>
          </cell>
          <cell r="AG368">
            <v>2266.34867260067</v>
          </cell>
          <cell r="AH368">
            <v>1853.50274433898</v>
          </cell>
          <cell r="AI368">
            <v>1528.16538037557</v>
          </cell>
          <cell r="AJ368">
            <v>1290.33658071044</v>
          </cell>
          <cell r="AK368">
            <v>1052.50778104532</v>
          </cell>
          <cell r="AL368">
            <v>814.678981380188</v>
          </cell>
          <cell r="AM368">
            <v>576.850181715062</v>
          </cell>
          <cell r="AN368">
            <v>339.021382049935</v>
          </cell>
          <cell r="AO368">
            <v>8730.31560640023</v>
          </cell>
          <cell r="AP368">
            <v>5781.82725328984</v>
          </cell>
          <cell r="AQ368">
            <v>5485.18805227873</v>
          </cell>
          <cell r="AR368">
            <v>5216.46783489219</v>
          </cell>
          <cell r="AS368">
            <v>4972.17672817713</v>
          </cell>
          <cell r="AT368">
            <v>4857.01092072575</v>
          </cell>
          <cell r="AU368">
            <v>4857.01092072576</v>
          </cell>
          <cell r="AV368">
            <v>4860.50079367883</v>
          </cell>
          <cell r="AW368">
            <v>4857.01092072576</v>
          </cell>
          <cell r="AX368">
            <v>4860.50079367882</v>
          </cell>
          <cell r="AY368">
            <v>4857.01092072577</v>
          </cell>
          <cell r="AZ368">
            <v>4860.50079367884</v>
          </cell>
          <cell r="BA368">
            <v>4857.01092072576</v>
          </cell>
          <cell r="BB368">
            <v>3827.49839956952</v>
          </cell>
          <cell r="BC368">
            <v>2797.98587841326</v>
          </cell>
          <cell r="BD368">
            <v>2797.98587841326</v>
          </cell>
          <cell r="BE368">
            <v>2797.98587841326</v>
          </cell>
          <cell r="BF368">
            <v>2797.98587841325</v>
          </cell>
          <cell r="BG368">
            <v>2797.98587841325</v>
          </cell>
          <cell r="BH368">
            <v>3988.4868476463</v>
          </cell>
        </row>
        <row r="369">
          <cell r="A369">
            <v>-3541.98746213335</v>
          </cell>
          <cell r="B369">
            <v>-3326.04577333259</v>
          </cell>
          <cell r="C369">
            <v>-2926.27333601843</v>
          </cell>
          <cell r="D369">
            <v>-2497.33051941271</v>
          </cell>
          <cell r="E369">
            <v>-2034.77523630102</v>
          </cell>
          <cell r="F369">
            <v>-1540.98931854003</v>
          </cell>
          <cell r="G369">
            <v>-1014.55858168648</v>
          </cell>
          <cell r="H369">
            <v>-442.734373802954</v>
          </cell>
          <cell r="I369">
            <v>185.283277041656</v>
          </cell>
          <cell r="J369">
            <v>871.642498003359</v>
          </cell>
          <cell r="K369">
            <v>1619.61733151168</v>
          </cell>
          <cell r="L369">
            <v>2435.11715663994</v>
          </cell>
          <cell r="M369">
            <v>3324.88004693547</v>
          </cell>
          <cell r="N369">
            <v>4326.40128125647</v>
          </cell>
          <cell r="O369">
            <v>5474.41546060076</v>
          </cell>
          <cell r="P369">
            <v>6687.65307260975</v>
          </cell>
          <cell r="Q369">
            <v>7890.8023778742</v>
          </cell>
          <cell r="R369">
            <v>9139.86735287851</v>
          </cell>
          <cell r="S369">
            <v>10487.4960291564</v>
          </cell>
          <cell r="T369">
            <v>11902.1708900249</v>
          </cell>
          <cell r="U369">
            <v>6078.30247497762</v>
          </cell>
          <cell r="V369">
            <v>5494.25662506444</v>
          </cell>
          <cell r="W369">
            <v>5107.46050400288</v>
          </cell>
          <cell r="X369">
            <v>4740.50912877675</v>
          </cell>
          <cell r="Y369">
            <v>4391.53475860154</v>
          </cell>
          <cell r="Z369">
            <v>4058.9031202908</v>
          </cell>
          <cell r="AA369">
            <v>3733.97591271617</v>
          </cell>
          <cell r="AB369">
            <v>3409.04870514154</v>
          </cell>
          <cell r="AC369">
            <v>3083.88802996884</v>
          </cell>
          <cell r="AD369">
            <v>2758.96082239421</v>
          </cell>
          <cell r="AE369">
            <v>2433.80014722152</v>
          </cell>
          <cell r="AF369">
            <v>2108.87293964689</v>
          </cell>
          <cell r="AG369">
            <v>1783.71226447419</v>
          </cell>
          <cell r="AH369">
            <v>1458.78505689956</v>
          </cell>
          <cell r="AI369">
            <v>1202.73079075378</v>
          </cell>
          <cell r="AJ369">
            <v>1015.54946603684</v>
          </cell>
          <cell r="AK369">
            <v>828.368141319903</v>
          </cell>
          <cell r="AL369">
            <v>641.186816602967</v>
          </cell>
          <cell r="AM369">
            <v>454.005491886031</v>
          </cell>
          <cell r="AN369">
            <v>266.824167169095</v>
          </cell>
          <cell r="AO369">
            <v>6871.12764603736</v>
          </cell>
          <cell r="AP369">
            <v>4550.54260072425</v>
          </cell>
          <cell r="AQ369">
            <v>4317.07500266037</v>
          </cell>
          <cell r="AR369">
            <v>4105.58082559073</v>
          </cell>
          <cell r="AS369">
            <v>3913.31339189105</v>
          </cell>
          <cell r="AT369">
            <v>3822.67303028978</v>
          </cell>
          <cell r="AU369">
            <v>3822.67303028978</v>
          </cell>
          <cell r="AV369">
            <v>3825.41970791406</v>
          </cell>
          <cell r="AW369">
            <v>3822.67303028978</v>
          </cell>
          <cell r="AX369">
            <v>3825.41970791406</v>
          </cell>
          <cell r="AY369">
            <v>3822.67303028978</v>
          </cell>
          <cell r="AZ369">
            <v>3825.41970791406</v>
          </cell>
          <cell r="BA369">
            <v>3822.67303028979</v>
          </cell>
          <cell r="BB369">
            <v>3012.40313112687</v>
          </cell>
          <cell r="BC369">
            <v>2202.13323196396</v>
          </cell>
          <cell r="BD369">
            <v>2202.13323196395</v>
          </cell>
          <cell r="BE369">
            <v>2202.13323196396</v>
          </cell>
          <cell r="BF369">
            <v>2202.13323196395</v>
          </cell>
          <cell r="BG369">
            <v>2202.13323196396</v>
          </cell>
          <cell r="BH369">
            <v>3139.10784904817</v>
          </cell>
        </row>
        <row r="370">
          <cell r="A370">
            <v>-4295.00064505104</v>
          </cell>
          <cell r="B370">
            <v>-4240.0320533323</v>
          </cell>
          <cell r="C370">
            <v>-3982.63162909507</v>
          </cell>
          <cell r="D370">
            <v>-3707.2491508861</v>
          </cell>
          <cell r="E370">
            <v>-3410.19743720335</v>
          </cell>
          <cell r="F370">
            <v>-3095.36402668872</v>
          </cell>
          <cell r="G370">
            <v>-2762.34299954279</v>
          </cell>
          <cell r="H370">
            <v>-2397.8809671372</v>
          </cell>
          <cell r="I370">
            <v>-1991.21149284583</v>
          </cell>
          <cell r="J370">
            <v>-1541.34058196474</v>
          </cell>
          <cell r="K370">
            <v>-1046.17783253547</v>
          </cell>
          <cell r="L370">
            <v>-501.120213851796</v>
          </cell>
          <cell r="M370">
            <v>99.1919819401301</v>
          </cell>
          <cell r="N370">
            <v>796.937126806532</v>
          </cell>
          <cell r="O370">
            <v>1630.74036176388</v>
          </cell>
          <cell r="P370">
            <v>2501.28456424171</v>
          </cell>
          <cell r="Q370">
            <v>3316.31286303802</v>
          </cell>
          <cell r="R370">
            <v>4138.72783420461</v>
          </cell>
          <cell r="S370">
            <v>5027.19889312581</v>
          </cell>
          <cell r="T370">
            <v>5940.50991181684</v>
          </cell>
          <cell r="U370">
            <v>7193.21310341581</v>
          </cell>
          <cell r="V370">
            <v>6502.03883594789</v>
          </cell>
          <cell r="W370">
            <v>6044.29476384482</v>
          </cell>
          <cell r="X370">
            <v>5610.03545354244</v>
          </cell>
          <cell r="Y370">
            <v>5197.05057451832</v>
          </cell>
          <cell r="Z370">
            <v>4803.40608756536</v>
          </cell>
          <cell r="AA370">
            <v>4418.87921401737</v>
          </cell>
          <cell r="AB370">
            <v>4034.35234046938</v>
          </cell>
          <cell r="AC370">
            <v>3649.54917560609</v>
          </cell>
          <cell r="AD370">
            <v>3265.0223020581</v>
          </cell>
          <cell r="AE370">
            <v>2880.21913719481</v>
          </cell>
          <cell r="AF370">
            <v>2495.69226364682</v>
          </cell>
          <cell r="AG370">
            <v>2110.88909878353</v>
          </cell>
          <cell r="AH370">
            <v>1726.36222523554</v>
          </cell>
          <cell r="AI370">
            <v>1423.34128970171</v>
          </cell>
          <cell r="AJ370">
            <v>1201.82629218202</v>
          </cell>
          <cell r="AK370">
            <v>980.311294662326</v>
          </cell>
          <cell r="AL370">
            <v>758.796297142636</v>
          </cell>
          <cell r="AM370">
            <v>537.281299622946</v>
          </cell>
          <cell r="AN370">
            <v>315.766302103256</v>
          </cell>
          <cell r="AO370">
            <v>8131.46197021076</v>
          </cell>
          <cell r="AP370">
            <v>5385.2243776832</v>
          </cell>
          <cell r="AQ370">
            <v>5108.933062381</v>
          </cell>
          <cell r="AR370">
            <v>4858.64563557782</v>
          </cell>
          <cell r="AS370">
            <v>4631.11161121131</v>
          </cell>
          <cell r="AT370">
            <v>4523.8455711528</v>
          </cell>
          <cell r="AU370">
            <v>4523.84557115281</v>
          </cell>
          <cell r="AV370">
            <v>4527.09605721518</v>
          </cell>
          <cell r="AW370">
            <v>4523.84557115282</v>
          </cell>
          <cell r="AX370">
            <v>4527.09605721517</v>
          </cell>
          <cell r="AY370">
            <v>4523.84557115281</v>
          </cell>
          <cell r="AZ370">
            <v>4527.09605721519</v>
          </cell>
          <cell r="BA370">
            <v>4523.8455711528</v>
          </cell>
          <cell r="BB370">
            <v>3564.95218275105</v>
          </cell>
          <cell r="BC370">
            <v>2606.05879434929</v>
          </cell>
          <cell r="BD370">
            <v>2606.05879434929</v>
          </cell>
          <cell r="BE370">
            <v>2606.05879434929</v>
          </cell>
          <cell r="BF370">
            <v>2606.05879434929</v>
          </cell>
          <cell r="BG370">
            <v>2606.0587943493</v>
          </cell>
          <cell r="BH370">
            <v>3714.89767180301</v>
          </cell>
        </row>
        <row r="371">
          <cell r="A371">
            <v>-4729.40232751957</v>
          </cell>
          <cell r="B371">
            <v>-4767.29663088808</v>
          </cell>
          <cell r="C371">
            <v>-4592.02842348325</v>
          </cell>
          <cell r="D371">
            <v>-4405.23253429191</v>
          </cell>
          <cell r="E371">
            <v>-4203.65727526552</v>
          </cell>
          <cell r="F371">
            <v>-3992.05880404979</v>
          </cell>
          <cell r="G371">
            <v>-3770.61285315576</v>
          </cell>
          <cell r="H371">
            <v>-3525.77485914872</v>
          </cell>
          <cell r="I371">
            <v>-3246.79773140233</v>
          </cell>
          <cell r="J371">
            <v>-2933.35327641024</v>
          </cell>
          <cell r="K371">
            <v>-2584.03391613227</v>
          </cell>
          <cell r="L371">
            <v>-2194.99023207166</v>
          </cell>
          <cell r="M371">
            <v>-1761.65767426809</v>
          </cell>
          <cell r="N371">
            <v>-1239.15626662483</v>
          </cell>
          <cell r="O371">
            <v>-586.616475639129</v>
          </cell>
          <cell r="P371">
            <v>86.2331883521363</v>
          </cell>
          <cell r="Q371">
            <v>677.360469163772</v>
          </cell>
          <cell r="R371">
            <v>1253.64763845818</v>
          </cell>
          <cell r="S371">
            <v>1877.23775502303</v>
          </cell>
          <cell r="T371">
            <v>2501.31971171159</v>
          </cell>
          <cell r="U371">
            <v>7836.38783631891</v>
          </cell>
          <cell r="V371">
            <v>7083.41283829053</v>
          </cell>
          <cell r="W371">
            <v>6584.73998831307</v>
          </cell>
          <cell r="X371">
            <v>6111.65176916301</v>
          </cell>
          <cell r="Y371">
            <v>5661.74021558601</v>
          </cell>
          <cell r="Z371">
            <v>5232.89835798453</v>
          </cell>
          <cell r="AA371">
            <v>4813.98935705721</v>
          </cell>
          <cell r="AB371">
            <v>4395.0803561299</v>
          </cell>
          <cell r="AC371">
            <v>3975.87035954579</v>
          </cell>
          <cell r="AD371">
            <v>3556.96135861847</v>
          </cell>
          <cell r="AE371">
            <v>3137.75136203436</v>
          </cell>
          <cell r="AF371">
            <v>2718.84236110705</v>
          </cell>
          <cell r="AG371">
            <v>2299.63236452294</v>
          </cell>
          <cell r="AH371">
            <v>1880.72336359562</v>
          </cell>
          <cell r="AI371">
            <v>1550.60808142224</v>
          </cell>
          <cell r="AJ371">
            <v>1309.2865180028</v>
          </cell>
          <cell r="AK371">
            <v>1067.96495458336</v>
          </cell>
          <cell r="AL371">
            <v>826.643391163917</v>
          </cell>
          <cell r="AM371">
            <v>585.321827744476</v>
          </cell>
          <cell r="AN371">
            <v>344.000264325035</v>
          </cell>
          <cell r="AO371">
            <v>8858.52938856911</v>
          </cell>
          <cell r="AP371">
            <v>5866.73941149957</v>
          </cell>
          <cell r="AQ371">
            <v>5565.74375470658</v>
          </cell>
          <cell r="AR371">
            <v>5293.07710090584</v>
          </cell>
          <cell r="AS371">
            <v>5045.19832472334</v>
          </cell>
          <cell r="AT371">
            <v>4928.34118738019</v>
          </cell>
          <cell r="AU371">
            <v>4928.34118738018</v>
          </cell>
          <cell r="AV371">
            <v>4931.88231275424</v>
          </cell>
          <cell r="AW371">
            <v>4928.34118738019</v>
          </cell>
          <cell r="AX371">
            <v>4931.88231275423</v>
          </cell>
          <cell r="AY371">
            <v>4928.3411873802</v>
          </cell>
          <cell r="AZ371">
            <v>4931.88231275422</v>
          </cell>
          <cell r="BA371">
            <v>4928.3411873802</v>
          </cell>
          <cell r="BB371">
            <v>3883.70920203975</v>
          </cell>
          <cell r="BC371">
            <v>2839.07721669931</v>
          </cell>
          <cell r="BD371">
            <v>2839.07721669931</v>
          </cell>
          <cell r="BE371">
            <v>2839.07721669931</v>
          </cell>
          <cell r="BF371">
            <v>2839.07721669931</v>
          </cell>
          <cell r="BG371">
            <v>2839.07721669931</v>
          </cell>
          <cell r="BH371">
            <v>4047.06193323571</v>
          </cell>
        </row>
        <row r="372">
          <cell r="A372">
            <v>-4612.91204398583</v>
          </cell>
          <cell r="B372">
            <v>-4625.90399219539</v>
          </cell>
          <cell r="C372">
            <v>-4428.61099618547</v>
          </cell>
          <cell r="D372">
            <v>-4218.05949717856</v>
          </cell>
          <cell r="E372">
            <v>-3990.88102407042</v>
          </cell>
          <cell r="F372">
            <v>-3751.59880337845</v>
          </cell>
          <cell r="G372">
            <v>-3500.23259021926</v>
          </cell>
          <cell r="H372">
            <v>-3223.31590335056</v>
          </cell>
          <cell r="I372">
            <v>-2910.09646427244</v>
          </cell>
          <cell r="J372">
            <v>-2560.06753649999</v>
          </cell>
          <cell r="K372">
            <v>-2171.63843415746</v>
          </cell>
          <cell r="L372">
            <v>-1740.75764814048</v>
          </cell>
          <cell r="M372">
            <v>-1262.64739688257</v>
          </cell>
          <cell r="N372">
            <v>-693.15217346808</v>
          </cell>
          <cell r="O372">
            <v>7.9956934867743</v>
          </cell>
          <cell r="P372">
            <v>733.85963843226</v>
          </cell>
          <cell r="Q372">
            <v>1385.02879781193</v>
          </cell>
          <cell r="R372">
            <v>2027.31823777596</v>
          </cell>
          <cell r="S372">
            <v>2721.93951587415</v>
          </cell>
          <cell r="T372">
            <v>3423.58188910485</v>
          </cell>
          <cell r="U372">
            <v>7663.91242929042</v>
          </cell>
          <cell r="V372">
            <v>6927.51007569719</v>
          </cell>
          <cell r="W372">
            <v>6439.81279310746</v>
          </cell>
          <cell r="X372">
            <v>5977.13703501249</v>
          </cell>
          <cell r="Y372">
            <v>5537.12783440103</v>
          </cell>
          <cell r="Z372">
            <v>5117.72459513819</v>
          </cell>
          <cell r="AA372">
            <v>4708.03559479686</v>
          </cell>
          <cell r="AB372">
            <v>4298.34659445553</v>
          </cell>
          <cell r="AC372">
            <v>3888.36322323778</v>
          </cell>
          <cell r="AD372">
            <v>3478.67422289644</v>
          </cell>
          <cell r="AE372">
            <v>3068.6908516787</v>
          </cell>
          <cell r="AF372">
            <v>2659.00185133737</v>
          </cell>
          <cell r="AG372">
            <v>2249.01848011962</v>
          </cell>
          <cell r="AH372">
            <v>1839.32947977829</v>
          </cell>
          <cell r="AI372">
            <v>1516.47988797762</v>
          </cell>
          <cell r="AJ372">
            <v>1280.46970471762</v>
          </cell>
          <cell r="AK372">
            <v>1044.45952145762</v>
          </cell>
          <cell r="AL372">
            <v>808.449338197624</v>
          </cell>
          <cell r="AM372">
            <v>572.439154937625</v>
          </cell>
          <cell r="AN372">
            <v>336.428971677626</v>
          </cell>
          <cell r="AO372">
            <v>8663.5571010968</v>
          </cell>
          <cell r="AP372">
            <v>5737.61508929096</v>
          </cell>
          <cell r="AQ372">
            <v>5443.24421288191</v>
          </cell>
          <cell r="AR372">
            <v>5176.57883072314</v>
          </cell>
          <cell r="AS372">
            <v>4934.15575603333</v>
          </cell>
          <cell r="AT372">
            <v>4819.87059225101</v>
          </cell>
          <cell r="AU372">
            <v>4819.87059225099</v>
          </cell>
          <cell r="AV372">
            <v>4823.33377903229</v>
          </cell>
          <cell r="AW372">
            <v>4819.870592251</v>
          </cell>
          <cell r="AX372">
            <v>4823.33377903228</v>
          </cell>
          <cell r="AY372">
            <v>4819.870592251</v>
          </cell>
          <cell r="AZ372">
            <v>4823.33377903228</v>
          </cell>
          <cell r="BA372">
            <v>4819.870592251</v>
          </cell>
          <cell r="BB372">
            <v>3798.23049177255</v>
          </cell>
          <cell r="BC372">
            <v>2776.5903912941</v>
          </cell>
          <cell r="BD372">
            <v>2776.5903912941</v>
          </cell>
          <cell r="BE372">
            <v>2776.5903912941</v>
          </cell>
          <cell r="BF372">
            <v>2776.5903912941</v>
          </cell>
          <cell r="BG372">
            <v>2776.5903912941</v>
          </cell>
          <cell r="BH372">
            <v>3957.98790208972</v>
          </cell>
        </row>
        <row r="373">
          <cell r="A373">
            <v>-5182.32726112779</v>
          </cell>
          <cell r="B373">
            <v>-5317.04421111464</v>
          </cell>
          <cell r="C373">
            <v>-5227.41040697574</v>
          </cell>
          <cell r="D373">
            <v>-5132.97851306495</v>
          </cell>
          <cell r="E373">
            <v>-5030.95090459241</v>
          </cell>
          <cell r="F373">
            <v>-4926.98939684859</v>
          </cell>
          <cell r="G373">
            <v>-4821.87617679612</v>
          </cell>
          <cell r="H373">
            <v>-4701.76309025657</v>
          </cell>
          <cell r="I373">
            <v>-4555.92321753302</v>
          </cell>
          <cell r="J373">
            <v>-4384.72255663674</v>
          </cell>
          <cell r="K373">
            <v>-4187.46546962894</v>
          </cell>
          <cell r="L373">
            <v>-3961.08828487736</v>
          </cell>
          <cell r="M373">
            <v>-3701.85551651297</v>
          </cell>
          <cell r="N373">
            <v>-3362.07038564839</v>
          </cell>
          <cell r="O373">
            <v>-2898.52326352143</v>
          </cell>
          <cell r="P373">
            <v>-2431.7979985194</v>
          </cell>
          <cell r="Q373">
            <v>-2074.11906240395</v>
          </cell>
          <cell r="R373">
            <v>-1754.45479035206</v>
          </cell>
          <cell r="S373">
            <v>-1407.0403611121</v>
          </cell>
          <cell r="T373">
            <v>-1084.5204355847</v>
          </cell>
          <cell r="U373">
            <v>8506.98807788156</v>
          </cell>
          <cell r="V373">
            <v>7689.57711444216</v>
          </cell>
          <cell r="W373">
            <v>7148.23024926272</v>
          </cell>
          <cell r="X373">
            <v>6634.65742410936</v>
          </cell>
          <cell r="Y373">
            <v>6146.24461168549</v>
          </cell>
          <cell r="Z373">
            <v>5680.70453810663</v>
          </cell>
          <cell r="AA373">
            <v>5225.94732712612</v>
          </cell>
          <cell r="AB373">
            <v>4771.19011614562</v>
          </cell>
          <cell r="AC373">
            <v>4316.10615175304</v>
          </cell>
          <cell r="AD373">
            <v>3861.34894077253</v>
          </cell>
          <cell r="AE373">
            <v>3406.26497637995</v>
          </cell>
          <cell r="AF373">
            <v>2951.50776539945</v>
          </cell>
          <cell r="AG373">
            <v>2496.42380100687</v>
          </cell>
          <cell r="AH373">
            <v>2041.66659002636</v>
          </cell>
          <cell r="AI373">
            <v>1683.30163560693</v>
          </cell>
          <cell r="AJ373">
            <v>1421.32893774856</v>
          </cell>
          <cell r="AK373">
            <v>1159.3562398902</v>
          </cell>
          <cell r="AL373">
            <v>897.383542031836</v>
          </cell>
          <cell r="AM373">
            <v>635.410844173473</v>
          </cell>
          <cell r="AN373">
            <v>373.43814631511</v>
          </cell>
          <cell r="AO373">
            <v>9616.59956987537</v>
          </cell>
          <cell r="AP373">
            <v>6368.78664916984</v>
          </cell>
          <cell r="AQ373">
            <v>6042.0332370984</v>
          </cell>
          <cell r="AR373">
            <v>5746.03308733959</v>
          </cell>
          <cell r="AS373">
            <v>5476.94204210429</v>
          </cell>
          <cell r="AT373">
            <v>5350.08483506478</v>
          </cell>
          <cell r="AU373">
            <v>5350.08483506479</v>
          </cell>
          <cell r="AV373">
            <v>5353.92899285386</v>
          </cell>
          <cell r="AW373">
            <v>5350.08483506479</v>
          </cell>
          <cell r="AX373">
            <v>5353.92899285386</v>
          </cell>
          <cell r="AY373">
            <v>5350.08483506479</v>
          </cell>
          <cell r="AZ373">
            <v>5353.92899285386</v>
          </cell>
          <cell r="BA373">
            <v>5350.08483506479</v>
          </cell>
          <cell r="BB373">
            <v>4216.05828728747</v>
          </cell>
          <cell r="BC373">
            <v>3082.03173951015</v>
          </cell>
          <cell r="BD373">
            <v>3082.03173951015</v>
          </cell>
          <cell r="BE373">
            <v>3082.03173951016</v>
          </cell>
          <cell r="BF373">
            <v>3082.03173951016</v>
          </cell>
          <cell r="BG373">
            <v>3082.03173951016</v>
          </cell>
          <cell r="BH373">
            <v>4393.38995664835</v>
          </cell>
        </row>
        <row r="374">
          <cell r="A374">
            <v>-4274.3884826531</v>
          </cell>
          <cell r="B374">
            <v>-4215.01358876858</v>
          </cell>
          <cell r="C374">
            <v>-3953.71602817167</v>
          </cell>
          <cell r="D374">
            <v>-3674.13015657634</v>
          </cell>
          <cell r="E374">
            <v>-3372.54812851411</v>
          </cell>
          <cell r="F374">
            <v>-3052.81626704995</v>
          </cell>
          <cell r="G374">
            <v>-2714.50105324663</v>
          </cell>
          <cell r="H374">
            <v>-2344.36291458806</v>
          </cell>
          <cell r="I374">
            <v>-1931.63449648919</v>
          </cell>
          <cell r="J374">
            <v>-1475.29021228187</v>
          </cell>
          <cell r="K374">
            <v>-973.207260323071</v>
          </cell>
          <cell r="L374">
            <v>-420.746851349728</v>
          </cell>
          <cell r="M374">
            <v>187.488452372643</v>
          </cell>
          <cell r="N374">
            <v>893.548832922155</v>
          </cell>
          <cell r="O374">
            <v>1735.95293591188</v>
          </cell>
          <cell r="P374">
            <v>2615.8776543889</v>
          </cell>
          <cell r="Q374">
            <v>3441.52995472575</v>
          </cell>
          <cell r="R374">
            <v>4275.62357822631</v>
          </cell>
          <cell r="S374">
            <v>5176.66311747416</v>
          </cell>
          <cell r="T374">
            <v>6103.69792370284</v>
          </cell>
          <cell r="U374">
            <v>7162.69475466192</v>
          </cell>
          <cell r="V374">
            <v>6474.45290377072</v>
          </cell>
          <cell r="W374">
            <v>6018.6508835757</v>
          </cell>
          <cell r="X374">
            <v>5586.23398735043</v>
          </cell>
          <cell r="Y374">
            <v>5175.0012622507</v>
          </cell>
          <cell r="Z374">
            <v>4783.02687453784</v>
          </cell>
          <cell r="AA374">
            <v>4400.13141730735</v>
          </cell>
          <cell r="AB374">
            <v>4017.23596007687</v>
          </cell>
          <cell r="AC374">
            <v>3634.06538374085</v>
          </cell>
          <cell r="AD374">
            <v>3251.16992651037</v>
          </cell>
          <cell r="AE374">
            <v>2867.99935017435</v>
          </cell>
          <cell r="AF374">
            <v>2485.10389294387</v>
          </cell>
          <cell r="AG374">
            <v>2101.93331660785</v>
          </cell>
          <cell r="AH374">
            <v>1719.03785937737</v>
          </cell>
          <cell r="AI374">
            <v>1417.30253827722</v>
          </cell>
          <cell r="AJ374">
            <v>1196.7273533074</v>
          </cell>
          <cell r="AK374">
            <v>976.152168337589</v>
          </cell>
          <cell r="AL374">
            <v>755.576983367775</v>
          </cell>
          <cell r="AM374">
            <v>535.001798397961</v>
          </cell>
          <cell r="AN374">
            <v>314.426613428147</v>
          </cell>
          <cell r="AO374">
            <v>8096.96295166118</v>
          </cell>
          <cell r="AP374">
            <v>5362.37670817679</v>
          </cell>
          <cell r="AQ374">
            <v>5087.25760265022</v>
          </cell>
          <cell r="AR374">
            <v>4838.03205999674</v>
          </cell>
          <cell r="AS374">
            <v>4611.46338485721</v>
          </cell>
          <cell r="AT374">
            <v>4504.65243800573</v>
          </cell>
          <cell r="AU374">
            <v>4504.65243800572</v>
          </cell>
          <cell r="AV374">
            <v>4507.88913336486</v>
          </cell>
          <cell r="AW374">
            <v>4504.65243800573</v>
          </cell>
          <cell r="AX374">
            <v>4507.88913336486</v>
          </cell>
          <cell r="AY374">
            <v>4504.65243800573</v>
          </cell>
          <cell r="AZ374">
            <v>4507.88913336486</v>
          </cell>
          <cell r="BA374">
            <v>4504.65243800573</v>
          </cell>
          <cell r="BB374">
            <v>3549.82730706059</v>
          </cell>
          <cell r="BC374">
            <v>2595.00217611545</v>
          </cell>
          <cell r="BD374">
            <v>2595.00217611546</v>
          </cell>
          <cell r="BE374">
            <v>2595.00217611546</v>
          </cell>
          <cell r="BF374">
            <v>2595.00217611546</v>
          </cell>
          <cell r="BG374">
            <v>2595.00217611547</v>
          </cell>
          <cell r="BH374">
            <v>3699.13662856643</v>
          </cell>
        </row>
        <row r="375">
          <cell r="A375">
            <v>-4954.51254197072</v>
          </cell>
          <cell r="B375">
            <v>-5040.52909502495</v>
          </cell>
          <cell r="C375">
            <v>-4907.82241924086</v>
          </cell>
          <cell r="D375">
            <v>-4766.93276581254</v>
          </cell>
          <cell r="E375">
            <v>-4614.83412266986</v>
          </cell>
          <cell r="F375">
            <v>-4456.73277235008</v>
          </cell>
          <cell r="G375">
            <v>-4293.10586396009</v>
          </cell>
          <cell r="H375">
            <v>-4110.25794509361</v>
          </cell>
          <cell r="I375">
            <v>-3897.4519503667</v>
          </cell>
          <cell r="J375">
            <v>-3654.70470945413</v>
          </cell>
          <cell r="K375">
            <v>-3380.96248879856</v>
          </cell>
          <cell r="L375">
            <v>-3072.76639741023</v>
          </cell>
          <cell r="M375">
            <v>-2725.96394212129</v>
          </cell>
          <cell r="N375">
            <v>-2294.27515528407</v>
          </cell>
          <cell r="O375">
            <v>-1735.66744235281</v>
          </cell>
          <cell r="P375">
            <v>-1165.26457300018</v>
          </cell>
          <cell r="Q375">
            <v>-690.164481328193</v>
          </cell>
          <cell r="R375">
            <v>-241.422587519341</v>
          </cell>
          <cell r="S375">
            <v>244.90423531464</v>
          </cell>
          <cell r="T375">
            <v>719.105519803926</v>
          </cell>
          <cell r="U375">
            <v>8169.68581350588</v>
          </cell>
          <cell r="V375">
            <v>7384.68521274354</v>
          </cell>
          <cell r="W375">
            <v>6864.8027626739</v>
          </cell>
          <cell r="X375">
            <v>6371.59311133248</v>
          </cell>
          <cell r="Y375">
            <v>5902.54587766251</v>
          </cell>
          <cell r="Z375">
            <v>5455.46447823931</v>
          </cell>
          <cell r="AA375">
            <v>5018.73840067531</v>
          </cell>
          <cell r="AB375">
            <v>4582.01232311131</v>
          </cell>
          <cell r="AC375">
            <v>4144.97244791521</v>
          </cell>
          <cell r="AD375">
            <v>3708.24637035121</v>
          </cell>
          <cell r="AE375">
            <v>3271.20649515511</v>
          </cell>
          <cell r="AF375">
            <v>2834.4804175911</v>
          </cell>
          <cell r="AG375">
            <v>2397.440542395</v>
          </cell>
          <cell r="AH375">
            <v>1960.714464831</v>
          </cell>
          <cell r="AI375">
            <v>1616.55868873554</v>
          </cell>
          <cell r="AJ375">
            <v>1364.97321410863</v>
          </cell>
          <cell r="AK375">
            <v>1113.38773948172</v>
          </cell>
          <cell r="AL375">
            <v>861.802264854802</v>
          </cell>
          <cell r="AM375">
            <v>610.216790227888</v>
          </cell>
          <cell r="AN375">
            <v>358.631315600974</v>
          </cell>
          <cell r="AO375">
            <v>9235.30118543928</v>
          </cell>
          <cell r="AP375">
            <v>6116.26411846638</v>
          </cell>
          <cell r="AQ375">
            <v>5802.46648636965</v>
          </cell>
          <cell r="AR375">
            <v>5518.20274905846</v>
          </cell>
          <cell r="AS375">
            <v>5259.78116968466</v>
          </cell>
          <cell r="AT375">
            <v>5137.95385369415</v>
          </cell>
          <cell r="AU375">
            <v>5137.95385369415</v>
          </cell>
          <cell r="AV375">
            <v>5141.64559054234</v>
          </cell>
          <cell r="AW375">
            <v>5137.95385369415</v>
          </cell>
          <cell r="AX375">
            <v>5141.64559054234</v>
          </cell>
          <cell r="AY375">
            <v>5137.95385369415</v>
          </cell>
          <cell r="AZ375">
            <v>5141.64559054234</v>
          </cell>
          <cell r="BA375">
            <v>5137.95385369415</v>
          </cell>
          <cell r="BB375">
            <v>4048.89148347598</v>
          </cell>
          <cell r="BC375">
            <v>2959.82911325781</v>
          </cell>
          <cell r="BD375">
            <v>2959.8291132578</v>
          </cell>
          <cell r="BE375">
            <v>2959.82911325781</v>
          </cell>
          <cell r="BF375">
            <v>2959.82911325781</v>
          </cell>
          <cell r="BG375">
            <v>2959.82911325781</v>
          </cell>
          <cell r="BH375">
            <v>4219.19194824675</v>
          </cell>
        </row>
        <row r="376">
          <cell r="A376">
            <v>-3565.64234956715</v>
          </cell>
          <cell r="B376">
            <v>-3354.7574121988</v>
          </cell>
          <cell r="C376">
            <v>-2959.45739850146</v>
          </cell>
          <cell r="D376">
            <v>-2535.33847157187</v>
          </cell>
          <cell r="E376">
            <v>-2077.98225853432</v>
          </cell>
          <cell r="F376">
            <v>-1589.81789098114</v>
          </cell>
          <cell r="G376">
            <v>-1069.46285773481</v>
          </cell>
          <cell r="H376">
            <v>-504.152651239611</v>
          </cell>
          <cell r="I376">
            <v>116.911646969451</v>
          </cell>
          <cell r="J376">
            <v>795.841908543365</v>
          </cell>
          <cell r="K376">
            <v>1535.87499345225</v>
          </cell>
          <cell r="L376">
            <v>2342.87924360796</v>
          </cell>
          <cell r="M376">
            <v>3223.54943306977</v>
          </cell>
          <cell r="N376">
            <v>4215.52795371173</v>
          </cell>
          <cell r="O376">
            <v>5353.67162256756</v>
          </cell>
          <cell r="P376">
            <v>6556.14398609132</v>
          </cell>
          <cell r="Q376">
            <v>7747.1009965501</v>
          </cell>
          <cell r="R376">
            <v>8982.76334057349</v>
          </cell>
          <cell r="S376">
            <v>10315.968203299</v>
          </cell>
          <cell r="T376">
            <v>11714.8933993287</v>
          </cell>
          <cell r="U376">
            <v>6113.32587963073</v>
          </cell>
          <cell r="V376">
            <v>5525.91473583465</v>
          </cell>
          <cell r="W376">
            <v>5136.88988115512</v>
          </cell>
          <cell r="X376">
            <v>4767.82411847369</v>
          </cell>
          <cell r="Y376">
            <v>4416.83894501409</v>
          </cell>
          <cell r="Z376">
            <v>4082.29067084705</v>
          </cell>
          <cell r="AA376">
            <v>3755.49122063222</v>
          </cell>
          <cell r="AB376">
            <v>3428.69177041739</v>
          </cell>
          <cell r="AC376">
            <v>3101.65750735552</v>
          </cell>
          <cell r="AD376">
            <v>2774.85805714069</v>
          </cell>
          <cell r="AE376">
            <v>2447.82379407882</v>
          </cell>
          <cell r="AF376">
            <v>2121.02434386399</v>
          </cell>
          <cell r="AG376">
            <v>1793.99008080212</v>
          </cell>
          <cell r="AH376">
            <v>1467.19063058729</v>
          </cell>
          <cell r="AI376">
            <v>1209.66097024826</v>
          </cell>
          <cell r="AJ376">
            <v>1021.40109978503</v>
          </cell>
          <cell r="AK376">
            <v>833.141229321801</v>
          </cell>
          <cell r="AL376">
            <v>644.881358858573</v>
          </cell>
          <cell r="AM376">
            <v>456.621488395345</v>
          </cell>
          <cell r="AN376">
            <v>268.361617932117</v>
          </cell>
          <cell r="AO376">
            <v>6910.71933877739</v>
          </cell>
          <cell r="AP376">
            <v>4576.76299622982</v>
          </cell>
          <cell r="AQ376">
            <v>4341.95014919322</v>
          </cell>
          <cell r="AR376">
            <v>4129.23733481886</v>
          </cell>
          <cell r="AS376">
            <v>3935.86204902401</v>
          </cell>
          <cell r="AT376">
            <v>3844.69941429213</v>
          </cell>
          <cell r="AU376">
            <v>3844.69941429215</v>
          </cell>
          <cell r="AV376">
            <v>3847.46191837492</v>
          </cell>
          <cell r="AW376">
            <v>3844.69941429214</v>
          </cell>
          <cell r="AX376">
            <v>3847.46191837492</v>
          </cell>
          <cell r="AY376">
            <v>3844.69941429214</v>
          </cell>
          <cell r="AZ376">
            <v>3847.46191837492</v>
          </cell>
          <cell r="BA376">
            <v>3844.69941429214</v>
          </cell>
          <cell r="BB376">
            <v>3029.76070987094</v>
          </cell>
          <cell r="BC376">
            <v>2214.82200544974</v>
          </cell>
          <cell r="BD376">
            <v>2214.82200544974</v>
          </cell>
          <cell r="BE376">
            <v>2214.82200544974</v>
          </cell>
          <cell r="BF376">
            <v>2214.82200544974</v>
          </cell>
          <cell r="BG376">
            <v>2214.82200544974</v>
          </cell>
          <cell r="BH376">
            <v>3157.19550508372</v>
          </cell>
        </row>
        <row r="377">
          <cell r="A377">
            <v>-4647.38321170376</v>
          </cell>
          <cell r="B377">
            <v>-4667.74412868235</v>
          </cell>
          <cell r="C377">
            <v>-4476.96858768179</v>
          </cell>
          <cell r="D377">
            <v>-4273.44671883246</v>
          </cell>
          <cell r="E377">
            <v>-4053.8446088334</v>
          </cell>
          <cell r="F377">
            <v>-3822.75441190777</v>
          </cell>
          <cell r="G377">
            <v>-3580.24203914987</v>
          </cell>
          <cell r="H377">
            <v>-3312.81790366195</v>
          </cell>
          <cell r="I377">
            <v>-3009.73126211131</v>
          </cell>
          <cell r="J377">
            <v>-2670.52821147494</v>
          </cell>
          <cell r="K377">
            <v>-2293.67225014654</v>
          </cell>
          <cell r="L377">
            <v>-1875.17167056929</v>
          </cell>
          <cell r="M377">
            <v>-1410.31178950761</v>
          </cell>
          <cell r="N377">
            <v>-854.722719087306</v>
          </cell>
          <cell r="O377">
            <v>-167.9586881774</v>
          </cell>
          <cell r="P377">
            <v>542.21756063771</v>
          </cell>
          <cell r="Q377">
            <v>1175.61945562903</v>
          </cell>
          <cell r="R377">
            <v>1798.37786456627</v>
          </cell>
          <cell r="S377">
            <v>2471.97998975196</v>
          </cell>
          <cell r="T377">
            <v>3150.67110863086</v>
          </cell>
          <cell r="U377">
            <v>7714.95040861833</v>
          </cell>
          <cell r="V377">
            <v>6973.64396870542</v>
          </cell>
          <cell r="W377">
            <v>6482.69885623027</v>
          </cell>
          <cell r="X377">
            <v>6016.94189959669</v>
          </cell>
          <cell r="Y377">
            <v>5574.00244884313</v>
          </cell>
          <cell r="Z377">
            <v>5151.80618525323</v>
          </cell>
          <cell r="AA377">
            <v>4739.38885275476</v>
          </cell>
          <cell r="AB377">
            <v>4326.97152025629</v>
          </cell>
          <cell r="AC377">
            <v>3914.25785651263</v>
          </cell>
          <cell r="AD377">
            <v>3501.84052401416</v>
          </cell>
          <cell r="AE377">
            <v>3089.12686027049</v>
          </cell>
          <cell r="AF377">
            <v>2676.70952777202</v>
          </cell>
          <cell r="AG377">
            <v>2263.99586402836</v>
          </cell>
          <cell r="AH377">
            <v>1851.57853152989</v>
          </cell>
          <cell r="AI377">
            <v>1526.57891636396</v>
          </cell>
          <cell r="AJ377">
            <v>1288.99701853055</v>
          </cell>
          <cell r="AK377">
            <v>1051.41512069715</v>
          </cell>
          <cell r="AL377">
            <v>813.833222863751</v>
          </cell>
          <cell r="AM377">
            <v>576.25132503035</v>
          </cell>
          <cell r="AN377">
            <v>338.669427196948</v>
          </cell>
          <cell r="AO377">
            <v>8721.25223426952</v>
          </cell>
          <cell r="AP377">
            <v>5775.82485264883</v>
          </cell>
          <cell r="AQ377">
            <v>5479.49360745383</v>
          </cell>
          <cell r="AR377">
            <v>5211.05236180655</v>
          </cell>
          <cell r="AS377">
            <v>4967.01486576358</v>
          </cell>
          <cell r="AT377">
            <v>4851.96861762906</v>
          </cell>
          <cell r="AU377">
            <v>4851.96861762904</v>
          </cell>
          <cell r="AV377">
            <v>4855.45486757252</v>
          </cell>
          <cell r="AW377">
            <v>4851.96861762904</v>
          </cell>
          <cell r="AX377">
            <v>4855.45486757252</v>
          </cell>
          <cell r="AY377">
            <v>4851.96861762905</v>
          </cell>
          <cell r="AZ377">
            <v>4855.45486757252</v>
          </cell>
          <cell r="BA377">
            <v>4851.96861762904</v>
          </cell>
          <cell r="BB377">
            <v>3823.52488430513</v>
          </cell>
          <cell r="BC377">
            <v>2795.0811509812</v>
          </cell>
          <cell r="BD377">
            <v>2795.08115098119</v>
          </cell>
          <cell r="BE377">
            <v>2795.08115098119</v>
          </cell>
          <cell r="BF377">
            <v>2795.08115098119</v>
          </cell>
          <cell r="BG377">
            <v>2795.0811509812</v>
          </cell>
          <cell r="BH377">
            <v>3984.34620231704</v>
          </cell>
        </row>
        <row r="378">
          <cell r="A378">
            <v>-4389.52361724312</v>
          </cell>
          <cell r="B378">
            <v>-4354.76138568424</v>
          </cell>
          <cell r="C378">
            <v>-4115.23239602252</v>
          </cell>
          <cell r="D378">
            <v>-3859.12578167006</v>
          </cell>
          <cell r="E378">
            <v>-3582.84912165929</v>
          </cell>
          <cell r="F378">
            <v>-3290.47896046071</v>
          </cell>
          <cell r="G378">
            <v>-2981.73594202312</v>
          </cell>
          <cell r="H378">
            <v>-2643.30331997984</v>
          </cell>
          <cell r="I378">
            <v>-2264.41886726809</v>
          </cell>
          <cell r="J378">
            <v>-1844.23346318103</v>
          </cell>
          <cell r="K378">
            <v>-1380.80528379029</v>
          </cell>
          <cell r="L378">
            <v>-869.695279490039</v>
          </cell>
          <cell r="M378">
            <v>-305.716763596695</v>
          </cell>
          <cell r="N378">
            <v>353.896487290268</v>
          </cell>
          <cell r="O378">
            <v>1148.25797935056</v>
          </cell>
          <cell r="P378">
            <v>1975.78513995668</v>
          </cell>
          <cell r="Q378">
            <v>2742.0940379061</v>
          </cell>
          <cell r="R378">
            <v>3510.9532050531</v>
          </cell>
          <cell r="S378">
            <v>4341.78789892552</v>
          </cell>
          <cell r="T378">
            <v>5192.16456057298</v>
          </cell>
          <cell r="U378">
            <v>7333.16372940644</v>
          </cell>
          <cell r="V378">
            <v>6628.54202613896</v>
          </cell>
          <cell r="W378">
            <v>6161.89211897813</v>
          </cell>
          <cell r="X378">
            <v>5719.18389141925</v>
          </cell>
          <cell r="Y378">
            <v>5298.16400891156</v>
          </cell>
          <cell r="Z378">
            <v>4896.86080372311</v>
          </cell>
          <cell r="AA378">
            <v>4504.85260355661</v>
          </cell>
          <cell r="AB378">
            <v>4112.8444033901</v>
          </cell>
          <cell r="AC378">
            <v>3720.55453640475</v>
          </cell>
          <cell r="AD378">
            <v>3328.54633623824</v>
          </cell>
          <cell r="AE378">
            <v>2936.25646925289</v>
          </cell>
          <cell r="AF378">
            <v>2544.24826908638</v>
          </cell>
          <cell r="AG378">
            <v>2151.95840210103</v>
          </cell>
          <cell r="AH378">
            <v>1759.95020193452</v>
          </cell>
          <cell r="AI378">
            <v>1451.03371332773</v>
          </cell>
          <cell r="AJ378">
            <v>1225.20893628066</v>
          </cell>
          <cell r="AK378">
            <v>999.38415923359</v>
          </cell>
          <cell r="AL378">
            <v>773.559382186519</v>
          </cell>
          <cell r="AM378">
            <v>547.734605139448</v>
          </cell>
          <cell r="AN378">
            <v>321.909828092376</v>
          </cell>
          <cell r="AO378">
            <v>8289.66709726442</v>
          </cell>
          <cell r="AP378">
            <v>5489.99890777447</v>
          </cell>
          <cell r="AQ378">
            <v>5208.33208892796</v>
          </cell>
          <cell r="AR378">
            <v>4953.17508832585</v>
          </cell>
          <cell r="AS378">
            <v>4721.21417868754</v>
          </cell>
          <cell r="AT378">
            <v>4611.8611784295</v>
          </cell>
          <cell r="AU378">
            <v>4611.86117842948</v>
          </cell>
          <cell r="AV378">
            <v>4615.17490571005</v>
          </cell>
          <cell r="AW378">
            <v>4611.86117842949</v>
          </cell>
          <cell r="AX378">
            <v>4615.17490571004</v>
          </cell>
          <cell r="AY378">
            <v>4611.86117842948</v>
          </cell>
          <cell r="AZ378">
            <v>4615.17490571004</v>
          </cell>
          <cell r="BA378">
            <v>4611.86117842949</v>
          </cell>
          <cell r="BB378">
            <v>3634.3116306681</v>
          </cell>
          <cell r="BC378">
            <v>2656.76208290672</v>
          </cell>
          <cell r="BD378">
            <v>2656.76208290671</v>
          </cell>
          <cell r="BE378">
            <v>2656.76208290672</v>
          </cell>
          <cell r="BF378">
            <v>2656.76208290672</v>
          </cell>
          <cell r="BG378">
            <v>2656.76208290673</v>
          </cell>
          <cell r="BH378">
            <v>3787.1744481456</v>
          </cell>
        </row>
        <row r="379">
          <cell r="A379">
            <v>-4865.92288677475</v>
          </cell>
          <cell r="B379">
            <v>-4933.00145641802</v>
          </cell>
          <cell r="C379">
            <v>-4783.5451568104</v>
          </cell>
          <cell r="D379">
            <v>-4624.58960793834</v>
          </cell>
          <cell r="E379">
            <v>-4453.01998542634</v>
          </cell>
          <cell r="F379">
            <v>-4273.86543009895</v>
          </cell>
          <cell r="G379">
            <v>-4087.48447186861</v>
          </cell>
          <cell r="H379">
            <v>-3880.24103902839</v>
          </cell>
          <cell r="I379">
            <v>-3641.39412087019</v>
          </cell>
          <cell r="J379">
            <v>-3370.82476698114</v>
          </cell>
          <cell r="K379">
            <v>-3067.33999218973</v>
          </cell>
          <cell r="L379">
            <v>-2727.3272176903</v>
          </cell>
          <cell r="M379">
            <v>-2346.47178988507</v>
          </cell>
          <cell r="N379">
            <v>-1879.0446924418</v>
          </cell>
          <cell r="O379">
            <v>-1283.47104072818</v>
          </cell>
          <cell r="P379">
            <v>-672.751359297093</v>
          </cell>
          <cell r="Q379">
            <v>-151.990040282314</v>
          </cell>
          <cell r="R379">
            <v>346.945897384962</v>
          </cell>
          <cell r="S379">
            <v>887.291183540693</v>
          </cell>
          <cell r="T379">
            <v>1420.47636222175</v>
          </cell>
          <cell r="U379">
            <v>8038.52005122139</v>
          </cell>
          <cell r="V379">
            <v>7266.12277505968</v>
          </cell>
          <cell r="W379">
            <v>6754.58713041418</v>
          </cell>
          <cell r="X379">
            <v>6269.29604795791</v>
          </cell>
          <cell r="Y379">
            <v>5807.77945124953</v>
          </cell>
          <cell r="Z379">
            <v>5367.87602340287</v>
          </cell>
          <cell r="AA379">
            <v>4938.16166087673</v>
          </cell>
          <cell r="AB379">
            <v>4508.44729835059</v>
          </cell>
          <cell r="AC379">
            <v>4078.42417626929</v>
          </cell>
          <cell r="AD379">
            <v>3648.70981374315</v>
          </cell>
          <cell r="AE379">
            <v>3218.68669166185</v>
          </cell>
          <cell r="AF379">
            <v>2788.97232913571</v>
          </cell>
          <cell r="AG379">
            <v>2358.94920705441</v>
          </cell>
          <cell r="AH379">
            <v>1929.23484452827</v>
          </cell>
          <cell r="AI379">
            <v>1590.60455077652</v>
          </cell>
          <cell r="AJ379">
            <v>1343.05832579916</v>
          </cell>
          <cell r="AK379">
            <v>1095.51210082179</v>
          </cell>
          <cell r="AL379">
            <v>847.965875844432</v>
          </cell>
          <cell r="AM379">
            <v>600.419650867069</v>
          </cell>
          <cell r="AN379">
            <v>352.873425889706</v>
          </cell>
          <cell r="AO379">
            <v>9087.02677837305</v>
          </cell>
          <cell r="AP379">
            <v>6018.06640759413</v>
          </cell>
          <cell r="AQ379">
            <v>5709.30685242673</v>
          </cell>
          <cell r="AR379">
            <v>5429.60702009859</v>
          </cell>
          <cell r="AS379">
            <v>5175.33444525485</v>
          </cell>
          <cell r="AT379">
            <v>5055.46308854278</v>
          </cell>
          <cell r="AU379">
            <v>5055.46308854279</v>
          </cell>
          <cell r="AV379">
            <v>5059.09555389769</v>
          </cell>
          <cell r="AW379">
            <v>5055.46308854279</v>
          </cell>
          <cell r="AX379">
            <v>5059.0955538977</v>
          </cell>
          <cell r="AY379">
            <v>5055.46308854278</v>
          </cell>
          <cell r="AZ379">
            <v>5059.0955538977</v>
          </cell>
          <cell r="BA379">
            <v>5055.46308854279</v>
          </cell>
          <cell r="BB379">
            <v>3983.88580884412</v>
          </cell>
          <cell r="BC379">
            <v>2912.30852914545</v>
          </cell>
          <cell r="BD379">
            <v>2912.30852914545</v>
          </cell>
          <cell r="BE379">
            <v>2912.30852914544</v>
          </cell>
          <cell r="BF379">
            <v>2912.30852914545</v>
          </cell>
          <cell r="BG379">
            <v>2912.30852914545</v>
          </cell>
          <cell r="BH379">
            <v>4151.45206929066</v>
          </cell>
        </row>
        <row r="380">
          <cell r="A380">
            <v>-4493.18178556787</v>
          </cell>
          <cell r="B380">
            <v>-4480.57876286698</v>
          </cell>
          <cell r="C380">
            <v>-4260.64839701563</v>
          </cell>
          <cell r="D380">
            <v>-4025.68056717138</v>
          </cell>
          <cell r="E380">
            <v>-3772.18677105649</v>
          </cell>
          <cell r="F380">
            <v>-3504.45082548533</v>
          </cell>
          <cell r="G380">
            <v>-3222.3321699398</v>
          </cell>
          <cell r="H380">
            <v>-2912.44457709057</v>
          </cell>
          <cell r="I380">
            <v>-2564.03043627246</v>
          </cell>
          <cell r="J380">
            <v>-2176.39950215921</v>
          </cell>
          <cell r="K380">
            <v>-1747.77288821312</v>
          </cell>
          <cell r="L380">
            <v>-1273.89137392301</v>
          </cell>
          <cell r="M380">
            <v>-749.758015449505</v>
          </cell>
          <cell r="N380">
            <v>-131.961924909869</v>
          </cell>
          <cell r="O380">
            <v>619.145967211383</v>
          </cell>
          <cell r="P380">
            <v>1399.49869324608</v>
          </cell>
          <cell r="Q380">
            <v>2112.37969174896</v>
          </cell>
          <cell r="R380">
            <v>2822.50714089044</v>
          </cell>
          <cell r="S380">
            <v>3590.13518889361</v>
          </cell>
          <cell r="T380">
            <v>4371.49518692436</v>
          </cell>
          <cell r="U380">
            <v>7486.63991841803</v>
          </cell>
          <cell r="V380">
            <v>6767.271148577</v>
          </cell>
          <cell r="W380">
            <v>6290.85469971651</v>
          </cell>
          <cell r="X380">
            <v>5838.88100719367</v>
          </cell>
          <cell r="Y380">
            <v>5409.04957629435</v>
          </cell>
          <cell r="Z380">
            <v>4999.34747414367</v>
          </cell>
          <cell r="AA380">
            <v>4599.13491268879</v>
          </cell>
          <cell r="AB380">
            <v>4198.92235123391</v>
          </cell>
          <cell r="AC380">
            <v>3798.42222793976</v>
          </cell>
          <cell r="AD380">
            <v>3398.20966648488</v>
          </cell>
          <cell r="AE380">
            <v>2997.70954319074</v>
          </cell>
          <cell r="AF380">
            <v>2597.49698173586</v>
          </cell>
          <cell r="AG380">
            <v>2196.99685844171</v>
          </cell>
          <cell r="AH380">
            <v>1796.78429698683</v>
          </cell>
          <cell r="AI380">
            <v>1481.40247811555</v>
          </cell>
          <cell r="AJ380">
            <v>1250.85140182786</v>
          </cell>
          <cell r="AK380">
            <v>1020.30032554018</v>
          </cell>
          <cell r="AL380">
            <v>789.749249252496</v>
          </cell>
          <cell r="AM380">
            <v>559.198172964813</v>
          </cell>
          <cell r="AN380">
            <v>328.647096677131</v>
          </cell>
          <cell r="AO380">
            <v>8463.16199812977</v>
          </cell>
          <cell r="AP380">
            <v>5604.89939835868</v>
          </cell>
          <cell r="AQ380">
            <v>5317.33755909222</v>
          </cell>
          <cell r="AR380">
            <v>5056.84036352145</v>
          </cell>
          <cell r="AS380">
            <v>4820.02473118439</v>
          </cell>
          <cell r="AT380">
            <v>4708.38307593977</v>
          </cell>
          <cell r="AU380">
            <v>4708.38307593978</v>
          </cell>
          <cell r="AV380">
            <v>4711.76615640173</v>
          </cell>
          <cell r="AW380">
            <v>4708.38307593978</v>
          </cell>
          <cell r="AX380">
            <v>4711.76615640173</v>
          </cell>
          <cell r="AY380">
            <v>4708.38307593978</v>
          </cell>
          <cell r="AZ380">
            <v>4711.76615640173</v>
          </cell>
          <cell r="BA380">
            <v>4708.38307593978</v>
          </cell>
          <cell r="BB380">
            <v>3710.37433966214</v>
          </cell>
          <cell r="BC380">
            <v>2712.36560338451</v>
          </cell>
          <cell r="BD380">
            <v>2712.36560338451</v>
          </cell>
          <cell r="BE380">
            <v>2712.36560338451</v>
          </cell>
          <cell r="BF380">
            <v>2712.3656033845</v>
          </cell>
          <cell r="BG380">
            <v>2712.3656033845</v>
          </cell>
          <cell r="BH380">
            <v>3866.43643149566</v>
          </cell>
        </row>
        <row r="381">
          <cell r="A381">
            <v>-4379.51603283521</v>
          </cell>
          <cell r="B381">
            <v>-4342.61446043477</v>
          </cell>
          <cell r="C381">
            <v>-4101.1933393064</v>
          </cell>
          <cell r="D381">
            <v>-3843.04590006126</v>
          </cell>
          <cell r="E381">
            <v>-3564.56968899556</v>
          </cell>
          <cell r="F381">
            <v>-3269.8212396582</v>
          </cell>
          <cell r="G381">
            <v>-2958.50779610838</v>
          </cell>
          <cell r="H381">
            <v>-2617.31931995633</v>
          </cell>
          <cell r="I381">
            <v>-2235.49313845331</v>
          </cell>
          <cell r="J381">
            <v>-1812.16479241211</v>
          </cell>
          <cell r="K381">
            <v>-1345.37672726085</v>
          </cell>
          <cell r="L381">
            <v>-830.672531955911</v>
          </cell>
          <cell r="M381">
            <v>-262.847201261863</v>
          </cell>
          <cell r="N381">
            <v>400.803249670582</v>
          </cell>
          <cell r="O381">
            <v>1199.34062154171</v>
          </cell>
          <cell r="P381">
            <v>2031.42219540342</v>
          </cell>
          <cell r="Q381">
            <v>2802.889241737</v>
          </cell>
          <cell r="R381">
            <v>3577.41860964928</v>
          </cell>
          <cell r="S381">
            <v>4414.35553216321</v>
          </cell>
          <cell r="T381">
            <v>5271.39534537759</v>
          </cell>
          <cell r="U381">
            <v>7318.34650910473</v>
          </cell>
          <cell r="V381">
            <v>6615.14854808439</v>
          </cell>
          <cell r="W381">
            <v>6149.44154288693</v>
          </cell>
          <cell r="X381">
            <v>5707.62784128972</v>
          </cell>
          <cell r="Y381">
            <v>5287.45866177744</v>
          </cell>
          <cell r="Z381">
            <v>4886.96632052419</v>
          </cell>
          <cell r="AA381">
            <v>4495.75020302163</v>
          </cell>
          <cell r="AB381">
            <v>4104.53408551907</v>
          </cell>
          <cell r="AC381">
            <v>3713.0368703271</v>
          </cell>
          <cell r="AD381">
            <v>3321.82075282454</v>
          </cell>
          <cell r="AE381">
            <v>2930.32353763256</v>
          </cell>
          <cell r="AF381">
            <v>2539.10742013</v>
          </cell>
          <cell r="AG381">
            <v>2147.61020493802</v>
          </cell>
          <cell r="AH381">
            <v>1756.39408743546</v>
          </cell>
          <cell r="AI381">
            <v>1448.10178831024</v>
          </cell>
          <cell r="AJ381">
            <v>1222.73330756236</v>
          </cell>
          <cell r="AK381">
            <v>997.364826814482</v>
          </cell>
          <cell r="AL381">
            <v>771.996346066602</v>
          </cell>
          <cell r="AM381">
            <v>546.627865318722</v>
          </cell>
          <cell r="AN381">
            <v>321.259384570842</v>
          </cell>
          <cell r="AO381">
            <v>8272.91718847466</v>
          </cell>
          <cell r="AP381">
            <v>5478.90594349953</v>
          </cell>
          <cell r="AQ381">
            <v>5197.80825408481</v>
          </cell>
          <cell r="AR381">
            <v>4943.16681779148</v>
          </cell>
          <cell r="AS381">
            <v>4711.67460297937</v>
          </cell>
          <cell r="AT381">
            <v>4602.54255885365</v>
          </cell>
          <cell r="AU381">
            <v>4602.54255885365</v>
          </cell>
          <cell r="AV381">
            <v>4605.84959049383</v>
          </cell>
          <cell r="AW381">
            <v>4602.54255885365</v>
          </cell>
          <cell r="AX381">
            <v>4605.84959049383</v>
          </cell>
          <cell r="AY381">
            <v>4602.54255885366</v>
          </cell>
          <cell r="AZ381">
            <v>4605.84959049383</v>
          </cell>
          <cell r="BA381">
            <v>4602.54255885366</v>
          </cell>
          <cell r="BB381">
            <v>3626.96822500259</v>
          </cell>
          <cell r="BC381">
            <v>2651.39389115153</v>
          </cell>
          <cell r="BD381">
            <v>2651.39389115153</v>
          </cell>
          <cell r="BE381">
            <v>2651.39389115153</v>
          </cell>
          <cell r="BF381">
            <v>2651.39389115153</v>
          </cell>
          <cell r="BG381">
            <v>2651.39389115153</v>
          </cell>
          <cell r="BH381">
            <v>3779.52217142167</v>
          </cell>
        </row>
        <row r="382">
          <cell r="A382">
            <v>-4047.09257712819</v>
          </cell>
          <cell r="B382">
            <v>-3939.1281941133</v>
          </cell>
          <cell r="C382">
            <v>-3634.85585383413</v>
          </cell>
          <cell r="D382">
            <v>-3308.91802325534</v>
          </cell>
          <cell r="E382">
            <v>-2957.37898974576</v>
          </cell>
          <cell r="F382">
            <v>-2583.6305810242</v>
          </cell>
          <cell r="G382">
            <v>-2186.93493497537</v>
          </cell>
          <cell r="H382">
            <v>-1754.2048331001</v>
          </cell>
          <cell r="I382">
            <v>-1274.66279823158</v>
          </cell>
          <cell r="J382">
            <v>-746.934870543346</v>
          </cell>
          <cell r="K382">
            <v>-168.54096828254</v>
          </cell>
          <cell r="L382">
            <v>465.552017119008</v>
          </cell>
          <cell r="M382">
            <v>1161.1575810234</v>
          </cell>
          <cell r="N382">
            <v>1958.91232084277</v>
          </cell>
          <cell r="O382">
            <v>2896.16052849151</v>
          </cell>
          <cell r="P382">
            <v>3879.5267412263</v>
          </cell>
          <cell r="Q382">
            <v>4822.33278816371</v>
          </cell>
          <cell r="R382">
            <v>5785.21007862312</v>
          </cell>
          <cell r="S382">
            <v>6824.84565945867</v>
          </cell>
          <cell r="T382">
            <v>7903.2163932519</v>
          </cell>
          <cell r="U382">
            <v>6826.16064527449</v>
          </cell>
          <cell r="V382">
            <v>6170.255347352</v>
          </cell>
          <cell r="W382">
            <v>5735.86886030161</v>
          </cell>
          <cell r="X382">
            <v>5323.76876383393</v>
          </cell>
          <cell r="Y382">
            <v>4931.85751530591</v>
          </cell>
          <cell r="Z382">
            <v>4558.29976490483</v>
          </cell>
          <cell r="AA382">
            <v>4193.39437790645</v>
          </cell>
          <cell r="AB382">
            <v>3828.48899090808</v>
          </cell>
          <cell r="AC382">
            <v>3463.32141107932</v>
          </cell>
          <cell r="AD382">
            <v>3098.41602408094</v>
          </cell>
          <cell r="AE382">
            <v>2733.24844425219</v>
          </cell>
          <cell r="AF382">
            <v>2368.34305725381</v>
          </cell>
          <cell r="AG382">
            <v>2003.17547742505</v>
          </cell>
          <cell r="AH382">
            <v>1638.27009042668</v>
          </cell>
          <cell r="AI382">
            <v>1350.71158839188</v>
          </cell>
          <cell r="AJ382">
            <v>1140.49997132065</v>
          </cell>
          <cell r="AK382">
            <v>930.288354249419</v>
          </cell>
          <cell r="AL382">
            <v>720.076737178191</v>
          </cell>
          <cell r="AM382">
            <v>509.865120106963</v>
          </cell>
          <cell r="AN382">
            <v>299.653503035734</v>
          </cell>
          <cell r="AO382">
            <v>7716.53291673517</v>
          </cell>
          <cell r="AP382">
            <v>5110.42925941643</v>
          </cell>
          <cell r="AQ382">
            <v>4848.23642903146</v>
          </cell>
          <cell r="AR382">
            <v>4610.72057091797</v>
          </cell>
          <cell r="AS382">
            <v>4394.79706354212</v>
          </cell>
          <cell r="AT382">
            <v>4293.00455292204</v>
          </cell>
          <cell r="AU382">
            <v>4293.00455292206</v>
          </cell>
          <cell r="AV382">
            <v>4296.08917445597</v>
          </cell>
          <cell r="AW382">
            <v>4293.00455292206</v>
          </cell>
          <cell r="AX382">
            <v>4296.08917445599</v>
          </cell>
          <cell r="AY382">
            <v>4293.00455292206</v>
          </cell>
          <cell r="AZ382">
            <v>4296.08917445599</v>
          </cell>
          <cell r="BA382">
            <v>4293.00455292205</v>
          </cell>
          <cell r="BB382">
            <v>3383.04120040943</v>
          </cell>
          <cell r="BC382">
            <v>2473.0778478968</v>
          </cell>
          <cell r="BD382">
            <v>2473.0778478968</v>
          </cell>
          <cell r="BE382">
            <v>2473.0778478968</v>
          </cell>
          <cell r="BF382">
            <v>2473.0778478968</v>
          </cell>
          <cell r="BG382">
            <v>2473.0778478968</v>
          </cell>
          <cell r="BH382">
            <v>3525.33532983217</v>
          </cell>
        </row>
        <row r="383">
          <cell r="A383">
            <v>-4668.50566471093</v>
          </cell>
          <cell r="B383">
            <v>-4693.38196967431</v>
          </cell>
          <cell r="C383">
            <v>-4506.60004555056</v>
          </cell>
          <cell r="D383">
            <v>-4307.38563254016</v>
          </cell>
          <cell r="E383">
            <v>-4092.4259928817</v>
          </cell>
          <cell r="F383">
            <v>-3866.35551673995</v>
          </cell>
          <cell r="G383">
            <v>-3629.26839761253</v>
          </cell>
          <cell r="H383">
            <v>-3367.66089044714</v>
          </cell>
          <cell r="I383">
            <v>-3070.78319259567</v>
          </cell>
          <cell r="J383">
            <v>-2738.21377511439</v>
          </cell>
          <cell r="K383">
            <v>-2368.4493381932</v>
          </cell>
          <cell r="L383">
            <v>-1957.53481809853</v>
          </cell>
          <cell r="M383">
            <v>-1500.79419554552</v>
          </cell>
          <cell r="N383">
            <v>-953.726219203998</v>
          </cell>
          <cell r="O383">
            <v>-275.775986057149</v>
          </cell>
          <cell r="P383">
            <v>424.787515460972</v>
          </cell>
          <cell r="Q383">
            <v>1047.30239292564</v>
          </cell>
          <cell r="R383">
            <v>1658.09302379338</v>
          </cell>
          <cell r="S383">
            <v>2318.81551364796</v>
          </cell>
          <cell r="T383">
            <v>2983.44308830728</v>
          </cell>
          <cell r="U383">
            <v>7746.22429318053</v>
          </cell>
          <cell r="V383">
            <v>7001.91283952169</v>
          </cell>
          <cell r="W383">
            <v>6508.97759620179</v>
          </cell>
          <cell r="X383">
            <v>6041.33261326547</v>
          </cell>
          <cell r="Y383">
            <v>5596.59763091194</v>
          </cell>
          <cell r="Z383">
            <v>5172.68992181548</v>
          </cell>
          <cell r="AA383">
            <v>4758.60078439736</v>
          </cell>
          <cell r="AB383">
            <v>4344.51164697924</v>
          </cell>
          <cell r="AC383">
            <v>3930.12497708602</v>
          </cell>
          <cell r="AD383">
            <v>3516.0358396679</v>
          </cell>
          <cell r="AE383">
            <v>3101.64916977467</v>
          </cell>
          <cell r="AF383">
            <v>2687.56003235655</v>
          </cell>
          <cell r="AG383">
            <v>2273.17336246333</v>
          </cell>
          <cell r="AH383">
            <v>1859.08422504521</v>
          </cell>
          <cell r="AI383">
            <v>1532.7671677819</v>
          </cell>
          <cell r="AJ383">
            <v>1294.2221906734</v>
          </cell>
          <cell r="AK383">
            <v>1055.67721356491</v>
          </cell>
          <cell r="AL383">
            <v>817.132236456415</v>
          </cell>
          <cell r="AM383">
            <v>578.58725934792</v>
          </cell>
          <cell r="AN383">
            <v>340.042282239424</v>
          </cell>
          <cell r="AO383">
            <v>8756.60533716279</v>
          </cell>
          <cell r="AP383">
            <v>5799.23815670476</v>
          </cell>
          <cell r="AQ383">
            <v>5501.70568160369</v>
          </cell>
          <cell r="AR383">
            <v>5232.17626298273</v>
          </cell>
          <cell r="AS383">
            <v>4987.14951878185</v>
          </cell>
          <cell r="AT383">
            <v>4871.63691080143</v>
          </cell>
          <cell r="AU383">
            <v>4871.63691080144</v>
          </cell>
          <cell r="AV383">
            <v>4875.13729286144</v>
          </cell>
          <cell r="AW383">
            <v>4871.63691080144</v>
          </cell>
          <cell r="AX383">
            <v>4875.13729286144</v>
          </cell>
          <cell r="AY383">
            <v>4871.63691080144</v>
          </cell>
          <cell r="AZ383">
            <v>4875.13729286144</v>
          </cell>
          <cell r="BA383">
            <v>4871.63691080143</v>
          </cell>
          <cell r="BB383">
            <v>3839.02420309774</v>
          </cell>
          <cell r="BC383">
            <v>2806.41149539405</v>
          </cell>
          <cell r="BD383">
            <v>2806.41149539405</v>
          </cell>
          <cell r="BE383">
            <v>2806.41149539405</v>
          </cell>
          <cell r="BF383">
            <v>2806.41149539406</v>
          </cell>
          <cell r="BG383">
            <v>2806.41149539406</v>
          </cell>
          <cell r="BH383">
            <v>4000.49743811088</v>
          </cell>
        </row>
        <row r="384">
          <cell r="A384">
            <v>-4284.13885682278</v>
          </cell>
          <cell r="B384">
            <v>-4226.84831944543</v>
          </cell>
          <cell r="C384">
            <v>-3967.39425964012</v>
          </cell>
          <cell r="D384">
            <v>-3689.79676061377</v>
          </cell>
          <cell r="E384">
            <v>-3390.35775177745</v>
          </cell>
          <cell r="F384">
            <v>-3072.94305280636</v>
          </cell>
          <cell r="G384">
            <v>-2737.13220025525</v>
          </cell>
          <cell r="H384">
            <v>-2369.67908603638</v>
          </cell>
          <cell r="I384">
            <v>-1959.81678979583</v>
          </cell>
          <cell r="J384">
            <v>-1506.53466912343</v>
          </cell>
          <cell r="K384">
            <v>-1007.72524871801</v>
          </cell>
          <cell r="L384">
            <v>-458.766654538784</v>
          </cell>
          <cell r="M384">
            <v>145.72070341171</v>
          </cell>
          <cell r="N384">
            <v>847.84764613679</v>
          </cell>
          <cell r="O384">
            <v>1686.18319581897</v>
          </cell>
          <cell r="P384">
            <v>2561.67055643267</v>
          </cell>
          <cell r="Q384">
            <v>3382.29728069459</v>
          </cell>
          <cell r="R384">
            <v>4210.86643626911</v>
          </cell>
          <cell r="S384">
            <v>5105.96058349243</v>
          </cell>
          <cell r="T384">
            <v>6026.50349134898</v>
          </cell>
          <cell r="U384">
            <v>7177.13114972064</v>
          </cell>
          <cell r="V384">
            <v>6487.50214893743</v>
          </cell>
          <cell r="W384">
            <v>6030.78146080283</v>
          </cell>
          <cell r="X384">
            <v>5597.49302930239</v>
          </cell>
          <cell r="Y384">
            <v>5185.43146557643</v>
          </cell>
          <cell r="Z384">
            <v>4792.66705437272</v>
          </cell>
          <cell r="AA384">
            <v>4408.99987221522</v>
          </cell>
          <cell r="AB384">
            <v>4025.33269005772</v>
          </cell>
          <cell r="AC384">
            <v>3641.38983429275</v>
          </cell>
          <cell r="AD384">
            <v>3257.72265213525</v>
          </cell>
          <cell r="AE384">
            <v>2873.77979637029</v>
          </cell>
          <cell r="AF384">
            <v>2490.11261421279</v>
          </cell>
          <cell r="AG384">
            <v>2106.16975844783</v>
          </cell>
          <cell r="AH384">
            <v>1722.50257629033</v>
          </cell>
          <cell r="AI384">
            <v>1420.15910833375</v>
          </cell>
          <cell r="AJ384">
            <v>1199.13935457811</v>
          </cell>
          <cell r="AK384">
            <v>978.11960082246</v>
          </cell>
          <cell r="AL384">
            <v>757.099847066813</v>
          </cell>
          <cell r="AM384">
            <v>536.080093311166</v>
          </cell>
          <cell r="AN384">
            <v>315.060339555519</v>
          </cell>
          <cell r="AO384">
            <v>8113.28236215538</v>
          </cell>
          <cell r="AP384">
            <v>5373.18456628948</v>
          </cell>
          <cell r="AQ384">
            <v>5097.5109588287</v>
          </cell>
          <cell r="AR384">
            <v>4847.78310265836</v>
          </cell>
          <cell r="AS384">
            <v>4620.75777886714</v>
          </cell>
          <cell r="AT384">
            <v>4513.73155479413</v>
          </cell>
          <cell r="AU384">
            <v>4513.73155479413</v>
          </cell>
          <cell r="AV384">
            <v>4516.97477370544</v>
          </cell>
          <cell r="AW384">
            <v>4513.73155479414</v>
          </cell>
          <cell r="AX384">
            <v>4516.97477370544</v>
          </cell>
          <cell r="AY384">
            <v>4513.73155479413</v>
          </cell>
          <cell r="AZ384">
            <v>4516.97477370543</v>
          </cell>
          <cell r="BA384">
            <v>4513.73155479413</v>
          </cell>
          <cell r="BB384">
            <v>3556.98197595969</v>
          </cell>
          <cell r="BC384">
            <v>2600.23239712526</v>
          </cell>
          <cell r="BD384">
            <v>2600.23239712526</v>
          </cell>
          <cell r="BE384">
            <v>2600.23239712526</v>
          </cell>
          <cell r="BF384">
            <v>2600.23239712526</v>
          </cell>
          <cell r="BG384">
            <v>2600.23239712527</v>
          </cell>
          <cell r="BH384">
            <v>3706.59223006493</v>
          </cell>
        </row>
        <row r="385">
          <cell r="A385">
            <v>-4499.41343344153</v>
          </cell>
          <cell r="B385">
            <v>-4488.14256226321</v>
          </cell>
          <cell r="C385">
            <v>-4269.39041250779</v>
          </cell>
          <cell r="D385">
            <v>-4035.69338904244</v>
          </cell>
          <cell r="E385">
            <v>-3783.56923689914</v>
          </cell>
          <cell r="F385">
            <v>-3517.31423354328</v>
          </cell>
          <cell r="G385">
            <v>-3236.7961624677</v>
          </cell>
          <cell r="H385">
            <v>-2928.62461933606</v>
          </cell>
          <cell r="I385">
            <v>-2582.04227100851</v>
          </cell>
          <cell r="J385">
            <v>-2196.36842331564</v>
          </cell>
          <cell r="K385">
            <v>-1769.83398507367</v>
          </cell>
          <cell r="L385">
            <v>-1298.19054660874</v>
          </cell>
          <cell r="M385">
            <v>-776.452570906547</v>
          </cell>
          <cell r="N385">
            <v>-161.170414604529</v>
          </cell>
          <cell r="O385">
            <v>587.337188427654</v>
          </cell>
          <cell r="P385">
            <v>1364.85391543171</v>
          </cell>
          <cell r="Q385">
            <v>2074.52297356018</v>
          </cell>
          <cell r="R385">
            <v>2781.11963114379</v>
          </cell>
          <cell r="S385">
            <v>3544.9478670656</v>
          </cell>
          <cell r="T385">
            <v>4322.15877050956</v>
          </cell>
          <cell r="U385">
            <v>7495.86649054801</v>
          </cell>
          <cell r="V385">
            <v>6775.61116707073</v>
          </cell>
          <cell r="W385">
            <v>6298.60758021813</v>
          </cell>
          <cell r="X385">
            <v>5846.07687307721</v>
          </cell>
          <cell r="Y385">
            <v>5415.71571579273</v>
          </cell>
          <cell r="Z385">
            <v>5005.50869474139</v>
          </cell>
          <cell r="AA385">
            <v>4604.80290934281</v>
          </cell>
          <cell r="AB385">
            <v>4204.09712394424</v>
          </cell>
          <cell r="AC385">
            <v>3803.10342231376</v>
          </cell>
          <cell r="AD385">
            <v>3402.39763691518</v>
          </cell>
          <cell r="AE385">
            <v>3001.40393528471</v>
          </cell>
          <cell r="AF385">
            <v>2600.69814988613</v>
          </cell>
          <cell r="AG385">
            <v>2199.70444825565</v>
          </cell>
          <cell r="AH385">
            <v>1798.99866285708</v>
          </cell>
          <cell r="AI385">
            <v>1483.22816586958</v>
          </cell>
          <cell r="AJ385">
            <v>1252.39295729315</v>
          </cell>
          <cell r="AK385">
            <v>1021.55774871672</v>
          </cell>
          <cell r="AL385">
            <v>790.722540140298</v>
          </cell>
          <cell r="AM385">
            <v>559.887331563872</v>
          </cell>
          <cell r="AN385">
            <v>329.052122987446</v>
          </cell>
          <cell r="AO385">
            <v>8473.59204090927</v>
          </cell>
          <cell r="AP385">
            <v>5611.80690414814</v>
          </cell>
          <cell r="AQ385">
            <v>5323.8906722462</v>
          </cell>
          <cell r="AR385">
            <v>5063.0724386409</v>
          </cell>
          <cell r="AS385">
            <v>4825.9649535452</v>
          </cell>
          <cell r="AT385">
            <v>4714.18571057147</v>
          </cell>
          <cell r="AU385">
            <v>4714.1857105715</v>
          </cell>
          <cell r="AV385">
            <v>4717.57296035856</v>
          </cell>
          <cell r="AW385">
            <v>4714.18571057149</v>
          </cell>
          <cell r="AX385">
            <v>4717.57296035856</v>
          </cell>
          <cell r="AY385">
            <v>4714.18571057148</v>
          </cell>
          <cell r="AZ385">
            <v>4717.57296035856</v>
          </cell>
          <cell r="BA385">
            <v>4714.18571057148</v>
          </cell>
          <cell r="BB385">
            <v>3714.94702338236</v>
          </cell>
          <cell r="BC385">
            <v>2715.70833619325</v>
          </cell>
          <cell r="BD385">
            <v>2715.70833619324</v>
          </cell>
          <cell r="BE385">
            <v>2715.70833619324</v>
          </cell>
          <cell r="BF385">
            <v>2715.70833619325</v>
          </cell>
          <cell r="BG385">
            <v>2715.70833619324</v>
          </cell>
          <cell r="BH385">
            <v>3871.20144691113</v>
          </cell>
        </row>
        <row r="386">
          <cell r="A386">
            <v>-4931.22057717339</v>
          </cell>
          <cell r="B386">
            <v>-5012.25796147519</v>
          </cell>
          <cell r="C386">
            <v>-4875.14747976587</v>
          </cell>
          <cell r="D386">
            <v>-4729.50794668425</v>
          </cell>
          <cell r="E386">
            <v>-4572.2899996563</v>
          </cell>
          <cell r="F386">
            <v>-4408.65334717485</v>
          </cell>
          <cell r="G386">
            <v>-4239.04395102479</v>
          </cell>
          <cell r="H386">
            <v>-4049.781971155</v>
          </cell>
          <cell r="I386">
            <v>-3830.12930487813</v>
          </cell>
          <cell r="J386">
            <v>-3580.06708261021</v>
          </cell>
          <cell r="K386">
            <v>-3298.5049588025</v>
          </cell>
          <cell r="L386">
            <v>-2981.94363491211</v>
          </cell>
          <cell r="M386">
            <v>-2626.18798260102</v>
          </cell>
          <cell r="N386">
            <v>-2185.10289017134</v>
          </cell>
          <cell r="O386">
            <v>-1616.77610402646</v>
          </cell>
          <cell r="P386">
            <v>-1035.77315088759</v>
          </cell>
          <cell r="Q386">
            <v>-548.667823417828</v>
          </cell>
          <cell r="R386">
            <v>-86.7289270921513</v>
          </cell>
          <cell r="S386">
            <v>413.80041344339</v>
          </cell>
          <cell r="T386">
            <v>903.509725185798</v>
          </cell>
          <cell r="U386">
            <v>8135.19975177568</v>
          </cell>
          <cell r="V386">
            <v>7353.51281322681</v>
          </cell>
          <cell r="W386">
            <v>6835.8249026627</v>
          </cell>
          <cell r="X386">
            <v>6344.69719900818</v>
          </cell>
          <cell r="Y386">
            <v>5877.62991808351</v>
          </cell>
          <cell r="Z386">
            <v>5432.43574873145</v>
          </cell>
          <cell r="AA386">
            <v>4997.55318912075</v>
          </cell>
          <cell r="AB386">
            <v>4562.67062951005</v>
          </cell>
          <cell r="AC386">
            <v>4127.47559687689</v>
          </cell>
          <cell r="AD386">
            <v>3692.59303726619</v>
          </cell>
          <cell r="AE386">
            <v>3257.39800463303</v>
          </cell>
          <cell r="AF386">
            <v>2822.51544502233</v>
          </cell>
          <cell r="AG386">
            <v>2387.32041238917</v>
          </cell>
          <cell r="AH386">
            <v>1952.43785277847</v>
          </cell>
          <cell r="AI386">
            <v>1609.73483479516</v>
          </cell>
          <cell r="AJ386">
            <v>1359.21135843923</v>
          </cell>
          <cell r="AK386">
            <v>1108.6878820833</v>
          </cell>
          <cell r="AL386">
            <v>858.164405727364</v>
          </cell>
          <cell r="AM386">
            <v>607.640929371433</v>
          </cell>
          <cell r="AN386">
            <v>357.117453015501</v>
          </cell>
          <cell r="AO386">
            <v>9196.31692410435</v>
          </cell>
          <cell r="AP386">
            <v>6090.44600663657</v>
          </cell>
          <cell r="AQ386">
            <v>5777.97298417088</v>
          </cell>
          <cell r="AR386">
            <v>5494.90918734898</v>
          </cell>
          <cell r="AS386">
            <v>5237.57846296549</v>
          </cell>
          <cell r="AT386">
            <v>5116.26540718467</v>
          </cell>
          <cell r="AU386">
            <v>5116.26540718468</v>
          </cell>
          <cell r="AV386">
            <v>5119.94156039015</v>
          </cell>
          <cell r="AW386">
            <v>5116.26540718466</v>
          </cell>
          <cell r="AX386">
            <v>5119.94156039015</v>
          </cell>
          <cell r="AY386">
            <v>5116.26540718466</v>
          </cell>
          <cell r="AZ386">
            <v>5119.94156039015</v>
          </cell>
          <cell r="BA386">
            <v>5116.26540718467</v>
          </cell>
          <cell r="BB386">
            <v>4031.8002115684</v>
          </cell>
          <cell r="BC386">
            <v>2947.33501595214</v>
          </cell>
          <cell r="BD386">
            <v>2947.33501595214</v>
          </cell>
          <cell r="BE386">
            <v>2947.33501595214</v>
          </cell>
          <cell r="BF386">
            <v>2947.33501595213</v>
          </cell>
          <cell r="BG386">
            <v>2947.33501595214</v>
          </cell>
          <cell r="BH386">
            <v>4201.38180018237</v>
          </cell>
        </row>
        <row r="387">
          <cell r="A387">
            <v>-4029.67641041497</v>
          </cell>
          <cell r="B387">
            <v>-3917.98893946652</v>
          </cell>
          <cell r="C387">
            <v>-3610.42372892785</v>
          </cell>
          <cell r="D387">
            <v>-3280.9342574021</v>
          </cell>
          <cell r="E387">
            <v>-2925.56735231975</v>
          </cell>
          <cell r="F387">
            <v>-2547.68001645766</v>
          </cell>
          <cell r="G387">
            <v>-2146.51106791608</v>
          </cell>
          <cell r="H387">
            <v>-1708.98496206629</v>
          </cell>
          <cell r="I387">
            <v>-1224.32344611567</v>
          </cell>
          <cell r="J387">
            <v>-691.125866730055</v>
          </cell>
          <cell r="K387">
            <v>-106.884766168712</v>
          </cell>
          <cell r="L387">
            <v>533.463178190502</v>
          </cell>
          <cell r="M387">
            <v>1235.76334142608</v>
          </cell>
          <cell r="N387">
            <v>2040.54400740113</v>
          </cell>
          <cell r="O387">
            <v>2985.05948515178</v>
          </cell>
          <cell r="P387">
            <v>3976.35172851567</v>
          </cell>
          <cell r="Q387">
            <v>4928.13448436986</v>
          </cell>
          <cell r="R387">
            <v>5900.8796068455</v>
          </cell>
          <cell r="S387">
            <v>6951.13487641021</v>
          </cell>
          <cell r="T387">
            <v>8041.10147128186</v>
          </cell>
          <cell r="U387">
            <v>6800.37428480203</v>
          </cell>
          <cell r="V387">
            <v>6146.94672089826</v>
          </cell>
          <cell r="W387">
            <v>5714.20116307903</v>
          </cell>
          <cell r="X387">
            <v>5303.65780724353</v>
          </cell>
          <cell r="Y387">
            <v>4913.22703438153</v>
          </cell>
          <cell r="Z387">
            <v>4541.08042785908</v>
          </cell>
          <cell r="AA387">
            <v>4177.55349975385</v>
          </cell>
          <cell r="AB387">
            <v>3814.02657164861</v>
          </cell>
          <cell r="AC387">
            <v>3450.2384411671</v>
          </cell>
          <cell r="AD387">
            <v>3086.71151306187</v>
          </cell>
          <cell r="AE387">
            <v>2722.92338258036</v>
          </cell>
          <cell r="AF387">
            <v>2359.39645447512</v>
          </cell>
          <cell r="AG387">
            <v>1995.60832399361</v>
          </cell>
          <cell r="AH387">
            <v>1632.08139588837</v>
          </cell>
          <cell r="AI387">
            <v>1345.60916878552</v>
          </cell>
          <cell r="AJ387">
            <v>1136.19164268504</v>
          </cell>
          <cell r="AK387">
            <v>926.77411658456</v>
          </cell>
          <cell r="AL387">
            <v>717.356590484081</v>
          </cell>
          <cell r="AM387">
            <v>507.939064383602</v>
          </cell>
          <cell r="AN387">
            <v>298.521538283123</v>
          </cell>
          <cell r="AO387">
            <v>7687.38310475028</v>
          </cell>
          <cell r="AP387">
            <v>5091.12420963803</v>
          </cell>
          <cell r="AQ387">
            <v>4829.92183335881</v>
          </cell>
          <cell r="AR387">
            <v>4593.30321014113</v>
          </cell>
          <cell r="AS387">
            <v>4378.19537085233</v>
          </cell>
          <cell r="AT387">
            <v>4276.78738947334</v>
          </cell>
          <cell r="AU387">
            <v>4276.78738947334</v>
          </cell>
          <cell r="AV387">
            <v>4279.86035860603</v>
          </cell>
          <cell r="AW387">
            <v>4276.78738947334</v>
          </cell>
          <cell r="AX387">
            <v>4279.86035860604</v>
          </cell>
          <cell r="AY387">
            <v>4276.78738947334</v>
          </cell>
          <cell r="AZ387">
            <v>4279.86035860604</v>
          </cell>
          <cell r="BA387">
            <v>4276.78738947334</v>
          </cell>
          <cell r="BB387">
            <v>3370.26149532772</v>
          </cell>
          <cell r="BC387">
            <v>2463.73560118211</v>
          </cell>
          <cell r="BD387">
            <v>2463.7356011821</v>
          </cell>
          <cell r="BE387">
            <v>2463.73560118211</v>
          </cell>
          <cell r="BF387">
            <v>2463.7356011821</v>
          </cell>
          <cell r="BG387">
            <v>2463.73560118211</v>
          </cell>
          <cell r="BH387">
            <v>3512.01809744851</v>
          </cell>
        </row>
        <row r="388">
          <cell r="A388">
            <v>-4664.78314480403</v>
          </cell>
          <cell r="B388">
            <v>-4688.86367942507</v>
          </cell>
          <cell r="C388">
            <v>-4501.3779393989</v>
          </cell>
          <cell r="D388">
            <v>-4301.4044010112</v>
          </cell>
          <cell r="E388">
            <v>-4085.62659462493</v>
          </cell>
          <cell r="F388">
            <v>-3858.6714669449</v>
          </cell>
          <cell r="G388">
            <v>-3620.62822711348</v>
          </cell>
          <cell r="H388">
            <v>-3357.99562524369</v>
          </cell>
          <cell r="I388">
            <v>-3060.02369290567</v>
          </cell>
          <cell r="J388">
            <v>-2726.28519570309</v>
          </cell>
          <cell r="K388">
            <v>-2355.27098250036</v>
          </cell>
          <cell r="L388">
            <v>-1943.01953163211</v>
          </cell>
          <cell r="M388">
            <v>-1484.84800986406</v>
          </cell>
          <cell r="N388">
            <v>-936.278316732064</v>
          </cell>
          <cell r="O388">
            <v>-256.774782099955</v>
          </cell>
          <cell r="P388">
            <v>445.482823941011</v>
          </cell>
          <cell r="Q388">
            <v>1069.91637720797</v>
          </cell>
          <cell r="R388">
            <v>1682.81615193744</v>
          </cell>
          <cell r="S388">
            <v>2345.80848700827</v>
          </cell>
          <cell r="T388">
            <v>3012.91455331348</v>
          </cell>
          <cell r="U388">
            <v>7740.71273361833</v>
          </cell>
          <cell r="V388">
            <v>6996.93086918315</v>
          </cell>
          <cell r="W388">
            <v>6504.34635698734</v>
          </cell>
          <cell r="X388">
            <v>6037.03411075989</v>
          </cell>
          <cell r="Y388">
            <v>5592.615564292</v>
          </cell>
          <cell r="Z388">
            <v>5169.009472151</v>
          </cell>
          <cell r="AA388">
            <v>4755.21496562124</v>
          </cell>
          <cell r="AB388">
            <v>4341.42045909147</v>
          </cell>
          <cell r="AC388">
            <v>3927.32863178561</v>
          </cell>
          <cell r="AD388">
            <v>3513.53412525585</v>
          </cell>
          <cell r="AE388">
            <v>3099.44229794999</v>
          </cell>
          <cell r="AF388">
            <v>2685.64779142023</v>
          </cell>
          <cell r="AG388">
            <v>2271.55596411437</v>
          </cell>
          <cell r="AH388">
            <v>1857.76145758461</v>
          </cell>
          <cell r="AI388">
            <v>1531.67658000384</v>
          </cell>
          <cell r="AJ388">
            <v>1293.30133137206</v>
          </cell>
          <cell r="AK388">
            <v>1054.92608274029</v>
          </cell>
          <cell r="AL388">
            <v>816.550834108509</v>
          </cell>
          <cell r="AM388">
            <v>578.175585476732</v>
          </cell>
          <cell r="AN388">
            <v>339.800336844955</v>
          </cell>
          <cell r="AO388">
            <v>8750.37487570805</v>
          </cell>
          <cell r="AP388">
            <v>5795.11190818595</v>
          </cell>
          <cell r="AQ388">
            <v>5497.79113208767</v>
          </cell>
          <cell r="AR388">
            <v>5228.45348785746</v>
          </cell>
          <cell r="AS388">
            <v>4983.60108401182</v>
          </cell>
          <cell r="AT388">
            <v>4868.17066505602</v>
          </cell>
          <cell r="AU388">
            <v>4868.17066505602</v>
          </cell>
          <cell r="AV388">
            <v>4871.66855653952</v>
          </cell>
          <cell r="AW388">
            <v>4868.17066505602</v>
          </cell>
          <cell r="AX388">
            <v>4871.66855653953</v>
          </cell>
          <cell r="AY388">
            <v>4868.17066505603</v>
          </cell>
          <cell r="AZ388">
            <v>4871.66855653953</v>
          </cell>
          <cell r="BA388">
            <v>4868.17066505602</v>
          </cell>
          <cell r="BB388">
            <v>3836.29267742082</v>
          </cell>
          <cell r="BC388">
            <v>2804.41468978561</v>
          </cell>
          <cell r="BD388">
            <v>2804.41468978561</v>
          </cell>
          <cell r="BE388">
            <v>2804.4146897856</v>
          </cell>
          <cell r="BF388">
            <v>2804.41468978561</v>
          </cell>
          <cell r="BG388">
            <v>2804.41468978561</v>
          </cell>
          <cell r="BH388">
            <v>3997.65102170535</v>
          </cell>
        </row>
        <row r="389">
          <cell r="A389">
            <v>-4353.16009186364</v>
          </cell>
          <cell r="B389">
            <v>-4310.62435854683</v>
          </cell>
          <cell r="C389">
            <v>-4064.2201262887</v>
          </cell>
          <cell r="D389">
            <v>-3800.69797740213</v>
          </cell>
          <cell r="E389">
            <v>-3516.4290360026</v>
          </cell>
          <cell r="F389">
            <v>-3215.41713494263</v>
          </cell>
          <cell r="G389">
            <v>-2897.33422837673</v>
          </cell>
          <cell r="H389">
            <v>-2548.88794402077</v>
          </cell>
          <cell r="I389">
            <v>-2159.31443536899</v>
          </cell>
          <cell r="J389">
            <v>-1727.7088478633</v>
          </cell>
          <cell r="K389">
            <v>-1252.07219876154</v>
          </cell>
          <cell r="L389">
            <v>-727.902353995246</v>
          </cell>
          <cell r="M389">
            <v>-149.946064651899</v>
          </cell>
          <cell r="N389">
            <v>524.336742876502</v>
          </cell>
          <cell r="O389">
            <v>1333.87169791184</v>
          </cell>
          <cell r="P389">
            <v>2177.94775935736</v>
          </cell>
          <cell r="Q389">
            <v>2962.99928809888</v>
          </cell>
          <cell r="R389">
            <v>3752.46167786491</v>
          </cell>
          <cell r="S389">
            <v>4605.46940940877</v>
          </cell>
          <cell r="T389">
            <v>5480.05727640157</v>
          </cell>
          <cell r="U389">
            <v>7279.32392705931</v>
          </cell>
          <cell r="V389">
            <v>6579.87552887997</v>
          </cell>
          <cell r="W389">
            <v>6116.65174715339</v>
          </cell>
          <cell r="X389">
            <v>5677.19386615007</v>
          </cell>
          <cell r="Y389">
            <v>5259.2650952137</v>
          </cell>
          <cell r="Z389">
            <v>4860.90824252002</v>
          </cell>
          <cell r="AA389">
            <v>4471.7781512836</v>
          </cell>
          <cell r="AB389">
            <v>4082.64806004718</v>
          </cell>
          <cell r="AC389">
            <v>3693.23836997873</v>
          </cell>
          <cell r="AD389">
            <v>3304.10827874231</v>
          </cell>
          <cell r="AE389">
            <v>2914.69858867386</v>
          </cell>
          <cell r="AF389">
            <v>2525.56849743744</v>
          </cell>
          <cell r="AG389">
            <v>2136.15880736898</v>
          </cell>
          <cell r="AH389">
            <v>1747.02871613257</v>
          </cell>
          <cell r="AI389">
            <v>1440.38028034746</v>
          </cell>
          <cell r="AJ389">
            <v>1216.21350001367</v>
          </cell>
          <cell r="AK389">
            <v>992.046719679881</v>
          </cell>
          <cell r="AL389">
            <v>767.87993934609</v>
          </cell>
          <cell r="AM389">
            <v>543.713159012299</v>
          </cell>
          <cell r="AN389">
            <v>319.546378678507</v>
          </cell>
          <cell r="AO389">
            <v>8228.80468446291</v>
          </cell>
          <cell r="AP389">
            <v>5449.69154972446</v>
          </cell>
          <cell r="AQ389">
            <v>5170.09271768612</v>
          </cell>
          <cell r="AR389">
            <v>4916.8090698396</v>
          </cell>
          <cell r="AS389">
            <v>4686.55120816097</v>
          </cell>
          <cell r="AT389">
            <v>4578.00107336962</v>
          </cell>
          <cell r="AU389">
            <v>4578.0010733696</v>
          </cell>
          <cell r="AV389">
            <v>4581.29047139359</v>
          </cell>
          <cell r="AW389">
            <v>4578.00107336961</v>
          </cell>
          <cell r="AX389">
            <v>4581.29047139359</v>
          </cell>
          <cell r="AY389">
            <v>4578.00107336961</v>
          </cell>
          <cell r="AZ389">
            <v>4581.29047139358</v>
          </cell>
          <cell r="BA389">
            <v>4578.00107336961</v>
          </cell>
          <cell r="BB389">
            <v>3607.62865629534</v>
          </cell>
          <cell r="BC389">
            <v>2637.25623922107</v>
          </cell>
          <cell r="BD389">
            <v>2637.25623922108</v>
          </cell>
          <cell r="BE389">
            <v>2637.25623922107</v>
          </cell>
          <cell r="BF389">
            <v>2637.25623922107</v>
          </cell>
          <cell r="BG389">
            <v>2637.25623922108</v>
          </cell>
          <cell r="BH389">
            <v>3759.36916092361</v>
          </cell>
        </row>
        <row r="390">
          <cell r="A390">
            <v>-3738.9264228356</v>
          </cell>
          <cell r="B390">
            <v>-3565.08475985048</v>
          </cell>
          <cell r="C390">
            <v>-3202.54752229712</v>
          </cell>
          <cell r="D390">
            <v>-2813.76603903189</v>
          </cell>
          <cell r="E390">
            <v>-2394.49565676292</v>
          </cell>
          <cell r="F390">
            <v>-1947.51200168691</v>
          </cell>
          <cell r="G390">
            <v>-1471.66458539616</v>
          </cell>
          <cell r="H390">
            <v>-954.072749872104</v>
          </cell>
          <cell r="I390">
            <v>-383.945293824386</v>
          </cell>
          <cell r="J390">
            <v>240.56406439647</v>
          </cell>
          <cell r="K390">
            <v>922.419804347117</v>
          </cell>
          <cell r="L390">
            <v>1667.18964987415</v>
          </cell>
          <cell r="M390">
            <v>2481.25118427946</v>
          </cell>
          <cell r="N390">
            <v>3403.32447704971</v>
          </cell>
          <cell r="O390">
            <v>4469.16163979906</v>
          </cell>
          <cell r="P390">
            <v>5592.77308663114</v>
          </cell>
          <cell r="Q390">
            <v>6694.4153407914</v>
          </cell>
          <cell r="R390">
            <v>7831.89660086812</v>
          </cell>
          <cell r="S390">
            <v>9059.43969828487</v>
          </cell>
          <cell r="T390">
            <v>10342.9905944579</v>
          </cell>
          <cell r="U390">
            <v>6369.89011968492</v>
          </cell>
          <cell r="V390">
            <v>5757.82648775475</v>
          </cell>
          <cell r="W390">
            <v>5352.47502654903</v>
          </cell>
          <cell r="X390">
            <v>4967.92030110057</v>
          </cell>
          <cell r="Y390">
            <v>4602.20497157339</v>
          </cell>
          <cell r="Z390">
            <v>4253.616365611</v>
          </cell>
          <cell r="AA390">
            <v>3913.10178647201</v>
          </cell>
          <cell r="AB390">
            <v>3572.58720733303</v>
          </cell>
          <cell r="AC390">
            <v>3231.82796071455</v>
          </cell>
          <cell r="AD390">
            <v>2891.31338157556</v>
          </cell>
          <cell r="AE390">
            <v>2550.55413495708</v>
          </cell>
          <cell r="AF390">
            <v>2210.0395558181</v>
          </cell>
          <cell r="AG390">
            <v>1869.28030919962</v>
          </cell>
          <cell r="AH390">
            <v>1528.76573006063</v>
          </cell>
          <cell r="AI390">
            <v>1260.42805737329</v>
          </cell>
          <cell r="AJ390">
            <v>1064.26729113759</v>
          </cell>
          <cell r="AK390">
            <v>868.106524901897</v>
          </cell>
          <cell r="AL390">
            <v>671.9457586662</v>
          </cell>
          <cell r="AM390">
            <v>475.784992430503</v>
          </cell>
          <cell r="AN390">
            <v>279.624226194806</v>
          </cell>
          <cell r="AO390">
            <v>7200.74861094311</v>
          </cell>
          <cell r="AP390">
            <v>4768.84072006725</v>
          </cell>
          <cell r="AQ390">
            <v>4524.17324057014</v>
          </cell>
          <cell r="AR390">
            <v>4302.53328855513</v>
          </cell>
          <cell r="AS390">
            <v>4101.04242308692</v>
          </cell>
          <cell r="AT390">
            <v>4006.05387222335</v>
          </cell>
          <cell r="AU390">
            <v>4006.05387222335</v>
          </cell>
          <cell r="AV390">
            <v>4008.93231315861</v>
          </cell>
          <cell r="AW390">
            <v>4006.05387222335</v>
          </cell>
          <cell r="AX390">
            <v>4008.93231315861</v>
          </cell>
          <cell r="AY390">
            <v>4006.05387222334</v>
          </cell>
          <cell r="AZ390">
            <v>4008.93231315861</v>
          </cell>
          <cell r="BA390">
            <v>4006.05387222335</v>
          </cell>
          <cell r="BB390">
            <v>3156.91379632165</v>
          </cell>
          <cell r="BC390">
            <v>2307.77372041996</v>
          </cell>
          <cell r="BD390">
            <v>2307.77372041996</v>
          </cell>
          <cell r="BE390">
            <v>2307.77372041996</v>
          </cell>
          <cell r="BF390">
            <v>2307.77372041996</v>
          </cell>
          <cell r="BG390">
            <v>2307.77372041996</v>
          </cell>
          <cell r="BH390">
            <v>3289.69677876243</v>
          </cell>
        </row>
        <row r="391">
          <cell r="A391">
            <v>-4802.02871015248</v>
          </cell>
          <cell r="B391">
            <v>-4855.44849701517</v>
          </cell>
          <cell r="C391">
            <v>-4693.91174150588</v>
          </cell>
          <cell r="D391">
            <v>-4521.92639235107</v>
          </cell>
          <cell r="E391">
            <v>-4336.31357041495</v>
          </cell>
          <cell r="F391">
            <v>-4141.97465528566</v>
          </cell>
          <cell r="G391">
            <v>-3939.18262427085</v>
          </cell>
          <cell r="H391">
            <v>-3714.34423324753</v>
          </cell>
          <cell r="I391">
            <v>-3456.71562599206</v>
          </cell>
          <cell r="J391">
            <v>-3166.07992240798</v>
          </cell>
          <cell r="K391">
            <v>-2841.14370384528</v>
          </cell>
          <cell r="L391">
            <v>-2478.18354609058</v>
          </cell>
          <cell r="M391">
            <v>-2072.76783937178</v>
          </cell>
          <cell r="N391">
            <v>-1579.56493407608</v>
          </cell>
          <cell r="O391">
            <v>-957.330063099981</v>
          </cell>
          <cell r="P391">
            <v>-317.532387109712</v>
          </cell>
          <cell r="Q391">
            <v>236.161518877849</v>
          </cell>
          <cell r="R391">
            <v>771.299280523122</v>
          </cell>
          <cell r="S391">
            <v>1350.60470518157</v>
          </cell>
          <cell r="T391">
            <v>1926.33127704247</v>
          </cell>
          <cell r="U391">
            <v>7943.91839187799</v>
          </cell>
          <cell r="V391">
            <v>7180.61110535761</v>
          </cell>
          <cell r="W391">
            <v>6675.09548933534</v>
          </cell>
          <cell r="X391">
            <v>6195.51557527479</v>
          </cell>
          <cell r="Y391">
            <v>5739.43035593251</v>
          </cell>
          <cell r="Z391">
            <v>5304.70394997047</v>
          </cell>
          <cell r="AA391">
            <v>4880.04669888769</v>
          </cell>
          <cell r="AB391">
            <v>4455.3894478049</v>
          </cell>
          <cell r="AC391">
            <v>4030.42707081669</v>
          </cell>
          <cell r="AD391">
            <v>3605.76981973391</v>
          </cell>
          <cell r="AE391">
            <v>3180.80744274569</v>
          </cell>
          <cell r="AF391">
            <v>2756.15019166291</v>
          </cell>
          <cell r="AG391">
            <v>2331.1878146747</v>
          </cell>
          <cell r="AH391">
            <v>1906.53056359191</v>
          </cell>
          <cell r="AI391">
            <v>1571.88545461158</v>
          </cell>
          <cell r="AJ391">
            <v>1327.2524877337</v>
          </cell>
          <cell r="AK391">
            <v>1082.61952085582</v>
          </cell>
          <cell r="AL391">
            <v>837.986553977934</v>
          </cell>
          <cell r="AM391">
            <v>593.353587100052</v>
          </cell>
          <cell r="AN391">
            <v>348.720620222169</v>
          </cell>
          <cell r="AO391">
            <v>8980.08572376918</v>
          </cell>
          <cell r="AP391">
            <v>5947.24254143851</v>
          </cell>
          <cell r="AQ391">
            <v>5642.11663600644</v>
          </cell>
          <cell r="AR391">
            <v>5365.70846285038</v>
          </cell>
          <cell r="AS391">
            <v>5114.42830543575</v>
          </cell>
          <cell r="AT391">
            <v>4995.96765979743</v>
          </cell>
          <cell r="AU391">
            <v>4995.96765979744</v>
          </cell>
          <cell r="AV391">
            <v>4999.55737633194</v>
          </cell>
          <cell r="AW391">
            <v>4995.96765979743</v>
          </cell>
          <cell r="AX391">
            <v>4999.55737633193</v>
          </cell>
          <cell r="AY391">
            <v>4995.96765979743</v>
          </cell>
          <cell r="AZ391">
            <v>4999.55737633193</v>
          </cell>
          <cell r="BA391">
            <v>4995.96765979744</v>
          </cell>
          <cell r="BB391">
            <v>3937.00128212156</v>
          </cell>
          <cell r="BC391">
            <v>2878.03490444568</v>
          </cell>
          <cell r="BD391">
            <v>2878.03490444568</v>
          </cell>
          <cell r="BE391">
            <v>2878.03490444568</v>
          </cell>
          <cell r="BF391">
            <v>2878.03490444568</v>
          </cell>
          <cell r="BG391">
            <v>2878.03490444568</v>
          </cell>
          <cell r="BH391">
            <v>4102.59553202552</v>
          </cell>
        </row>
        <row r="392">
          <cell r="A392">
            <v>-4594.73551781061</v>
          </cell>
          <cell r="B392">
            <v>-4603.84183456113</v>
          </cell>
          <cell r="C392">
            <v>-4403.1122073195</v>
          </cell>
          <cell r="D392">
            <v>-4188.85400891653</v>
          </cell>
          <cell r="E392">
            <v>-3957.68054603921</v>
          </cell>
          <cell r="F392">
            <v>-3714.07869986674</v>
          </cell>
          <cell r="G392">
            <v>-3458.04388763015</v>
          </cell>
          <cell r="H392">
            <v>-3176.12181161843</v>
          </cell>
          <cell r="I392">
            <v>-2857.5593838434</v>
          </cell>
          <cell r="J392">
            <v>-2501.82200892045</v>
          </cell>
          <cell r="K392">
            <v>-2107.29042979808</v>
          </cell>
          <cell r="L392">
            <v>-1669.88160422503</v>
          </cell>
          <cell r="M392">
            <v>-1184.78447910564</v>
          </cell>
          <cell r="N392">
            <v>-607.956589853906</v>
          </cell>
          <cell r="O392">
            <v>100.775823540173</v>
          </cell>
          <cell r="P392">
            <v>834.911835787696</v>
          </cell>
          <cell r="Q392">
            <v>1495.44961153858</v>
          </cell>
          <cell r="R392">
            <v>2148.03769585351</v>
          </cell>
          <cell r="S392">
            <v>2853.74229976825</v>
          </cell>
          <cell r="T392">
            <v>3567.48678914695</v>
          </cell>
          <cell r="U392">
            <v>7637.00028129547</v>
          </cell>
          <cell r="V392">
            <v>6903.18383526663</v>
          </cell>
          <cell r="W392">
            <v>6417.19912201624</v>
          </cell>
          <cell r="X392">
            <v>5956.14806913423</v>
          </cell>
          <cell r="Y392">
            <v>5517.68397917418</v>
          </cell>
          <cell r="Z392">
            <v>5099.75349187045</v>
          </cell>
          <cell r="AA392">
            <v>4691.50313153326</v>
          </cell>
          <cell r="AB392">
            <v>4283.25277119608</v>
          </cell>
          <cell r="AC392">
            <v>3874.70907367809</v>
          </cell>
          <cell r="AD392">
            <v>3466.45871334091</v>
          </cell>
          <cell r="AE392">
            <v>3057.91501582292</v>
          </cell>
          <cell r="AF392">
            <v>2649.66465548574</v>
          </cell>
          <cell r="AG392">
            <v>2241.12095796775</v>
          </cell>
          <cell r="AH392">
            <v>1832.87059763056</v>
          </cell>
          <cell r="AI392">
            <v>1511.15470563073</v>
          </cell>
          <cell r="AJ392">
            <v>1275.97328196823</v>
          </cell>
          <cell r="AK392">
            <v>1040.79185830574</v>
          </cell>
          <cell r="AL392">
            <v>805.610434643244</v>
          </cell>
          <cell r="AM392">
            <v>570.429010980751</v>
          </cell>
          <cell r="AN392">
            <v>335.247587318257</v>
          </cell>
          <cell r="AO392">
            <v>8633.13465916278</v>
          </cell>
          <cell r="AP392">
            <v>5717.46721471049</v>
          </cell>
          <cell r="AQ392">
            <v>5424.13003390594</v>
          </cell>
          <cell r="AR392">
            <v>5158.40105835358</v>
          </cell>
          <cell r="AS392">
            <v>4916.82926239687</v>
          </cell>
          <cell r="AT392">
            <v>4802.94541573157</v>
          </cell>
          <cell r="AU392">
            <v>4802.94541573156</v>
          </cell>
          <cell r="AV392">
            <v>4806.3964413881</v>
          </cell>
          <cell r="AW392">
            <v>4802.94541573157</v>
          </cell>
          <cell r="AX392">
            <v>4806.3964413881</v>
          </cell>
          <cell r="AY392">
            <v>4802.94541573157</v>
          </cell>
          <cell r="AZ392">
            <v>4806.39644138809</v>
          </cell>
          <cell r="BA392">
            <v>4802.94541573157</v>
          </cell>
          <cell r="BB392">
            <v>3784.89284705692</v>
          </cell>
          <cell r="BC392">
            <v>2766.84027838228</v>
          </cell>
          <cell r="BD392">
            <v>2766.84027838228</v>
          </cell>
          <cell r="BE392">
            <v>2766.84027838228</v>
          </cell>
          <cell r="BF392">
            <v>2766.84027838228</v>
          </cell>
          <cell r="BG392">
            <v>2766.84027838228</v>
          </cell>
          <cell r="BH392">
            <v>3944.08926256773</v>
          </cell>
        </row>
        <row r="393">
          <cell r="A393">
            <v>-3707.2087565485</v>
          </cell>
          <cell r="B393">
            <v>-3526.58674616673</v>
          </cell>
          <cell r="C393">
            <v>-3158.05265742691</v>
          </cell>
          <cell r="D393">
            <v>-2762.80305955401</v>
          </cell>
          <cell r="E393">
            <v>-2336.56150187462</v>
          </cell>
          <cell r="F393">
            <v>-1882.04018871395</v>
          </cell>
          <cell r="G393">
            <v>-1398.04616255188</v>
          </cell>
          <cell r="H393">
            <v>-871.720025382676</v>
          </cell>
          <cell r="I393">
            <v>-292.26916337549</v>
          </cell>
          <cell r="J393">
            <v>342.201318329118</v>
          </cell>
          <cell r="K393">
            <v>1034.70575540495</v>
          </cell>
          <cell r="L393">
            <v>1790.86689639473</v>
          </cell>
          <cell r="M393">
            <v>2617.12038273806</v>
          </cell>
          <cell r="N393">
            <v>3551.98902736921</v>
          </cell>
          <cell r="O393">
            <v>4631.06106847647</v>
          </cell>
          <cell r="P393">
            <v>5769.10710350551</v>
          </cell>
          <cell r="Q393">
            <v>6887.09740155323</v>
          </cell>
          <cell r="R393">
            <v>8042.54958531374</v>
          </cell>
          <cell r="S393">
            <v>9289.43285951739</v>
          </cell>
          <cell r="T393">
            <v>10594.1017007614</v>
          </cell>
          <cell r="U393">
            <v>6322.92897205172</v>
          </cell>
          <cell r="V393">
            <v>5715.37769591419</v>
          </cell>
          <cell r="W393">
            <v>5313.01463316674</v>
          </cell>
          <cell r="X393">
            <v>4931.2949850737</v>
          </cell>
          <cell r="Y393">
            <v>4568.27584202053</v>
          </cell>
          <cell r="Z393">
            <v>4222.25715809451</v>
          </cell>
          <cell r="AA393">
            <v>3884.25297632844</v>
          </cell>
          <cell r="AB393">
            <v>3546.24879456237</v>
          </cell>
          <cell r="AC393">
            <v>3208.00174909448</v>
          </cell>
          <cell r="AD393">
            <v>2869.99756732841</v>
          </cell>
          <cell r="AE393">
            <v>2531.75052186052</v>
          </cell>
          <cell r="AF393">
            <v>2193.74634009445</v>
          </cell>
          <cell r="AG393">
            <v>1855.49929462656</v>
          </cell>
          <cell r="AH393">
            <v>1517.49511286049</v>
          </cell>
          <cell r="AI393">
            <v>1251.13572313029</v>
          </cell>
          <cell r="AJ393">
            <v>1056.42112543595</v>
          </cell>
          <cell r="AK393">
            <v>861.706527741621</v>
          </cell>
          <cell r="AL393">
            <v>666.991930047289</v>
          </cell>
          <cell r="AM393">
            <v>472.277332352957</v>
          </cell>
          <cell r="AN393">
            <v>277.562734658624</v>
          </cell>
          <cell r="AO393">
            <v>7147.66207220628</v>
          </cell>
          <cell r="AP393">
            <v>4733.68309114643</v>
          </cell>
          <cell r="AQ393">
            <v>4490.81938932991</v>
          </cell>
          <cell r="AR393">
            <v>4270.81344768437</v>
          </cell>
          <cell r="AS393">
            <v>4070.80804618844</v>
          </cell>
          <cell r="AT393">
            <v>3976.51978548319</v>
          </cell>
          <cell r="AU393">
            <v>3976.51978548321</v>
          </cell>
          <cell r="AV393">
            <v>3979.37700550455</v>
          </cell>
          <cell r="AW393">
            <v>3976.51978548322</v>
          </cell>
          <cell r="AX393">
            <v>3979.37700550456</v>
          </cell>
          <cell r="AY393">
            <v>3976.5197854832</v>
          </cell>
          <cell r="AZ393">
            <v>3979.37700550456</v>
          </cell>
          <cell r="BA393">
            <v>3976.51978548319</v>
          </cell>
          <cell r="BB393">
            <v>3133.63987917885</v>
          </cell>
          <cell r="BC393">
            <v>2290.7599728745</v>
          </cell>
          <cell r="BD393">
            <v>2290.7599728745</v>
          </cell>
          <cell r="BE393">
            <v>2290.7599728745</v>
          </cell>
          <cell r="BF393">
            <v>2290.7599728745</v>
          </cell>
          <cell r="BG393">
            <v>2290.7599728745</v>
          </cell>
          <cell r="BH393">
            <v>3265.44393716028</v>
          </cell>
        </row>
        <row r="394">
          <cell r="A394">
            <v>-3721.69428136851</v>
          </cell>
          <cell r="B394">
            <v>-3544.1688698857</v>
          </cell>
          <cell r="C394">
            <v>-3178.37355567984</v>
          </cell>
          <cell r="D394">
            <v>-2786.07795933529</v>
          </cell>
          <cell r="E394">
            <v>-2363.02015210961</v>
          </cell>
          <cell r="F394">
            <v>-1911.94130322994</v>
          </cell>
          <cell r="G394">
            <v>-1431.66785090902</v>
          </cell>
          <cell r="H394">
            <v>-909.33068764858</v>
          </cell>
          <cell r="I394">
            <v>-334.137844727993</v>
          </cell>
          <cell r="J394">
            <v>295.783370957075</v>
          </cell>
          <cell r="K394">
            <v>983.424525686995</v>
          </cell>
          <cell r="L394">
            <v>1734.38323811018</v>
          </cell>
          <cell r="M394">
            <v>2555.06863439279</v>
          </cell>
          <cell r="N394">
            <v>3484.09361495093</v>
          </cell>
          <cell r="O394">
            <v>4557.12125931071</v>
          </cell>
          <cell r="P394">
            <v>5688.57498758864</v>
          </cell>
          <cell r="Q394">
            <v>6799.09909965197</v>
          </cell>
          <cell r="R394">
            <v>7946.34392481605</v>
          </cell>
          <cell r="S394">
            <v>9184.39449965481</v>
          </cell>
          <cell r="T394">
            <v>10479.4187310242</v>
          </cell>
          <cell r="U394">
            <v>6344.37622682321</v>
          </cell>
          <cell r="V394">
            <v>5734.76414831645</v>
          </cell>
          <cell r="W394">
            <v>5331.03627771563</v>
          </cell>
          <cell r="X394">
            <v>4948.02184383895</v>
          </cell>
          <cell r="Y394">
            <v>4583.77134675944</v>
          </cell>
          <cell r="Z394">
            <v>4236.57897404099</v>
          </cell>
          <cell r="AA394">
            <v>3897.42828852133</v>
          </cell>
          <cell r="AB394">
            <v>3558.27760300166</v>
          </cell>
          <cell r="AC394">
            <v>3218.88322999112</v>
          </cell>
          <cell r="AD394">
            <v>2879.73254447146</v>
          </cell>
          <cell r="AE394">
            <v>2540.33817146092</v>
          </cell>
          <cell r="AF394">
            <v>2201.18748594125</v>
          </cell>
          <cell r="AG394">
            <v>1861.79311293071</v>
          </cell>
          <cell r="AH394">
            <v>1522.64242741105</v>
          </cell>
          <cell r="AI394">
            <v>1255.3795516987</v>
          </cell>
          <cell r="AJ394">
            <v>1060.00448579368</v>
          </cell>
          <cell r="AK394">
            <v>864.629419888662</v>
          </cell>
          <cell r="AL394">
            <v>669.254353983641</v>
          </cell>
          <cell r="AM394">
            <v>473.87928807862</v>
          </cell>
          <cell r="AN394">
            <v>278.504222173599</v>
          </cell>
          <cell r="AO394">
            <v>7171.90680596192</v>
          </cell>
          <cell r="AP394">
            <v>4749.73965412729</v>
          </cell>
          <cell r="AQ394">
            <v>4506.05216325501</v>
          </cell>
          <cell r="AR394">
            <v>4285.29996564129</v>
          </cell>
          <cell r="AS394">
            <v>4084.61614962884</v>
          </cell>
          <cell r="AT394">
            <v>3990.00806493724</v>
          </cell>
          <cell r="AU394">
            <v>3990.00806493724</v>
          </cell>
          <cell r="AV394">
            <v>3992.87497659457</v>
          </cell>
          <cell r="AW394">
            <v>3990.00806493724</v>
          </cell>
          <cell r="AX394">
            <v>3992.87497659457</v>
          </cell>
          <cell r="AY394">
            <v>3990.00806493725</v>
          </cell>
          <cell r="AZ394">
            <v>3992.87497659457</v>
          </cell>
          <cell r="BA394">
            <v>3990.00806493725</v>
          </cell>
          <cell r="BB394">
            <v>3144.26912602757</v>
          </cell>
          <cell r="BC394">
            <v>2298.53018711789</v>
          </cell>
          <cell r="BD394">
            <v>2298.5301871179</v>
          </cell>
          <cell r="BE394">
            <v>2298.5301871179</v>
          </cell>
          <cell r="BF394">
            <v>2298.5301871179</v>
          </cell>
          <cell r="BG394">
            <v>2298.5301871179</v>
          </cell>
          <cell r="BH394">
            <v>3276.52026086587</v>
          </cell>
        </row>
        <row r="395">
          <cell r="A395">
            <v>-5056.33557733155</v>
          </cell>
          <cell r="B395">
            <v>-5164.1190392901</v>
          </cell>
          <cell r="C395">
            <v>-5050.66401918854</v>
          </cell>
          <cell r="D395">
            <v>-4930.53891559985</v>
          </cell>
          <cell r="E395">
            <v>-4800.8197953986</v>
          </cell>
          <cell r="F395">
            <v>-4666.91654397884</v>
          </cell>
          <cell r="G395">
            <v>-4529.44264878628</v>
          </cell>
          <cell r="H395">
            <v>-4374.63440652198</v>
          </cell>
          <cell r="I395">
            <v>-4191.75928647233</v>
          </cell>
          <cell r="J395">
            <v>-3980.99018101081</v>
          </cell>
          <cell r="K395">
            <v>-3741.43340937631</v>
          </cell>
          <cell r="L395">
            <v>-3469.80672603362</v>
          </cell>
          <cell r="M395">
            <v>-3162.14402150902</v>
          </cell>
          <cell r="N395">
            <v>-2771.53207661826</v>
          </cell>
          <cell r="O395">
            <v>-2255.41221493165</v>
          </cell>
          <cell r="P395">
            <v>-1731.34861818168</v>
          </cell>
          <cell r="Q395">
            <v>-1308.73055453045</v>
          </cell>
          <cell r="R395">
            <v>-917.680610096433</v>
          </cell>
          <cell r="S395">
            <v>-493.441441727085</v>
          </cell>
          <cell r="T395">
            <v>-87.0349706471389</v>
          </cell>
          <cell r="U395">
            <v>8320.44490633311</v>
          </cell>
          <cell r="V395">
            <v>7520.95831661828</v>
          </cell>
          <cell r="W395">
            <v>6991.48222875907</v>
          </cell>
          <cell r="X395">
            <v>6489.17114545231</v>
          </cell>
          <cell r="Y395">
            <v>6011.46836038717</v>
          </cell>
          <cell r="Z395">
            <v>5556.13675554169</v>
          </cell>
          <cell r="AA395">
            <v>5111.35156422833</v>
          </cell>
          <cell r="AB395">
            <v>4666.56637291497</v>
          </cell>
          <cell r="AC395">
            <v>4221.46159331276</v>
          </cell>
          <cell r="AD395">
            <v>3776.6764019994</v>
          </cell>
          <cell r="AE395">
            <v>3331.57162239719</v>
          </cell>
          <cell r="AF395">
            <v>2886.78643108383</v>
          </cell>
          <cell r="AG395">
            <v>2441.68165148162</v>
          </cell>
          <cell r="AH395">
            <v>1996.89646016826</v>
          </cell>
          <cell r="AI395">
            <v>1646.38981406632</v>
          </cell>
          <cell r="AJ395">
            <v>1390.16171317579</v>
          </cell>
          <cell r="AK395">
            <v>1133.93361228526</v>
          </cell>
          <cell r="AL395">
            <v>877.705511394732</v>
          </cell>
          <cell r="AM395">
            <v>621.477410504204</v>
          </cell>
          <cell r="AN395">
            <v>365.249309613676</v>
          </cell>
          <cell r="AO395">
            <v>9405.72458488036</v>
          </cell>
          <cell r="AP395">
            <v>6229.13044540244</v>
          </cell>
          <cell r="AQ395">
            <v>5909.54215655016</v>
          </cell>
          <cell r="AR395">
            <v>5620.03276547225</v>
          </cell>
          <cell r="AS395">
            <v>5356.84240994685</v>
          </cell>
          <cell r="AT395">
            <v>5232.76695662775</v>
          </cell>
          <cell r="AU395">
            <v>5232.76695662774</v>
          </cell>
          <cell r="AV395">
            <v>5236.52681884953</v>
          </cell>
          <cell r="AW395">
            <v>5232.76695662775</v>
          </cell>
          <cell r="AX395">
            <v>5236.52681884954</v>
          </cell>
          <cell r="AY395">
            <v>5232.76695662776</v>
          </cell>
          <cell r="AZ395">
            <v>5236.52681884954</v>
          </cell>
          <cell r="BA395">
            <v>5232.76695662776</v>
          </cell>
          <cell r="BB395">
            <v>4123.60760119933</v>
          </cell>
          <cell r="BC395">
            <v>3014.44824577092</v>
          </cell>
          <cell r="BD395">
            <v>3014.44824577091</v>
          </cell>
          <cell r="BE395">
            <v>3014.44824577092</v>
          </cell>
          <cell r="BF395">
            <v>3014.44824577092</v>
          </cell>
          <cell r="BG395">
            <v>3014.44824577092</v>
          </cell>
          <cell r="BH395">
            <v>4297.05070133736</v>
          </cell>
        </row>
        <row r="396">
          <cell r="A396">
            <v>-3904.52994269114</v>
          </cell>
          <cell r="B396">
            <v>-3766.08966720303</v>
          </cell>
          <cell r="C396">
            <v>-3434.86304549189</v>
          </cell>
          <cell r="D396">
            <v>-3079.85272736108</v>
          </cell>
          <cell r="E396">
            <v>-2696.98007924583</v>
          </cell>
          <cell r="F396">
            <v>-2289.35186410002</v>
          </cell>
          <cell r="G396">
            <v>-1856.03933222884</v>
          </cell>
          <cell r="H396">
            <v>-1384.05082334376</v>
          </cell>
          <cell r="I396">
            <v>-862.602511277016</v>
          </cell>
          <cell r="J396">
            <v>-290.101932507126</v>
          </cell>
          <cell r="K396">
            <v>336.1550849573</v>
          </cell>
          <cell r="L396">
            <v>1021.44897133687</v>
          </cell>
          <cell r="M396">
            <v>1771.85417817471</v>
          </cell>
          <cell r="N396">
            <v>2627.12068614644</v>
          </cell>
          <cell r="O396">
            <v>3623.85621887387</v>
          </cell>
          <cell r="P396">
            <v>4672.10213939503</v>
          </cell>
          <cell r="Q396">
            <v>5688.3883782038</v>
          </cell>
          <cell r="R396">
            <v>6732.04028179018</v>
          </cell>
          <cell r="S396">
            <v>7858.60491119642</v>
          </cell>
          <cell r="T396">
            <v>9031.89529815608</v>
          </cell>
          <cell r="U396">
            <v>6615.08253939571</v>
          </cell>
          <cell r="V396">
            <v>5979.45910343279</v>
          </cell>
          <cell r="W396">
            <v>5558.50468774295</v>
          </cell>
          <cell r="X396">
            <v>5159.14752428185</v>
          </cell>
          <cell r="Y396">
            <v>4779.3549304868</v>
          </cell>
          <cell r="Z396">
            <v>4417.34830911541</v>
          </cell>
          <cell r="AA396">
            <v>4063.72650331519</v>
          </cell>
          <cell r="AB396">
            <v>3710.10469751497</v>
          </cell>
          <cell r="AC396">
            <v>3356.22880639441</v>
          </cell>
          <cell r="AD396">
            <v>3002.60700059419</v>
          </cell>
          <cell r="AE396">
            <v>2648.73110947363</v>
          </cell>
          <cell r="AF396">
            <v>2295.1093036734</v>
          </cell>
          <cell r="AG396">
            <v>1941.23341255284</v>
          </cell>
          <cell r="AH396">
            <v>1587.61160675262</v>
          </cell>
          <cell r="AI396">
            <v>1308.94497045216</v>
          </cell>
          <cell r="AJ396">
            <v>1105.23350365147</v>
          </cell>
          <cell r="AK396">
            <v>901.522036850784</v>
          </cell>
          <cell r="AL396">
            <v>697.810570050093</v>
          </cell>
          <cell r="AM396">
            <v>494.099103249403</v>
          </cell>
          <cell r="AN396">
            <v>290.387636448712</v>
          </cell>
          <cell r="AO396">
            <v>7477.92277603429</v>
          </cell>
          <cell r="AP396">
            <v>4952.40489046873</v>
          </cell>
          <cell r="AQ396">
            <v>4698.31957013055</v>
          </cell>
          <cell r="AR396">
            <v>4468.14816229477</v>
          </cell>
          <cell r="AS396">
            <v>4258.90142789862</v>
          </cell>
          <cell r="AT396">
            <v>4160.25653882615</v>
          </cell>
          <cell r="AU396">
            <v>4160.25653882614</v>
          </cell>
          <cell r="AV396">
            <v>4163.24577788895</v>
          </cell>
          <cell r="AW396">
            <v>4160.25653882615</v>
          </cell>
          <cell r="AX396">
            <v>4163.24577788894</v>
          </cell>
          <cell r="AY396">
            <v>4160.25653882614</v>
          </cell>
          <cell r="AZ396">
            <v>4163.24577788894</v>
          </cell>
          <cell r="BA396">
            <v>4160.25653882614</v>
          </cell>
          <cell r="BB396">
            <v>3278.43101529948</v>
          </cell>
          <cell r="BC396">
            <v>2396.60549177283</v>
          </cell>
          <cell r="BD396">
            <v>2396.60549177283</v>
          </cell>
          <cell r="BE396">
            <v>2396.60549177283</v>
          </cell>
          <cell r="BF396">
            <v>2396.60549177283</v>
          </cell>
          <cell r="BG396">
            <v>2396.60549177283</v>
          </cell>
          <cell r="BH396">
            <v>3416.32513469073</v>
          </cell>
        </row>
        <row r="397">
          <cell r="A397">
            <v>-4829.96669786612</v>
          </cell>
          <cell r="B397">
            <v>-4889.35884286347</v>
          </cell>
          <cell r="C397">
            <v>-4733.10431566351</v>
          </cell>
          <cell r="D397">
            <v>-4566.8162994967</v>
          </cell>
          <cell r="E397">
            <v>-4387.34392343079</v>
          </cell>
          <cell r="F397">
            <v>-4199.64443117242</v>
          </cell>
          <cell r="G397">
            <v>-4004.02820825247</v>
          </cell>
          <cell r="H397">
            <v>-3786.88328401326</v>
          </cell>
          <cell r="I397">
            <v>-3537.46704644436</v>
          </cell>
          <cell r="J397">
            <v>-3255.6054356004</v>
          </cell>
          <cell r="K397">
            <v>-2940.04894777693</v>
          </cell>
          <cell r="L397">
            <v>-2587.12262636441</v>
          </cell>
          <cell r="M397">
            <v>-2192.44600115201</v>
          </cell>
          <cell r="N397">
            <v>-1710.51367231819</v>
          </cell>
          <cell r="O397">
            <v>-1099.9365275319</v>
          </cell>
          <cell r="P397">
            <v>-472.853322525967</v>
          </cell>
          <cell r="Q397">
            <v>66.4406763203973</v>
          </cell>
          <cell r="R397">
            <v>585.749043692576</v>
          </cell>
          <cell r="S397">
            <v>1148.01898987158</v>
          </cell>
          <cell r="T397">
            <v>1705.14416512938</v>
          </cell>
          <cell r="U397">
            <v>7985.28335087967</v>
          </cell>
          <cell r="V397">
            <v>7218.00142954369</v>
          </cell>
          <cell r="W397">
            <v>6709.85353160462</v>
          </cell>
          <cell r="X397">
            <v>6227.77638601367</v>
          </cell>
          <cell r="Y397">
            <v>5769.31627490278</v>
          </cell>
          <cell r="Z397">
            <v>5332.3261951374</v>
          </cell>
          <cell r="AA397">
            <v>4905.45770157776</v>
          </cell>
          <cell r="AB397">
            <v>4478.58920801812</v>
          </cell>
          <cell r="AC397">
            <v>4051.41399972498</v>
          </cell>
          <cell r="AD397">
            <v>3624.54550616534</v>
          </cell>
          <cell r="AE397">
            <v>3197.37029787219</v>
          </cell>
          <cell r="AF397">
            <v>2770.50180431255</v>
          </cell>
          <cell r="AG397">
            <v>2343.32659601941</v>
          </cell>
          <cell r="AH397">
            <v>1916.45810245977</v>
          </cell>
          <cell r="AI397">
            <v>1580.07045528478</v>
          </cell>
          <cell r="AJ397">
            <v>1334.16365449444</v>
          </cell>
          <cell r="AK397">
            <v>1088.2568537041</v>
          </cell>
          <cell r="AL397">
            <v>842.350052913762</v>
          </cell>
          <cell r="AM397">
            <v>596.443252123423</v>
          </cell>
          <cell r="AN397">
            <v>350.536451333084</v>
          </cell>
          <cell r="AO397">
            <v>9026.84613336439</v>
          </cell>
          <cell r="AP397">
            <v>5978.21056398905</v>
          </cell>
          <cell r="AQ397">
            <v>5671.4958304818</v>
          </cell>
          <cell r="AR397">
            <v>5393.64836601046</v>
          </cell>
          <cell r="AS397">
            <v>5141.05976194565</v>
          </cell>
          <cell r="AT397">
            <v>5021.98227717223</v>
          </cell>
          <cell r="AU397">
            <v>5021.98227717223</v>
          </cell>
          <cell r="AV397">
            <v>5025.59068580172</v>
          </cell>
          <cell r="AW397">
            <v>5021.98227717223</v>
          </cell>
          <cell r="AX397">
            <v>5025.59068580172</v>
          </cell>
          <cell r="AY397">
            <v>5021.98227717222</v>
          </cell>
          <cell r="AZ397">
            <v>5025.59068580172</v>
          </cell>
          <cell r="BA397">
            <v>5021.98227717223</v>
          </cell>
          <cell r="BB397">
            <v>3957.50173147046</v>
          </cell>
          <cell r="BC397">
            <v>2893.02118576869</v>
          </cell>
          <cell r="BD397">
            <v>2893.02118576869</v>
          </cell>
          <cell r="BE397">
            <v>2893.02118576869</v>
          </cell>
          <cell r="BF397">
            <v>2893.02118576869</v>
          </cell>
          <cell r="BG397">
            <v>2893.02118576869</v>
          </cell>
          <cell r="BH397">
            <v>4123.95825097746</v>
          </cell>
        </row>
        <row r="398">
          <cell r="A398">
            <v>-5133.55627470283</v>
          </cell>
          <cell r="B398">
            <v>-5257.84735577972</v>
          </cell>
          <cell r="C398">
            <v>-5158.9924335056</v>
          </cell>
          <cell r="D398">
            <v>-5054.61477855203</v>
          </cell>
          <cell r="E398">
            <v>-4941.86787256783</v>
          </cell>
          <cell r="F398">
            <v>-4826.31600956913</v>
          </cell>
          <cell r="G398">
            <v>-4708.67607346362</v>
          </cell>
          <cell r="H398">
            <v>-4575.13260074397</v>
          </cell>
          <cell r="I398">
            <v>-4414.95649970628</v>
          </cell>
          <cell r="J398">
            <v>-4228.43901777388</v>
          </cell>
          <cell r="K398">
            <v>-4014.80785525134</v>
          </cell>
          <cell r="L398">
            <v>-3770.91473123275</v>
          </cell>
          <cell r="M398">
            <v>-3492.93488617359</v>
          </cell>
          <cell r="N398">
            <v>-3133.47485469491</v>
          </cell>
          <cell r="O398">
            <v>-2649.57698964485</v>
          </cell>
          <cell r="P398">
            <v>-2160.65623590063</v>
          </cell>
          <cell r="Q398">
            <v>-1777.83956678514</v>
          </cell>
          <cell r="R398">
            <v>-1430.54212440181</v>
          </cell>
          <cell r="S398">
            <v>-1053.38907911764</v>
          </cell>
          <cell r="T398">
            <v>-698.396934384117</v>
          </cell>
          <cell r="U398">
            <v>8434.77780008282</v>
          </cell>
          <cell r="V398">
            <v>7624.30530560626</v>
          </cell>
          <cell r="W398">
            <v>7087.5535811702</v>
          </cell>
          <cell r="X398">
            <v>6578.34014103474</v>
          </cell>
          <cell r="Y398">
            <v>6094.07314667747</v>
          </cell>
          <cell r="Z398">
            <v>5632.48473939128</v>
          </cell>
          <cell r="AA398">
            <v>5181.58766601004</v>
          </cell>
          <cell r="AB398">
            <v>4730.69059262879</v>
          </cell>
          <cell r="AC398">
            <v>4279.46953943224</v>
          </cell>
          <cell r="AD398">
            <v>3828.57246605099</v>
          </cell>
          <cell r="AE398">
            <v>3377.35141285445</v>
          </cell>
          <cell r="AF398">
            <v>2926.4543394732</v>
          </cell>
          <cell r="AG398">
            <v>2475.23328627665</v>
          </cell>
          <cell r="AH398">
            <v>2024.3362128954</v>
          </cell>
          <cell r="AI398">
            <v>1669.01318502801</v>
          </cell>
          <cell r="AJ398">
            <v>1409.26420267446</v>
          </cell>
          <cell r="AK398">
            <v>1149.51522032091</v>
          </cell>
          <cell r="AL398">
            <v>889.766237967354</v>
          </cell>
          <cell r="AM398">
            <v>630.017255613803</v>
          </cell>
          <cell r="AN398">
            <v>370.268273260252</v>
          </cell>
          <cell r="AO398">
            <v>9534.97052325364</v>
          </cell>
          <cell r="AP398">
            <v>6314.72616983598</v>
          </cell>
          <cell r="AQ398">
            <v>5990.74635453483</v>
          </cell>
          <cell r="AR398">
            <v>5697.25875714434</v>
          </cell>
          <cell r="AS398">
            <v>5430.45185042571</v>
          </cell>
          <cell r="AT398">
            <v>5304.6714515441</v>
          </cell>
          <cell r="AU398">
            <v>5304.67145154408</v>
          </cell>
          <cell r="AV398">
            <v>5308.48297878292</v>
          </cell>
          <cell r="AW398">
            <v>5304.67145154408</v>
          </cell>
          <cell r="AX398">
            <v>5308.48297878292</v>
          </cell>
          <cell r="AY398">
            <v>5304.67145154408</v>
          </cell>
          <cell r="AZ398">
            <v>5308.48297878292</v>
          </cell>
          <cell r="BA398">
            <v>5304.67145154408</v>
          </cell>
          <cell r="BB398">
            <v>4180.27091608704</v>
          </cell>
          <cell r="BC398">
            <v>3055.87038063</v>
          </cell>
          <cell r="BD398">
            <v>3055.87038063001</v>
          </cell>
          <cell r="BE398">
            <v>3055.87038063001</v>
          </cell>
          <cell r="BF398">
            <v>3055.87038063001</v>
          </cell>
          <cell r="BG398">
            <v>3055.87038063001</v>
          </cell>
          <cell r="BH398">
            <v>4356.09733247356</v>
          </cell>
        </row>
        <row r="399">
          <cell r="A399">
            <v>-4524.3790961048</v>
          </cell>
          <cell r="B399">
            <v>-4518.44518333675</v>
          </cell>
          <cell r="C399">
            <v>-4304.41328514106</v>
          </cell>
          <cell r="D399">
            <v>-4075.80745488964</v>
          </cell>
          <cell r="E399">
            <v>-3829.17046602272</v>
          </cell>
          <cell r="F399">
            <v>-3568.84851673551</v>
          </cell>
          <cell r="G399">
            <v>-3294.74281887981</v>
          </cell>
          <cell r="H399">
            <v>-2993.44623390235</v>
          </cell>
          <cell r="I399">
            <v>-2654.20254050451</v>
          </cell>
          <cell r="J399">
            <v>-2276.36930902822</v>
          </cell>
          <cell r="K399">
            <v>-1858.21669112021</v>
          </cell>
          <cell r="L399">
            <v>-1395.53958823767</v>
          </cell>
          <cell r="M399">
            <v>-883.398162185016</v>
          </cell>
          <cell r="N399">
            <v>-278.187504691432</v>
          </cell>
          <cell r="O399">
            <v>459.902638699106</v>
          </cell>
          <cell r="P399">
            <v>1226.05758844166</v>
          </cell>
          <cell r="Q399">
            <v>1922.85874685758</v>
          </cell>
          <cell r="R399">
            <v>2615.31010086255</v>
          </cell>
          <cell r="S399">
            <v>3363.91526440762</v>
          </cell>
          <cell r="T399">
            <v>4124.50377552258</v>
          </cell>
          <cell r="U399">
            <v>7532.83062780446</v>
          </cell>
          <cell r="V399">
            <v>6809.02353127061</v>
          </cell>
          <cell r="W399">
            <v>6329.66771121343</v>
          </cell>
          <cell r="X399">
            <v>5874.90545323144</v>
          </cell>
          <cell r="Y399">
            <v>5442.42206912932</v>
          </cell>
          <cell r="Z399">
            <v>5030.19220673617</v>
          </cell>
          <cell r="AA399">
            <v>4627.5104331487</v>
          </cell>
          <cell r="AB399">
            <v>4224.82865956121</v>
          </cell>
          <cell r="AC399">
            <v>3821.85754994932</v>
          </cell>
          <cell r="AD399">
            <v>3419.17577636184</v>
          </cell>
          <cell r="AE399">
            <v>3016.20466674995</v>
          </cell>
          <cell r="AF399">
            <v>2613.52289316247</v>
          </cell>
          <cell r="AG399">
            <v>2210.55178355057</v>
          </cell>
          <cell r="AH399">
            <v>1807.87000996309</v>
          </cell>
          <cell r="AI399">
            <v>1490.54236357773</v>
          </cell>
          <cell r="AJ399">
            <v>1258.5688443945</v>
          </cell>
          <cell r="AK399">
            <v>1026.59532521126</v>
          </cell>
          <cell r="AL399">
            <v>794.621806028019</v>
          </cell>
          <cell r="AM399">
            <v>562.648286844781</v>
          </cell>
          <cell r="AN399">
            <v>330.674767661542</v>
          </cell>
          <cell r="AO399">
            <v>8515.37760628056</v>
          </cell>
          <cell r="AP399">
            <v>5639.48023596685</v>
          </cell>
          <cell r="AQ399">
            <v>5350.14421155288</v>
          </cell>
          <cell r="AR399">
            <v>5088.0398129661</v>
          </cell>
          <cell r="AS399">
            <v>4849.76308697814</v>
          </cell>
          <cell r="AT399">
            <v>4737.43263044094</v>
          </cell>
          <cell r="AU399">
            <v>4737.43263044095</v>
          </cell>
          <cell r="AV399">
            <v>4740.83658366934</v>
          </cell>
          <cell r="AW399">
            <v>4737.43263044093</v>
          </cell>
          <cell r="AX399">
            <v>4740.83658366935</v>
          </cell>
          <cell r="AY399">
            <v>4737.43263044094</v>
          </cell>
          <cell r="AZ399">
            <v>4740.83658366934</v>
          </cell>
          <cell r="BA399">
            <v>4737.43263044094</v>
          </cell>
          <cell r="BB399">
            <v>3733.26642806305</v>
          </cell>
          <cell r="BC399">
            <v>2729.10022568515</v>
          </cell>
          <cell r="BD399">
            <v>2729.10022568515</v>
          </cell>
          <cell r="BE399">
            <v>2729.10022568515</v>
          </cell>
          <cell r="BF399">
            <v>2729.10022568516</v>
          </cell>
          <cell r="BG399">
            <v>2729.10022568516</v>
          </cell>
          <cell r="BH399">
            <v>3890.29138425343</v>
          </cell>
        </row>
        <row r="400">
          <cell r="A400">
            <v>-4012.72986335161</v>
          </cell>
          <cell r="B400">
            <v>-3897.4196959783</v>
          </cell>
          <cell r="C400">
            <v>-3586.65040604919</v>
          </cell>
          <cell r="D400">
            <v>-3253.70506208888</v>
          </cell>
          <cell r="E400">
            <v>-2894.61350238944</v>
          </cell>
          <cell r="F400">
            <v>-2512.69884382577</v>
          </cell>
          <cell r="G400">
            <v>-2107.17721352188</v>
          </cell>
          <cell r="H400">
            <v>-1664.98442593846</v>
          </cell>
          <cell r="I400">
            <v>-1175.34147357154</v>
          </cell>
          <cell r="J400">
            <v>-636.821729358494</v>
          </cell>
          <cell r="K400">
            <v>-46.8910977527788</v>
          </cell>
          <cell r="L400">
            <v>599.54314321239</v>
          </cell>
          <cell r="M400">
            <v>1308.35738870868</v>
          </cell>
          <cell r="N400">
            <v>2119.97452967972</v>
          </cell>
          <cell r="O400">
            <v>3071.56131863404</v>
          </cell>
          <cell r="P400">
            <v>4070.56587052673</v>
          </cell>
          <cell r="Q400">
            <v>5031.08328209692</v>
          </cell>
          <cell r="R400">
            <v>6013.43015462639</v>
          </cell>
          <cell r="S400">
            <v>7074.01875745611</v>
          </cell>
          <cell r="T400">
            <v>8175.26853586302</v>
          </cell>
          <cell r="U400">
            <v>6775.28324275274</v>
          </cell>
          <cell r="V400">
            <v>6124.26660180635</v>
          </cell>
          <cell r="W400">
            <v>5693.117726248</v>
          </cell>
          <cell r="X400">
            <v>5284.08913418475</v>
          </cell>
          <cell r="Y400">
            <v>4895.09891658176</v>
          </cell>
          <cell r="Z400">
            <v>4524.32540303357</v>
          </cell>
          <cell r="AA400">
            <v>4162.13976425406</v>
          </cell>
          <cell r="AB400">
            <v>3799.95412547455</v>
          </cell>
          <cell r="AC400">
            <v>3437.50824806569</v>
          </cell>
          <cell r="AD400">
            <v>3075.32260928618</v>
          </cell>
          <cell r="AE400">
            <v>2712.87673187732</v>
          </cell>
          <cell r="AF400">
            <v>2350.69109309781</v>
          </cell>
          <cell r="AG400">
            <v>1988.24521568895</v>
          </cell>
          <cell r="AH400">
            <v>1626.05957690944</v>
          </cell>
          <cell r="AI400">
            <v>1340.6443337894</v>
          </cell>
          <cell r="AJ400">
            <v>1131.99948632883</v>
          </cell>
          <cell r="AK400">
            <v>923.354638868258</v>
          </cell>
          <cell r="AL400">
            <v>714.709791407688</v>
          </cell>
          <cell r="AM400">
            <v>506.064943947117</v>
          </cell>
          <cell r="AN400">
            <v>297.420096486547</v>
          </cell>
          <cell r="AO400">
            <v>7659.01930525157</v>
          </cell>
          <cell r="AP400">
            <v>5072.33971245121</v>
          </cell>
          <cell r="AQ400">
            <v>4812.10108309711</v>
          </cell>
          <cell r="AR400">
            <v>4576.35550121156</v>
          </cell>
          <cell r="AS400">
            <v>4362.04133586113</v>
          </cell>
          <cell r="AT400">
            <v>4261.00751505303</v>
          </cell>
          <cell r="AU400">
            <v>4261.00751505305</v>
          </cell>
          <cell r="AV400">
            <v>4264.06914598662</v>
          </cell>
          <cell r="AW400">
            <v>4261.00751505305</v>
          </cell>
          <cell r="AX400">
            <v>4264.06914598661</v>
          </cell>
          <cell r="AY400">
            <v>4261.00751505304</v>
          </cell>
          <cell r="AZ400">
            <v>4264.06914598662</v>
          </cell>
          <cell r="BA400">
            <v>4261.00751505304</v>
          </cell>
          <cell r="BB400">
            <v>3357.82638964752</v>
          </cell>
          <cell r="BC400">
            <v>2454.645264242</v>
          </cell>
          <cell r="BD400">
            <v>2454.645264242</v>
          </cell>
          <cell r="BE400">
            <v>2454.645264242</v>
          </cell>
          <cell r="BF400">
            <v>2454.645264242</v>
          </cell>
          <cell r="BG400">
            <v>2454.645264242</v>
          </cell>
          <cell r="BH400">
            <v>3499.05995866526</v>
          </cell>
        </row>
        <row r="401">
          <cell r="A401">
            <v>-4631.09745426525</v>
          </cell>
          <cell r="B401">
            <v>-4647.97693310614</v>
          </cell>
          <cell r="C401">
            <v>-4454.1222480433</v>
          </cell>
          <cell r="D401">
            <v>-4247.27926014847</v>
          </cell>
          <cell r="E401">
            <v>-4024.09772943264</v>
          </cell>
          <cell r="F401">
            <v>-3789.13724551585</v>
          </cell>
          <cell r="G401">
            <v>-3542.44191329587</v>
          </cell>
          <cell r="H401">
            <v>-3270.5330620442</v>
          </cell>
          <cell r="I401">
            <v>-2962.65922314485</v>
          </cell>
          <cell r="J401">
            <v>-2618.34153262916</v>
          </cell>
          <cell r="K401">
            <v>-2236.0178897618</v>
          </cell>
          <cell r="L401">
            <v>-1811.66833399767</v>
          </cell>
          <cell r="M401">
            <v>-1340.54837156156</v>
          </cell>
          <cell r="N401">
            <v>-778.389397956682</v>
          </cell>
          <cell r="O401">
            <v>-84.8297845245954</v>
          </cell>
          <cell r="P401">
            <v>632.758049997119</v>
          </cell>
          <cell r="Q401">
            <v>1274.55401392576</v>
          </cell>
          <cell r="R401">
            <v>1906.53977589116</v>
          </cell>
          <cell r="S401">
            <v>2590.07231099788</v>
          </cell>
          <cell r="T401">
            <v>3279.60665295356</v>
          </cell>
          <cell r="U401">
            <v>7690.83773108193</v>
          </cell>
          <cell r="V401">
            <v>6951.84820601546</v>
          </cell>
          <cell r="W401">
            <v>6462.43751703731</v>
          </cell>
          <cell r="X401">
            <v>5998.13625962548</v>
          </cell>
          <cell r="Y401">
            <v>5556.58119316197</v>
          </cell>
          <cell r="Z401">
            <v>5135.70448210602</v>
          </cell>
          <cell r="AA401">
            <v>4724.57613859935</v>
          </cell>
          <cell r="AB401">
            <v>4313.44779509267</v>
          </cell>
          <cell r="AC401">
            <v>3902.02404650875</v>
          </cell>
          <cell r="AD401">
            <v>3490.89570300207</v>
          </cell>
          <cell r="AE401">
            <v>3079.47195441815</v>
          </cell>
          <cell r="AF401">
            <v>2668.34361091148</v>
          </cell>
          <cell r="AG401">
            <v>2256.91986232755</v>
          </cell>
          <cell r="AH401">
            <v>1845.79151882088</v>
          </cell>
          <cell r="AI401">
            <v>1521.80767310321</v>
          </cell>
          <cell r="AJ401">
            <v>1284.96832517454</v>
          </cell>
          <cell r="AK401">
            <v>1048.12897724587</v>
          </cell>
          <cell r="AL401">
            <v>811.289629317204</v>
          </cell>
          <cell r="AM401">
            <v>574.450281388536</v>
          </cell>
          <cell r="AN401">
            <v>337.610933459867</v>
          </cell>
          <cell r="AO401">
            <v>8693.99441254669</v>
          </cell>
          <cell r="AP401">
            <v>5757.77281150766</v>
          </cell>
          <cell r="AQ401">
            <v>5462.3677342568</v>
          </cell>
          <cell r="AR401">
            <v>5194.76548780602</v>
          </cell>
          <cell r="AS401">
            <v>4951.49071830531</v>
          </cell>
          <cell r="AT401">
            <v>4836.80404125497</v>
          </cell>
          <cell r="AU401">
            <v>4836.80404125498</v>
          </cell>
          <cell r="AV401">
            <v>4840.279395105</v>
          </cell>
          <cell r="AW401">
            <v>4836.80404125498</v>
          </cell>
          <cell r="AX401">
            <v>4840.27939510498</v>
          </cell>
          <cell r="AY401">
            <v>4836.80404125498</v>
          </cell>
          <cell r="AZ401">
            <v>4840.27939510499</v>
          </cell>
          <cell r="BA401">
            <v>4836.80404125498</v>
          </cell>
          <cell r="BB401">
            <v>3811.57465550201</v>
          </cell>
          <cell r="BC401">
            <v>2786.34526974904</v>
          </cell>
          <cell r="BD401">
            <v>2786.34526974903</v>
          </cell>
          <cell r="BE401">
            <v>2786.34526974904</v>
          </cell>
          <cell r="BF401">
            <v>2786.34526974904</v>
          </cell>
          <cell r="BG401">
            <v>2786.34526974904</v>
          </cell>
          <cell r="BH401">
            <v>3971.89333482196</v>
          </cell>
        </row>
        <row r="402">
          <cell r="A402">
            <v>-4818.72938509724</v>
          </cell>
          <cell r="B402">
            <v>-4875.71930782236</v>
          </cell>
          <cell r="C402">
            <v>-4717.34014472389</v>
          </cell>
          <cell r="D402">
            <v>-4548.76052783798</v>
          </cell>
          <cell r="E402">
            <v>-4366.81832067718</v>
          </cell>
          <cell r="F402">
            <v>-4176.44829709171</v>
          </cell>
          <cell r="G402">
            <v>-3977.94579614924</v>
          </cell>
          <cell r="H402">
            <v>-3757.70637944277</v>
          </cell>
          <cell r="I402">
            <v>-3504.9869345102</v>
          </cell>
          <cell r="J402">
            <v>-3219.59617813885</v>
          </cell>
          <cell r="K402">
            <v>-2900.26694300499</v>
          </cell>
          <cell r="L402">
            <v>-2543.30477769403</v>
          </cell>
          <cell r="M402">
            <v>-2144.30864246627</v>
          </cell>
          <cell r="N402">
            <v>-1657.84302390214</v>
          </cell>
          <cell r="O402">
            <v>-1042.57686870066</v>
          </cell>
          <cell r="P402">
            <v>-410.379605781669</v>
          </cell>
          <cell r="Q402">
            <v>134.706372861059</v>
          </cell>
          <cell r="R402">
            <v>660.381693222549</v>
          </cell>
          <cell r="S402">
            <v>1229.50370769664</v>
          </cell>
          <cell r="T402">
            <v>1794.1108001816</v>
          </cell>
          <cell r="U402">
            <v>7968.64539589385</v>
          </cell>
          <cell r="V402">
            <v>7202.9621657386</v>
          </cell>
          <cell r="W402">
            <v>6695.87303321593</v>
          </cell>
          <cell r="X402">
            <v>6214.80033261404</v>
          </cell>
          <cell r="Y402">
            <v>5757.29545857568</v>
          </cell>
          <cell r="Z402">
            <v>5321.21588141327</v>
          </cell>
          <cell r="AA402">
            <v>4895.23680134951</v>
          </cell>
          <cell r="AB402">
            <v>4469.25772128575</v>
          </cell>
          <cell r="AC402">
            <v>4042.97256555234</v>
          </cell>
          <cell r="AD402">
            <v>3616.99348548858</v>
          </cell>
          <cell r="AE402">
            <v>3190.70832975516</v>
          </cell>
          <cell r="AF402">
            <v>2764.7292496914</v>
          </cell>
          <cell r="AG402">
            <v>2338.44409395799</v>
          </cell>
          <cell r="AH402">
            <v>1912.46501389423</v>
          </cell>
          <cell r="AI402">
            <v>1576.77825637908</v>
          </cell>
          <cell r="AJ402">
            <v>1331.38382141252</v>
          </cell>
          <cell r="AK402">
            <v>1085.98938644597</v>
          </cell>
          <cell r="AL402">
            <v>840.594951479422</v>
          </cell>
          <cell r="AM402">
            <v>595.200516512872</v>
          </cell>
          <cell r="AN402">
            <v>349.806081546321</v>
          </cell>
          <cell r="AO402">
            <v>9008.0380018265</v>
          </cell>
          <cell r="AP402">
            <v>5965.75450026672</v>
          </cell>
          <cell r="AQ402">
            <v>5659.67883061047</v>
          </cell>
          <cell r="AR402">
            <v>5382.41028280418</v>
          </cell>
          <cell r="AS402">
            <v>5130.34796661665</v>
          </cell>
          <cell r="AT402">
            <v>5011.51858898538</v>
          </cell>
          <cell r="AU402">
            <v>5011.51858898539</v>
          </cell>
          <cell r="AV402">
            <v>5015.11947921664</v>
          </cell>
          <cell r="AW402">
            <v>5011.51858898539</v>
          </cell>
          <cell r="AX402">
            <v>5015.11947921665</v>
          </cell>
          <cell r="AY402">
            <v>5011.51858898539</v>
          </cell>
          <cell r="AZ402">
            <v>5015.11947921664</v>
          </cell>
          <cell r="BA402">
            <v>5011.51858898539</v>
          </cell>
          <cell r="BB402">
            <v>3949.25597076653</v>
          </cell>
          <cell r="BC402">
            <v>2886.99335254767</v>
          </cell>
          <cell r="BD402">
            <v>2886.99335254766</v>
          </cell>
          <cell r="BE402">
            <v>2886.99335254766</v>
          </cell>
          <cell r="BF402">
            <v>2886.99335254766</v>
          </cell>
          <cell r="BG402">
            <v>2886.99335254765</v>
          </cell>
          <cell r="BH402">
            <v>4115.36566525084</v>
          </cell>
        </row>
        <row r="403">
          <cell r="A403">
            <v>-4776.43185650003</v>
          </cell>
          <cell r="B403">
            <v>-4824.37975402337</v>
          </cell>
          <cell r="C403">
            <v>-4658.00340783279</v>
          </cell>
          <cell r="D403">
            <v>-4480.79814806031</v>
          </cell>
          <cell r="E403">
            <v>-4289.55943438452</v>
          </cell>
          <cell r="F403">
            <v>-4089.13746354965</v>
          </cell>
          <cell r="G403">
            <v>-3879.77093935643</v>
          </cell>
          <cell r="H403">
            <v>-3647.88377497937</v>
          </cell>
          <cell r="I403">
            <v>-3382.73097424362</v>
          </cell>
          <cell r="J403">
            <v>-3084.05642512407</v>
          </cell>
          <cell r="K403">
            <v>-2750.52647398863</v>
          </cell>
          <cell r="L403">
            <v>-2378.37329048505</v>
          </cell>
          <cell r="M403">
            <v>-1963.11841064832</v>
          </cell>
          <cell r="N403">
            <v>-1459.58937523793</v>
          </cell>
          <cell r="O403">
            <v>-826.673666605964</v>
          </cell>
          <cell r="P403">
            <v>-175.22696075749</v>
          </cell>
          <cell r="Q403">
            <v>391.660175876466</v>
          </cell>
          <cell r="R403">
            <v>941.300867824683</v>
          </cell>
          <cell r="S403">
            <v>1536.21424012802</v>
          </cell>
          <cell r="T403">
            <v>2128.98345770347</v>
          </cell>
          <cell r="U403">
            <v>7906.01971382149</v>
          </cell>
          <cell r="V403">
            <v>7146.35399757952</v>
          </cell>
          <cell r="W403">
            <v>6643.25008477965</v>
          </cell>
          <cell r="X403">
            <v>6165.95814044245</v>
          </cell>
          <cell r="Y403">
            <v>5712.04880283025</v>
          </cell>
          <cell r="Z403">
            <v>5279.39638042261</v>
          </cell>
          <cell r="AA403">
            <v>4856.76507518282</v>
          </cell>
          <cell r="AB403">
            <v>4434.13376994304</v>
          </cell>
          <cell r="AC403">
            <v>4011.19879448605</v>
          </cell>
          <cell r="AD403">
            <v>3588.56748924626</v>
          </cell>
          <cell r="AE403">
            <v>3165.63251378927</v>
          </cell>
          <cell r="AF403">
            <v>2743.00120854949</v>
          </cell>
          <cell r="AG403">
            <v>2320.0662330925</v>
          </cell>
          <cell r="AH403">
            <v>1897.43492785271</v>
          </cell>
          <cell r="AI403">
            <v>1564.38633668925</v>
          </cell>
          <cell r="AJ403">
            <v>1320.92045960212</v>
          </cell>
          <cell r="AK403">
            <v>1077.45458251499</v>
          </cell>
          <cell r="AL403">
            <v>833.988705427852</v>
          </cell>
          <cell r="AM403">
            <v>590.522828340719</v>
          </cell>
          <cell r="AN403">
            <v>347.056951253585</v>
          </cell>
          <cell r="AO403">
            <v>8937.24372049372</v>
          </cell>
          <cell r="AP403">
            <v>5918.86956235145</v>
          </cell>
          <cell r="AQ403">
            <v>5615.19934514356</v>
          </cell>
          <cell r="AR403">
            <v>5340.10985426113</v>
          </cell>
          <cell r="AS403">
            <v>5090.02849891345</v>
          </cell>
          <cell r="AT403">
            <v>4972.133002821</v>
          </cell>
          <cell r="AU403">
            <v>4972.13300282097</v>
          </cell>
          <cell r="AV403">
            <v>4975.70559361168</v>
          </cell>
          <cell r="AW403">
            <v>4972.13300282099</v>
          </cell>
          <cell r="AX403">
            <v>4975.70559361167</v>
          </cell>
          <cell r="AY403">
            <v>4972.13300282099</v>
          </cell>
          <cell r="AZ403">
            <v>4975.70559361167</v>
          </cell>
          <cell r="BA403">
            <v>4972.13300282099</v>
          </cell>
          <cell r="BB403">
            <v>3918.21871957011</v>
          </cell>
          <cell r="BC403">
            <v>2864.30443631921</v>
          </cell>
          <cell r="BD403">
            <v>2864.30443631922</v>
          </cell>
          <cell r="BE403">
            <v>2864.30443631921</v>
          </cell>
          <cell r="BF403">
            <v>2864.30443631921</v>
          </cell>
          <cell r="BG403">
            <v>2864.30443631921</v>
          </cell>
          <cell r="BH403">
            <v>4083.02295592453</v>
          </cell>
        </row>
        <row r="404">
          <cell r="A404">
            <v>-4395.35339752295</v>
          </cell>
          <cell r="B404">
            <v>-4361.83740946716</v>
          </cell>
          <cell r="C404">
            <v>-4123.41065489648</v>
          </cell>
          <cell r="D404">
            <v>-3868.49289493975</v>
          </cell>
          <cell r="E404">
            <v>-3593.4975530615</v>
          </cell>
          <cell r="F404">
            <v>-3302.51283081862</v>
          </cell>
          <cell r="G404">
            <v>-2995.2671780808</v>
          </cell>
          <cell r="H404">
            <v>-2658.43994084195</v>
          </cell>
          <cell r="I404">
            <v>-2281.26915166746</v>
          </cell>
          <cell r="J404">
            <v>-1862.91462507072</v>
          </cell>
          <cell r="K404">
            <v>-1401.44370079277</v>
          </cell>
          <cell r="L404">
            <v>-892.427442893947</v>
          </cell>
          <cell r="M404">
            <v>-330.689835910406</v>
          </cell>
          <cell r="N404">
            <v>326.57159976806</v>
          </cell>
          <cell r="O404">
            <v>1118.50049063511</v>
          </cell>
          <cell r="P404">
            <v>1943.37454061019</v>
          </cell>
          <cell r="Q404">
            <v>2706.67863035568</v>
          </cell>
          <cell r="R404">
            <v>3472.23470024598</v>
          </cell>
          <cell r="S404">
            <v>4299.51462498059</v>
          </cell>
          <cell r="T404">
            <v>5146.00975957587</v>
          </cell>
          <cell r="U404">
            <v>7341.79529674533</v>
          </cell>
          <cell r="V404">
            <v>6636.34421206696</v>
          </cell>
          <cell r="W404">
            <v>6169.14503037116</v>
          </cell>
          <cell r="X404">
            <v>5725.91570904994</v>
          </cell>
          <cell r="Y404">
            <v>5304.40026124451</v>
          </cell>
          <cell r="Z404">
            <v>4902.62469845344</v>
          </cell>
          <cell r="AA404">
            <v>4510.15508145485</v>
          </cell>
          <cell r="AB404">
            <v>4117.68546445627</v>
          </cell>
          <cell r="AC404">
            <v>3724.93384910033</v>
          </cell>
          <cell r="AD404">
            <v>3332.46423210175</v>
          </cell>
          <cell r="AE404">
            <v>2939.71261674582</v>
          </cell>
          <cell r="AF404">
            <v>2547.24299974723</v>
          </cell>
          <cell r="AG404">
            <v>2154.4913843913</v>
          </cell>
          <cell r="AH404">
            <v>1762.02176739271</v>
          </cell>
          <cell r="AI404">
            <v>1452.74166581178</v>
          </cell>
          <cell r="AJ404">
            <v>1226.65107964851</v>
          </cell>
          <cell r="AK404">
            <v>1000.56049348524</v>
          </cell>
          <cell r="AL404">
            <v>774.469907321966</v>
          </cell>
          <cell r="AM404">
            <v>548.379321158694</v>
          </cell>
          <cell r="AN404">
            <v>322.288734995421</v>
          </cell>
          <cell r="AO404">
            <v>8299.42452562787</v>
          </cell>
          <cell r="AP404">
            <v>5496.46096112709</v>
          </cell>
          <cell r="AQ404">
            <v>5214.4626037791</v>
          </cell>
          <cell r="AR404">
            <v>4959.00526829917</v>
          </cell>
          <cell r="AS404">
            <v>4726.77132695374</v>
          </cell>
          <cell r="AT404">
            <v>4617.28961174808</v>
          </cell>
          <cell r="AU404">
            <v>4617.28961174806</v>
          </cell>
          <cell r="AV404">
            <v>4620.60723948159</v>
          </cell>
          <cell r="AW404">
            <v>4617.28961174806</v>
          </cell>
          <cell r="AX404">
            <v>4620.60723948157</v>
          </cell>
          <cell r="AY404">
            <v>4617.28961174806</v>
          </cell>
          <cell r="AZ404">
            <v>4620.60723948157</v>
          </cell>
          <cell r="BA404">
            <v>4617.28961174806</v>
          </cell>
          <cell r="BB404">
            <v>3638.58943036386</v>
          </cell>
          <cell r="BC404">
            <v>2659.88924897967</v>
          </cell>
          <cell r="BD404">
            <v>2659.88924897967</v>
          </cell>
          <cell r="BE404">
            <v>2659.88924897967</v>
          </cell>
          <cell r="BF404">
            <v>2659.88924897967</v>
          </cell>
          <cell r="BG404">
            <v>2659.88924897968</v>
          </cell>
          <cell r="BH404">
            <v>3791.63217641672</v>
          </cell>
        </row>
        <row r="405">
          <cell r="A405">
            <v>-4717.60478459316</v>
          </cell>
          <cell r="B405">
            <v>-4752.97710419578</v>
          </cell>
          <cell r="C405">
            <v>-4575.47833831748</v>
          </cell>
          <cell r="D405">
            <v>-4386.27660189115</v>
          </cell>
          <cell r="E405">
            <v>-4182.10837967487</v>
          </cell>
          <cell r="F405">
            <v>-3967.70623923538</v>
          </cell>
          <cell r="G405">
            <v>-3743.23011648724</v>
          </cell>
          <cell r="H405">
            <v>-3495.14335576269</v>
          </cell>
          <cell r="I405">
            <v>-3212.69834103396</v>
          </cell>
          <cell r="J405">
            <v>-2895.54879687071</v>
          </cell>
          <cell r="K405">
            <v>-2542.26860100327</v>
          </cell>
          <cell r="L405">
            <v>-2148.98786822689</v>
          </cell>
          <cell r="M405">
            <v>-1711.12045356961</v>
          </cell>
          <cell r="N405">
            <v>-1183.85975148548</v>
          </cell>
          <cell r="O405">
            <v>-526.397182003413</v>
          </cell>
          <cell r="P405">
            <v>151.821498495472</v>
          </cell>
          <cell r="Q405">
            <v>749.029515127305</v>
          </cell>
          <cell r="R405">
            <v>1332.00105841278</v>
          </cell>
          <cell r="S405">
            <v>1962.78484943598</v>
          </cell>
          <cell r="T405">
            <v>2594.72173029322</v>
          </cell>
          <cell r="U405">
            <v>7818.92040507535</v>
          </cell>
          <cell r="V405">
            <v>7067.62380011288</v>
          </cell>
          <cell r="W405">
            <v>6570.06249972968</v>
          </cell>
          <cell r="X405">
            <v>6098.028801631</v>
          </cell>
          <cell r="Y405">
            <v>5649.12010795476</v>
          </cell>
          <cell r="Z405">
            <v>5221.23414557164</v>
          </cell>
          <cell r="AA405">
            <v>4803.25889936957</v>
          </cell>
          <cell r="AB405">
            <v>4385.28365316749</v>
          </cell>
          <cell r="AC405">
            <v>3967.00808223266</v>
          </cell>
          <cell r="AD405">
            <v>3549.03283603059</v>
          </cell>
          <cell r="AE405">
            <v>3130.75726509576</v>
          </cell>
          <cell r="AF405">
            <v>2712.78201889369</v>
          </cell>
          <cell r="AG405">
            <v>2294.50644795886</v>
          </cell>
          <cell r="AH405">
            <v>1876.53120175678</v>
          </cell>
          <cell r="AI405">
            <v>1547.1517517186</v>
          </cell>
          <cell r="AJ405">
            <v>1306.3680978443</v>
          </cell>
          <cell r="AK405">
            <v>1065.58444397001</v>
          </cell>
          <cell r="AL405">
            <v>824.800790095715</v>
          </cell>
          <cell r="AM405">
            <v>584.017136221419</v>
          </cell>
          <cell r="AN405">
            <v>343.233482347124</v>
          </cell>
          <cell r="AO405">
            <v>8838.78358779383</v>
          </cell>
          <cell r="AP405">
            <v>5853.66235744931</v>
          </cell>
          <cell r="AQ405">
            <v>5553.33762469038</v>
          </cell>
          <cell r="AR405">
            <v>5281.27874913228</v>
          </cell>
          <cell r="AS405">
            <v>5033.95249862492</v>
          </cell>
          <cell r="AT405">
            <v>4917.35583767144</v>
          </cell>
          <cell r="AU405">
            <v>4917.35583767145</v>
          </cell>
          <cell r="AV405">
            <v>4920.88906982154</v>
          </cell>
          <cell r="AW405">
            <v>4917.35583767144</v>
          </cell>
          <cell r="AX405">
            <v>4920.88906982154</v>
          </cell>
          <cell r="AY405">
            <v>4917.35583767144</v>
          </cell>
          <cell r="AZ405">
            <v>4920.88906982154</v>
          </cell>
          <cell r="BA405">
            <v>4917.35583767144</v>
          </cell>
          <cell r="BB405">
            <v>3875.05235339039</v>
          </cell>
          <cell r="BC405">
            <v>2832.74886910936</v>
          </cell>
          <cell r="BD405">
            <v>2832.74886910935</v>
          </cell>
          <cell r="BE405">
            <v>2832.74886910935</v>
          </cell>
          <cell r="BF405">
            <v>2832.74886910935</v>
          </cell>
          <cell r="BG405">
            <v>2832.74886910935</v>
          </cell>
          <cell r="BH405">
            <v>4038.0409687897</v>
          </cell>
        </row>
        <row r="406">
          <cell r="A406">
            <v>-3983.91080636672</v>
          </cell>
          <cell r="B406">
            <v>-3862.43993296185</v>
          </cell>
          <cell r="C406">
            <v>-3546.22183117793</v>
          </cell>
          <cell r="D406">
            <v>-3207.39947969202</v>
          </cell>
          <cell r="E406">
            <v>-2841.97382530902</v>
          </cell>
          <cell r="F406">
            <v>-2453.21035902071</v>
          </cell>
          <cell r="G406">
            <v>-2040.28661999954</v>
          </cell>
          <cell r="H406">
            <v>-1590.15773981221</v>
          </cell>
          <cell r="I406">
            <v>-1092.04342750325</v>
          </cell>
          <cell r="J406">
            <v>-544.472885456807</v>
          </cell>
          <cell r="K406">
            <v>55.1332817475186</v>
          </cell>
          <cell r="L406">
            <v>711.917792183996</v>
          </cell>
          <cell r="M406">
            <v>1431.80979335369</v>
          </cell>
          <cell r="N406">
            <v>2255.05294649986</v>
          </cell>
          <cell r="O406">
            <v>3218.66510674513</v>
          </cell>
          <cell r="P406">
            <v>4230.78510086602</v>
          </cell>
          <cell r="Q406">
            <v>5206.15654375489</v>
          </cell>
          <cell r="R406">
            <v>6204.83201590536</v>
          </cell>
          <cell r="S406">
            <v>7282.99333836314</v>
          </cell>
          <cell r="T406">
            <v>8403.43113826244</v>
          </cell>
          <cell r="U406">
            <v>6732.61377339561</v>
          </cell>
          <cell r="V406">
            <v>6085.69711375135</v>
          </cell>
          <cell r="W406">
            <v>5657.26353334374</v>
          </cell>
          <cell r="X406">
            <v>5250.81092701421</v>
          </cell>
          <cell r="Y406">
            <v>4864.27049720245</v>
          </cell>
          <cell r="Z406">
            <v>4495.83204604323</v>
          </cell>
          <cell r="AA406">
            <v>4135.9273848202</v>
          </cell>
          <cell r="AB406">
            <v>3776.02272359717</v>
          </cell>
          <cell r="AC406">
            <v>3415.8594626791</v>
          </cell>
          <cell r="AD406">
            <v>3055.95480145607</v>
          </cell>
          <cell r="AE406">
            <v>2695.791540538</v>
          </cell>
          <cell r="AF406">
            <v>2335.88687931497</v>
          </cell>
          <cell r="AG406">
            <v>1975.7236183969</v>
          </cell>
          <cell r="AH406">
            <v>1615.81895717387</v>
          </cell>
          <cell r="AI406">
            <v>1332.20120598649</v>
          </cell>
          <cell r="AJ406">
            <v>1124.87036483478</v>
          </cell>
          <cell r="AK406">
            <v>917.539523683058</v>
          </cell>
          <cell r="AL406">
            <v>710.20868253134</v>
          </cell>
          <cell r="AM406">
            <v>502.877841379623</v>
          </cell>
          <cell r="AN406">
            <v>295.547000227905</v>
          </cell>
          <cell r="AO406">
            <v>7610.78423110898</v>
          </cell>
          <cell r="AP406">
            <v>5040.3950636189</v>
          </cell>
          <cell r="AQ406">
            <v>4781.79536858275</v>
          </cell>
          <cell r="AR406">
            <v>4547.53446837356</v>
          </cell>
          <cell r="AS406">
            <v>4334.57001363793</v>
          </cell>
          <cell r="AT406">
            <v>4234.17248497684</v>
          </cell>
          <cell r="AU406">
            <v>4234.17248497684</v>
          </cell>
          <cell r="AV406">
            <v>4237.21483433021</v>
          </cell>
          <cell r="AW406">
            <v>4234.17248497684</v>
          </cell>
          <cell r="AX406">
            <v>4237.21483433021</v>
          </cell>
          <cell r="AY406">
            <v>4234.17248497684</v>
          </cell>
          <cell r="AZ406">
            <v>4237.21483433021</v>
          </cell>
          <cell r="BA406">
            <v>4234.17248497684</v>
          </cell>
          <cell r="BB406">
            <v>3336.67942573382</v>
          </cell>
          <cell r="BC406">
            <v>2439.18636649079</v>
          </cell>
          <cell r="BD406">
            <v>2439.1863664908</v>
          </cell>
          <cell r="BE406">
            <v>2439.18636649079</v>
          </cell>
          <cell r="BF406">
            <v>2439.1863664908</v>
          </cell>
          <cell r="BG406">
            <v>2439.1863664908</v>
          </cell>
          <cell r="BH406">
            <v>3477.023532093</v>
          </cell>
        </row>
        <row r="407">
          <cell r="A407">
            <v>-5079.45695044403</v>
          </cell>
          <cell r="B407">
            <v>-5192.18311343776</v>
          </cell>
          <cell r="C407">
            <v>-5083.09964553449</v>
          </cell>
          <cell r="D407">
            <v>-4967.68963320833</v>
          </cell>
          <cell r="E407">
            <v>-4843.05232281735</v>
          </cell>
          <cell r="F407">
            <v>-4714.64383268905</v>
          </cell>
          <cell r="G407">
            <v>-4583.10860917339</v>
          </cell>
          <cell r="H407">
            <v>-4434.66745096207</v>
          </cell>
          <cell r="I407">
            <v>-4258.58885704763</v>
          </cell>
          <cell r="J407">
            <v>-4055.08115759884</v>
          </cell>
          <cell r="K407">
            <v>-3823.28701569772</v>
          </cell>
          <cell r="L407">
            <v>-3559.9642974149</v>
          </cell>
          <cell r="M407">
            <v>-3261.18921618442</v>
          </cell>
          <cell r="N407">
            <v>-2879.90475780554</v>
          </cell>
          <cell r="O407">
            <v>-2373.43278628342</v>
          </cell>
          <cell r="P407">
            <v>-1859.89163769864</v>
          </cell>
          <cell r="Q407">
            <v>-1449.19088281028</v>
          </cell>
          <cell r="R407">
            <v>-1071.24128529044</v>
          </cell>
          <cell r="S407">
            <v>-661.100614569183</v>
          </cell>
          <cell r="T407">
            <v>-270.088589062125</v>
          </cell>
          <cell r="U407">
            <v>8354.67839017109</v>
          </cell>
          <cell r="V407">
            <v>7551.90240769472</v>
          </cell>
          <cell r="W407">
            <v>7020.24785326307</v>
          </cell>
          <cell r="X407">
            <v>6515.87007057357</v>
          </cell>
          <cell r="Y407">
            <v>6036.20183405048</v>
          </cell>
          <cell r="Z407">
            <v>5578.99682131505</v>
          </cell>
          <cell r="AA407">
            <v>5132.38161407952</v>
          </cell>
          <cell r="AB407">
            <v>4685.76640684398</v>
          </cell>
          <cell r="AC407">
            <v>4238.83029641148</v>
          </cell>
          <cell r="AD407">
            <v>3792.21508917594</v>
          </cell>
          <cell r="AE407">
            <v>3345.27897874344</v>
          </cell>
          <cell r="AF407">
            <v>2898.6637715079</v>
          </cell>
          <cell r="AG407">
            <v>2451.7276610754</v>
          </cell>
          <cell r="AH407">
            <v>2005.11245383986</v>
          </cell>
          <cell r="AI407">
            <v>1653.16368970943</v>
          </cell>
          <cell r="AJ407">
            <v>1395.88136868411</v>
          </cell>
          <cell r="AK407">
            <v>1138.59904765879</v>
          </cell>
          <cell r="AL407">
            <v>881.316726633475</v>
          </cell>
          <cell r="AM407">
            <v>624.034405608156</v>
          </cell>
          <cell r="AN407">
            <v>366.752084582836</v>
          </cell>
          <cell r="AO407">
            <v>9444.42332325139</v>
          </cell>
          <cell r="AP407">
            <v>6254.75946390179</v>
          </cell>
          <cell r="AQ407">
            <v>5933.85626693531</v>
          </cell>
          <cell r="AR407">
            <v>5643.15572380097</v>
          </cell>
          <cell r="AS407">
            <v>5378.88250276978</v>
          </cell>
          <cell r="AT407">
            <v>5254.2965557122</v>
          </cell>
          <cell r="AU407">
            <v>5254.29655571219</v>
          </cell>
          <cell r="AV407">
            <v>5258.07188744121</v>
          </cell>
          <cell r="AW407">
            <v>5254.2965557122</v>
          </cell>
          <cell r="AX407">
            <v>5258.07188744121</v>
          </cell>
          <cell r="AY407">
            <v>5254.2965557122</v>
          </cell>
          <cell r="AZ407">
            <v>5258.07188744122</v>
          </cell>
          <cell r="BA407">
            <v>5254.2965557122</v>
          </cell>
          <cell r="BB407">
            <v>4140.57369565209</v>
          </cell>
          <cell r="BC407">
            <v>3026.85083559198</v>
          </cell>
          <cell r="BD407">
            <v>3026.85083559199</v>
          </cell>
          <cell r="BE407">
            <v>3026.850835592</v>
          </cell>
          <cell r="BF407">
            <v>3026.85083559199</v>
          </cell>
          <cell r="BG407">
            <v>3026.85083559199</v>
          </cell>
          <cell r="BH407">
            <v>4314.7304068569</v>
          </cell>
        </row>
        <row r="408">
          <cell r="A408">
            <v>-4407.64728178629</v>
          </cell>
          <cell r="B408">
            <v>-4376.75938135225</v>
          </cell>
          <cell r="C408">
            <v>-4140.65702838676</v>
          </cell>
          <cell r="D408">
            <v>-3888.24633347286</v>
          </cell>
          <cell r="E408">
            <v>-3615.95304485728</v>
          </cell>
          <cell r="F408">
            <v>-3327.88994664785</v>
          </cell>
          <cell r="G408">
            <v>-3023.80194989865</v>
          </cell>
          <cell r="H408">
            <v>-2690.36016014431</v>
          </cell>
          <cell r="I408">
            <v>-2316.80315745615</v>
          </cell>
          <cell r="J408">
            <v>-1902.30959900674</v>
          </cell>
          <cell r="K408">
            <v>-1444.96614895174</v>
          </cell>
          <cell r="L408">
            <v>-940.365199126373</v>
          </cell>
          <cell r="M408">
            <v>-383.353237614777</v>
          </cell>
          <cell r="N408">
            <v>268.948672559429</v>
          </cell>
          <cell r="O408">
            <v>1055.74767583327</v>
          </cell>
          <cell r="P408">
            <v>1875.02682626322</v>
          </cell>
          <cell r="Q408">
            <v>2631.99435399104</v>
          </cell>
          <cell r="R408">
            <v>3390.58482767781</v>
          </cell>
          <cell r="S408">
            <v>4210.36842866343</v>
          </cell>
          <cell r="T408">
            <v>5048.6781699756</v>
          </cell>
          <cell r="U408">
            <v>7359.99761051743</v>
          </cell>
          <cell r="V408">
            <v>6652.79752011564</v>
          </cell>
          <cell r="W408">
            <v>6184.44002417167</v>
          </cell>
          <cell r="X408">
            <v>5740.11181642641</v>
          </cell>
          <cell r="Y408">
            <v>5317.55131681408</v>
          </cell>
          <cell r="Z408">
            <v>4914.77964277716</v>
          </cell>
          <cell r="AA408">
            <v>4521.33698651149</v>
          </cell>
          <cell r="AB408">
            <v>4127.89433024582</v>
          </cell>
          <cell r="AC408">
            <v>3734.16897647193</v>
          </cell>
          <cell r="AD408">
            <v>3340.72632020626</v>
          </cell>
          <cell r="AE408">
            <v>2947.00096643237</v>
          </cell>
          <cell r="AF408">
            <v>2553.5583101667</v>
          </cell>
          <cell r="AG408">
            <v>2159.83295639281</v>
          </cell>
          <cell r="AH408">
            <v>1766.39030012715</v>
          </cell>
          <cell r="AI408">
            <v>1456.34340878637</v>
          </cell>
          <cell r="AJ408">
            <v>1229.69228237049</v>
          </cell>
          <cell r="AK408">
            <v>1003.0411559546</v>
          </cell>
          <cell r="AL408">
            <v>776.390029538718</v>
          </cell>
          <cell r="AM408">
            <v>549.738903122834</v>
          </cell>
          <cell r="AN408">
            <v>323.08777670695</v>
          </cell>
          <cell r="AO408">
            <v>8320.00106355046</v>
          </cell>
          <cell r="AP408">
            <v>5510.08818757602</v>
          </cell>
          <cell r="AQ408">
            <v>5227.39067935605</v>
          </cell>
          <cell r="AR408">
            <v>4971.29999543913</v>
          </cell>
          <cell r="AS408">
            <v>4738.49028278739</v>
          </cell>
          <cell r="AT408">
            <v>4628.73713253728</v>
          </cell>
          <cell r="AU408">
            <v>4628.73713253729</v>
          </cell>
          <cell r="AV408">
            <v>4632.06298557516</v>
          </cell>
          <cell r="AW408">
            <v>4628.73713253728</v>
          </cell>
          <cell r="AX408">
            <v>4632.06298557515</v>
          </cell>
          <cell r="AY408">
            <v>4628.73713253728</v>
          </cell>
          <cell r="AZ408">
            <v>4632.06298557516</v>
          </cell>
          <cell r="BA408">
            <v>4628.73713253728</v>
          </cell>
          <cell r="BB408">
            <v>3647.61048636207</v>
          </cell>
          <cell r="BC408">
            <v>2666.48384018687</v>
          </cell>
          <cell r="BD408">
            <v>2666.48384018687</v>
          </cell>
          <cell r="BE408">
            <v>2666.48384018687</v>
          </cell>
          <cell r="BF408">
            <v>2666.48384018687</v>
          </cell>
          <cell r="BG408">
            <v>2666.48384018687</v>
          </cell>
          <cell r="BH408">
            <v>3801.03266714059</v>
          </cell>
        </row>
        <row r="409">
          <cell r="A409">
            <v>-4042.56453501558</v>
          </cell>
          <cell r="B409">
            <v>-3933.63218360502</v>
          </cell>
          <cell r="C409">
            <v>-3628.50372754263</v>
          </cell>
          <cell r="D409">
            <v>-3301.6425031975</v>
          </cell>
          <cell r="E409">
            <v>-2949.1082585161</v>
          </cell>
          <cell r="F409">
            <v>-2574.28376705475</v>
          </cell>
          <cell r="G409">
            <v>-2176.42510377009</v>
          </cell>
          <cell r="H409">
            <v>-1742.44808526119</v>
          </cell>
          <cell r="I409">
            <v>-1261.5750327057</v>
          </cell>
          <cell r="J409">
            <v>-732.425046212288</v>
          </cell>
          <cell r="K409">
            <v>-152.510926524676</v>
          </cell>
          <cell r="L409">
            <v>483.208290299626</v>
          </cell>
          <cell r="M409">
            <v>1180.55438805385</v>
          </cell>
          <cell r="N409">
            <v>1980.13580363011</v>
          </cell>
          <cell r="O409">
            <v>2919.27343422748</v>
          </cell>
          <cell r="P409">
            <v>3904.7003415494</v>
          </cell>
          <cell r="Q409">
            <v>4849.84024970191</v>
          </cell>
          <cell r="R409">
            <v>5815.28308513257</v>
          </cell>
          <cell r="S409">
            <v>6857.6796867243</v>
          </cell>
          <cell r="T409">
            <v>7939.06523704746</v>
          </cell>
          <cell r="U409">
            <v>6819.45643027283</v>
          </cell>
          <cell r="V409">
            <v>6164.1953202572</v>
          </cell>
          <cell r="W409">
            <v>5730.23545961575</v>
          </cell>
          <cell r="X409">
            <v>5318.54010130068</v>
          </cell>
          <cell r="Y409">
            <v>4927.01376274009</v>
          </cell>
          <cell r="Z409">
            <v>4553.82289668358</v>
          </cell>
          <cell r="AA409">
            <v>4189.27589623612</v>
          </cell>
          <cell r="AB409">
            <v>3824.72889578867</v>
          </cell>
          <cell r="AC409">
            <v>3459.91996001974</v>
          </cell>
          <cell r="AD409">
            <v>3095.37295957228</v>
          </cell>
          <cell r="AE409">
            <v>2730.56402380335</v>
          </cell>
          <cell r="AF409">
            <v>2366.01702335589</v>
          </cell>
          <cell r="AG409">
            <v>2001.20808758696</v>
          </cell>
          <cell r="AH409">
            <v>1636.6610871395</v>
          </cell>
          <cell r="AI409">
            <v>1349.38500653065</v>
          </cell>
          <cell r="AJ409">
            <v>1139.3798457604</v>
          </cell>
          <cell r="AK409">
            <v>929.37468499015</v>
          </cell>
          <cell r="AL409">
            <v>719.369524219898</v>
          </cell>
          <cell r="AM409">
            <v>509.364363449646</v>
          </cell>
          <cell r="AN409">
            <v>299.359202679395</v>
          </cell>
          <cell r="AO409">
            <v>7708.95423547794</v>
          </cell>
          <cell r="AP409">
            <v>5105.41012519351</v>
          </cell>
          <cell r="AQ409">
            <v>4843.47480370673</v>
          </cell>
          <cell r="AR409">
            <v>4606.19221835987</v>
          </cell>
          <cell r="AS409">
            <v>4390.48077713548</v>
          </cell>
          <cell r="AT409">
            <v>4288.78824055825</v>
          </cell>
          <cell r="AU409">
            <v>4288.78824055824</v>
          </cell>
          <cell r="AV409">
            <v>4291.86983257575</v>
          </cell>
          <cell r="AW409">
            <v>4288.78824055824</v>
          </cell>
          <cell r="AX409">
            <v>4291.86983257575</v>
          </cell>
          <cell r="AY409">
            <v>4288.78824055825</v>
          </cell>
          <cell r="AZ409">
            <v>4291.86983257574</v>
          </cell>
          <cell r="BA409">
            <v>4288.78824055825</v>
          </cell>
          <cell r="BB409">
            <v>3379.71859539825</v>
          </cell>
          <cell r="BC409">
            <v>2470.64895023825</v>
          </cell>
          <cell r="BD409">
            <v>2470.64895023826</v>
          </cell>
          <cell r="BE409">
            <v>2470.64895023825</v>
          </cell>
          <cell r="BF409">
            <v>2470.64895023825</v>
          </cell>
          <cell r="BG409">
            <v>2470.64895023825</v>
          </cell>
          <cell r="BH409">
            <v>3521.87297269876</v>
          </cell>
        </row>
        <row r="410">
          <cell r="A410">
            <v>-4098.10611907908</v>
          </cell>
          <cell r="B410">
            <v>-4001.04700044368</v>
          </cell>
          <cell r="C410">
            <v>-3706.41977770893</v>
          </cell>
          <cell r="D410">
            <v>-3390.88502763724</v>
          </cell>
          <cell r="E410">
            <v>-3050.55817935046</v>
          </cell>
          <cell r="F410">
            <v>-2688.93306600104</v>
          </cell>
          <cell r="G410">
            <v>-2305.34013125091</v>
          </cell>
          <cell r="H410">
            <v>-1886.65796276877</v>
          </cell>
          <cell r="I410">
            <v>-1422.1113552666</v>
          </cell>
          <cell r="J410">
            <v>-910.404536638437</v>
          </cell>
          <cell r="K410">
            <v>-349.137611898647</v>
          </cell>
          <cell r="L410">
            <v>266.634027799102</v>
          </cell>
          <cell r="M410">
            <v>942.630499217806</v>
          </cell>
          <cell r="N410">
            <v>1719.80566004093</v>
          </cell>
          <cell r="O410">
            <v>2635.76737024642</v>
          </cell>
          <cell r="P410">
            <v>3595.91751582595</v>
          </cell>
          <cell r="Q410">
            <v>4512.42996300357</v>
          </cell>
          <cell r="R410">
            <v>5446.40347280831</v>
          </cell>
          <cell r="S410">
            <v>6454.93301605189</v>
          </cell>
          <cell r="T410">
            <v>7499.33841434265</v>
          </cell>
          <cell r="U410">
            <v>6901.69124872946</v>
          </cell>
          <cell r="V410">
            <v>6238.5284417128</v>
          </cell>
          <cell r="W410">
            <v>5799.33552316971</v>
          </cell>
          <cell r="X410">
            <v>5382.67559130004</v>
          </cell>
          <cell r="Y410">
            <v>4986.42789441687</v>
          </cell>
          <cell r="Z410">
            <v>4608.73677479416</v>
          </cell>
          <cell r="AA410">
            <v>4239.79375587996</v>
          </cell>
          <cell r="AB410">
            <v>3870.85073696575</v>
          </cell>
          <cell r="AC410">
            <v>3501.64262409068</v>
          </cell>
          <cell r="AD410">
            <v>3132.69960517648</v>
          </cell>
          <cell r="AE410">
            <v>2763.4914923014</v>
          </cell>
          <cell r="AF410">
            <v>2394.5484733872</v>
          </cell>
          <cell r="AG410">
            <v>2025.34036051213</v>
          </cell>
          <cell r="AH410">
            <v>1656.39734159792</v>
          </cell>
          <cell r="AI410">
            <v>1365.65704113851</v>
          </cell>
          <cell r="AJ410">
            <v>1153.11945913388</v>
          </cell>
          <cell r="AK410">
            <v>940.58187712926</v>
          </cell>
          <cell r="AL410">
            <v>728.044295124637</v>
          </cell>
          <cell r="AM410">
            <v>515.506713120013</v>
          </cell>
          <cell r="AN410">
            <v>302.969131115389</v>
          </cell>
          <cell r="AO410">
            <v>7801.91537666667</v>
          </cell>
          <cell r="AP410">
            <v>5166.9755122716</v>
          </cell>
          <cell r="AQ410">
            <v>4901.8815514079</v>
          </cell>
          <cell r="AR410">
            <v>4661.7376103902</v>
          </cell>
          <cell r="AS410">
            <v>4443.42493673774</v>
          </cell>
          <cell r="AT410">
            <v>4340.50610487301</v>
          </cell>
          <cell r="AU410">
            <v>4340.50610487301</v>
          </cell>
          <cell r="AV410">
            <v>4343.62485735377</v>
          </cell>
          <cell r="AW410">
            <v>4340.50610487301</v>
          </cell>
          <cell r="AX410">
            <v>4343.62485735377</v>
          </cell>
          <cell r="AY410">
            <v>4340.50610487301</v>
          </cell>
          <cell r="AZ410">
            <v>4343.62485735376</v>
          </cell>
          <cell r="BA410">
            <v>4340.50610487301</v>
          </cell>
          <cell r="BB410">
            <v>3420.47412305194</v>
          </cell>
          <cell r="BC410">
            <v>2500.44214123087</v>
          </cell>
          <cell r="BD410">
            <v>2500.44214123087</v>
          </cell>
          <cell r="BE410">
            <v>2500.44214123087</v>
          </cell>
          <cell r="BF410">
            <v>2500.44214123087</v>
          </cell>
          <cell r="BG410">
            <v>2500.44214123087</v>
          </cell>
          <cell r="BH410">
            <v>3564.34271900457</v>
          </cell>
        </row>
        <row r="411">
          <cell r="A411">
            <v>-3985.71486293637</v>
          </cell>
          <cell r="B411">
            <v>-3864.62964622373</v>
          </cell>
          <cell r="C411">
            <v>-3548.75263696163</v>
          </cell>
          <cell r="D411">
            <v>-3210.2981828029</v>
          </cell>
          <cell r="E411">
            <v>-2845.26903914308</v>
          </cell>
          <cell r="F411">
            <v>-2456.93430432147</v>
          </cell>
          <cell r="G411">
            <v>-2044.47393309431</v>
          </cell>
          <cell r="H411">
            <v>-1594.84184778847</v>
          </cell>
          <cell r="I411">
            <v>-1097.2578377918</v>
          </cell>
          <cell r="J411">
            <v>-550.253870539964</v>
          </cell>
          <cell r="K411">
            <v>48.7466136411202</v>
          </cell>
          <cell r="L411">
            <v>704.883203097839</v>
          </cell>
          <cell r="M411">
            <v>1424.08174306545</v>
          </cell>
          <cell r="N411">
            <v>2246.59711446449</v>
          </cell>
          <cell r="O411">
            <v>3209.45649330919</v>
          </cell>
          <cell r="P411">
            <v>4220.75546820908</v>
          </cell>
          <cell r="Q411">
            <v>5195.19705718912</v>
          </cell>
          <cell r="R411">
            <v>6192.85036829404</v>
          </cell>
          <cell r="S411">
            <v>7269.91164850171</v>
          </cell>
          <cell r="T411">
            <v>8389.14828917329</v>
          </cell>
          <cell r="U411">
            <v>6735.28485789909</v>
          </cell>
          <cell r="V411">
            <v>6088.11154175814</v>
          </cell>
          <cell r="W411">
            <v>5659.50798541906</v>
          </cell>
          <cell r="X411">
            <v>5252.89412384829</v>
          </cell>
          <cell r="Y411">
            <v>4866.2003387147</v>
          </cell>
          <cell r="Z411">
            <v>4497.61571397854</v>
          </cell>
          <cell r="AA411">
            <v>4137.56826485831</v>
          </cell>
          <cell r="AB411">
            <v>3777.52081573809</v>
          </cell>
          <cell r="AC411">
            <v>3417.21466432647</v>
          </cell>
          <cell r="AD411">
            <v>3057.16721520624</v>
          </cell>
          <cell r="AE411">
            <v>2696.86106379462</v>
          </cell>
          <cell r="AF411">
            <v>2336.8136146744</v>
          </cell>
          <cell r="AG411">
            <v>1976.50746326278</v>
          </cell>
          <cell r="AH411">
            <v>1616.46001414255</v>
          </cell>
          <cell r="AI411">
            <v>1332.72974098294</v>
          </cell>
          <cell r="AJ411">
            <v>1125.31664378394</v>
          </cell>
          <cell r="AK411">
            <v>917.903546584935</v>
          </cell>
          <cell r="AL411">
            <v>710.490449385933</v>
          </cell>
          <cell r="AM411">
            <v>503.07735218693</v>
          </cell>
          <cell r="AN411">
            <v>295.664254987928</v>
          </cell>
          <cell r="AO411">
            <v>7613.8037193053</v>
          </cell>
          <cell r="AP411">
            <v>5042.39478045976</v>
          </cell>
          <cell r="AQ411">
            <v>4783.69248906786</v>
          </cell>
          <cell r="AR411">
            <v>4549.33864863049</v>
          </cell>
          <cell r="AS411">
            <v>4336.28970277834</v>
          </cell>
          <cell r="AT411">
            <v>4235.85234259089</v>
          </cell>
          <cell r="AU411">
            <v>4235.8523425909</v>
          </cell>
          <cell r="AV411">
            <v>4238.8958989602</v>
          </cell>
          <cell r="AW411">
            <v>4235.85234259089</v>
          </cell>
          <cell r="AX411">
            <v>4238.89589896021</v>
          </cell>
          <cell r="AY411">
            <v>4235.8523425909</v>
          </cell>
          <cell r="AZ411">
            <v>4238.8958989602</v>
          </cell>
          <cell r="BA411">
            <v>4235.85234259089</v>
          </cell>
          <cell r="BB411">
            <v>3338.00321364252</v>
          </cell>
          <cell r="BC411">
            <v>2440.15408469415</v>
          </cell>
          <cell r="BD411">
            <v>2440.15408469414</v>
          </cell>
          <cell r="BE411">
            <v>2440.15408469415</v>
          </cell>
          <cell r="BF411">
            <v>2440.15408469415</v>
          </cell>
          <cell r="BG411">
            <v>2440.15408469415</v>
          </cell>
          <cell r="BH411">
            <v>3478.40299985797</v>
          </cell>
        </row>
        <row r="412">
          <cell r="A412">
            <v>-4965.56659595537</v>
          </cell>
          <cell r="B412">
            <v>-5053.94619569403</v>
          </cell>
          <cell r="C412">
            <v>-4923.32950711622</v>
          </cell>
          <cell r="D412">
            <v>-4784.69408284225</v>
          </cell>
          <cell r="E412">
            <v>-4635.02499263784</v>
          </cell>
          <cell r="F412">
            <v>-4479.55062245689</v>
          </cell>
          <cell r="G412">
            <v>-4318.76292249081</v>
          </cell>
          <cell r="H412">
            <v>-4138.95903091908</v>
          </cell>
          <cell r="I412">
            <v>-3929.40237464803</v>
          </cell>
          <cell r="J412">
            <v>-3690.12672574165</v>
          </cell>
          <cell r="K412">
            <v>-3420.0957262025</v>
          </cell>
          <cell r="L412">
            <v>-3115.86966192336</v>
          </cell>
          <cell r="M412">
            <v>-2773.31627381615</v>
          </cell>
          <cell r="N412">
            <v>-2346.08684754293</v>
          </cell>
          <cell r="O412">
            <v>-1792.0916763581</v>
          </cell>
          <cell r="P412">
            <v>-1226.71946454916</v>
          </cell>
          <cell r="Q412">
            <v>-757.316896712622</v>
          </cell>
          <cell r="R412">
            <v>-314.838123234149</v>
          </cell>
          <cell r="S412">
            <v>164.748375253769</v>
          </cell>
          <cell r="T412">
            <v>631.589758079832</v>
          </cell>
          <cell r="U412">
            <v>8186.05243570373</v>
          </cell>
          <cell r="V412">
            <v>7399.47921531427</v>
          </cell>
          <cell r="W412">
            <v>6878.55526623942</v>
          </cell>
          <cell r="X412">
            <v>6384.35755045928</v>
          </cell>
          <cell r="Y412">
            <v>5914.37065778141</v>
          </cell>
          <cell r="Z412">
            <v>5466.39360428741</v>
          </cell>
          <cell r="AA412">
            <v>5028.79261783724</v>
          </cell>
          <cell r="AB412">
            <v>4591.19163138707</v>
          </cell>
          <cell r="AC412">
            <v>4153.27621866284</v>
          </cell>
          <cell r="AD412">
            <v>3715.67523221267</v>
          </cell>
          <cell r="AE412">
            <v>3277.75981948844</v>
          </cell>
          <cell r="AF412">
            <v>2840.15883303827</v>
          </cell>
          <cell r="AG412">
            <v>2402.24342031405</v>
          </cell>
          <cell r="AH412">
            <v>1964.64243386388</v>
          </cell>
          <cell r="AI412">
            <v>1619.79719826004</v>
          </cell>
          <cell r="AJ412">
            <v>1367.70771350255</v>
          </cell>
          <cell r="AK412">
            <v>1115.61822874505</v>
          </cell>
          <cell r="AL412">
            <v>863.528743987553</v>
          </cell>
          <cell r="AM412">
            <v>611.439259230056</v>
          </cell>
          <cell r="AN412">
            <v>359.34977447256</v>
          </cell>
          <cell r="AO412">
            <v>9253.80259281723</v>
          </cell>
          <cell r="AP412">
            <v>6128.51704793937</v>
          </cell>
          <cell r="AQ412">
            <v>5814.09077388399</v>
          </cell>
          <cell r="AR412">
            <v>5529.25756091617</v>
          </cell>
          <cell r="AS412">
            <v>5270.31827639997</v>
          </cell>
          <cell r="AT412">
            <v>5148.24689941377</v>
          </cell>
          <cell r="AU412">
            <v>5148.24689941377</v>
          </cell>
          <cell r="AV412">
            <v>5151.94603204972</v>
          </cell>
          <cell r="AW412">
            <v>5148.24689941377</v>
          </cell>
          <cell r="AX412">
            <v>5151.94603204972</v>
          </cell>
          <cell r="AY412">
            <v>5148.24689941377</v>
          </cell>
          <cell r="AZ412">
            <v>5151.94603204972</v>
          </cell>
          <cell r="BA412">
            <v>5148.24689941377</v>
          </cell>
          <cell r="BB412">
            <v>4057.00277180981</v>
          </cell>
          <cell r="BC412">
            <v>2965.75864420584</v>
          </cell>
          <cell r="BD412">
            <v>2965.75864420584</v>
          </cell>
          <cell r="BE412">
            <v>2965.75864420584</v>
          </cell>
          <cell r="BF412">
            <v>2965.75864420584</v>
          </cell>
          <cell r="BG412">
            <v>2965.75864420584</v>
          </cell>
          <cell r="BH412">
            <v>4227.64440555953</v>
          </cell>
        </row>
        <row r="413">
          <cell r="A413">
            <v>-3971.51741746148</v>
          </cell>
          <cell r="B413">
            <v>-3847.39718513345</v>
          </cell>
          <cell r="C413">
            <v>-3528.83586842672</v>
          </cell>
          <cell r="D413">
            <v>-3187.48616013307</v>
          </cell>
          <cell r="E413">
            <v>-2819.33658252047</v>
          </cell>
          <cell r="F413">
            <v>-2427.6278450627</v>
          </cell>
          <cell r="G413">
            <v>-2011.52089251375</v>
          </cell>
          <cell r="H413">
            <v>-1557.97916359649</v>
          </cell>
          <cell r="I413">
            <v>-1056.22181541815</v>
          </cell>
          <cell r="J413">
            <v>-504.759055194307</v>
          </cell>
          <cell r="K413">
            <v>99.0079933186254</v>
          </cell>
          <cell r="L413">
            <v>760.243548593219</v>
          </cell>
          <cell r="M413">
            <v>1484.8994438185</v>
          </cell>
          <cell r="N413">
            <v>2313.14226403841</v>
          </cell>
          <cell r="O413">
            <v>3281.9258323286</v>
          </cell>
          <cell r="P413">
            <v>4299.68601017526</v>
          </cell>
          <cell r="Q413">
            <v>5281.44530215438</v>
          </cell>
          <cell r="R413">
            <v>6287.14274887839</v>
          </cell>
          <cell r="S413">
            <v>7372.86106907512</v>
          </cell>
          <cell r="T413">
            <v>8501.55051346098</v>
          </cell>
          <cell r="U413">
            <v>6714.26413314192</v>
          </cell>
          <cell r="V413">
            <v>6069.11063538071</v>
          </cell>
          <cell r="W413">
            <v>5641.84474442295</v>
          </cell>
          <cell r="X413">
            <v>5236.49991872028</v>
          </cell>
          <cell r="Y413">
            <v>4851.01299918987</v>
          </cell>
          <cell r="Z413">
            <v>4483.57872163423</v>
          </cell>
          <cell r="AA413">
            <v>4124.65497529528</v>
          </cell>
          <cell r="AB413">
            <v>3765.73122895632</v>
          </cell>
          <cell r="AC413">
            <v>3406.54958773202</v>
          </cell>
          <cell r="AD413">
            <v>3047.62584139306</v>
          </cell>
          <cell r="AE413">
            <v>2688.44420016875</v>
          </cell>
          <cell r="AF413">
            <v>2329.5204538298</v>
          </cell>
          <cell r="AG413">
            <v>1970.33881260549</v>
          </cell>
          <cell r="AH413">
            <v>1611.41506626654</v>
          </cell>
          <cell r="AI413">
            <v>1328.57031110701</v>
          </cell>
          <cell r="AJ413">
            <v>1121.8045471269</v>
          </cell>
          <cell r="AK413">
            <v>915.038783146796</v>
          </cell>
          <cell r="AL413">
            <v>708.27301916669</v>
          </cell>
          <cell r="AM413">
            <v>501.507255186585</v>
          </cell>
          <cell r="AN413">
            <v>294.741491206479</v>
          </cell>
          <cell r="AO413">
            <v>7590.04115013186</v>
          </cell>
          <cell r="AP413">
            <v>5026.65754067953</v>
          </cell>
          <cell r="AQ413">
            <v>4768.76265532553</v>
          </cell>
          <cell r="AR413">
            <v>4535.14022976958</v>
          </cell>
          <cell r="AS413">
            <v>4322.75620653689</v>
          </cell>
          <cell r="AT413">
            <v>4222.63230987005</v>
          </cell>
          <cell r="AU413">
            <v>4222.63230987005</v>
          </cell>
          <cell r="AV413">
            <v>4225.66636734481</v>
          </cell>
          <cell r="AW413">
            <v>4222.63230987005</v>
          </cell>
          <cell r="AX413">
            <v>4225.66636734481</v>
          </cell>
          <cell r="AY413">
            <v>4222.63230987005</v>
          </cell>
          <cell r="AZ413">
            <v>4225.6663673448</v>
          </cell>
          <cell r="BA413">
            <v>4222.63230987005</v>
          </cell>
          <cell r="BB413">
            <v>3327.585354818</v>
          </cell>
          <cell r="BC413">
            <v>2432.53839976595</v>
          </cell>
          <cell r="BD413">
            <v>2432.53839976595</v>
          </cell>
          <cell r="BE413">
            <v>2432.53839976595</v>
          </cell>
          <cell r="BF413">
            <v>2432.53839976595</v>
          </cell>
          <cell r="BG413">
            <v>2432.53839976595</v>
          </cell>
          <cell r="BH413">
            <v>3467.54695537034</v>
          </cell>
        </row>
        <row r="414">
          <cell r="A414">
            <v>-4558.729704464</v>
          </cell>
          <cell r="B414">
            <v>-4560.13898825567</v>
          </cell>
          <cell r="C414">
            <v>-4352.60175094171</v>
          </cell>
          <cell r="D414">
            <v>-4131.00096544041</v>
          </cell>
          <cell r="E414">
            <v>-3891.91384213291</v>
          </cell>
          <cell r="F414">
            <v>-3639.75526585267</v>
          </cell>
          <cell r="G414">
            <v>-3374.47244300335</v>
          </cell>
          <cell r="H414">
            <v>-3082.6352101859</v>
          </cell>
          <cell r="I414">
            <v>-2753.48887589982</v>
          </cell>
          <cell r="J414">
            <v>-2386.44365916933</v>
          </cell>
          <cell r="K414">
            <v>-1979.82370640674</v>
          </cell>
          <cell r="L414">
            <v>-1529.48351146701</v>
          </cell>
          <cell r="M414">
            <v>-1030.54611380555</v>
          </cell>
          <cell r="N414">
            <v>-439.192973968317</v>
          </cell>
          <cell r="O414">
            <v>284.563639362375</v>
          </cell>
          <cell r="P414">
            <v>1035.08575907602</v>
          </cell>
          <cell r="Q414">
            <v>1714.18179228084</v>
          </cell>
          <cell r="R414">
            <v>2387.17042302843</v>
          </cell>
          <cell r="S414">
            <v>3114.82994598344</v>
          </cell>
          <cell r="T414">
            <v>3852.54747239483</v>
          </cell>
          <cell r="U414">
            <v>7583.69010705633</v>
          </cell>
          <cell r="V414">
            <v>6854.99607573961</v>
          </cell>
          <cell r="W414">
            <v>6372.40378474752</v>
          </cell>
          <cell r="X414">
            <v>5914.57110440146</v>
          </cell>
          <cell r="Y414">
            <v>5479.16771840532</v>
          </cell>
          <cell r="Z414">
            <v>5064.15460000002</v>
          </cell>
          <cell r="AA414">
            <v>4658.75403631612</v>
          </cell>
          <cell r="AB414">
            <v>4253.35347263222</v>
          </cell>
          <cell r="AC414">
            <v>3847.66161941131</v>
          </cell>
          <cell r="AD414">
            <v>3442.26105572741</v>
          </cell>
          <cell r="AE414">
            <v>3036.5692025065</v>
          </cell>
          <cell r="AF414">
            <v>2631.1686388226</v>
          </cell>
          <cell r="AG414">
            <v>2225.47678560169</v>
          </cell>
          <cell r="AH414">
            <v>1820.07622191779</v>
          </cell>
          <cell r="AI414">
            <v>1500.60607165243</v>
          </cell>
          <cell r="AJ414">
            <v>1267.06633480563</v>
          </cell>
          <cell r="AK414">
            <v>1033.52659795883</v>
          </cell>
          <cell r="AL414">
            <v>799.986861112034</v>
          </cell>
          <cell r="AM414">
            <v>566.447124265234</v>
          </cell>
          <cell r="AN414">
            <v>332.907387418434</v>
          </cell>
          <cell r="AO414">
            <v>8572.87095666732</v>
          </cell>
          <cell r="AP414">
            <v>5677.55636461281</v>
          </cell>
          <cell r="AQ414">
            <v>5386.26682760078</v>
          </cell>
          <cell r="AR414">
            <v>5122.39277642517</v>
          </cell>
          <cell r="AS414">
            <v>4882.50727535642</v>
          </cell>
          <cell r="AT414">
            <v>4769.41839628118</v>
          </cell>
          <cell r="AU414">
            <v>4769.41839628117</v>
          </cell>
          <cell r="AV414">
            <v>4772.84533201073</v>
          </cell>
          <cell r="AW414">
            <v>4769.41839628117</v>
          </cell>
          <cell r="AX414">
            <v>4772.84533201073</v>
          </cell>
          <cell r="AY414">
            <v>4769.41839628118</v>
          </cell>
          <cell r="AZ414">
            <v>4772.84533201073</v>
          </cell>
          <cell r="BA414">
            <v>4769.41839628118</v>
          </cell>
          <cell r="BB414">
            <v>3758.47235606295</v>
          </cell>
          <cell r="BC414">
            <v>2747.52631584471</v>
          </cell>
          <cell r="BD414">
            <v>2747.52631584471</v>
          </cell>
          <cell r="BE414">
            <v>2747.52631584471</v>
          </cell>
          <cell r="BF414">
            <v>2747.52631584471</v>
          </cell>
          <cell r="BG414">
            <v>2747.52631584471</v>
          </cell>
          <cell r="BH414">
            <v>3916.55749904039</v>
          </cell>
        </row>
        <row r="415">
          <cell r="A415">
            <v>-3589.48499927126</v>
          </cell>
          <cell r="B415">
            <v>-3383.69695164214</v>
          </cell>
          <cell r="C415">
            <v>-2992.90486172683</v>
          </cell>
          <cell r="D415">
            <v>-2573.64811442424</v>
          </cell>
          <cell r="E415">
            <v>-2121.53223943147</v>
          </cell>
          <cell r="F415">
            <v>-1639.03404352142</v>
          </cell>
          <cell r="G415">
            <v>-1124.80294019098</v>
          </cell>
          <cell r="H415">
            <v>-566.0584404111</v>
          </cell>
          <cell r="I415">
            <v>47.9973124551647</v>
          </cell>
          <cell r="J415">
            <v>719.439646773246</v>
          </cell>
          <cell r="K415">
            <v>1451.46794491558</v>
          </cell>
          <cell r="L415">
            <v>2249.90918589729</v>
          </cell>
          <cell r="M415">
            <v>3121.41450059699</v>
          </cell>
          <cell r="N415">
            <v>4103.77456162408</v>
          </cell>
          <cell r="O415">
            <v>5231.96937214626</v>
          </cell>
          <cell r="P415">
            <v>6423.59103729619</v>
          </cell>
          <cell r="Q415">
            <v>7602.2589757839</v>
          </cell>
          <cell r="R415">
            <v>8824.41230453569</v>
          </cell>
          <cell r="S415">
            <v>10143.0788637122</v>
          </cell>
          <cell r="T415">
            <v>11526.1293808725</v>
          </cell>
          <cell r="U415">
            <v>6148.62728492917</v>
          </cell>
          <cell r="V415">
            <v>5557.82413500218</v>
          </cell>
          <cell r="W415">
            <v>5166.5528559807</v>
          </cell>
          <cell r="X415">
            <v>4795.35592275043</v>
          </cell>
          <cell r="Y415">
            <v>4442.34398511925</v>
          </cell>
          <cell r="Z415">
            <v>4105.86386166905</v>
          </cell>
          <cell r="AA415">
            <v>3777.17730776132</v>
          </cell>
          <cell r="AB415">
            <v>3448.49075385359</v>
          </cell>
          <cell r="AC415">
            <v>3119.56803117185</v>
          </cell>
          <cell r="AD415">
            <v>2790.88147726412</v>
          </cell>
          <cell r="AE415">
            <v>2461.95875458237</v>
          </cell>
          <cell r="AF415">
            <v>2133.27220067464</v>
          </cell>
          <cell r="AG415">
            <v>1804.3494779929</v>
          </cell>
          <cell r="AH415">
            <v>1475.66292408517</v>
          </cell>
          <cell r="AI415">
            <v>1216.6461585116</v>
          </cell>
          <cell r="AJ415">
            <v>1027.29918127221</v>
          </cell>
          <cell r="AK415">
            <v>837.952204032816</v>
          </cell>
          <cell r="AL415">
            <v>648.605226793422</v>
          </cell>
          <cell r="AM415">
            <v>459.258249554028</v>
          </cell>
          <cell r="AN415">
            <v>269.911272314634</v>
          </cell>
          <cell r="AO415">
            <v>6950.62529325869</v>
          </cell>
          <cell r="AP415">
            <v>4603.19151789969</v>
          </cell>
          <cell r="AQ415">
            <v>4367.02274388557</v>
          </cell>
          <cell r="AR415">
            <v>4153.08161919042</v>
          </cell>
          <cell r="AS415">
            <v>3958.58968764937</v>
          </cell>
          <cell r="AT415">
            <v>3866.90063420858</v>
          </cell>
          <cell r="AU415">
            <v>3866.9006342086</v>
          </cell>
          <cell r="AV415">
            <v>3869.67909037345</v>
          </cell>
          <cell r="AW415">
            <v>3866.90063420859</v>
          </cell>
          <cell r="AX415">
            <v>3869.67909037346</v>
          </cell>
          <cell r="AY415">
            <v>3866.90063420859</v>
          </cell>
          <cell r="AZ415">
            <v>3869.67909037347</v>
          </cell>
          <cell r="BA415">
            <v>3866.90063420859</v>
          </cell>
          <cell r="BB415">
            <v>3047.25606557132</v>
          </cell>
          <cell r="BC415">
            <v>2227.61149693405</v>
          </cell>
          <cell r="BD415">
            <v>2227.61149693405</v>
          </cell>
          <cell r="BE415">
            <v>2227.61149693405</v>
          </cell>
          <cell r="BF415">
            <v>2227.61149693405</v>
          </cell>
          <cell r="BG415">
            <v>2227.61149693405</v>
          </cell>
          <cell r="BH415">
            <v>3175.42673311334</v>
          </cell>
        </row>
        <row r="416">
          <cell r="A416">
            <v>-4165.86112896619</v>
          </cell>
          <cell r="B416">
            <v>-4083.28613097007</v>
          </cell>
          <cell r="C416">
            <v>-3801.46933091118</v>
          </cell>
          <cell r="D416">
            <v>-3499.75171244139</v>
          </cell>
          <cell r="E416">
            <v>-3174.31662997942</v>
          </cell>
          <cell r="F416">
            <v>-2828.79339794212</v>
          </cell>
          <cell r="G416">
            <v>-2462.60318214935</v>
          </cell>
          <cell r="H416">
            <v>-2062.5791548106</v>
          </cell>
          <cell r="I416">
            <v>-1617.94912809491</v>
          </cell>
          <cell r="J416">
            <v>-1127.52117702336</v>
          </cell>
          <cell r="K416">
            <v>-589.001908825237</v>
          </cell>
          <cell r="L416">
            <v>2.43574205634916</v>
          </cell>
          <cell r="M416">
            <v>652.387869082659</v>
          </cell>
          <cell r="N416">
            <v>1402.22970771252</v>
          </cell>
          <cell r="O416">
            <v>2289.91918294719</v>
          </cell>
          <cell r="P416">
            <v>3219.23428356634</v>
          </cell>
          <cell r="Q416">
            <v>4100.82417795577</v>
          </cell>
          <cell r="R416">
            <v>4996.40835290671</v>
          </cell>
          <cell r="S416">
            <v>5963.62357442326</v>
          </cell>
          <cell r="T416">
            <v>6962.91699744667</v>
          </cell>
          <cell r="U416">
            <v>7002.00925426606</v>
          </cell>
          <cell r="V416">
            <v>6329.2071910514</v>
          </cell>
          <cell r="W416">
            <v>5883.63048105109</v>
          </cell>
          <cell r="X416">
            <v>5460.91428096457</v>
          </cell>
          <cell r="Y416">
            <v>5058.90701338819</v>
          </cell>
          <cell r="Z416">
            <v>4675.72604809375</v>
          </cell>
          <cell r="AA416">
            <v>4301.42033958938</v>
          </cell>
          <cell r="AB416">
            <v>3927.114631085</v>
          </cell>
          <cell r="AC416">
            <v>3552.53997540517</v>
          </cell>
          <cell r="AD416">
            <v>3178.23426690079</v>
          </cell>
          <cell r="AE416">
            <v>2803.65961122096</v>
          </cell>
          <cell r="AF416">
            <v>2429.35390271659</v>
          </cell>
          <cell r="AG416">
            <v>2054.77924703676</v>
          </cell>
          <cell r="AH416">
            <v>1680.47353853238</v>
          </cell>
          <cell r="AI416">
            <v>1385.50724678763</v>
          </cell>
          <cell r="AJ416">
            <v>1169.88037180251</v>
          </cell>
          <cell r="AK416">
            <v>954.253496817383</v>
          </cell>
          <cell r="AL416">
            <v>738.62662183226</v>
          </cell>
          <cell r="AM416">
            <v>522.999746847136</v>
          </cell>
          <cell r="AN416">
            <v>307.372871862013</v>
          </cell>
          <cell r="AO416">
            <v>7915.31839076075</v>
          </cell>
          <cell r="AP416">
            <v>5242.07894118012</v>
          </cell>
          <cell r="AQ416">
            <v>4973.13176572377</v>
          </cell>
          <cell r="AR416">
            <v>4729.49726560448</v>
          </cell>
          <cell r="AS416">
            <v>4508.01135640511</v>
          </cell>
          <cell r="AT416">
            <v>4403.59657063971</v>
          </cell>
          <cell r="AU416">
            <v>4403.59657063972</v>
          </cell>
          <cell r="AV416">
            <v>4406.76065505684</v>
          </cell>
          <cell r="AW416">
            <v>4403.59657063973</v>
          </cell>
          <cell r="AX416">
            <v>4406.76065505685</v>
          </cell>
          <cell r="AY416">
            <v>4403.59657063971</v>
          </cell>
          <cell r="AZ416">
            <v>4406.76065505685</v>
          </cell>
          <cell r="BA416">
            <v>4403.59657063972</v>
          </cell>
          <cell r="BB416">
            <v>3470.19166758529</v>
          </cell>
          <cell r="BC416">
            <v>2536.78676453086</v>
          </cell>
          <cell r="BD416">
            <v>2536.78676453087</v>
          </cell>
          <cell r="BE416">
            <v>2536.78676453087</v>
          </cell>
          <cell r="BF416">
            <v>2536.78676453086</v>
          </cell>
          <cell r="BG416">
            <v>2536.78676453086</v>
          </cell>
          <cell r="BH416">
            <v>3616.15143367074</v>
          </cell>
        </row>
        <row r="417">
          <cell r="A417">
            <v>-5170.78443430405</v>
          </cell>
          <cell r="B417">
            <v>-5303.03385168317</v>
          </cell>
          <cell r="C417">
            <v>-5211.21764818027</v>
          </cell>
          <cell r="D417">
            <v>-5114.43185073457</v>
          </cell>
          <cell r="E417">
            <v>-5009.86726271908</v>
          </cell>
          <cell r="F417">
            <v>-4903.16261866945</v>
          </cell>
          <cell r="G417">
            <v>-4795.08465000988</v>
          </cell>
          <cell r="H417">
            <v>-4671.79293959543</v>
          </cell>
          <cell r="I417">
            <v>-4522.5600536715</v>
          </cell>
          <cell r="J417">
            <v>-4347.73429872505</v>
          </cell>
          <cell r="K417">
            <v>-4146.60189296896</v>
          </cell>
          <cell r="L417">
            <v>-3916.0791399516</v>
          </cell>
          <cell r="M417">
            <v>-3652.40942504171</v>
          </cell>
          <cell r="N417">
            <v>-3307.96775578802</v>
          </cell>
          <cell r="O417">
            <v>-2839.6041409363</v>
          </cell>
          <cell r="P417">
            <v>-2367.62577974739</v>
          </cell>
          <cell r="Q417">
            <v>-2003.99739458385</v>
          </cell>
          <cell r="R417">
            <v>-1677.79306822698</v>
          </cell>
          <cell r="S417">
            <v>-1323.34028032057</v>
          </cell>
          <cell r="T417">
            <v>-993.135023198426</v>
          </cell>
          <cell r="U417">
            <v>8489.89777906616</v>
          </cell>
          <cell r="V417">
            <v>7674.12897116903</v>
          </cell>
          <cell r="W417">
            <v>7133.86965655437</v>
          </cell>
          <cell r="X417">
            <v>6621.32858470371</v>
          </cell>
          <cell r="Y417">
            <v>6133.89697982747</v>
          </cell>
          <cell r="Z417">
            <v>5669.29216310981</v>
          </cell>
          <cell r="AA417">
            <v>5215.44854652405</v>
          </cell>
          <cell r="AB417">
            <v>4761.60492993828</v>
          </cell>
          <cell r="AC417">
            <v>4307.43521637883</v>
          </cell>
          <cell r="AD417">
            <v>3853.59159979307</v>
          </cell>
          <cell r="AE417">
            <v>3399.42188623361</v>
          </cell>
          <cell r="AF417">
            <v>2945.57826964785</v>
          </cell>
          <cell r="AG417">
            <v>2491.40855608839</v>
          </cell>
          <cell r="AH417">
            <v>2037.56493950263</v>
          </cell>
          <cell r="AI417">
            <v>1679.91993015658</v>
          </cell>
          <cell r="AJ417">
            <v>1418.47352805024</v>
          </cell>
          <cell r="AK417">
            <v>1157.0271259439</v>
          </cell>
          <cell r="AL417">
            <v>895.580723837553</v>
          </cell>
          <cell r="AM417">
            <v>634.134321731211</v>
          </cell>
          <cell r="AN417">
            <v>372.687919624869</v>
          </cell>
          <cell r="AO417">
            <v>9597.28009290742</v>
          </cell>
          <cell r="AP417">
            <v>6355.99193664298</v>
          </cell>
          <cell r="AQ417">
            <v>6029.89496294905</v>
          </cell>
          <cell r="AR417">
            <v>5734.48946913218</v>
          </cell>
          <cell r="AS417">
            <v>5465.93902020778</v>
          </cell>
          <cell r="AT417">
            <v>5339.33666571485</v>
          </cell>
          <cell r="AU417">
            <v>5339.33666571484</v>
          </cell>
          <cell r="AV417">
            <v>5343.17310069948</v>
          </cell>
          <cell r="AW417">
            <v>5339.33666571484</v>
          </cell>
          <cell r="AX417">
            <v>5343.17310069948</v>
          </cell>
          <cell r="AY417">
            <v>5339.33666571484</v>
          </cell>
          <cell r="AZ417">
            <v>5343.17310069947</v>
          </cell>
          <cell r="BA417">
            <v>5339.33666571484</v>
          </cell>
          <cell r="BB417">
            <v>4207.58834524767</v>
          </cell>
          <cell r="BC417">
            <v>3075.84002478049</v>
          </cell>
          <cell r="BD417">
            <v>3075.84002478051</v>
          </cell>
          <cell r="BE417">
            <v>3075.8400247805</v>
          </cell>
          <cell r="BF417">
            <v>3075.8400247805</v>
          </cell>
          <cell r="BG417">
            <v>3075.8400247805</v>
          </cell>
          <cell r="BH417">
            <v>4384.56376029257</v>
          </cell>
        </row>
        <row r="418">
          <cell r="A418">
            <v>-5087.64325503915</v>
          </cell>
          <cell r="B418">
            <v>-5202.11942033592</v>
          </cell>
          <cell r="C418">
            <v>-5094.58373498321</v>
          </cell>
          <cell r="D418">
            <v>-4980.84313792411</v>
          </cell>
          <cell r="E418">
            <v>-4858.00508239567</v>
          </cell>
          <cell r="F418">
            <v>-4731.54205586032</v>
          </cell>
          <cell r="G418">
            <v>-4602.10946591236</v>
          </cell>
          <cell r="H418">
            <v>-4455.92262405098</v>
          </cell>
          <cell r="I418">
            <v>-4282.2503938443</v>
          </cell>
          <cell r="J418">
            <v>-4081.31365249216</v>
          </cell>
          <cell r="K418">
            <v>-3852.267930901</v>
          </cell>
          <cell r="L418">
            <v>-3591.88529697202</v>
          </cell>
          <cell r="M418">
            <v>-3296.25694889871</v>
          </cell>
          <cell r="N418">
            <v>-2918.27496072009</v>
          </cell>
          <cell r="O418">
            <v>-2415.21890083965</v>
          </cell>
          <cell r="P418">
            <v>-1905.40330805762</v>
          </cell>
          <cell r="Q418">
            <v>-1498.9219703731</v>
          </cell>
          <cell r="R418">
            <v>-1125.6106540496</v>
          </cell>
          <cell r="S418">
            <v>-720.461667668159</v>
          </cell>
          <cell r="T418">
            <v>-334.900167089683</v>
          </cell>
          <cell r="U418">
            <v>8366.79902525129</v>
          </cell>
          <cell r="V418">
            <v>7562.85840731197</v>
          </cell>
          <cell r="W418">
            <v>7030.43254960064</v>
          </cell>
          <cell r="X418">
            <v>6525.3230356869</v>
          </cell>
          <cell r="Y418">
            <v>6044.95891556628</v>
          </cell>
          <cell r="Z418">
            <v>5587.09060798484</v>
          </cell>
          <cell r="AA418">
            <v>5139.82746917189</v>
          </cell>
          <cell r="AB418">
            <v>4692.56433035893</v>
          </cell>
          <cell r="AC418">
            <v>4244.97982279542</v>
          </cell>
          <cell r="AD418">
            <v>3797.71668398246</v>
          </cell>
          <cell r="AE418">
            <v>3350.13217641895</v>
          </cell>
          <cell r="AF418">
            <v>2902.86903760599</v>
          </cell>
          <cell r="AG418">
            <v>2455.28453004247</v>
          </cell>
          <cell r="AH418">
            <v>2008.02139122952</v>
          </cell>
          <cell r="AI418">
            <v>1655.56203383174</v>
          </cell>
          <cell r="AJ418">
            <v>1397.90645784912</v>
          </cell>
          <cell r="AK418">
            <v>1140.25088186651</v>
          </cell>
          <cell r="AL418">
            <v>882.595305883894</v>
          </cell>
          <cell r="AM418">
            <v>624.93972990128</v>
          </cell>
          <cell r="AN418">
            <v>367.284153918666</v>
          </cell>
          <cell r="AO418">
            <v>9458.12491693319</v>
          </cell>
          <cell r="AP418">
            <v>6263.8336201333</v>
          </cell>
          <cell r="AQ418">
            <v>5942.46486957338</v>
          </cell>
          <cell r="AR418">
            <v>5651.34258965442</v>
          </cell>
          <cell r="AS418">
            <v>5386.68597154626</v>
          </cell>
          <cell r="AT418">
            <v>5261.91928015242</v>
          </cell>
          <cell r="AU418">
            <v>5261.91928015243</v>
          </cell>
          <cell r="AV418">
            <v>5265.70008898253</v>
          </cell>
          <cell r="AW418">
            <v>5261.91928015241</v>
          </cell>
          <cell r="AX418">
            <v>5265.70008898254</v>
          </cell>
          <cell r="AY418">
            <v>5261.91928015242</v>
          </cell>
          <cell r="AZ418">
            <v>5265.70008898253</v>
          </cell>
          <cell r="BA418">
            <v>5261.91928015242</v>
          </cell>
          <cell r="BB418">
            <v>4146.58067526805</v>
          </cell>
          <cell r="BC418">
            <v>3031.24207038368</v>
          </cell>
          <cell r="BD418">
            <v>3031.2420703837</v>
          </cell>
          <cell r="BE418">
            <v>3031.24207038369</v>
          </cell>
          <cell r="BF418">
            <v>3031.24207038369</v>
          </cell>
          <cell r="BG418">
            <v>3031.2420703837</v>
          </cell>
          <cell r="BH418">
            <v>4320.99004610195</v>
          </cell>
        </row>
        <row r="419">
          <cell r="A419">
            <v>-4322.82696503269</v>
          </cell>
          <cell r="B419">
            <v>-4273.80686001971</v>
          </cell>
          <cell r="C419">
            <v>-4021.66755110182</v>
          </cell>
          <cell r="D419">
            <v>-3751.95963372345</v>
          </cell>
          <cell r="E419">
            <v>-3461.02382263778</v>
          </cell>
          <cell r="F419">
            <v>-3152.80329731709</v>
          </cell>
          <cell r="G419">
            <v>-2826.92939666505</v>
          </cell>
          <cell r="H419">
            <v>-2470.13008036834</v>
          </cell>
          <cell r="I419">
            <v>-2071.64015104092</v>
          </cell>
          <cell r="J419">
            <v>-1630.50826297843</v>
          </cell>
          <cell r="K419">
            <v>-1144.68775364057</v>
          </cell>
          <cell r="L419">
            <v>-609.623866200631</v>
          </cell>
          <cell r="M419">
            <v>-20.0078279619638</v>
          </cell>
          <cell r="N419">
            <v>666.511788773329</v>
          </cell>
          <cell r="O419">
            <v>1488.70389330349</v>
          </cell>
          <cell r="P419">
            <v>2346.58444435324</v>
          </cell>
          <cell r="Q419">
            <v>3147.2703922285</v>
          </cell>
          <cell r="R419">
            <v>3953.91923898149</v>
          </cell>
          <cell r="S419">
            <v>4825.42290998384</v>
          </cell>
          <cell r="T419">
            <v>5720.20688158439</v>
          </cell>
          <cell r="U419">
            <v>7234.41272727585</v>
          </cell>
          <cell r="V419">
            <v>6539.2797115501</v>
          </cell>
          <cell r="W419">
            <v>6078.9138787229</v>
          </cell>
          <cell r="X419">
            <v>5642.16731828835</v>
          </cell>
          <cell r="Y419">
            <v>5226.8170399036</v>
          </cell>
          <cell r="Z419">
            <v>4830.91792701869</v>
          </cell>
          <cell r="AA419">
            <v>4444.18864929797</v>
          </cell>
          <cell r="AB419">
            <v>4057.45937157726</v>
          </cell>
          <cell r="AC419">
            <v>3670.45222006369</v>
          </cell>
          <cell r="AD419">
            <v>3283.72294234298</v>
          </cell>
          <cell r="AE419">
            <v>2896.71579082941</v>
          </cell>
          <cell r="AF419">
            <v>2509.9865131087</v>
          </cell>
          <cell r="AG419">
            <v>2122.97936159513</v>
          </cell>
          <cell r="AH419">
            <v>1736.25008387442</v>
          </cell>
          <cell r="AI419">
            <v>1431.49357504584</v>
          </cell>
          <cell r="AJ419">
            <v>1208.70983510938</v>
          </cell>
          <cell r="AK419">
            <v>985.926095172916</v>
          </cell>
          <cell r="AL419">
            <v>763.142355236456</v>
          </cell>
          <cell r="AM419">
            <v>540.358615299996</v>
          </cell>
          <cell r="AN419">
            <v>317.574875363536</v>
          </cell>
          <cell r="AO419">
            <v>8178.03547912654</v>
          </cell>
          <cell r="AP419">
            <v>5416.06862149645</v>
          </cell>
          <cell r="AQ419">
            <v>5138.19482864179</v>
          </cell>
          <cell r="AR419">
            <v>4886.47386334992</v>
          </cell>
          <cell r="AS419">
            <v>4657.63662217549</v>
          </cell>
          <cell r="AT419">
            <v>4549.75620847898</v>
          </cell>
          <cell r="AU419">
            <v>4549.75620847897</v>
          </cell>
          <cell r="AV419">
            <v>4553.02531192432</v>
          </cell>
          <cell r="AW419">
            <v>4549.75620847896</v>
          </cell>
          <cell r="AX419">
            <v>4553.02531192432</v>
          </cell>
          <cell r="AY419">
            <v>4549.75620847897</v>
          </cell>
          <cell r="AZ419">
            <v>4553.02531192432</v>
          </cell>
          <cell r="BA419">
            <v>4549.75620847897</v>
          </cell>
          <cell r="BB419">
            <v>3585.37069210102</v>
          </cell>
          <cell r="BC419">
            <v>2620.98517572306</v>
          </cell>
          <cell r="BD419">
            <v>2620.98517572306</v>
          </cell>
          <cell r="BE419">
            <v>2620.98517572306</v>
          </cell>
          <cell r="BF419">
            <v>2620.98517572305</v>
          </cell>
          <cell r="BG419">
            <v>2620.98517572306</v>
          </cell>
          <cell r="BH419">
            <v>3736.1750042769</v>
          </cell>
        </row>
        <row r="420">
          <cell r="A420">
            <v>-4951.07598674305</v>
          </cell>
          <cell r="B420">
            <v>-5036.35790068226</v>
          </cell>
          <cell r="C420">
            <v>-4903.00147626574</v>
          </cell>
          <cell r="D420">
            <v>-4761.41101361435</v>
          </cell>
          <cell r="E420">
            <v>-4608.55705546574</v>
          </cell>
          <cell r="F420">
            <v>-4449.63901270521</v>
          </cell>
          <cell r="G420">
            <v>-4285.12943298348</v>
          </cell>
          <cell r="H420">
            <v>-4101.33516738055</v>
          </cell>
          <cell r="I420">
            <v>-3887.51899746611</v>
          </cell>
          <cell r="J420">
            <v>-3643.69248575626</v>
          </cell>
          <cell r="K420">
            <v>-3368.79649686812</v>
          </cell>
          <cell r="L420">
            <v>-3059.36617797963</v>
          </cell>
          <cell r="M420">
            <v>-2711.24274542242</v>
          </cell>
          <cell r="N420">
            <v>-2278.16760396095</v>
          </cell>
          <cell r="O420">
            <v>-1718.12591445661</v>
          </cell>
          <cell r="P420">
            <v>-1146.15908200914</v>
          </cell>
          <cell r="Q420">
            <v>-669.287707570797</v>
          </cell>
          <cell r="R420">
            <v>-218.598694728264</v>
          </cell>
          <cell r="S420">
            <v>269.823603385627</v>
          </cell>
          <cell r="T420">
            <v>746.312981326506</v>
          </cell>
          <cell r="U420">
            <v>8164.59765298564</v>
          </cell>
          <cell r="V420">
            <v>7380.08595830321</v>
          </cell>
          <cell r="W420">
            <v>6860.52729612676</v>
          </cell>
          <cell r="X420">
            <v>6367.62482059765</v>
          </cell>
          <cell r="Y420">
            <v>5898.8697141491</v>
          </cell>
          <cell r="Z420">
            <v>5452.06676141012</v>
          </cell>
          <cell r="AA420">
            <v>5015.61268113423</v>
          </cell>
          <cell r="AB420">
            <v>4579.15860085834</v>
          </cell>
          <cell r="AC420">
            <v>4142.3909183866</v>
          </cell>
          <cell r="AD420">
            <v>3705.93683811072</v>
          </cell>
          <cell r="AE420">
            <v>3269.16915563898</v>
          </cell>
          <cell r="AF420">
            <v>2832.71507536309</v>
          </cell>
          <cell r="AG420">
            <v>2395.94739289135</v>
          </cell>
          <cell r="AH420">
            <v>1959.49331261546</v>
          </cell>
          <cell r="AI420">
            <v>1615.55188011567</v>
          </cell>
          <cell r="AJ420">
            <v>1364.12309539198</v>
          </cell>
          <cell r="AK420">
            <v>1112.69431066829</v>
          </cell>
          <cell r="AL420">
            <v>861.265525944594</v>
          </cell>
          <cell r="AM420">
            <v>609.836741220901</v>
          </cell>
          <cell r="AN420">
            <v>358.407956497209</v>
          </cell>
          <cell r="AO420">
            <v>9229.54934920506</v>
          </cell>
          <cell r="AP420">
            <v>6112.45484913471</v>
          </cell>
          <cell r="AQ420">
            <v>5798.85265328354</v>
          </cell>
          <cell r="AR420">
            <v>5514.76595821834</v>
          </cell>
          <cell r="AS420">
            <v>5256.5053263409</v>
          </cell>
          <cell r="AT420">
            <v>5134.75388559868</v>
          </cell>
          <cell r="AU420">
            <v>5134.75388559869</v>
          </cell>
          <cell r="AV420">
            <v>5138.44332319692</v>
          </cell>
          <cell r="AW420">
            <v>5134.75388559869</v>
          </cell>
          <cell r="AX420">
            <v>5138.44332319692</v>
          </cell>
          <cell r="AY420">
            <v>5134.75388559868</v>
          </cell>
          <cell r="AZ420">
            <v>5138.44332319693</v>
          </cell>
          <cell r="BA420">
            <v>5134.75388559869</v>
          </cell>
          <cell r="BB420">
            <v>4046.36979411518</v>
          </cell>
          <cell r="BC420">
            <v>2957.98570263168</v>
          </cell>
          <cell r="BD420">
            <v>2957.98570263168</v>
          </cell>
          <cell r="BE420">
            <v>2957.98570263168</v>
          </cell>
          <cell r="BF420">
            <v>2957.98570263168</v>
          </cell>
          <cell r="BG420">
            <v>2957.98570263168</v>
          </cell>
          <cell r="BH420">
            <v>4216.56419408481</v>
          </cell>
        </row>
        <row r="421">
          <cell r="A421">
            <v>-5205.6517591821</v>
          </cell>
          <cell r="B421">
            <v>-5345.35483261919</v>
          </cell>
          <cell r="C421">
            <v>-5260.13098546025</v>
          </cell>
          <cell r="D421">
            <v>-5170.45560563899</v>
          </cell>
          <cell r="E421">
            <v>-5073.55445148451</v>
          </cell>
          <cell r="F421">
            <v>-4975.13597738442</v>
          </cell>
          <cell r="G421">
            <v>-4876.01360118449</v>
          </cell>
          <cell r="H421">
            <v>-4762.32353454445</v>
          </cell>
          <cell r="I421">
            <v>-4623.33989651966</v>
          </cell>
          <cell r="J421">
            <v>-4459.46443424338</v>
          </cell>
          <cell r="K421">
            <v>-4270.03817290633</v>
          </cell>
          <cell r="L421">
            <v>-4052.03790486898</v>
          </cell>
          <cell r="M421">
            <v>-3801.77083898355</v>
          </cell>
          <cell r="N421">
            <v>-3471.39513808403</v>
          </cell>
          <cell r="O421">
            <v>-3017.58066437181</v>
          </cell>
          <cell r="P421">
            <v>-2561.47028891642</v>
          </cell>
          <cell r="Q421">
            <v>-2215.81335701759</v>
          </cell>
          <cell r="R421">
            <v>-1909.36452051203</v>
          </cell>
          <cell r="S421">
            <v>-1576.17244646532</v>
          </cell>
          <cell r="T421">
            <v>-1269.18220916471</v>
          </cell>
          <cell r="U421">
            <v>8541.52230832223</v>
          </cell>
          <cell r="V421">
            <v>7720.79305428247</v>
          </cell>
          <cell r="W421">
            <v>7177.24858435512</v>
          </cell>
          <cell r="X421">
            <v>6661.59090353609</v>
          </cell>
          <cell r="Y421">
            <v>6171.19537285048</v>
          </cell>
          <cell r="Z421">
            <v>5703.76543319526</v>
          </cell>
          <cell r="AA421">
            <v>5247.16212931151</v>
          </cell>
          <cell r="AB421">
            <v>4790.55882542776</v>
          </cell>
          <cell r="AC421">
            <v>4333.62744167215</v>
          </cell>
          <cell r="AD421">
            <v>3877.0241377884</v>
          </cell>
          <cell r="AE421">
            <v>3420.09275403279</v>
          </cell>
          <cell r="AF421">
            <v>2963.48945014904</v>
          </cell>
          <cell r="AG421">
            <v>2506.55806639342</v>
          </cell>
          <cell r="AH421">
            <v>2049.95476250967</v>
          </cell>
          <cell r="AI421">
            <v>1690.13502082541</v>
          </cell>
          <cell r="AJ421">
            <v>1427.09884134062</v>
          </cell>
          <cell r="AK421">
            <v>1164.06266185584</v>
          </cell>
          <cell r="AL421">
            <v>901.026482371059</v>
          </cell>
          <cell r="AM421">
            <v>637.990302886276</v>
          </cell>
          <cell r="AN421">
            <v>374.954123401494</v>
          </cell>
          <cell r="AO421">
            <v>9655.6382828207</v>
          </cell>
          <cell r="AP421">
            <v>6394.64082267473</v>
          </cell>
          <cell r="AQ421">
            <v>6066.56095081211</v>
          </cell>
          <cell r="AR421">
            <v>5769.35918453652</v>
          </cell>
          <cell r="AS421">
            <v>5499.17576064963</v>
          </cell>
          <cell r="AT421">
            <v>5371.80357510295</v>
          </cell>
          <cell r="AU421">
            <v>5371.80357510295</v>
          </cell>
          <cell r="AV421">
            <v>5375.66333830133</v>
          </cell>
          <cell r="AW421">
            <v>5371.80357510295</v>
          </cell>
          <cell r="AX421">
            <v>5375.66333830133</v>
          </cell>
          <cell r="AY421">
            <v>5371.80357510295</v>
          </cell>
          <cell r="AZ421">
            <v>5375.66333830132</v>
          </cell>
          <cell r="BA421">
            <v>5371.80357510294</v>
          </cell>
          <cell r="BB421">
            <v>4233.1734315796</v>
          </cell>
          <cell r="BC421">
            <v>3094.54328805627</v>
          </cell>
          <cell r="BD421">
            <v>3094.54328805627</v>
          </cell>
          <cell r="BE421">
            <v>3094.54328805627</v>
          </cell>
          <cell r="BF421">
            <v>3094.54328805627</v>
          </cell>
          <cell r="BG421">
            <v>3094.54328805627</v>
          </cell>
          <cell r="BH421">
            <v>4411.22498119404</v>
          </cell>
        </row>
        <row r="422">
          <cell r="A422">
            <v>-4230.14133742742</v>
          </cell>
          <cell r="B422">
            <v>-4161.30764499117</v>
          </cell>
          <cell r="C422">
            <v>-3891.64428777663</v>
          </cell>
          <cell r="D422">
            <v>-3603.03519222177</v>
          </cell>
          <cell r="E422">
            <v>-3291.72815450764</v>
          </cell>
          <cell r="F422">
            <v>-2961.48102218732</v>
          </cell>
          <cell r="G422">
            <v>-2611.80103057184</v>
          </cell>
          <cell r="H422">
            <v>-2229.47826553378</v>
          </cell>
          <cell r="I422">
            <v>-1803.74340194953</v>
          </cell>
          <cell r="J422">
            <v>-1333.5030361892</v>
          </cell>
          <cell r="K422">
            <v>-816.564815753286</v>
          </cell>
          <cell r="L422">
            <v>-248.213190191489</v>
          </cell>
          <cell r="M422">
            <v>377.030271164657</v>
          </cell>
          <cell r="N422">
            <v>1100.9405712788</v>
          </cell>
          <cell r="O422">
            <v>1961.80774716442</v>
          </cell>
          <cell r="P422">
            <v>2861.86917161605</v>
          </cell>
          <cell r="Q422">
            <v>3710.32750898905</v>
          </cell>
          <cell r="R422">
            <v>4569.49113804674</v>
          </cell>
          <cell r="S422">
            <v>5497.5108341332</v>
          </cell>
          <cell r="T422">
            <v>6454.00584004892</v>
          </cell>
          <cell r="U422">
            <v>7097.18247199641</v>
          </cell>
          <cell r="V422">
            <v>6415.23549980969</v>
          </cell>
          <cell r="W422">
            <v>5963.60238975384</v>
          </cell>
          <cell r="X422">
            <v>5535.14051589169</v>
          </cell>
          <cell r="Y422">
            <v>5127.66905599324</v>
          </cell>
          <cell r="Z422">
            <v>4739.27979060724</v>
          </cell>
          <cell r="AA422">
            <v>4359.88641691998</v>
          </cell>
          <cell r="AB422">
            <v>3980.49304323271</v>
          </cell>
          <cell r="AC422">
            <v>3600.8270667667</v>
          </cell>
          <cell r="AD422">
            <v>3221.43369307943</v>
          </cell>
          <cell r="AE422">
            <v>2841.76771661342</v>
          </cell>
          <cell r="AF422">
            <v>2462.37434292615</v>
          </cell>
          <cell r="AG422">
            <v>2082.70836646014</v>
          </cell>
          <cell r="AH422">
            <v>1703.31499277287</v>
          </cell>
          <cell r="AI422">
            <v>1404.33943881668</v>
          </cell>
          <cell r="AJ422">
            <v>1185.78170459155</v>
          </cell>
          <cell r="AK422">
            <v>967.223970366416</v>
          </cell>
          <cell r="AL422">
            <v>748.666236141286</v>
          </cell>
          <cell r="AM422">
            <v>530.108501916157</v>
          </cell>
          <cell r="AN422">
            <v>311.550767691028</v>
          </cell>
          <cell r="AO422">
            <v>8022.90555513788</v>
          </cell>
          <cell r="AP422">
            <v>5313.33070653942</v>
          </cell>
          <cell r="AQ422">
            <v>5040.72792779005</v>
          </cell>
          <cell r="AR422">
            <v>4793.78188115826</v>
          </cell>
          <cell r="AS422">
            <v>4569.28547512934</v>
          </cell>
          <cell r="AT422">
            <v>4463.4514551443</v>
          </cell>
          <cell r="AU422">
            <v>4463.4514551443</v>
          </cell>
          <cell r="AV422">
            <v>4466.658546659</v>
          </cell>
          <cell r="AW422">
            <v>4463.45145514428</v>
          </cell>
          <cell r="AX422">
            <v>4466.658546659</v>
          </cell>
          <cell r="AY422">
            <v>4463.4514551443</v>
          </cell>
          <cell r="AZ422">
            <v>4466.65854665899</v>
          </cell>
          <cell r="BA422">
            <v>4463.4514551443</v>
          </cell>
          <cell r="BB422">
            <v>3517.35945830821</v>
          </cell>
          <cell r="BC422">
            <v>2571.26746147211</v>
          </cell>
          <cell r="BD422">
            <v>2571.26746147211</v>
          </cell>
          <cell r="BE422">
            <v>2571.26746147211</v>
          </cell>
          <cell r="BF422">
            <v>2571.26746147211</v>
          </cell>
          <cell r="BG422">
            <v>2571.26746147211</v>
          </cell>
          <cell r="BH422">
            <v>3665.30314930621</v>
          </cell>
        </row>
        <row r="423">
          <cell r="A423">
            <v>-5230.72219643525</v>
          </cell>
          <cell r="B423">
            <v>-5375.78462615107</v>
          </cell>
          <cell r="C423">
            <v>-5295.30084025721</v>
          </cell>
          <cell r="D423">
            <v>-5210.73802010381</v>
          </cell>
          <cell r="E423">
            <v>-5119.34705746612</v>
          </cell>
          <cell r="F423">
            <v>-5026.88653696629</v>
          </cell>
          <cell r="G423">
            <v>-4934.20344509945</v>
          </cell>
          <cell r="H423">
            <v>-4827.4171890791</v>
          </cell>
          <cell r="I423">
            <v>-4695.80300446795</v>
          </cell>
          <cell r="J423">
            <v>-4539.80106349711</v>
          </cell>
          <cell r="K423">
            <v>-4358.79179888007</v>
          </cell>
          <cell r="L423">
            <v>-4149.79549587425</v>
          </cell>
          <cell r="M423">
            <v>-3909.16525393699</v>
          </cell>
          <cell r="N423">
            <v>-3588.90331938638</v>
          </cell>
          <cell r="O423">
            <v>-3145.55002476664</v>
          </cell>
          <cell r="P423">
            <v>-2700.84910908648</v>
          </cell>
          <cell r="Q423">
            <v>-2368.11408023002</v>
          </cell>
          <cell r="R423">
            <v>-2075.86991157479</v>
          </cell>
          <cell r="S423">
            <v>-1757.96479730035</v>
          </cell>
          <cell r="T423">
            <v>-1467.66671231718</v>
          </cell>
          <cell r="U423">
            <v>8578.64157474041</v>
          </cell>
          <cell r="V423">
            <v>7754.34564174833</v>
          </cell>
          <cell r="W423">
            <v>7208.43906688686</v>
          </cell>
          <cell r="X423">
            <v>6690.54046997068</v>
          </cell>
          <cell r="Y423">
            <v>6198.0138060167</v>
          </cell>
          <cell r="Z423">
            <v>5728.55253566473</v>
          </cell>
          <cell r="AA423">
            <v>5269.96495086799</v>
          </cell>
          <cell r="AB423">
            <v>4811.37736607125</v>
          </cell>
          <cell r="AC423">
            <v>4352.46027565162</v>
          </cell>
          <cell r="AD423">
            <v>3893.87269085488</v>
          </cell>
          <cell r="AE423">
            <v>3434.95560043526</v>
          </cell>
          <cell r="AF423">
            <v>2976.36801563851</v>
          </cell>
          <cell r="AG423">
            <v>2517.45092521889</v>
          </cell>
          <cell r="AH423">
            <v>2058.86334042215</v>
          </cell>
          <cell r="AI423">
            <v>1697.47991437671</v>
          </cell>
          <cell r="AJ423">
            <v>1433.30064708258</v>
          </cell>
          <cell r="AK423">
            <v>1169.12137978845</v>
          </cell>
          <cell r="AL423">
            <v>904.942112494318</v>
          </cell>
          <cell r="AM423">
            <v>640.762845200187</v>
          </cell>
          <cell r="AN423">
            <v>376.583577906055</v>
          </cell>
          <cell r="AO423">
            <v>9697.59921167155</v>
          </cell>
          <cell r="AP423">
            <v>6422.4302924879</v>
          </cell>
          <cell r="AQ423">
            <v>6092.92466960214</v>
          </cell>
          <cell r="AR423">
            <v>5794.43134063503</v>
          </cell>
          <cell r="AS423">
            <v>5523.07376884672</v>
          </cell>
          <cell r="AT423">
            <v>5395.14805643224</v>
          </cell>
          <cell r="AU423">
            <v>5395.14805643225</v>
          </cell>
          <cell r="AV423">
            <v>5399.02459317207</v>
          </cell>
          <cell r="AW423">
            <v>5395.14805643223</v>
          </cell>
          <cell r="AX423">
            <v>5399.02459317207</v>
          </cell>
          <cell r="AY423">
            <v>5395.14805643225</v>
          </cell>
          <cell r="AZ423">
            <v>5399.02459317207</v>
          </cell>
          <cell r="BA423">
            <v>5395.14805643224</v>
          </cell>
          <cell r="BB423">
            <v>4251.56971818159</v>
          </cell>
          <cell r="BC423">
            <v>3107.99137993095</v>
          </cell>
          <cell r="BD423">
            <v>3107.99137993096</v>
          </cell>
          <cell r="BE423">
            <v>3107.99137993096</v>
          </cell>
          <cell r="BF423">
            <v>3107.99137993096</v>
          </cell>
          <cell r="BG423">
            <v>3107.99137993096</v>
          </cell>
          <cell r="BH423">
            <v>4430.39503418888</v>
          </cell>
        </row>
        <row r="424">
          <cell r="A424">
            <v>-4029.04415624198</v>
          </cell>
          <cell r="B424">
            <v>-3917.22152708559</v>
          </cell>
          <cell r="C424">
            <v>-3609.53677640947</v>
          </cell>
          <cell r="D424">
            <v>-3279.91837066721</v>
          </cell>
          <cell r="E424">
            <v>-2924.4125034461</v>
          </cell>
          <cell r="F424">
            <v>-2546.37491328297</v>
          </cell>
          <cell r="G424">
            <v>-2145.04357170654</v>
          </cell>
          <cell r="H424">
            <v>-1707.3433578813</v>
          </cell>
          <cell r="I424">
            <v>-1222.49599085731</v>
          </cell>
          <cell r="J424">
            <v>-689.099848253548</v>
          </cell>
          <cell r="K424">
            <v>-104.646478506531</v>
          </cell>
          <cell r="L424">
            <v>535.928537858133</v>
          </cell>
          <cell r="M424">
            <v>1238.47173323926</v>
          </cell>
          <cell r="N424">
            <v>2043.50745942384</v>
          </cell>
          <cell r="O424">
            <v>2988.28675882501</v>
          </cell>
          <cell r="P424">
            <v>3979.86673863648</v>
          </cell>
          <cell r="Q424">
            <v>4931.97537341488</v>
          </cell>
          <cell r="R424">
            <v>5905.07872500449</v>
          </cell>
          <cell r="S424">
            <v>6955.7195181247</v>
          </cell>
          <cell r="T424">
            <v>8046.10707426051</v>
          </cell>
          <cell r="U424">
            <v>6799.43816985302</v>
          </cell>
          <cell r="V424">
            <v>6146.10055442635</v>
          </cell>
          <cell r="W424">
            <v>5713.41456679676</v>
          </cell>
          <cell r="X424">
            <v>5302.92772487602</v>
          </cell>
          <cell r="Y424">
            <v>4912.55069730328</v>
          </cell>
          <cell r="Z424">
            <v>4540.45531913783</v>
          </cell>
          <cell r="AA424">
            <v>4176.97843283582</v>
          </cell>
          <cell r="AB424">
            <v>3813.5015465338</v>
          </cell>
          <cell r="AC424">
            <v>3449.76349381168</v>
          </cell>
          <cell r="AD424">
            <v>3086.28660750967</v>
          </cell>
          <cell r="AE424">
            <v>2722.54855478755</v>
          </cell>
          <cell r="AF424">
            <v>2359.07166848553</v>
          </cell>
          <cell r="AG424">
            <v>1995.33361576341</v>
          </cell>
          <cell r="AH424">
            <v>1631.85672946139</v>
          </cell>
          <cell r="AI424">
            <v>1345.42393709007</v>
          </cell>
          <cell r="AJ424">
            <v>1136.03523864945</v>
          </cell>
          <cell r="AK424">
            <v>926.646540208825</v>
          </cell>
          <cell r="AL424">
            <v>717.257841768201</v>
          </cell>
          <cell r="AM424">
            <v>507.869143327577</v>
          </cell>
          <cell r="AN424">
            <v>298.480444886953</v>
          </cell>
          <cell r="AO424">
            <v>7686.32488737254</v>
          </cell>
          <cell r="AP424">
            <v>5090.42338387754</v>
          </cell>
          <cell r="AQ424">
            <v>4829.25696377349</v>
          </cell>
          <cell r="AR424">
            <v>4592.67091262039</v>
          </cell>
          <cell r="AS424">
            <v>4377.59268429941</v>
          </cell>
          <cell r="AT424">
            <v>4276.19866237666</v>
          </cell>
          <cell r="AU424">
            <v>4276.19866237666</v>
          </cell>
          <cell r="AV424">
            <v>4279.27120849554</v>
          </cell>
          <cell r="AW424">
            <v>4276.19866237666</v>
          </cell>
          <cell r="AX424">
            <v>4279.27120849554</v>
          </cell>
          <cell r="AY424">
            <v>4276.19866237666</v>
          </cell>
          <cell r="AZ424">
            <v>4279.27120849553</v>
          </cell>
          <cell r="BA424">
            <v>4276.19866237666</v>
          </cell>
          <cell r="BB424">
            <v>3369.79755730965</v>
          </cell>
          <cell r="BC424">
            <v>2463.39645224263</v>
          </cell>
          <cell r="BD424">
            <v>2463.39645224264</v>
          </cell>
          <cell r="BE424">
            <v>2463.39645224263</v>
          </cell>
          <cell r="BF424">
            <v>2463.39645224263</v>
          </cell>
          <cell r="BG424">
            <v>2463.39645224263</v>
          </cell>
          <cell r="BH424">
            <v>3511.53464572886</v>
          </cell>
        </row>
        <row r="425">
          <cell r="A425">
            <v>-4667.71969271668</v>
          </cell>
          <cell r="B425">
            <v>-4692.42797891358</v>
          </cell>
          <cell r="C425">
            <v>-4505.49745126258</v>
          </cell>
          <cell r="D425">
            <v>-4306.12275669517</v>
          </cell>
          <cell r="E425">
            <v>-4090.99036950258</v>
          </cell>
          <cell r="F425">
            <v>-3864.73310823915</v>
          </cell>
          <cell r="G425">
            <v>-3627.44411400689</v>
          </cell>
          <cell r="H425">
            <v>-3365.62016858213</v>
          </cell>
          <cell r="I425">
            <v>-3068.51143431364</v>
          </cell>
          <cell r="J425">
            <v>-2735.69517760974</v>
          </cell>
          <cell r="K425">
            <v>-2365.66686321283</v>
          </cell>
          <cell r="L425">
            <v>-1954.47006386309</v>
          </cell>
          <cell r="M425">
            <v>-1497.42732157997</v>
          </cell>
          <cell r="N425">
            <v>-950.042273101791</v>
          </cell>
          <cell r="O425">
            <v>-271.764076237734</v>
          </cell>
          <cell r="P425">
            <v>429.157118118465</v>
          </cell>
          <cell r="Q425">
            <v>1052.07710434934</v>
          </cell>
          <cell r="R425">
            <v>1663.3130593654</v>
          </cell>
          <cell r="S425">
            <v>2324.51480381523</v>
          </cell>
          <cell r="T425">
            <v>2989.6656866288</v>
          </cell>
          <cell r="U425">
            <v>7745.06058376623</v>
          </cell>
          <cell r="V425">
            <v>7000.86094745389</v>
          </cell>
          <cell r="W425">
            <v>6507.9997574226</v>
          </cell>
          <cell r="X425">
            <v>6040.42502843823</v>
          </cell>
          <cell r="Y425">
            <v>5595.75685828458</v>
          </cell>
          <cell r="Z425">
            <v>5171.91283252251</v>
          </cell>
          <cell r="AA425">
            <v>4757.88590340217</v>
          </cell>
          <cell r="AB425">
            <v>4343.85897428184</v>
          </cell>
          <cell r="AC425">
            <v>3929.53455738448</v>
          </cell>
          <cell r="AD425">
            <v>3515.50762826415</v>
          </cell>
          <cell r="AE425">
            <v>3101.1832113668</v>
          </cell>
          <cell r="AF425">
            <v>2687.15628224646</v>
          </cell>
          <cell r="AG425">
            <v>2272.83186534911</v>
          </cell>
          <cell r="AH425">
            <v>1858.80493622877</v>
          </cell>
          <cell r="AI425">
            <v>1532.53690133007</v>
          </cell>
          <cell r="AJ425">
            <v>1294.02776065299</v>
          </cell>
          <cell r="AK425">
            <v>1055.51861997591</v>
          </cell>
          <cell r="AL425">
            <v>817.009479298825</v>
          </cell>
          <cell r="AM425">
            <v>578.500338621743</v>
          </cell>
          <cell r="AN425">
            <v>339.991197944661</v>
          </cell>
          <cell r="AO425">
            <v>8755.28983896876</v>
          </cell>
          <cell r="AP425">
            <v>5798.36694154455</v>
          </cell>
          <cell r="AQ425">
            <v>5500.87916452206</v>
          </cell>
          <cell r="AR425">
            <v>5231.39023710173</v>
          </cell>
          <cell r="AS425">
            <v>4986.40030308323</v>
          </cell>
          <cell r="AT425">
            <v>4870.90504847452</v>
          </cell>
          <cell r="AU425">
            <v>4870.9050484745</v>
          </cell>
          <cell r="AV425">
            <v>4874.40490467478</v>
          </cell>
          <cell r="AW425">
            <v>4870.90504847451</v>
          </cell>
          <cell r="AX425">
            <v>4874.40490467476</v>
          </cell>
          <cell r="AY425">
            <v>4870.90504847451</v>
          </cell>
          <cell r="AZ425">
            <v>4874.40490467477</v>
          </cell>
          <cell r="BA425">
            <v>4870.9050484745</v>
          </cell>
          <cell r="BB425">
            <v>3838.44746939655</v>
          </cell>
          <cell r="BC425">
            <v>2805.9898903186</v>
          </cell>
          <cell r="BD425">
            <v>2805.9898903186</v>
          </cell>
          <cell r="BE425">
            <v>2805.9898903186</v>
          </cell>
          <cell r="BF425">
            <v>2805.98989031861</v>
          </cell>
          <cell r="BG425">
            <v>2805.98989031861</v>
          </cell>
          <cell r="BH425">
            <v>3999.89644640778</v>
          </cell>
        </row>
        <row r="426">
          <cell r="A426">
            <v>-5020.1181511253</v>
          </cell>
          <cell r="B426">
            <v>-5120.15934323119</v>
          </cell>
          <cell r="C426">
            <v>-4999.85670346715</v>
          </cell>
          <cell r="D426">
            <v>-4872.34585903055</v>
          </cell>
          <cell r="E426">
            <v>-4734.66656834538</v>
          </cell>
          <cell r="F426">
            <v>-4592.15629732404</v>
          </cell>
          <cell r="G426">
            <v>-4445.38003924088</v>
          </cell>
          <cell r="H426">
            <v>-4280.59836695077</v>
          </cell>
          <cell r="I426">
            <v>-4087.07713680363</v>
          </cell>
          <cell r="J426">
            <v>-3864.9337312458</v>
          </cell>
          <cell r="K426">
            <v>-3613.2175403516</v>
          </cell>
          <cell r="L426">
            <v>-3328.58348758012</v>
          </cell>
          <cell r="M426">
            <v>-3006.99916865839</v>
          </cell>
          <cell r="N426">
            <v>-2601.77660558374</v>
          </cell>
          <cell r="O426">
            <v>-2070.54424394404</v>
          </cell>
          <cell r="P426">
            <v>-1529.99823552768</v>
          </cell>
          <cell r="Q426">
            <v>-1088.71284409291</v>
          </cell>
          <cell r="R426">
            <v>-677.142455421759</v>
          </cell>
          <cell r="S426">
            <v>-230.819334870832</v>
          </cell>
          <cell r="T426">
            <v>199.701067237764</v>
          </cell>
          <cell r="U426">
            <v>8266.82141828798</v>
          </cell>
          <cell r="V426">
            <v>7472.48734866894</v>
          </cell>
          <cell r="W426">
            <v>6946.42362096441</v>
          </cell>
          <cell r="X426">
            <v>6447.34982516737</v>
          </cell>
          <cell r="Y426">
            <v>5972.72573239242</v>
          </cell>
          <cell r="Z426">
            <v>5520.32864236481</v>
          </cell>
          <cell r="AA426">
            <v>5078.40999648954</v>
          </cell>
          <cell r="AB426">
            <v>4636.49135061426</v>
          </cell>
          <cell r="AC426">
            <v>4194.2551761283</v>
          </cell>
          <cell r="AD426">
            <v>3752.33653025302</v>
          </cell>
          <cell r="AE426">
            <v>3310.10035576707</v>
          </cell>
          <cell r="AF426">
            <v>2868.18170989179</v>
          </cell>
          <cell r="AG426">
            <v>2425.94553540584</v>
          </cell>
          <cell r="AH426">
            <v>1984.02688953056</v>
          </cell>
          <cell r="AI426">
            <v>1635.77918380483</v>
          </cell>
          <cell r="AJ426">
            <v>1381.20241822865</v>
          </cell>
          <cell r="AK426">
            <v>1126.62565265247</v>
          </cell>
          <cell r="AL426">
            <v>872.048887076294</v>
          </cell>
          <cell r="AM426">
            <v>617.472121500116</v>
          </cell>
          <cell r="AN426">
            <v>362.895355923938</v>
          </cell>
          <cell r="AO426">
            <v>9345.10670140042</v>
          </cell>
          <cell r="AP426">
            <v>6188.98503181807</v>
          </cell>
          <cell r="AQ426">
            <v>5871.45642114164</v>
          </cell>
          <cell r="AR426">
            <v>5583.81285617589</v>
          </cell>
          <cell r="AS426">
            <v>5322.31870620708</v>
          </cell>
          <cell r="AT426">
            <v>5199.04289265034</v>
          </cell>
          <cell r="AU426">
            <v>5199.04289265034</v>
          </cell>
          <cell r="AV426">
            <v>5202.77852336417</v>
          </cell>
          <cell r="AW426">
            <v>5199.04289265033</v>
          </cell>
          <cell r="AX426">
            <v>5202.77852336418</v>
          </cell>
          <cell r="AY426">
            <v>5199.04289265034</v>
          </cell>
          <cell r="AZ426">
            <v>5202.77852336417</v>
          </cell>
          <cell r="BA426">
            <v>5199.04289265033</v>
          </cell>
          <cell r="BB426">
            <v>4097.0318320674</v>
          </cell>
          <cell r="BC426">
            <v>2995.02077148445</v>
          </cell>
          <cell r="BD426">
            <v>2995.02077148445</v>
          </cell>
          <cell r="BE426">
            <v>2995.02077148445</v>
          </cell>
          <cell r="BF426">
            <v>2995.02077148445</v>
          </cell>
          <cell r="BG426">
            <v>2995.02077148445</v>
          </cell>
          <cell r="BH426">
            <v>4269.35712851692</v>
          </cell>
        </row>
        <row r="427">
          <cell r="A427">
            <v>-4620.68635483012</v>
          </cell>
          <cell r="B427">
            <v>-4635.34023263491</v>
          </cell>
          <cell r="C427">
            <v>-4439.51712362073</v>
          </cell>
          <cell r="D427">
            <v>-4230.55102289254</v>
          </cell>
          <cell r="E427">
            <v>-4005.08125319593</v>
          </cell>
          <cell r="F427">
            <v>-3767.64658637056</v>
          </cell>
          <cell r="G427">
            <v>-3518.27718712869</v>
          </cell>
          <cell r="H427">
            <v>-3243.50136319052</v>
          </cell>
          <cell r="I427">
            <v>-2932.56718228368</v>
          </cell>
          <cell r="J427">
            <v>-2584.97982349742</v>
          </cell>
          <cell r="K427">
            <v>-2199.16082117892</v>
          </cell>
          <cell r="L427">
            <v>-1771.07215331606</v>
          </cell>
          <cell r="M427">
            <v>-1295.9502689609</v>
          </cell>
          <cell r="N427">
            <v>-729.591311683659</v>
          </cell>
          <cell r="O427">
            <v>-31.6874431178891</v>
          </cell>
          <cell r="P427">
            <v>690.638442799647</v>
          </cell>
          <cell r="Q427">
            <v>1337.80053640951</v>
          </cell>
          <cell r="R427">
            <v>1975.68512686121</v>
          </cell>
          <cell r="S427">
            <v>2665.56593809263</v>
          </cell>
          <cell r="T427">
            <v>3362.03209602777</v>
          </cell>
          <cell r="U427">
            <v>7675.42306680078</v>
          </cell>
          <cell r="V427">
            <v>6937.91469058109</v>
          </cell>
          <cell r="W427">
            <v>6449.48492224254</v>
          </cell>
          <cell r="X427">
            <v>5986.11425890363</v>
          </cell>
          <cell r="Y427">
            <v>5545.4441965644</v>
          </cell>
          <cell r="Z427">
            <v>5125.41104422487</v>
          </cell>
          <cell r="AA427">
            <v>4715.10672088521</v>
          </cell>
          <cell r="AB427">
            <v>4304.80239754555</v>
          </cell>
          <cell r="AC427">
            <v>3894.20326120589</v>
          </cell>
          <cell r="AD427">
            <v>3483.89893786623</v>
          </cell>
          <cell r="AE427">
            <v>3073.29980152657</v>
          </cell>
          <cell r="AF427">
            <v>2662.9954781869</v>
          </cell>
          <cell r="AG427">
            <v>2252.39634184725</v>
          </cell>
          <cell r="AH427">
            <v>1842.09201850758</v>
          </cell>
          <cell r="AI427">
            <v>1518.75753016669</v>
          </cell>
          <cell r="AJ427">
            <v>1282.39287682455</v>
          </cell>
          <cell r="AK427">
            <v>1046.02822348242</v>
          </cell>
          <cell r="AL427">
            <v>809.663570140294</v>
          </cell>
          <cell r="AM427">
            <v>573.298916798164</v>
          </cell>
          <cell r="AN427">
            <v>336.934263456033</v>
          </cell>
          <cell r="AO427">
            <v>8676.56913199629</v>
          </cell>
          <cell r="AP427">
            <v>5746.23256868888</v>
          </cell>
          <cell r="AQ427">
            <v>5451.41956869306</v>
          </cell>
          <cell r="AR427">
            <v>5184.35367457919</v>
          </cell>
          <cell r="AS427">
            <v>4941.56649811206</v>
          </cell>
          <cell r="AT427">
            <v>4827.10968634896</v>
          </cell>
          <cell r="AU427">
            <v>4827.10968634898</v>
          </cell>
          <cell r="AV427">
            <v>4830.57807458421</v>
          </cell>
          <cell r="AW427">
            <v>4827.10968634897</v>
          </cell>
          <cell r="AX427">
            <v>4830.57807458422</v>
          </cell>
          <cell r="AY427">
            <v>4827.10968634897</v>
          </cell>
          <cell r="AZ427">
            <v>4830.57807458422</v>
          </cell>
          <cell r="BA427">
            <v>4827.10968634898</v>
          </cell>
          <cell r="BB427">
            <v>3803.93515695172</v>
          </cell>
          <cell r="BC427">
            <v>2780.76062755448</v>
          </cell>
          <cell r="BD427">
            <v>2780.76062755447</v>
          </cell>
          <cell r="BE427">
            <v>2780.76062755448</v>
          </cell>
          <cell r="BF427">
            <v>2780.76062755447</v>
          </cell>
          <cell r="BG427">
            <v>2780.76062755447</v>
          </cell>
          <cell r="BH427">
            <v>3963.93251124745</v>
          </cell>
        </row>
        <row r="428">
          <cell r="A428">
            <v>-4096.79627162792</v>
          </cell>
          <cell r="B428">
            <v>-3999.45714434765</v>
          </cell>
          <cell r="C428">
            <v>-3704.58226908479</v>
          </cell>
          <cell r="D428">
            <v>-3388.78040467512</v>
          </cell>
          <cell r="E428">
            <v>-3048.16566710101</v>
          </cell>
          <cell r="F428">
            <v>-2686.22927037594</v>
          </cell>
          <cell r="G428">
            <v>-2302.29990431087</v>
          </cell>
          <cell r="H428">
            <v>-1883.25703455127</v>
          </cell>
          <cell r="I428">
            <v>-1418.32539747532</v>
          </cell>
          <cell r="J428">
            <v>-906.207213392714</v>
          </cell>
          <cell r="K428">
            <v>-344.500528405075</v>
          </cell>
          <cell r="L428">
            <v>271.741538693992</v>
          </cell>
          <cell r="M428">
            <v>948.241502299863</v>
          </cell>
          <cell r="N428">
            <v>1725.94507397358</v>
          </cell>
          <cell r="O428">
            <v>2642.4533461968</v>
          </cell>
          <cell r="P428">
            <v>3603.19959832425</v>
          </cell>
          <cell r="Q428">
            <v>4520.38717220959</v>
          </cell>
          <cell r="R428">
            <v>5455.10282894183</v>
          </cell>
          <cell r="S428">
            <v>6464.43106528722</v>
          </cell>
          <cell r="T428">
            <v>7509.70857334402</v>
          </cell>
          <cell r="U428">
            <v>6899.75188979385</v>
          </cell>
          <cell r="V428">
            <v>6236.77542995923</v>
          </cell>
          <cell r="W428">
            <v>5797.70592358865</v>
          </cell>
          <cell r="X428">
            <v>5381.16307217548</v>
          </cell>
          <cell r="Y428">
            <v>4985.026719959</v>
          </cell>
          <cell r="Z428">
            <v>4607.44173064861</v>
          </cell>
          <cell r="AA428">
            <v>4238.60238385109</v>
          </cell>
          <cell r="AB428">
            <v>3869.76303705357</v>
          </cell>
          <cell r="AC428">
            <v>3500.65867078596</v>
          </cell>
          <cell r="AD428">
            <v>3131.81932398844</v>
          </cell>
          <cell r="AE428">
            <v>2762.71495772083</v>
          </cell>
          <cell r="AF428">
            <v>2393.87561092331</v>
          </cell>
          <cell r="AG428">
            <v>2024.7712446557</v>
          </cell>
          <cell r="AH428">
            <v>1655.93189785818</v>
          </cell>
          <cell r="AI428">
            <v>1365.27329473632</v>
          </cell>
          <cell r="AJ428">
            <v>1152.79543529012</v>
          </cell>
          <cell r="AK428">
            <v>940.317575843917</v>
          </cell>
          <cell r="AL428">
            <v>727.839716397716</v>
          </cell>
          <cell r="AM428">
            <v>515.361856951515</v>
          </cell>
          <cell r="AN428">
            <v>302.883997505313</v>
          </cell>
          <cell r="AO428">
            <v>7799.72305687791</v>
          </cell>
          <cell r="AP428">
            <v>5165.52360435967</v>
          </cell>
          <cell r="AQ428">
            <v>4900.50413427268</v>
          </cell>
          <cell r="AR428">
            <v>4660.42767313505</v>
          </cell>
          <cell r="AS428">
            <v>4442.17634482813</v>
          </cell>
          <cell r="AT428">
            <v>4339.28643291201</v>
          </cell>
          <cell r="AU428">
            <v>4339.28643291201</v>
          </cell>
          <cell r="AV428">
            <v>4342.40430903067</v>
          </cell>
          <cell r="AW428">
            <v>4339.28643291201</v>
          </cell>
          <cell r="AX428">
            <v>4342.40430903068</v>
          </cell>
          <cell r="AY428">
            <v>4339.28643291201</v>
          </cell>
          <cell r="AZ428">
            <v>4342.40430903068</v>
          </cell>
          <cell r="BA428">
            <v>4339.28643291201</v>
          </cell>
          <cell r="BB428">
            <v>3419.51297790424</v>
          </cell>
          <cell r="BC428">
            <v>2499.73952289649</v>
          </cell>
          <cell r="BD428">
            <v>2499.73952289649</v>
          </cell>
          <cell r="BE428">
            <v>2499.73952289649</v>
          </cell>
          <cell r="BF428">
            <v>2499.73952289649</v>
          </cell>
          <cell r="BG428">
            <v>2499.73952289649</v>
          </cell>
          <cell r="BH428">
            <v>3563.34114712133</v>
          </cell>
        </row>
        <row r="429">
          <cell r="A429">
            <v>-4938.92757979073</v>
          </cell>
          <cell r="B429">
            <v>-5021.61250507677</v>
          </cell>
          <cell r="C429">
            <v>-4885.95918441365</v>
          </cell>
          <cell r="D429">
            <v>-4741.89132359062</v>
          </cell>
          <cell r="E429">
            <v>-4586.36728640608</v>
          </cell>
          <cell r="F429">
            <v>-4424.56219208725</v>
          </cell>
          <cell r="G429">
            <v>-4256.93232189072</v>
          </cell>
          <cell r="H429">
            <v>-4069.79266984387</v>
          </cell>
          <cell r="I429">
            <v>-3852.4054764893</v>
          </cell>
          <cell r="J429">
            <v>-3604.76368465488</v>
          </cell>
          <cell r="K429">
            <v>-3325.78906321485</v>
          </cell>
          <cell r="L429">
            <v>-3011.99568395039</v>
          </cell>
          <cell r="M429">
            <v>-2659.20252593653</v>
          </cell>
          <cell r="N429">
            <v>-2221.22654656041</v>
          </cell>
          <cell r="O429">
            <v>-1656.11567299943</v>
          </cell>
          <cell r="P429">
            <v>-1078.62014717274</v>
          </cell>
          <cell r="Q429">
            <v>-595.487193202616</v>
          </cell>
          <cell r="R429">
            <v>-137.915010197315</v>
          </cell>
          <cell r="S429">
            <v>357.914905362652</v>
          </cell>
          <cell r="T429">
            <v>842.492816312145</v>
          </cell>
          <cell r="U429">
            <v>8146.6107327869</v>
          </cell>
          <cell r="V429">
            <v>7363.8273473056</v>
          </cell>
          <cell r="W429">
            <v>6845.41329268881</v>
          </cell>
          <cell r="X429">
            <v>6353.59670012295</v>
          </cell>
          <cell r="Y429">
            <v>5885.87427906206</v>
          </cell>
          <cell r="Z429">
            <v>5440.05565027841</v>
          </cell>
          <cell r="AA429">
            <v>5004.5630949969</v>
          </cell>
          <cell r="AB429">
            <v>4569.07053971538</v>
          </cell>
          <cell r="AC429">
            <v>4133.26507311562</v>
          </cell>
          <cell r="AD429">
            <v>3697.7725178341</v>
          </cell>
          <cell r="AE429">
            <v>3261.96705123434</v>
          </cell>
          <cell r="AF429">
            <v>2826.47449595283</v>
          </cell>
          <cell r="AG429">
            <v>2390.66902935306</v>
          </cell>
          <cell r="AH429">
            <v>1955.17647407155</v>
          </cell>
          <cell r="AI429">
            <v>1611.9927576727</v>
          </cell>
          <cell r="AJ429">
            <v>1361.11788015653</v>
          </cell>
          <cell r="AK429">
            <v>1110.24300264036</v>
          </cell>
          <cell r="AL429">
            <v>859.368125124184</v>
          </cell>
          <cell r="AM429">
            <v>608.493247608011</v>
          </cell>
          <cell r="AN429">
            <v>357.618370091838</v>
          </cell>
          <cell r="AO429">
            <v>9209.21629977992</v>
          </cell>
          <cell r="AP429">
            <v>6098.98887784469</v>
          </cell>
          <cell r="AQ429">
            <v>5786.07755959831</v>
          </cell>
          <cell r="AR429">
            <v>5502.61671836341</v>
          </cell>
          <cell r="AS429">
            <v>5244.92504451348</v>
          </cell>
          <cell r="AT429">
            <v>5123.44182684136</v>
          </cell>
          <cell r="AU429">
            <v>5123.44182684136</v>
          </cell>
          <cell r="AV429">
            <v>5127.12313646779</v>
          </cell>
          <cell r="AW429">
            <v>5123.44182684137</v>
          </cell>
          <cell r="AX429">
            <v>5127.1231364678</v>
          </cell>
          <cell r="AY429">
            <v>5123.44182684137</v>
          </cell>
          <cell r="AZ429">
            <v>5127.12313646779</v>
          </cell>
          <cell r="BA429">
            <v>5123.44182684137</v>
          </cell>
          <cell r="BB429">
            <v>4037.45548704523</v>
          </cell>
          <cell r="BC429">
            <v>2951.46914724909</v>
          </cell>
          <cell r="BD429">
            <v>2951.46914724909</v>
          </cell>
          <cell r="BE429">
            <v>2951.46914724909</v>
          </cell>
          <cell r="BF429">
            <v>2951.46914724909</v>
          </cell>
          <cell r="BG429">
            <v>2951.46914724909</v>
          </cell>
          <cell r="BH429">
            <v>4207.27494225692</v>
          </cell>
        </row>
        <row r="430">
          <cell r="A430">
            <v>-5229.79247563948</v>
          </cell>
          <cell r="B430">
            <v>-5374.65615712709</v>
          </cell>
          <cell r="C430">
            <v>-5293.99658915625</v>
          </cell>
          <cell r="D430">
            <v>-5209.24417306582</v>
          </cell>
          <cell r="E430">
            <v>-5117.64886857361</v>
          </cell>
          <cell r="F430">
            <v>-5024.96740125477</v>
          </cell>
          <cell r="G430">
            <v>-4932.04551273297</v>
          </cell>
          <cell r="H430">
            <v>-4825.00323340363</v>
          </cell>
          <cell r="I430">
            <v>-4693.11575742453</v>
          </cell>
          <cell r="J430">
            <v>-4536.8218320571</v>
          </cell>
          <cell r="K430">
            <v>-4355.50042861258</v>
          </cell>
          <cell r="L430">
            <v>-4146.17021944272</v>
          </cell>
          <cell r="M430">
            <v>-3905.1826021817</v>
          </cell>
          <cell r="N430">
            <v>-3584.54560520984</v>
          </cell>
          <cell r="O430">
            <v>-3140.8043645941</v>
          </cell>
          <cell r="P430">
            <v>-2695.68033654799</v>
          </cell>
          <cell r="Q430">
            <v>-2362.46610735457</v>
          </cell>
          <cell r="R430">
            <v>-2069.69516786706</v>
          </cell>
          <cell r="S430">
            <v>-1751.22314667109</v>
          </cell>
          <cell r="T430">
            <v>-1460.30604411838</v>
          </cell>
          <cell r="U430">
            <v>8577.26503098235</v>
          </cell>
          <cell r="V430">
            <v>7753.10136595035</v>
          </cell>
          <cell r="W430">
            <v>7207.28238820802</v>
          </cell>
          <cell r="X430">
            <v>6689.46689420209</v>
          </cell>
          <cell r="Y430">
            <v>6197.01926193385</v>
          </cell>
          <cell r="Z430">
            <v>5727.63332215441</v>
          </cell>
          <cell r="AA430">
            <v>5269.11932311969</v>
          </cell>
          <cell r="AB430">
            <v>4810.60532408497</v>
          </cell>
          <cell r="AC430">
            <v>4351.76187230041</v>
          </cell>
          <cell r="AD430">
            <v>3893.24787326569</v>
          </cell>
          <cell r="AE430">
            <v>3434.40442148113</v>
          </cell>
          <cell r="AF430">
            <v>2975.89042244641</v>
          </cell>
          <cell r="AG430">
            <v>2517.04697066185</v>
          </cell>
          <cell r="AH430">
            <v>2058.53297162712</v>
          </cell>
          <cell r="AI430">
            <v>1697.20753379521</v>
          </cell>
          <cell r="AJ430">
            <v>1433.07065716611</v>
          </cell>
          <cell r="AK430">
            <v>1168.93378053701</v>
          </cell>
          <cell r="AL430">
            <v>904.796903907909</v>
          </cell>
          <cell r="AM430">
            <v>640.660027278808</v>
          </cell>
          <cell r="AN430">
            <v>376.523150649707</v>
          </cell>
          <cell r="AO430">
            <v>9696.04311802355</v>
          </cell>
          <cell r="AP430">
            <v>6421.39973814503</v>
          </cell>
          <cell r="AQ430">
            <v>6091.94698830502</v>
          </cell>
          <cell r="AR430">
            <v>5793.50155609698</v>
          </cell>
          <cell r="AS430">
            <v>5522.18752681695</v>
          </cell>
          <cell r="AT430">
            <v>5394.28234158495</v>
          </cell>
          <cell r="AU430">
            <v>5394.28234158494</v>
          </cell>
          <cell r="AV430">
            <v>5398.15825628895</v>
          </cell>
          <cell r="AW430">
            <v>5394.28234158495</v>
          </cell>
          <cell r="AX430">
            <v>5398.15825628895</v>
          </cell>
          <cell r="AY430">
            <v>5394.28234158495</v>
          </cell>
          <cell r="AZ430">
            <v>5398.15825628895</v>
          </cell>
          <cell r="BA430">
            <v>5394.28234158495</v>
          </cell>
          <cell r="BB430">
            <v>4250.88750390484</v>
          </cell>
          <cell r="BC430">
            <v>3107.49266622473</v>
          </cell>
          <cell r="BD430">
            <v>3107.49266622472</v>
          </cell>
          <cell r="BE430">
            <v>3107.49266622472</v>
          </cell>
          <cell r="BF430">
            <v>3107.49266622472</v>
          </cell>
          <cell r="BG430">
            <v>3107.49266622472</v>
          </cell>
          <cell r="BH430">
            <v>4429.68412529067</v>
          </cell>
        </row>
        <row r="431">
          <cell r="A431">
            <v>-3672.74932647998</v>
          </cell>
          <cell r="B431">
            <v>-3484.76085650938</v>
          </cell>
          <cell r="C431">
            <v>-3109.71153199464</v>
          </cell>
          <cell r="D431">
            <v>-2707.43469759743</v>
          </cell>
          <cell r="E431">
            <v>-2273.61935660826</v>
          </cell>
          <cell r="F431">
            <v>-1810.90880911685</v>
          </cell>
          <cell r="G431">
            <v>-1318.06395734185</v>
          </cell>
          <cell r="H431">
            <v>-782.24850106531</v>
          </cell>
          <cell r="I431">
            <v>-192.668291811934</v>
          </cell>
          <cell r="J431">
            <v>452.624380749508</v>
          </cell>
          <cell r="K431">
            <v>1156.69801811218</v>
          </cell>
          <cell r="L431">
            <v>1925.23515000353</v>
          </cell>
          <cell r="M431">
            <v>2764.73449470872</v>
          </cell>
          <cell r="N431">
            <v>3713.50455720148</v>
          </cell>
          <cell r="O431">
            <v>4806.95553656705</v>
          </cell>
          <cell r="P431">
            <v>5960.68392596727</v>
          </cell>
          <cell r="Q431">
            <v>7096.43543853808</v>
          </cell>
          <cell r="R431">
            <v>8271.41200288648</v>
          </cell>
          <cell r="S431">
            <v>9539.30727284887</v>
          </cell>
          <cell r="T431">
            <v>10866.9195533983</v>
          </cell>
          <cell r="U431">
            <v>6271.90837147676</v>
          </cell>
          <cell r="V431">
            <v>5669.25951178667</v>
          </cell>
          <cell r="W431">
            <v>5270.14317301815</v>
          </cell>
          <cell r="X431">
            <v>4891.50367429623</v>
          </cell>
          <cell r="Y431">
            <v>4531.41378361655</v>
          </cell>
          <cell r="Z431">
            <v>4188.18717297526</v>
          </cell>
          <cell r="AA431">
            <v>3852.91039435206</v>
          </cell>
          <cell r="AB431">
            <v>3517.63361572886</v>
          </cell>
          <cell r="AC431">
            <v>3182.11593310512</v>
          </cell>
          <cell r="AD431">
            <v>2846.83915448192</v>
          </cell>
          <cell r="AE431">
            <v>2511.32147185818</v>
          </cell>
          <cell r="AF431">
            <v>2176.04469323498</v>
          </cell>
          <cell r="AG431">
            <v>1840.52701061124</v>
          </cell>
          <cell r="AH431">
            <v>1505.25023198804</v>
          </cell>
          <cell r="AI431">
            <v>1241.04013352663</v>
          </cell>
          <cell r="AJ431">
            <v>1047.89671522701</v>
          </cell>
          <cell r="AK431">
            <v>854.753296927379</v>
          </cell>
          <cell r="AL431">
            <v>661.609878627753</v>
          </cell>
          <cell r="AM431">
            <v>468.466460328126</v>
          </cell>
          <cell r="AN431">
            <v>275.3230420285</v>
          </cell>
          <cell r="AO431">
            <v>7089.98658458926</v>
          </cell>
          <cell r="AP431">
            <v>4695.48633845327</v>
          </cell>
          <cell r="AQ431">
            <v>4454.58233790485</v>
          </cell>
          <cell r="AR431">
            <v>4236.3516550551</v>
          </cell>
          <cell r="AS431">
            <v>4037.9601251917</v>
          </cell>
          <cell r="AT431">
            <v>3944.43268968466</v>
          </cell>
          <cell r="AU431">
            <v>3944.43268968465</v>
          </cell>
          <cell r="AV431">
            <v>3947.26685439699</v>
          </cell>
          <cell r="AW431">
            <v>3944.43268968465</v>
          </cell>
          <cell r="AX431">
            <v>3947.26685439699</v>
          </cell>
          <cell r="AY431">
            <v>3944.43268968465</v>
          </cell>
          <cell r="AZ431">
            <v>3947.26685439699</v>
          </cell>
          <cell r="BA431">
            <v>3944.43268968465</v>
          </cell>
          <cell r="BB431">
            <v>3108.35409954602</v>
          </cell>
          <cell r="BC431">
            <v>2272.27550940737</v>
          </cell>
          <cell r="BD431">
            <v>2272.27550940737</v>
          </cell>
          <cell r="BE431">
            <v>2272.27550940737</v>
          </cell>
          <cell r="BF431">
            <v>2272.27550940737</v>
          </cell>
          <cell r="BG431">
            <v>2272.27550940737</v>
          </cell>
          <cell r="BH431">
            <v>3239.09461209999</v>
          </cell>
        </row>
        <row r="432">
          <cell r="A432">
            <v>-4696.80365046976</v>
          </cell>
          <cell r="B432">
            <v>-4727.7292710522</v>
          </cell>
          <cell r="C432">
            <v>-4546.29763997763</v>
          </cell>
          <cell r="D432">
            <v>-4352.85397357253</v>
          </cell>
          <cell r="E432">
            <v>-4144.11390318189</v>
          </cell>
          <cell r="F432">
            <v>-3924.76840293226</v>
          </cell>
          <cell r="G432">
            <v>-3694.94955657228</v>
          </cell>
          <cell r="H432">
            <v>-3441.13465121216</v>
          </cell>
          <cell r="I432">
            <v>-3152.57514444943</v>
          </cell>
          <cell r="J432">
            <v>-2828.89287925526</v>
          </cell>
          <cell r="K432">
            <v>-2468.62903663603</v>
          </cell>
          <cell r="L432">
            <v>-2067.8776449967</v>
          </cell>
          <cell r="M432">
            <v>-1622.01448357819</v>
          </cell>
          <cell r="N432">
            <v>-1086.36231196395</v>
          </cell>
          <cell r="O432">
            <v>-420.220021933157</v>
          </cell>
          <cell r="P432">
            <v>267.465174871912</v>
          </cell>
          <cell r="Q432">
            <v>875.394593591779</v>
          </cell>
          <cell r="R432">
            <v>1470.15185876753</v>
          </cell>
          <cell r="S432">
            <v>2113.61935759171</v>
          </cell>
          <cell r="T432">
            <v>2759.40584528498</v>
          </cell>
          <cell r="U432">
            <v>7788.12226495796</v>
          </cell>
          <cell r="V432">
            <v>7039.78496088494</v>
          </cell>
          <cell r="W432">
            <v>6544.18351708709</v>
          </cell>
          <cell r="X432">
            <v>6074.009124266</v>
          </cell>
          <cell r="Y432">
            <v>5626.86864821207</v>
          </cell>
          <cell r="Z432">
            <v>5200.66809649194</v>
          </cell>
          <cell r="AA432">
            <v>4784.33922338631</v>
          </cell>
          <cell r="AB432">
            <v>4368.01035028068</v>
          </cell>
          <cell r="AC432">
            <v>3951.38233539885</v>
          </cell>
          <cell r="AD432">
            <v>3535.05346229322</v>
          </cell>
          <cell r="AE432">
            <v>3118.42544741139</v>
          </cell>
          <cell r="AF432">
            <v>2702.09657430576</v>
          </cell>
          <cell r="AG432">
            <v>2285.46855942393</v>
          </cell>
          <cell r="AH432">
            <v>1869.1396863183</v>
          </cell>
          <cell r="AI432">
            <v>1541.05763719079</v>
          </cell>
          <cell r="AJ432">
            <v>1301.22241204141</v>
          </cell>
          <cell r="AK432">
            <v>1061.38718689203</v>
          </cell>
          <cell r="AL432">
            <v>821.551961742651</v>
          </cell>
          <cell r="AM432">
            <v>581.716736593271</v>
          </cell>
          <cell r="AN432">
            <v>341.88151144389</v>
          </cell>
          <cell r="AO432">
            <v>8803.96828321196</v>
          </cell>
          <cell r="AP432">
            <v>5830.60522115111</v>
          </cell>
          <cell r="AQ432">
            <v>5531.46344495409</v>
          </cell>
          <cell r="AR432">
            <v>5260.47618886971</v>
          </cell>
          <cell r="AS432">
            <v>5014.12413788392</v>
          </cell>
          <cell r="AT432">
            <v>4897.98674241918</v>
          </cell>
          <cell r="AU432">
            <v>4897.9867424192</v>
          </cell>
          <cell r="AV432">
            <v>4901.50605743327</v>
          </cell>
          <cell r="AW432">
            <v>4897.98674241919</v>
          </cell>
          <cell r="AX432">
            <v>4901.50605743328</v>
          </cell>
          <cell r="AY432">
            <v>4897.98674241918</v>
          </cell>
          <cell r="AZ432">
            <v>4901.50605743327</v>
          </cell>
          <cell r="BA432">
            <v>4897.98674241919</v>
          </cell>
          <cell r="BB432">
            <v>3859.78881326477</v>
          </cell>
          <cell r="BC432">
            <v>2821.59088411036</v>
          </cell>
          <cell r="BD432">
            <v>2821.59088411036</v>
          </cell>
          <cell r="BE432">
            <v>2821.59088411036</v>
          </cell>
          <cell r="BF432">
            <v>2821.59088411036</v>
          </cell>
          <cell r="BG432">
            <v>2821.59088411036</v>
          </cell>
          <cell r="BH432">
            <v>4022.13542875165</v>
          </cell>
        </row>
        <row r="433">
          <cell r="A433">
            <v>-3707.36219018543</v>
          </cell>
          <cell r="B433">
            <v>-3526.77297961154</v>
          </cell>
          <cell r="C433">
            <v>-3158.26790053086</v>
          </cell>
          <cell r="D433">
            <v>-2763.04959204537</v>
          </cell>
          <cell r="E433">
            <v>-2336.84175730094</v>
          </cell>
          <cell r="F433">
            <v>-1882.3569074249</v>
          </cell>
          <cell r="G433">
            <v>-1398.40229034072</v>
          </cell>
          <cell r="H433">
            <v>-872.11840519773</v>
          </cell>
          <cell r="I433">
            <v>-292.712644998223</v>
          </cell>
          <cell r="J433">
            <v>341.709649951717</v>
          </cell>
          <cell r="K433">
            <v>1034.16257414783</v>
          </cell>
          <cell r="L433">
            <v>1790.26860995186</v>
          </cell>
          <cell r="M433">
            <v>2616.46311794823</v>
          </cell>
          <cell r="N433">
            <v>3551.2698652962</v>
          </cell>
          <cell r="O433">
            <v>4630.27788291881</v>
          </cell>
          <cell r="P433">
            <v>5768.25409088854</v>
          </cell>
          <cell r="Q433">
            <v>6886.16530556967</v>
          </cell>
          <cell r="R433">
            <v>8041.53055531193</v>
          </cell>
          <cell r="S433">
            <v>9288.32027176022</v>
          </cell>
          <cell r="T433">
            <v>10592.886955327</v>
          </cell>
          <cell r="U433">
            <v>6323.15614575392</v>
          </cell>
          <cell r="V433">
            <v>5715.58304117686</v>
          </cell>
          <cell r="W433">
            <v>5313.20552210593</v>
          </cell>
          <cell r="X433">
            <v>4931.47215937747</v>
          </cell>
          <cell r="Y433">
            <v>4568.439973571</v>
          </cell>
          <cell r="Z433">
            <v>4222.40885769362</v>
          </cell>
          <cell r="AA433">
            <v>3884.39253192566</v>
          </cell>
          <cell r="AB433">
            <v>3546.37620615771</v>
          </cell>
          <cell r="AC433">
            <v>3208.1170079622</v>
          </cell>
          <cell r="AD433">
            <v>2870.10068219425</v>
          </cell>
          <cell r="AE433">
            <v>2531.84148399874</v>
          </cell>
          <cell r="AF433">
            <v>2193.82515823078</v>
          </cell>
          <cell r="AG433">
            <v>1855.56596003527</v>
          </cell>
          <cell r="AH433">
            <v>1517.54963426732</v>
          </cell>
          <cell r="AI433">
            <v>1251.1806746291</v>
          </cell>
          <cell r="AJ433">
            <v>1056.4590811206</v>
          </cell>
          <cell r="AK433">
            <v>861.737487612112</v>
          </cell>
          <cell r="AL433">
            <v>667.015894103619</v>
          </cell>
          <cell r="AM433">
            <v>472.294300595127</v>
          </cell>
          <cell r="AN433">
            <v>277.572707086634</v>
          </cell>
          <cell r="AO433">
            <v>7147.91887737715</v>
          </cell>
          <cell r="AP433">
            <v>4733.85316554036</v>
          </cell>
          <cell r="AQ433">
            <v>4490.98073798195</v>
          </cell>
          <cell r="AR433">
            <v>4270.96689184081</v>
          </cell>
          <cell r="AS433">
            <v>4070.95430443977</v>
          </cell>
          <cell r="AT433">
            <v>3976.66265609356</v>
          </cell>
          <cell r="AU433">
            <v>3976.66265609355</v>
          </cell>
          <cell r="AV433">
            <v>3979.51997877072</v>
          </cell>
          <cell r="AW433">
            <v>3976.66265609357</v>
          </cell>
          <cell r="AX433">
            <v>3979.51997877072</v>
          </cell>
          <cell r="AY433">
            <v>3976.66265609356</v>
          </cell>
          <cell r="AZ433">
            <v>3979.51997877073</v>
          </cell>
          <cell r="BA433">
            <v>3976.66265609356</v>
          </cell>
          <cell r="BB433">
            <v>3133.75246633203</v>
          </cell>
          <cell r="BC433">
            <v>2290.8422765705</v>
          </cell>
          <cell r="BD433">
            <v>2290.8422765705</v>
          </cell>
          <cell r="BE433">
            <v>2290.8422765705</v>
          </cell>
          <cell r="BF433">
            <v>2290.8422765705</v>
          </cell>
          <cell r="BG433">
            <v>2290.8422765705</v>
          </cell>
          <cell r="BH433">
            <v>3265.56125984276</v>
          </cell>
        </row>
        <row r="434">
          <cell r="A434">
            <v>-5139.62857706929</v>
          </cell>
          <cell r="B434">
            <v>-5265.21774606883</v>
          </cell>
          <cell r="C434">
            <v>-5167.51091247566</v>
          </cell>
          <cell r="D434">
            <v>-5064.37156891875</v>
          </cell>
          <cell r="E434">
            <v>-4952.95928461063</v>
          </cell>
          <cell r="F434">
            <v>-4838.85049559508</v>
          </cell>
          <cell r="G434">
            <v>-4722.7702164313</v>
          </cell>
          <cell r="H434">
            <v>-4590.89891341257</v>
          </cell>
          <cell r="I434">
            <v>-4432.50776526386</v>
          </cell>
          <cell r="J434">
            <v>-4247.89732633882</v>
          </cell>
          <cell r="K434">
            <v>-4036.30484182517</v>
          </cell>
          <cell r="L434">
            <v>-3794.59256521728</v>
          </cell>
          <cell r="M434">
            <v>-3518.94685211899</v>
          </cell>
          <cell r="N434">
            <v>-3161.93647266328</v>
          </cell>
          <cell r="O434">
            <v>-2680.57240636263</v>
          </cell>
          <cell r="P434">
            <v>-2194.41513412029</v>
          </cell>
          <cell r="Q434">
            <v>-1814.72827489327</v>
          </cell>
          <cell r="R434">
            <v>-1470.87134044091</v>
          </cell>
          <cell r="S434">
            <v>-1097.42094465837</v>
          </cell>
          <cell r="T434">
            <v>-746.471800650957</v>
          </cell>
          <cell r="U434">
            <v>8443.7684454009</v>
          </cell>
          <cell r="V434">
            <v>7632.43206678766</v>
          </cell>
          <cell r="W434">
            <v>7095.10821769193</v>
          </cell>
          <cell r="X434">
            <v>6585.35200600517</v>
          </cell>
          <cell r="Y434">
            <v>6100.56883055947</v>
          </cell>
          <cell r="Z434">
            <v>5638.48841533292</v>
          </cell>
          <cell r="AA434">
            <v>5187.11072992397</v>
          </cell>
          <cell r="AB434">
            <v>4735.73304451502</v>
          </cell>
          <cell r="AC434">
            <v>4284.03103396008</v>
          </cell>
          <cell r="AD434">
            <v>3832.65334855113</v>
          </cell>
          <cell r="AE434">
            <v>3380.95133799619</v>
          </cell>
          <cell r="AF434">
            <v>2929.57365258724</v>
          </cell>
          <cell r="AG434">
            <v>2477.8716420323</v>
          </cell>
          <cell r="AH434">
            <v>2026.49395662335</v>
          </cell>
          <cell r="AI434">
            <v>1670.79218928081</v>
          </cell>
          <cell r="AJ434">
            <v>1410.76634000469</v>
          </cell>
          <cell r="AK434">
            <v>1150.74049072857</v>
          </cell>
          <cell r="AL434">
            <v>890.714641452449</v>
          </cell>
          <cell r="AM434">
            <v>630.688792176328</v>
          </cell>
          <cell r="AN434">
            <v>370.662942900208</v>
          </cell>
          <cell r="AO434">
            <v>9545.13386603807</v>
          </cell>
          <cell r="AP434">
            <v>6321.45704818507</v>
          </cell>
          <cell r="AQ434">
            <v>5997.13190219723</v>
          </cell>
          <cell r="AR434">
            <v>5703.33147583176</v>
          </cell>
          <cell r="AS434">
            <v>5436.24017913589</v>
          </cell>
          <cell r="AT434">
            <v>5310.32571069355</v>
          </cell>
          <cell r="AU434">
            <v>5310.32571069354</v>
          </cell>
          <cell r="AV434">
            <v>5314.14130064633</v>
          </cell>
          <cell r="AW434">
            <v>5310.32571069355</v>
          </cell>
          <cell r="AX434">
            <v>5314.14130064633</v>
          </cell>
          <cell r="AY434">
            <v>5310.32571069355</v>
          </cell>
          <cell r="AZ434">
            <v>5314.14130064634</v>
          </cell>
          <cell r="BA434">
            <v>5310.32571069353</v>
          </cell>
          <cell r="BB434">
            <v>4184.72667461807</v>
          </cell>
          <cell r="BC434">
            <v>3059.12763854259</v>
          </cell>
          <cell r="BD434">
            <v>3059.1276385426</v>
          </cell>
          <cell r="BE434">
            <v>3059.12763854259</v>
          </cell>
          <cell r="BF434">
            <v>3059.12763854259</v>
          </cell>
          <cell r="BG434">
            <v>3059.12763854259</v>
          </cell>
          <cell r="BH434">
            <v>4360.74050470833</v>
          </cell>
        </row>
        <row r="435">
          <cell r="A435">
            <v>-5151.90724075329</v>
          </cell>
          <cell r="B435">
            <v>-5280.12124364165</v>
          </cell>
          <cell r="C435">
            <v>-5184.73593390258</v>
          </cell>
          <cell r="D435">
            <v>-5084.10055148892</v>
          </cell>
          <cell r="E435">
            <v>-4975.38697513654</v>
          </cell>
          <cell r="F435">
            <v>-4864.19619300551</v>
          </cell>
          <cell r="G435">
            <v>-4751.26966045945</v>
          </cell>
          <cell r="H435">
            <v>-4622.77961353456</v>
          </cell>
          <cell r="I435">
            <v>-4467.99777778386</v>
          </cell>
          <cell r="J435">
            <v>-4287.24352689185</v>
          </cell>
          <cell r="K435">
            <v>-4079.77340653607</v>
          </cell>
          <cell r="L435">
            <v>-3842.47097158066</v>
          </cell>
          <cell r="M435">
            <v>-3571.5450533167</v>
          </cell>
          <cell r="N435">
            <v>-3219.48805916988</v>
          </cell>
          <cell r="O435">
            <v>-2743.24752934838</v>
          </cell>
          <cell r="P435">
            <v>-2262.67822982394</v>
          </cell>
          <cell r="Q435">
            <v>-1889.32008756395</v>
          </cell>
          <cell r="R435">
            <v>-1552.42012548173</v>
          </cell>
          <cell r="S435">
            <v>-1186.45677254168</v>
          </cell>
          <cell r="T435">
            <v>-843.682887800745</v>
          </cell>
          <cell r="U435">
            <v>8461.94822359718</v>
          </cell>
          <cell r="V435">
            <v>7648.8650046364</v>
          </cell>
          <cell r="W435">
            <v>7110.38427535627</v>
          </cell>
          <cell r="X435">
            <v>6599.53053773395</v>
          </cell>
          <cell r="Y435">
            <v>6113.7036043193</v>
          </cell>
          <cell r="Z435">
            <v>5650.62831109343</v>
          </cell>
          <cell r="AA435">
            <v>5198.27879109941</v>
          </cell>
          <cell r="AB435">
            <v>4745.9292711054</v>
          </cell>
          <cell r="AC435">
            <v>4293.25472768012</v>
          </cell>
          <cell r="AD435">
            <v>3840.90520768611</v>
          </cell>
          <cell r="AE435">
            <v>3388.23066426083</v>
          </cell>
          <cell r="AF435">
            <v>2935.88114426682</v>
          </cell>
          <cell r="AG435">
            <v>2483.20660084154</v>
          </cell>
          <cell r="AH435">
            <v>2030.85708084752</v>
          </cell>
          <cell r="AI435">
            <v>1674.38947307768</v>
          </cell>
          <cell r="AJ435">
            <v>1413.80377753201</v>
          </cell>
          <cell r="AK435">
            <v>1153.21808198633</v>
          </cell>
          <cell r="AL435">
            <v>892.632386440656</v>
          </cell>
          <cell r="AM435">
            <v>632.046690894982</v>
          </cell>
          <cell r="AN435">
            <v>371.460995349307</v>
          </cell>
          <cell r="AO435">
            <v>9565.68492895037</v>
          </cell>
          <cell r="AP435">
            <v>6335.06740329565</v>
          </cell>
          <cell r="AQ435">
            <v>6010.04397202727</v>
          </cell>
          <cell r="AR435">
            <v>5715.61098134886</v>
          </cell>
          <cell r="AS435">
            <v>5447.9446261867</v>
          </cell>
          <cell r="AT435">
            <v>5321.75905875308</v>
          </cell>
          <cell r="AU435">
            <v>5321.75905875309</v>
          </cell>
          <cell r="AV435">
            <v>5325.58286382682</v>
          </cell>
          <cell r="AW435">
            <v>5321.75905875309</v>
          </cell>
          <cell r="AX435">
            <v>5325.58286382684</v>
          </cell>
          <cell r="AY435">
            <v>5321.75905875309</v>
          </cell>
          <cell r="AZ435">
            <v>5325.58286382683</v>
          </cell>
          <cell r="BA435">
            <v>5321.75905875307</v>
          </cell>
          <cell r="BB435">
            <v>4193.73656199816</v>
          </cell>
          <cell r="BC435">
            <v>3065.71406524324</v>
          </cell>
          <cell r="BD435">
            <v>3065.71406524323</v>
          </cell>
          <cell r="BE435">
            <v>3065.71406524323</v>
          </cell>
          <cell r="BF435">
            <v>3065.71406524323</v>
          </cell>
          <cell r="BG435">
            <v>3065.71406524323</v>
          </cell>
          <cell r="BH435">
            <v>4370.12935705067</v>
          </cell>
        </row>
        <row r="436">
          <cell r="A436">
            <v>-4012.31071651359</v>
          </cell>
          <cell r="B436">
            <v>-3896.91094730304</v>
          </cell>
          <cell r="C436">
            <v>-3586.0624093867</v>
          </cell>
          <cell r="D436">
            <v>-3253.03158972457</v>
          </cell>
          <cell r="E436">
            <v>-2893.84790640847</v>
          </cell>
          <cell r="F436">
            <v>-2511.83363819749</v>
          </cell>
          <cell r="G436">
            <v>-2106.20435098916</v>
          </cell>
          <cell r="H436">
            <v>-1663.89614019385</v>
          </cell>
          <cell r="I436">
            <v>-1174.12997964091</v>
          </cell>
          <cell r="J436">
            <v>-635.478599847446</v>
          </cell>
          <cell r="K436">
            <v>-45.4072464216356</v>
          </cell>
          <cell r="L436">
            <v>601.177529750978</v>
          </cell>
          <cell r="M436">
            <v>1310.15289107647</v>
          </cell>
          <cell r="N436">
            <v>2121.93912176632</v>
          </cell>
          <cell r="O436">
            <v>3073.70080875271</v>
          </cell>
          <cell r="P436">
            <v>4072.89611276273</v>
          </cell>
          <cell r="Q436">
            <v>5033.62956263918</v>
          </cell>
          <cell r="R436">
            <v>6016.21391972285</v>
          </cell>
          <cell r="S436">
            <v>7077.05810169491</v>
          </cell>
          <cell r="T436">
            <v>8178.58695233312</v>
          </cell>
          <cell r="U436">
            <v>6774.66265432854</v>
          </cell>
          <cell r="V436">
            <v>6123.70564386207</v>
          </cell>
          <cell r="W436">
            <v>5692.59625978942</v>
          </cell>
          <cell r="X436">
            <v>5283.60513308374</v>
          </cell>
          <cell r="Y436">
            <v>4894.65054540464</v>
          </cell>
          <cell r="Z436">
            <v>4523.91099320422</v>
          </cell>
          <cell r="AA436">
            <v>4161.75852915804</v>
          </cell>
          <cell r="AB436">
            <v>3799.60606511187</v>
          </cell>
          <cell r="AC436">
            <v>3437.19338627314</v>
          </cell>
          <cell r="AD436">
            <v>3075.04092222697</v>
          </cell>
          <cell r="AE436">
            <v>2712.62824338824</v>
          </cell>
          <cell r="AF436">
            <v>2350.47577934206</v>
          </cell>
          <cell r="AG436">
            <v>1988.06310050333</v>
          </cell>
          <cell r="AH436">
            <v>1625.91063645716</v>
          </cell>
          <cell r="AI436">
            <v>1340.52153621404</v>
          </cell>
          <cell r="AJ436">
            <v>1131.895799774</v>
          </cell>
          <cell r="AK436">
            <v>923.270063333949</v>
          </cell>
          <cell r="AL436">
            <v>714.644326893901</v>
          </cell>
          <cell r="AM436">
            <v>506.018590453853</v>
          </cell>
          <cell r="AN436">
            <v>297.392854013805</v>
          </cell>
          <cell r="AO436">
            <v>7658.31777019371</v>
          </cell>
          <cell r="AP436">
            <v>5071.87510673715</v>
          </cell>
          <cell r="AQ436">
            <v>4811.66031418437</v>
          </cell>
          <cell r="AR436">
            <v>4575.93632563658</v>
          </cell>
          <cell r="AS436">
            <v>4361.64179059313</v>
          </cell>
          <cell r="AT436">
            <v>4260.61722407265</v>
          </cell>
          <cell r="AU436">
            <v>4260.61722407265</v>
          </cell>
          <cell r="AV436">
            <v>4263.67857457328</v>
          </cell>
          <cell r="AW436">
            <v>4260.61722407265</v>
          </cell>
          <cell r="AX436">
            <v>4263.67857457328</v>
          </cell>
          <cell r="AY436">
            <v>4260.61722407266</v>
          </cell>
          <cell r="AZ436">
            <v>4263.67857457327</v>
          </cell>
          <cell r="BA436">
            <v>4260.61722407266</v>
          </cell>
          <cell r="BB436">
            <v>3357.51882638955</v>
          </cell>
          <cell r="BC436">
            <v>2454.42042870644</v>
          </cell>
          <cell r="BD436">
            <v>2454.42042870644</v>
          </cell>
          <cell r="BE436">
            <v>2454.42042870645</v>
          </cell>
          <cell r="BF436">
            <v>2454.42042870644</v>
          </cell>
          <cell r="BG436">
            <v>2454.42042870644</v>
          </cell>
          <cell r="BH436">
            <v>3498.73945898594</v>
          </cell>
        </row>
        <row r="437">
          <cell r="A437">
            <v>-3511.61806502124</v>
          </cell>
          <cell r="B437">
            <v>-3289.18425095555</v>
          </cell>
          <cell r="C437">
            <v>-2883.6698793687</v>
          </cell>
          <cell r="D437">
            <v>-2448.53389775174</v>
          </cell>
          <cell r="E437">
            <v>-1979.30377316652</v>
          </cell>
          <cell r="F437">
            <v>-1478.30061156431</v>
          </cell>
          <cell r="G437">
            <v>-944.069564686056</v>
          </cell>
          <cell r="H437">
            <v>-363.882336876742</v>
          </cell>
          <cell r="I437">
            <v>273.062396290305</v>
          </cell>
          <cell r="J437">
            <v>968.959308708326</v>
          </cell>
          <cell r="K437">
            <v>1727.1301796172</v>
          </cell>
          <cell r="L437">
            <v>2553.53707377122</v>
          </cell>
          <cell r="M437">
            <v>3454.97365489338</v>
          </cell>
          <cell r="N437">
            <v>4468.74633036188</v>
          </cell>
          <cell r="O437">
            <v>5629.43279375581</v>
          </cell>
          <cell r="P437">
            <v>6856.49140183479</v>
          </cell>
          <cell r="Q437">
            <v>8075.29382080345</v>
          </cell>
          <cell r="R437">
            <v>9341.56580318607</v>
          </cell>
          <cell r="S437">
            <v>10707.7125351035</v>
          </cell>
          <cell r="T437">
            <v>12142.6076497021</v>
          </cell>
          <cell r="U437">
            <v>6033.33757344913</v>
          </cell>
          <cell r="V437">
            <v>5453.61226602912</v>
          </cell>
          <cell r="W437">
            <v>5069.67751120702</v>
          </cell>
          <cell r="X437">
            <v>4705.4406985616</v>
          </cell>
          <cell r="Y437">
            <v>4359.04790412328</v>
          </cell>
          <cell r="Z437">
            <v>4028.87694441869</v>
          </cell>
          <cell r="AA437">
            <v>3706.35342108858</v>
          </cell>
          <cell r="AB437">
            <v>3383.82989775847</v>
          </cell>
          <cell r="AC437">
            <v>3061.07463393216</v>
          </cell>
          <cell r="AD437">
            <v>2738.55111060204</v>
          </cell>
          <cell r="AE437">
            <v>2415.79584677574</v>
          </cell>
          <cell r="AF437">
            <v>2093.27232344562</v>
          </cell>
          <cell r="AG437">
            <v>1770.51705961931</v>
          </cell>
          <cell r="AH437">
            <v>1447.9935362892</v>
          </cell>
          <cell r="AI437">
            <v>1193.83345933696</v>
          </cell>
          <cell r="AJ437">
            <v>1008.03682876259</v>
          </cell>
          <cell r="AK437">
            <v>822.240198188228</v>
          </cell>
          <cell r="AL437">
            <v>636.443567613862</v>
          </cell>
          <cell r="AM437">
            <v>450.646937039496</v>
          </cell>
          <cell r="AN437">
            <v>264.85030646513</v>
          </cell>
          <cell r="AO437">
            <v>6820.29773435302</v>
          </cell>
          <cell r="AP437">
            <v>4516.8794684953</v>
          </cell>
          <cell r="AQ437">
            <v>4285.13897229912</v>
          </cell>
          <cell r="AR437">
            <v>4075.20934633318</v>
          </cell>
          <cell r="AS437">
            <v>3884.36423181867</v>
          </cell>
          <cell r="AT437">
            <v>3794.39439211898</v>
          </cell>
          <cell r="AU437">
            <v>3794.39439211898</v>
          </cell>
          <cell r="AV437">
            <v>3797.12075089775</v>
          </cell>
          <cell r="AW437">
            <v>3794.39439211897</v>
          </cell>
          <cell r="AX437">
            <v>3797.12075089775</v>
          </cell>
          <cell r="AY437">
            <v>3794.39439211898</v>
          </cell>
          <cell r="AZ437">
            <v>3797.12075089775</v>
          </cell>
          <cell r="BA437">
            <v>3794.39439211898</v>
          </cell>
          <cell r="BB437">
            <v>2990.11855237929</v>
          </cell>
          <cell r="BC437">
            <v>2185.8427126396</v>
          </cell>
          <cell r="BD437">
            <v>2185.8427126396</v>
          </cell>
          <cell r="BE437">
            <v>2185.8427126396</v>
          </cell>
          <cell r="BF437">
            <v>2185.8427126396</v>
          </cell>
          <cell r="BG437">
            <v>2185.8427126396</v>
          </cell>
          <cell r="BH437">
            <v>3115.8859584133</v>
          </cell>
        </row>
        <row r="438">
          <cell r="A438">
            <v>-4384.35250690726</v>
          </cell>
          <cell r="B438">
            <v>-4348.48483700414</v>
          </cell>
          <cell r="C438">
            <v>-4107.97814681198</v>
          </cell>
          <cell r="D438">
            <v>-3850.81699919094</v>
          </cell>
          <cell r="E438">
            <v>-3573.4037890667</v>
          </cell>
          <cell r="F438">
            <v>-3279.80472088369</v>
          </cell>
          <cell r="G438">
            <v>-2969.73351461139</v>
          </cell>
          <cell r="H438">
            <v>-2629.87689002313</v>
          </cell>
          <cell r="I438">
            <v>-2249.47238976166</v>
          </cell>
          <cell r="J438">
            <v>-1827.66296743388</v>
          </cell>
          <cell r="K438">
            <v>-1362.49867078693</v>
          </cell>
          <cell r="L438">
            <v>-849.531479227908</v>
          </cell>
          <cell r="M438">
            <v>-283.565240527015</v>
          </cell>
          <cell r="N438">
            <v>378.134108866061</v>
          </cell>
          <cell r="O438">
            <v>1174.65335792054</v>
          </cell>
          <cell r="P438">
            <v>2004.53387099414</v>
          </cell>
          <cell r="Q438">
            <v>2773.50808290305</v>
          </cell>
          <cell r="R438">
            <v>3545.29715127183</v>
          </cell>
          <cell r="S438">
            <v>4379.28498343554</v>
          </cell>
          <cell r="T438">
            <v>5233.10462298183</v>
          </cell>
          <cell r="U438">
            <v>7325.50738818284</v>
          </cell>
          <cell r="V438">
            <v>6621.62135977451</v>
          </cell>
          <cell r="W438">
            <v>6155.45866809843</v>
          </cell>
          <cell r="X438">
            <v>5713.21265921866</v>
          </cell>
          <cell r="Y438">
            <v>5292.63235122496</v>
          </cell>
          <cell r="Z438">
            <v>4891.74813494587</v>
          </cell>
          <cell r="AA438">
            <v>4500.14921904652</v>
          </cell>
          <cell r="AB438">
            <v>4108.55030314717</v>
          </cell>
          <cell r="AC438">
            <v>3716.67001450903</v>
          </cell>
          <cell r="AD438">
            <v>3325.07109860968</v>
          </cell>
          <cell r="AE438">
            <v>2933.19080997155</v>
          </cell>
          <cell r="AF438">
            <v>2541.5918940722</v>
          </cell>
          <cell r="AG438">
            <v>2149.71160543407</v>
          </cell>
          <cell r="AH438">
            <v>1758.11268953472</v>
          </cell>
          <cell r="AI438">
            <v>1449.5187315755</v>
          </cell>
          <cell r="AJ438">
            <v>1223.92973155641</v>
          </cell>
          <cell r="AK438">
            <v>998.340731537317</v>
          </cell>
          <cell r="AL438">
            <v>772.751731518227</v>
          </cell>
          <cell r="AM438">
            <v>547.162731499137</v>
          </cell>
          <cell r="AN438">
            <v>321.573731480047</v>
          </cell>
          <cell r="AO438">
            <v>8281.01209892146</v>
          </cell>
          <cell r="AP438">
            <v>5484.26696089504</v>
          </cell>
          <cell r="AQ438">
            <v>5202.89422211493</v>
          </cell>
          <cell r="AR438">
            <v>4948.00362345532</v>
          </cell>
          <cell r="AS438">
            <v>4716.2848974011</v>
          </cell>
          <cell r="AT438">
            <v>4607.04606940413</v>
          </cell>
          <cell r="AU438">
            <v>4607.04606940413</v>
          </cell>
          <cell r="AV438">
            <v>4610.35633691919</v>
          </cell>
          <cell r="AW438">
            <v>4607.04606940413</v>
          </cell>
          <cell r="AX438">
            <v>4610.35633691919</v>
          </cell>
          <cell r="AY438">
            <v>4607.04606940413</v>
          </cell>
          <cell r="AZ438">
            <v>4610.35633691919</v>
          </cell>
          <cell r="BA438">
            <v>4607.04606940413</v>
          </cell>
          <cell r="BB438">
            <v>3630.51715246142</v>
          </cell>
          <cell r="BC438">
            <v>2653.98823551871</v>
          </cell>
          <cell r="BD438">
            <v>2653.98823551871</v>
          </cell>
          <cell r="BE438">
            <v>2653.98823551871</v>
          </cell>
          <cell r="BF438">
            <v>2653.98823551871</v>
          </cell>
          <cell r="BG438">
            <v>2653.9882355187</v>
          </cell>
          <cell r="BH438">
            <v>3783.22037035349</v>
          </cell>
        </row>
        <row r="439">
          <cell r="A439">
            <v>-4753.99427439201</v>
          </cell>
          <cell r="B439">
            <v>-4797.14564621714</v>
          </cell>
          <cell r="C439">
            <v>-4626.52703202148</v>
          </cell>
          <cell r="D439">
            <v>-4444.74612499676</v>
          </cell>
          <cell r="E439">
            <v>-4248.57589084766</v>
          </cell>
          <cell r="F439">
            <v>-4042.82166067674</v>
          </cell>
          <cell r="G439">
            <v>-3827.69209495849</v>
          </cell>
          <cell r="H439">
            <v>-3589.62614653895</v>
          </cell>
          <cell r="I439">
            <v>-3317.87781998966</v>
          </cell>
          <cell r="J439">
            <v>-3012.15661352679</v>
          </cell>
          <cell r="K439">
            <v>-2671.09360450724</v>
          </cell>
          <cell r="L439">
            <v>-2290.88203723266</v>
          </cell>
          <cell r="M439">
            <v>-1867.00237648706</v>
          </cell>
          <cell r="N439">
            <v>-1354.42170545566</v>
          </cell>
          <cell r="O439">
            <v>-712.143433160991</v>
          </cell>
          <cell r="P439">
            <v>-50.4854698091099</v>
          </cell>
          <cell r="Q439">
            <v>527.966533347812</v>
          </cell>
          <cell r="R439">
            <v>1090.32014282478</v>
          </cell>
          <cell r="S439">
            <v>1698.91506410187</v>
          </cell>
          <cell r="T439">
            <v>2306.62345223906</v>
          </cell>
          <cell r="U439">
            <v>7872.79865031798</v>
          </cell>
          <cell r="V439">
            <v>7116.32504640488</v>
          </cell>
          <cell r="W439">
            <v>6615.33517425264</v>
          </cell>
          <cell r="X439">
            <v>6140.04880877388</v>
          </cell>
          <cell r="Y439">
            <v>5688.04679639935</v>
          </cell>
          <cell r="Z439">
            <v>5257.21237775593</v>
          </cell>
          <cell r="AA439">
            <v>4836.35696758575</v>
          </cell>
          <cell r="AB439">
            <v>4415.50155741557</v>
          </cell>
          <cell r="AC439">
            <v>3994.34375304922</v>
          </cell>
          <cell r="AD439">
            <v>3573.48834287904</v>
          </cell>
          <cell r="AE439">
            <v>3152.3305385127</v>
          </cell>
          <cell r="AF439">
            <v>2731.47512834251</v>
          </cell>
          <cell r="AG439">
            <v>2310.31732397617</v>
          </cell>
          <cell r="AH439">
            <v>1889.46191380599</v>
          </cell>
          <cell r="AI439">
            <v>1557.81279150263</v>
          </cell>
          <cell r="AJ439">
            <v>1315.36995706608</v>
          </cell>
          <cell r="AK439">
            <v>1072.92712262954</v>
          </cell>
          <cell r="AL439">
            <v>830.484288192998</v>
          </cell>
          <cell r="AM439">
            <v>588.041453756457</v>
          </cell>
          <cell r="AN439">
            <v>345.598619319915</v>
          </cell>
          <cell r="AO439">
            <v>8899.68945780121</v>
          </cell>
          <cell r="AP439">
            <v>5893.99849590875</v>
          </cell>
          <cell r="AQ439">
            <v>5591.60429975002</v>
          </cell>
          <cell r="AR439">
            <v>5317.670733818</v>
          </cell>
          <cell r="AS439">
            <v>5068.64021933438</v>
          </cell>
          <cell r="AT439">
            <v>4951.24011964921</v>
          </cell>
          <cell r="AU439">
            <v>4951.24011964922</v>
          </cell>
          <cell r="AV439">
            <v>4954.79769842755</v>
          </cell>
          <cell r="AW439">
            <v>4951.24011964922</v>
          </cell>
          <cell r="AX439">
            <v>4954.79769842756</v>
          </cell>
          <cell r="AY439">
            <v>4951.24011964922</v>
          </cell>
          <cell r="AZ439">
            <v>4954.79769842756</v>
          </cell>
          <cell r="BA439">
            <v>4951.24011964922</v>
          </cell>
          <cell r="BB439">
            <v>3901.75438003956</v>
          </cell>
          <cell r="BC439">
            <v>2852.26864042991</v>
          </cell>
          <cell r="BD439">
            <v>2852.26864042991</v>
          </cell>
          <cell r="BE439">
            <v>2852.26864042991</v>
          </cell>
          <cell r="BF439">
            <v>2852.2686404299</v>
          </cell>
          <cell r="BG439">
            <v>2852.2686404299</v>
          </cell>
          <cell r="BH439">
            <v>4065.86610964606</v>
          </cell>
        </row>
        <row r="440">
          <cell r="A440">
            <v>-3940.87018585</v>
          </cell>
          <cell r="B440">
            <v>-3810.19843503411</v>
          </cell>
          <cell r="C440">
            <v>-3485.84265395577</v>
          </cell>
          <cell r="D440">
            <v>-3138.24312246653</v>
          </cell>
          <cell r="E440">
            <v>-2763.35763857782</v>
          </cell>
          <cell r="F440">
            <v>-2364.36563030693</v>
          </cell>
          <cell r="G440">
            <v>-1940.38700657907</v>
          </cell>
          <cell r="H440">
            <v>-1478.40574862899</v>
          </cell>
          <cell r="I440">
            <v>-967.639648695035</v>
          </cell>
          <cell r="J440">
            <v>-406.551941422639</v>
          </cell>
          <cell r="K440">
            <v>207.504422962468</v>
          </cell>
          <cell r="L440">
            <v>879.746830608905</v>
          </cell>
          <cell r="M440">
            <v>1616.1832134482</v>
          </cell>
          <cell r="N440">
            <v>2456.78955715315</v>
          </cell>
          <cell r="O440">
            <v>3438.36134191277</v>
          </cell>
          <cell r="P440">
            <v>4470.06895724377</v>
          </cell>
          <cell r="Q440">
            <v>5467.62456547386</v>
          </cell>
          <cell r="R440">
            <v>6490.68643792278</v>
          </cell>
          <cell r="S440">
            <v>7595.09222623365</v>
          </cell>
          <cell r="T440">
            <v>8744.18690938745</v>
          </cell>
          <cell r="U440">
            <v>6668.88787010832</v>
          </cell>
          <cell r="V440">
            <v>6028.09444133322</v>
          </cell>
          <cell r="W440">
            <v>5603.71609383055</v>
          </cell>
          <cell r="X440">
            <v>5201.1106648906</v>
          </cell>
          <cell r="Y440">
            <v>4818.22893864865</v>
          </cell>
          <cell r="Z440">
            <v>4453.27785122306</v>
          </cell>
          <cell r="AA440">
            <v>4096.77977923947</v>
          </cell>
          <cell r="AB440">
            <v>3740.28170725587</v>
          </cell>
          <cell r="AC440">
            <v>3383.52748328919</v>
          </cell>
          <cell r="AD440">
            <v>3027.02941130559</v>
          </cell>
          <cell r="AE440">
            <v>2670.27518733891</v>
          </cell>
          <cell r="AF440">
            <v>2313.77711535532</v>
          </cell>
          <cell r="AG440">
            <v>1957.02289138863</v>
          </cell>
          <cell r="AH440">
            <v>1600.52481940504</v>
          </cell>
          <cell r="AI440">
            <v>1319.59158243325</v>
          </cell>
          <cell r="AJ440">
            <v>1114.22318047326</v>
          </cell>
          <cell r="AK440">
            <v>908.854778513275</v>
          </cell>
          <cell r="AL440">
            <v>703.486376553289</v>
          </cell>
          <cell r="AM440">
            <v>498.117974593303</v>
          </cell>
          <cell r="AN440">
            <v>292.749572633317</v>
          </cell>
          <cell r="AO440">
            <v>7538.74622088351</v>
          </cell>
          <cell r="AP440">
            <v>4992.6864412079</v>
          </cell>
          <cell r="AQ440">
            <v>4736.53445811704</v>
          </cell>
          <cell r="AR440">
            <v>4504.49089696413</v>
          </cell>
          <cell r="AS440">
            <v>4293.54220500697</v>
          </cell>
          <cell r="AT440">
            <v>4194.09496451286</v>
          </cell>
          <cell r="AU440">
            <v>4194.09496451287</v>
          </cell>
          <cell r="AV440">
            <v>4197.1085172551</v>
          </cell>
          <cell r="AW440">
            <v>4194.09496451286</v>
          </cell>
          <cell r="AX440">
            <v>4197.10851725511</v>
          </cell>
          <cell r="AY440">
            <v>4194.09496451287</v>
          </cell>
          <cell r="AZ440">
            <v>4197.10851725511</v>
          </cell>
          <cell r="BA440">
            <v>4194.09496451287</v>
          </cell>
          <cell r="BB440">
            <v>3305.09690555047</v>
          </cell>
          <cell r="BC440">
            <v>2416.09884658807</v>
          </cell>
          <cell r="BD440">
            <v>2416.09884658807</v>
          </cell>
          <cell r="BE440">
            <v>2416.09884658807</v>
          </cell>
          <cell r="BF440">
            <v>2416.09884658807</v>
          </cell>
          <cell r="BG440">
            <v>2416.09884658807</v>
          </cell>
          <cell r="BH440">
            <v>3444.11261921549</v>
          </cell>
        </row>
        <row r="441">
          <cell r="A441">
            <v>-5244.87424346057</v>
          </cell>
          <cell r="B441">
            <v>-5392.96198387664</v>
          </cell>
          <cell r="C441">
            <v>-5315.15392195397</v>
          </cell>
          <cell r="D441">
            <v>-5233.47709792855</v>
          </cell>
          <cell r="E441">
            <v>-5145.19659119064</v>
          </cell>
          <cell r="F441">
            <v>-5056.09928445028</v>
          </cell>
          <cell r="G441">
            <v>-4967.05111341753</v>
          </cell>
          <cell r="H441">
            <v>-4864.16199933999</v>
          </cell>
          <cell r="I441">
            <v>-4736.70780803921</v>
          </cell>
          <cell r="J441">
            <v>-4585.15040238478</v>
          </cell>
          <cell r="K441">
            <v>-4408.89246029916</v>
          </cell>
          <cell r="L441">
            <v>-4204.97881840746</v>
          </cell>
          <cell r="M441">
            <v>-3969.78848102042</v>
          </cell>
          <cell r="N441">
            <v>-3655.23568091879</v>
          </cell>
          <cell r="O441">
            <v>-3217.78763226514</v>
          </cell>
          <cell r="P441">
            <v>-2779.52725887159</v>
          </cell>
          <cell r="Q441">
            <v>-2454.08653356738</v>
          </cell>
          <cell r="R441">
            <v>-2169.86077820774</v>
          </cell>
          <cell r="S441">
            <v>-1860.58502174572</v>
          </cell>
          <cell r="T441">
            <v>-1579.70951372701</v>
          </cell>
          <cell r="U441">
            <v>8599.59508259475</v>
          </cell>
          <cell r="V441">
            <v>7773.28578989347</v>
          </cell>
          <cell r="W441">
            <v>7226.04582703526</v>
          </cell>
          <cell r="X441">
            <v>6706.88225218246</v>
          </cell>
          <cell r="Y441">
            <v>6213.15258175808</v>
          </cell>
          <cell r="Z441">
            <v>5742.54464263228</v>
          </cell>
          <cell r="AA441">
            <v>5282.83694826152</v>
          </cell>
          <cell r="AB441">
            <v>4823.12925389076</v>
          </cell>
          <cell r="AC441">
            <v>4363.09124907288</v>
          </cell>
          <cell r="AD441">
            <v>3903.38355470212</v>
          </cell>
          <cell r="AE441">
            <v>3443.34554988424</v>
          </cell>
          <cell r="AF441">
            <v>2983.63785551348</v>
          </cell>
          <cell r="AG441">
            <v>2523.5998506956</v>
          </cell>
          <cell r="AH441">
            <v>2063.89215632484</v>
          </cell>
          <cell r="AI441">
            <v>1701.62604385521</v>
          </cell>
          <cell r="AJ441">
            <v>1436.8015132867</v>
          </cell>
          <cell r="AK441">
            <v>1171.9769827182</v>
          </cell>
          <cell r="AL441">
            <v>907.152452149691</v>
          </cell>
          <cell r="AM441">
            <v>642.327921581186</v>
          </cell>
          <cell r="AN441">
            <v>377.50339101268</v>
          </cell>
          <cell r="AO441">
            <v>9721.28579648567</v>
          </cell>
          <cell r="AP441">
            <v>6438.11721009661</v>
          </cell>
          <cell r="AQ441">
            <v>6107.80676297416</v>
          </cell>
          <cell r="AR441">
            <v>5808.5843579338</v>
          </cell>
          <cell r="AS441">
            <v>5536.5639897153</v>
          </cell>
          <cell r="AT441">
            <v>5408.32581612658</v>
          </cell>
          <cell r="AU441">
            <v>5408.32581612658</v>
          </cell>
          <cell r="AV441">
            <v>5412.21182138685</v>
          </cell>
          <cell r="AW441">
            <v>5408.32581612658</v>
          </cell>
          <cell r="AX441">
            <v>5412.21182138685</v>
          </cell>
          <cell r="AY441">
            <v>5408.32581612658</v>
          </cell>
          <cell r="AZ441">
            <v>5412.21182138684</v>
          </cell>
          <cell r="BA441">
            <v>5408.32581612658</v>
          </cell>
          <cell r="BB441">
            <v>4261.95426434862</v>
          </cell>
          <cell r="BC441">
            <v>3115.58271257065</v>
          </cell>
          <cell r="BD441">
            <v>3115.58271257066</v>
          </cell>
          <cell r="BE441">
            <v>3115.58271257065</v>
          </cell>
          <cell r="BF441">
            <v>3115.58271257065</v>
          </cell>
          <cell r="BG441">
            <v>3115.58271257065</v>
          </cell>
          <cell r="BH441">
            <v>4441.21636485506</v>
          </cell>
        </row>
        <row r="442">
          <cell r="A442">
            <v>-3873.793729617</v>
          </cell>
          <cell r="B442">
            <v>-3728.78291390018</v>
          </cell>
          <cell r="C442">
            <v>-3391.74500411467</v>
          </cell>
          <cell r="D442">
            <v>-3030.46671699239</v>
          </cell>
          <cell r="E442">
            <v>-2640.83860550692</v>
          </cell>
          <cell r="F442">
            <v>-2225.90597323051</v>
          </cell>
          <cell r="G442">
            <v>-1784.69891549572</v>
          </cell>
          <cell r="H442">
            <v>-1304.24637416926</v>
          </cell>
          <cell r="I442">
            <v>-773.763154251695</v>
          </cell>
          <cell r="J442">
            <v>-191.609683270786</v>
          </cell>
          <cell r="K442">
            <v>444.966524163013</v>
          </cell>
          <cell r="L442">
            <v>1141.29922031389</v>
          </cell>
          <cell r="M442">
            <v>1903.51911834512</v>
          </cell>
          <cell r="N442">
            <v>2771.18504617313</v>
          </cell>
          <cell r="O442">
            <v>3780.74592479886</v>
          </cell>
          <cell r="P442">
            <v>4842.9797779265</v>
          </cell>
          <cell r="Q442">
            <v>5875.10819616051</v>
          </cell>
          <cell r="R442">
            <v>6936.17494150999</v>
          </cell>
          <cell r="S442">
            <v>8081.48129640237</v>
          </cell>
          <cell r="T442">
            <v>9275.23616689355</v>
          </cell>
          <cell r="U442">
            <v>6569.57453049004</v>
          </cell>
          <cell r="V442">
            <v>5938.32382257885</v>
          </cell>
          <cell r="W442">
            <v>5520.26533406512</v>
          </cell>
          <cell r="X442">
            <v>5123.65552095726</v>
          </cell>
          <cell r="Y442">
            <v>4746.47568439355</v>
          </cell>
          <cell r="Z442">
            <v>4386.95946286997</v>
          </cell>
          <cell r="AA442">
            <v>4035.77037415101</v>
          </cell>
          <cell r="AB442">
            <v>3684.58128543206</v>
          </cell>
          <cell r="AC442">
            <v>3333.13985935539</v>
          </cell>
          <cell r="AD442">
            <v>2981.95077063644</v>
          </cell>
          <cell r="AE442">
            <v>2630.50934455977</v>
          </cell>
          <cell r="AF442">
            <v>2279.32025584082</v>
          </cell>
          <cell r="AG442">
            <v>1927.87882976415</v>
          </cell>
          <cell r="AH442">
            <v>1576.68974104519</v>
          </cell>
          <cell r="AI442">
            <v>1299.9401728525</v>
          </cell>
          <cell r="AJ442">
            <v>1097.63012518606</v>
          </cell>
          <cell r="AK442">
            <v>895.320077519616</v>
          </cell>
          <cell r="AL442">
            <v>693.010029853175</v>
          </cell>
          <cell r="AM442">
            <v>490.699982186735</v>
          </cell>
          <cell r="AN442">
            <v>288.389934520294</v>
          </cell>
          <cell r="AO442">
            <v>7426.47891660231</v>
          </cell>
          <cell r="AP442">
            <v>4918.33515898501</v>
          </cell>
          <cell r="AQ442">
            <v>4665.99780126889</v>
          </cell>
          <cell r="AR442">
            <v>4437.40984192605</v>
          </cell>
          <cell r="AS442">
            <v>4229.60260615982</v>
          </cell>
          <cell r="AT442">
            <v>4131.63633787004</v>
          </cell>
          <cell r="AU442">
            <v>4131.63633787003</v>
          </cell>
          <cell r="AV442">
            <v>4134.60501266669</v>
          </cell>
          <cell r="AW442">
            <v>4131.63633787003</v>
          </cell>
          <cell r="AX442">
            <v>4134.60501266669</v>
          </cell>
          <cell r="AY442">
            <v>4131.63633787004</v>
          </cell>
          <cell r="AZ442">
            <v>4134.60501266669</v>
          </cell>
          <cell r="BA442">
            <v>4131.63633787003</v>
          </cell>
          <cell r="BB442">
            <v>3255.87727285526</v>
          </cell>
          <cell r="BC442">
            <v>2380.11820784048</v>
          </cell>
          <cell r="BD442">
            <v>2380.11820784048</v>
          </cell>
          <cell r="BE442">
            <v>2380.11820784048</v>
          </cell>
          <cell r="BF442">
            <v>2380.11820784048</v>
          </cell>
          <cell r="BG442">
            <v>2380.11820784048</v>
          </cell>
          <cell r="BH442">
            <v>3392.82275906228</v>
          </cell>
        </row>
        <row r="443">
          <cell r="A443">
            <v>-3595.70886634464</v>
          </cell>
          <cell r="B443">
            <v>-3391.25130692124</v>
          </cell>
          <cell r="C443">
            <v>-3001.63596198791</v>
          </cell>
          <cell r="D443">
            <v>-2583.64843434256</v>
          </cell>
          <cell r="E443">
            <v>-2132.90049319168</v>
          </cell>
          <cell r="F443">
            <v>-1651.88139040086</v>
          </cell>
          <cell r="G443">
            <v>-1139.24887305966</v>
          </cell>
          <cell r="H443">
            <v>-582.218280347411</v>
          </cell>
          <cell r="I443">
            <v>30.0079671940412</v>
          </cell>
          <cell r="J443">
            <v>699.495658698771</v>
          </cell>
          <cell r="K443">
            <v>1429.43439341572</v>
          </cell>
          <cell r="L443">
            <v>2225.64035302106</v>
          </cell>
          <cell r="M443">
            <v>3094.75327581082</v>
          </cell>
          <cell r="N443">
            <v>4074.60254148436</v>
          </cell>
          <cell r="O443">
            <v>5200.20030962371</v>
          </cell>
          <cell r="P443">
            <v>6388.98951675533</v>
          </cell>
          <cell r="Q443">
            <v>7564.44952527922</v>
          </cell>
          <cell r="R443">
            <v>8783.07647099949</v>
          </cell>
          <cell r="S443">
            <v>10097.9479625185</v>
          </cell>
          <cell r="T443">
            <v>11476.854565628</v>
          </cell>
          <cell r="U443">
            <v>6157.8423368134</v>
          </cell>
          <cell r="V443">
            <v>5566.15374019601</v>
          </cell>
          <cell r="W443">
            <v>5174.2960562796</v>
          </cell>
          <cell r="X443">
            <v>4802.54280391654</v>
          </cell>
          <cell r="Y443">
            <v>4449.00180131357</v>
          </cell>
          <cell r="Z443">
            <v>4112.01738940159</v>
          </cell>
          <cell r="AA443">
            <v>3782.83822738679</v>
          </cell>
          <cell r="AB443">
            <v>3453.65906537199</v>
          </cell>
          <cell r="AC443">
            <v>3124.24338063303</v>
          </cell>
          <cell r="AD443">
            <v>2795.06421861823</v>
          </cell>
          <cell r="AE443">
            <v>2465.64853387927</v>
          </cell>
          <cell r="AF443">
            <v>2136.46937186447</v>
          </cell>
          <cell r="AG443">
            <v>1807.05368712552</v>
          </cell>
          <cell r="AH443">
            <v>1477.87452511072</v>
          </cell>
          <cell r="AI443">
            <v>1218.46956672223</v>
          </cell>
          <cell r="AJ443">
            <v>1028.83881196006</v>
          </cell>
          <cell r="AK443">
            <v>839.208057197895</v>
          </cell>
          <cell r="AL443">
            <v>649.577302435726</v>
          </cell>
          <cell r="AM443">
            <v>459.946547673558</v>
          </cell>
          <cell r="AN443">
            <v>270.315792911389</v>
          </cell>
          <cell r="AO443">
            <v>6961.04231314575</v>
          </cell>
          <cell r="AP443">
            <v>4610.09039901654</v>
          </cell>
          <cell r="AQ443">
            <v>4373.56767485954</v>
          </cell>
          <cell r="AR443">
            <v>4159.30591297613</v>
          </cell>
          <cell r="AS443">
            <v>3964.52249308213</v>
          </cell>
          <cell r="AT443">
            <v>3872.69602370353</v>
          </cell>
          <cell r="AU443">
            <v>3872.69602370353</v>
          </cell>
          <cell r="AV443">
            <v>3875.47864398774</v>
          </cell>
          <cell r="AW443">
            <v>3872.69602370352</v>
          </cell>
          <cell r="AX443">
            <v>3875.47864398773</v>
          </cell>
          <cell r="AY443">
            <v>3872.69602370353</v>
          </cell>
          <cell r="AZ443">
            <v>3875.47864398772</v>
          </cell>
          <cell r="BA443">
            <v>3872.69602370353</v>
          </cell>
          <cell r="BB443">
            <v>3051.82303986452</v>
          </cell>
          <cell r="BC443">
            <v>2230.95005602551</v>
          </cell>
          <cell r="BD443">
            <v>2230.95005602551</v>
          </cell>
          <cell r="BE443">
            <v>2230.95005602551</v>
          </cell>
          <cell r="BF443">
            <v>2230.95005602551</v>
          </cell>
          <cell r="BG443">
            <v>2230.95005602551</v>
          </cell>
          <cell r="BH443">
            <v>3180.18579895752</v>
          </cell>
        </row>
        <row r="444">
          <cell r="A444">
            <v>-3801.43445603183</v>
          </cell>
          <cell r="B444">
            <v>-3640.95525724305</v>
          </cell>
          <cell r="C444">
            <v>-3290.23639780246</v>
          </cell>
          <cell r="D444">
            <v>-2914.20204161001</v>
          </cell>
          <cell r="E444">
            <v>-2508.6702005069</v>
          </cell>
          <cell r="F444">
            <v>-2076.54149022769</v>
          </cell>
          <cell r="G444">
            <v>-1616.74911896023</v>
          </cell>
          <cell r="H444">
            <v>-1116.37053021918</v>
          </cell>
          <cell r="I444">
            <v>-564.617306498051</v>
          </cell>
          <cell r="J444">
            <v>40.2610286910949</v>
          </cell>
          <cell r="K444">
            <v>701.130700266696</v>
          </cell>
          <cell r="L444">
            <v>1423.45099138806</v>
          </cell>
          <cell r="M444">
            <v>2213.4850664724</v>
          </cell>
          <cell r="N444">
            <v>3110.3417411082</v>
          </cell>
          <cell r="O444">
            <v>4150.09608274908</v>
          </cell>
          <cell r="P444">
            <v>5245.26036357525</v>
          </cell>
          <cell r="Q444">
            <v>6314.68448224092</v>
          </cell>
          <cell r="R444">
            <v>7416.74929383034</v>
          </cell>
          <cell r="S444">
            <v>8606.17746811012</v>
          </cell>
          <cell r="T444">
            <v>9848.10987950605</v>
          </cell>
          <cell r="U444">
            <v>6462.43945634223</v>
          </cell>
          <cell r="V444">
            <v>5841.48303630067</v>
          </cell>
          <cell r="W444">
            <v>5430.24214715463</v>
          </cell>
          <cell r="X444">
            <v>5040.10015346763</v>
          </cell>
          <cell r="Y444">
            <v>4669.07127684353</v>
          </cell>
          <cell r="Z444">
            <v>4315.41796118569</v>
          </cell>
          <cell r="AA444">
            <v>3969.95598141195</v>
          </cell>
          <cell r="AB444">
            <v>3624.49400163821</v>
          </cell>
          <cell r="AC444">
            <v>3278.78379956495</v>
          </cell>
          <cell r="AD444">
            <v>2933.32181979121</v>
          </cell>
          <cell r="AE444">
            <v>2587.61161771795</v>
          </cell>
          <cell r="AF444">
            <v>2242.14963794421</v>
          </cell>
          <cell r="AG444">
            <v>1896.43943587095</v>
          </cell>
          <cell r="AH444">
            <v>1550.97745609721</v>
          </cell>
          <cell r="AI444">
            <v>1278.74105468131</v>
          </cell>
          <cell r="AJ444">
            <v>1079.73023162325</v>
          </cell>
          <cell r="AK444">
            <v>880.719408565192</v>
          </cell>
          <cell r="AL444">
            <v>681.708585507133</v>
          </cell>
          <cell r="AM444">
            <v>482.697762449074</v>
          </cell>
          <cell r="AN444">
            <v>283.686939391016</v>
          </cell>
          <cell r="AO444">
            <v>7305.3696475477</v>
          </cell>
          <cell r="AP444">
            <v>4838.12810760045</v>
          </cell>
          <cell r="AQ444">
            <v>4589.90580808235</v>
          </cell>
          <cell r="AR444">
            <v>4365.04560734243</v>
          </cell>
          <cell r="AS444">
            <v>4160.62724303338</v>
          </cell>
          <cell r="AT444">
            <v>4064.25858557342</v>
          </cell>
          <cell r="AU444">
            <v>4064.25858557342</v>
          </cell>
          <cell r="AV444">
            <v>4067.1788479207</v>
          </cell>
          <cell r="AW444">
            <v>4064.25858557342</v>
          </cell>
          <cell r="AX444">
            <v>4067.1788479207</v>
          </cell>
          <cell r="AY444">
            <v>4064.25858557341</v>
          </cell>
          <cell r="AZ444">
            <v>4067.17884792069</v>
          </cell>
          <cell r="BA444">
            <v>4064.25858557342</v>
          </cell>
          <cell r="BB444">
            <v>3202.78119312823</v>
          </cell>
          <cell r="BC444">
            <v>2341.30380068304</v>
          </cell>
          <cell r="BD444">
            <v>2341.30380068304</v>
          </cell>
          <cell r="BE444">
            <v>2341.30380068304</v>
          </cell>
          <cell r="BF444">
            <v>2341.30380068304</v>
          </cell>
          <cell r="BG444">
            <v>2341.30380068304</v>
          </cell>
          <cell r="BH444">
            <v>3337.49340460018</v>
          </cell>
        </row>
        <row r="445">
          <cell r="A445">
            <v>-3678.38378936502</v>
          </cell>
          <cell r="B445">
            <v>-3491.599809517</v>
          </cell>
          <cell r="C445">
            <v>-3117.61579148261</v>
          </cell>
          <cell r="D445">
            <v>-2716.48798083019</v>
          </cell>
          <cell r="E445">
            <v>-2283.91102947409</v>
          </cell>
          <cell r="F445">
            <v>-1822.53950403852</v>
          </cell>
          <cell r="G445">
            <v>-1331.14185113822</v>
          </cell>
          <cell r="H445">
            <v>-796.877993834972</v>
          </cell>
          <cell r="I445">
            <v>-208.95403458326</v>
          </cell>
          <cell r="J445">
            <v>434.569101088095</v>
          </cell>
          <cell r="K445">
            <v>1136.75105801681</v>
          </cell>
          <cell r="L445">
            <v>1903.26459110627</v>
          </cell>
          <cell r="M445">
            <v>2740.59810494392</v>
          </cell>
          <cell r="N445">
            <v>3687.09514600728</v>
          </cell>
          <cell r="O445">
            <v>4778.19502456296</v>
          </cell>
          <cell r="P445">
            <v>5929.35919152889</v>
          </cell>
          <cell r="Q445">
            <v>7062.20656715302</v>
          </cell>
          <cell r="R445">
            <v>8233.99069919605</v>
          </cell>
          <cell r="S445">
            <v>9498.45029683282</v>
          </cell>
          <cell r="T445">
            <v>10822.3110946396</v>
          </cell>
          <cell r="U445">
            <v>6280.25075205996</v>
          </cell>
          <cell r="V445">
            <v>5676.80029804678</v>
          </cell>
          <cell r="W445">
            <v>5277.15308730153</v>
          </cell>
          <cell r="X445">
            <v>4898.00995322414</v>
          </cell>
          <cell r="Y445">
            <v>4537.44110036353</v>
          </cell>
          <cell r="Z445">
            <v>4193.75795769997</v>
          </cell>
          <cell r="AA445">
            <v>3858.03522127218</v>
          </cell>
          <cell r="AB445">
            <v>3522.31248484438</v>
          </cell>
          <cell r="AC445">
            <v>3186.3485239852</v>
          </cell>
          <cell r="AD445">
            <v>2850.62578755741</v>
          </cell>
          <cell r="AE445">
            <v>2514.66182669823</v>
          </cell>
          <cell r="AF445">
            <v>2178.93909027043</v>
          </cell>
          <cell r="AG445">
            <v>1842.97512941125</v>
          </cell>
          <cell r="AH445">
            <v>1507.25239298346</v>
          </cell>
          <cell r="AI445">
            <v>1242.69086381472</v>
          </cell>
          <cell r="AJ445">
            <v>1049.29054190503</v>
          </cell>
          <cell r="AK445">
            <v>855.890219995346</v>
          </cell>
          <cell r="AL445">
            <v>662.489898085659</v>
          </cell>
          <cell r="AM445">
            <v>469.089576175973</v>
          </cell>
          <cell r="AN445">
            <v>275.689254266287</v>
          </cell>
          <cell r="AO445">
            <v>7099.41710603748</v>
          </cell>
          <cell r="AP445">
            <v>4701.73189112059</v>
          </cell>
          <cell r="AQ445">
            <v>4460.50745973395</v>
          </cell>
          <cell r="AR445">
            <v>4241.98650424255</v>
          </cell>
          <cell r="AS445">
            <v>4043.33109015944</v>
          </cell>
          <cell r="AT445">
            <v>3949.67925209171</v>
          </cell>
          <cell r="AU445">
            <v>3949.67925209169</v>
          </cell>
          <cell r="AV445">
            <v>3952.51718657861</v>
          </cell>
          <cell r="AW445">
            <v>3949.67925209169</v>
          </cell>
          <cell r="AX445">
            <v>3952.5171865786</v>
          </cell>
          <cell r="AY445">
            <v>3949.6792520917</v>
          </cell>
          <cell r="AZ445">
            <v>3952.5171865786</v>
          </cell>
          <cell r="BA445">
            <v>3949.67925209169</v>
          </cell>
          <cell r="BB445">
            <v>3112.48857845577</v>
          </cell>
          <cell r="BC445">
            <v>2275.29790481984</v>
          </cell>
          <cell r="BD445">
            <v>2275.29790481984</v>
          </cell>
          <cell r="BE445">
            <v>2275.29790481984</v>
          </cell>
          <cell r="BF445">
            <v>2275.29790481984</v>
          </cell>
          <cell r="BG445">
            <v>2275.29790481984</v>
          </cell>
          <cell r="BH445">
            <v>3243.40299136808</v>
          </cell>
        </row>
        <row r="446">
          <cell r="A446">
            <v>-4922.62243930803</v>
          </cell>
          <cell r="B446">
            <v>-5001.8217829052</v>
          </cell>
          <cell r="C446">
            <v>-4863.08565343251</v>
          </cell>
          <cell r="D446">
            <v>-4715.69272082199</v>
          </cell>
          <cell r="E446">
            <v>-4556.58500275225</v>
          </cell>
          <cell r="F446">
            <v>-4390.90501508948</v>
          </cell>
          <cell r="G446">
            <v>-4219.08720694042</v>
          </cell>
          <cell r="H446">
            <v>-4027.45750149388</v>
          </cell>
          <cell r="I446">
            <v>-3805.27741314602</v>
          </cell>
          <cell r="J446">
            <v>-3552.51489407089</v>
          </cell>
          <cell r="K446">
            <v>-3268.06608354606</v>
          </cell>
          <cell r="L446">
            <v>-2948.41676673819</v>
          </cell>
          <cell r="M446">
            <v>-2589.35607670263</v>
          </cell>
          <cell r="N446">
            <v>-2144.80237474979</v>
          </cell>
          <cell r="O446">
            <v>-1572.8878306746</v>
          </cell>
          <cell r="P446">
            <v>-987.971897992281</v>
          </cell>
          <cell r="Q446">
            <v>-496.434884600205</v>
          </cell>
          <cell r="R446">
            <v>-29.6243663209262</v>
          </cell>
          <cell r="S446">
            <v>476.147778172796</v>
          </cell>
          <cell r="T446">
            <v>971.581817627204</v>
          </cell>
          <cell r="U446">
            <v>8122.46935673303</v>
          </cell>
          <cell r="V446">
            <v>7342.00564365262</v>
          </cell>
          <cell r="W446">
            <v>6825.12783877877</v>
          </cell>
          <cell r="X446">
            <v>6334.76867798425</v>
          </cell>
          <cell r="Y446">
            <v>5868.43228888512</v>
          </cell>
          <cell r="Z446">
            <v>5423.93478314543</v>
          </cell>
          <cell r="AA446">
            <v>4989.73275098949</v>
          </cell>
          <cell r="AB446">
            <v>4555.53071883355</v>
          </cell>
          <cell r="AC446">
            <v>4121.01670262962</v>
          </cell>
          <cell r="AD446">
            <v>3686.81467047367</v>
          </cell>
          <cell r="AE446">
            <v>3252.30065426974</v>
          </cell>
          <cell r="AF446">
            <v>2818.0986221138</v>
          </cell>
          <cell r="AG446">
            <v>2383.58460590986</v>
          </cell>
          <cell r="AH446">
            <v>1949.38257375392</v>
          </cell>
          <cell r="AI446">
            <v>1607.21583575565</v>
          </cell>
          <cell r="AJ446">
            <v>1357.08439191506</v>
          </cell>
          <cell r="AK446">
            <v>1106.95294807447</v>
          </cell>
          <cell r="AL446">
            <v>856.821504233875</v>
          </cell>
          <cell r="AM446">
            <v>606.690060393282</v>
          </cell>
          <cell r="AN446">
            <v>356.558616552689</v>
          </cell>
          <cell r="AO446">
            <v>9181.92603624008</v>
          </cell>
          <cell r="AP446">
            <v>6080.91535145708</v>
          </cell>
          <cell r="AQ446">
            <v>5768.93130346498</v>
          </cell>
          <cell r="AR446">
            <v>5486.31045998975</v>
          </cell>
          <cell r="AS446">
            <v>5229.38242046685</v>
          </cell>
          <cell r="AT446">
            <v>5108.25920183461</v>
          </cell>
          <cell r="AU446">
            <v>5108.25920183461</v>
          </cell>
          <cell r="AV446">
            <v>5111.92960239921</v>
          </cell>
          <cell r="AW446">
            <v>5108.25920183462</v>
          </cell>
          <cell r="AX446">
            <v>5111.92960239922</v>
          </cell>
          <cell r="AY446">
            <v>5108.25920183461</v>
          </cell>
          <cell r="AZ446">
            <v>5111.92960239922</v>
          </cell>
          <cell r="BA446">
            <v>5108.25920183461</v>
          </cell>
          <cell r="BB446">
            <v>4025.49103527374</v>
          </cell>
          <cell r="BC446">
            <v>2942.72286871286</v>
          </cell>
          <cell r="BD446">
            <v>2942.72286871286</v>
          </cell>
          <cell r="BE446">
            <v>2942.72286871286</v>
          </cell>
          <cell r="BF446">
            <v>2942.72286871286</v>
          </cell>
          <cell r="BG446">
            <v>2942.72286871286</v>
          </cell>
          <cell r="BH446">
            <v>4194.80725356105</v>
          </cell>
        </row>
        <row r="447">
          <cell r="A447">
            <v>-3757.41248260252</v>
          </cell>
          <cell r="B447">
            <v>-3587.52262067617</v>
          </cell>
          <cell r="C447">
            <v>-3228.48053779285</v>
          </cell>
          <cell r="D447">
            <v>-2843.4688764349</v>
          </cell>
          <cell r="E447">
            <v>-2428.26151583076</v>
          </cell>
          <cell r="F447">
            <v>-1985.67104645114</v>
          </cell>
          <cell r="G447">
            <v>-1514.5717322312</v>
          </cell>
          <cell r="H447">
            <v>-1002.07052414401</v>
          </cell>
          <cell r="I447">
            <v>-437.377044172525</v>
          </cell>
          <cell r="J447">
            <v>181.326656015377</v>
          </cell>
          <cell r="K447">
            <v>856.975998253336</v>
          </cell>
          <cell r="L447">
            <v>1595.10663625354</v>
          </cell>
          <cell r="M447">
            <v>2402.06231519768</v>
          </cell>
          <cell r="N447">
            <v>3316.67807193429</v>
          </cell>
          <cell r="O447">
            <v>4374.80152869665</v>
          </cell>
          <cell r="P447">
            <v>5490.00004067708</v>
          </cell>
          <cell r="Q447">
            <v>6582.11413744897</v>
          </cell>
          <cell r="R447">
            <v>7709.12137442832</v>
          </cell>
          <cell r="S447">
            <v>8925.39240470277</v>
          </cell>
          <cell r="T447">
            <v>10196.6350941117</v>
          </cell>
          <cell r="U447">
            <v>6397.26056283203</v>
          </cell>
          <cell r="V447">
            <v>5782.56698713119</v>
          </cell>
          <cell r="W447">
            <v>5375.47379272206</v>
          </cell>
          <cell r="X447">
            <v>4989.2666944615</v>
          </cell>
          <cell r="Y447">
            <v>4621.97994212375</v>
          </cell>
          <cell r="Z447">
            <v>4271.89350426129</v>
          </cell>
          <cell r="AA447">
            <v>3929.91578608003</v>
          </cell>
          <cell r="AB447">
            <v>3587.93806789878</v>
          </cell>
          <cell r="AC447">
            <v>3245.7146309393</v>
          </cell>
          <cell r="AD447">
            <v>2903.73691275805</v>
          </cell>
          <cell r="AE447">
            <v>2561.51347579857</v>
          </cell>
          <cell r="AF447">
            <v>2219.53575761732</v>
          </cell>
          <cell r="AG447">
            <v>1877.31232065785</v>
          </cell>
          <cell r="AH447">
            <v>1535.33460247659</v>
          </cell>
          <cell r="AI447">
            <v>1265.84392386976</v>
          </cell>
          <cell r="AJ447">
            <v>1068.84028483734</v>
          </cell>
          <cell r="AK447">
            <v>871.836645804933</v>
          </cell>
          <cell r="AL447">
            <v>674.833006772521</v>
          </cell>
          <cell r="AM447">
            <v>477.829367740109</v>
          </cell>
          <cell r="AN447">
            <v>280.825728707697</v>
          </cell>
          <cell r="AO447">
            <v>7231.68912589224</v>
          </cell>
          <cell r="AP447">
            <v>4789.33169893091</v>
          </cell>
          <cell r="AQ447">
            <v>4543.61292071251</v>
          </cell>
          <cell r="AR447">
            <v>4321.02061573822</v>
          </cell>
          <cell r="AS447">
            <v>4118.66397485249</v>
          </cell>
          <cell r="AT447">
            <v>4023.26727272066</v>
          </cell>
          <cell r="AU447">
            <v>4023.26727272064</v>
          </cell>
          <cell r="AV447">
            <v>4026.15808187617</v>
          </cell>
          <cell r="AW447">
            <v>4023.26727272064</v>
          </cell>
          <cell r="AX447">
            <v>4026.15808187617</v>
          </cell>
          <cell r="AY447">
            <v>4023.26727272065</v>
          </cell>
          <cell r="AZ447">
            <v>4026.15808187616</v>
          </cell>
          <cell r="BA447">
            <v>4023.26727272065</v>
          </cell>
          <cell r="BB447">
            <v>3170.4785718451</v>
          </cell>
          <cell r="BC447">
            <v>2317.68987096955</v>
          </cell>
          <cell r="BD447">
            <v>2317.68987096955</v>
          </cell>
          <cell r="BE447">
            <v>2317.68987096955</v>
          </cell>
          <cell r="BF447">
            <v>2317.68987096955</v>
          </cell>
          <cell r="BG447">
            <v>2317.68987096955</v>
          </cell>
          <cell r="BH447">
            <v>3303.8321024435</v>
          </cell>
        </row>
        <row r="448">
          <cell r="A448">
            <v>-4399.9910027317</v>
          </cell>
          <cell r="B448">
            <v>-4367.46640458837</v>
          </cell>
          <cell r="C448">
            <v>-4129.91648086794</v>
          </cell>
          <cell r="D448">
            <v>-3875.94445764113</v>
          </cell>
          <cell r="E448">
            <v>-3601.96840763328</v>
          </cell>
          <cell r="F448">
            <v>-3312.08580564348</v>
          </cell>
          <cell r="G448">
            <v>-3006.03131117155</v>
          </cell>
          <cell r="H448">
            <v>-2670.4811616742</v>
          </cell>
          <cell r="I448">
            <v>-2294.67359625172</v>
          </cell>
          <cell r="J448">
            <v>-1877.77553740816</v>
          </cell>
          <cell r="K448">
            <v>-1417.86161460714</v>
          </cell>
          <cell r="L448">
            <v>-910.510937356477</v>
          </cell>
          <cell r="M448">
            <v>-350.555979175051</v>
          </cell>
          <cell r="N448">
            <v>304.8345814554</v>
          </cell>
          <cell r="O448">
            <v>1094.82833181576</v>
          </cell>
          <cell r="P448">
            <v>1917.59182545916</v>
          </cell>
          <cell r="Q448">
            <v>2678.50558254906</v>
          </cell>
          <cell r="R448">
            <v>3441.43403007498</v>
          </cell>
          <cell r="S448">
            <v>4265.88612681641</v>
          </cell>
          <cell r="T448">
            <v>5109.29349665709</v>
          </cell>
          <cell r="U448">
            <v>7348.66173076672</v>
          </cell>
          <cell r="V448">
            <v>6642.55087104254</v>
          </cell>
          <cell r="W448">
            <v>6174.91474004125</v>
          </cell>
          <cell r="X448">
            <v>5731.27088729165</v>
          </cell>
          <cell r="Y448">
            <v>5309.36121601711</v>
          </cell>
          <cell r="Z448">
            <v>4907.20989153809</v>
          </cell>
          <cell r="AA448">
            <v>4514.37321626267</v>
          </cell>
          <cell r="AB448">
            <v>4121.53654098724</v>
          </cell>
          <cell r="AC448">
            <v>3728.41760361474</v>
          </cell>
          <cell r="AD448">
            <v>3335.58092833932</v>
          </cell>
          <cell r="AE448">
            <v>2942.46199096682</v>
          </cell>
          <cell r="AF448">
            <v>2549.62531569139</v>
          </cell>
          <cell r="AG448">
            <v>2156.50637831889</v>
          </cell>
          <cell r="AH448">
            <v>1763.66970304347</v>
          </cell>
          <cell r="AI448">
            <v>1454.10034640628</v>
          </cell>
          <cell r="AJ448">
            <v>1227.79830840731</v>
          </cell>
          <cell r="AK448">
            <v>1001.49627040835</v>
          </cell>
          <cell r="AL448">
            <v>775.194232409393</v>
          </cell>
          <cell r="AM448">
            <v>548.892194410433</v>
          </cell>
          <cell r="AN448">
            <v>322.590156411471</v>
          </cell>
          <cell r="AO448">
            <v>8307.18658499037</v>
          </cell>
          <cell r="AP448">
            <v>5501.60154119167</v>
          </cell>
          <cell r="AQ448">
            <v>5219.33944411294</v>
          </cell>
          <cell r="AR448">
            <v>4963.64319146511</v>
          </cell>
          <cell r="AS448">
            <v>4731.19205269437</v>
          </cell>
          <cell r="AT448">
            <v>4621.60794441675</v>
          </cell>
          <cell r="AU448">
            <v>4621.60794441675</v>
          </cell>
          <cell r="AV448">
            <v>4624.92867497062</v>
          </cell>
          <cell r="AW448">
            <v>4621.60794441675</v>
          </cell>
          <cell r="AX448">
            <v>4624.9286749706</v>
          </cell>
          <cell r="AY448">
            <v>4621.60794441675</v>
          </cell>
          <cell r="AZ448">
            <v>4624.92867497061</v>
          </cell>
          <cell r="BA448">
            <v>4621.60794441674</v>
          </cell>
          <cell r="BB448">
            <v>3641.99243102579</v>
          </cell>
          <cell r="BC448">
            <v>2662.37691763483</v>
          </cell>
          <cell r="BD448">
            <v>2662.37691763483</v>
          </cell>
          <cell r="BE448">
            <v>2662.37691763483</v>
          </cell>
          <cell r="BF448">
            <v>2662.37691763483</v>
          </cell>
          <cell r="BG448">
            <v>2662.37691763484</v>
          </cell>
          <cell r="BH448">
            <v>3795.17831072319</v>
          </cell>
        </row>
        <row r="449">
          <cell r="A449">
            <v>-3596.14461539943</v>
          </cell>
          <cell r="B449">
            <v>-3391.78020690153</v>
          </cell>
          <cell r="C449">
            <v>-3002.24724893238</v>
          </cell>
          <cell r="D449">
            <v>-2584.34858264275</v>
          </cell>
          <cell r="E449">
            <v>-2133.69641408334</v>
          </cell>
          <cell r="F449">
            <v>-1652.78086643293</v>
          </cell>
          <cell r="G449">
            <v>-1140.26027023747</v>
          </cell>
          <cell r="H449">
            <v>-583.349672598367</v>
          </cell>
          <cell r="I449">
            <v>28.7484865365328</v>
          </cell>
          <cell r="J449">
            <v>698.099328435008</v>
          </cell>
          <cell r="K449">
            <v>1427.89176740419</v>
          </cell>
          <cell r="L449">
            <v>2223.94122917057</v>
          </cell>
          <cell r="M449">
            <v>3092.88665440597</v>
          </cell>
          <cell r="N449">
            <v>4072.56013279337</v>
          </cell>
          <cell r="O449">
            <v>5197.97607526868</v>
          </cell>
          <cell r="P449">
            <v>6386.56697467785</v>
          </cell>
          <cell r="Q449">
            <v>7561.80238771582</v>
          </cell>
          <cell r="R449">
            <v>8780.18244222606</v>
          </cell>
          <cell r="S449">
            <v>10094.7882312284</v>
          </cell>
          <cell r="T449">
            <v>11473.4047081817</v>
          </cell>
          <cell r="U449">
            <v>6158.48750646453</v>
          </cell>
          <cell r="V449">
            <v>5566.73691743087</v>
          </cell>
          <cell r="W449">
            <v>5174.83817778887</v>
          </cell>
          <cell r="X449">
            <v>4803.04597608235</v>
          </cell>
          <cell r="Y449">
            <v>4449.46793227033</v>
          </cell>
          <cell r="Z449">
            <v>4112.44821381694</v>
          </cell>
          <cell r="AA449">
            <v>3783.23456303261</v>
          </cell>
          <cell r="AB449">
            <v>3454.02091224829</v>
          </cell>
          <cell r="AC449">
            <v>3124.57071395884</v>
          </cell>
          <cell r="AD449">
            <v>2795.35706317452</v>
          </cell>
          <cell r="AE449">
            <v>2465.90686488507</v>
          </cell>
          <cell r="AF449">
            <v>2136.69321410075</v>
          </cell>
          <cell r="AG449">
            <v>1807.2430158113</v>
          </cell>
          <cell r="AH449">
            <v>1478.02936502698</v>
          </cell>
          <cell r="AI449">
            <v>1218.59722825403</v>
          </cell>
          <cell r="AJ449">
            <v>1028.94660549245</v>
          </cell>
          <cell r="AK449">
            <v>839.295982730878</v>
          </cell>
          <cell r="AL449">
            <v>649.645359969303</v>
          </cell>
          <cell r="AM449">
            <v>459.994737207728</v>
          </cell>
          <cell r="AN449">
            <v>270.344114446153</v>
          </cell>
          <cell r="AO449">
            <v>6961.77163569008</v>
          </cell>
          <cell r="AP449">
            <v>4610.57340755293</v>
          </cell>
          <cell r="AQ449">
            <v>4374.02590242962</v>
          </cell>
          <cell r="AR449">
            <v>4159.74169190616</v>
          </cell>
          <cell r="AS449">
            <v>3964.93786415757</v>
          </cell>
          <cell r="AT449">
            <v>3873.10177393322</v>
          </cell>
          <cell r="AU449">
            <v>3873.10177393322</v>
          </cell>
          <cell r="AV449">
            <v>3875.8846857582</v>
          </cell>
          <cell r="AW449">
            <v>3873.10177393322</v>
          </cell>
          <cell r="AX449">
            <v>3875.8846857582</v>
          </cell>
          <cell r="AY449">
            <v>3873.10177393322</v>
          </cell>
          <cell r="AZ449">
            <v>3875.8846857582</v>
          </cell>
          <cell r="BA449">
            <v>3873.10177393322</v>
          </cell>
          <cell r="BB449">
            <v>3052.14278556411</v>
          </cell>
          <cell r="BC449">
            <v>2231.183797195</v>
          </cell>
          <cell r="BD449">
            <v>2231.183797195</v>
          </cell>
          <cell r="BE449">
            <v>2231.183797195</v>
          </cell>
          <cell r="BF449">
            <v>2231.183797195</v>
          </cell>
          <cell r="BG449">
            <v>2231.183797195</v>
          </cell>
          <cell r="BH449">
            <v>3180.51899348415</v>
          </cell>
        </row>
        <row r="450">
          <cell r="A450">
            <v>-3971.28021129382</v>
          </cell>
          <cell r="B450">
            <v>-3847.10927094059</v>
          </cell>
          <cell r="C450">
            <v>-3528.50310572341</v>
          </cell>
          <cell r="D450">
            <v>-3187.1050244926</v>
          </cell>
          <cell r="E450">
            <v>-2818.90331171381</v>
          </cell>
          <cell r="F450">
            <v>-2427.13820254914</v>
          </cell>
          <cell r="G450">
            <v>-2010.97032413984</v>
          </cell>
          <cell r="H450">
            <v>-1557.36327420553</v>
          </cell>
          <cell r="I450">
            <v>-1055.5361992895</v>
          </cell>
          <cell r="J450">
            <v>-503.998943044866</v>
          </cell>
          <cell r="K450">
            <v>99.8477436297384</v>
          </cell>
          <cell r="L450">
            <v>761.168490718791</v>
          </cell>
          <cell r="M450">
            <v>1485.91556560935</v>
          </cell>
          <cell r="N450">
            <v>2314.2540781274</v>
          </cell>
          <cell r="O450">
            <v>3283.13662579225</v>
          </cell>
          <cell r="P450">
            <v>4301.00475525543</v>
          </cell>
          <cell r="Q450">
            <v>5282.88630896732</v>
          </cell>
          <cell r="R450">
            <v>6288.71815441719</v>
          </cell>
          <cell r="S450">
            <v>7374.58111354088</v>
          </cell>
          <cell r="T450">
            <v>8503.42849220771</v>
          </cell>
          <cell r="U450">
            <v>6713.9129259075</v>
          </cell>
          <cell r="V450">
            <v>6068.79317459583</v>
          </cell>
          <cell r="W450">
            <v>5641.54963290359</v>
          </cell>
          <cell r="X450">
            <v>5236.22600982751</v>
          </cell>
          <cell r="Y450">
            <v>4850.7592542037</v>
          </cell>
          <cell r="Z450">
            <v>4483.34419626378</v>
          </cell>
          <cell r="AA450">
            <v>4124.43922437484</v>
          </cell>
          <cell r="AB450">
            <v>3765.53425248589</v>
          </cell>
          <cell r="AC450">
            <v>3406.37139920146</v>
          </cell>
          <cell r="AD450">
            <v>3047.46642731252</v>
          </cell>
          <cell r="AE450">
            <v>2688.30357402809</v>
          </cell>
          <cell r="AF450">
            <v>2329.39860213914</v>
          </cell>
          <cell r="AG450">
            <v>1970.23574885471</v>
          </cell>
          <cell r="AH450">
            <v>1611.33077696577</v>
          </cell>
          <cell r="AI450">
            <v>1328.50081674464</v>
          </cell>
          <cell r="AJ450">
            <v>1121.74586819132</v>
          </cell>
          <cell r="AK450">
            <v>914.990919637993</v>
          </cell>
          <cell r="AL450">
            <v>708.235971084672</v>
          </cell>
          <cell r="AM450">
            <v>501.48102253135</v>
          </cell>
          <cell r="AN450">
            <v>294.726073978029</v>
          </cell>
          <cell r="AO450">
            <v>7589.64413307853</v>
          </cell>
          <cell r="AP450">
            <v>5026.39460814391</v>
          </cell>
          <cell r="AQ450">
            <v>4768.51321265981</v>
          </cell>
          <cell r="AR450">
            <v>4534.90300733892</v>
          </cell>
          <cell r="AS450">
            <v>4322.53009341082</v>
          </cell>
          <cell r="AT450">
            <v>4222.41143398759</v>
          </cell>
          <cell r="AU450">
            <v>4222.41143398759</v>
          </cell>
          <cell r="AV450">
            <v>4225.44533275798</v>
          </cell>
          <cell r="AW450">
            <v>4222.41143398759</v>
          </cell>
          <cell r="AX450">
            <v>4225.44533275798</v>
          </cell>
          <cell r="AY450">
            <v>4222.41143398759</v>
          </cell>
          <cell r="AZ450">
            <v>4225.44533275799</v>
          </cell>
          <cell r="BA450">
            <v>4222.41143398759</v>
          </cell>
          <cell r="BB450">
            <v>3327.41129671922</v>
          </cell>
          <cell r="BC450">
            <v>2432.41115945084</v>
          </cell>
          <cell r="BD450">
            <v>2432.41115945084</v>
          </cell>
          <cell r="BE450">
            <v>2432.41115945084</v>
          </cell>
          <cell r="BF450">
            <v>2432.41115945084</v>
          </cell>
          <cell r="BG450">
            <v>2432.41115945084</v>
          </cell>
          <cell r="BH450">
            <v>3467.3655762121</v>
          </cell>
        </row>
        <row r="451">
          <cell r="A451">
            <v>-3563.67101623949</v>
          </cell>
          <cell r="B451">
            <v>-3352.36466310003</v>
          </cell>
          <cell r="C451">
            <v>-2956.6919299063</v>
          </cell>
          <cell r="D451">
            <v>-2532.1709932646</v>
          </cell>
          <cell r="E451">
            <v>-2074.38150401135</v>
          </cell>
          <cell r="F451">
            <v>-1585.74865190888</v>
          </cell>
          <cell r="G451">
            <v>-1064.88728621673</v>
          </cell>
          <cell r="H451">
            <v>-499.034220742853</v>
          </cell>
          <cell r="I451">
            <v>122.609550770734</v>
          </cell>
          <cell r="J451">
            <v>802.158921409189</v>
          </cell>
          <cell r="K451">
            <v>1542.85384982665</v>
          </cell>
          <cell r="L451">
            <v>2350.56609785924</v>
          </cell>
          <cell r="M451">
            <v>3231.99404802662</v>
          </cell>
          <cell r="N451">
            <v>4224.76783220827</v>
          </cell>
          <cell r="O451">
            <v>5363.73408228928</v>
          </cell>
          <cell r="P451">
            <v>6567.10359204462</v>
          </cell>
          <cell r="Q451">
            <v>7759.07667485454</v>
          </cell>
          <cell r="R451">
            <v>8995.85595732057</v>
          </cell>
          <cell r="S451">
            <v>10330.2628610385</v>
          </cell>
          <cell r="T451">
            <v>11730.5005908642</v>
          </cell>
          <cell r="U451">
            <v>6110.40712531266</v>
          </cell>
          <cell r="V451">
            <v>5523.27643586274</v>
          </cell>
          <cell r="W451">
            <v>5134.43731771955</v>
          </cell>
          <cell r="X451">
            <v>4765.54776227944</v>
          </cell>
          <cell r="Y451">
            <v>4414.73016364094</v>
          </cell>
          <cell r="Z451">
            <v>4080.34161664026</v>
          </cell>
          <cell r="AA451">
            <v>3753.69819398314</v>
          </cell>
          <cell r="AB451">
            <v>3427.05477132601</v>
          </cell>
          <cell r="AC451">
            <v>3100.1766479312</v>
          </cell>
          <cell r="AD451">
            <v>2773.53322527407</v>
          </cell>
          <cell r="AE451">
            <v>2446.65510187926</v>
          </cell>
          <cell r="AF451">
            <v>2120.01167922214</v>
          </cell>
          <cell r="AG451">
            <v>1793.13355582733</v>
          </cell>
          <cell r="AH451">
            <v>1466.4901331702</v>
          </cell>
          <cell r="AI451">
            <v>1209.08342812964</v>
          </cell>
          <cell r="AJ451">
            <v>1020.91344070564</v>
          </cell>
          <cell r="AK451">
            <v>832.743453281633</v>
          </cell>
          <cell r="AL451">
            <v>644.57346585763</v>
          </cell>
          <cell r="AM451">
            <v>456.403478433627</v>
          </cell>
          <cell r="AN451">
            <v>268.233491009623</v>
          </cell>
          <cell r="AO451">
            <v>6907.41987588139</v>
          </cell>
          <cell r="AP451">
            <v>4574.57786050811</v>
          </cell>
          <cell r="AQ451">
            <v>4339.87712282486</v>
          </cell>
          <cell r="AR451">
            <v>4127.26586633532</v>
          </cell>
          <cell r="AS451">
            <v>3933.98290589028</v>
          </cell>
          <cell r="AT451">
            <v>3842.86379596619</v>
          </cell>
          <cell r="AU451">
            <v>3842.86379596619</v>
          </cell>
          <cell r="AV451">
            <v>3845.62498111541</v>
          </cell>
          <cell r="AW451">
            <v>3842.8637959662</v>
          </cell>
          <cell r="AX451">
            <v>3845.62498111541</v>
          </cell>
          <cell r="AY451">
            <v>3842.86379596619</v>
          </cell>
          <cell r="AZ451">
            <v>3845.62498111541</v>
          </cell>
          <cell r="BA451">
            <v>3842.86379596619</v>
          </cell>
          <cell r="BB451">
            <v>3028.31417694782</v>
          </cell>
          <cell r="BC451">
            <v>2213.76455792945</v>
          </cell>
          <cell r="BD451">
            <v>2213.76455792945</v>
          </cell>
          <cell r="BE451">
            <v>2213.76455792945</v>
          </cell>
          <cell r="BF451">
            <v>2213.76455792945</v>
          </cell>
          <cell r="BG451">
            <v>2213.76455792945</v>
          </cell>
          <cell r="BH451">
            <v>3155.68812952498</v>
          </cell>
        </row>
        <row r="452">
          <cell r="A452">
            <v>-4215.03858426391</v>
          </cell>
          <cell r="B452">
            <v>-4142.97634682162</v>
          </cell>
          <cell r="C452">
            <v>-3870.45751586549</v>
          </cell>
          <cell r="D452">
            <v>-3578.76854875044</v>
          </cell>
          <cell r="E452">
            <v>-3264.142100947</v>
          </cell>
          <cell r="F452">
            <v>-2930.30582091155</v>
          </cell>
          <cell r="G452">
            <v>-2576.74672176993</v>
          </cell>
          <cell r="H452">
            <v>-2190.2650126088</v>
          </cell>
          <cell r="I452">
            <v>-1760.09069570618</v>
          </cell>
          <cell r="J452">
            <v>-1285.10721966011</v>
          </cell>
          <cell r="K452">
            <v>-763.098492373562</v>
          </cell>
          <cell r="L452">
            <v>-189.322762716932</v>
          </cell>
          <cell r="M452">
            <v>441.726045067753</v>
          </cell>
          <cell r="N452">
            <v>1171.72900783387</v>
          </cell>
          <cell r="O452">
            <v>2038.89813226701</v>
          </cell>
          <cell r="P452">
            <v>2945.83276171998</v>
          </cell>
          <cell r="Q452">
            <v>3802.07541932965</v>
          </cell>
          <cell r="R452">
            <v>4669.79612260774</v>
          </cell>
          <cell r="S452">
            <v>5607.02487945886</v>
          </cell>
          <cell r="T452">
            <v>6573.57545216318</v>
          </cell>
          <cell r="U452">
            <v>7074.82134950527</v>
          </cell>
          <cell r="V452">
            <v>6395.02299049535</v>
          </cell>
          <cell r="W452">
            <v>5944.81284276784</v>
          </cell>
          <cell r="X452">
            <v>5517.70092552327</v>
          </cell>
          <cell r="Y452">
            <v>5111.51328765734</v>
          </cell>
          <cell r="Z452">
            <v>4724.34772195384</v>
          </cell>
          <cell r="AA452">
            <v>4346.14970455547</v>
          </cell>
          <cell r="AB452">
            <v>3967.9516871571</v>
          </cell>
          <cell r="AC452">
            <v>3589.4819258707</v>
          </cell>
          <cell r="AD452">
            <v>3211.28390847233</v>
          </cell>
          <cell r="AE452">
            <v>2832.81414718593</v>
          </cell>
          <cell r="AF452">
            <v>2454.61612978756</v>
          </cell>
          <cell r="AG452">
            <v>2076.14636850116</v>
          </cell>
          <cell r="AH452">
            <v>1697.94835110279</v>
          </cell>
          <cell r="AI452">
            <v>1399.9147806746</v>
          </cell>
          <cell r="AJ452">
            <v>1182.04565721659</v>
          </cell>
          <cell r="AK452">
            <v>964.176533758572</v>
          </cell>
          <cell r="AL452">
            <v>746.307410300558</v>
          </cell>
          <cell r="AM452">
            <v>528.438286842544</v>
          </cell>
          <cell r="AN452">
            <v>310.569163384529</v>
          </cell>
          <cell r="AO452">
            <v>7997.62775305779</v>
          </cell>
          <cell r="AP452">
            <v>5296.58997326481</v>
          </cell>
          <cell r="AQ452">
            <v>5024.84608523033</v>
          </cell>
          <cell r="AR452">
            <v>4778.67809254026</v>
          </cell>
          <cell r="AS452">
            <v>4554.88900827654</v>
          </cell>
          <cell r="AT452">
            <v>4449.3884399808</v>
          </cell>
          <cell r="AU452">
            <v>4449.3884399808</v>
          </cell>
          <cell r="AV452">
            <v>4452.58542689886</v>
          </cell>
          <cell r="AW452">
            <v>4449.38843998079</v>
          </cell>
          <cell r="AX452">
            <v>4452.58542689886</v>
          </cell>
          <cell r="AY452">
            <v>4449.38843998079</v>
          </cell>
          <cell r="AZ452">
            <v>4452.58542689884</v>
          </cell>
          <cell r="BA452">
            <v>4449.38843998079</v>
          </cell>
          <cell r="BB452">
            <v>3506.27729915519</v>
          </cell>
          <cell r="BC452">
            <v>2563.16615832958</v>
          </cell>
          <cell r="BD452">
            <v>2563.16615832958</v>
          </cell>
          <cell r="BE452">
            <v>2563.16615832958</v>
          </cell>
          <cell r="BF452">
            <v>2563.16615832958</v>
          </cell>
          <cell r="BG452">
            <v>2563.16615832959</v>
          </cell>
          <cell r="BH452">
            <v>3653.75486334739</v>
          </cell>
        </row>
        <row r="453">
          <cell r="A453">
            <v>-3657.2956023035</v>
          </cell>
          <cell r="B453">
            <v>-3466.00355956875</v>
          </cell>
          <cell r="C453">
            <v>-3088.03240331128</v>
          </cell>
          <cell r="D453">
            <v>-2682.60412459959</v>
          </cell>
          <cell r="E453">
            <v>-2245.39223416057</v>
          </cell>
          <cell r="F453">
            <v>-1779.00913119415</v>
          </cell>
          <cell r="G453">
            <v>-1282.19502579295</v>
          </cell>
          <cell r="H453">
            <v>-742.123976205212</v>
          </cell>
          <cell r="I453">
            <v>-148.001145726846</v>
          </cell>
          <cell r="J453">
            <v>502.144861673683</v>
          </cell>
          <cell r="K453">
            <v>1211.4068387686</v>
          </cell>
          <cell r="L453">
            <v>1985.49412483903</v>
          </cell>
          <cell r="M453">
            <v>2830.93372570044</v>
          </cell>
          <cell r="N453">
            <v>3785.93803747906</v>
          </cell>
          <cell r="O453">
            <v>4885.83741559506</v>
          </cell>
          <cell r="P453">
            <v>6046.59873555762</v>
          </cell>
          <cell r="Q453">
            <v>7190.31546722037</v>
          </cell>
          <cell r="R453">
            <v>8374.04796257872</v>
          </cell>
          <cell r="S453">
            <v>9651.36630152997</v>
          </cell>
          <cell r="T453">
            <v>10989.2678289409</v>
          </cell>
          <cell r="U453">
            <v>6249.0276016255</v>
          </cell>
          <cell r="V453">
            <v>5648.57728646811</v>
          </cell>
          <cell r="W453">
            <v>5250.91697807349</v>
          </cell>
          <cell r="X453">
            <v>4873.65880744404</v>
          </cell>
          <cell r="Y453">
            <v>4514.88257337833</v>
          </cell>
          <cell r="Z453">
            <v>4172.9080998251</v>
          </cell>
          <cell r="AA453">
            <v>3838.85445622777</v>
          </cell>
          <cell r="AB453">
            <v>3504.80081263043</v>
          </cell>
          <cell r="AC453">
            <v>3170.50714388292</v>
          </cell>
          <cell r="AD453">
            <v>2836.45350028559</v>
          </cell>
          <cell r="AE453">
            <v>2502.15983153808</v>
          </cell>
          <cell r="AF453">
            <v>2168.10618794074</v>
          </cell>
          <cell r="AG453">
            <v>1833.81251919323</v>
          </cell>
          <cell r="AH453">
            <v>1499.7588755959</v>
          </cell>
          <cell r="AI453">
            <v>1236.5126513012</v>
          </cell>
          <cell r="AJ453">
            <v>1044.07384630914</v>
          </cell>
          <cell r="AK453">
            <v>851.635041317086</v>
          </cell>
          <cell r="AL453">
            <v>659.196236325029</v>
          </cell>
          <cell r="AM453">
            <v>466.757431332972</v>
          </cell>
          <cell r="AN453">
            <v>274.318626340915</v>
          </cell>
          <cell r="AO453">
            <v>7064.12135479282</v>
          </cell>
          <cell r="AP453">
            <v>4678.35656934846</v>
          </cell>
          <cell r="AQ453">
            <v>4438.33141917004</v>
          </cell>
          <cell r="AR453">
            <v>4220.89687136133</v>
          </cell>
          <cell r="AS453">
            <v>4023.22910062614</v>
          </cell>
          <cell r="AT453">
            <v>3930.04286585099</v>
          </cell>
          <cell r="AU453">
            <v>3930.042865851</v>
          </cell>
          <cell r="AV453">
            <v>3932.8666911472</v>
          </cell>
          <cell r="AW453">
            <v>3930.04286585099</v>
          </cell>
          <cell r="AX453">
            <v>3932.86669114721</v>
          </cell>
          <cell r="AY453">
            <v>3930.04286585098</v>
          </cell>
          <cell r="AZ453">
            <v>3932.8666911472</v>
          </cell>
          <cell r="BA453">
            <v>3930.04286585099</v>
          </cell>
          <cell r="BB453">
            <v>3097.014403467</v>
          </cell>
          <cell r="BC453">
            <v>2263.98594108303</v>
          </cell>
          <cell r="BD453">
            <v>2263.98594108302</v>
          </cell>
          <cell r="BE453">
            <v>2263.98594108302</v>
          </cell>
          <cell r="BF453">
            <v>2263.98594108302</v>
          </cell>
          <cell r="BG453">
            <v>2263.98594108302</v>
          </cell>
          <cell r="BH453">
            <v>3227.27795695195</v>
          </cell>
        </row>
        <row r="454">
          <cell r="A454">
            <v>-4544.06460689792</v>
          </cell>
          <cell r="B454">
            <v>-4542.33890417438</v>
          </cell>
          <cell r="C454">
            <v>-4332.02894055255</v>
          </cell>
          <cell r="D454">
            <v>-4107.43753364387</v>
          </cell>
          <cell r="E454">
            <v>-3865.12719187451</v>
          </cell>
          <cell r="F454">
            <v>-3609.48347610667</v>
          </cell>
          <cell r="G454">
            <v>-3340.43395656806</v>
          </cell>
          <cell r="H454">
            <v>-3044.55829971783</v>
          </cell>
          <cell r="I454">
            <v>-2711.10116094802</v>
          </cell>
          <cell r="J454">
            <v>-2339.4502822992</v>
          </cell>
          <cell r="K454">
            <v>-1927.90675852483</v>
          </cell>
          <cell r="L454">
            <v>-1472.29964205774</v>
          </cell>
          <cell r="M454">
            <v>-967.725128377916</v>
          </cell>
          <cell r="N454">
            <v>-370.455882300903</v>
          </cell>
          <cell r="O454">
            <v>359.42005836734</v>
          </cell>
          <cell r="P454">
            <v>1116.61620769963</v>
          </cell>
          <cell r="Q454">
            <v>1803.27098297753</v>
          </cell>
          <cell r="R454">
            <v>2484.56871650683</v>
          </cell>
          <cell r="S454">
            <v>3221.17043517568</v>
          </cell>
          <cell r="T454">
            <v>3968.65213282394</v>
          </cell>
          <cell r="U454">
            <v>7561.9769770416</v>
          </cell>
          <cell r="V454">
            <v>6835.3692952486</v>
          </cell>
          <cell r="W454">
            <v>6354.15873122722</v>
          </cell>
          <cell r="X454">
            <v>5897.63688773934</v>
          </cell>
          <cell r="Y454">
            <v>5463.48012049944</v>
          </cell>
          <cell r="Z454">
            <v>5049.65524075772</v>
          </cell>
          <cell r="AA454">
            <v>4645.4153936937</v>
          </cell>
          <cell r="AB454">
            <v>4241.17554662969</v>
          </cell>
          <cell r="AC454">
            <v>3836.64524402998</v>
          </cell>
          <cell r="AD454">
            <v>3432.40539696597</v>
          </cell>
          <cell r="AE454">
            <v>3027.87509436626</v>
          </cell>
          <cell r="AF454">
            <v>2623.63524730225</v>
          </cell>
          <cell r="AG454">
            <v>2219.10494470255</v>
          </cell>
          <cell r="AH454">
            <v>1814.86509763853</v>
          </cell>
          <cell r="AI454">
            <v>1496.30963360253</v>
          </cell>
          <cell r="AJ454">
            <v>1263.43855259453</v>
          </cell>
          <cell r="AK454">
            <v>1030.56747158654</v>
          </cell>
          <cell r="AL454">
            <v>797.696390578541</v>
          </cell>
          <cell r="AM454">
            <v>564.825309570545</v>
          </cell>
          <cell r="AN454">
            <v>331.95422856255</v>
          </cell>
          <cell r="AO454">
            <v>8548.32566815292</v>
          </cell>
          <cell r="AP454">
            <v>5661.30075319269</v>
          </cell>
          <cell r="AQ454">
            <v>5370.84521750452</v>
          </cell>
          <cell r="AR454">
            <v>5107.72667341054</v>
          </cell>
          <cell r="AS454">
            <v>4868.52799696147</v>
          </cell>
          <cell r="AT454">
            <v>4755.76290663547</v>
          </cell>
          <cell r="AU454">
            <v>4755.76290663546</v>
          </cell>
          <cell r="AV454">
            <v>4759.18003058475</v>
          </cell>
          <cell r="AW454">
            <v>4755.76290663546</v>
          </cell>
          <cell r="AX454">
            <v>4759.18003058474</v>
          </cell>
          <cell r="AY454">
            <v>4755.76290663547</v>
          </cell>
          <cell r="AZ454">
            <v>4759.18003058474</v>
          </cell>
          <cell r="BA454">
            <v>4755.76290663546</v>
          </cell>
          <cell r="BB454">
            <v>3747.71134160006</v>
          </cell>
          <cell r="BC454">
            <v>2739.65977656465</v>
          </cell>
          <cell r="BD454">
            <v>2739.65977656465</v>
          </cell>
          <cell r="BE454">
            <v>2739.65977656465</v>
          </cell>
          <cell r="BF454">
            <v>2739.65977656465</v>
          </cell>
          <cell r="BG454">
            <v>2739.65977656465</v>
          </cell>
          <cell r="BH454">
            <v>3905.34386544176</v>
          </cell>
        </row>
        <row r="455">
          <cell r="A455">
            <v>-4971.01132065304</v>
          </cell>
          <cell r="B455">
            <v>-5060.55484981182</v>
          </cell>
          <cell r="C455">
            <v>-4930.967593963</v>
          </cell>
          <cell r="D455">
            <v>-4793.4425005385</v>
          </cell>
          <cell r="E455">
            <v>-4644.97009771283</v>
          </cell>
          <cell r="F455">
            <v>-4490.78965857853</v>
          </cell>
          <cell r="G455">
            <v>-4331.40042366872</v>
          </cell>
          <cell r="H455">
            <v>-4153.09588162207</v>
          </cell>
          <cell r="I455">
            <v>-3945.13970182474</v>
          </cell>
          <cell r="J455">
            <v>-3707.57400139179</v>
          </cell>
          <cell r="K455">
            <v>-3439.37098073705</v>
          </cell>
          <cell r="L455">
            <v>-3137.10037141425</v>
          </cell>
          <cell r="M455">
            <v>-2796.63988072354</v>
          </cell>
          <cell r="N455">
            <v>-2371.60693283123</v>
          </cell>
          <cell r="O455">
            <v>-1819.88369011723</v>
          </cell>
          <cell r="P455">
            <v>-1256.98935162171</v>
          </cell>
          <cell r="Q455">
            <v>-790.393125131562</v>
          </cell>
          <cell r="R455">
            <v>-350.999280132237</v>
          </cell>
          <cell r="S455">
            <v>125.267240862513</v>
          </cell>
          <cell r="T455">
            <v>588.483470562512</v>
          </cell>
          <cell r="U455">
            <v>8194.11389010063</v>
          </cell>
          <cell r="V455">
            <v>7406.76606874253</v>
          </cell>
          <cell r="W455">
            <v>6885.32912458334</v>
          </cell>
          <cell r="X455">
            <v>6390.64473315824</v>
          </cell>
          <cell r="Y455">
            <v>5920.19500715109</v>
          </cell>
          <cell r="Z455">
            <v>5471.77679516025</v>
          </cell>
          <cell r="AA455">
            <v>5033.74486834852</v>
          </cell>
          <cell r="AB455">
            <v>4595.7129415368</v>
          </cell>
          <cell r="AC455">
            <v>4157.36627881057</v>
          </cell>
          <cell r="AD455">
            <v>3719.33435199885</v>
          </cell>
          <cell r="AE455">
            <v>3280.98768927261</v>
          </cell>
          <cell r="AF455">
            <v>2842.95576246089</v>
          </cell>
          <cell r="AG455">
            <v>2404.60909973465</v>
          </cell>
          <cell r="AH455">
            <v>1966.57717292293</v>
          </cell>
          <cell r="AI455">
            <v>1621.39234089424</v>
          </cell>
          <cell r="AJ455">
            <v>1369.05460364859</v>
          </cell>
          <cell r="AK455">
            <v>1116.71686640295</v>
          </cell>
          <cell r="AL455">
            <v>864.379129157296</v>
          </cell>
          <cell r="AM455">
            <v>612.041391911647</v>
          </cell>
          <cell r="AN455">
            <v>359.703654665997</v>
          </cell>
          <cell r="AO455">
            <v>9262.91554538939</v>
          </cell>
          <cell r="AP455">
            <v>6134.55228422581</v>
          </cell>
          <cell r="AQ455">
            <v>5819.81636970701</v>
          </cell>
          <cell r="AR455">
            <v>5534.7026589077</v>
          </cell>
          <cell r="AS455">
            <v>5275.50837636282</v>
          </cell>
          <cell r="AT455">
            <v>5153.31678602025</v>
          </cell>
          <cell r="AU455">
            <v>5153.31678602022</v>
          </cell>
          <cell r="AV455">
            <v>5157.01956148517</v>
          </cell>
          <cell r="AW455">
            <v>5153.31678602024</v>
          </cell>
          <cell r="AX455">
            <v>5157.01956148516</v>
          </cell>
          <cell r="AY455">
            <v>5153.31678602024</v>
          </cell>
          <cell r="AZ455">
            <v>5157.01956148516</v>
          </cell>
          <cell r="BA455">
            <v>5153.31678602024</v>
          </cell>
          <cell r="BB455">
            <v>4060.99802386687</v>
          </cell>
          <cell r="BC455">
            <v>2968.67926171351</v>
          </cell>
          <cell r="BD455">
            <v>2968.67926171352</v>
          </cell>
          <cell r="BE455">
            <v>2968.67926171352</v>
          </cell>
          <cell r="BF455">
            <v>2968.67926171352</v>
          </cell>
          <cell r="BG455">
            <v>2968.67926171352</v>
          </cell>
          <cell r="BH455">
            <v>4231.80770195291</v>
          </cell>
        </row>
        <row r="456">
          <cell r="A456">
            <v>-5183.84216179515</v>
          </cell>
          <cell r="B456">
            <v>-5318.88295505291</v>
          </cell>
          <cell r="C456">
            <v>-5229.53557280213</v>
          </cell>
          <cell r="D456">
            <v>-5135.41260928512</v>
          </cell>
          <cell r="E456">
            <v>-5033.71795842004</v>
          </cell>
          <cell r="F456">
            <v>-4930.1164646558</v>
          </cell>
          <cell r="G456">
            <v>-4825.39234336675</v>
          </cell>
          <cell r="H456">
            <v>-4705.69642495272</v>
          </cell>
          <cell r="I456">
            <v>-4560.30185718264</v>
          </cell>
          <cell r="J456">
            <v>-4389.5769599342</v>
          </cell>
          <cell r="K456">
            <v>-4192.82847649878</v>
          </cell>
          <cell r="L456">
            <v>-3966.99536333628</v>
          </cell>
          <cell r="M456">
            <v>-3708.34490755316</v>
          </cell>
          <cell r="N456">
            <v>-3369.17090888532</v>
          </cell>
          <cell r="O456">
            <v>-2906.2559116403</v>
          </cell>
          <cell r="P456">
            <v>-2440.22007211789</v>
          </cell>
          <cell r="Q456">
            <v>-2083.32195204266</v>
          </cell>
          <cell r="R456">
            <v>-1764.51600809207</v>
          </cell>
          <cell r="S456">
            <v>-1418.02530528444</v>
          </cell>
          <cell r="T456">
            <v>-1096.51401604168</v>
          </cell>
          <cell r="U456">
            <v>8509.23103842115</v>
          </cell>
          <cell r="V456">
            <v>7691.60455563238</v>
          </cell>
          <cell r="W456">
            <v>7150.11495842538</v>
          </cell>
          <cell r="X456">
            <v>6636.40672417416</v>
          </cell>
          <cell r="Y456">
            <v>6147.86513636525</v>
          </cell>
          <cell r="Z456">
            <v>5682.20231804935</v>
          </cell>
          <cell r="AA456">
            <v>5227.32520535157</v>
          </cell>
          <cell r="AB456">
            <v>4772.4480926538</v>
          </cell>
          <cell r="AC456">
            <v>4317.24414039184</v>
          </cell>
          <cell r="AD456">
            <v>3862.36702769406</v>
          </cell>
          <cell r="AE456">
            <v>3407.1630754321</v>
          </cell>
          <cell r="AF456">
            <v>2952.28596273432</v>
          </cell>
          <cell r="AG456">
            <v>2497.08201047236</v>
          </cell>
          <cell r="AH456">
            <v>2042.20489777459</v>
          </cell>
          <cell r="AI456">
            <v>1683.74545651161</v>
          </cell>
          <cell r="AJ456">
            <v>1421.70368668343</v>
          </cell>
          <cell r="AK456">
            <v>1159.66191685525</v>
          </cell>
          <cell r="AL456">
            <v>897.620147027071</v>
          </cell>
          <cell r="AM456">
            <v>635.578377198892</v>
          </cell>
          <cell r="AN456">
            <v>373.536607370713</v>
          </cell>
          <cell r="AO456">
            <v>9619.13509163262</v>
          </cell>
          <cell r="AP456">
            <v>6370.46584949413</v>
          </cell>
          <cell r="AQ456">
            <v>6043.62628530838</v>
          </cell>
          <cell r="AR456">
            <v>5747.54809186951</v>
          </cell>
          <cell r="AS456">
            <v>5478.38609783418</v>
          </cell>
          <cell r="AT456">
            <v>5351.49544350323</v>
          </cell>
          <cell r="AU456">
            <v>5351.49544350324</v>
          </cell>
          <cell r="AV456">
            <v>5355.34061484661</v>
          </cell>
          <cell r="AW456">
            <v>5351.49544350325</v>
          </cell>
          <cell r="AX456">
            <v>5355.3406148466</v>
          </cell>
          <cell r="AY456">
            <v>5351.49544350325</v>
          </cell>
          <cell r="AZ456">
            <v>5355.3406148466</v>
          </cell>
          <cell r="BA456">
            <v>5351.49544350325</v>
          </cell>
          <cell r="BB456">
            <v>4217.16989721151</v>
          </cell>
          <cell r="BC456">
            <v>3082.84435091976</v>
          </cell>
          <cell r="BD456">
            <v>3082.84435091975</v>
          </cell>
          <cell r="BE456">
            <v>3082.84435091975</v>
          </cell>
          <cell r="BF456">
            <v>3082.84435091975</v>
          </cell>
          <cell r="BG456">
            <v>3082.84435091975</v>
          </cell>
          <cell r="BH456">
            <v>4394.54832200839</v>
          </cell>
        </row>
        <row r="457">
          <cell r="A457">
            <v>-4898.18251100163</v>
          </cell>
          <cell r="B457">
            <v>-4972.1572834476</v>
          </cell>
          <cell r="C457">
            <v>-4828.80030287777</v>
          </cell>
          <cell r="D457">
            <v>-4676.42338891572</v>
          </cell>
          <cell r="E457">
            <v>-4511.94405788746</v>
          </cell>
          <cell r="F457">
            <v>-4340.45595617493</v>
          </cell>
          <cell r="G457">
            <v>-4162.36080847028</v>
          </cell>
          <cell r="H457">
            <v>-3964.00091978512</v>
          </cell>
          <cell r="I457">
            <v>-3734.63671608784</v>
          </cell>
          <cell r="J457">
            <v>-3474.19869082665</v>
          </cell>
          <cell r="K457">
            <v>-3181.5445668358</v>
          </cell>
          <cell r="L457">
            <v>-2853.11773020959</v>
          </cell>
          <cell r="M457">
            <v>-2484.66257752399</v>
          </cell>
          <cell r="N457">
            <v>-2030.249465383</v>
          </cell>
          <cell r="O457">
            <v>-1448.13683563267</v>
          </cell>
          <cell r="P457">
            <v>-852.09838537694</v>
          </cell>
          <cell r="Q457">
            <v>-347.964448335354</v>
          </cell>
          <cell r="R457">
            <v>132.693497508627</v>
          </cell>
          <cell r="S457">
            <v>653.368142388936</v>
          </cell>
          <cell r="T457">
            <v>1165.07453488604</v>
          </cell>
          <cell r="U457">
            <v>8086.28362128349</v>
          </cell>
          <cell r="V457">
            <v>7309.29688696523</v>
          </cell>
          <cell r="W457">
            <v>6794.72178126886</v>
          </cell>
          <cell r="X457">
            <v>6306.54717865344</v>
          </cell>
          <cell r="Y457">
            <v>5842.28832588782</v>
          </cell>
          <cell r="Z457">
            <v>5399.77106389475</v>
          </cell>
          <cell r="AA457">
            <v>4967.50340898016</v>
          </cell>
          <cell r="AB457">
            <v>4535.23575406557</v>
          </cell>
          <cell r="AC457">
            <v>4102.65750499708</v>
          </cell>
          <cell r="AD457">
            <v>3670.38985008249</v>
          </cell>
          <cell r="AE457">
            <v>3237.81160101401</v>
          </cell>
          <cell r="AF457">
            <v>2805.54394609942</v>
          </cell>
          <cell r="AG457">
            <v>2372.96569703094</v>
          </cell>
          <cell r="AH457">
            <v>1940.69804211635</v>
          </cell>
          <cell r="AI457">
            <v>1600.05566260034</v>
          </cell>
          <cell r="AJ457">
            <v>1351.03855848291</v>
          </cell>
          <cell r="AK457">
            <v>1102.02145436549</v>
          </cell>
          <cell r="AL457">
            <v>853.004350248064</v>
          </cell>
          <cell r="AM457">
            <v>603.98724613064</v>
          </cell>
          <cell r="AN457">
            <v>354.970142013215</v>
          </cell>
          <cell r="AO457">
            <v>9141.0204037443</v>
          </cell>
          <cell r="AP457">
            <v>6053.82477289844</v>
          </cell>
          <cell r="AQ457">
            <v>5743.23061900494</v>
          </cell>
          <cell r="AR457">
            <v>5461.86885606611</v>
          </cell>
          <cell r="AS457">
            <v>5206.08543521265</v>
          </cell>
          <cell r="AT457">
            <v>5085.50182252458</v>
          </cell>
          <cell r="AU457">
            <v>5085.50182252459</v>
          </cell>
          <cell r="AV457">
            <v>5089.15587139392</v>
          </cell>
          <cell r="AW457">
            <v>5085.50182252459</v>
          </cell>
          <cell r="AX457">
            <v>5089.15587139392</v>
          </cell>
          <cell r="AY457">
            <v>5085.50182252459</v>
          </cell>
          <cell r="AZ457">
            <v>5089.15587139392</v>
          </cell>
          <cell r="BA457">
            <v>5085.50182252459</v>
          </cell>
          <cell r="BB457">
            <v>4007.55740607068</v>
          </cell>
          <cell r="BC457">
            <v>2929.61298961677</v>
          </cell>
          <cell r="BD457">
            <v>2929.61298961677</v>
          </cell>
          <cell r="BE457">
            <v>2929.61298961676</v>
          </cell>
          <cell r="BF457">
            <v>2929.61298961676</v>
          </cell>
          <cell r="BG457">
            <v>2929.61298961676</v>
          </cell>
          <cell r="BH457">
            <v>4176.11931780253</v>
          </cell>
        </row>
        <row r="458">
          <cell r="A458">
            <v>-4135.91500103682</v>
          </cell>
          <cell r="B458">
            <v>-4046.93836085466</v>
          </cell>
          <cell r="C458">
            <v>-3759.45965392099</v>
          </cell>
          <cell r="D458">
            <v>-3451.63518680257</v>
          </cell>
          <cell r="E458">
            <v>-3119.61829252732</v>
          </cell>
          <cell r="F458">
            <v>-2766.97840596544</v>
          </cell>
          <cell r="G458">
            <v>-2393.09659586717</v>
          </cell>
          <cell r="H458">
            <v>-1984.82610701163</v>
          </cell>
          <cell r="I458">
            <v>-1531.39341792247</v>
          </cell>
          <cell r="J458">
            <v>-1031.56070562213</v>
          </cell>
          <cell r="K458">
            <v>-482.987505854589</v>
          </cell>
          <cell r="L458">
            <v>119.205198318774</v>
          </cell>
          <cell r="M458">
            <v>780.66831575466</v>
          </cell>
          <cell r="N458">
            <v>1542.59084280148</v>
          </cell>
          <cell r="O458">
            <v>2442.77598391674</v>
          </cell>
          <cell r="P458">
            <v>3385.71945242529</v>
          </cell>
          <cell r="Q458">
            <v>4282.7442974576</v>
          </cell>
          <cell r="R458">
            <v>5195.2956595519</v>
          </cell>
          <cell r="S458">
            <v>6180.77084392306</v>
          </cell>
          <cell r="T458">
            <v>7200.00270374625</v>
          </cell>
          <cell r="U458">
            <v>6957.67104470158</v>
          </cell>
          <cell r="V458">
            <v>6289.12930702934</v>
          </cell>
          <cell r="W458">
            <v>5846.37408338068</v>
          </cell>
          <cell r="X458">
            <v>5426.33461204232</v>
          </cell>
          <cell r="Y458">
            <v>5026.87293985563</v>
          </cell>
          <cell r="Z458">
            <v>4646.11835780683</v>
          </cell>
          <cell r="AA458">
            <v>4274.18283253732</v>
          </cell>
          <cell r="AB458">
            <v>3902.24730726781</v>
          </cell>
          <cell r="AC458">
            <v>3530.04453785348</v>
          </cell>
          <cell r="AD458">
            <v>3158.10901258397</v>
          </cell>
          <cell r="AE458">
            <v>2785.90624316964</v>
          </cell>
          <cell r="AF458">
            <v>2413.97071790013</v>
          </cell>
          <cell r="AG458">
            <v>2041.76794848579</v>
          </cell>
          <cell r="AH458">
            <v>1669.83242321629</v>
          </cell>
          <cell r="AI458">
            <v>1376.73392067074</v>
          </cell>
          <cell r="AJ458">
            <v>1162.47244084915</v>
          </cell>
          <cell r="AK458">
            <v>948.210961027569</v>
          </cell>
          <cell r="AL458">
            <v>733.949481205984</v>
          </cell>
          <cell r="AM458">
            <v>519.688001384399</v>
          </cell>
          <cell r="AN458">
            <v>305.426521562814</v>
          </cell>
          <cell r="AO458">
            <v>7865.19691379106</v>
          </cell>
          <cell r="AP458">
            <v>5208.8849841019</v>
          </cell>
          <cell r="AQ458">
            <v>4941.64083927489</v>
          </cell>
          <cell r="AR458">
            <v>4699.54908454926</v>
          </cell>
          <cell r="AS458">
            <v>4479.46567116235</v>
          </cell>
          <cell r="AT458">
            <v>4375.7120619942</v>
          </cell>
          <cell r="AU458">
            <v>4375.71206199423</v>
          </cell>
          <cell r="AV458">
            <v>4378.85611075687</v>
          </cell>
          <cell r="AW458">
            <v>4375.71206199423</v>
          </cell>
          <cell r="AX458">
            <v>4378.85611075688</v>
          </cell>
          <cell r="AY458">
            <v>4375.71206199421</v>
          </cell>
          <cell r="AZ458">
            <v>4378.85611075688</v>
          </cell>
          <cell r="BA458">
            <v>4375.71206199421</v>
          </cell>
          <cell r="BB458">
            <v>3448.21767700643</v>
          </cell>
          <cell r="BC458">
            <v>2520.72329201865</v>
          </cell>
          <cell r="BD458">
            <v>2520.72329201865</v>
          </cell>
          <cell r="BE458">
            <v>2520.72329201865</v>
          </cell>
          <cell r="BF458">
            <v>2520.72329201865</v>
          </cell>
          <cell r="BG458">
            <v>2520.72329201865</v>
          </cell>
          <cell r="BH458">
            <v>3593.25319485664</v>
          </cell>
        </row>
        <row r="459">
          <cell r="A459">
            <v>-4065.84891877752</v>
          </cell>
          <cell r="B459">
            <v>-3961.89411550666</v>
          </cell>
          <cell r="C459">
            <v>-3661.16803202505</v>
          </cell>
          <cell r="D459">
            <v>-3339.05514134917</v>
          </cell>
          <cell r="E459">
            <v>-2991.63853432934</v>
          </cell>
          <cell r="F459">
            <v>-2622.34754340744</v>
          </cell>
          <cell r="G459">
            <v>-2230.46942071128</v>
          </cell>
          <cell r="H459">
            <v>-1802.90437556628</v>
          </cell>
          <cell r="I459">
            <v>-1328.87576611589</v>
          </cell>
          <cell r="J459">
            <v>-807.038380108158</v>
          </cell>
          <cell r="K459">
            <v>-234.9416183618</v>
          </cell>
          <cell r="L459">
            <v>392.415088664359</v>
          </cell>
          <cell r="M459">
            <v>1080.81090347019</v>
          </cell>
          <cell r="N459">
            <v>1870.9990717501</v>
          </cell>
          <cell r="O459">
            <v>2800.42079248391</v>
          </cell>
          <cell r="P459">
            <v>3775.25106611969</v>
          </cell>
          <cell r="Q459">
            <v>4708.38964592141</v>
          </cell>
          <cell r="R459">
            <v>5660.63977417675</v>
          </cell>
          <cell r="S459">
            <v>6688.83848068208</v>
          </cell>
          <cell r="T459">
            <v>7754.72105128264</v>
          </cell>
          <cell r="U459">
            <v>6853.93126752897</v>
          </cell>
          <cell r="V459">
            <v>6195.35757382591</v>
          </cell>
          <cell r="W459">
            <v>5759.20388795451</v>
          </cell>
          <cell r="X459">
            <v>5345.4272595819</v>
          </cell>
          <cell r="Y459">
            <v>4951.92161270819</v>
          </cell>
          <cell r="Z459">
            <v>4576.84413083349</v>
          </cell>
          <cell r="AA459">
            <v>4210.45421245832</v>
          </cell>
          <cell r="AB459">
            <v>3844.06429408315</v>
          </cell>
          <cell r="AC459">
            <v>3477.411116208</v>
          </cell>
          <cell r="AD459">
            <v>3111.02119783283</v>
          </cell>
          <cell r="AE459">
            <v>2744.36801995767</v>
          </cell>
          <cell r="AF459">
            <v>2377.9781015825</v>
          </cell>
          <cell r="AG459">
            <v>2011.32492370735</v>
          </cell>
          <cell r="AH459">
            <v>1644.93500533218</v>
          </cell>
          <cell r="AI459">
            <v>1356.20663945282</v>
          </cell>
          <cell r="AJ459">
            <v>1145.13982606926</v>
          </cell>
          <cell r="AK459">
            <v>934.073012685708</v>
          </cell>
          <cell r="AL459">
            <v>723.006199302153</v>
          </cell>
          <cell r="AM459">
            <v>511.939385918598</v>
          </cell>
          <cell r="AN459">
            <v>300.872572535044</v>
          </cell>
          <cell r="AO459">
            <v>7747.92580827125</v>
          </cell>
          <cell r="AP459">
            <v>5131.2198337812</v>
          </cell>
          <cell r="AQ459">
            <v>4867.96033379543</v>
          </cell>
          <cell r="AR459">
            <v>4629.47819851418</v>
          </cell>
          <cell r="AS459">
            <v>4412.67625734942</v>
          </cell>
          <cell r="AT459">
            <v>4310.46962794317</v>
          </cell>
          <cell r="AU459">
            <v>4310.46962794317</v>
          </cell>
          <cell r="AV459">
            <v>4313.56679853123</v>
          </cell>
          <cell r="AW459">
            <v>4310.46962794317</v>
          </cell>
          <cell r="AX459">
            <v>4313.56679853123</v>
          </cell>
          <cell r="AY459">
            <v>4310.46962794317</v>
          </cell>
          <cell r="AZ459">
            <v>4313.56679853124</v>
          </cell>
          <cell r="BA459">
            <v>4310.46962794317</v>
          </cell>
          <cell r="BB459">
            <v>3396.80430446308</v>
          </cell>
          <cell r="BC459">
            <v>2483.138980983</v>
          </cell>
          <cell r="BD459">
            <v>2483.138980983</v>
          </cell>
          <cell r="BE459">
            <v>2483.138980983</v>
          </cell>
          <cell r="BF459">
            <v>2483.13898098299</v>
          </cell>
          <cell r="BG459">
            <v>2483.138980983</v>
          </cell>
          <cell r="BH459">
            <v>3539.67732394169</v>
          </cell>
        </row>
        <row r="460">
          <cell r="A460">
            <v>-4790.54090476184</v>
          </cell>
          <cell r="B460">
            <v>-4841.50492105589</v>
          </cell>
          <cell r="C460">
            <v>-4677.7961690711</v>
          </cell>
          <cell r="D460">
            <v>-4503.4681367824</v>
          </cell>
          <cell r="E460">
            <v>-4315.33042837657</v>
          </cell>
          <cell r="F460">
            <v>-4118.26145270643</v>
          </cell>
          <cell r="G460">
            <v>-3912.51880521348</v>
          </cell>
          <cell r="H460">
            <v>-3684.5169419279</v>
          </cell>
          <cell r="I460">
            <v>-3423.51149501876</v>
          </cell>
          <cell r="J460">
            <v>-3129.26797719584</v>
          </cell>
          <cell r="K460">
            <v>-2800.47491244746</v>
          </cell>
          <cell r="L460">
            <v>-2433.3889471936</v>
          </cell>
          <cell r="M460">
            <v>-2023.55744361482</v>
          </cell>
          <cell r="N460">
            <v>-1525.72019634856</v>
          </cell>
          <cell r="O460">
            <v>-898.691791523903</v>
          </cell>
          <cell r="P460">
            <v>-253.666059389788</v>
          </cell>
          <cell r="Q460">
            <v>305.948936283149</v>
          </cell>
          <cell r="R460">
            <v>847.595577620293</v>
          </cell>
          <cell r="S460">
            <v>1433.90581105432</v>
          </cell>
          <cell r="T460">
            <v>2017.28108067974</v>
          </cell>
          <cell r="U460">
            <v>7926.90955774599</v>
          </cell>
          <cell r="V460">
            <v>7165.23659907085</v>
          </cell>
          <cell r="W460">
            <v>6660.80334956343</v>
          </cell>
          <cell r="X460">
            <v>6182.25027072561</v>
          </cell>
          <cell r="Y460">
            <v>5727.1415817885</v>
          </cell>
          <cell r="Z460">
            <v>5293.3459745793</v>
          </cell>
          <cell r="AA460">
            <v>4869.59796304183</v>
          </cell>
          <cell r="AB460">
            <v>4445.84995150436</v>
          </cell>
          <cell r="AC460">
            <v>4021.79746737077</v>
          </cell>
          <cell r="AD460">
            <v>3598.0494558333</v>
          </cell>
          <cell r="AE460">
            <v>3173.99697169971</v>
          </cell>
          <cell r="AF460">
            <v>2750.24896016224</v>
          </cell>
          <cell r="AG460">
            <v>2326.19647602866</v>
          </cell>
          <cell r="AH460">
            <v>1902.44846449119</v>
          </cell>
          <cell r="AI460">
            <v>1568.51986880706</v>
          </cell>
          <cell r="AJ460">
            <v>1324.41068897627</v>
          </cell>
          <cell r="AK460">
            <v>1080.30150914548</v>
          </cell>
          <cell r="AL460">
            <v>836.192329314695</v>
          </cell>
          <cell r="AM460">
            <v>592.083149483906</v>
          </cell>
          <cell r="AN460">
            <v>347.973969653118</v>
          </cell>
          <cell r="AO460">
            <v>8960.85833735458</v>
          </cell>
          <cell r="AP460">
            <v>5934.50881773437</v>
          </cell>
          <cell r="AQ460">
            <v>5630.03622162137</v>
          </cell>
          <cell r="AR460">
            <v>5354.2198698484</v>
          </cell>
          <cell r="AS460">
            <v>5103.47773187295</v>
          </cell>
          <cell r="AT460">
            <v>4985.27072397027</v>
          </cell>
          <cell r="AU460">
            <v>4985.27072397024</v>
          </cell>
          <cell r="AV460">
            <v>4988.85275451277</v>
          </cell>
          <cell r="AW460">
            <v>4985.27072397025</v>
          </cell>
          <cell r="AX460">
            <v>4988.85275451276</v>
          </cell>
          <cell r="AY460">
            <v>4985.27072397025</v>
          </cell>
          <cell r="AZ460">
            <v>4988.85275451275</v>
          </cell>
          <cell r="BA460">
            <v>4985.27072397025</v>
          </cell>
          <cell r="BB460">
            <v>3928.57171393093</v>
          </cell>
          <cell r="BC460">
            <v>2871.87270389162</v>
          </cell>
          <cell r="BD460">
            <v>2871.87270389162</v>
          </cell>
          <cell r="BE460">
            <v>2871.87270389162</v>
          </cell>
          <cell r="BF460">
            <v>2871.87270389163</v>
          </cell>
          <cell r="BG460">
            <v>2871.87270389163</v>
          </cell>
          <cell r="BH460">
            <v>4093.81140768374</v>
          </cell>
        </row>
        <row r="461">
          <cell r="A461">
            <v>-5000.62228072669</v>
          </cell>
          <cell r="B461">
            <v>-5096.49580258514</v>
          </cell>
          <cell r="C461">
            <v>-4972.50708350893</v>
          </cell>
          <cell r="D461">
            <v>-4841.02048868221</v>
          </cell>
          <cell r="E461">
            <v>-4699.05623166007</v>
          </cell>
          <cell r="F461">
            <v>-4551.91279488822</v>
          </cell>
          <cell r="G461">
            <v>-4400.12906718855</v>
          </cell>
          <cell r="H461">
            <v>-4229.97868928956</v>
          </cell>
          <cell r="I461">
            <v>-4030.72664929613</v>
          </cell>
          <cell r="J461">
            <v>-3802.46044861503</v>
          </cell>
          <cell r="K461">
            <v>-3544.19883230437</v>
          </cell>
          <cell r="L461">
            <v>-3252.56290184101</v>
          </cell>
          <cell r="M461">
            <v>-2923.4845664069</v>
          </cell>
          <cell r="N461">
            <v>-2510.39709551317</v>
          </cell>
          <cell r="O461">
            <v>-1971.02966268406</v>
          </cell>
          <cell r="P461">
            <v>-1421.61115847315</v>
          </cell>
          <cell r="Q461">
            <v>-970.277129095869</v>
          </cell>
          <cell r="R461">
            <v>-547.6605683668</v>
          </cell>
          <cell r="S461">
            <v>-89.4496381418961</v>
          </cell>
          <cell r="T461">
            <v>354.051312928366</v>
          </cell>
          <cell r="U461">
            <v>8237.95585044514</v>
          </cell>
          <cell r="V461">
            <v>7446.39538664342</v>
          </cell>
          <cell r="W461">
            <v>6922.16853522462</v>
          </cell>
          <cell r="X461">
            <v>6424.83737396416</v>
          </cell>
          <cell r="Y461">
            <v>5951.87054378829</v>
          </cell>
          <cell r="Z461">
            <v>5501.05310550751</v>
          </cell>
          <cell r="AA461">
            <v>5060.67752340585</v>
          </cell>
          <cell r="AB461">
            <v>4620.30194130419</v>
          </cell>
          <cell r="AC461">
            <v>4179.60993931832</v>
          </cell>
          <cell r="AD461">
            <v>3739.23435721665</v>
          </cell>
          <cell r="AE461">
            <v>3298.54235523078</v>
          </cell>
          <cell r="AF461">
            <v>2858.16677312912</v>
          </cell>
          <cell r="AG461">
            <v>2417.47477114324</v>
          </cell>
          <cell r="AH461">
            <v>1977.09918904158</v>
          </cell>
          <cell r="AI461">
            <v>1630.06747278352</v>
          </cell>
          <cell r="AJ461">
            <v>1376.37962236906</v>
          </cell>
          <cell r="AK461">
            <v>1122.6917719546</v>
          </cell>
          <cell r="AL461">
            <v>869.003921540143</v>
          </cell>
          <cell r="AM461">
            <v>615.316071125685</v>
          </cell>
          <cell r="AN461">
            <v>361.628220711227</v>
          </cell>
          <cell r="AO461">
            <v>9312.47604472614</v>
          </cell>
          <cell r="AP461">
            <v>6167.37472257404</v>
          </cell>
          <cell r="AQ461">
            <v>5850.95483835846</v>
          </cell>
          <cell r="AR461">
            <v>5564.31564912785</v>
          </cell>
          <cell r="AS461">
            <v>5303.73456800911</v>
          </cell>
          <cell r="AT461">
            <v>5180.88920119602</v>
          </cell>
          <cell r="AU461">
            <v>5180.889201196</v>
          </cell>
          <cell r="AV461">
            <v>5184.61178806915</v>
          </cell>
          <cell r="AW461">
            <v>5180.88920119601</v>
          </cell>
          <cell r="AX461">
            <v>5184.61178806913</v>
          </cell>
          <cell r="AY461">
            <v>5180.88920119602</v>
          </cell>
          <cell r="AZ461">
            <v>5184.61178806913</v>
          </cell>
          <cell r="BA461">
            <v>5180.88920119602</v>
          </cell>
          <cell r="BB461">
            <v>4082.72607362423</v>
          </cell>
          <cell r="BC461">
            <v>2984.56294605245</v>
          </cell>
          <cell r="BD461">
            <v>2984.56294605245</v>
          </cell>
          <cell r="BE461">
            <v>2984.56294605245</v>
          </cell>
          <cell r="BF461">
            <v>2984.56294605245</v>
          </cell>
          <cell r="BG461">
            <v>2984.56294605245</v>
          </cell>
          <cell r="BH461">
            <v>4254.44965542619</v>
          </cell>
        </row>
        <row r="462">
          <cell r="A462">
            <v>-3854.26580740313</v>
          </cell>
          <cell r="B462">
            <v>-3705.0804696598</v>
          </cell>
          <cell r="C462">
            <v>-3364.35042053348</v>
          </cell>
          <cell r="D462">
            <v>-2999.0898467642</v>
          </cell>
          <cell r="E462">
            <v>-2605.16972432427</v>
          </cell>
          <cell r="F462">
            <v>-2185.59630922923</v>
          </cell>
          <cell r="G462">
            <v>-1739.37354944267</v>
          </cell>
          <cell r="H462">
            <v>-1253.54347618889</v>
          </cell>
          <cell r="I462">
            <v>-717.320024796004</v>
          </cell>
          <cell r="J462">
            <v>-129.033692626863</v>
          </cell>
          <cell r="K462">
            <v>514.098701105685</v>
          </cell>
          <cell r="L462">
            <v>1217.4447862524</v>
          </cell>
          <cell r="M462">
            <v>1987.17102119146</v>
          </cell>
          <cell r="N462">
            <v>2862.7147869908</v>
          </cell>
          <cell r="O462">
            <v>3880.42411111513</v>
          </cell>
          <cell r="P462">
            <v>4951.54504669543</v>
          </cell>
          <cell r="Q462">
            <v>5993.73862314423</v>
          </cell>
          <cell r="R462">
            <v>7065.86970080089</v>
          </cell>
          <cell r="S462">
            <v>8223.08340929484</v>
          </cell>
          <cell r="T462">
            <v>9429.84016917254</v>
          </cell>
          <cell r="U462">
            <v>6540.66150675891</v>
          </cell>
          <cell r="V462">
            <v>5912.18896455897</v>
          </cell>
          <cell r="W462">
            <v>5495.97037221254</v>
          </cell>
          <cell r="X462">
            <v>5101.10605858645</v>
          </cell>
          <cell r="Y462">
            <v>4725.5862092129</v>
          </cell>
          <cell r="Z462">
            <v>4367.65223643258</v>
          </cell>
          <cell r="AA462">
            <v>4018.00874833192</v>
          </cell>
          <cell r="AB462">
            <v>3668.36526023126</v>
          </cell>
          <cell r="AC462">
            <v>3318.47054532212</v>
          </cell>
          <cell r="AD462">
            <v>2968.82705722146</v>
          </cell>
          <cell r="AE462">
            <v>2618.93234231233</v>
          </cell>
          <cell r="AF462">
            <v>2269.28885421167</v>
          </cell>
          <cell r="AG462">
            <v>1919.39413930253</v>
          </cell>
          <cell r="AH462">
            <v>1569.75065120187</v>
          </cell>
          <cell r="AI462">
            <v>1294.21907160122</v>
          </cell>
          <cell r="AJ462">
            <v>1092.79940050058</v>
          </cell>
          <cell r="AK462">
            <v>891.37972939994</v>
          </cell>
          <cell r="AL462">
            <v>689.9600582993</v>
          </cell>
          <cell r="AM462">
            <v>488.540387198659</v>
          </cell>
          <cell r="AN462">
            <v>287.120716098019</v>
          </cell>
          <cell r="AO462">
            <v>7393.79461411698</v>
          </cell>
          <cell r="AP462">
            <v>4896.68932172273</v>
          </cell>
          <cell r="AQ462">
            <v>4645.46251324812</v>
          </cell>
          <cell r="AR462">
            <v>4417.88058086523</v>
          </cell>
          <cell r="AS462">
            <v>4210.98791506262</v>
          </cell>
          <cell r="AT462">
            <v>4113.45280118424</v>
          </cell>
          <cell r="AU462">
            <v>4113.45280118424</v>
          </cell>
          <cell r="AV462">
            <v>4116.4084106957</v>
          </cell>
          <cell r="AW462">
            <v>4113.45280118424</v>
          </cell>
          <cell r="AX462">
            <v>4116.40841069572</v>
          </cell>
          <cell r="AY462">
            <v>4113.45280118424</v>
          </cell>
          <cell r="AZ462">
            <v>4116.40841069571</v>
          </cell>
          <cell r="BA462">
            <v>4113.45280118424</v>
          </cell>
          <cell r="BB462">
            <v>3241.54799530177</v>
          </cell>
          <cell r="BC462">
            <v>2369.6431894193</v>
          </cell>
          <cell r="BD462">
            <v>2369.6431894193</v>
          </cell>
          <cell r="BE462">
            <v>2369.6431894193</v>
          </cell>
          <cell r="BF462">
            <v>2369.6431894193</v>
          </cell>
          <cell r="BG462">
            <v>2369.6431894193</v>
          </cell>
          <cell r="BH462">
            <v>3377.89077762375</v>
          </cell>
        </row>
        <row r="463">
          <cell r="A463">
            <v>-4340.38068783616</v>
          </cell>
          <cell r="B463">
            <v>-4295.11307639048</v>
          </cell>
          <cell r="C463">
            <v>-4046.29264542747</v>
          </cell>
          <cell r="D463">
            <v>-3780.16442050997</v>
          </cell>
          <cell r="E463">
            <v>-3493.08671423129</v>
          </cell>
          <cell r="F463">
            <v>-3189.03780605947</v>
          </cell>
          <cell r="G463">
            <v>-2867.67253886661</v>
          </cell>
          <cell r="H463">
            <v>-2515.70710626655</v>
          </cell>
          <cell r="I463">
            <v>-2122.37709262508</v>
          </cell>
          <cell r="J463">
            <v>-1686.75805657579</v>
          </cell>
          <cell r="K463">
            <v>-1206.83092778686</v>
          </cell>
          <cell r="L463">
            <v>-678.071402121696</v>
          </cell>
          <cell r="M463">
            <v>-95.2028383919093</v>
          </cell>
          <cell r="N463">
            <v>584.235360129766</v>
          </cell>
          <cell r="O463">
            <v>1399.10279632117</v>
          </cell>
          <cell r="P463">
            <v>2248.99471549309</v>
          </cell>
          <cell r="Q463">
            <v>3040.63305475232</v>
          </cell>
          <cell r="R463">
            <v>3837.33613153559</v>
          </cell>
          <cell r="S463">
            <v>4698.13623755259</v>
          </cell>
          <cell r="T463">
            <v>5581.23276182963</v>
          </cell>
          <cell r="U463">
            <v>7260.40275316945</v>
          </cell>
          <cell r="V463">
            <v>6562.77243382565</v>
          </cell>
          <cell r="W463">
            <v>6100.7527114062</v>
          </cell>
          <cell r="X463">
            <v>5662.43711491543</v>
          </cell>
          <cell r="Y463">
            <v>5245.59466779536</v>
          </cell>
          <cell r="Z463">
            <v>4848.27326555773</v>
          </cell>
          <cell r="AA463">
            <v>4460.15464162183</v>
          </cell>
          <cell r="AB463">
            <v>4072.03601768592</v>
          </cell>
          <cell r="AC463">
            <v>3683.63852168027</v>
          </cell>
          <cell r="AD463">
            <v>3295.51989774437</v>
          </cell>
          <cell r="AE463">
            <v>2907.12240173871</v>
          </cell>
          <cell r="AF463">
            <v>2519.00377780281</v>
          </cell>
          <cell r="AG463">
            <v>2130.60628179716</v>
          </cell>
          <cell r="AH463">
            <v>1742.48765786125</v>
          </cell>
          <cell r="AI463">
            <v>1436.63629450137</v>
          </cell>
          <cell r="AJ463">
            <v>1213.05219171752</v>
          </cell>
          <cell r="AK463">
            <v>989.468088933667</v>
          </cell>
          <cell r="AL463">
            <v>765.883986149813</v>
          </cell>
          <cell r="AM463">
            <v>542.299883365961</v>
          </cell>
          <cell r="AN463">
            <v>318.715780582107</v>
          </cell>
          <cell r="AO463">
            <v>8207.41552169168</v>
          </cell>
          <cell r="AP463">
            <v>5435.5261461112</v>
          </cell>
          <cell r="AQ463">
            <v>5156.65407636197</v>
          </cell>
          <cell r="AR463">
            <v>4904.02878964794</v>
          </cell>
          <cell r="AS463">
            <v>4674.36943808975</v>
          </cell>
          <cell r="AT463">
            <v>4566.10145806945</v>
          </cell>
          <cell r="AU463">
            <v>4566.10145806946</v>
          </cell>
          <cell r="AV463">
            <v>4569.38230594886</v>
          </cell>
          <cell r="AW463">
            <v>4566.10145806945</v>
          </cell>
          <cell r="AX463">
            <v>4569.38230594886</v>
          </cell>
          <cell r="AY463">
            <v>4566.10145806945</v>
          </cell>
          <cell r="AZ463">
            <v>4569.38230594886</v>
          </cell>
          <cell r="BA463">
            <v>4566.10145806946</v>
          </cell>
          <cell r="BB463">
            <v>3598.25133364563</v>
          </cell>
          <cell r="BC463">
            <v>2630.4012092218</v>
          </cell>
          <cell r="BD463">
            <v>2630.4012092218</v>
          </cell>
          <cell r="BE463">
            <v>2630.4012092218</v>
          </cell>
          <cell r="BF463">
            <v>2630.4012092218</v>
          </cell>
          <cell r="BG463">
            <v>2630.4012092218</v>
          </cell>
          <cell r="BH463">
            <v>3749.59741861303</v>
          </cell>
        </row>
        <row r="464">
          <cell r="A464">
            <v>-4619.53945450486</v>
          </cell>
          <cell r="B464">
            <v>-4633.94815718975</v>
          </cell>
          <cell r="C464">
            <v>-4437.90820401957</v>
          </cell>
          <cell r="D464">
            <v>-4228.70821840589</v>
          </cell>
          <cell r="E464">
            <v>-4002.98637331151</v>
          </cell>
          <cell r="F464">
            <v>-3765.27914726218</v>
          </cell>
          <cell r="G464">
            <v>-3515.6151693011</v>
          </cell>
          <cell r="H464">
            <v>-3240.52351590351</v>
          </cell>
          <cell r="I464">
            <v>-2929.25220372002</v>
          </cell>
          <cell r="J464">
            <v>-2581.30465400231</v>
          </cell>
          <cell r="K464">
            <v>-2195.10059831682</v>
          </cell>
          <cell r="L464">
            <v>-1766.60002497664</v>
          </cell>
          <cell r="M464">
            <v>-1291.03728367076</v>
          </cell>
          <cell r="N464">
            <v>-724.215650701104</v>
          </cell>
          <cell r="O464">
            <v>-25.8332133101193</v>
          </cell>
          <cell r="P464">
            <v>697.014622543719</v>
          </cell>
          <cell r="Q464">
            <v>1344.76785601496</v>
          </cell>
          <cell r="R464">
            <v>1983.30226912485</v>
          </cell>
          <cell r="S464">
            <v>2673.88241475392</v>
          </cell>
          <cell r="T464">
            <v>3371.11219060003</v>
          </cell>
          <cell r="U464">
            <v>7673.7249672304</v>
          </cell>
          <cell r="V464">
            <v>6936.37975630413</v>
          </cell>
          <cell r="W464">
            <v>6448.0580474657</v>
          </cell>
          <cell r="X464">
            <v>5984.78989958652</v>
          </cell>
          <cell r="Y464">
            <v>5544.21733045867</v>
          </cell>
          <cell r="Z464">
            <v>5124.27710565022</v>
          </cell>
          <cell r="AA464">
            <v>4714.06355744948</v>
          </cell>
          <cell r="AB464">
            <v>4303.85000924874</v>
          </cell>
          <cell r="AC464">
            <v>3893.34171327201</v>
          </cell>
          <cell r="AD464">
            <v>3483.12816507127</v>
          </cell>
          <cell r="AE464">
            <v>3072.61986909454</v>
          </cell>
          <cell r="AF464">
            <v>2662.4063208938</v>
          </cell>
          <cell r="AG464">
            <v>2251.89802491707</v>
          </cell>
          <cell r="AH464">
            <v>1841.68447671633</v>
          </cell>
          <cell r="AI464">
            <v>1518.42152243303</v>
          </cell>
          <cell r="AJ464">
            <v>1282.10916206717</v>
          </cell>
          <cell r="AK464">
            <v>1045.79680170131</v>
          </cell>
          <cell r="AL464">
            <v>809.484441335454</v>
          </cell>
          <cell r="AM464">
            <v>573.172080969594</v>
          </cell>
          <cell r="AN464">
            <v>336.859720603735</v>
          </cell>
          <cell r="AO464">
            <v>8674.64954030902</v>
          </cell>
          <cell r="AP464">
            <v>5744.96128045222</v>
          </cell>
          <cell r="AQ464">
            <v>5450.2135044609</v>
          </cell>
          <cell r="AR464">
            <v>5183.2066956217</v>
          </cell>
          <cell r="AS464">
            <v>4940.47323304062</v>
          </cell>
          <cell r="AT464">
            <v>4826.04174353811</v>
          </cell>
          <cell r="AU464">
            <v>4826.0417435381</v>
          </cell>
          <cell r="AV464">
            <v>4829.50936443212</v>
          </cell>
          <cell r="AW464">
            <v>4826.04174353811</v>
          </cell>
          <cell r="AX464">
            <v>4829.50936443212</v>
          </cell>
          <cell r="AY464">
            <v>4826.04174353811</v>
          </cell>
          <cell r="AZ464">
            <v>4829.50936443212</v>
          </cell>
          <cell r="BA464">
            <v>4826.04174353811</v>
          </cell>
          <cell r="BB464">
            <v>3803.09357980353</v>
          </cell>
          <cell r="BC464">
            <v>2780.14541606895</v>
          </cell>
          <cell r="BD464">
            <v>2780.14541606895</v>
          </cell>
          <cell r="BE464">
            <v>2780.14541606894</v>
          </cell>
          <cell r="BF464">
            <v>2780.14541606893</v>
          </cell>
          <cell r="BG464">
            <v>2780.14541606894</v>
          </cell>
          <cell r="BH464">
            <v>3963.05553651452</v>
          </cell>
        </row>
        <row r="465">
          <cell r="A465">
            <v>-4685.40017009766</v>
          </cell>
          <cell r="B465">
            <v>-4713.88804643518</v>
          </cell>
          <cell r="C465">
            <v>-4530.30036219515</v>
          </cell>
          <cell r="D465">
            <v>-4334.53120887353</v>
          </cell>
          <cell r="E465">
            <v>-4123.28478567485</v>
          </cell>
          <cell r="F465">
            <v>-3901.22926460458</v>
          </cell>
          <cell r="G465">
            <v>-3668.48146045415</v>
          </cell>
          <cell r="H465">
            <v>-3411.52630396481</v>
          </cell>
          <cell r="I465">
            <v>-3119.61474488216</v>
          </cell>
          <cell r="J465">
            <v>-2792.35114822738</v>
          </cell>
          <cell r="K465">
            <v>-2428.25877019333</v>
          </cell>
          <cell r="L465">
            <v>-2023.41185610773</v>
          </cell>
          <cell r="M465">
            <v>-1573.16531151832</v>
          </cell>
          <cell r="N465">
            <v>-1032.91281582983</v>
          </cell>
          <cell r="O465">
            <v>-362.012178377902</v>
          </cell>
          <cell r="P465">
            <v>330.862698578709</v>
          </cell>
          <cell r="Q465">
            <v>944.669743852351</v>
          </cell>
          <cell r="R465">
            <v>1545.88811097809</v>
          </cell>
          <cell r="S465">
            <v>2196.30900052106</v>
          </cell>
          <cell r="T465">
            <v>2849.68804152315</v>
          </cell>
          <cell r="U465">
            <v>7771.23828237112</v>
          </cell>
          <cell r="V465">
            <v>7024.52330953293</v>
          </cell>
          <cell r="W465">
            <v>6529.99628725318</v>
          </cell>
          <cell r="X465">
            <v>6060.84119227964</v>
          </cell>
          <cell r="Y465">
            <v>5614.67007851289</v>
          </cell>
          <cell r="Z465">
            <v>5189.39349311595</v>
          </cell>
          <cell r="AA465">
            <v>4773.96718537907</v>
          </cell>
          <cell r="AB465">
            <v>4358.54087764218</v>
          </cell>
          <cell r="AC465">
            <v>3942.81607664287</v>
          </cell>
          <cell r="AD465">
            <v>3527.38976890599</v>
          </cell>
          <cell r="AE465">
            <v>3111.66496790668</v>
          </cell>
          <cell r="AF465">
            <v>2696.23866016979</v>
          </cell>
          <cell r="AG465">
            <v>2280.51385917048</v>
          </cell>
          <cell r="AH465">
            <v>1865.0875514336</v>
          </cell>
          <cell r="AI465">
            <v>1537.71675611235</v>
          </cell>
          <cell r="AJ465">
            <v>1298.40147320673</v>
          </cell>
          <cell r="AK465">
            <v>1059.08619030111</v>
          </cell>
          <cell r="AL465">
            <v>819.770907395494</v>
          </cell>
          <cell r="AM465">
            <v>580.455624489874</v>
          </cell>
          <cell r="AN465">
            <v>341.140341584255</v>
          </cell>
          <cell r="AO465">
            <v>8784.8820333905</v>
          </cell>
          <cell r="AP465">
            <v>5817.96496799697</v>
          </cell>
          <cell r="AQ465">
            <v>5519.47170557108</v>
          </cell>
          <cell r="AR465">
            <v>5249.07192666765</v>
          </cell>
          <cell r="AS465">
            <v>5003.25394584634</v>
          </cell>
          <cell r="AT465">
            <v>4887.36832631628</v>
          </cell>
          <cell r="AU465">
            <v>4887.36832631629</v>
          </cell>
          <cell r="AV465">
            <v>4890.88001175659</v>
          </cell>
          <cell r="AW465">
            <v>4887.36832631629</v>
          </cell>
          <cell r="AX465">
            <v>4890.88001175658</v>
          </cell>
          <cell r="AY465">
            <v>4887.36832631629</v>
          </cell>
          <cell r="AZ465">
            <v>4890.88001175658</v>
          </cell>
          <cell r="BA465">
            <v>4887.36832631629</v>
          </cell>
          <cell r="BB465">
            <v>3851.42112142649</v>
          </cell>
          <cell r="BC465">
            <v>2815.47391653668</v>
          </cell>
          <cell r="BD465">
            <v>2815.47391653668</v>
          </cell>
          <cell r="BE465">
            <v>2815.47391653669</v>
          </cell>
          <cell r="BF465">
            <v>2815.47391653669</v>
          </cell>
          <cell r="BG465">
            <v>2815.4739165367</v>
          </cell>
          <cell r="BH465">
            <v>4013.41578334418</v>
          </cell>
        </row>
        <row r="466">
          <cell r="A466">
            <v>-3737.29975246422</v>
          </cell>
          <cell r="B466">
            <v>-3563.11035298052</v>
          </cell>
          <cell r="C466">
            <v>-3200.26556126923</v>
          </cell>
          <cell r="D466">
            <v>-2811.1523546579</v>
          </cell>
          <cell r="E466">
            <v>-2391.52444909604</v>
          </cell>
          <cell r="F466">
            <v>-1944.15421812995</v>
          </cell>
          <cell r="G466">
            <v>-1467.88899528355</v>
          </cell>
          <cell r="H466">
            <v>-949.849212878022</v>
          </cell>
          <cell r="I466">
            <v>-379.243597179548</v>
          </cell>
          <cell r="J466">
            <v>245.776626635581</v>
          </cell>
          <cell r="K466">
            <v>928.178495041914</v>
          </cell>
          <cell r="L466">
            <v>1673.53255387939</v>
          </cell>
          <cell r="M466">
            <v>2488.21936401612</v>
          </cell>
          <cell r="N466">
            <v>3410.94887845083</v>
          </cell>
          <cell r="O466">
            <v>4477.46480439476</v>
          </cell>
          <cell r="P466">
            <v>5601.8165426698</v>
          </cell>
          <cell r="Q466">
            <v>6704.29722164926</v>
          </cell>
          <cell r="R466">
            <v>7842.70013746314</v>
          </cell>
          <cell r="S466">
            <v>9071.23511405132</v>
          </cell>
          <cell r="T466">
            <v>10355.8690639157</v>
          </cell>
          <cell r="U466">
            <v>6367.481673024</v>
          </cell>
          <cell r="V466">
            <v>5755.64946150815</v>
          </cell>
          <cell r="W466">
            <v>5350.45126313034</v>
          </cell>
          <cell r="X466">
            <v>4966.04193729272</v>
          </cell>
          <cell r="Y466">
            <v>4600.46488422677</v>
          </cell>
          <cell r="Z466">
            <v>4252.00807913509</v>
          </cell>
          <cell r="AA466">
            <v>3911.62224808841</v>
          </cell>
          <cell r="AB466">
            <v>3571.23641704173</v>
          </cell>
          <cell r="AC466">
            <v>3230.60601102399</v>
          </cell>
          <cell r="AD466">
            <v>2890.22017997732</v>
          </cell>
          <cell r="AE466">
            <v>2549.58977395958</v>
          </cell>
          <cell r="AF466">
            <v>2209.2039429129</v>
          </cell>
          <cell r="AG466">
            <v>1868.57353689516</v>
          </cell>
          <cell r="AH466">
            <v>1528.18770584849</v>
          </cell>
          <cell r="AI466">
            <v>1259.95149126476</v>
          </cell>
          <cell r="AJ466">
            <v>1063.86489314399</v>
          </cell>
          <cell r="AK466">
            <v>867.778295023211</v>
          </cell>
          <cell r="AL466">
            <v>671.691696902436</v>
          </cell>
          <cell r="AM466">
            <v>475.605098781662</v>
          </cell>
          <cell r="AN466">
            <v>279.518500660887</v>
          </cell>
          <cell r="AO466">
            <v>7198.0260178336</v>
          </cell>
          <cell r="AP466">
            <v>4767.03762797416</v>
          </cell>
          <cell r="AQ466">
            <v>4522.46265691328</v>
          </cell>
          <cell r="AR466">
            <v>4300.90650665818</v>
          </cell>
          <cell r="AS466">
            <v>4099.49182460806</v>
          </cell>
          <cell r="AT466">
            <v>4004.53918878445</v>
          </cell>
          <cell r="AU466">
            <v>4004.53918878444</v>
          </cell>
          <cell r="AV466">
            <v>4007.41654138515</v>
          </cell>
          <cell r="AW466">
            <v>4004.53918878444</v>
          </cell>
          <cell r="AX466">
            <v>4007.41654138514</v>
          </cell>
          <cell r="AY466">
            <v>4004.53918878444</v>
          </cell>
          <cell r="AZ466">
            <v>4007.41654138515</v>
          </cell>
          <cell r="BA466">
            <v>4004.53918878444</v>
          </cell>
          <cell r="BB466">
            <v>3155.72017157324</v>
          </cell>
          <cell r="BC466">
            <v>2306.90115436205</v>
          </cell>
          <cell r="BD466">
            <v>2306.90115436205</v>
          </cell>
          <cell r="BE466">
            <v>2306.90115436205</v>
          </cell>
          <cell r="BF466">
            <v>2306.90115436205</v>
          </cell>
          <cell r="BG466">
            <v>2306.90115436205</v>
          </cell>
          <cell r="BH466">
            <v>3288.45294895162</v>
          </cell>
        </row>
        <row r="467">
          <cell r="A467">
            <v>-4200.01030077293</v>
          </cell>
          <cell r="B467">
            <v>-4124.73543785175</v>
          </cell>
          <cell r="C467">
            <v>-3849.37521311629</v>
          </cell>
          <cell r="D467">
            <v>-3554.62156087919</v>
          </cell>
          <cell r="E467">
            <v>-3236.69207055727</v>
          </cell>
          <cell r="F467">
            <v>-2899.28434041799</v>
          </cell>
          <cell r="G467">
            <v>-2541.86526111489</v>
          </cell>
          <cell r="H467">
            <v>-2151.24511503249</v>
          </cell>
          <cell r="I467">
            <v>-1716.65323516694</v>
          </cell>
          <cell r="J467">
            <v>-1236.95003648278</v>
          </cell>
          <cell r="K467">
            <v>-709.895804342303</v>
          </cell>
          <cell r="L467">
            <v>-130.722716128645</v>
          </cell>
          <cell r="M467">
            <v>506.102812691397</v>
          </cell>
          <cell r="N467">
            <v>1242.16839599812</v>
          </cell>
          <cell r="O467">
            <v>2115.60839490642</v>
          </cell>
          <cell r="P467">
            <v>3029.38233849858</v>
          </cell>
          <cell r="Q467">
            <v>3893.37093289438</v>
          </cell>
          <cell r="R467">
            <v>4769.60651659497</v>
          </cell>
          <cell r="S467">
            <v>5715.99892555367</v>
          </cell>
          <cell r="T467">
            <v>6692.55548238058</v>
          </cell>
          <cell r="U467">
            <v>7052.570486743</v>
          </cell>
          <cell r="V467">
            <v>6374.91014638332</v>
          </cell>
          <cell r="W467">
            <v>5926.11594454566</v>
          </cell>
          <cell r="X467">
            <v>5500.34732746165</v>
          </cell>
          <cell r="Y467">
            <v>5095.43718127211</v>
          </cell>
          <cell r="Z467">
            <v>4709.48928135028</v>
          </cell>
          <cell r="AA467">
            <v>4332.4807260975</v>
          </cell>
          <cell r="AB467">
            <v>3955.47217084473</v>
          </cell>
          <cell r="AC467">
            <v>3578.19272635957</v>
          </cell>
          <cell r="AD467">
            <v>3201.18417110679</v>
          </cell>
          <cell r="AE467">
            <v>2823.90472662163</v>
          </cell>
          <cell r="AF467">
            <v>2446.89617136885</v>
          </cell>
          <cell r="AG467">
            <v>2069.61672688369</v>
          </cell>
          <cell r="AH467">
            <v>1692.60817163091</v>
          </cell>
          <cell r="AI467">
            <v>1395.5119399349</v>
          </cell>
          <cell r="AJ467">
            <v>1178.32803179565</v>
          </cell>
          <cell r="AK467">
            <v>961.1441236564</v>
          </cell>
          <cell r="AL467">
            <v>743.960215517149</v>
          </cell>
          <cell r="AM467">
            <v>526.776307377898</v>
          </cell>
          <cell r="AN467">
            <v>309.592399238648</v>
          </cell>
          <cell r="AO467">
            <v>7972.47459246675</v>
          </cell>
          <cell r="AP467">
            <v>5279.9317863254</v>
          </cell>
          <cell r="AQ467">
            <v>5009.04255392959</v>
          </cell>
          <cell r="AR467">
            <v>4763.64877870046</v>
          </cell>
          <cell r="AS467">
            <v>4540.56352849214</v>
          </cell>
          <cell r="AT467">
            <v>4435.39476767967</v>
          </cell>
          <cell r="AU467">
            <v>4435.39476767967</v>
          </cell>
          <cell r="AV467">
            <v>4438.5816998255</v>
          </cell>
          <cell r="AW467">
            <v>4435.39476767967</v>
          </cell>
          <cell r="AX467">
            <v>4438.5816998255</v>
          </cell>
          <cell r="AY467">
            <v>4435.39476767967</v>
          </cell>
          <cell r="AZ467">
            <v>4438.5816998255</v>
          </cell>
          <cell r="BA467">
            <v>4435.39476767967</v>
          </cell>
          <cell r="BB467">
            <v>3495.24978465896</v>
          </cell>
          <cell r="BC467">
            <v>2555.10480163824</v>
          </cell>
          <cell r="BD467">
            <v>2555.10480163825</v>
          </cell>
          <cell r="BE467">
            <v>2555.10480163825</v>
          </cell>
          <cell r="BF467">
            <v>2555.10480163824</v>
          </cell>
          <cell r="BG467">
            <v>2555.10480163824</v>
          </cell>
          <cell r="BH467">
            <v>3642.26352045468</v>
          </cell>
        </row>
        <row r="468">
          <cell r="A468">
            <v>-5185.76861322009</v>
          </cell>
          <cell r="B468">
            <v>-5321.22122775705</v>
          </cell>
          <cell r="C468">
            <v>-5232.23807919258</v>
          </cell>
          <cell r="D468">
            <v>-5138.50797271901</v>
          </cell>
          <cell r="E468">
            <v>-5037.23673354764</v>
          </cell>
          <cell r="F468">
            <v>-4934.09305821261</v>
          </cell>
          <cell r="G468">
            <v>-4829.86374155555</v>
          </cell>
          <cell r="H468">
            <v>-4710.6983226965</v>
          </cell>
          <cell r="I468">
            <v>-4565.87003519853</v>
          </cell>
          <cell r="J468">
            <v>-4395.75015158367</v>
          </cell>
          <cell r="K468">
            <v>-4199.64844327871</v>
          </cell>
          <cell r="L468">
            <v>-3974.50720880543</v>
          </cell>
          <cell r="M468">
            <v>-3716.59726157584</v>
          </cell>
          <cell r="N468">
            <v>-3378.20042045804</v>
          </cell>
          <cell r="O468">
            <v>-2916.08927649909</v>
          </cell>
          <cell r="P468">
            <v>-2450.93015762657</v>
          </cell>
          <cell r="Q468">
            <v>-2095.02497669626</v>
          </cell>
          <cell r="R468">
            <v>-1777.31054153526</v>
          </cell>
          <cell r="S468">
            <v>-1431.99451251329</v>
          </cell>
          <cell r="T468">
            <v>-1111.76587423877</v>
          </cell>
          <cell r="U468">
            <v>8512.08334063518</v>
          </cell>
          <cell r="V468">
            <v>7694.18278868356</v>
          </cell>
          <cell r="W468">
            <v>7152.51168365641</v>
          </cell>
          <cell r="X468">
            <v>6638.63125392392</v>
          </cell>
          <cell r="Y468">
            <v>6149.9259065172</v>
          </cell>
          <cell r="Z468">
            <v>5684.10699758845</v>
          </cell>
          <cell r="AA468">
            <v>5229.07740965645</v>
          </cell>
          <cell r="AB468">
            <v>4774.04782172444</v>
          </cell>
          <cell r="AC468">
            <v>4318.69128467133</v>
          </cell>
          <cell r="AD468">
            <v>3863.66169673933</v>
          </cell>
          <cell r="AE468">
            <v>3408.30515968622</v>
          </cell>
          <cell r="AF468">
            <v>2953.27557175422</v>
          </cell>
          <cell r="AG468">
            <v>2497.9190347011</v>
          </cell>
          <cell r="AH468">
            <v>2042.8894467691</v>
          </cell>
          <cell r="AI468">
            <v>1684.30984956567</v>
          </cell>
          <cell r="AJ468">
            <v>1422.18024309081</v>
          </cell>
          <cell r="AK468">
            <v>1160.05063661595</v>
          </cell>
          <cell r="AL468">
            <v>897.921030141088</v>
          </cell>
          <cell r="AM468">
            <v>635.791423666228</v>
          </cell>
          <cell r="AN468">
            <v>373.661817191368</v>
          </cell>
          <cell r="AO468">
            <v>9622.35943472484</v>
          </cell>
          <cell r="AP468">
            <v>6372.60123561362</v>
          </cell>
          <cell r="AQ468">
            <v>6045.6521144998</v>
          </cell>
          <cell r="AR468">
            <v>5749.4746753732</v>
          </cell>
          <cell r="AS468">
            <v>5480.22245798535</v>
          </cell>
          <cell r="AT468">
            <v>5353.28926978825</v>
          </cell>
          <cell r="AU468">
            <v>5353.28926978824</v>
          </cell>
          <cell r="AV468">
            <v>5357.13573003664</v>
          </cell>
          <cell r="AW468">
            <v>5353.28926978824</v>
          </cell>
          <cell r="AX468">
            <v>5357.13573003664</v>
          </cell>
          <cell r="AY468">
            <v>5353.28926978823</v>
          </cell>
          <cell r="AZ468">
            <v>5357.13573003664</v>
          </cell>
          <cell r="BA468">
            <v>5353.28926978825</v>
          </cell>
          <cell r="BB468">
            <v>4218.58349651094</v>
          </cell>
          <cell r="BC468">
            <v>3083.87772323365</v>
          </cell>
          <cell r="BD468">
            <v>3083.87772323365</v>
          </cell>
          <cell r="BE468">
            <v>3083.87772323365</v>
          </cell>
          <cell r="BF468">
            <v>3083.87772323365</v>
          </cell>
          <cell r="BG468">
            <v>3083.87772323365</v>
          </cell>
          <cell r="BH468">
            <v>4396.02137872198</v>
          </cell>
        </row>
        <row r="469">
          <cell r="A469">
            <v>-3698.95894594584</v>
          </cell>
          <cell r="B469">
            <v>-3516.5733574579</v>
          </cell>
          <cell r="C469">
            <v>-3146.47947910265</v>
          </cell>
          <cell r="D469">
            <v>-2749.5475153209</v>
          </cell>
          <cell r="E469">
            <v>-2321.49274489461</v>
          </cell>
          <cell r="F469">
            <v>-1865.01087602901</v>
          </cell>
          <cell r="G469">
            <v>-1378.8979049268</v>
          </cell>
          <cell r="H469">
            <v>-850.299963342143</v>
          </cell>
          <cell r="I469">
            <v>-268.424070040376</v>
          </cell>
          <cell r="J469">
            <v>368.637314203745</v>
          </cell>
          <cell r="K469">
            <v>1063.91149271177</v>
          </cell>
          <cell r="L469">
            <v>1823.035526029</v>
          </cell>
          <cell r="M469">
            <v>2652.46015660013</v>
          </cell>
          <cell r="N469">
            <v>3590.65689064652</v>
          </cell>
          <cell r="O469">
            <v>4673.17134264283</v>
          </cell>
          <cell r="P469">
            <v>5814.97183481491</v>
          </cell>
          <cell r="Q469">
            <v>6937.2142825818</v>
          </cell>
          <cell r="R469">
            <v>8097.34072942977</v>
          </cell>
          <cell r="S469">
            <v>9349.25441142162</v>
          </cell>
          <cell r="T469">
            <v>10659.4160605405</v>
          </cell>
          <cell r="U469">
            <v>6310.71431003495</v>
          </cell>
          <cell r="V469">
            <v>5704.33670412662</v>
          </cell>
          <cell r="W469">
            <v>5302.75092811468</v>
          </cell>
          <cell r="X469">
            <v>4921.76868771785</v>
          </cell>
          <cell r="Y469">
            <v>4559.45082664295</v>
          </cell>
          <cell r="Z469">
            <v>4214.10058313345</v>
          </cell>
          <cell r="AA469">
            <v>3876.74935933334</v>
          </cell>
          <cell r="AB469">
            <v>3539.39813553323</v>
          </cell>
          <cell r="AC469">
            <v>3201.80451719648</v>
          </cell>
          <cell r="AD469">
            <v>2864.45329339637</v>
          </cell>
          <cell r="AE469">
            <v>2526.85967505961</v>
          </cell>
          <cell r="AF469">
            <v>2189.50845125951</v>
          </cell>
          <cell r="AG469">
            <v>1851.91483292275</v>
          </cell>
          <cell r="AH469">
            <v>1514.56360912264</v>
          </cell>
          <cell r="AI469">
            <v>1248.71877363382</v>
          </cell>
          <cell r="AJ469">
            <v>1054.3803264563</v>
          </cell>
          <cell r="AK469">
            <v>860.041879278771</v>
          </cell>
          <cell r="AL469">
            <v>665.703432101245</v>
          </cell>
          <cell r="AM469">
            <v>471.364984923718</v>
          </cell>
          <cell r="AN469">
            <v>277.026537746191</v>
          </cell>
          <cell r="AO469">
            <v>7133.8541871568</v>
          </cell>
          <cell r="AP469">
            <v>4724.538541317</v>
          </cell>
          <cell r="AQ469">
            <v>4482.14400466855</v>
          </cell>
          <cell r="AR469">
            <v>4262.56307146938</v>
          </cell>
          <cell r="AS469">
            <v>4062.94404128831</v>
          </cell>
          <cell r="AT469">
            <v>3968.83792706009</v>
          </cell>
          <cell r="AU469">
            <v>3968.83792706009</v>
          </cell>
          <cell r="AV469">
            <v>3971.68962749124</v>
          </cell>
          <cell r="AW469">
            <v>3968.83792706009</v>
          </cell>
          <cell r="AX469">
            <v>3971.68962749125</v>
          </cell>
          <cell r="AY469">
            <v>3968.83792706009</v>
          </cell>
          <cell r="AZ469">
            <v>3971.68962749125</v>
          </cell>
          <cell r="BA469">
            <v>3968.83792706009</v>
          </cell>
          <cell r="BB469">
            <v>3127.58629986844</v>
          </cell>
          <cell r="BC469">
            <v>2286.33467267678</v>
          </cell>
          <cell r="BD469">
            <v>2286.33467267678</v>
          </cell>
          <cell r="BE469">
            <v>2286.33467267678</v>
          </cell>
          <cell r="BF469">
            <v>2286.33467267678</v>
          </cell>
          <cell r="BG469">
            <v>2286.33467267678</v>
          </cell>
          <cell r="BH469">
            <v>3259.13573819049</v>
          </cell>
        </row>
        <row r="470">
          <cell r="A470">
            <v>-4812.96464709212</v>
          </cell>
          <cell r="B470">
            <v>-4868.7222305281</v>
          </cell>
          <cell r="C470">
            <v>-4709.2531298651</v>
          </cell>
          <cell r="D470">
            <v>-4539.49792251289</v>
          </cell>
          <cell r="E470">
            <v>-4356.28869275764</v>
          </cell>
          <cell r="F470">
            <v>-4164.54868742015</v>
          </cell>
          <cell r="G470">
            <v>-3964.56552673705</v>
          </cell>
          <cell r="H470">
            <v>-3742.73863634364</v>
          </cell>
          <cell r="I470">
            <v>-3488.32464704626</v>
          </cell>
          <cell r="J470">
            <v>-3201.12344010138</v>
          </cell>
          <cell r="K470">
            <v>-2879.85878675399</v>
          </cell>
          <cell r="L470">
            <v>-2520.82623476051</v>
          </cell>
          <cell r="M470">
            <v>-2119.61419221922</v>
          </cell>
          <cell r="N470">
            <v>-1630.82299741333</v>
          </cell>
          <cell r="O470">
            <v>-1013.15138130649</v>
          </cell>
          <cell r="P470">
            <v>-378.330608246048</v>
          </cell>
          <cell r="Q470">
            <v>169.726654256417</v>
          </cell>
          <cell r="R470">
            <v>698.66821954934</v>
          </cell>
          <cell r="S470">
            <v>1271.30534295799</v>
          </cell>
          <cell r="T470">
            <v>1839.75065668656</v>
          </cell>
          <cell r="U470">
            <v>7960.11013008726</v>
          </cell>
          <cell r="V470">
            <v>7195.24702801757</v>
          </cell>
          <cell r="W470">
            <v>6688.70104182889</v>
          </cell>
          <cell r="X470">
            <v>6208.14362119843</v>
          </cell>
          <cell r="Y470">
            <v>5751.12878348542</v>
          </cell>
          <cell r="Z470">
            <v>5315.51629387917</v>
          </cell>
          <cell r="AA470">
            <v>4889.9934826661</v>
          </cell>
          <cell r="AB470">
            <v>4464.47067145304</v>
          </cell>
          <cell r="AC470">
            <v>4038.64211240988</v>
          </cell>
          <cell r="AD470">
            <v>3613.11930119682</v>
          </cell>
          <cell r="AE470">
            <v>3187.29074215366</v>
          </cell>
          <cell r="AF470">
            <v>2761.7679309406</v>
          </cell>
          <cell r="AG470">
            <v>2335.93937189744</v>
          </cell>
          <cell r="AH470">
            <v>1910.41656068438</v>
          </cell>
          <cell r="AI470">
            <v>1575.08935934983</v>
          </cell>
          <cell r="AJ470">
            <v>1329.95776789379</v>
          </cell>
          <cell r="AK470">
            <v>1084.82617643776</v>
          </cell>
          <cell r="AL470">
            <v>839.694584981721</v>
          </cell>
          <cell r="AM470">
            <v>594.562993525684</v>
          </cell>
          <cell r="AN470">
            <v>349.431402069646</v>
          </cell>
          <cell r="AO470">
            <v>8998.38943611406</v>
          </cell>
          <cell r="AP470">
            <v>5959.36454339618</v>
          </cell>
          <cell r="AQ470">
            <v>5653.6167132995</v>
          </cell>
          <cell r="AR470">
            <v>5376.64514956489</v>
          </cell>
          <cell r="AS470">
            <v>5124.85281889708</v>
          </cell>
          <cell r="AT470">
            <v>5006.15072015367</v>
          </cell>
          <cell r="AU470">
            <v>5006.15072015367</v>
          </cell>
          <cell r="AV470">
            <v>5009.74775344892</v>
          </cell>
          <cell r="AW470">
            <v>5006.15072015366</v>
          </cell>
          <cell r="AX470">
            <v>5009.74775344892</v>
          </cell>
          <cell r="AY470">
            <v>5006.15072015366</v>
          </cell>
          <cell r="AZ470">
            <v>5009.74775344892</v>
          </cell>
          <cell r="BA470">
            <v>5006.15072015367</v>
          </cell>
          <cell r="BB470">
            <v>3945.02589805352</v>
          </cell>
          <cell r="BC470">
            <v>2883.90107595338</v>
          </cell>
          <cell r="BD470">
            <v>2883.90107595338</v>
          </cell>
          <cell r="BE470">
            <v>2883.90107595338</v>
          </cell>
          <cell r="BF470">
            <v>2883.90107595338</v>
          </cell>
          <cell r="BG470">
            <v>2883.90107595338</v>
          </cell>
          <cell r="BH470">
            <v>4110.9576714076</v>
          </cell>
        </row>
        <row r="471">
          <cell r="A471">
            <v>-4844.42633767121</v>
          </cell>
          <cell r="B471">
            <v>-4906.9095480774</v>
          </cell>
          <cell r="C471">
            <v>-4753.38890133813</v>
          </cell>
          <cell r="D471">
            <v>-4590.04960802496</v>
          </cell>
          <cell r="E471">
            <v>-4413.75529318652</v>
          </cell>
          <cell r="F471">
            <v>-4229.49211367234</v>
          </cell>
          <cell r="G471">
            <v>-4037.58981608679</v>
          </cell>
          <cell r="H471">
            <v>-3824.42673763014</v>
          </cell>
          <cell r="I471">
            <v>-3579.26091024937</v>
          </cell>
          <cell r="J471">
            <v>-3301.94043608064</v>
          </cell>
          <cell r="K471">
            <v>-2991.238540125</v>
          </cell>
          <cell r="L471">
            <v>-2643.50535076116</v>
          </cell>
          <cell r="M471">
            <v>-2254.38686567007</v>
          </cell>
          <cell r="N471">
            <v>-1778.28775853085</v>
          </cell>
          <cell r="O471">
            <v>-1173.7442094129</v>
          </cell>
          <cell r="P471">
            <v>-553.241530987122</v>
          </cell>
          <cell r="Q471">
            <v>-21.400376369294</v>
          </cell>
          <cell r="R471">
            <v>489.715298606145</v>
          </cell>
          <cell r="S471">
            <v>1043.16832907722</v>
          </cell>
          <cell r="T471">
            <v>1590.66612896678</v>
          </cell>
          <cell r="U471">
            <v>8006.69228032181</v>
          </cell>
          <cell r="V471">
            <v>7237.35323918253</v>
          </cell>
          <cell r="W471">
            <v>6727.84297224349</v>
          </cell>
          <cell r="X471">
            <v>6244.47335459587</v>
          </cell>
          <cell r="Y471">
            <v>5784.78408983576</v>
          </cell>
          <cell r="Z471">
            <v>5346.62241860975</v>
          </cell>
          <cell r="AA471">
            <v>4918.60947004981</v>
          </cell>
          <cell r="AB471">
            <v>4490.59652148988</v>
          </cell>
          <cell r="AC471">
            <v>4062.27603587946</v>
          </cell>
          <cell r="AD471">
            <v>3634.26308731952</v>
          </cell>
          <cell r="AE471">
            <v>3205.9426017091</v>
          </cell>
          <cell r="AF471">
            <v>2777.92965314916</v>
          </cell>
          <cell r="AG471">
            <v>2349.60916753874</v>
          </cell>
          <cell r="AH471">
            <v>1921.59621897881</v>
          </cell>
          <cell r="AI471">
            <v>1584.30670031258</v>
          </cell>
          <cell r="AJ471">
            <v>1337.74061154007</v>
          </cell>
          <cell r="AK471">
            <v>1091.17452276756</v>
          </cell>
          <cell r="AL471">
            <v>844.608433995055</v>
          </cell>
          <cell r="AM471">
            <v>598.042345222544</v>
          </cell>
          <cell r="AN471">
            <v>351.476256450033</v>
          </cell>
          <cell r="AO471">
            <v>9051.04754281508</v>
          </cell>
          <cell r="AP471">
            <v>5994.23843457684</v>
          </cell>
          <cell r="AQ471">
            <v>5686.7013840897</v>
          </cell>
          <cell r="AR471">
            <v>5408.1089971778</v>
          </cell>
          <cell r="AS471">
            <v>5154.84319089424</v>
          </cell>
          <cell r="AT471">
            <v>5035.44645364628</v>
          </cell>
          <cell r="AU471">
            <v>5035.44645364629</v>
          </cell>
          <cell r="AV471">
            <v>5039.0645365932</v>
          </cell>
          <cell r="AW471">
            <v>5035.44645364629</v>
          </cell>
          <cell r="AX471">
            <v>5039.06453659319</v>
          </cell>
          <cell r="AY471">
            <v>5035.4464536463</v>
          </cell>
          <cell r="AZ471">
            <v>5039.0645365932</v>
          </cell>
          <cell r="BA471">
            <v>5035.44645364629</v>
          </cell>
          <cell r="BB471">
            <v>3968.1119843085</v>
          </cell>
          <cell r="BC471">
            <v>2900.77751497071</v>
          </cell>
          <cell r="BD471">
            <v>2900.7775149707</v>
          </cell>
          <cell r="BE471">
            <v>2900.7775149707</v>
          </cell>
          <cell r="BF471">
            <v>2900.77751497072</v>
          </cell>
          <cell r="BG471">
            <v>2900.77751497072</v>
          </cell>
          <cell r="BH471">
            <v>4135.01478176509</v>
          </cell>
        </row>
        <row r="472">
          <cell r="A472">
            <v>-3843.28042907366</v>
          </cell>
          <cell r="B472">
            <v>-3691.74672557468</v>
          </cell>
          <cell r="C472">
            <v>-3348.93967373094</v>
          </cell>
          <cell r="D472">
            <v>-2981.4388756841</v>
          </cell>
          <cell r="E472">
            <v>-2585.10429441889</v>
          </cell>
          <cell r="F472">
            <v>-2162.92021985639</v>
          </cell>
          <cell r="G472">
            <v>-1713.8758908305</v>
          </cell>
          <cell r="H472">
            <v>-1225.02070194724</v>
          </cell>
          <cell r="I472">
            <v>-685.568099302905</v>
          </cell>
          <cell r="J472">
            <v>-93.8317431293152</v>
          </cell>
          <cell r="K472">
            <v>552.988814971232</v>
          </cell>
          <cell r="L472">
            <v>1260.28026259161</v>
          </cell>
          <cell r="M472">
            <v>2034.22916648119</v>
          </cell>
          <cell r="N472">
            <v>2914.20458812111</v>
          </cell>
          <cell r="O472">
            <v>3936.49779759786</v>
          </cell>
          <cell r="P472">
            <v>5012.61813669475</v>
          </cell>
          <cell r="Q472">
            <v>6060.47383990359</v>
          </cell>
          <cell r="R472">
            <v>7138.82912692704</v>
          </cell>
          <cell r="S472">
            <v>8302.74128407229</v>
          </cell>
          <cell r="T472">
            <v>9516.81222066293</v>
          </cell>
          <cell r="U472">
            <v>6524.39656567317</v>
          </cell>
          <cell r="V472">
            <v>5897.48687286733</v>
          </cell>
          <cell r="W472">
            <v>5482.30330899261</v>
          </cell>
          <cell r="X472">
            <v>5088.42092124532</v>
          </cell>
          <cell r="Y472">
            <v>4713.83489304877</v>
          </cell>
          <cell r="Z472">
            <v>4356.79100989835</v>
          </cell>
          <cell r="AA472">
            <v>4008.01699512682</v>
          </cell>
          <cell r="AB472">
            <v>3659.24298035528</v>
          </cell>
          <cell r="AC472">
            <v>3310.21836351166</v>
          </cell>
          <cell r="AD472">
            <v>2961.44434874013</v>
          </cell>
          <cell r="AE472">
            <v>2612.41973189651</v>
          </cell>
          <cell r="AF472">
            <v>2263.64571712497</v>
          </cell>
          <cell r="AG472">
            <v>1914.62110028135</v>
          </cell>
          <cell r="AH472">
            <v>1565.84708550982</v>
          </cell>
          <cell r="AI472">
            <v>1291.0006820041</v>
          </cell>
          <cell r="AJ472">
            <v>1090.08188976419</v>
          </cell>
          <cell r="AK472">
            <v>889.16309752429</v>
          </cell>
          <cell r="AL472">
            <v>688.244305284385</v>
          </cell>
          <cell r="AM472">
            <v>487.32551304448</v>
          </cell>
          <cell r="AN472">
            <v>286.406720804575</v>
          </cell>
          <cell r="AO472">
            <v>7375.40815065689</v>
          </cell>
          <cell r="AP472">
            <v>4884.51251617322</v>
          </cell>
          <cell r="AQ472">
            <v>4633.91044408571</v>
          </cell>
          <cell r="AR472">
            <v>4406.89444937115</v>
          </cell>
          <cell r="AS472">
            <v>4200.51627235789</v>
          </cell>
          <cell r="AT472">
            <v>4103.22370319453</v>
          </cell>
          <cell r="AU472">
            <v>4103.22370319451</v>
          </cell>
          <cell r="AV472">
            <v>4106.17196286612</v>
          </cell>
          <cell r="AW472">
            <v>4103.22370319452</v>
          </cell>
          <cell r="AX472">
            <v>4106.17196286613</v>
          </cell>
          <cell r="AY472">
            <v>4103.22370319452</v>
          </cell>
          <cell r="AZ472">
            <v>4106.17196286613</v>
          </cell>
          <cell r="BA472">
            <v>4103.22370319451</v>
          </cell>
          <cell r="BB472">
            <v>3233.48710006729</v>
          </cell>
          <cell r="BC472">
            <v>2363.75049694006</v>
          </cell>
          <cell r="BD472">
            <v>2363.75049694006</v>
          </cell>
          <cell r="BE472">
            <v>2363.75049694006</v>
          </cell>
          <cell r="BF472">
            <v>2363.75049694006</v>
          </cell>
          <cell r="BG472">
            <v>2363.75049694006</v>
          </cell>
          <cell r="BH472">
            <v>3369.490832995</v>
          </cell>
        </row>
        <row r="473">
          <cell r="A473">
            <v>-3842.35991334325</v>
          </cell>
          <cell r="B473">
            <v>-3690.62942940085</v>
          </cell>
          <cell r="C473">
            <v>-3347.64833587951</v>
          </cell>
          <cell r="D473">
            <v>-2979.95981906457</v>
          </cell>
          <cell r="E473">
            <v>-2583.42291911151</v>
          </cell>
          <cell r="F473">
            <v>-2161.02008530063</v>
          </cell>
          <cell r="G473">
            <v>-1711.73932391971</v>
          </cell>
          <cell r="H473">
            <v>-1222.63064658664</v>
          </cell>
          <cell r="I473">
            <v>-682.907458402728</v>
          </cell>
          <cell r="J473">
            <v>-90.8820087385771</v>
          </cell>
          <cell r="K473">
            <v>556.24759773657</v>
          </cell>
          <cell r="L473">
            <v>1263.86964555206</v>
          </cell>
          <cell r="M473">
            <v>2038.17238643085</v>
          </cell>
          <cell r="N473">
            <v>2918.51915703943</v>
          </cell>
          <cell r="O473">
            <v>3941.1964715007</v>
          </cell>
          <cell r="P473">
            <v>5017.73573377363</v>
          </cell>
          <cell r="Q473">
            <v>6066.06589280856</v>
          </cell>
          <cell r="R473">
            <v>7144.94273516306</v>
          </cell>
          <cell r="S473">
            <v>8309.41618634552</v>
          </cell>
          <cell r="T473">
            <v>9524.1000116795</v>
          </cell>
          <cell r="U473">
            <v>6523.03365092644</v>
          </cell>
          <cell r="V473">
            <v>5896.25491650987</v>
          </cell>
          <cell r="W473">
            <v>5481.15808246466</v>
          </cell>
          <cell r="X473">
            <v>5087.35797483467</v>
          </cell>
          <cell r="Y473">
            <v>4712.85019583966</v>
          </cell>
          <cell r="Z473">
            <v>4355.88089742189</v>
          </cell>
          <cell r="AA473">
            <v>4007.17973984768</v>
          </cell>
          <cell r="AB473">
            <v>3658.47858227347</v>
          </cell>
          <cell r="AC473">
            <v>3309.52687497673</v>
          </cell>
          <cell r="AD473">
            <v>2960.82571740252</v>
          </cell>
          <cell r="AE473">
            <v>2611.87401010578</v>
          </cell>
          <cell r="AF473">
            <v>2263.17285253157</v>
          </cell>
          <cell r="AG473">
            <v>1914.22114523483</v>
          </cell>
          <cell r="AH473">
            <v>1565.51998766062</v>
          </cell>
          <cell r="AI473">
            <v>1290.73099823337</v>
          </cell>
          <cell r="AJ473">
            <v>1089.85417695309</v>
          </cell>
          <cell r="AK473">
            <v>888.977355672813</v>
          </cell>
          <cell r="AL473">
            <v>688.100534392533</v>
          </cell>
          <cell r="AM473">
            <v>487.223713112253</v>
          </cell>
          <cell r="AN473">
            <v>286.346891831973</v>
          </cell>
          <cell r="AO473">
            <v>7373.86746372434</v>
          </cell>
          <cell r="AP473">
            <v>4883.4921652378</v>
          </cell>
          <cell r="AQ473">
            <v>4632.94244270571</v>
          </cell>
          <cell r="AR473">
            <v>4405.97387052957</v>
          </cell>
          <cell r="AS473">
            <v>4199.63880491493</v>
          </cell>
          <cell r="AT473">
            <v>4102.36655969659</v>
          </cell>
          <cell r="AU473">
            <v>4102.36655969659</v>
          </cell>
          <cell r="AV473">
            <v>4105.31420349109</v>
          </cell>
          <cell r="AW473">
            <v>4102.36655969658</v>
          </cell>
          <cell r="AX473">
            <v>4105.31420349108</v>
          </cell>
          <cell r="AY473">
            <v>4102.36655969659</v>
          </cell>
          <cell r="AZ473">
            <v>4105.31420349108</v>
          </cell>
          <cell r="BA473">
            <v>4102.36655969659</v>
          </cell>
          <cell r="BB473">
            <v>3232.81164032053</v>
          </cell>
          <cell r="BC473">
            <v>2363.25672094447</v>
          </cell>
          <cell r="BD473">
            <v>2363.25672094447</v>
          </cell>
          <cell r="BE473">
            <v>2363.25672094447</v>
          </cell>
          <cell r="BF473">
            <v>2363.25672094447</v>
          </cell>
          <cell r="BG473">
            <v>2363.25672094447</v>
          </cell>
          <cell r="BH473">
            <v>3368.78696272909</v>
          </cell>
        </row>
        <row r="474">
          <cell r="A474">
            <v>-4729.54638223718</v>
          </cell>
          <cell r="B474">
            <v>-4767.47148046369</v>
          </cell>
          <cell r="C474">
            <v>-4592.23050944809</v>
          </cell>
          <cell r="D474">
            <v>-4405.46399702156</v>
          </cell>
          <cell r="E474">
            <v>-4203.92039955237</v>
          </cell>
          <cell r="F474">
            <v>-3992.3561627345</v>
          </cell>
          <cell r="G474">
            <v>-3770.94721196444</v>
          </cell>
          <cell r="H474">
            <v>-3526.14888724914</v>
          </cell>
          <cell r="I474">
            <v>-3247.21410437769</v>
          </cell>
          <cell r="J474">
            <v>-2933.81489063437</v>
          </cell>
          <cell r="K474">
            <v>-2584.54389441457</v>
          </cell>
          <cell r="L474">
            <v>-2195.5519471317</v>
          </cell>
          <cell r="M474">
            <v>-1762.27476251283</v>
          </cell>
          <cell r="N474">
            <v>-1239.83146856502</v>
          </cell>
          <cell r="O474">
            <v>-587.351787508189</v>
          </cell>
          <cell r="P474">
            <v>85.4323177339635</v>
          </cell>
          <cell r="Q474">
            <v>676.485349298369</v>
          </cell>
          <cell r="R474">
            <v>1252.69089857972</v>
          </cell>
          <cell r="S474">
            <v>1876.19317628277</v>
          </cell>
          <cell r="T474">
            <v>2500.179219874</v>
          </cell>
          <cell r="U474">
            <v>7836.60112360176</v>
          </cell>
          <cell r="V474">
            <v>7083.60563143824</v>
          </cell>
          <cell r="W474">
            <v>6584.91920880722</v>
          </cell>
          <cell r="X474">
            <v>6111.8181133546</v>
          </cell>
          <cell r="Y474">
            <v>5661.8943142871</v>
          </cell>
          <cell r="Z474">
            <v>5233.04078466064</v>
          </cell>
          <cell r="AA474">
            <v>4814.12038205637</v>
          </cell>
          <cell r="AB474">
            <v>4395.1999794521</v>
          </cell>
          <cell r="AC474">
            <v>3975.97857299868</v>
          </cell>
          <cell r="AD474">
            <v>3557.05817039441</v>
          </cell>
          <cell r="AE474">
            <v>3137.83676394099</v>
          </cell>
          <cell r="AF474">
            <v>2718.91636133672</v>
          </cell>
          <cell r="AG474">
            <v>2299.6949548833</v>
          </cell>
          <cell r="AH474">
            <v>1880.77455227903</v>
          </cell>
          <cell r="AI474">
            <v>1550.65028517624</v>
          </cell>
          <cell r="AJ474">
            <v>1309.32215357492</v>
          </cell>
          <cell r="AK474">
            <v>1067.9940219736</v>
          </cell>
          <cell r="AL474">
            <v>826.665890372288</v>
          </cell>
          <cell r="AM474">
            <v>585.337758770972</v>
          </cell>
          <cell r="AN474">
            <v>344.009627169656</v>
          </cell>
          <cell r="AO474">
            <v>8858.77049604144</v>
          </cell>
          <cell r="AP474">
            <v>5866.89908977666</v>
          </cell>
          <cell r="AQ474">
            <v>5565.89524061911</v>
          </cell>
          <cell r="AR474">
            <v>5293.22116549993</v>
          </cell>
          <cell r="AS474">
            <v>5045.33564266431</v>
          </cell>
          <cell r="AT474">
            <v>4928.47532475607</v>
          </cell>
          <cell r="AU474">
            <v>4928.4753247561</v>
          </cell>
          <cell r="AV474">
            <v>4932.01654651087</v>
          </cell>
          <cell r="AW474">
            <v>4928.47532475609</v>
          </cell>
          <cell r="AX474">
            <v>4932.01654651088</v>
          </cell>
          <cell r="AY474">
            <v>4928.47532475608</v>
          </cell>
          <cell r="AZ474">
            <v>4932.01654651088</v>
          </cell>
          <cell r="BA474">
            <v>4928.47532475609</v>
          </cell>
          <cell r="BB474">
            <v>3883.81490709167</v>
          </cell>
          <cell r="BC474">
            <v>2839.15448942725</v>
          </cell>
          <cell r="BD474">
            <v>2839.15448942725</v>
          </cell>
          <cell r="BE474">
            <v>2839.15448942726</v>
          </cell>
          <cell r="BF474">
            <v>2839.15448942724</v>
          </cell>
          <cell r="BG474">
            <v>2839.15448942724</v>
          </cell>
          <cell r="BH474">
            <v>4047.1720843489</v>
          </cell>
        </row>
        <row r="475">
          <cell r="A475">
            <v>-4688.41801813722</v>
          </cell>
          <cell r="B475">
            <v>-4717.55102573733</v>
          </cell>
          <cell r="C475">
            <v>-4534.53392526701</v>
          </cell>
          <cell r="D475">
            <v>-4339.3801951235</v>
          </cell>
          <cell r="E475">
            <v>-4128.79705994403</v>
          </cell>
          <cell r="F475">
            <v>-3907.45872614939</v>
          </cell>
          <cell r="G475">
            <v>-3675.48604934933</v>
          </cell>
          <cell r="H475">
            <v>-3419.36193745381</v>
          </cell>
          <cell r="I475">
            <v>-3128.33747460775</v>
          </cell>
          <cell r="J475">
            <v>-2802.02165124453</v>
          </cell>
          <cell r="K475">
            <v>-2438.94246722835</v>
          </cell>
          <cell r="L475">
            <v>-2035.17940333428</v>
          </cell>
          <cell r="M475">
            <v>-1586.09288918095</v>
          </cell>
          <cell r="N475">
            <v>-1047.05783575883</v>
          </cell>
          <cell r="O475">
            <v>-377.416460301297</v>
          </cell>
          <cell r="P475">
            <v>314.085005594815</v>
          </cell>
          <cell r="Q475">
            <v>926.33657980228</v>
          </cell>
          <cell r="R475">
            <v>1525.84506334714</v>
          </cell>
          <cell r="S475">
            <v>2174.42578867145</v>
          </cell>
          <cell r="T475">
            <v>2825.79551572986</v>
          </cell>
          <cell r="U475">
            <v>7775.70650541241</v>
          </cell>
          <cell r="V475">
            <v>7028.56219442685</v>
          </cell>
          <cell r="W475">
            <v>6533.75083431635</v>
          </cell>
          <cell r="X475">
            <v>6064.32598959005</v>
          </cell>
          <cell r="Y475">
            <v>5617.89834115296</v>
          </cell>
          <cell r="Z475">
            <v>5192.37723479698</v>
          </cell>
          <cell r="AA475">
            <v>4776.71206970779</v>
          </cell>
          <cell r="AB475">
            <v>4361.04690461861</v>
          </cell>
          <cell r="AC475">
            <v>3945.08307464256</v>
          </cell>
          <cell r="AD475">
            <v>3529.41790955338</v>
          </cell>
          <cell r="AE475">
            <v>3113.45407957733</v>
          </cell>
          <cell r="AF475">
            <v>2697.78891448815</v>
          </cell>
          <cell r="AG475">
            <v>2281.82508451209</v>
          </cell>
          <cell r="AH475">
            <v>1866.15991942291</v>
          </cell>
          <cell r="AI475">
            <v>1538.60089596124</v>
          </cell>
          <cell r="AJ475">
            <v>1299.14801412706</v>
          </cell>
          <cell r="AK475">
            <v>1059.69513229289</v>
          </cell>
          <cell r="AL475">
            <v>820.242250458711</v>
          </cell>
          <cell r="AM475">
            <v>580.789368624535</v>
          </cell>
          <cell r="AN475">
            <v>341.336486790359</v>
          </cell>
          <cell r="AO475">
            <v>8789.93307041837</v>
          </cell>
          <cell r="AP475">
            <v>5821.310118947</v>
          </cell>
          <cell r="AQ475">
            <v>5522.64523207415</v>
          </cell>
          <cell r="AR475">
            <v>5252.08998161281</v>
          </cell>
          <cell r="AS475">
            <v>5006.13066301159</v>
          </cell>
          <cell r="AT475">
            <v>4890.17841281389</v>
          </cell>
          <cell r="AU475">
            <v>4890.1784128139</v>
          </cell>
          <cell r="AV475">
            <v>4893.69211736533</v>
          </cell>
          <cell r="AW475">
            <v>4890.17841281389</v>
          </cell>
          <cell r="AX475">
            <v>4893.69211736532</v>
          </cell>
          <cell r="AY475">
            <v>4890.17841281388</v>
          </cell>
          <cell r="AZ475">
            <v>4893.69211736533</v>
          </cell>
          <cell r="BA475">
            <v>4890.17841281389</v>
          </cell>
          <cell r="BB475">
            <v>3853.63557013738</v>
          </cell>
          <cell r="BC475">
            <v>2817.09272746088</v>
          </cell>
          <cell r="BD475">
            <v>2817.09272746088</v>
          </cell>
          <cell r="BE475">
            <v>2817.09272746089</v>
          </cell>
          <cell r="BF475">
            <v>2817.09272746089</v>
          </cell>
          <cell r="BG475">
            <v>2817.09272746089</v>
          </cell>
          <cell r="BH475">
            <v>4015.72337400423</v>
          </cell>
        </row>
        <row r="476">
          <cell r="A476">
            <v>-3488.97286535119</v>
          </cell>
          <cell r="B476">
            <v>-3261.69814277602</v>
          </cell>
          <cell r="C476">
            <v>-2851.90224898386</v>
          </cell>
          <cell r="D476">
            <v>-2412.14828111742</v>
          </cell>
          <cell r="E476">
            <v>-1937.94100412525</v>
          </cell>
          <cell r="F476">
            <v>-1431.55624316997</v>
          </cell>
          <cell r="G476">
            <v>-891.508828671843</v>
          </cell>
          <cell r="H476">
            <v>-305.08564381126</v>
          </cell>
          <cell r="I476">
            <v>338.5156443383</v>
          </cell>
          <cell r="J476">
            <v>1041.52441764122</v>
          </cell>
          <cell r="K476">
            <v>1807.29805069669</v>
          </cell>
          <cell r="L476">
            <v>2641.83789378584</v>
          </cell>
          <cell r="M476">
            <v>3551.9790619197</v>
          </cell>
          <cell r="N476">
            <v>4574.88712884845</v>
          </cell>
          <cell r="O476">
            <v>5745.02278879773</v>
          </cell>
          <cell r="P476">
            <v>6982.38714033578</v>
          </cell>
          <cell r="Q476">
            <v>8212.86143688507</v>
          </cell>
          <cell r="R476">
            <v>9491.96397090384</v>
          </cell>
          <cell r="S476">
            <v>10871.918848762</v>
          </cell>
          <cell r="T476">
            <v>12321.8913678086</v>
          </cell>
          <cell r="U476">
            <v>5999.80911157358</v>
          </cell>
          <cell r="V476">
            <v>5423.30545346981</v>
          </cell>
          <cell r="W476">
            <v>5041.50430075982</v>
          </cell>
          <cell r="X476">
            <v>4679.29162482774</v>
          </cell>
          <cell r="Y476">
            <v>4334.82380432978</v>
          </cell>
          <cell r="Z476">
            <v>4006.48767059011</v>
          </cell>
          <cell r="AA476">
            <v>3685.75647489363</v>
          </cell>
          <cell r="AB476">
            <v>3365.02527919716</v>
          </cell>
          <cell r="AC476">
            <v>3044.0636308327</v>
          </cell>
          <cell r="AD476">
            <v>2723.33243513622</v>
          </cell>
          <cell r="AE476">
            <v>2402.37078677177</v>
          </cell>
          <cell r="AF476">
            <v>2081.63959107529</v>
          </cell>
          <cell r="AG476">
            <v>1760.67794271084</v>
          </cell>
          <cell r="AH476">
            <v>1439.94674701436</v>
          </cell>
          <cell r="AI476">
            <v>1187.19908837067</v>
          </cell>
          <cell r="AJ476">
            <v>1002.43496677976</v>
          </cell>
          <cell r="AK476">
            <v>817.670845188852</v>
          </cell>
          <cell r="AL476">
            <v>632.906723597944</v>
          </cell>
          <cell r="AM476">
            <v>448.142602007035</v>
          </cell>
          <cell r="AN476">
            <v>263.378480416127</v>
          </cell>
          <cell r="AO476">
            <v>6782.39597769142</v>
          </cell>
          <cell r="AP476">
            <v>4491.77826717642</v>
          </cell>
          <cell r="AQ476">
            <v>4261.32559920089</v>
          </cell>
          <cell r="AR476">
            <v>4052.56259409362</v>
          </cell>
          <cell r="AS476">
            <v>3862.77804399612</v>
          </cell>
          <cell r="AT476">
            <v>3773.30818466445</v>
          </cell>
          <cell r="AU476">
            <v>3773.30818466444</v>
          </cell>
          <cell r="AV476">
            <v>3776.01939252298</v>
          </cell>
          <cell r="AW476">
            <v>3773.30818466445</v>
          </cell>
          <cell r="AX476">
            <v>3776.01939252298</v>
          </cell>
          <cell r="AY476">
            <v>3773.30818466445</v>
          </cell>
          <cell r="AZ476">
            <v>3776.01939252298</v>
          </cell>
          <cell r="BA476">
            <v>3773.30818466445</v>
          </cell>
          <cell r="BB476">
            <v>2973.50186639639</v>
          </cell>
          <cell r="BC476">
            <v>2173.69554812834</v>
          </cell>
          <cell r="BD476">
            <v>2173.69554812833</v>
          </cell>
          <cell r="BE476">
            <v>2173.69554812834</v>
          </cell>
          <cell r="BF476">
            <v>2173.69554812834</v>
          </cell>
          <cell r="BG476">
            <v>2173.69554812833</v>
          </cell>
          <cell r="BH476">
            <v>3098.57035783678</v>
          </cell>
        </row>
        <row r="477">
          <cell r="A477">
            <v>-4932.01981389</v>
          </cell>
          <cell r="B477">
            <v>-5013.22805258385</v>
          </cell>
          <cell r="C477">
            <v>-4876.2686823595</v>
          </cell>
          <cell r="D477">
            <v>-4730.79213588084</v>
          </cell>
          <cell r="E477">
            <v>-4573.74985181924</v>
          </cell>
          <cell r="F477">
            <v>-4410.30313680179</v>
          </cell>
          <cell r="G477">
            <v>-4240.8990227701</v>
          </cell>
          <cell r="H477">
            <v>-4051.85713395322</v>
          </cell>
          <cell r="I477">
            <v>-3832.43940325764</v>
          </cell>
          <cell r="J477">
            <v>-3582.62818607802</v>
          </cell>
          <cell r="K477">
            <v>-3301.33439316355</v>
          </cell>
          <cell r="L477">
            <v>-2985.06011250961</v>
          </cell>
          <cell r="M477">
            <v>-2629.6116787545</v>
          </cell>
          <cell r="N477">
            <v>-2188.8490096367</v>
          </cell>
          <cell r="O477">
            <v>-1620.85572219969</v>
          </cell>
          <cell r="P477">
            <v>-1040.21649862313</v>
          </cell>
          <cell r="Q477">
            <v>-553.523116874766</v>
          </cell>
          <cell r="R477">
            <v>-92.0370603611194</v>
          </cell>
          <cell r="S477">
            <v>408.004937276811</v>
          </cell>
          <cell r="T477">
            <v>897.182109077798</v>
          </cell>
          <cell r="U477">
            <v>8136.38310092573</v>
          </cell>
          <cell r="V477">
            <v>7354.58245790708</v>
          </cell>
          <cell r="W477">
            <v>6836.81924426897</v>
          </cell>
          <cell r="X477">
            <v>6345.62010099791</v>
          </cell>
          <cell r="Y477">
            <v>5878.48488029466</v>
          </cell>
          <cell r="Z477">
            <v>5433.22595283486</v>
          </cell>
          <cell r="AA477">
            <v>4998.28013504699</v>
          </cell>
          <cell r="AB477">
            <v>4563.33431725911</v>
          </cell>
          <cell r="AC477">
            <v>4128.07598099633</v>
          </cell>
          <cell r="AD477">
            <v>3693.13016320845</v>
          </cell>
          <cell r="AE477">
            <v>3257.87182694567</v>
          </cell>
          <cell r="AF477">
            <v>2822.92600915779</v>
          </cell>
          <cell r="AG477">
            <v>2387.66767289501</v>
          </cell>
          <cell r="AH477">
            <v>1952.72185510713</v>
          </cell>
          <cell r="AI477">
            <v>1609.96898741669</v>
          </cell>
          <cell r="AJ477">
            <v>1359.40906982368</v>
          </cell>
          <cell r="AK477">
            <v>1108.84915223067</v>
          </cell>
          <cell r="AL477">
            <v>858.289234637662</v>
          </cell>
          <cell r="AM477">
            <v>607.729317044655</v>
          </cell>
          <cell r="AN477">
            <v>357.169399451648</v>
          </cell>
          <cell r="AO477">
            <v>9197.65462374885</v>
          </cell>
          <cell r="AP477">
            <v>6091.33192515429</v>
          </cell>
          <cell r="AQ477">
            <v>5778.81345024772</v>
          </cell>
          <cell r="AR477">
            <v>5495.70847886179</v>
          </cell>
          <cell r="AS477">
            <v>5238.34032305639</v>
          </cell>
          <cell r="AT477">
            <v>5117.00962103385</v>
          </cell>
          <cell r="AU477">
            <v>5117.00962103385</v>
          </cell>
          <cell r="AV477">
            <v>5120.68630897392</v>
          </cell>
          <cell r="AW477">
            <v>5117.00962103385</v>
          </cell>
          <cell r="AX477">
            <v>5120.68630897393</v>
          </cell>
          <cell r="AY477">
            <v>5117.00962103385</v>
          </cell>
          <cell r="AZ477">
            <v>5120.68630897392</v>
          </cell>
          <cell r="BA477">
            <v>5117.00962103385</v>
          </cell>
          <cell r="BB477">
            <v>4032.38667871109</v>
          </cell>
          <cell r="BC477">
            <v>2947.76373638833</v>
          </cell>
          <cell r="BD477">
            <v>2947.76373638832</v>
          </cell>
          <cell r="BE477">
            <v>2947.76373638832</v>
          </cell>
          <cell r="BF477">
            <v>2947.76373638832</v>
          </cell>
          <cell r="BG477">
            <v>2947.76373638832</v>
          </cell>
          <cell r="BH477">
            <v>4201.99293472527</v>
          </cell>
        </row>
        <row r="478">
          <cell r="A478">
            <v>-3991.30800040221</v>
          </cell>
          <cell r="B478">
            <v>-3871.41843959667</v>
          </cell>
          <cell r="C478">
            <v>-3556.5989234283</v>
          </cell>
          <cell r="D478">
            <v>-3219.28506561163</v>
          </cell>
          <cell r="E478">
            <v>-2855.48522873674</v>
          </cell>
          <cell r="F478">
            <v>-2468.47969504413</v>
          </cell>
          <cell r="G478">
            <v>-2057.45590835249</v>
          </cell>
          <cell r="H478">
            <v>-1609.36404196841</v>
          </cell>
          <cell r="I478">
            <v>-1113.4241343691</v>
          </cell>
          <cell r="J478">
            <v>-568.176725511395</v>
          </cell>
          <cell r="K478">
            <v>28.9459525816199</v>
          </cell>
          <cell r="L478">
            <v>683.073785124749</v>
          </cell>
          <cell r="M478">
            <v>1400.12237930035</v>
          </cell>
          <cell r="N478">
            <v>2220.38140052425</v>
          </cell>
          <cell r="O478">
            <v>3180.90692247894</v>
          </cell>
          <cell r="P478">
            <v>4189.66048198422</v>
          </cell>
          <cell r="Q478">
            <v>5161.21923412713</v>
          </cell>
          <cell r="R478">
            <v>6155.70352751045</v>
          </cell>
          <cell r="S478">
            <v>7229.35433399652</v>
          </cell>
          <cell r="T478">
            <v>8344.86700681027</v>
          </cell>
          <cell r="U478">
            <v>6743.5660521045</v>
          </cell>
          <cell r="V478">
            <v>6095.59702085594</v>
          </cell>
          <cell r="W478">
            <v>5666.46648616894</v>
          </cell>
          <cell r="X478">
            <v>5259.35268310715</v>
          </cell>
          <cell r="Y478">
            <v>4872.18344869409</v>
          </cell>
          <cell r="Z478">
            <v>4503.14564032532</v>
          </cell>
          <cell r="AA478">
            <v>4142.65550423458</v>
          </cell>
          <cell r="AB478">
            <v>3782.16536814383</v>
          </cell>
          <cell r="AC478">
            <v>3421.41621168103</v>
          </cell>
          <cell r="AD478">
            <v>3060.92607559028</v>
          </cell>
          <cell r="AE478">
            <v>2700.17691912747</v>
          </cell>
          <cell r="AF478">
            <v>2339.68678303673</v>
          </cell>
          <cell r="AG478">
            <v>1978.93762657392</v>
          </cell>
          <cell r="AH478">
            <v>1618.44749048318</v>
          </cell>
          <cell r="AI478">
            <v>1334.36836415052</v>
          </cell>
          <cell r="AJ478">
            <v>1126.70024757597</v>
          </cell>
          <cell r="AK478">
            <v>919.032131001407</v>
          </cell>
          <cell r="AL478">
            <v>711.364014426849</v>
          </cell>
          <cell r="AM478">
            <v>503.695897852291</v>
          </cell>
          <cell r="AN478">
            <v>296.027781277732</v>
          </cell>
          <cell r="AO478">
            <v>7623.16507351252</v>
          </cell>
          <cell r="AP478">
            <v>5048.59452572941</v>
          </cell>
          <cell r="AQ478">
            <v>4789.57415366806</v>
          </cell>
          <cell r="AR478">
            <v>4554.93216956545</v>
          </cell>
          <cell r="AS478">
            <v>4341.62127492669</v>
          </cell>
          <cell r="AT478">
            <v>4241.060424597</v>
          </cell>
          <cell r="AU478">
            <v>4241.060424597</v>
          </cell>
          <cell r="AV478">
            <v>4244.10772309185</v>
          </cell>
          <cell r="AW478">
            <v>4241.060424597</v>
          </cell>
          <cell r="AX478">
            <v>4244.10772309184</v>
          </cell>
          <cell r="AY478">
            <v>4241.060424597</v>
          </cell>
          <cell r="AZ478">
            <v>4244.10772309185</v>
          </cell>
          <cell r="BA478">
            <v>4241.06042459701</v>
          </cell>
          <cell r="BB478">
            <v>3342.10736861943</v>
          </cell>
          <cell r="BC478">
            <v>2443.15431264186</v>
          </cell>
          <cell r="BD478">
            <v>2443.15431264186</v>
          </cell>
          <cell r="BE478">
            <v>2443.15431264186</v>
          </cell>
          <cell r="BF478">
            <v>2443.15431264186</v>
          </cell>
          <cell r="BG478">
            <v>2443.15431264186</v>
          </cell>
          <cell r="BH478">
            <v>3482.67977973803</v>
          </cell>
        </row>
        <row r="479">
          <cell r="A479">
            <v>-3538.74824702435</v>
          </cell>
          <cell r="B479">
            <v>-3322.1141048907</v>
          </cell>
          <cell r="C479">
            <v>-2921.72922999069</v>
          </cell>
          <cell r="D479">
            <v>-2492.12584730251</v>
          </cell>
          <cell r="E479">
            <v>-2028.85862225561</v>
          </cell>
          <cell r="F479">
            <v>-1534.30290965117</v>
          </cell>
          <cell r="G479">
            <v>-1007.04018782295</v>
          </cell>
          <cell r="H479">
            <v>-434.323976044827</v>
          </cell>
          <cell r="I479">
            <v>194.645841872162</v>
          </cell>
          <cell r="J479">
            <v>882.022357782339</v>
          </cell>
          <cell r="K479">
            <v>1631.08470574734</v>
          </cell>
          <cell r="L479">
            <v>2447.74788432159</v>
          </cell>
          <cell r="M479">
            <v>3338.75589632843</v>
          </cell>
          <cell r="N479">
            <v>4341.58387549937</v>
          </cell>
          <cell r="O479">
            <v>5490.94968700836</v>
          </cell>
          <cell r="P479">
            <v>6705.66145338158</v>
          </cell>
          <cell r="Q479">
            <v>7910.48032759489</v>
          </cell>
          <cell r="R479">
            <v>9161.38061062572</v>
          </cell>
          <cell r="S479">
            <v>10510.9844319944</v>
          </cell>
          <cell r="T479">
            <v>11927.8159952548</v>
          </cell>
          <cell r="U479">
            <v>6073.5064960562</v>
          </cell>
          <cell r="V479">
            <v>5489.92147736965</v>
          </cell>
          <cell r="W479">
            <v>5103.43055106454</v>
          </cell>
          <cell r="X479">
            <v>4736.76871244308</v>
          </cell>
          <cell r="Y479">
            <v>4388.06969442916</v>
          </cell>
          <cell r="Z479">
            <v>4055.70051333119</v>
          </cell>
          <cell r="AA479">
            <v>3731.02968392216</v>
          </cell>
          <cell r="AB479">
            <v>3406.35885451313</v>
          </cell>
          <cell r="AC479">
            <v>3081.45474171959</v>
          </cell>
          <cell r="AD479">
            <v>2756.78391231057</v>
          </cell>
          <cell r="AE479">
            <v>2431.87979951703</v>
          </cell>
          <cell r="AF479">
            <v>2107.208970108</v>
          </cell>
          <cell r="AG479">
            <v>1782.30485731446</v>
          </cell>
          <cell r="AH479">
            <v>1457.63402790543</v>
          </cell>
          <cell r="AI479">
            <v>1201.78179692789</v>
          </cell>
          <cell r="AJ479">
            <v>1014.74816438184</v>
          </cell>
          <cell r="AK479">
            <v>827.714531835791</v>
          </cell>
          <cell r="AL479">
            <v>640.68089928974</v>
          </cell>
          <cell r="AM479">
            <v>453.647266743689</v>
          </cell>
          <cell r="AN479">
            <v>266.613634197638</v>
          </cell>
          <cell r="AO479">
            <v>6865.70610219473</v>
          </cell>
          <cell r="AP479">
            <v>4546.95207417776</v>
          </cell>
          <cell r="AQ479">
            <v>4313.66868966423</v>
          </cell>
          <cell r="AR479">
            <v>4102.34138839906</v>
          </cell>
          <cell r="AS479">
            <v>3910.22565997615</v>
          </cell>
          <cell r="AT479">
            <v>3819.6568165768</v>
          </cell>
          <cell r="AU479">
            <v>3819.65681657677</v>
          </cell>
          <cell r="AV479">
            <v>3822.40132698284</v>
          </cell>
          <cell r="AW479">
            <v>3819.65681657678</v>
          </cell>
          <cell r="AX479">
            <v>3822.40132698283</v>
          </cell>
          <cell r="AY479">
            <v>3819.65681657678</v>
          </cell>
          <cell r="AZ479">
            <v>3822.40132698283</v>
          </cell>
          <cell r="BA479">
            <v>3819.65681657679</v>
          </cell>
          <cell r="BB479">
            <v>3010.02624679458</v>
          </cell>
          <cell r="BC479">
            <v>2200.39567701237</v>
          </cell>
          <cell r="BD479">
            <v>2200.39567701237</v>
          </cell>
          <cell r="BE479">
            <v>2200.39567701237</v>
          </cell>
          <cell r="BF479">
            <v>2200.39567701237</v>
          </cell>
          <cell r="BG479">
            <v>2200.39567701237</v>
          </cell>
          <cell r="BH479">
            <v>3136.63099056044</v>
          </cell>
        </row>
        <row r="480">
          <cell r="A480">
            <v>-4399.36635049002</v>
          </cell>
          <cell r="B480">
            <v>-4366.70821921843</v>
          </cell>
          <cell r="C480">
            <v>-4129.04019265579</v>
          </cell>
          <cell r="D480">
            <v>-3874.94078545778</v>
          </cell>
          <cell r="E480">
            <v>-3600.82744412756</v>
          </cell>
          <cell r="F480">
            <v>-3310.79639442483</v>
          </cell>
          <cell r="G480">
            <v>-3004.58145945668</v>
          </cell>
          <cell r="H480">
            <v>-2668.85929537753</v>
          </cell>
          <cell r="I480">
            <v>-2292.8681134689</v>
          </cell>
          <cell r="J480">
            <v>-1875.77387883935</v>
          </cell>
          <cell r="K480">
            <v>-1415.65023907902</v>
          </cell>
          <cell r="L480">
            <v>-908.07522003152</v>
          </cell>
          <cell r="M480">
            <v>-347.880151810488</v>
          </cell>
          <cell r="N480">
            <v>307.762402303674</v>
          </cell>
          <cell r="O480">
            <v>1098.01680224524</v>
          </cell>
          <cell r="P480">
            <v>1921.06457272645</v>
          </cell>
          <cell r="Q480">
            <v>2682.30029052332</v>
          </cell>
          <cell r="R480">
            <v>3445.58265998228</v>
          </cell>
          <cell r="S480">
            <v>4270.41564492258</v>
          </cell>
          <cell r="T480">
            <v>5114.23891458416</v>
          </cell>
          <cell r="U480">
            <v>7347.73687123024</v>
          </cell>
          <cell r="V480">
            <v>6641.71487848434</v>
          </cell>
          <cell r="W480">
            <v>6174.13760142832</v>
          </cell>
          <cell r="X480">
            <v>5730.54958309634</v>
          </cell>
          <cell r="Y480">
            <v>5308.69301090261</v>
          </cell>
          <cell r="Z480">
            <v>4906.59229883455</v>
          </cell>
          <cell r="AA480">
            <v>4513.80506368288</v>
          </cell>
          <cell r="AB480">
            <v>4121.01782853121</v>
          </cell>
          <cell r="AC480">
            <v>3727.94836680632</v>
          </cell>
          <cell r="AD480">
            <v>3335.16113165465</v>
          </cell>
          <cell r="AE480">
            <v>2942.09166992976</v>
          </cell>
          <cell r="AF480">
            <v>2549.30443477809</v>
          </cell>
          <cell r="AG480">
            <v>2156.2349730532</v>
          </cell>
          <cell r="AH480">
            <v>1763.44773790153</v>
          </cell>
          <cell r="AI480">
            <v>1453.91734185093</v>
          </cell>
          <cell r="AJ480">
            <v>1227.6437849014</v>
          </cell>
          <cell r="AK480">
            <v>1001.37022795186</v>
          </cell>
          <cell r="AL480">
            <v>775.096671002327</v>
          </cell>
          <cell r="AM480">
            <v>548.823114052791</v>
          </cell>
          <cell r="AN480">
            <v>322.549557103257</v>
          </cell>
          <cell r="AO480">
            <v>8306.14109112823</v>
          </cell>
          <cell r="AP480">
            <v>5500.90914183547</v>
          </cell>
          <cell r="AQ480">
            <v>5218.68256861152</v>
          </cell>
          <cell r="AR480">
            <v>4963.01849639688</v>
          </cell>
          <cell r="AS480">
            <v>4730.5966125654</v>
          </cell>
          <cell r="AT480">
            <v>4621.02629590196</v>
          </cell>
          <cell r="AU480">
            <v>4621.02629590198</v>
          </cell>
          <cell r="AV480">
            <v>4624.34660852813</v>
          </cell>
          <cell r="AW480">
            <v>4621.02629590198</v>
          </cell>
          <cell r="AX480">
            <v>4624.34660852814</v>
          </cell>
          <cell r="AY480">
            <v>4621.02629590198</v>
          </cell>
          <cell r="AZ480">
            <v>4624.34660852814</v>
          </cell>
          <cell r="BA480">
            <v>4621.02629590198</v>
          </cell>
          <cell r="BB480">
            <v>3641.53407118355</v>
          </cell>
          <cell r="BC480">
            <v>2662.04184646512</v>
          </cell>
          <cell r="BD480">
            <v>2662.04184646512</v>
          </cell>
          <cell r="BE480">
            <v>2662.04184646512</v>
          </cell>
          <cell r="BF480">
            <v>2662.04184646512</v>
          </cell>
          <cell r="BG480">
            <v>2662.04184646511</v>
          </cell>
          <cell r="BH480">
            <v>3794.70067180302</v>
          </cell>
        </row>
        <row r="481">
          <cell r="A481">
            <v>-4844.88823753686</v>
          </cell>
          <cell r="B481">
            <v>-4907.4701891784</v>
          </cell>
          <cell r="C481">
            <v>-4754.03687373054</v>
          </cell>
          <cell r="D481">
            <v>-4590.791774651</v>
          </cell>
          <cell r="E481">
            <v>-4414.59898004914</v>
          </cell>
          <cell r="F481">
            <v>-4230.44557037821</v>
          </cell>
          <cell r="G481">
            <v>-4038.66191071423</v>
          </cell>
          <cell r="H481">
            <v>-3825.6260286509</v>
          </cell>
          <cell r="I481">
            <v>-3580.59597670586</v>
          </cell>
          <cell r="J481">
            <v>-3303.4205649625</v>
          </cell>
          <cell r="K481">
            <v>-2992.87374446945</v>
          </cell>
          <cell r="L481">
            <v>-2645.30644492221</v>
          </cell>
          <cell r="M481">
            <v>-2256.36550949418</v>
          </cell>
          <cell r="N481">
            <v>-1780.45273924533</v>
          </cell>
          <cell r="O481">
            <v>-1176.10192777964</v>
          </cell>
          <cell r="P481">
            <v>-555.80945820998</v>
          </cell>
          <cell r="Q481">
            <v>-24.2063778315026</v>
          </cell>
          <cell r="R481">
            <v>486.647589136795</v>
          </cell>
          <cell r="S481">
            <v>1039.81897136242</v>
          </cell>
          <cell r="T481">
            <v>1587.0092336197</v>
          </cell>
          <cell r="U481">
            <v>8007.37616883952</v>
          </cell>
          <cell r="V481">
            <v>7237.97141490424</v>
          </cell>
          <cell r="W481">
            <v>6728.41762834325</v>
          </cell>
          <cell r="X481">
            <v>6245.00672386709</v>
          </cell>
          <cell r="Y481">
            <v>5785.2781949266</v>
          </cell>
          <cell r="Z481">
            <v>5347.07909829127</v>
          </cell>
          <cell r="AA481">
            <v>4919.02959117124</v>
          </cell>
          <cell r="AB481">
            <v>4490.9800840512</v>
          </cell>
          <cell r="AC481">
            <v>4062.62301361252</v>
          </cell>
          <cell r="AD481">
            <v>3634.57350649248</v>
          </cell>
          <cell r="AE481">
            <v>3206.2164360538</v>
          </cell>
          <cell r="AF481">
            <v>2778.16692893376</v>
          </cell>
          <cell r="AG481">
            <v>2349.80985849508</v>
          </cell>
          <cell r="AH481">
            <v>1921.76035137504</v>
          </cell>
          <cell r="AI481">
            <v>1584.44202325531</v>
          </cell>
          <cell r="AJ481">
            <v>1337.8548741359</v>
          </cell>
          <cell r="AK481">
            <v>1091.26772501649</v>
          </cell>
          <cell r="AL481">
            <v>844.680575897073</v>
          </cell>
          <cell r="AM481">
            <v>598.09342677766</v>
          </cell>
          <cell r="AN481">
            <v>351.506277658247</v>
          </cell>
          <cell r="AO481">
            <v>9051.82063453273</v>
          </cell>
          <cell r="AP481">
            <v>5994.75043012935</v>
          </cell>
          <cell r="AQ481">
            <v>5687.18711148425</v>
          </cell>
          <cell r="AR481">
            <v>5408.5709287116</v>
          </cell>
          <cell r="AS481">
            <v>5155.28348982737</v>
          </cell>
          <cell r="AT481">
            <v>5035.87655435337</v>
          </cell>
          <cell r="AU481">
            <v>5035.87655435338</v>
          </cell>
          <cell r="AV481">
            <v>5039.49494633744</v>
          </cell>
          <cell r="AW481">
            <v>5035.87655435338</v>
          </cell>
          <cell r="AX481">
            <v>5039.49494633744</v>
          </cell>
          <cell r="AY481">
            <v>5035.87655435338</v>
          </cell>
          <cell r="AZ481">
            <v>5039.49494633744</v>
          </cell>
          <cell r="BA481">
            <v>5035.87655435339</v>
          </cell>
          <cell r="BB481">
            <v>3968.45091905559</v>
          </cell>
          <cell r="BC481">
            <v>2901.0252837578</v>
          </cell>
          <cell r="BD481">
            <v>2901.0252837578</v>
          </cell>
          <cell r="BE481">
            <v>2901.0252837578</v>
          </cell>
          <cell r="BF481">
            <v>2901.0252837578</v>
          </cell>
          <cell r="BG481">
            <v>2901.0252837578</v>
          </cell>
          <cell r="BH481">
            <v>4135.36797244996</v>
          </cell>
        </row>
        <row r="482">
          <cell r="A482">
            <v>-3665.42374606432</v>
          </cell>
          <cell r="B482">
            <v>-3475.8692724776</v>
          </cell>
          <cell r="C482">
            <v>-3099.43490231639</v>
          </cell>
          <cell r="D482">
            <v>-2695.66417825948</v>
          </cell>
          <cell r="E482">
            <v>-2260.23875960575</v>
          </cell>
          <cell r="F482">
            <v>-1795.7872983931</v>
          </cell>
          <cell r="G482">
            <v>-1301.06088808264</v>
          </cell>
          <cell r="H482">
            <v>-763.228138714702</v>
          </cell>
          <cell r="I482">
            <v>-171.494575570605</v>
          </cell>
          <cell r="J482">
            <v>476.098739492402</v>
          </cell>
          <cell r="K482">
            <v>1182.63182284352</v>
          </cell>
          <cell r="L482">
            <v>1953.79991283234</v>
          </cell>
          <cell r="M482">
            <v>2796.11513697636</v>
          </cell>
          <cell r="N482">
            <v>3747.84044145179</v>
          </cell>
          <cell r="O482">
            <v>4844.34817678499</v>
          </cell>
          <cell r="P482">
            <v>6001.41040971728</v>
          </cell>
          <cell r="Q482">
            <v>7140.93770166141</v>
          </cell>
          <cell r="R482">
            <v>8320.06486919095</v>
          </cell>
          <cell r="S482">
            <v>9592.42698797579</v>
          </cell>
          <cell r="T482">
            <v>10924.9167145337</v>
          </cell>
          <cell r="U482">
            <v>6261.06212382774</v>
          </cell>
          <cell r="V482">
            <v>5659.45544753551</v>
          </cell>
          <cell r="W482">
            <v>5261.02931570156</v>
          </cell>
          <cell r="X482">
            <v>4883.04461254259</v>
          </cell>
          <cell r="Y482">
            <v>4523.57743888919</v>
          </cell>
          <cell r="Z482">
            <v>4180.94438296813</v>
          </cell>
          <cell r="AA482">
            <v>3846.24741112088</v>
          </cell>
          <cell r="AB482">
            <v>3511.55043927364</v>
          </cell>
          <cell r="AC482">
            <v>3176.61298003021</v>
          </cell>
          <cell r="AD482">
            <v>2841.91600818297</v>
          </cell>
          <cell r="AE482">
            <v>2506.97854893954</v>
          </cell>
          <cell r="AF482">
            <v>2172.2815770923</v>
          </cell>
          <cell r="AG482">
            <v>1837.34411784887</v>
          </cell>
          <cell r="AH482">
            <v>1502.64714600162</v>
          </cell>
          <cell r="AI482">
            <v>1238.89395602636</v>
          </cell>
          <cell r="AJ482">
            <v>1046.08454792309</v>
          </cell>
          <cell r="AK482">
            <v>853.275139819812</v>
          </cell>
          <cell r="AL482">
            <v>660.465731716537</v>
          </cell>
          <cell r="AM482">
            <v>467.656323613262</v>
          </cell>
          <cell r="AN482">
            <v>274.846915509986</v>
          </cell>
          <cell r="AO482">
            <v>7077.72560343807</v>
          </cell>
          <cell r="AP482">
            <v>4687.36625686996</v>
          </cell>
          <cell r="AQ482">
            <v>4446.87886069374</v>
          </cell>
          <cell r="AR482">
            <v>4229.02557239292</v>
          </cell>
          <cell r="AS482">
            <v>4030.97712848309</v>
          </cell>
          <cell r="AT482">
            <v>3937.61143349703</v>
          </cell>
          <cell r="AU482">
            <v>3937.61143349703</v>
          </cell>
          <cell r="AV482">
            <v>3940.44069698145</v>
          </cell>
          <cell r="AW482">
            <v>3937.61143349703</v>
          </cell>
          <cell r="AX482">
            <v>3940.44069698146</v>
          </cell>
          <cell r="AY482">
            <v>3937.61143349702</v>
          </cell>
          <cell r="AZ482">
            <v>3940.44069698145</v>
          </cell>
          <cell r="BA482">
            <v>3937.61143349703</v>
          </cell>
          <cell r="BB482">
            <v>3102.97870559131</v>
          </cell>
          <cell r="BC482">
            <v>2268.34597768559</v>
          </cell>
          <cell r="BD482">
            <v>2268.34597768559</v>
          </cell>
          <cell r="BE482">
            <v>2268.34597768559</v>
          </cell>
          <cell r="BF482">
            <v>2268.34597768559</v>
          </cell>
          <cell r="BG482">
            <v>2268.34597768559</v>
          </cell>
          <cell r="BH482">
            <v>3233.4931236469</v>
          </cell>
        </row>
        <row r="483">
          <cell r="A483">
            <v>-3942.81164722352</v>
          </cell>
          <cell r="B483">
            <v>-3812.55492639283</v>
          </cell>
          <cell r="C483">
            <v>-3488.56621692802</v>
          </cell>
          <cell r="D483">
            <v>-3141.36260342836</v>
          </cell>
          <cell r="E483">
            <v>-2766.90383024606</v>
          </cell>
          <cell r="F483">
            <v>-2368.37320749723</v>
          </cell>
          <cell r="G483">
            <v>-1944.89324367225</v>
          </cell>
          <cell r="H483">
            <v>-1483.44661866506</v>
          </cell>
          <cell r="I483">
            <v>-973.251211176637</v>
          </cell>
          <cell r="J483">
            <v>-412.773231502278</v>
          </cell>
          <cell r="K483">
            <v>200.631318403171</v>
          </cell>
          <cell r="L483">
            <v>872.176456586745</v>
          </cell>
          <cell r="M483">
            <v>1607.86656119922</v>
          </cell>
          <cell r="N483">
            <v>2447.68969213014</v>
          </cell>
          <cell r="O483">
            <v>3428.45136037985</v>
          </cell>
          <cell r="P483">
            <v>4459.27542409096</v>
          </cell>
          <cell r="Q483">
            <v>5455.83035668959</v>
          </cell>
          <cell r="R483">
            <v>6477.79221585686</v>
          </cell>
          <cell r="S483">
            <v>7581.01417790986</v>
          </cell>
          <cell r="T483">
            <v>8728.81621631885</v>
          </cell>
          <cell r="U483">
            <v>6671.76239603847</v>
          </cell>
          <cell r="V483">
            <v>6030.69276269032</v>
          </cell>
          <cell r="W483">
            <v>5606.13149314909</v>
          </cell>
          <cell r="X483">
            <v>5203.35252706657</v>
          </cell>
          <cell r="Y483">
            <v>4820.3057652937</v>
          </cell>
          <cell r="Z483">
            <v>4455.19737107506</v>
          </cell>
          <cell r="AA483">
            <v>4098.54563584628</v>
          </cell>
          <cell r="AB483">
            <v>3741.89390061749</v>
          </cell>
          <cell r="AC483">
            <v>3384.98590299507</v>
          </cell>
          <cell r="AD483">
            <v>3028.33416776628</v>
          </cell>
          <cell r="AE483">
            <v>2671.42617014386</v>
          </cell>
          <cell r="AF483">
            <v>2314.77443491507</v>
          </cell>
          <cell r="AG483">
            <v>1957.86643729265</v>
          </cell>
          <cell r="AH483">
            <v>1601.21470206386</v>
          </cell>
          <cell r="AI483">
            <v>1320.16037295646</v>
          </cell>
          <cell r="AJ483">
            <v>1114.70344997046</v>
          </cell>
          <cell r="AK483">
            <v>909.246526984456</v>
          </cell>
          <cell r="AL483">
            <v>703.789603998452</v>
          </cell>
          <cell r="AM483">
            <v>498.332681012448</v>
          </cell>
          <cell r="AN483">
            <v>292.875758026444</v>
          </cell>
          <cell r="AO483">
            <v>7541.99568644881</v>
          </cell>
          <cell r="AP483">
            <v>4994.8384651909</v>
          </cell>
          <cell r="AQ483">
            <v>4738.57607155904</v>
          </cell>
          <cell r="AR483">
            <v>4506.43249144551</v>
          </cell>
          <cell r="AS483">
            <v>4295.39287316046</v>
          </cell>
          <cell r="AT483">
            <v>4195.90276739751</v>
          </cell>
          <cell r="AU483">
            <v>4195.90276739751</v>
          </cell>
          <cell r="AV483">
            <v>4198.9176190873</v>
          </cell>
          <cell r="AW483">
            <v>4195.90276739751</v>
          </cell>
          <cell r="AX483">
            <v>4198.9176190873</v>
          </cell>
          <cell r="AY483">
            <v>4195.90276739751</v>
          </cell>
          <cell r="AZ483">
            <v>4198.91761908729</v>
          </cell>
          <cell r="BA483">
            <v>4195.90276739751</v>
          </cell>
          <cell r="BB483">
            <v>3306.52151891054</v>
          </cell>
          <cell r="BC483">
            <v>2417.14027042358</v>
          </cell>
          <cell r="BD483">
            <v>2417.14027042358</v>
          </cell>
          <cell r="BE483">
            <v>2417.14027042358</v>
          </cell>
          <cell r="BF483">
            <v>2417.14027042358</v>
          </cell>
          <cell r="BG483">
            <v>2417.14027042358</v>
          </cell>
          <cell r="BH483">
            <v>3445.59715325228</v>
          </cell>
        </row>
        <row r="484">
          <cell r="A484">
            <v>-4562.91967753304</v>
          </cell>
          <cell r="B484">
            <v>-4565.22466004143</v>
          </cell>
          <cell r="C484">
            <v>-4358.47961988167</v>
          </cell>
          <cell r="D484">
            <v>-4137.73328646295</v>
          </cell>
          <cell r="E484">
            <v>-3899.56707067005</v>
          </cell>
          <cell r="F484">
            <v>-3648.40423550432</v>
          </cell>
          <cell r="G484">
            <v>-3384.19759763203</v>
          </cell>
          <cell r="H484">
            <v>-3093.51418515997</v>
          </cell>
          <cell r="I484">
            <v>-2765.5994931873</v>
          </cell>
          <cell r="J484">
            <v>-2399.8701626496</v>
          </cell>
          <cell r="K484">
            <v>-1994.65692606123</v>
          </cell>
          <cell r="L484">
            <v>-1545.82154615986</v>
          </cell>
          <cell r="M484">
            <v>-1048.49473200783</v>
          </cell>
          <cell r="N484">
            <v>-458.831886129196</v>
          </cell>
          <cell r="O484">
            <v>263.176370831587</v>
          </cell>
          <cell r="P484">
            <v>1011.79164988235</v>
          </cell>
          <cell r="Q484">
            <v>1688.72807074369</v>
          </cell>
          <cell r="R484">
            <v>2359.34270317818</v>
          </cell>
          <cell r="S484">
            <v>3084.44734649123</v>
          </cell>
          <cell r="T484">
            <v>3819.37514618312</v>
          </cell>
          <cell r="U484">
            <v>7589.89377734195</v>
          </cell>
          <cell r="V484">
            <v>6860.60365395849</v>
          </cell>
          <cell r="W484">
            <v>6377.61658899576</v>
          </cell>
          <cell r="X484">
            <v>5919.40938873198</v>
          </cell>
          <cell r="Y484">
            <v>5483.64983060726</v>
          </cell>
          <cell r="Z484">
            <v>5068.29721988167</v>
          </cell>
          <cell r="AA484">
            <v>4662.56502721568</v>
          </cell>
          <cell r="AB484">
            <v>4256.83283454969</v>
          </cell>
          <cell r="AC484">
            <v>3850.80911406371</v>
          </cell>
          <cell r="AD484">
            <v>3445.07692139772</v>
          </cell>
          <cell r="AE484">
            <v>3039.05320091174</v>
          </cell>
          <cell r="AF484">
            <v>2633.32100824575</v>
          </cell>
          <cell r="AG484">
            <v>2227.29728775978</v>
          </cell>
          <cell r="AH484">
            <v>1821.56509509378</v>
          </cell>
          <cell r="AI484">
            <v>1501.83360932417</v>
          </cell>
          <cell r="AJ484">
            <v>1268.10283045092</v>
          </cell>
          <cell r="AK484">
            <v>1034.37205157768</v>
          </cell>
          <cell r="AL484">
            <v>800.641272704432</v>
          </cell>
          <cell r="AM484">
            <v>566.910493831187</v>
          </cell>
          <cell r="AN484">
            <v>333.179714957941</v>
          </cell>
          <cell r="AO484">
            <v>8579.88380451125</v>
          </cell>
          <cell r="AP484">
            <v>5682.20076426746</v>
          </cell>
          <cell r="AQ484">
            <v>5390.67294427972</v>
          </cell>
          <cell r="AR484">
            <v>5126.58303676147</v>
          </cell>
          <cell r="AS484">
            <v>4886.50130265393</v>
          </cell>
          <cell r="AT484">
            <v>4773.31991371755</v>
          </cell>
          <cell r="AU484">
            <v>4773.31991371754</v>
          </cell>
          <cell r="AV484">
            <v>4776.74965277621</v>
          </cell>
          <cell r="AW484">
            <v>4773.31991371754</v>
          </cell>
          <cell r="AX484">
            <v>4776.74965277621</v>
          </cell>
          <cell r="AY484">
            <v>4773.31991371754</v>
          </cell>
          <cell r="AZ484">
            <v>4776.74965277621</v>
          </cell>
          <cell r="BA484">
            <v>4773.31991371754</v>
          </cell>
          <cell r="BB484">
            <v>3761.54689140726</v>
          </cell>
          <cell r="BC484">
            <v>2749.773869097</v>
          </cell>
          <cell r="BD484">
            <v>2749.773869097</v>
          </cell>
          <cell r="BE484">
            <v>2749.773869097</v>
          </cell>
          <cell r="BF484">
            <v>2749.773869097</v>
          </cell>
          <cell r="BG484">
            <v>2749.77386909701</v>
          </cell>
          <cell r="BH484">
            <v>3919.76135244637</v>
          </cell>
        </row>
        <row r="485">
          <cell r="A485">
            <v>-3776.2679276923</v>
          </cell>
          <cell r="B485">
            <v>-3610.40883104579</v>
          </cell>
          <cell r="C485">
            <v>-3254.9317424226</v>
          </cell>
          <cell r="D485">
            <v>-2873.76523091632</v>
          </cell>
          <cell r="E485">
            <v>-2462.70207858944</v>
          </cell>
          <cell r="F485">
            <v>-2024.59257880055</v>
          </cell>
          <cell r="G485">
            <v>-1558.33624242475</v>
          </cell>
          <cell r="H485">
            <v>-1051.02738183177</v>
          </cell>
          <cell r="I485">
            <v>-491.876458728343</v>
          </cell>
          <cell r="J485">
            <v>120.905575748709</v>
          </cell>
          <cell r="K485">
            <v>790.224505083513</v>
          </cell>
          <cell r="L485">
            <v>1521.58327203384</v>
          </cell>
          <cell r="M485">
            <v>2321.29110751358</v>
          </cell>
          <cell r="N485">
            <v>3228.30031299154</v>
          </cell>
          <cell r="O485">
            <v>4278.55592979718</v>
          </cell>
          <cell r="P485">
            <v>5385.17340108319</v>
          </cell>
          <cell r="Q485">
            <v>6467.56895043564</v>
          </cell>
          <cell r="R485">
            <v>7583.89287415777</v>
          </cell>
          <cell r="S485">
            <v>8788.66660074879</v>
          </cell>
          <cell r="T485">
            <v>10047.3551428856</v>
          </cell>
          <cell r="U485">
            <v>6425.17791754962</v>
          </cell>
          <cell r="V485">
            <v>5807.80184698603</v>
          </cell>
          <cell r="W485">
            <v>5398.93211635491</v>
          </cell>
          <cell r="X485">
            <v>5011.0396278479</v>
          </cell>
          <cell r="Y485">
            <v>4642.15005279449</v>
          </cell>
          <cell r="Z485">
            <v>4290.535853608</v>
          </cell>
          <cell r="AA485">
            <v>3947.06576018734</v>
          </cell>
          <cell r="AB485">
            <v>3603.59566676668</v>
          </cell>
          <cell r="AC485">
            <v>3259.87878226221</v>
          </cell>
          <cell r="AD485">
            <v>2916.40868884155</v>
          </cell>
          <cell r="AE485">
            <v>2572.69180433708</v>
          </cell>
          <cell r="AF485">
            <v>2229.22171091642</v>
          </cell>
          <cell r="AG485">
            <v>1885.50482641195</v>
          </cell>
          <cell r="AH485">
            <v>1542.03473299129</v>
          </cell>
          <cell r="AI485">
            <v>1271.36800929549</v>
          </cell>
          <cell r="AJ485">
            <v>1073.50465532455</v>
          </cell>
          <cell r="AK485">
            <v>875.641301353609</v>
          </cell>
          <cell r="AL485">
            <v>677.777947382668</v>
          </cell>
          <cell r="AM485">
            <v>479.914593411728</v>
          </cell>
          <cell r="AN485">
            <v>282.051239440787</v>
          </cell>
          <cell r="AO485">
            <v>7263.24788898342</v>
          </cell>
          <cell r="AP485">
            <v>4810.23212507206</v>
          </cell>
          <cell r="AQ485">
            <v>4563.44104125898</v>
          </cell>
          <cell r="AR485">
            <v>4339.87735356949</v>
          </cell>
          <cell r="AS485">
            <v>4136.63763748812</v>
          </cell>
          <cell r="AT485">
            <v>4040.82462847833</v>
          </cell>
          <cell r="AU485">
            <v>4040.82462847833</v>
          </cell>
          <cell r="AV485">
            <v>4043.72805299379</v>
          </cell>
          <cell r="AW485">
            <v>4040.82462847833</v>
          </cell>
          <cell r="AX485">
            <v>4043.72805299378</v>
          </cell>
          <cell r="AY485">
            <v>4040.82462847834</v>
          </cell>
          <cell r="AZ485">
            <v>4043.72805299379</v>
          </cell>
          <cell r="BA485">
            <v>4040.82462847834</v>
          </cell>
          <cell r="BB485">
            <v>3184.31439642117</v>
          </cell>
          <cell r="BC485">
            <v>2327.80416436401</v>
          </cell>
          <cell r="BD485">
            <v>2327.80416436401</v>
          </cell>
          <cell r="BE485">
            <v>2327.80416436401</v>
          </cell>
          <cell r="BF485">
            <v>2327.80416436401</v>
          </cell>
          <cell r="BG485">
            <v>2327.80416436401</v>
          </cell>
          <cell r="BH485">
            <v>3318.24987577396</v>
          </cell>
        </row>
        <row r="486">
          <cell r="A486">
            <v>-4108.72766788969</v>
          </cell>
          <cell r="B486">
            <v>-4013.93913846392</v>
          </cell>
          <cell r="C486">
            <v>-3721.32012929098</v>
          </cell>
          <cell r="D486">
            <v>-3407.95140853545</v>
          </cell>
          <cell r="E486">
            <v>-3069.95905356286</v>
          </cell>
          <cell r="F486">
            <v>-2710.85813611547</v>
          </cell>
          <cell r="G486">
            <v>-2329.99332182684</v>
          </cell>
          <cell r="H486">
            <v>-1914.236078855</v>
          </cell>
          <cell r="I486">
            <v>-1452.81167494068</v>
          </cell>
          <cell r="J486">
            <v>-944.440617472657</v>
          </cell>
          <cell r="K486">
            <v>-386.739707182375</v>
          </cell>
          <cell r="L486">
            <v>225.217238216043</v>
          </cell>
          <cell r="M486">
            <v>897.130893092254</v>
          </cell>
          <cell r="N486">
            <v>1670.02117201048</v>
          </cell>
          <cell r="O486">
            <v>2581.55081255459</v>
          </cell>
          <cell r="P486">
            <v>3536.86713203522</v>
          </cell>
          <cell r="Q486">
            <v>4447.90497888957</v>
          </cell>
          <cell r="R486">
            <v>5375.86042162244</v>
          </cell>
          <cell r="S486">
            <v>6377.91336504658</v>
          </cell>
          <cell r="T486">
            <v>7415.24682802151</v>
          </cell>
          <cell r="U486">
            <v>6917.41750416305</v>
          </cell>
          <cell r="V486">
            <v>6252.74360844053</v>
          </cell>
          <cell r="W486">
            <v>5812.54994098349</v>
          </cell>
          <cell r="X486">
            <v>5394.94060406491</v>
          </cell>
          <cell r="Y486">
            <v>4997.79001363413</v>
          </cell>
          <cell r="Z486">
            <v>4619.23828364678</v>
          </cell>
          <cell r="AA486">
            <v>4249.45458786849</v>
          </cell>
          <cell r="AB486">
            <v>3879.67089209019</v>
          </cell>
          <cell r="AC486">
            <v>3509.62149830556</v>
          </cell>
          <cell r="AD486">
            <v>3139.83780252727</v>
          </cell>
          <cell r="AE486">
            <v>2769.78840874264</v>
          </cell>
          <cell r="AF486">
            <v>2400.00471296435</v>
          </cell>
          <cell r="AG486">
            <v>2029.95531917972</v>
          </cell>
          <cell r="AH486">
            <v>1660.17162340143</v>
          </cell>
          <cell r="AI486">
            <v>1368.76883949193</v>
          </cell>
          <cell r="AJ486">
            <v>1155.74696745123</v>
          </cell>
          <cell r="AK486">
            <v>942.725095410526</v>
          </cell>
          <cell r="AL486">
            <v>729.703223369825</v>
          </cell>
          <cell r="AM486">
            <v>516.681351329124</v>
          </cell>
          <cell r="AN486">
            <v>303.659479288422</v>
          </cell>
          <cell r="AO486">
            <v>7819.6928908531</v>
          </cell>
          <cell r="AP486">
            <v>5178.74902890639</v>
          </cell>
          <cell r="AQ486">
            <v>4913.05102257149</v>
          </cell>
          <cell r="AR486">
            <v>4672.35988742103</v>
          </cell>
          <cell r="AS486">
            <v>4453.54976455701</v>
          </cell>
          <cell r="AT486">
            <v>4350.3964209211</v>
          </cell>
          <cell r="AU486">
            <v>4350.39642092108</v>
          </cell>
          <cell r="AV486">
            <v>4353.52227981917</v>
          </cell>
          <cell r="AW486">
            <v>4350.39642092109</v>
          </cell>
          <cell r="AX486">
            <v>4353.52227981916</v>
          </cell>
          <cell r="AY486">
            <v>4350.3964209211</v>
          </cell>
          <cell r="AZ486">
            <v>4353.52227981916</v>
          </cell>
          <cell r="BA486">
            <v>4350.3964209211</v>
          </cell>
          <cell r="BB486">
            <v>3428.26804599409</v>
          </cell>
          <cell r="BC486">
            <v>2506.13967106708</v>
          </cell>
          <cell r="BD486">
            <v>2506.13967106707</v>
          </cell>
          <cell r="BE486">
            <v>2506.13967106707</v>
          </cell>
          <cell r="BF486">
            <v>2506.13967106707</v>
          </cell>
          <cell r="BG486">
            <v>2506.13967106707</v>
          </cell>
          <cell r="BH486">
            <v>3572.46446221673</v>
          </cell>
        </row>
        <row r="487">
          <cell r="A487">
            <v>-4592.31067139891</v>
          </cell>
          <cell r="B487">
            <v>-4600.89862400164</v>
          </cell>
          <cell r="C487">
            <v>-4399.71053165891</v>
          </cell>
          <cell r="D487">
            <v>-4184.9578396083</v>
          </cell>
          <cell r="E487">
            <v>-3953.25142359608</v>
          </cell>
          <cell r="F487">
            <v>-3709.07331613774</v>
          </cell>
          <cell r="G487">
            <v>-3452.41568765941</v>
          </cell>
          <cell r="H487">
            <v>-3169.8258657987</v>
          </cell>
          <cell r="I487">
            <v>-2850.55065457734</v>
          </cell>
          <cell r="J487">
            <v>-2494.05174208357</v>
          </cell>
          <cell r="K487">
            <v>-2098.7060597173</v>
          </cell>
          <cell r="L487">
            <v>-1660.42635853577</v>
          </cell>
          <cell r="M487">
            <v>-1174.39714684225</v>
          </cell>
          <cell r="N487">
            <v>-596.591040505901</v>
          </cell>
          <cell r="O487">
            <v>113.15319220064</v>
          </cell>
          <cell r="P487">
            <v>848.392742743729</v>
          </cell>
          <cell r="Q487">
            <v>1510.18034233726</v>
          </cell>
          <cell r="R487">
            <v>2164.14232123244</v>
          </cell>
          <cell r="S487">
            <v>2871.32550045782</v>
          </cell>
          <cell r="T487">
            <v>3586.68447726017</v>
          </cell>
          <cell r="U487">
            <v>7633.41005592084</v>
          </cell>
          <cell r="V487">
            <v>6899.93858387757</v>
          </cell>
          <cell r="W487">
            <v>6414.18233659352</v>
          </cell>
          <cell r="X487">
            <v>5953.34802813054</v>
          </cell>
          <cell r="Y487">
            <v>5515.09006424665</v>
          </cell>
          <cell r="Z487">
            <v>5097.35604998011</v>
          </cell>
          <cell r="AA487">
            <v>4689.29761196176</v>
          </cell>
          <cell r="AB487">
            <v>4281.23917394341</v>
          </cell>
          <cell r="AC487">
            <v>3872.8875366448</v>
          </cell>
          <cell r="AD487">
            <v>3464.82909862645</v>
          </cell>
          <cell r="AE487">
            <v>3056.47746132784</v>
          </cell>
          <cell r="AF487">
            <v>2648.41902330949</v>
          </cell>
          <cell r="AG487">
            <v>2240.06738601089</v>
          </cell>
          <cell r="AH487">
            <v>1832.00894799253</v>
          </cell>
          <cell r="AI487">
            <v>1510.44429764732</v>
          </cell>
          <cell r="AJ487">
            <v>1275.37343497523</v>
          </cell>
          <cell r="AK487">
            <v>1040.30257230315</v>
          </cell>
          <cell r="AL487">
            <v>805.23170963107</v>
          </cell>
          <cell r="AM487">
            <v>570.160846958988</v>
          </cell>
          <cell r="AN487">
            <v>335.089984286906</v>
          </cell>
          <cell r="AO487">
            <v>8629.07614168548</v>
          </cell>
          <cell r="AP487">
            <v>5714.7793798124</v>
          </cell>
          <cell r="AQ487">
            <v>5421.58009956447</v>
          </cell>
          <cell r="AR487">
            <v>5155.97604569282</v>
          </cell>
          <cell r="AS487">
            <v>4914.51781490042</v>
          </cell>
          <cell r="AT487">
            <v>4800.68750609829</v>
          </cell>
          <cell r="AU487">
            <v>4800.68750609829</v>
          </cell>
          <cell r="AV487">
            <v>4804.13690939533</v>
          </cell>
          <cell r="AW487">
            <v>4800.68750609829</v>
          </cell>
          <cell r="AX487">
            <v>4804.13690939533</v>
          </cell>
          <cell r="AY487">
            <v>4800.68750609828</v>
          </cell>
          <cell r="AZ487">
            <v>4804.13690939532</v>
          </cell>
          <cell r="BA487">
            <v>4800.68750609829</v>
          </cell>
          <cell r="BB487">
            <v>3783.11353347316</v>
          </cell>
          <cell r="BC487">
            <v>2765.53956084802</v>
          </cell>
          <cell r="BD487">
            <v>2765.53956084802</v>
          </cell>
          <cell r="BE487">
            <v>2765.53956084802</v>
          </cell>
          <cell r="BF487">
            <v>2765.53956084802</v>
          </cell>
          <cell r="BG487">
            <v>2765.53956084802</v>
          </cell>
          <cell r="BH487">
            <v>3942.23510925771</v>
          </cell>
        </row>
        <row r="488">
          <cell r="A488">
            <v>-4032.00563798781</v>
          </cell>
          <cell r="B488">
            <v>-3920.81609056144</v>
          </cell>
          <cell r="C488">
            <v>-3613.69126649406</v>
          </cell>
          <cell r="D488">
            <v>-3284.67678927439</v>
          </cell>
          <cell r="E488">
            <v>-2929.82182141447</v>
          </cell>
          <cell r="F488">
            <v>-2552.48802315778</v>
          </cell>
          <cell r="G488">
            <v>-2151.9173313784</v>
          </cell>
          <cell r="H488">
            <v>-1715.03264019125</v>
          </cell>
          <cell r="I488">
            <v>-1231.05580053545</v>
          </cell>
          <cell r="J488">
            <v>-698.589729050348</v>
          </cell>
          <cell r="K488">
            <v>-115.130629243231</v>
          </cell>
          <cell r="L488">
            <v>524.380780698789</v>
          </cell>
          <cell r="M488">
            <v>1225.78561228027</v>
          </cell>
          <cell r="N488">
            <v>2029.62663515268</v>
          </cell>
          <cell r="O488">
            <v>2973.1701926077</v>
          </cell>
          <cell r="P488">
            <v>3963.40241344261</v>
          </cell>
          <cell r="Q488">
            <v>4913.98462969089</v>
          </cell>
          <cell r="R488">
            <v>5885.41003429779</v>
          </cell>
          <cell r="S488">
            <v>6934.24503313299</v>
          </cell>
          <cell r="T488">
            <v>8022.66080457723</v>
          </cell>
          <cell r="U488">
            <v>6803.82293701148</v>
          </cell>
          <cell r="V488">
            <v>6150.06400246286</v>
          </cell>
          <cell r="W488">
            <v>5717.09898776352</v>
          </cell>
          <cell r="X488">
            <v>5306.34743438008</v>
          </cell>
          <cell r="Y488">
            <v>4915.71866360046</v>
          </cell>
          <cell r="Z488">
            <v>4543.38333155158</v>
          </cell>
          <cell r="AA488">
            <v>4179.67204919005</v>
          </cell>
          <cell r="AB488">
            <v>3815.96076682852</v>
          </cell>
          <cell r="AC488">
            <v>3451.98814962798</v>
          </cell>
          <cell r="AD488">
            <v>3088.27686726645</v>
          </cell>
          <cell r="AE488">
            <v>2724.30425006591</v>
          </cell>
          <cell r="AF488">
            <v>2360.59296770438</v>
          </cell>
          <cell r="AG488">
            <v>1996.62035050384</v>
          </cell>
          <cell r="AH488">
            <v>1632.90906814231</v>
          </cell>
          <cell r="AI488">
            <v>1346.29156328891</v>
          </cell>
          <cell r="AJ488">
            <v>1136.76783594365</v>
          </cell>
          <cell r="AK488">
            <v>927.244108598378</v>
          </cell>
          <cell r="AL488">
            <v>717.720381253109</v>
          </cell>
          <cell r="AM488">
            <v>508.196653907841</v>
          </cell>
          <cell r="AN488">
            <v>298.672926562572</v>
          </cell>
          <cell r="AO488">
            <v>7691.28158292497</v>
          </cell>
          <cell r="AP488">
            <v>5093.70605528636</v>
          </cell>
          <cell r="AQ488">
            <v>4832.37121627576</v>
          </cell>
          <cell r="AR488">
            <v>4595.63259740732</v>
          </cell>
          <cell r="AS488">
            <v>4380.41567116328</v>
          </cell>
          <cell r="AT488">
            <v>4278.95626307682</v>
          </cell>
          <cell r="AU488">
            <v>4278.95626307681</v>
          </cell>
          <cell r="AV488">
            <v>4282.03079059458</v>
          </cell>
          <cell r="AW488">
            <v>4278.95626307681</v>
          </cell>
          <cell r="AX488">
            <v>4282.03079059458</v>
          </cell>
          <cell r="AY488">
            <v>4278.95626307681</v>
          </cell>
          <cell r="AZ488">
            <v>4282.03079059459</v>
          </cell>
          <cell r="BA488">
            <v>4278.95626307681</v>
          </cell>
          <cell r="BB488">
            <v>3371.9706453341</v>
          </cell>
          <cell r="BC488">
            <v>2464.98502759139</v>
          </cell>
          <cell r="BD488">
            <v>2464.9850275914</v>
          </cell>
          <cell r="BE488">
            <v>2464.9850275914</v>
          </cell>
          <cell r="BF488">
            <v>2464.98502759139</v>
          </cell>
          <cell r="BG488">
            <v>2464.9850275914</v>
          </cell>
          <cell r="BH488">
            <v>3513.79913603026</v>
          </cell>
        </row>
        <row r="489">
          <cell r="A489">
            <v>-4294.34615345283</v>
          </cell>
          <cell r="B489">
            <v>-4239.23764978837</v>
          </cell>
          <cell r="C489">
            <v>-3981.71348098931</v>
          </cell>
          <cell r="D489">
            <v>-3706.19753373414</v>
          </cell>
          <cell r="E489">
            <v>-3409.00197038432</v>
          </cell>
          <cell r="F489">
            <v>-3094.01302087632</v>
          </cell>
          <cell r="G489">
            <v>-2760.82388906384</v>
          </cell>
          <cell r="H489">
            <v>-2396.18162501728</v>
          </cell>
          <cell r="I489">
            <v>-1989.31976296282</v>
          </cell>
          <cell r="J489">
            <v>-1539.2433050667</v>
          </cell>
          <cell r="K489">
            <v>-1043.86082059334</v>
          </cell>
          <cell r="L489">
            <v>-498.568143406132</v>
          </cell>
          <cell r="M489">
            <v>101.99563237396</v>
          </cell>
          <cell r="N489">
            <v>800.00480833941</v>
          </cell>
          <cell r="O489">
            <v>1634.08114399118</v>
          </cell>
          <cell r="P489">
            <v>2504.92320308346</v>
          </cell>
          <cell r="Q489">
            <v>3320.28884250484</v>
          </cell>
          <cell r="R489">
            <v>4143.07464229598</v>
          </cell>
          <cell r="S489">
            <v>5031.94478427393</v>
          </cell>
          <cell r="T489">
            <v>5945.69157013318</v>
          </cell>
          <cell r="U489">
            <v>7192.24406375539</v>
          </cell>
          <cell r="V489">
            <v>6501.16290840133</v>
          </cell>
          <cell r="W489">
            <v>6043.48050167002</v>
          </cell>
          <cell r="X489">
            <v>5609.27969297026</v>
          </cell>
          <cell r="Y489">
            <v>5196.35044954615</v>
          </cell>
          <cell r="Z489">
            <v>4802.75899273625</v>
          </cell>
          <cell r="AA489">
            <v>4418.28392104448</v>
          </cell>
          <cell r="AB489">
            <v>4033.80884935272</v>
          </cell>
          <cell r="AC489">
            <v>3649.05752356646</v>
          </cell>
          <cell r="AD489">
            <v>3264.5824518747</v>
          </cell>
          <cell r="AE489">
            <v>2879.83112608844</v>
          </cell>
          <cell r="AF489">
            <v>2495.35605439668</v>
          </cell>
          <cell r="AG489">
            <v>2110.60472861042</v>
          </cell>
          <cell r="AH489">
            <v>1726.12965691866</v>
          </cell>
          <cell r="AI489">
            <v>1423.1495431011</v>
          </cell>
          <cell r="AJ489">
            <v>1201.66438715775</v>
          </cell>
          <cell r="AK489">
            <v>980.179231214406</v>
          </cell>
          <cell r="AL489">
            <v>758.694075271058</v>
          </cell>
          <cell r="AM489">
            <v>537.208919327711</v>
          </cell>
          <cell r="AN489">
            <v>315.723763384363</v>
          </cell>
          <cell r="AO489">
            <v>8130.36653357724</v>
          </cell>
          <cell r="AP489">
            <v>5384.49890272129</v>
          </cell>
          <cell r="AQ489">
            <v>5108.24480823244</v>
          </cell>
          <cell r="AR489">
            <v>4857.99109910725</v>
          </cell>
          <cell r="AS489">
            <v>4630.48772717526</v>
          </cell>
          <cell r="AT489">
            <v>4523.23613755019</v>
          </cell>
          <cell r="AU489">
            <v>4523.23613755018</v>
          </cell>
          <cell r="AV489">
            <v>4526.48618572064</v>
          </cell>
          <cell r="AW489">
            <v>4523.23613755018</v>
          </cell>
          <cell r="AX489">
            <v>4526.48618572064</v>
          </cell>
          <cell r="AY489">
            <v>4523.23613755018</v>
          </cell>
          <cell r="AZ489">
            <v>4526.48618572064</v>
          </cell>
          <cell r="BA489">
            <v>4523.23613755019</v>
          </cell>
          <cell r="BB489">
            <v>3564.47192726537</v>
          </cell>
          <cell r="BC489">
            <v>2605.70771698055</v>
          </cell>
          <cell r="BD489">
            <v>2605.70771698056</v>
          </cell>
          <cell r="BE489">
            <v>2605.70771698056</v>
          </cell>
          <cell r="BF489">
            <v>2605.70771698056</v>
          </cell>
          <cell r="BG489">
            <v>2605.70771698057</v>
          </cell>
          <cell r="BH489">
            <v>3714.39721628662</v>
          </cell>
        </row>
        <row r="490">
          <cell r="A490">
            <v>-3872.74286019789</v>
          </cell>
          <cell r="B490">
            <v>-3727.50739807533</v>
          </cell>
          <cell r="C490">
            <v>-3390.2708006731</v>
          </cell>
          <cell r="D490">
            <v>-3028.77821203887</v>
          </cell>
          <cell r="E490">
            <v>-2638.91913163571</v>
          </cell>
          <cell r="F490">
            <v>-2223.73676174301</v>
          </cell>
          <cell r="G490">
            <v>-1782.25979060711</v>
          </cell>
          <cell r="H490">
            <v>-1301.51786448123</v>
          </cell>
          <cell r="I490">
            <v>-770.7257415657</v>
          </cell>
          <cell r="J490">
            <v>-188.242238735847</v>
          </cell>
          <cell r="K490">
            <v>448.686781230277</v>
          </cell>
          <cell r="L490">
            <v>1145.39689367457</v>
          </cell>
          <cell r="M490">
            <v>1908.02073534196</v>
          </cell>
          <cell r="N490">
            <v>2776.11059864667</v>
          </cell>
          <cell r="O490">
            <v>3786.10997513684</v>
          </cell>
          <cell r="P490">
            <v>4848.82207490396</v>
          </cell>
          <cell r="Q490">
            <v>5881.49213637326</v>
          </cell>
          <cell r="R490">
            <v>6943.15429419606</v>
          </cell>
          <cell r="S490">
            <v>8089.10142764262</v>
          </cell>
          <cell r="T490">
            <v>9283.55597768994</v>
          </cell>
          <cell r="U490">
            <v>6568.01861419131</v>
          </cell>
          <cell r="V490">
            <v>5936.91740960951</v>
          </cell>
          <cell r="W490">
            <v>5518.95793268521</v>
          </cell>
          <cell r="X490">
            <v>5122.44205133345</v>
          </cell>
          <cell r="Y490">
            <v>4745.35154479446</v>
          </cell>
          <cell r="Z490">
            <v>4385.92046990346</v>
          </cell>
          <cell r="AA490">
            <v>4034.81455564649</v>
          </cell>
          <cell r="AB490">
            <v>3683.70864138953</v>
          </cell>
          <cell r="AC490">
            <v>3332.35044953759</v>
          </cell>
          <cell r="AD490">
            <v>2981.24453528063</v>
          </cell>
          <cell r="AE490">
            <v>2629.88634342869</v>
          </cell>
          <cell r="AF490">
            <v>2278.78042917173</v>
          </cell>
          <cell r="AG490">
            <v>1927.4222373198</v>
          </cell>
          <cell r="AH490">
            <v>1576.31632306283</v>
          </cell>
          <cell r="AI490">
            <v>1299.63229932234</v>
          </cell>
          <cell r="AJ490">
            <v>1097.37016609832</v>
          </cell>
          <cell r="AK490">
            <v>895.108032874294</v>
          </cell>
          <cell r="AL490">
            <v>692.845899650272</v>
          </cell>
          <cell r="AM490">
            <v>490.58376642625</v>
          </cell>
          <cell r="AN490">
            <v>288.321633202228</v>
          </cell>
          <cell r="AO490">
            <v>7424.72005390353</v>
          </cell>
          <cell r="AP490">
            <v>4917.17031675651</v>
          </cell>
          <cell r="AQ490">
            <v>4664.89272178539</v>
          </cell>
          <cell r="AR490">
            <v>4436.35890045867</v>
          </cell>
          <cell r="AS490">
            <v>4228.60088107068</v>
          </cell>
          <cell r="AT490">
            <v>4130.65781478782</v>
          </cell>
          <cell r="AU490">
            <v>4130.6578147878</v>
          </cell>
          <cell r="AV490">
            <v>4133.62578649336</v>
          </cell>
          <cell r="AW490">
            <v>4130.6578147878</v>
          </cell>
          <cell r="AX490">
            <v>4133.62578649336</v>
          </cell>
          <cell r="AY490">
            <v>4130.65781478781</v>
          </cell>
          <cell r="AZ490">
            <v>4133.62578649336</v>
          </cell>
          <cell r="BA490">
            <v>4130.65781478781</v>
          </cell>
          <cell r="BB490">
            <v>3255.10616165286</v>
          </cell>
          <cell r="BC490">
            <v>2379.5545085179</v>
          </cell>
          <cell r="BD490">
            <v>2379.5545085179</v>
          </cell>
          <cell r="BE490">
            <v>2379.55450851791</v>
          </cell>
          <cell r="BF490">
            <v>2379.55450851791</v>
          </cell>
          <cell r="BG490">
            <v>2379.5545085179</v>
          </cell>
          <cell r="BH490">
            <v>3392.01921414386</v>
          </cell>
        </row>
        <row r="491">
          <cell r="A491">
            <v>-3713.70615690757</v>
          </cell>
          <cell r="B491">
            <v>-3534.4731084756</v>
          </cell>
          <cell r="C491">
            <v>-3167.16748158728</v>
          </cell>
          <cell r="D491">
            <v>-2773.24288441884</v>
          </cell>
          <cell r="E491">
            <v>-2348.429380027</v>
          </cell>
          <cell r="F491">
            <v>-1895.45216478017</v>
          </cell>
          <cell r="G491">
            <v>-1413.12698100467</v>
          </cell>
          <cell r="H491">
            <v>-888.590075556733</v>
          </cell>
          <cell r="I491">
            <v>-311.049123966043</v>
          </cell>
          <cell r="J491">
            <v>321.380810154952</v>
          </cell>
          <cell r="K491">
            <v>1011.70384939721</v>
          </cell>
          <cell r="L491">
            <v>1765.53147043127</v>
          </cell>
          <cell r="M491">
            <v>2589.28742142056</v>
          </cell>
          <cell r="N491">
            <v>3521.5349235306</v>
          </cell>
          <cell r="O491">
            <v>4597.89578460915</v>
          </cell>
          <cell r="P491">
            <v>5732.98487767137</v>
          </cell>
          <cell r="Q491">
            <v>6847.62626015693</v>
          </cell>
          <cell r="R491">
            <v>7999.39707956551</v>
          </cell>
          <cell r="S491">
            <v>9242.31849634681</v>
          </cell>
          <cell r="T491">
            <v>10542.6613022941</v>
          </cell>
          <cell r="U491">
            <v>6332.54901706802</v>
          </cell>
          <cell r="V491">
            <v>5724.073379665</v>
          </cell>
          <cell r="W491">
            <v>5321.09814006192</v>
          </cell>
          <cell r="X491">
            <v>4938.79772311721</v>
          </cell>
          <cell r="Y491">
            <v>4575.22626316891</v>
          </cell>
          <cell r="Z491">
            <v>4228.68112776281</v>
          </cell>
          <cell r="AA491">
            <v>3890.1626882123</v>
          </cell>
          <cell r="AB491">
            <v>3551.6442486618</v>
          </cell>
          <cell r="AC491">
            <v>3212.88257590355</v>
          </cell>
          <cell r="AD491">
            <v>2874.36413635305</v>
          </cell>
          <cell r="AE491">
            <v>2535.6024635948</v>
          </cell>
          <cell r="AF491">
            <v>2197.0840240443</v>
          </cell>
          <cell r="AG491">
            <v>1858.32235128605</v>
          </cell>
          <cell r="AH491">
            <v>1519.80391173554</v>
          </cell>
          <cell r="AI491">
            <v>1253.03926846999</v>
          </cell>
          <cell r="AJ491">
            <v>1058.02842148938</v>
          </cell>
          <cell r="AK491">
            <v>863.017574508765</v>
          </cell>
          <cell r="AL491">
            <v>668.006727528155</v>
          </cell>
          <cell r="AM491">
            <v>472.995880547545</v>
          </cell>
          <cell r="AN491">
            <v>277.985033566935</v>
          </cell>
          <cell r="AO491">
            <v>7158.53691062371</v>
          </cell>
          <cell r="AP491">
            <v>4740.88517180097</v>
          </cell>
          <cell r="AQ491">
            <v>4497.65196405539</v>
          </cell>
          <cell r="AR491">
            <v>4277.31129350938</v>
          </cell>
          <cell r="AS491">
            <v>4077.00159301303</v>
          </cell>
          <cell r="AT491">
            <v>3982.56987706474</v>
          </cell>
          <cell r="AU491">
            <v>3982.56987706475</v>
          </cell>
          <cell r="AV491">
            <v>3985.43144421469</v>
          </cell>
          <cell r="AW491">
            <v>3982.56987706474</v>
          </cell>
          <cell r="AX491">
            <v>3985.43144421469</v>
          </cell>
          <cell r="AY491">
            <v>3982.56987706475</v>
          </cell>
          <cell r="AZ491">
            <v>3985.43144421469</v>
          </cell>
          <cell r="BA491">
            <v>3982.56987706475</v>
          </cell>
          <cell r="BB491">
            <v>3138.40756783008</v>
          </cell>
          <cell r="BC491">
            <v>2294.24525859541</v>
          </cell>
          <cell r="BD491">
            <v>2294.24525859541</v>
          </cell>
          <cell r="BE491">
            <v>2294.24525859541</v>
          </cell>
          <cell r="BF491">
            <v>2294.24525859541</v>
          </cell>
          <cell r="BG491">
            <v>2294.24525859541</v>
          </cell>
          <cell r="BH491">
            <v>3270.412159611</v>
          </cell>
        </row>
        <row r="492">
          <cell r="A492">
            <v>-3608.97273196748</v>
          </cell>
          <cell r="B492">
            <v>-3407.35061497328</v>
          </cell>
          <cell r="C492">
            <v>-3020.24306577679</v>
          </cell>
          <cell r="D492">
            <v>-2604.96040936039</v>
          </cell>
          <cell r="E492">
            <v>-2157.12771213193</v>
          </cell>
          <cell r="F492">
            <v>-1679.26074805904</v>
          </cell>
          <cell r="G492">
            <v>-1170.03502419491</v>
          </cell>
          <cell r="H492">
            <v>-616.656989091471</v>
          </cell>
          <cell r="I492">
            <v>-8.32965399440332</v>
          </cell>
          <cell r="J492">
            <v>656.992440894702</v>
          </cell>
          <cell r="K492">
            <v>1382.47804572346</v>
          </cell>
          <cell r="L492">
            <v>2173.92033164233</v>
          </cell>
          <cell r="M492">
            <v>3037.9347578806</v>
          </cell>
          <cell r="N492">
            <v>4012.433193952</v>
          </cell>
          <cell r="O492">
            <v>5132.49632891611</v>
          </cell>
          <cell r="P492">
            <v>6315.24920170863</v>
          </cell>
          <cell r="Q492">
            <v>7483.87269662029</v>
          </cell>
          <cell r="R492">
            <v>8694.98446405781</v>
          </cell>
          <cell r="S492">
            <v>10001.768175609</v>
          </cell>
          <cell r="T492">
            <v>11371.8435619727</v>
          </cell>
          <cell r="U492">
            <v>6177.48080409731</v>
          </cell>
          <cell r="V492">
            <v>5583.90520607401</v>
          </cell>
          <cell r="W492">
            <v>5190.79781749084</v>
          </cell>
          <cell r="X492">
            <v>4817.85897711092</v>
          </cell>
          <cell r="Y492">
            <v>4463.19046863278</v>
          </cell>
          <cell r="Z492">
            <v>4125.13135279261</v>
          </cell>
          <cell r="AA492">
            <v>3794.90237919606</v>
          </cell>
          <cell r="AB492">
            <v>3464.67340559951</v>
          </cell>
          <cell r="AC492">
            <v>3134.20715496528</v>
          </cell>
          <cell r="AD492">
            <v>2803.97818136873</v>
          </cell>
          <cell r="AE492">
            <v>2473.51193073449</v>
          </cell>
          <cell r="AF492">
            <v>2143.28295713794</v>
          </cell>
          <cell r="AG492">
            <v>1812.81670650371</v>
          </cell>
          <cell r="AH492">
            <v>1482.58773290716</v>
          </cell>
          <cell r="AI492">
            <v>1222.3554854278</v>
          </cell>
          <cell r="AJ492">
            <v>1032.11996406562</v>
          </cell>
          <cell r="AK492">
            <v>841.884442703443</v>
          </cell>
          <cell r="AL492">
            <v>651.648921341266</v>
          </cell>
          <cell r="AM492">
            <v>461.41339997909</v>
          </cell>
          <cell r="AN492">
            <v>271.177878616913</v>
          </cell>
          <cell r="AO492">
            <v>6983.24232968588</v>
          </cell>
          <cell r="AP492">
            <v>4624.79280686087</v>
          </cell>
          <cell r="AQ492">
            <v>4387.51576917549</v>
          </cell>
          <cell r="AR492">
            <v>4172.57068797817</v>
          </cell>
          <cell r="AS492">
            <v>3977.16606870784</v>
          </cell>
          <cell r="AT492">
            <v>3885.04674819471</v>
          </cell>
          <cell r="AU492">
            <v>3885.04674819469</v>
          </cell>
          <cell r="AV492">
            <v>3887.83824275572</v>
          </cell>
          <cell r="AW492">
            <v>3885.04674819469</v>
          </cell>
          <cell r="AX492">
            <v>3887.83824275571</v>
          </cell>
          <cell r="AY492">
            <v>3885.04674819469</v>
          </cell>
          <cell r="AZ492">
            <v>3887.8382427557</v>
          </cell>
          <cell r="BA492">
            <v>3885.04674819469</v>
          </cell>
          <cell r="BB492">
            <v>3061.55585269839</v>
          </cell>
          <cell r="BC492">
            <v>2238.06495720207</v>
          </cell>
          <cell r="BD492">
            <v>2238.06495720207</v>
          </cell>
          <cell r="BE492">
            <v>2238.06495720208</v>
          </cell>
          <cell r="BF492">
            <v>2238.06495720207</v>
          </cell>
          <cell r="BG492">
            <v>2238.06495720208</v>
          </cell>
          <cell r="BH492">
            <v>3190.32798372839</v>
          </cell>
        </row>
        <row r="493">
          <cell r="A493">
            <v>-5202.37996735264</v>
          </cell>
          <cell r="B493">
            <v>-5341.38362346776</v>
          </cell>
          <cell r="C493">
            <v>-5255.54117945062</v>
          </cell>
          <cell r="D493">
            <v>-5165.19859024726</v>
          </cell>
          <cell r="E493">
            <v>-5067.57833417201</v>
          </cell>
          <cell r="F493">
            <v>-4968.38232341738</v>
          </cell>
          <cell r="G493">
            <v>-4868.41959498682</v>
          </cell>
          <cell r="H493">
            <v>-4753.82855358716</v>
          </cell>
          <cell r="I493">
            <v>-4613.88317256511</v>
          </cell>
          <cell r="J493">
            <v>-4448.98018442576</v>
          </cell>
          <cell r="K493">
            <v>-4258.45547152127</v>
          </cell>
          <cell r="L493">
            <v>-4039.28015021599</v>
          </cell>
          <cell r="M493">
            <v>-3787.75544045553</v>
          </cell>
          <cell r="N493">
            <v>-3456.0598527997</v>
          </cell>
          <cell r="O493">
            <v>-3000.88015358559</v>
          </cell>
          <cell r="P493">
            <v>-2543.28079822553</v>
          </cell>
          <cell r="Q493">
            <v>-2195.9375065569</v>
          </cell>
          <cell r="R493">
            <v>-1887.63490436932</v>
          </cell>
          <cell r="S493">
            <v>-1552.44782123781</v>
          </cell>
          <cell r="T493">
            <v>-1243.27919163326</v>
          </cell>
          <cell r="U493">
            <v>8536.67809633835</v>
          </cell>
          <cell r="V493">
            <v>7716.41430809548</v>
          </cell>
          <cell r="W493">
            <v>7173.17810226204</v>
          </cell>
          <cell r="X493">
            <v>6657.81286991143</v>
          </cell>
          <cell r="Y493">
            <v>6167.6954605982</v>
          </cell>
          <cell r="Z493">
            <v>5700.5306176826</v>
          </cell>
          <cell r="AA493">
            <v>5244.18627035445</v>
          </cell>
          <cell r="AB493">
            <v>4787.8419230263</v>
          </cell>
          <cell r="AC493">
            <v>4331.16968189247</v>
          </cell>
          <cell r="AD493">
            <v>3874.82533456432</v>
          </cell>
          <cell r="AE493">
            <v>3418.15309343049</v>
          </cell>
          <cell r="AF493">
            <v>2961.80874610234</v>
          </cell>
          <cell r="AG493">
            <v>2505.13650496851</v>
          </cell>
          <cell r="AH493">
            <v>2048.79215764036</v>
          </cell>
          <cell r="AI493">
            <v>1689.17648298792</v>
          </cell>
          <cell r="AJ493">
            <v>1426.28948101118</v>
          </cell>
          <cell r="AK493">
            <v>1163.40247903444</v>
          </cell>
          <cell r="AL493">
            <v>900.515477057699</v>
          </cell>
          <cell r="AM493">
            <v>637.628475080959</v>
          </cell>
          <cell r="AN493">
            <v>374.74147310422</v>
          </cell>
          <cell r="AO493">
            <v>9650.16221462193</v>
          </cell>
          <cell r="AP493">
            <v>6391.01418627577</v>
          </cell>
          <cell r="AQ493">
            <v>6063.12038059547</v>
          </cell>
          <cell r="AR493">
            <v>5766.08716839089</v>
          </cell>
          <cell r="AS493">
            <v>5496.05697547765</v>
          </cell>
          <cell r="AT493">
            <v>5368.75702738999</v>
          </cell>
          <cell r="AU493">
            <v>5368.75702739</v>
          </cell>
          <cell r="AV493">
            <v>5372.61460157447</v>
          </cell>
          <cell r="AW493">
            <v>5368.75702739</v>
          </cell>
          <cell r="AX493">
            <v>5372.61460157447</v>
          </cell>
          <cell r="AY493">
            <v>5368.75702739</v>
          </cell>
          <cell r="AZ493">
            <v>5372.61460157447</v>
          </cell>
          <cell r="BA493">
            <v>5368.75702738999</v>
          </cell>
          <cell r="BB493">
            <v>4230.77264296994</v>
          </cell>
          <cell r="BC493">
            <v>3092.78825854988</v>
          </cell>
          <cell r="BD493">
            <v>3092.78825854988</v>
          </cell>
          <cell r="BE493">
            <v>3092.78825854988</v>
          </cell>
          <cell r="BF493">
            <v>3092.78825854988</v>
          </cell>
          <cell r="BG493">
            <v>3092.78825854988</v>
          </cell>
          <cell r="BH493">
            <v>4408.72321299082</v>
          </cell>
        </row>
        <row r="494">
          <cell r="A494">
            <v>-5236.19198869991</v>
          </cell>
          <cell r="B494">
            <v>-5382.42370657856</v>
          </cell>
          <cell r="C494">
            <v>-5302.97409293228</v>
          </cell>
          <cell r="D494">
            <v>-5219.5267156027</v>
          </cell>
          <cell r="E494">
            <v>-5129.33794990441</v>
          </cell>
          <cell r="F494">
            <v>-5038.17731772273</v>
          </cell>
          <cell r="G494">
            <v>-4946.89912945927</v>
          </cell>
          <cell r="H494">
            <v>-4841.61912598422</v>
          </cell>
          <cell r="I494">
            <v>-4711.6127864565</v>
          </cell>
          <cell r="J494">
            <v>-4557.32866657897</v>
          </cell>
          <cell r="K494">
            <v>-4378.15579687942</v>
          </cell>
          <cell r="L494">
            <v>-4171.12395176413</v>
          </cell>
          <cell r="M494">
            <v>-3932.59624296402</v>
          </cell>
          <cell r="N494">
            <v>-3614.54089940276</v>
          </cell>
          <cell r="O494">
            <v>-3173.46999323528</v>
          </cell>
          <cell r="P494">
            <v>-2731.25835902207</v>
          </cell>
          <cell r="Q494">
            <v>-2401.34259193564</v>
          </cell>
          <cell r="R494">
            <v>-2112.19755480115</v>
          </cell>
          <cell r="S494">
            <v>-1797.62770322948</v>
          </cell>
          <cell r="T494">
            <v>-1510.97146161365</v>
          </cell>
          <cell r="U494">
            <v>8586.74014415402</v>
          </cell>
          <cell r="V494">
            <v>7761.66604392269</v>
          </cell>
          <cell r="W494">
            <v>7215.24411214237</v>
          </cell>
          <cell r="X494">
            <v>6696.85659892169</v>
          </cell>
          <cell r="Y494">
            <v>6203.86497074916</v>
          </cell>
          <cell r="Z494">
            <v>5733.96051080221</v>
          </cell>
          <cell r="AA494">
            <v>5274.94000159019</v>
          </cell>
          <cell r="AB494">
            <v>4815.91949237816</v>
          </cell>
          <cell r="AC494">
            <v>4356.5691664772</v>
          </cell>
          <cell r="AD494">
            <v>3897.54865726517</v>
          </cell>
          <cell r="AE494">
            <v>3438.1983313642</v>
          </cell>
          <cell r="AF494">
            <v>2979.17782215218</v>
          </cell>
          <cell r="AG494">
            <v>2519.82749625121</v>
          </cell>
          <cell r="AH494">
            <v>2060.80698703919</v>
          </cell>
          <cell r="AI494">
            <v>1699.08240106356</v>
          </cell>
          <cell r="AJ494">
            <v>1434.65373832434</v>
          </cell>
          <cell r="AK494">
            <v>1170.22507558512</v>
          </cell>
          <cell r="AL494">
            <v>905.796412845892</v>
          </cell>
          <cell r="AM494">
            <v>641.367750106669</v>
          </cell>
          <cell r="AN494">
            <v>376.939087367445</v>
          </cell>
          <cell r="AO494">
            <v>9706.75412036857</v>
          </cell>
          <cell r="AP494">
            <v>6428.4933150626</v>
          </cell>
          <cell r="AQ494">
            <v>6098.67662612564</v>
          </cell>
          <cell r="AR494">
            <v>5799.90150791215</v>
          </cell>
          <cell r="AS494">
            <v>5528.28776408173</v>
          </cell>
          <cell r="AT494">
            <v>5400.24128484738</v>
          </cell>
          <cell r="AU494">
            <v>5400.24128484738</v>
          </cell>
          <cell r="AV494">
            <v>5404.1214811878</v>
          </cell>
          <cell r="AW494">
            <v>5400.24128484738</v>
          </cell>
          <cell r="AX494">
            <v>5404.12148118782</v>
          </cell>
          <cell r="AY494">
            <v>5400.24128484738</v>
          </cell>
          <cell r="AZ494">
            <v>5404.12148118781</v>
          </cell>
          <cell r="BA494">
            <v>5400.24128484737</v>
          </cell>
          <cell r="BB494">
            <v>4255.58336441912</v>
          </cell>
          <cell r="BC494">
            <v>3110.92544399086</v>
          </cell>
          <cell r="BD494">
            <v>3110.92544399085</v>
          </cell>
          <cell r="BE494">
            <v>3110.92544399086</v>
          </cell>
          <cell r="BF494">
            <v>3110.92544399086</v>
          </cell>
          <cell r="BG494">
            <v>3110.92544399086</v>
          </cell>
          <cell r="BH494">
            <v>4434.57749844053</v>
          </cell>
        </row>
        <row r="495">
          <cell r="A495">
            <v>-4139.07771789856</v>
          </cell>
          <cell r="B495">
            <v>-4050.77717786973</v>
          </cell>
          <cell r="C495">
            <v>-3763.89644501754</v>
          </cell>
          <cell r="D495">
            <v>-3456.71694386062</v>
          </cell>
          <cell r="E495">
            <v>-3125.39517809253</v>
          </cell>
          <cell r="F495">
            <v>-2773.50690667492</v>
          </cell>
          <cell r="G495">
            <v>-2400.43743315189</v>
          </cell>
          <cell r="H495">
            <v>-1993.03788236721</v>
          </cell>
          <cell r="I495">
            <v>-1540.53487369558</v>
          </cell>
          <cell r="J495">
            <v>-1041.69543160998</v>
          </cell>
          <cell r="K495">
            <v>-494.184063241022</v>
          </cell>
          <cell r="L495">
            <v>106.87276158009</v>
          </cell>
          <cell r="M495">
            <v>767.120162461583</v>
          </cell>
          <cell r="N495">
            <v>1527.76680512536</v>
          </cell>
          <cell r="O495">
            <v>2426.63223461472</v>
          </cell>
          <cell r="P495">
            <v>3368.13636281779</v>
          </cell>
          <cell r="Q495">
            <v>4263.53106792772</v>
          </cell>
          <cell r="R495">
            <v>5174.29046516429</v>
          </cell>
          <cell r="S495">
            <v>6157.83715004626</v>
          </cell>
          <cell r="T495">
            <v>7174.96324078931</v>
          </cell>
          <cell r="U495">
            <v>6962.35376038821</v>
          </cell>
          <cell r="V495">
            <v>6293.36207461379</v>
          </cell>
          <cell r="W495">
            <v>5850.30886377692</v>
          </cell>
          <cell r="X495">
            <v>5429.98669361465</v>
          </cell>
          <cell r="Y495">
            <v>5030.25617206349</v>
          </cell>
          <cell r="Z495">
            <v>4649.24533106789</v>
          </cell>
          <cell r="AA495">
            <v>4277.0594823342</v>
          </cell>
          <cell r="AB495">
            <v>3904.8736336005</v>
          </cell>
          <cell r="AC495">
            <v>3532.42036085887</v>
          </cell>
          <cell r="AD495">
            <v>3160.23451212517</v>
          </cell>
          <cell r="AE495">
            <v>2787.78123938353</v>
          </cell>
          <cell r="AF495">
            <v>2415.59539064984</v>
          </cell>
          <cell r="AG495">
            <v>2043.1421179082</v>
          </cell>
          <cell r="AH495">
            <v>1670.95626917451</v>
          </cell>
          <cell r="AI495">
            <v>1377.66050278208</v>
          </cell>
          <cell r="AJ495">
            <v>1163.25481873093</v>
          </cell>
          <cell r="AK495">
            <v>948.84913467977</v>
          </cell>
          <cell r="AL495">
            <v>734.443450628615</v>
          </cell>
          <cell r="AM495">
            <v>520.03776657746</v>
          </cell>
          <cell r="AN495">
            <v>305.632082526305</v>
          </cell>
          <cell r="AO495">
            <v>7870.49042087555</v>
          </cell>
          <cell r="AP495">
            <v>5212.39071572792</v>
          </cell>
          <cell r="AQ495">
            <v>4944.96670779139</v>
          </cell>
          <cell r="AR495">
            <v>4702.71201824892</v>
          </cell>
          <cell r="AS495">
            <v>4482.48048230119</v>
          </cell>
          <cell r="AT495">
            <v>4378.65704392585</v>
          </cell>
          <cell r="AU495">
            <v>4378.65704392584</v>
          </cell>
          <cell r="AV495">
            <v>4381.8032087251</v>
          </cell>
          <cell r="AW495">
            <v>4378.65704392585</v>
          </cell>
          <cell r="AX495">
            <v>4381.8032087251</v>
          </cell>
          <cell r="AY495">
            <v>4378.65704392585</v>
          </cell>
          <cell r="AZ495">
            <v>4381.8032087251</v>
          </cell>
          <cell r="BA495">
            <v>4378.65704392585</v>
          </cell>
          <cell r="BB495">
            <v>3450.53842814619</v>
          </cell>
          <cell r="BC495">
            <v>2522.41981236653</v>
          </cell>
          <cell r="BD495">
            <v>2522.41981236653</v>
          </cell>
          <cell r="BE495">
            <v>2522.41981236653</v>
          </cell>
          <cell r="BF495">
            <v>2522.41981236653</v>
          </cell>
          <cell r="BG495">
            <v>2522.41981236653</v>
          </cell>
          <cell r="BH495">
            <v>3595.671559133</v>
          </cell>
        </row>
        <row r="496">
          <cell r="A496">
            <v>-3717.78032986987</v>
          </cell>
          <cell r="B496">
            <v>-3539.4182253399</v>
          </cell>
          <cell r="C496">
            <v>-3172.88290130873</v>
          </cell>
          <cell r="D496">
            <v>-2779.7891413593</v>
          </cell>
          <cell r="E496">
            <v>-2355.87109296084</v>
          </cell>
          <cell r="F496">
            <v>-1903.86209909856</v>
          </cell>
          <cell r="G496">
            <v>-1422.58335730817</v>
          </cell>
          <cell r="H496">
            <v>-899.168383571253</v>
          </cell>
          <cell r="I496">
            <v>-322.82503486007</v>
          </cell>
          <cell r="J496">
            <v>308.325380786763</v>
          </cell>
          <cell r="K496">
            <v>997.280581881082</v>
          </cell>
          <cell r="L496">
            <v>1749.64497710402</v>
          </cell>
          <cell r="M496">
            <v>2571.83485698032</v>
          </cell>
          <cell r="N496">
            <v>3502.43878052052</v>
          </cell>
          <cell r="O496">
            <v>4577.09960531402</v>
          </cell>
          <cell r="P496">
            <v>5710.3345578975</v>
          </cell>
          <cell r="Q496">
            <v>6822.87601418452</v>
          </cell>
          <cell r="R496">
            <v>7972.33844650316</v>
          </cell>
          <cell r="S496">
            <v>9212.77559396154</v>
          </cell>
          <cell r="T496">
            <v>10510.4057740792</v>
          </cell>
          <cell r="U496">
            <v>6338.58123382173</v>
          </cell>
          <cell r="V496">
            <v>5729.5259788075</v>
          </cell>
          <cell r="W496">
            <v>5326.16687577358</v>
          </cell>
          <cell r="X496">
            <v>4943.5022896809</v>
          </cell>
          <cell r="Y496">
            <v>4579.58450128793</v>
          </cell>
          <cell r="Z496">
            <v>4232.70925625834</v>
          </cell>
          <cell r="AA496">
            <v>3893.86835310005</v>
          </cell>
          <cell r="AB496">
            <v>3555.02744994177</v>
          </cell>
          <cell r="AC496">
            <v>3215.94308187829</v>
          </cell>
          <cell r="AD496">
            <v>2877.10217872001</v>
          </cell>
          <cell r="AE496">
            <v>2538.01781065653</v>
          </cell>
          <cell r="AF496">
            <v>2199.17690749825</v>
          </cell>
          <cell r="AG496">
            <v>1860.09253943477</v>
          </cell>
          <cell r="AH496">
            <v>1521.25163627649</v>
          </cell>
          <cell r="AI496">
            <v>1254.23288014957</v>
          </cell>
          <cell r="AJ496">
            <v>1059.03627105403</v>
          </cell>
          <cell r="AK496">
            <v>863.839661958495</v>
          </cell>
          <cell r="AL496">
            <v>668.643052862955</v>
          </cell>
          <cell r="AM496">
            <v>473.446443767415</v>
          </cell>
          <cell r="AN496">
            <v>278.249834671875</v>
          </cell>
          <cell r="AO496">
            <v>7165.35594134386</v>
          </cell>
          <cell r="AP496">
            <v>4745.40121216383</v>
          </cell>
          <cell r="AQ496">
            <v>4501.93630697272</v>
          </cell>
          <cell r="AR496">
            <v>4281.38574579962</v>
          </cell>
          <cell r="AS496">
            <v>4080.88523564225</v>
          </cell>
          <cell r="AT496">
            <v>3986.36356656806</v>
          </cell>
          <cell r="AU496">
            <v>3986.36356656805</v>
          </cell>
          <cell r="AV496">
            <v>3989.22785957031</v>
          </cell>
          <cell r="AW496">
            <v>3986.36356656806</v>
          </cell>
          <cell r="AX496">
            <v>3989.2278595703</v>
          </cell>
          <cell r="AY496">
            <v>3986.36356656806</v>
          </cell>
          <cell r="AZ496">
            <v>3989.2278595703</v>
          </cell>
          <cell r="BA496">
            <v>3986.36356656805</v>
          </cell>
          <cell r="BB496">
            <v>3141.39713090485</v>
          </cell>
          <cell r="BC496">
            <v>2296.43069524164</v>
          </cell>
          <cell r="BD496">
            <v>2296.43069524165</v>
          </cell>
          <cell r="BE496">
            <v>2296.43069524164</v>
          </cell>
          <cell r="BF496">
            <v>2296.43069524165</v>
          </cell>
          <cell r="BG496">
            <v>2296.43069524164</v>
          </cell>
          <cell r="BH496">
            <v>3273.52746672795</v>
          </cell>
        </row>
        <row r="497">
          <cell r="A497">
            <v>-4854.67626613263</v>
          </cell>
          <cell r="B497">
            <v>-4919.35062374147</v>
          </cell>
          <cell r="C497">
            <v>-4767.76792839808</v>
          </cell>
          <cell r="D497">
            <v>-4606.51888067262</v>
          </cell>
          <cell r="E497">
            <v>-4432.47738130307</v>
          </cell>
          <cell r="F497">
            <v>-4250.6500826458</v>
          </cell>
          <cell r="G497">
            <v>-4061.38045568703</v>
          </cell>
          <cell r="H497">
            <v>-3851.0399672095</v>
          </cell>
          <cell r="I497">
            <v>-3608.8871056389</v>
          </cell>
          <cell r="J497">
            <v>-3334.785683029</v>
          </cell>
          <cell r="K497">
            <v>-3027.52503595822</v>
          </cell>
          <cell r="L497">
            <v>-2683.47307466831</v>
          </cell>
          <cell r="M497">
            <v>-2298.29455899486</v>
          </cell>
          <cell r="N497">
            <v>-1826.33041689455</v>
          </cell>
          <cell r="O497">
            <v>-1226.06387085546</v>
          </cell>
          <cell r="P497">
            <v>-610.225895533934</v>
          </cell>
          <cell r="Q497">
            <v>-83.6677992222831</v>
          </cell>
          <cell r="R497">
            <v>421.640365185468</v>
          </cell>
          <cell r="S497">
            <v>968.84339520876</v>
          </cell>
          <cell r="T497">
            <v>1509.51668839373</v>
          </cell>
          <cell r="U497">
            <v>8021.868315007</v>
          </cell>
          <cell r="V497">
            <v>7251.07105422293</v>
          </cell>
          <cell r="W497">
            <v>6740.59505196988</v>
          </cell>
          <cell r="X497">
            <v>6256.30924648509</v>
          </cell>
          <cell r="Y497">
            <v>5795.74867807271</v>
          </cell>
          <cell r="Z497">
            <v>5356.75650699889</v>
          </cell>
          <cell r="AA497">
            <v>4927.93229467039</v>
          </cell>
          <cell r="AB497">
            <v>4499.1080823419</v>
          </cell>
          <cell r="AC497">
            <v>4069.97575005142</v>
          </cell>
          <cell r="AD497">
            <v>3641.15153772292</v>
          </cell>
          <cell r="AE497">
            <v>3212.01920543244</v>
          </cell>
          <cell r="AF497">
            <v>2783.19499310395</v>
          </cell>
          <cell r="AG497">
            <v>2354.06266081347</v>
          </cell>
          <cell r="AH497">
            <v>1925.23844848497</v>
          </cell>
          <cell r="AI497">
            <v>1587.3096249404</v>
          </cell>
          <cell r="AJ497">
            <v>1340.27619017976</v>
          </cell>
          <cell r="AK497">
            <v>1093.24275541912</v>
          </cell>
          <cell r="AL497">
            <v>846.20932065848</v>
          </cell>
          <cell r="AM497">
            <v>599.175885897839</v>
          </cell>
          <cell r="AN497">
            <v>352.142451137199</v>
          </cell>
          <cell r="AO497">
            <v>9068.20306804797</v>
          </cell>
          <cell r="AP497">
            <v>6005.60002650639</v>
          </cell>
          <cell r="AQ497">
            <v>5697.480064527</v>
          </cell>
          <cell r="AR497">
            <v>5418.35962838092</v>
          </cell>
          <cell r="AS497">
            <v>5164.61377733904</v>
          </cell>
          <cell r="AT497">
            <v>5044.99073327644</v>
          </cell>
          <cell r="AU497">
            <v>5044.99073327644</v>
          </cell>
          <cell r="AV497">
            <v>5048.61567400562</v>
          </cell>
          <cell r="AW497">
            <v>5044.99073327643</v>
          </cell>
          <cell r="AX497">
            <v>5048.61567400562</v>
          </cell>
          <cell r="AY497">
            <v>5044.99073327645</v>
          </cell>
          <cell r="AZ497">
            <v>5048.61567400561</v>
          </cell>
          <cell r="BA497">
            <v>5044.99073327645</v>
          </cell>
          <cell r="BB497">
            <v>3975.6332181714</v>
          </cell>
          <cell r="BC497">
            <v>2906.27570306636</v>
          </cell>
          <cell r="BD497">
            <v>2906.27570306636</v>
          </cell>
          <cell r="BE497">
            <v>2906.27570306636</v>
          </cell>
          <cell r="BF497">
            <v>2906.27570306636</v>
          </cell>
          <cell r="BG497">
            <v>2906.27570306636</v>
          </cell>
          <cell r="BH497">
            <v>4142.85236631998</v>
          </cell>
        </row>
        <row r="498">
          <cell r="A498">
            <v>-4499.56581392469</v>
          </cell>
          <cell r="B498">
            <v>-4488.32751741953</v>
          </cell>
          <cell r="C498">
            <v>-4269.60417820373</v>
          </cell>
          <cell r="D498">
            <v>-4035.93822935844</v>
          </cell>
          <cell r="E498">
            <v>-3783.8475686791</v>
          </cell>
          <cell r="F498">
            <v>-3517.62877832739</v>
          </cell>
          <cell r="G498">
            <v>-3237.14984582957</v>
          </cell>
          <cell r="H498">
            <v>-2929.02026471029</v>
          </cell>
          <cell r="I498">
            <v>-2582.48270861594</v>
          </cell>
          <cell r="J498">
            <v>-2196.85671692848</v>
          </cell>
          <cell r="K498">
            <v>-1770.37343798677</v>
          </cell>
          <cell r="L498">
            <v>-1298.78472647088</v>
          </cell>
          <cell r="M498">
            <v>-777.105324293939</v>
          </cell>
          <cell r="N498">
            <v>-161.884640418083</v>
          </cell>
          <cell r="O498">
            <v>586.559378580501</v>
          </cell>
          <cell r="P498">
            <v>1364.00675781149</v>
          </cell>
          <cell r="Q498">
            <v>2073.59727539401</v>
          </cell>
          <cell r="R498">
            <v>2780.10759566614</v>
          </cell>
          <cell r="S498">
            <v>3543.84291600404</v>
          </cell>
          <cell r="T498">
            <v>4320.95236297121</v>
          </cell>
          <cell r="U498">
            <v>7496.09210495172</v>
          </cell>
          <cell r="V498">
            <v>6775.81510286322</v>
          </cell>
          <cell r="W498">
            <v>6298.79715891396</v>
          </cell>
          <cell r="X498">
            <v>5846.25283127356</v>
          </cell>
          <cell r="Y498">
            <v>5415.87872075999</v>
          </cell>
          <cell r="Z498">
            <v>5005.65935308901</v>
          </cell>
          <cell r="AA498">
            <v>4604.94150704381</v>
          </cell>
          <cell r="AB498">
            <v>4204.22366099862</v>
          </cell>
          <cell r="AC498">
            <v>3803.21789005567</v>
          </cell>
          <cell r="AD498">
            <v>3402.50004401048</v>
          </cell>
          <cell r="AE498">
            <v>3001.49427306754</v>
          </cell>
          <cell r="AF498">
            <v>2600.77642702234</v>
          </cell>
          <cell r="AG498">
            <v>2199.7706560794</v>
          </cell>
          <cell r="AH498">
            <v>1799.0528100342</v>
          </cell>
          <cell r="AI498">
            <v>1483.27280882561</v>
          </cell>
          <cell r="AJ498">
            <v>1252.43065245363</v>
          </cell>
          <cell r="AK498">
            <v>1021.58849608164</v>
          </cell>
          <cell r="AL498">
            <v>790.746339709651</v>
          </cell>
          <cell r="AM498">
            <v>559.904183337663</v>
          </cell>
          <cell r="AN498">
            <v>329.062026965675</v>
          </cell>
          <cell r="AO498">
            <v>8473.84708339408</v>
          </cell>
          <cell r="AP498">
            <v>5611.97581116777</v>
          </cell>
          <cell r="AQ498">
            <v>5324.05091341658</v>
          </cell>
          <cell r="AR498">
            <v>5063.22482957137</v>
          </cell>
          <cell r="AS498">
            <v>4826.11020789392</v>
          </cell>
          <cell r="AT498">
            <v>4714.32760053169</v>
          </cell>
          <cell r="AU498">
            <v>4714.3276005317</v>
          </cell>
          <cell r="AV498">
            <v>4717.71495226994</v>
          </cell>
          <cell r="AW498">
            <v>4714.32760053168</v>
          </cell>
          <cell r="AX498">
            <v>4717.71495226993</v>
          </cell>
          <cell r="AY498">
            <v>4714.32760053168</v>
          </cell>
          <cell r="AZ498">
            <v>4717.71495226993</v>
          </cell>
          <cell r="BA498">
            <v>4714.32760053168</v>
          </cell>
          <cell r="BB498">
            <v>3715.05883774812</v>
          </cell>
          <cell r="BC498">
            <v>2715.79007496456</v>
          </cell>
          <cell r="BD498">
            <v>2715.79007496456</v>
          </cell>
          <cell r="BE498">
            <v>2715.79007496456</v>
          </cell>
          <cell r="BF498">
            <v>2715.79007496456</v>
          </cell>
          <cell r="BG498">
            <v>2715.79007496456</v>
          </cell>
          <cell r="BH498">
            <v>3871.31796430206</v>
          </cell>
        </row>
        <row r="499">
          <cell r="A499">
            <v>-4817.77367229951</v>
          </cell>
          <cell r="B499">
            <v>-4874.55929043546</v>
          </cell>
          <cell r="C499">
            <v>-4715.99943095873</v>
          </cell>
          <cell r="D499">
            <v>-4547.22491764344</v>
          </cell>
          <cell r="E499">
            <v>-4365.07265588737</v>
          </cell>
          <cell r="F499">
            <v>-4174.47550852075</v>
          </cell>
          <cell r="G499">
            <v>-3975.72753493721</v>
          </cell>
          <cell r="H499">
            <v>-3755.22493733382</v>
          </cell>
          <cell r="I499">
            <v>-3502.224560686</v>
          </cell>
          <cell r="J499">
            <v>-3216.53365697383</v>
          </cell>
          <cell r="K499">
            <v>-2896.88355661522</v>
          </cell>
          <cell r="L499">
            <v>-2539.57815019825</v>
          </cell>
          <cell r="M499">
            <v>-2140.21464858259</v>
          </cell>
          <cell r="N499">
            <v>-1653.36348205872</v>
          </cell>
          <cell r="O499">
            <v>-1037.69853513944</v>
          </cell>
          <cell r="P499">
            <v>-405.066330994164</v>
          </cell>
          <cell r="Q499">
            <v>140.512244885059</v>
          </cell>
          <cell r="R499">
            <v>666.729062896349</v>
          </cell>
          <cell r="S499">
            <v>1236.43383318539</v>
          </cell>
          <cell r="T499">
            <v>1801.67724897937</v>
          </cell>
          <cell r="U499">
            <v>7967.23036840151</v>
          </cell>
          <cell r="V499">
            <v>7201.68310399292</v>
          </cell>
          <cell r="W499">
            <v>6694.68401752298</v>
          </cell>
          <cell r="X499">
            <v>6213.69674312132</v>
          </cell>
          <cell r="Y499">
            <v>5756.27311024034</v>
          </cell>
          <cell r="Z499">
            <v>5320.27096965088</v>
          </cell>
          <cell r="AA499">
            <v>4894.36753257028</v>
          </cell>
          <cell r="AB499">
            <v>4468.46409548967</v>
          </cell>
          <cell r="AC499">
            <v>4042.25463709062</v>
          </cell>
          <cell r="AD499">
            <v>3616.35120001002</v>
          </cell>
          <cell r="AE499">
            <v>3190.14174161096</v>
          </cell>
          <cell r="AF499">
            <v>2764.23830453036</v>
          </cell>
          <cell r="AG499">
            <v>2338.02884613131</v>
          </cell>
          <cell r="AH499">
            <v>1912.12540905071</v>
          </cell>
          <cell r="AI499">
            <v>1576.49826091294</v>
          </cell>
          <cell r="AJ499">
            <v>1331.14740171802</v>
          </cell>
          <cell r="AK499">
            <v>1085.79654252309</v>
          </cell>
          <cell r="AL499">
            <v>840.445683328169</v>
          </cell>
          <cell r="AM499">
            <v>595.094824133244</v>
          </cell>
          <cell r="AN499">
            <v>349.74396493832</v>
          </cell>
          <cell r="AO499">
            <v>9006.43840480699</v>
          </cell>
          <cell r="AP499">
            <v>5964.69513494038</v>
          </cell>
          <cell r="AQ499">
            <v>5658.67381649009</v>
          </cell>
          <cell r="AR499">
            <v>5381.45450448216</v>
          </cell>
          <cell r="AS499">
            <v>5129.43694811133</v>
          </cell>
          <cell r="AT499">
            <v>5010.6286715365</v>
          </cell>
          <cell r="AU499">
            <v>5010.6286715365</v>
          </cell>
          <cell r="AV499">
            <v>5014.2289223418</v>
          </cell>
          <cell r="AW499">
            <v>5010.62867153651</v>
          </cell>
          <cell r="AX499">
            <v>5014.2289223418</v>
          </cell>
          <cell r="AY499">
            <v>5010.6286715365</v>
          </cell>
          <cell r="AZ499">
            <v>5014.2289223418</v>
          </cell>
          <cell r="BA499">
            <v>5010.6286715365</v>
          </cell>
          <cell r="BB499">
            <v>3948.55468397369</v>
          </cell>
          <cell r="BC499">
            <v>2886.48069641088</v>
          </cell>
          <cell r="BD499">
            <v>2886.48069641088</v>
          </cell>
          <cell r="BE499">
            <v>2886.48069641087</v>
          </cell>
          <cell r="BF499">
            <v>2886.48069641087</v>
          </cell>
          <cell r="BG499">
            <v>2886.48069641088</v>
          </cell>
          <cell r="BH499">
            <v>4114.63488162729</v>
          </cell>
        </row>
        <row r="500">
          <cell r="A500">
            <v>-4357.71030453457</v>
          </cell>
          <cell r="B500">
            <v>-4316.14727905694</v>
          </cell>
          <cell r="C500">
            <v>-4070.6033543639</v>
          </cell>
          <cell r="D500">
            <v>-3808.00912043735</v>
          </cell>
          <cell r="E500">
            <v>-3524.74026304138</v>
          </cell>
          <cell r="F500">
            <v>-3224.8097135227</v>
          </cell>
          <cell r="G500">
            <v>-2907.89551864971</v>
          </cell>
          <cell r="H500">
            <v>-2560.70225617934</v>
          </cell>
          <cell r="I500">
            <v>-2172.4662822487</v>
          </cell>
          <cell r="J500">
            <v>-1742.28971634512</v>
          </cell>
          <cell r="K500">
            <v>-1268.18072807909</v>
          </cell>
          <cell r="L500">
            <v>-745.645077218613</v>
          </cell>
          <cell r="M500">
            <v>-169.437843864745</v>
          </cell>
          <cell r="N500">
            <v>503.009343992291</v>
          </cell>
          <cell r="O500">
            <v>1310.64562493675</v>
          </cell>
          <cell r="P500">
            <v>2152.65090205915</v>
          </cell>
          <cell r="Q500">
            <v>2935.35714234949</v>
          </cell>
          <cell r="R500">
            <v>3722.24142551983</v>
          </cell>
          <cell r="S500">
            <v>4572.47461757907</v>
          </cell>
          <cell r="T500">
            <v>5444.03290665854</v>
          </cell>
          <cell r="U500">
            <v>7286.0609677693</v>
          </cell>
          <cell r="V500">
            <v>6585.96522755925</v>
          </cell>
          <cell r="W500">
            <v>6122.31273054172</v>
          </cell>
          <cell r="X500">
            <v>5682.44812967481</v>
          </cell>
          <cell r="Y500">
            <v>5264.13256414434</v>
          </cell>
          <cell r="Z500">
            <v>4865.40703073792</v>
          </cell>
          <cell r="AA500">
            <v>4475.91679818997</v>
          </cell>
          <cell r="AB500">
            <v>4086.42656564203</v>
          </cell>
          <cell r="AC500">
            <v>3696.65647549231</v>
          </cell>
          <cell r="AD500">
            <v>3307.16624294436</v>
          </cell>
          <cell r="AE500">
            <v>2917.39615279464</v>
          </cell>
          <cell r="AF500">
            <v>2527.9059202467</v>
          </cell>
          <cell r="AG500">
            <v>2138.13583009698</v>
          </cell>
          <cell r="AH500">
            <v>1748.64559754903</v>
          </cell>
          <cell r="AI500">
            <v>1441.71335752383</v>
          </cell>
          <cell r="AJ500">
            <v>1217.33911002137</v>
          </cell>
          <cell r="AK500">
            <v>992.964862518918</v>
          </cell>
          <cell r="AL500">
            <v>768.590615016462</v>
          </cell>
          <cell r="AM500">
            <v>544.216367514006</v>
          </cell>
          <cell r="AN500">
            <v>319.84212001155</v>
          </cell>
          <cell r="AO500">
            <v>8236.42047305939</v>
          </cell>
          <cell r="AP500">
            <v>5454.7352590298</v>
          </cell>
          <cell r="AQ500">
            <v>5174.87765725776</v>
          </cell>
          <cell r="AR500">
            <v>4921.35959447605</v>
          </cell>
          <cell r="AS500">
            <v>4690.88862831086</v>
          </cell>
          <cell r="AT500">
            <v>4582.23802997584</v>
          </cell>
          <cell r="AU500">
            <v>4582.23802997584</v>
          </cell>
          <cell r="AV500">
            <v>4585.53047234962</v>
          </cell>
          <cell r="AW500">
            <v>4582.23802997584</v>
          </cell>
          <cell r="AX500">
            <v>4585.53047234964</v>
          </cell>
          <cell r="AY500">
            <v>4582.23802997584</v>
          </cell>
          <cell r="AZ500">
            <v>4585.53047234963</v>
          </cell>
          <cell r="BA500">
            <v>4582.23802997585</v>
          </cell>
          <cell r="BB500">
            <v>3610.96752970825</v>
          </cell>
          <cell r="BC500">
            <v>2639.69702944066</v>
          </cell>
          <cell r="BD500">
            <v>2639.69702944066</v>
          </cell>
          <cell r="BE500">
            <v>2639.69702944066</v>
          </cell>
          <cell r="BF500">
            <v>2639.69702944065</v>
          </cell>
          <cell r="BG500">
            <v>2639.69702944066</v>
          </cell>
          <cell r="BH500">
            <v>3762.84847072412</v>
          </cell>
        </row>
        <row r="501">
          <cell r="A501">
            <v>-4302.4293643249</v>
          </cell>
          <cell r="B501">
            <v>-4249.0488244172</v>
          </cell>
          <cell r="C501">
            <v>-3993.05294626442</v>
          </cell>
          <cell r="D501">
            <v>-3719.18539059788</v>
          </cell>
          <cell r="E501">
            <v>-3423.76642330524</v>
          </cell>
          <cell r="F501">
            <v>-3110.69843731417</v>
          </cell>
          <cell r="G501">
            <v>-2779.58545968297</v>
          </cell>
          <cell r="H501">
            <v>-2417.16912239214</v>
          </cell>
          <cell r="I501">
            <v>-2012.68331965221</v>
          </cell>
          <cell r="J501">
            <v>-1565.14544265019</v>
          </cell>
          <cell r="K501">
            <v>-1072.47676642478</v>
          </cell>
          <cell r="L501">
            <v>-530.087147820063</v>
          </cell>
          <cell r="M501">
            <v>67.3695229931885</v>
          </cell>
          <cell r="N501">
            <v>762.117818213577</v>
          </cell>
          <cell r="O501">
            <v>1592.82126029667</v>
          </cell>
          <cell r="P501">
            <v>2459.9846811439</v>
          </cell>
          <cell r="Q501">
            <v>3271.18404033231</v>
          </cell>
          <cell r="R501">
            <v>4089.38997083586</v>
          </cell>
          <cell r="S501">
            <v>4973.33129094349</v>
          </cell>
          <cell r="T501">
            <v>5881.69619272436</v>
          </cell>
          <cell r="U501">
            <v>7204.21205836375</v>
          </cell>
          <cell r="V501">
            <v>6511.98093431175</v>
          </cell>
          <cell r="W501">
            <v>6053.53693766114</v>
          </cell>
          <cell r="X501">
            <v>5618.61361274928</v>
          </cell>
          <cell r="Y501">
            <v>5204.99724929488</v>
          </cell>
          <cell r="Z501">
            <v>4810.75085080179</v>
          </cell>
          <cell r="AA501">
            <v>4425.63600721905</v>
          </cell>
          <cell r="AB501">
            <v>4040.5211636363</v>
          </cell>
          <cell r="AC501">
            <v>3655.12960626839</v>
          </cell>
          <cell r="AD501">
            <v>3270.01476268565</v>
          </cell>
          <cell r="AE501">
            <v>2884.62320531774</v>
          </cell>
          <cell r="AF501">
            <v>2499.508361735</v>
          </cell>
          <cell r="AG501">
            <v>2114.11680436709</v>
          </cell>
          <cell r="AH501">
            <v>1729.00196078435</v>
          </cell>
          <cell r="AI501">
            <v>1425.51768382432</v>
          </cell>
          <cell r="AJ501">
            <v>1203.66397348701</v>
          </cell>
          <cell r="AK501">
            <v>981.810263149694</v>
          </cell>
          <cell r="AL501">
            <v>759.956552812382</v>
          </cell>
          <cell r="AM501">
            <v>538.10284247507</v>
          </cell>
          <cell r="AN501">
            <v>316.249132137759</v>
          </cell>
          <cell r="AO501">
            <v>8143.89557708232</v>
          </cell>
          <cell r="AP501">
            <v>5393.45878412481</v>
          </cell>
          <cell r="AQ501">
            <v>5116.74499896306</v>
          </cell>
          <cell r="AR501">
            <v>4866.07486416948</v>
          </cell>
          <cell r="AS501">
            <v>4638.19292344804</v>
          </cell>
          <cell r="AT501">
            <v>4530.76286567935</v>
          </cell>
          <cell r="AU501">
            <v>4530.76286567935</v>
          </cell>
          <cell r="AV501">
            <v>4534.01832197537</v>
          </cell>
          <cell r="AW501">
            <v>4530.76286567935</v>
          </cell>
          <cell r="AX501">
            <v>4534.01832197537</v>
          </cell>
          <cell r="AY501">
            <v>4530.76286567935</v>
          </cell>
          <cell r="AZ501">
            <v>4534.01832197537</v>
          </cell>
          <cell r="BA501">
            <v>4530.76286567936</v>
          </cell>
          <cell r="BB501">
            <v>3570.40325835328</v>
          </cell>
          <cell r="BC501">
            <v>2610.04365102719</v>
          </cell>
          <cell r="BD501">
            <v>2610.0436510272</v>
          </cell>
          <cell r="BE501">
            <v>2610.0436510272</v>
          </cell>
          <cell r="BF501">
            <v>2610.0436510272</v>
          </cell>
          <cell r="BG501">
            <v>2610.04365102719</v>
          </cell>
          <cell r="BH501">
            <v>3720.57802515011</v>
          </cell>
        </row>
        <row r="502">
          <cell r="A502">
            <v>-4591.30044535657</v>
          </cell>
          <cell r="B502">
            <v>-4599.67243996749</v>
          </cell>
          <cell r="C502">
            <v>-4398.29334444105</v>
          </cell>
          <cell r="D502">
            <v>-4183.33463919381</v>
          </cell>
          <cell r="E502">
            <v>-3951.40618720701</v>
          </cell>
          <cell r="F502">
            <v>-3706.98800097281</v>
          </cell>
          <cell r="G502">
            <v>-3450.0708982515</v>
          </cell>
          <cell r="H502">
            <v>-3167.20288382443</v>
          </cell>
          <cell r="I502">
            <v>-2847.63071672307</v>
          </cell>
          <cell r="J502">
            <v>-2490.8145366768</v>
          </cell>
          <cell r="K502">
            <v>-2095.12968713928</v>
          </cell>
          <cell r="L502">
            <v>-1656.48716659935</v>
          </cell>
          <cell r="M502">
            <v>-1170.06963417494</v>
          </cell>
          <cell r="N502">
            <v>-591.855988470664</v>
          </cell>
          <cell r="O502">
            <v>118.309782777311</v>
          </cell>
          <cell r="P502">
            <v>854.009083315089</v>
          </cell>
          <cell r="Q502">
            <v>1516.31737757534</v>
          </cell>
          <cell r="R502">
            <v>2170.85174079873</v>
          </cell>
          <cell r="S502">
            <v>2878.65091585674</v>
          </cell>
          <cell r="T502">
            <v>3594.68251144126</v>
          </cell>
          <cell r="U502">
            <v>7631.91431616849</v>
          </cell>
          <cell r="V502">
            <v>6898.58656527081</v>
          </cell>
          <cell r="W502">
            <v>6412.92550020856</v>
          </cell>
          <cell r="X502">
            <v>5952.18149060144</v>
          </cell>
          <cell r="Y502">
            <v>5514.0094018184</v>
          </cell>
          <cell r="Z502">
            <v>5096.35724105724</v>
          </cell>
          <cell r="AA502">
            <v>4688.37876064925</v>
          </cell>
          <cell r="AB502">
            <v>4280.40028024126</v>
          </cell>
          <cell r="AC502">
            <v>3872.12865800439</v>
          </cell>
          <cell r="AD502">
            <v>3464.1501775964</v>
          </cell>
          <cell r="AE502">
            <v>3055.87855535953</v>
          </cell>
          <cell r="AF502">
            <v>2647.90007495154</v>
          </cell>
          <cell r="AG502">
            <v>2239.62845271467</v>
          </cell>
          <cell r="AH502">
            <v>1831.64997230668</v>
          </cell>
          <cell r="AI502">
            <v>1510.14833141949</v>
          </cell>
          <cell r="AJ502">
            <v>1275.12353005308</v>
          </cell>
          <cell r="AK502">
            <v>1040.09872868667</v>
          </cell>
          <cell r="AL502">
            <v>805.073927320259</v>
          </cell>
          <cell r="AM502">
            <v>570.04912595385</v>
          </cell>
          <cell r="AN502">
            <v>335.024324587441</v>
          </cell>
          <cell r="AO502">
            <v>8627.38530467861</v>
          </cell>
          <cell r="AP502">
            <v>5713.65958896771</v>
          </cell>
          <cell r="AQ502">
            <v>5420.51776008369</v>
          </cell>
          <cell r="AR502">
            <v>5154.96575038874</v>
          </cell>
          <cell r="AS502">
            <v>4913.55483248425</v>
          </cell>
          <cell r="AT502">
            <v>4799.74682832926</v>
          </cell>
          <cell r="AU502">
            <v>4799.74682832927</v>
          </cell>
          <cell r="AV502">
            <v>4803.1955557279</v>
          </cell>
          <cell r="AW502">
            <v>4799.74682832927</v>
          </cell>
          <cell r="AX502">
            <v>4803.1955557279</v>
          </cell>
          <cell r="AY502">
            <v>4799.74682832928</v>
          </cell>
          <cell r="AZ502">
            <v>4803.1955557279</v>
          </cell>
          <cell r="BA502">
            <v>4799.74682832927</v>
          </cell>
          <cell r="BB502">
            <v>3782.37224573175</v>
          </cell>
          <cell r="BC502">
            <v>2764.99766313422</v>
          </cell>
          <cell r="BD502">
            <v>2764.99766313423</v>
          </cell>
          <cell r="BE502">
            <v>2764.99766313423</v>
          </cell>
          <cell r="BF502">
            <v>2764.99766313422</v>
          </cell>
          <cell r="BG502">
            <v>2764.99766313422</v>
          </cell>
          <cell r="BH502">
            <v>3941.46264220519</v>
          </cell>
        </row>
        <row r="503">
          <cell r="A503">
            <v>-4862.17256945944</v>
          </cell>
          <cell r="B503">
            <v>-4928.44942645415</v>
          </cell>
          <cell r="C503">
            <v>-4778.28405529509</v>
          </cell>
          <cell r="D503">
            <v>-4618.56371238078</v>
          </cell>
          <cell r="E503">
            <v>-4446.1698135928</v>
          </cell>
          <cell r="F503">
            <v>-4266.12400071273</v>
          </cell>
          <cell r="G503">
            <v>-4078.77978207776</v>
          </cell>
          <cell r="H503">
            <v>-3870.50359977861</v>
          </cell>
          <cell r="I503">
            <v>-3630.55427608745</v>
          </cell>
          <cell r="J503">
            <v>-3358.80711253413</v>
          </cell>
          <cell r="K503">
            <v>-3054.0632289277</v>
          </cell>
          <cell r="L503">
            <v>-2712.70354030695</v>
          </cell>
          <cell r="M503">
            <v>-2330.40652824243</v>
          </cell>
          <cell r="N503">
            <v>-1861.46650014389</v>
          </cell>
          <cell r="O503">
            <v>-1264.32794787857</v>
          </cell>
          <cell r="P503">
            <v>-651.901511430754</v>
          </cell>
          <cell r="Q503">
            <v>-129.207189164489</v>
          </cell>
          <cell r="R503">
            <v>371.853642107926</v>
          </cell>
          <cell r="S503">
            <v>914.485723238685</v>
          </cell>
          <cell r="T503">
            <v>1450.1679013631</v>
          </cell>
          <cell r="U503">
            <v>8032.96733484178</v>
          </cell>
          <cell r="V503">
            <v>7261.10360253884</v>
          </cell>
          <cell r="W503">
            <v>6749.92130805415</v>
          </cell>
          <cell r="X503">
            <v>6264.96544697262</v>
          </cell>
          <cell r="Y503">
            <v>5803.76764909159</v>
          </cell>
          <cell r="Z503">
            <v>5364.16809048376</v>
          </cell>
          <cell r="AA503">
            <v>4934.75055896185</v>
          </cell>
          <cell r="AB503">
            <v>4505.33302743995</v>
          </cell>
          <cell r="AC503">
            <v>4075.60694964271</v>
          </cell>
          <cell r="AD503">
            <v>3646.18941812081</v>
          </cell>
          <cell r="AE503">
            <v>3216.46334032358</v>
          </cell>
          <cell r="AF503">
            <v>2787.04580880167</v>
          </cell>
          <cell r="AG503">
            <v>2357.31973100444</v>
          </cell>
          <cell r="AH503">
            <v>1927.90219948253</v>
          </cell>
          <cell r="AI503">
            <v>1589.50581918336</v>
          </cell>
          <cell r="AJ503">
            <v>1342.1305901069</v>
          </cell>
          <cell r="AK503">
            <v>1094.75536103045</v>
          </cell>
          <cell r="AL503">
            <v>847.380131953997</v>
          </cell>
          <cell r="AM503">
            <v>600.004902877544</v>
          </cell>
          <cell r="AN503">
            <v>352.629673801092</v>
          </cell>
          <cell r="AO503">
            <v>9080.74979179933</v>
          </cell>
          <cell r="AP503">
            <v>6013.9093468787</v>
          </cell>
          <cell r="AQ503">
            <v>5705.36307154746</v>
          </cell>
          <cell r="AR503">
            <v>5425.85644565911</v>
          </cell>
          <cell r="AS503">
            <v>5171.75951303337</v>
          </cell>
          <cell r="AT503">
            <v>5051.97095908122</v>
          </cell>
          <cell r="AU503">
            <v>5051.97095908121</v>
          </cell>
          <cell r="AV503">
            <v>5055.60091526159</v>
          </cell>
          <cell r="AW503">
            <v>5051.97095908121</v>
          </cell>
          <cell r="AX503">
            <v>5055.6009152616</v>
          </cell>
          <cell r="AY503">
            <v>5051.97095908121</v>
          </cell>
          <cell r="AZ503">
            <v>5055.60091526159</v>
          </cell>
          <cell r="BA503">
            <v>5051.97095908122</v>
          </cell>
          <cell r="BB503">
            <v>3981.13388587269</v>
          </cell>
          <cell r="BC503">
            <v>2910.29681266415</v>
          </cell>
          <cell r="BD503">
            <v>2910.29681266415</v>
          </cell>
          <cell r="BE503">
            <v>2910.29681266415</v>
          </cell>
          <cell r="BF503">
            <v>2910.29681266415</v>
          </cell>
          <cell r="BG503">
            <v>2910.29681266415</v>
          </cell>
          <cell r="BH503">
            <v>4148.5843976599</v>
          </cell>
        </row>
        <row r="504">
          <cell r="A504">
            <v>-4438.75827299922</v>
          </cell>
          <cell r="B504">
            <v>-4414.52102984774</v>
          </cell>
          <cell r="C504">
            <v>-4184.30082416505</v>
          </cell>
          <cell r="D504">
            <v>-3938.23452593224</v>
          </cell>
          <cell r="E504">
            <v>-3672.77907257773</v>
          </cell>
          <cell r="F504">
            <v>-3392.10945698823</v>
          </cell>
          <cell r="G504">
            <v>-3096.01224700839</v>
          </cell>
          <cell r="H504">
            <v>-2771.13769480784</v>
          </cell>
          <cell r="I504">
            <v>-2406.72576598022</v>
          </cell>
          <cell r="J504">
            <v>-2002.00280106594</v>
          </cell>
          <cell r="K504">
            <v>-1555.10436672213</v>
          </cell>
          <cell r="L504">
            <v>-1061.67682700322</v>
          </cell>
          <cell r="M504">
            <v>-516.623617632437</v>
          </cell>
          <cell r="N504">
            <v>123.127681922838</v>
          </cell>
          <cell r="O504">
            <v>896.944955060226</v>
          </cell>
          <cell r="P504">
            <v>1702.06561279109</v>
          </cell>
          <cell r="Q504">
            <v>2442.99779147627</v>
          </cell>
          <cell r="R504">
            <v>3183.96107772263</v>
          </cell>
          <cell r="S504">
            <v>3984.77442835541</v>
          </cell>
          <cell r="T504">
            <v>4802.37015503634</v>
          </cell>
          <cell r="U504">
            <v>7406.06051559187</v>
          </cell>
          <cell r="V504">
            <v>6694.4343788302</v>
          </cell>
          <cell r="W504">
            <v>6223.14564458722</v>
          </cell>
          <cell r="X504">
            <v>5776.03658701858</v>
          </cell>
          <cell r="Y504">
            <v>5350.83147184904</v>
          </cell>
          <cell r="Z504">
            <v>4945.53903158777</v>
          </cell>
          <cell r="AA504">
            <v>4549.63399521182</v>
          </cell>
          <cell r="AB504">
            <v>4153.72895883588</v>
          </cell>
          <cell r="AC504">
            <v>3757.53945567553</v>
          </cell>
          <cell r="AD504">
            <v>3361.63441929959</v>
          </cell>
          <cell r="AE504">
            <v>2965.44491613924</v>
          </cell>
          <cell r="AF504">
            <v>2569.5398797633</v>
          </cell>
          <cell r="AG504">
            <v>2173.35037660295</v>
          </cell>
          <cell r="AH504">
            <v>1777.44534022701</v>
          </cell>
          <cell r="AI504">
            <v>1465.45800525021</v>
          </cell>
          <cell r="AJ504">
            <v>1237.38837167256</v>
          </cell>
          <cell r="AK504">
            <v>1009.31873809491</v>
          </cell>
          <cell r="AL504">
            <v>781.249104517255</v>
          </cell>
          <cell r="AM504">
            <v>553.179470939603</v>
          </cell>
          <cell r="AN504">
            <v>325.109837361951</v>
          </cell>
          <cell r="AO504">
            <v>8372.07219719619</v>
          </cell>
          <cell r="AP504">
            <v>5544.57334403497</v>
          </cell>
          <cell r="AQ504">
            <v>5260.10655963107</v>
          </cell>
          <cell r="AR504">
            <v>5002.4131196417</v>
          </cell>
          <cell r="AS504">
            <v>4768.14635601495</v>
          </cell>
          <cell r="AT504">
            <v>4657.70631030522</v>
          </cell>
          <cell r="AU504">
            <v>4657.70631030522</v>
          </cell>
          <cell r="AV504">
            <v>4661.05297835702</v>
          </cell>
          <cell r="AW504">
            <v>4657.70631030521</v>
          </cell>
          <cell r="AX504">
            <v>4661.05297835702</v>
          </cell>
          <cell r="AY504">
            <v>4657.70631030521</v>
          </cell>
          <cell r="AZ504">
            <v>4661.05297835703</v>
          </cell>
          <cell r="BA504">
            <v>4657.70631030521</v>
          </cell>
          <cell r="BB504">
            <v>3670.43923502115</v>
          </cell>
          <cell r="BC504">
            <v>2683.17215973708</v>
          </cell>
          <cell r="BD504">
            <v>2683.17215973708</v>
          </cell>
          <cell r="BE504">
            <v>2683.17215973708</v>
          </cell>
          <cell r="BF504">
            <v>2683.17215973708</v>
          </cell>
          <cell r="BG504">
            <v>2683.17215973708</v>
          </cell>
          <cell r="BH504">
            <v>3824.82161602296</v>
          </cell>
        </row>
        <row r="505">
          <cell r="A505">
            <v>-5177.63115740686</v>
          </cell>
          <cell r="B505">
            <v>-5311.34421214017</v>
          </cell>
          <cell r="C505">
            <v>-5220.82251685204</v>
          </cell>
          <cell r="D505">
            <v>-5125.43295673714</v>
          </cell>
          <cell r="E505">
            <v>-5022.37319909928</v>
          </cell>
          <cell r="F505">
            <v>-4917.29566901454</v>
          </cell>
          <cell r="G505">
            <v>-4810.97626548742</v>
          </cell>
          <cell r="H505">
            <v>-4689.56998208766</v>
          </cell>
          <cell r="I505">
            <v>-4542.34968997822</v>
          </cell>
          <cell r="J505">
            <v>-4369.67418951988</v>
          </cell>
          <cell r="K505">
            <v>-4170.84046109905</v>
          </cell>
          <cell r="L505">
            <v>-3942.77668615119</v>
          </cell>
          <cell r="M505">
            <v>-3681.73878274491</v>
          </cell>
          <cell r="N505">
            <v>-3340.05917771125</v>
          </cell>
          <cell r="O505">
            <v>-2874.55250531537</v>
          </cell>
          <cell r="P505">
            <v>-2405.69006153328</v>
          </cell>
          <cell r="Q505">
            <v>-2045.59064122978</v>
          </cell>
          <cell r="R505">
            <v>-1723.26560212093</v>
          </cell>
          <cell r="S505">
            <v>-1372.98767481177</v>
          </cell>
          <cell r="T505">
            <v>-1047.3410356249</v>
          </cell>
          <cell r="U505">
            <v>8500.03503101667</v>
          </cell>
          <cell r="V505">
            <v>7683.29216499137</v>
          </cell>
          <cell r="W505">
            <v>7142.38776077336</v>
          </cell>
          <cell r="X505">
            <v>6629.23469592636</v>
          </cell>
          <cell r="Y505">
            <v>6141.22107968604</v>
          </cell>
          <cell r="Z505">
            <v>5676.06150763363</v>
          </cell>
          <cell r="AA505">
            <v>5221.67598498407</v>
          </cell>
          <cell r="AB505">
            <v>4767.29046233452</v>
          </cell>
          <cell r="AC505">
            <v>4312.57845333942</v>
          </cell>
          <cell r="AD505">
            <v>3858.19293068986</v>
          </cell>
          <cell r="AE505">
            <v>3403.48092169477</v>
          </cell>
          <cell r="AF505">
            <v>2949.09539904521</v>
          </cell>
          <cell r="AG505">
            <v>2494.38339005012</v>
          </cell>
          <cell r="AH505">
            <v>2039.99786740056</v>
          </cell>
          <cell r="AI505">
            <v>1681.9258166857</v>
          </cell>
          <cell r="AJ505">
            <v>1420.16723790555</v>
          </cell>
          <cell r="AK505">
            <v>1158.40865912539</v>
          </cell>
          <cell r="AL505">
            <v>896.65008034523</v>
          </cell>
          <cell r="AM505">
            <v>634.891501565073</v>
          </cell>
          <cell r="AN505">
            <v>373.132922784915</v>
          </cell>
          <cell r="AO505">
            <v>9608.73960029766</v>
          </cell>
          <cell r="AP505">
            <v>6363.58122609423</v>
          </cell>
          <cell r="AQ505">
            <v>6037.09488055295</v>
          </cell>
          <cell r="AR505">
            <v>5741.33666165074</v>
          </cell>
          <cell r="AS505">
            <v>5472.46555355788</v>
          </cell>
          <cell r="AT505">
            <v>5345.71203117124</v>
          </cell>
          <cell r="AU505">
            <v>5345.71203117124</v>
          </cell>
          <cell r="AV505">
            <v>5349.55304700114</v>
          </cell>
          <cell r="AW505">
            <v>5345.71203117124</v>
          </cell>
          <cell r="AX505">
            <v>5349.55304700112</v>
          </cell>
          <cell r="AY505">
            <v>5345.71203117124</v>
          </cell>
          <cell r="AZ505">
            <v>5349.55304700113</v>
          </cell>
          <cell r="BA505">
            <v>5345.71203117124</v>
          </cell>
          <cell r="BB505">
            <v>4212.61236135126</v>
          </cell>
          <cell r="BC505">
            <v>3079.51269153127</v>
          </cell>
          <cell r="BD505">
            <v>3079.51269153127</v>
          </cell>
          <cell r="BE505">
            <v>3079.51269153126</v>
          </cell>
          <cell r="BF505">
            <v>3079.51269153127</v>
          </cell>
          <cell r="BG505">
            <v>3079.51269153126</v>
          </cell>
          <cell r="BH505">
            <v>4389.79909158724</v>
          </cell>
        </row>
        <row r="506">
          <cell r="A506">
            <v>-3824.27620344772</v>
          </cell>
          <cell r="B506">
            <v>-3668.67992956346</v>
          </cell>
          <cell r="C506">
            <v>-3322.27975356105</v>
          </cell>
          <cell r="D506">
            <v>-2950.90346517183</v>
          </cell>
          <cell r="E506">
            <v>-2550.39197539203</v>
          </cell>
          <cell r="F506">
            <v>-2123.69157375693</v>
          </cell>
          <cell r="G506">
            <v>-1669.76605294726</v>
          </cell>
          <cell r="H506">
            <v>-1175.67754589844</v>
          </cell>
          <cell r="I506">
            <v>-630.638652357035</v>
          </cell>
          <cell r="J506">
            <v>-32.9339050521574</v>
          </cell>
          <cell r="K506">
            <v>620.2670166274</v>
          </cell>
          <cell r="L506">
            <v>1334.38376933757</v>
          </cell>
          <cell r="M506">
            <v>2115.63770643337</v>
          </cell>
          <cell r="N506">
            <v>3003.27969948893</v>
          </cell>
          <cell r="O506">
            <v>4033.50283080068</v>
          </cell>
          <cell r="P506">
            <v>5118.27192004298</v>
          </cell>
          <cell r="Q506">
            <v>6175.92285571842</v>
          </cell>
          <cell r="R506">
            <v>7265.04575361531</v>
          </cell>
          <cell r="S506">
            <v>8440.54593492276</v>
          </cell>
          <cell r="T506">
            <v>9667.27007838093</v>
          </cell>
          <cell r="U506">
            <v>6496.25892663012</v>
          </cell>
          <cell r="V506">
            <v>5872.05289514701</v>
          </cell>
          <cell r="W506">
            <v>5458.6598854085</v>
          </cell>
          <cell r="X506">
            <v>5066.47618662659</v>
          </cell>
          <cell r="Y506">
            <v>4693.50562835831</v>
          </cell>
          <cell r="Z506">
            <v>4338.00156146607</v>
          </cell>
          <cell r="AA506">
            <v>3990.73169765109</v>
          </cell>
          <cell r="AB506">
            <v>3643.46183383612</v>
          </cell>
          <cell r="AC506">
            <v>3295.94244871577</v>
          </cell>
          <cell r="AD506">
            <v>2948.6725849008</v>
          </cell>
          <cell r="AE506">
            <v>2601.15319978045</v>
          </cell>
          <cell r="AF506">
            <v>2253.88333596548</v>
          </cell>
          <cell r="AG506">
            <v>1906.36395084513</v>
          </cell>
          <cell r="AH506">
            <v>1559.09408703016</v>
          </cell>
          <cell r="AI506">
            <v>1285.43300829989</v>
          </cell>
          <cell r="AJ506">
            <v>1085.38071465431</v>
          </cell>
          <cell r="AK506">
            <v>885.328421008736</v>
          </cell>
          <cell r="AL506">
            <v>685.276127363161</v>
          </cell>
          <cell r="AM506">
            <v>485.223833717587</v>
          </cell>
          <cell r="AN506">
            <v>285.171540072012</v>
          </cell>
          <cell r="AO506">
            <v>7343.60037038951</v>
          </cell>
          <cell r="AP506">
            <v>4863.44717339432</v>
          </cell>
          <cell r="AQ506">
            <v>4613.92586802246</v>
          </cell>
          <cell r="AR506">
            <v>4387.88892080324</v>
          </cell>
          <cell r="AS506">
            <v>4182.40078696759</v>
          </cell>
          <cell r="AT506">
            <v>4085.52780958793</v>
          </cell>
          <cell r="AU506">
            <v>4085.52780958793</v>
          </cell>
          <cell r="AV506">
            <v>4088.46335435701</v>
          </cell>
          <cell r="AW506">
            <v>4085.52780958793</v>
          </cell>
          <cell r="AX506">
            <v>4088.46335435701</v>
          </cell>
          <cell r="AY506">
            <v>4085.52780958792</v>
          </cell>
          <cell r="AZ506">
            <v>4088.46335435701</v>
          </cell>
          <cell r="BA506">
            <v>4085.52780958793</v>
          </cell>
          <cell r="BB506">
            <v>3219.54210270911</v>
          </cell>
          <cell r="BC506">
            <v>2353.55639583029</v>
          </cell>
          <cell r="BD506">
            <v>2353.55639583029</v>
          </cell>
          <cell r="BE506">
            <v>2353.55639583029</v>
          </cell>
          <cell r="BF506">
            <v>2353.55639583029</v>
          </cell>
          <cell r="BG506">
            <v>2353.55639583029</v>
          </cell>
          <cell r="BH506">
            <v>3354.95929496485</v>
          </cell>
        </row>
        <row r="507">
          <cell r="A507">
            <v>-4699.47416923519</v>
          </cell>
          <cell r="B507">
            <v>-4730.97067182373</v>
          </cell>
          <cell r="C507">
            <v>-4550.04395506038</v>
          </cell>
          <cell r="D507">
            <v>-4357.14488173096</v>
          </cell>
          <cell r="E507">
            <v>-4148.99176041097</v>
          </cell>
          <cell r="F507">
            <v>-3930.28090513113</v>
          </cell>
          <cell r="G507">
            <v>-3701.14797539374</v>
          </cell>
          <cell r="H507">
            <v>-3448.06846828881</v>
          </cell>
          <cell r="I507">
            <v>-3160.29396034494</v>
          </cell>
          <cell r="J507">
            <v>-2837.45038759892</v>
          </cell>
          <cell r="K507">
            <v>-2478.08312877129</v>
          </cell>
          <cell r="L507">
            <v>-2078.29084515776</v>
          </cell>
          <cell r="M507">
            <v>-1633.45420429542</v>
          </cell>
          <cell r="N507">
            <v>-1098.87935744226</v>
          </cell>
          <cell r="O507">
            <v>-433.851398796792</v>
          </cell>
          <cell r="P507">
            <v>252.618455167407</v>
          </cell>
          <cell r="Q507">
            <v>859.171424637061</v>
          </cell>
          <cell r="R507">
            <v>1452.41559964737</v>
          </cell>
          <cell r="S507">
            <v>2094.25472188897</v>
          </cell>
          <cell r="T507">
            <v>2738.26315100476</v>
          </cell>
          <cell r="U507">
            <v>7792.07623259432</v>
          </cell>
          <cell r="V507">
            <v>7043.35900363303</v>
          </cell>
          <cell r="W507">
            <v>6547.50594692996</v>
          </cell>
          <cell r="X507">
            <v>6077.09285031488</v>
          </cell>
          <cell r="Y507">
            <v>5629.72536460303</v>
          </cell>
          <cell r="Z507">
            <v>5203.30843425776</v>
          </cell>
          <cell r="AA507">
            <v>4786.76819429959</v>
          </cell>
          <cell r="AB507">
            <v>4370.22795434142</v>
          </cell>
          <cell r="AC507">
            <v>3953.38842073515</v>
          </cell>
          <cell r="AD507">
            <v>3536.84818077698</v>
          </cell>
          <cell r="AE507">
            <v>3120.00864717072</v>
          </cell>
          <cell r="AF507">
            <v>2703.46840721254</v>
          </cell>
          <cell r="AG507">
            <v>2286.62887360628</v>
          </cell>
          <cell r="AH507">
            <v>1870.08863364811</v>
          </cell>
          <cell r="AI507">
            <v>1541.84001987765</v>
          </cell>
          <cell r="AJ507">
            <v>1301.88303229491</v>
          </cell>
          <cell r="AK507">
            <v>1061.92604471217</v>
          </cell>
          <cell r="AL507">
            <v>821.969057129423</v>
          </cell>
          <cell r="AM507">
            <v>582.012069546681</v>
          </cell>
          <cell r="AN507">
            <v>342.05508196394</v>
          </cell>
          <cell r="AO507">
            <v>8808.43798777988</v>
          </cell>
          <cell r="AP507">
            <v>5833.56537297728</v>
          </cell>
          <cell r="AQ507">
            <v>5534.27172488331</v>
          </cell>
          <cell r="AR507">
            <v>5263.14689072761</v>
          </cell>
          <cell r="AS507">
            <v>5016.66976876791</v>
          </cell>
          <cell r="AT507">
            <v>4900.47341127259</v>
          </cell>
          <cell r="AU507">
            <v>4900.47341127261</v>
          </cell>
          <cell r="AV507">
            <v>4903.99451301487</v>
          </cell>
          <cell r="AW507">
            <v>4900.47341127261</v>
          </cell>
          <cell r="AX507">
            <v>4903.99451301489</v>
          </cell>
          <cell r="AY507">
            <v>4900.4734112726</v>
          </cell>
          <cell r="AZ507">
            <v>4903.99451301489</v>
          </cell>
          <cell r="BA507">
            <v>4900.4734112726</v>
          </cell>
          <cell r="BB507">
            <v>3861.7483972995</v>
          </cell>
          <cell r="BC507">
            <v>2823.02338332638</v>
          </cell>
          <cell r="BD507">
            <v>2823.02338332638</v>
          </cell>
          <cell r="BE507">
            <v>2823.02338332638</v>
          </cell>
          <cell r="BF507">
            <v>2823.02338332637</v>
          </cell>
          <cell r="BG507">
            <v>2823.02338332637</v>
          </cell>
          <cell r="BH507">
            <v>4024.17743486988</v>
          </cell>
        </row>
        <row r="508">
          <cell r="A508">
            <v>-4751.84424260306</v>
          </cell>
          <cell r="B508">
            <v>-4794.53599793841</v>
          </cell>
          <cell r="C508">
            <v>-4623.51087777325</v>
          </cell>
          <cell r="D508">
            <v>-4441.29151944839</v>
          </cell>
          <cell r="E508">
            <v>-4244.6487332331</v>
          </cell>
          <cell r="F508">
            <v>-4038.38355107885</v>
          </cell>
          <cell r="G508">
            <v>-3822.70175462467</v>
          </cell>
          <cell r="H508">
            <v>-3584.04373785996</v>
          </cell>
          <cell r="I508">
            <v>-3311.66340960498</v>
          </cell>
          <cell r="J508">
            <v>-3005.26697275316</v>
          </cell>
          <cell r="K508">
            <v>-2663.48212508625</v>
          </cell>
          <cell r="L508">
            <v>-2282.49838097052</v>
          </cell>
          <cell r="M508">
            <v>-1857.792269628</v>
          </cell>
          <cell r="N508">
            <v>-1344.34424558888</v>
          </cell>
          <cell r="O508">
            <v>-701.168826293088</v>
          </cell>
          <cell r="P508">
            <v>-38.5323917257374</v>
          </cell>
          <cell r="Q508">
            <v>541.027789243729</v>
          </cell>
          <cell r="R508">
            <v>1104.59958598729</v>
          </cell>
          <cell r="S508">
            <v>1714.50551150155</v>
          </cell>
          <cell r="T508">
            <v>2323.64541268919</v>
          </cell>
          <cell r="U508">
            <v>7869.61531522192</v>
          </cell>
          <cell r="V508">
            <v>7113.44758842819</v>
          </cell>
          <cell r="W508">
            <v>6612.66028955562</v>
          </cell>
          <cell r="X508">
            <v>6137.56610424495</v>
          </cell>
          <cell r="Y508">
            <v>5685.74685710213</v>
          </cell>
          <cell r="Z508">
            <v>5255.08664465734</v>
          </cell>
          <cell r="AA508">
            <v>4834.40140571305</v>
          </cell>
          <cell r="AB508">
            <v>4413.71616676876</v>
          </cell>
          <cell r="AC508">
            <v>3992.72865590022</v>
          </cell>
          <cell r="AD508">
            <v>3572.04341695593</v>
          </cell>
          <cell r="AE508">
            <v>3151.05590608739</v>
          </cell>
          <cell r="AF508">
            <v>2730.3706671431</v>
          </cell>
          <cell r="AG508">
            <v>2309.38315627455</v>
          </cell>
          <cell r="AH508">
            <v>1888.69791733027</v>
          </cell>
          <cell r="AI508">
            <v>1557.18289604199</v>
          </cell>
          <cell r="AJ508">
            <v>1314.83809240974</v>
          </cell>
          <cell r="AK508">
            <v>1072.49328877748</v>
          </cell>
          <cell r="AL508">
            <v>830.148485145217</v>
          </cell>
          <cell r="AM508">
            <v>587.803681512957</v>
          </cell>
          <cell r="AN508">
            <v>345.458877880698</v>
          </cell>
          <cell r="AO508">
            <v>8896.09090345565</v>
          </cell>
          <cell r="AP508">
            <v>5891.61528085374</v>
          </cell>
          <cell r="AQ508">
            <v>5589.3433565961</v>
          </cell>
          <cell r="AR508">
            <v>5315.5205546215</v>
          </cell>
          <cell r="AS508">
            <v>5066.59073464459</v>
          </cell>
          <cell r="AT508">
            <v>4949.23810522691</v>
          </cell>
          <cell r="AU508">
            <v>4949.2381052269</v>
          </cell>
          <cell r="AV508">
            <v>4952.79424551229</v>
          </cell>
          <cell r="AW508">
            <v>4949.23810522691</v>
          </cell>
          <cell r="AX508">
            <v>4952.79424551229</v>
          </cell>
          <cell r="AY508">
            <v>4949.2381052269</v>
          </cell>
          <cell r="AZ508">
            <v>4952.79424551229</v>
          </cell>
          <cell r="BA508">
            <v>4949.23810522691</v>
          </cell>
          <cell r="BB508">
            <v>3900.17672103851</v>
          </cell>
          <cell r="BC508">
            <v>2851.11533685011</v>
          </cell>
          <cell r="BD508">
            <v>2851.11533685011</v>
          </cell>
          <cell r="BE508">
            <v>2851.11533685011</v>
          </cell>
          <cell r="BF508">
            <v>2851.11533685011</v>
          </cell>
          <cell r="BG508">
            <v>2851.11533685011</v>
          </cell>
          <cell r="BH508">
            <v>4064.2220927141</v>
          </cell>
        </row>
        <row r="509">
          <cell r="A509">
            <v>-4495.8605874712</v>
          </cell>
          <cell r="B509">
            <v>-4483.83021747895</v>
          </cell>
          <cell r="C509">
            <v>-4264.40633202962</v>
          </cell>
          <cell r="D509">
            <v>-4029.98478442333</v>
          </cell>
          <cell r="E509">
            <v>-3777.07975791679</v>
          </cell>
          <cell r="F509">
            <v>-3509.9804257913</v>
          </cell>
          <cell r="G509">
            <v>-3228.54981437334</v>
          </cell>
          <cell r="H509">
            <v>-2919.39990076127</v>
          </cell>
          <cell r="I509">
            <v>-2571.77319358988</v>
          </cell>
          <cell r="J509">
            <v>-2184.98355329396</v>
          </cell>
          <cell r="K509">
            <v>-1757.25630407</v>
          </cell>
          <cell r="L509">
            <v>-1284.3368726674</v>
          </cell>
          <cell r="M509">
            <v>-761.233218704982</v>
          </cell>
          <cell r="N509">
            <v>-144.517794460538</v>
          </cell>
          <cell r="O509">
            <v>605.472309957971</v>
          </cell>
          <cell r="P509">
            <v>1384.60592352753</v>
          </cell>
          <cell r="Q509">
            <v>2096.10620345279</v>
          </cell>
          <cell r="R509">
            <v>2804.71586928282</v>
          </cell>
          <cell r="S509">
            <v>3570.71048997396</v>
          </cell>
          <cell r="T509">
            <v>4350.28691442971</v>
          </cell>
          <cell r="U509">
            <v>7490.60615006078</v>
          </cell>
          <cell r="V509">
            <v>6770.85627691989</v>
          </cell>
          <cell r="W509">
            <v>6294.18743472739</v>
          </cell>
          <cell r="X509">
            <v>5841.97429802391</v>
          </cell>
          <cell r="Y509">
            <v>5411.91515335168</v>
          </cell>
          <cell r="Z509">
            <v>5001.9960014351</v>
          </cell>
          <cell r="AA509">
            <v>4601.57141753192</v>
          </cell>
          <cell r="AB509">
            <v>4201.14683362874</v>
          </cell>
          <cell r="AC509">
            <v>3800.43453554333</v>
          </cell>
          <cell r="AD509">
            <v>3400.00995164014</v>
          </cell>
          <cell r="AE509">
            <v>2999.29765355474</v>
          </cell>
          <cell r="AF509">
            <v>2598.87306965155</v>
          </cell>
          <cell r="AG509">
            <v>2198.16077156615</v>
          </cell>
          <cell r="AH509">
            <v>1797.73618766296</v>
          </cell>
          <cell r="AI509">
            <v>1482.18728751581</v>
          </cell>
          <cell r="AJ509">
            <v>1251.51407112469</v>
          </cell>
          <cell r="AK509">
            <v>1020.84085473356</v>
          </cell>
          <cell r="AL509">
            <v>790.167638342443</v>
          </cell>
          <cell r="AM509">
            <v>559.494421951322</v>
          </cell>
          <cell r="AN509">
            <v>328.8212055602</v>
          </cell>
          <cell r="AO509">
            <v>8467.64556636341</v>
          </cell>
          <cell r="AP509">
            <v>5607.86873167647</v>
          </cell>
          <cell r="AQ509">
            <v>5320.15454945264</v>
          </cell>
          <cell r="AR509">
            <v>5059.51934908517</v>
          </cell>
          <cell r="AS509">
            <v>4822.578257842</v>
          </cell>
          <cell r="AT509">
            <v>4710.87745768452</v>
          </cell>
          <cell r="AU509">
            <v>4710.87745768452</v>
          </cell>
          <cell r="AV509">
            <v>4714.26233041656</v>
          </cell>
          <cell r="AW509">
            <v>4710.87745768452</v>
          </cell>
          <cell r="AX509">
            <v>4714.26233041656</v>
          </cell>
          <cell r="AY509">
            <v>4710.87745768451</v>
          </cell>
          <cell r="AZ509">
            <v>4714.26233041656</v>
          </cell>
          <cell r="BA509">
            <v>4710.87745768452</v>
          </cell>
          <cell r="BB509">
            <v>3712.34000173121</v>
          </cell>
          <cell r="BC509">
            <v>2713.8025457779</v>
          </cell>
          <cell r="BD509">
            <v>2713.8025457779</v>
          </cell>
          <cell r="BE509">
            <v>2713.8025457779</v>
          </cell>
          <cell r="BF509">
            <v>2713.8025457779</v>
          </cell>
          <cell r="BG509">
            <v>2713.8025457779</v>
          </cell>
          <cell r="BH509">
            <v>3868.48477129647</v>
          </cell>
        </row>
        <row r="510">
          <cell r="A510">
            <v>-3493.50521620002</v>
          </cell>
          <cell r="B510">
            <v>-3267.19938310747</v>
          </cell>
          <cell r="C510">
            <v>-2858.2604197502</v>
          </cell>
          <cell r="D510">
            <v>-2419.4307243213</v>
          </cell>
          <cell r="E510">
            <v>-1946.21960551122</v>
          </cell>
          <cell r="F510">
            <v>-1440.91195126073</v>
          </cell>
          <cell r="G510">
            <v>-902.028660687461</v>
          </cell>
          <cell r="H510">
            <v>-316.853578985444</v>
          </cell>
          <cell r="I510">
            <v>325.415424924415</v>
          </cell>
          <cell r="J510">
            <v>1027.00078623769</v>
          </cell>
          <cell r="K510">
            <v>1791.25275527735</v>
          </cell>
          <cell r="L510">
            <v>2624.16481947531</v>
          </cell>
          <cell r="M510">
            <v>3532.56379752448</v>
          </cell>
          <cell r="N510">
            <v>4553.64345049167</v>
          </cell>
          <cell r="O510">
            <v>5721.88788957947</v>
          </cell>
          <cell r="P510">
            <v>6957.18958564107</v>
          </cell>
          <cell r="Q510">
            <v>8185.32780014954</v>
          </cell>
          <cell r="R510">
            <v>9461.8623479087</v>
          </cell>
          <cell r="S510">
            <v>10839.053577714</v>
          </cell>
          <cell r="T510">
            <v>12286.0084114302</v>
          </cell>
          <cell r="U510">
            <v>6006.51970608614</v>
          </cell>
          <cell r="V510">
            <v>5429.37124708744</v>
          </cell>
          <cell r="W510">
            <v>5047.14306200481</v>
          </cell>
          <cell r="X510">
            <v>4684.5252627846</v>
          </cell>
          <cell r="Y510">
            <v>4339.67216605151</v>
          </cell>
          <cell r="Z510">
            <v>4010.96879885218</v>
          </cell>
          <cell r="AA510">
            <v>3689.8788755759</v>
          </cell>
          <cell r="AB510">
            <v>3368.78895229963</v>
          </cell>
          <cell r="AC510">
            <v>3047.46831860144</v>
          </cell>
          <cell r="AD510">
            <v>2726.37839532516</v>
          </cell>
          <cell r="AE510">
            <v>2405.05776162698</v>
          </cell>
          <cell r="AF510">
            <v>2083.9678383507</v>
          </cell>
          <cell r="AG510">
            <v>1762.64720465251</v>
          </cell>
          <cell r="AH510">
            <v>1441.55728137624</v>
          </cell>
          <cell r="AI510">
            <v>1188.52693256364</v>
          </cell>
          <cell r="AJ510">
            <v>1003.55615821472</v>
          </cell>
          <cell r="AK510">
            <v>818.585383865794</v>
          </cell>
          <cell r="AL510">
            <v>633.614609516872</v>
          </cell>
          <cell r="AM510">
            <v>448.643835167949</v>
          </cell>
          <cell r="AN510">
            <v>263.673060819027</v>
          </cell>
          <cell r="AO510">
            <v>6789.98187057294</v>
          </cell>
          <cell r="AP510">
            <v>4496.8021774427</v>
          </cell>
          <cell r="AQ510">
            <v>4266.09175553193</v>
          </cell>
          <cell r="AR510">
            <v>4057.09525568336</v>
          </cell>
          <cell r="AS510">
            <v>3867.09843763919</v>
          </cell>
          <cell r="AT510">
            <v>3777.52850913267</v>
          </cell>
          <cell r="AU510">
            <v>3777.52850913265</v>
          </cell>
          <cell r="AV510">
            <v>3780.24274939044</v>
          </cell>
          <cell r="AW510">
            <v>3777.52850913266</v>
          </cell>
          <cell r="AX510">
            <v>3780.24274939044</v>
          </cell>
          <cell r="AY510">
            <v>3777.52850913266</v>
          </cell>
          <cell r="AZ510">
            <v>3780.24274939043</v>
          </cell>
          <cell r="BA510">
            <v>3777.52850913266</v>
          </cell>
          <cell r="BB510">
            <v>2976.8276330894</v>
          </cell>
          <cell r="BC510">
            <v>2176.12675704614</v>
          </cell>
          <cell r="BD510">
            <v>2176.12675704615</v>
          </cell>
          <cell r="BE510">
            <v>2176.12675704615</v>
          </cell>
          <cell r="BF510">
            <v>2176.12675704614</v>
          </cell>
          <cell r="BG510">
            <v>2176.12675704615</v>
          </cell>
          <cell r="BH510">
            <v>3102.03600963561</v>
          </cell>
        </row>
        <row r="511">
          <cell r="A511">
            <v>-4010.98723907961</v>
          </cell>
          <cell r="B511">
            <v>-3895.30454751618</v>
          </cell>
          <cell r="C511">
            <v>-3584.20578005431</v>
          </cell>
          <cell r="D511">
            <v>-3250.90506652149</v>
          </cell>
          <cell r="E511">
            <v>-2891.43049820583</v>
          </cell>
          <cell r="F511">
            <v>-2509.10170747324</v>
          </cell>
          <cell r="G511">
            <v>-2103.13248812014</v>
          </cell>
          <cell r="H511">
            <v>-1660.45982266968</v>
          </cell>
          <cell r="I511">
            <v>-1170.30462601038</v>
          </cell>
          <cell r="J511">
            <v>-631.237600184558</v>
          </cell>
          <cell r="K511">
            <v>-40.7219104630413</v>
          </cell>
          <cell r="L511">
            <v>606.338188274363</v>
          </cell>
          <cell r="M511">
            <v>1315.82228101534</v>
          </cell>
          <cell r="N511">
            <v>2128.14242108221</v>
          </cell>
          <cell r="O511">
            <v>3080.45635748977</v>
          </cell>
          <cell r="P511">
            <v>4080.25397100058</v>
          </cell>
          <cell r="Q511">
            <v>5041.66957280394</v>
          </cell>
          <cell r="R511">
            <v>6025.00379943185</v>
          </cell>
          <cell r="S511">
            <v>7086.65498552946</v>
          </cell>
          <cell r="T511">
            <v>8189.06502091501</v>
          </cell>
          <cell r="U511">
            <v>6772.70311485285</v>
          </cell>
          <cell r="V511">
            <v>6121.93439065598</v>
          </cell>
          <cell r="W511">
            <v>5690.94970295561</v>
          </cell>
          <cell r="X511">
            <v>5282.07687501976</v>
          </cell>
          <cell r="Y511">
            <v>4893.23479063531</v>
          </cell>
          <cell r="Z511">
            <v>4522.60247311576</v>
          </cell>
          <cell r="AA511">
            <v>4160.55475997538</v>
          </cell>
          <cell r="AB511">
            <v>3798.50704683501</v>
          </cell>
          <cell r="AC511">
            <v>3436.19919416799</v>
          </cell>
          <cell r="AD511">
            <v>3074.15148102761</v>
          </cell>
          <cell r="AE511">
            <v>2711.84362836059</v>
          </cell>
          <cell r="AF511">
            <v>2349.79591522022</v>
          </cell>
          <cell r="AG511">
            <v>1987.4880625532</v>
          </cell>
          <cell r="AH511">
            <v>1625.44034941282</v>
          </cell>
          <cell r="AI511">
            <v>1340.13379663169</v>
          </cell>
          <cell r="AJ511">
            <v>1131.56840420979</v>
          </cell>
          <cell r="AK511">
            <v>923.003011787901</v>
          </cell>
          <cell r="AL511">
            <v>714.437619366008</v>
          </cell>
          <cell r="AM511">
            <v>505.872226944115</v>
          </cell>
          <cell r="AN511">
            <v>297.306834522222</v>
          </cell>
          <cell r="AO511">
            <v>7656.10263761019</v>
          </cell>
          <cell r="AP511">
            <v>5070.40809059262</v>
          </cell>
          <cell r="AQ511">
            <v>4810.26856395114</v>
          </cell>
          <cell r="AR511">
            <v>4574.61275746413</v>
          </cell>
          <cell r="AS511">
            <v>4360.38020611232</v>
          </cell>
          <cell r="AT511">
            <v>4259.38486047502</v>
          </cell>
          <cell r="AU511">
            <v>4259.38486047502</v>
          </cell>
          <cell r="AV511">
            <v>4262.44532549433</v>
          </cell>
          <cell r="AW511">
            <v>4259.38486047502</v>
          </cell>
          <cell r="AX511">
            <v>4262.44532549434</v>
          </cell>
          <cell r="AY511">
            <v>4259.38486047502</v>
          </cell>
          <cell r="AZ511">
            <v>4262.44532549433</v>
          </cell>
          <cell r="BA511">
            <v>4259.38486047502</v>
          </cell>
          <cell r="BB511">
            <v>3356.54767977806</v>
          </cell>
          <cell r="BC511">
            <v>2453.7104990811</v>
          </cell>
          <cell r="BD511">
            <v>2453.7104990811</v>
          </cell>
          <cell r="BE511">
            <v>2453.7104990811</v>
          </cell>
          <cell r="BF511">
            <v>2453.7104990811</v>
          </cell>
          <cell r="BG511">
            <v>2453.7104990811</v>
          </cell>
          <cell r="BH511">
            <v>3497.72746496732</v>
          </cell>
        </row>
        <row r="512">
          <cell r="A512">
            <v>-5069.50593125888</v>
          </cell>
          <cell r="B512">
            <v>-5180.10484546906</v>
          </cell>
          <cell r="C512">
            <v>-5069.13994087159</v>
          </cell>
          <cell r="D512">
            <v>-4951.70063887545</v>
          </cell>
          <cell r="E512">
            <v>-4824.87620980984</v>
          </cell>
          <cell r="F512">
            <v>-4694.10287418716</v>
          </cell>
          <cell r="G512">
            <v>-4560.01175420706</v>
          </cell>
          <cell r="H512">
            <v>-4408.83031862309</v>
          </cell>
          <cell r="I512">
            <v>-4229.82662326097</v>
          </cell>
          <cell r="J512">
            <v>-4023.19374650579</v>
          </cell>
          <cell r="K512">
            <v>-3788.05870970936</v>
          </cell>
          <cell r="L512">
            <v>-3521.16211563544</v>
          </cell>
          <cell r="M512">
            <v>-3218.56196270702</v>
          </cell>
          <cell r="N512">
            <v>-2833.26312348764</v>
          </cell>
          <cell r="O512">
            <v>-2322.63887521033</v>
          </cell>
          <cell r="P512">
            <v>-1804.56905598574</v>
          </cell>
          <cell r="Q512">
            <v>-1388.73930778209</v>
          </cell>
          <cell r="R512">
            <v>-1005.15155880641</v>
          </cell>
          <cell r="S512">
            <v>-588.943150676329</v>
          </cell>
          <cell r="T512">
            <v>-191.305635303457</v>
          </cell>
          <cell r="U512">
            <v>8339.94492028637</v>
          </cell>
          <cell r="V512">
            <v>7538.58463273082</v>
          </cell>
          <cell r="W512">
            <v>7007.86765075869</v>
          </cell>
          <cell r="X512">
            <v>6504.37933795956</v>
          </cell>
          <cell r="Y512">
            <v>6025.55699605832</v>
          </cell>
          <cell r="Z512">
            <v>5569.15826406425</v>
          </cell>
          <cell r="AA512">
            <v>5123.33066245499</v>
          </cell>
          <cell r="AB512">
            <v>4677.50306084573</v>
          </cell>
          <cell r="AC512">
            <v>4231.35512195209</v>
          </cell>
          <cell r="AD512">
            <v>3785.52752034283</v>
          </cell>
          <cell r="AE512">
            <v>3339.37958144919</v>
          </cell>
          <cell r="AF512">
            <v>2893.55197983993</v>
          </cell>
          <cell r="AG512">
            <v>2447.40404094628</v>
          </cell>
          <cell r="AH512">
            <v>2001.57643933703</v>
          </cell>
          <cell r="AI512">
            <v>1650.24833662229</v>
          </cell>
          <cell r="AJ512">
            <v>1393.41973280207</v>
          </cell>
          <cell r="AK512">
            <v>1136.59112898185</v>
          </cell>
          <cell r="AL512">
            <v>879.762525161633</v>
          </cell>
          <cell r="AM512">
            <v>622.933921341415</v>
          </cell>
          <cell r="AN512">
            <v>366.105317521196</v>
          </cell>
          <cell r="AO512">
            <v>9427.76808888889</v>
          </cell>
          <cell r="AP512">
            <v>6243.72919967212</v>
          </cell>
          <cell r="AQ512">
            <v>5923.39191528391</v>
          </cell>
          <cell r="AR512">
            <v>5633.20402236754</v>
          </cell>
          <cell r="AS512">
            <v>5369.39684698903</v>
          </cell>
          <cell r="AT512">
            <v>5245.03060716773</v>
          </cell>
          <cell r="AU512">
            <v>5245.03060716773</v>
          </cell>
          <cell r="AV512">
            <v>5248.7992811017</v>
          </cell>
          <cell r="AW512">
            <v>5245.03060716773</v>
          </cell>
          <cell r="AX512">
            <v>5248.7992811017</v>
          </cell>
          <cell r="AY512">
            <v>5245.03060716773</v>
          </cell>
          <cell r="AZ512">
            <v>5248.79928110171</v>
          </cell>
          <cell r="BA512">
            <v>5245.03060716773</v>
          </cell>
          <cell r="BB512">
            <v>4133.27179664397</v>
          </cell>
          <cell r="BC512">
            <v>3021.51298612023</v>
          </cell>
          <cell r="BD512">
            <v>3021.51298612022</v>
          </cell>
          <cell r="BE512">
            <v>3021.51298612022</v>
          </cell>
          <cell r="BF512">
            <v>3021.51298612022</v>
          </cell>
          <cell r="BG512">
            <v>3021.51298612022</v>
          </cell>
          <cell r="BH512">
            <v>4307.12138260231</v>
          </cell>
        </row>
        <row r="513">
          <cell r="A513">
            <v>-5259.58589376618</v>
          </cell>
          <cell r="B513">
            <v>-5410.81857236741</v>
          </cell>
          <cell r="C513">
            <v>-5335.79203846737</v>
          </cell>
          <cell r="D513">
            <v>-5257.1153292481</v>
          </cell>
          <cell r="E513">
            <v>-5172.06827272461</v>
          </cell>
          <cell r="F513">
            <v>-5086.4671686639</v>
          </cell>
          <cell r="G513">
            <v>-5001.19765128487</v>
          </cell>
          <cell r="H513">
            <v>-4902.35978077311</v>
          </cell>
          <cell r="I513">
            <v>-4779.23007813084</v>
          </cell>
          <cell r="J513">
            <v>-4632.29295456202</v>
          </cell>
          <cell r="K513">
            <v>-4460.97421282293</v>
          </cell>
          <cell r="L513">
            <v>-4262.34421172179</v>
          </cell>
          <cell r="M513">
            <v>-4032.808884758</v>
          </cell>
          <cell r="N513">
            <v>-3724.19097092482</v>
          </cell>
          <cell r="O513">
            <v>-3292.88167474043</v>
          </cell>
          <cell r="P513">
            <v>-2861.31651693862</v>
          </cell>
          <cell r="Q513">
            <v>-2543.45852810298</v>
          </cell>
          <cell r="R513">
            <v>-2267.5682518581</v>
          </cell>
          <cell r="S513">
            <v>-1967.26307712685</v>
          </cell>
          <cell r="T513">
            <v>-1696.18273563286</v>
          </cell>
          <cell r="U513">
            <v>8621.37713855296</v>
          </cell>
          <cell r="V513">
            <v>7792.97487344082</v>
          </cell>
          <cell r="W513">
            <v>7244.34879747158</v>
          </cell>
          <cell r="X513">
            <v>6723.87022465314</v>
          </cell>
          <cell r="Y513">
            <v>6228.88997821837</v>
          </cell>
          <cell r="Z513">
            <v>5757.09002849603</v>
          </cell>
          <cell r="AA513">
            <v>5296.21793293812</v>
          </cell>
          <cell r="AB513">
            <v>4835.34583738021</v>
          </cell>
          <cell r="AC513">
            <v>4374.1425947264</v>
          </cell>
          <cell r="AD513">
            <v>3913.27049916849</v>
          </cell>
          <cell r="AE513">
            <v>3452.06725651469</v>
          </cell>
          <cell r="AF513">
            <v>2991.19516095678</v>
          </cell>
          <cell r="AG513">
            <v>2529.99191830297</v>
          </cell>
          <cell r="AH513">
            <v>2069.11982274506</v>
          </cell>
          <cell r="AI513">
            <v>1705.93612047524</v>
          </cell>
          <cell r="AJ513">
            <v>1440.4408114935</v>
          </cell>
          <cell r="AK513">
            <v>1174.94550251176</v>
          </cell>
          <cell r="AL513">
            <v>909.450193530021</v>
          </cell>
          <cell r="AM513">
            <v>643.954884548282</v>
          </cell>
          <cell r="AN513">
            <v>378.459575566544</v>
          </cell>
          <cell r="AO513">
            <v>9745.90900131929</v>
          </cell>
          <cell r="AP513">
            <v>6454.42442316757</v>
          </cell>
          <cell r="AQ513">
            <v>6123.27732727578</v>
          </cell>
          <cell r="AR513">
            <v>5823.29701687963</v>
          </cell>
          <cell r="AS513">
            <v>5550.58764379224</v>
          </cell>
          <cell r="AT513">
            <v>5422.0246536225</v>
          </cell>
          <cell r="AU513">
            <v>5422.02465362249</v>
          </cell>
          <cell r="AV513">
            <v>5425.92050180945</v>
          </cell>
          <cell r="AW513">
            <v>5422.02465362249</v>
          </cell>
          <cell r="AX513">
            <v>5425.92050180945</v>
          </cell>
          <cell r="AY513">
            <v>5422.0246536225</v>
          </cell>
          <cell r="AZ513">
            <v>5425.92050180945</v>
          </cell>
          <cell r="BA513">
            <v>5422.02465362248</v>
          </cell>
          <cell r="BB513">
            <v>4272.74943846853</v>
          </cell>
          <cell r="BC513">
            <v>3123.47422331457</v>
          </cell>
          <cell r="BD513">
            <v>3123.47422331457</v>
          </cell>
          <cell r="BE513">
            <v>3123.47422331457</v>
          </cell>
          <cell r="BF513">
            <v>3123.47422331457</v>
          </cell>
          <cell r="BG513">
            <v>3123.47422331457</v>
          </cell>
          <cell r="BH513">
            <v>4452.46559490052</v>
          </cell>
        </row>
        <row r="514">
          <cell r="A514">
            <v>-3719.93541596103</v>
          </cell>
          <cell r="B514">
            <v>-3542.03400838889</v>
          </cell>
          <cell r="C514">
            <v>-3175.90614594286</v>
          </cell>
          <cell r="D514">
            <v>-2783.25186800642</v>
          </cell>
          <cell r="E514">
            <v>-2359.80748255119</v>
          </cell>
          <cell r="F514">
            <v>-1908.31064181996</v>
          </cell>
          <cell r="G514">
            <v>-1427.58542895142</v>
          </cell>
          <cell r="H514">
            <v>-904.763915396004</v>
          </cell>
          <cell r="I514">
            <v>-329.054054102325</v>
          </cell>
          <cell r="J514">
            <v>301.419543821608</v>
          </cell>
          <cell r="K514">
            <v>989.651209367763</v>
          </cell>
          <cell r="L514">
            <v>1741.24161251354</v>
          </cell>
          <cell r="M514">
            <v>2562.60309896998</v>
          </cell>
          <cell r="N514">
            <v>3492.33763052601</v>
          </cell>
          <cell r="O514">
            <v>4566.09919930208</v>
          </cell>
          <cell r="P514">
            <v>5698.35338047656</v>
          </cell>
          <cell r="Q514">
            <v>6809.78405384277</v>
          </cell>
          <cell r="R514">
            <v>7958.02543517596</v>
          </cell>
          <cell r="S514">
            <v>9197.14849648385</v>
          </cell>
          <cell r="T514">
            <v>10493.3437983452</v>
          </cell>
          <cell r="U514">
            <v>6341.77205231301</v>
          </cell>
          <cell r="V514">
            <v>5732.41020112241</v>
          </cell>
          <cell r="W514">
            <v>5328.84804859885</v>
          </cell>
          <cell r="X514">
            <v>4945.99083056027</v>
          </cell>
          <cell r="Y514">
            <v>4581.88984729046</v>
          </cell>
          <cell r="Z514">
            <v>4234.8399865377</v>
          </cell>
          <cell r="AA514">
            <v>3895.82851211441</v>
          </cell>
          <cell r="AB514">
            <v>3556.81703769112</v>
          </cell>
          <cell r="AC514">
            <v>3217.5619758033</v>
          </cell>
          <cell r="AD514">
            <v>2878.55050138</v>
          </cell>
          <cell r="AE514">
            <v>2539.29543949218</v>
          </cell>
          <cell r="AF514">
            <v>2200.28396506889</v>
          </cell>
          <cell r="AG514">
            <v>1861.02890318107</v>
          </cell>
          <cell r="AH514">
            <v>1522.01742875778</v>
          </cell>
          <cell r="AI514">
            <v>1254.86425637064</v>
          </cell>
          <cell r="AJ514">
            <v>1059.56938601967</v>
          </cell>
          <cell r="AK514">
            <v>864.274515668687</v>
          </cell>
          <cell r="AL514">
            <v>668.979645317708</v>
          </cell>
          <cell r="AM514">
            <v>473.684774966729</v>
          </cell>
          <cell r="AN514">
            <v>278.389904615751</v>
          </cell>
          <cell r="AO514">
            <v>7168.96295518354</v>
          </cell>
          <cell r="AP514">
            <v>4747.79002968902</v>
          </cell>
          <cell r="AQ514">
            <v>4504.2025651597</v>
          </cell>
          <cell r="AR514">
            <v>4283.54097964486</v>
          </cell>
          <cell r="AS514">
            <v>4082.93953826777</v>
          </cell>
          <cell r="AT514">
            <v>3988.37028733284</v>
          </cell>
          <cell r="AU514">
            <v>3988.37028733285</v>
          </cell>
          <cell r="AV514">
            <v>3991.23602220965</v>
          </cell>
          <cell r="AW514">
            <v>3988.37028733285</v>
          </cell>
          <cell r="AX514">
            <v>3991.23602220965</v>
          </cell>
          <cell r="AY514">
            <v>3988.37028733285</v>
          </cell>
          <cell r="AZ514">
            <v>3991.23602220965</v>
          </cell>
          <cell r="BA514">
            <v>3988.37028733284</v>
          </cell>
          <cell r="BB514">
            <v>3142.97849867218</v>
          </cell>
          <cell r="BC514">
            <v>2297.58671001151</v>
          </cell>
          <cell r="BD514">
            <v>2297.58671001152</v>
          </cell>
          <cell r="BE514">
            <v>2297.58671001151</v>
          </cell>
          <cell r="BF514">
            <v>2297.58671001152</v>
          </cell>
          <cell r="BG514">
            <v>2297.58671001152</v>
          </cell>
          <cell r="BH514">
            <v>3275.17534842059</v>
          </cell>
        </row>
        <row r="515">
          <cell r="A515">
            <v>-4302.647505902</v>
          </cell>
          <cell r="B515">
            <v>-4249.31359854478</v>
          </cell>
          <cell r="C515">
            <v>-3993.35896436511</v>
          </cell>
          <cell r="D515">
            <v>-3719.53589383529</v>
          </cell>
          <cell r="E515">
            <v>-3424.16487153282</v>
          </cell>
          <cell r="F515">
            <v>-3111.14872657593</v>
          </cell>
          <cell r="G515">
            <v>-2780.0917781087</v>
          </cell>
          <cell r="H515">
            <v>-2417.73551189368</v>
          </cell>
          <cell r="I515">
            <v>-2013.31383185626</v>
          </cell>
          <cell r="J515">
            <v>-1565.84446352594</v>
          </cell>
          <cell r="K515">
            <v>-1073.24902483206</v>
          </cell>
          <cell r="L515">
            <v>-530.937751056842</v>
          </cell>
          <cell r="M515">
            <v>66.4350683280111</v>
          </cell>
          <cell r="N515">
            <v>761.095362173734</v>
          </cell>
          <cell r="O515">
            <v>1591.70777999257</v>
          </cell>
          <cell r="P515">
            <v>2458.77192544528</v>
          </cell>
          <cell r="Q515">
            <v>3269.85884924693</v>
          </cell>
          <cell r="R515">
            <v>4087.94118283769</v>
          </cell>
          <cell r="S515">
            <v>4971.74948885066</v>
          </cell>
          <cell r="T515">
            <v>5879.96914974902</v>
          </cell>
          <cell r="U515">
            <v>7204.53503858286</v>
          </cell>
          <cell r="V515">
            <v>6512.27288033054</v>
          </cell>
          <cell r="W515">
            <v>6053.80833065605</v>
          </cell>
          <cell r="X515">
            <v>5618.86550720228</v>
          </cell>
          <cell r="Y515">
            <v>5205.23060044257</v>
          </cell>
          <cell r="Z515">
            <v>4810.96652704109</v>
          </cell>
          <cell r="AA515">
            <v>4425.83441793707</v>
          </cell>
          <cell r="AB515">
            <v>4040.70230883305</v>
          </cell>
          <cell r="AC515">
            <v>3655.2934735382</v>
          </cell>
          <cell r="AD515">
            <v>3270.16136443418</v>
          </cell>
          <cell r="AE515">
            <v>2884.75252913933</v>
          </cell>
          <cell r="AF515">
            <v>2499.62042003531</v>
          </cell>
          <cell r="AG515">
            <v>2114.21158474046</v>
          </cell>
          <cell r="AH515">
            <v>1729.07947563644</v>
          </cell>
          <cell r="AI515">
            <v>1425.58159282785</v>
          </cell>
          <cell r="AJ515">
            <v>1203.71793631469</v>
          </cell>
          <cell r="AK515">
            <v>981.854279801529</v>
          </cell>
          <cell r="AL515">
            <v>759.99062328837</v>
          </cell>
          <cell r="AM515">
            <v>538.126966775211</v>
          </cell>
          <cell r="AN515">
            <v>316.263310262053</v>
          </cell>
          <cell r="AO515">
            <v>8144.26068532131</v>
          </cell>
          <cell r="AP515">
            <v>5393.70058440579</v>
          </cell>
          <cell r="AQ515">
            <v>5116.97439357381</v>
          </cell>
          <cell r="AR515">
            <v>4866.29302070251</v>
          </cell>
          <cell r="AS515">
            <v>4638.40086354675</v>
          </cell>
          <cell r="AT515">
            <v>4530.96598945906</v>
          </cell>
          <cell r="AU515">
            <v>4530.96598945906</v>
          </cell>
          <cell r="AV515">
            <v>4534.22159170414</v>
          </cell>
          <cell r="AW515">
            <v>4530.96598945906</v>
          </cell>
          <cell r="AX515">
            <v>4534.22159170413</v>
          </cell>
          <cell r="AY515">
            <v>4530.96598945906</v>
          </cell>
          <cell r="AZ515">
            <v>4534.22159170414</v>
          </cell>
          <cell r="BA515">
            <v>4530.96598945906</v>
          </cell>
          <cell r="BB515">
            <v>3570.56332715988</v>
          </cell>
          <cell r="BC515">
            <v>2610.1606648607</v>
          </cell>
          <cell r="BD515">
            <v>2610.16066486069</v>
          </cell>
          <cell r="BE515">
            <v>2610.16066486069</v>
          </cell>
          <cell r="BF515">
            <v>2610.16066486069</v>
          </cell>
          <cell r="BG515">
            <v>2610.16066486068</v>
          </cell>
          <cell r="BH515">
            <v>3720.74482661239</v>
          </cell>
        </row>
        <row r="516">
          <cell r="A516">
            <v>-4199.36511286877</v>
          </cell>
          <cell r="B516">
            <v>-4123.9523268707</v>
          </cell>
          <cell r="C516">
            <v>-3848.47011662049</v>
          </cell>
          <cell r="D516">
            <v>-3553.58489261926</v>
          </cell>
          <cell r="E516">
            <v>-3235.51359747438</v>
          </cell>
          <cell r="F516">
            <v>-2897.95253935132</v>
          </cell>
          <cell r="G516">
            <v>-2540.36774501417</v>
          </cell>
          <cell r="H516">
            <v>-2149.56992930999</v>
          </cell>
          <cell r="I516">
            <v>-1714.78839650163</v>
          </cell>
          <cell r="J516">
            <v>-1234.8825726834</v>
          </cell>
          <cell r="K516">
            <v>-707.611729064704</v>
          </cell>
          <cell r="L516">
            <v>-128.20692373861</v>
          </cell>
          <cell r="M516">
            <v>508.866608823173</v>
          </cell>
          <cell r="N516">
            <v>1245.19246998815</v>
          </cell>
          <cell r="O516">
            <v>2118.90168742446</v>
          </cell>
          <cell r="P516">
            <v>3032.96925355561</v>
          </cell>
          <cell r="Q516">
            <v>3897.29039323005</v>
          </cell>
          <cell r="R516">
            <v>4773.8915341719</v>
          </cell>
          <cell r="S516">
            <v>5720.67735316318</v>
          </cell>
          <cell r="T516">
            <v>6697.6634826641</v>
          </cell>
          <cell r="U516">
            <v>7051.61522212346</v>
          </cell>
          <cell r="V516">
            <v>6374.04667027529</v>
          </cell>
          <cell r="W516">
            <v>5925.31325722709</v>
          </cell>
          <cell r="X516">
            <v>5499.60231013684</v>
          </cell>
          <cell r="Y516">
            <v>5094.74700867909</v>
          </cell>
          <cell r="Z516">
            <v>4708.85138506906</v>
          </cell>
          <cell r="AA516">
            <v>4331.89389530152</v>
          </cell>
          <cell r="AB516">
            <v>3954.93640553399</v>
          </cell>
          <cell r="AC516">
            <v>3577.70806322578</v>
          </cell>
          <cell r="AD516">
            <v>3200.75057345825</v>
          </cell>
          <cell r="AE516">
            <v>2823.52223115003</v>
          </cell>
          <cell r="AF516">
            <v>2446.5647413825</v>
          </cell>
          <cell r="AG516">
            <v>2069.33639907429</v>
          </cell>
          <cell r="AH516">
            <v>1692.37890930675</v>
          </cell>
          <cell r="AI516">
            <v>1395.32291904034</v>
          </cell>
          <cell r="AJ516">
            <v>1178.16842827505</v>
          </cell>
          <cell r="AK516">
            <v>961.013937509758</v>
          </cell>
          <cell r="AL516">
            <v>743.859446744465</v>
          </cell>
          <cell r="AM516">
            <v>526.704955979173</v>
          </cell>
          <cell r="AN516">
            <v>309.550465213881</v>
          </cell>
          <cell r="AO516">
            <v>7971.39472762562</v>
          </cell>
          <cell r="AP516">
            <v>5279.21662409646</v>
          </cell>
          <cell r="AQ516">
            <v>5008.36408341469</v>
          </cell>
          <cell r="AR516">
            <v>4763.00354656181</v>
          </cell>
          <cell r="AS516">
            <v>4539.94851305919</v>
          </cell>
          <cell r="AT516">
            <v>4434.79399726508</v>
          </cell>
          <cell r="AU516">
            <v>4434.79399726509</v>
          </cell>
          <cell r="AV516">
            <v>4437.98049774369</v>
          </cell>
          <cell r="AW516">
            <v>4434.79399726509</v>
          </cell>
          <cell r="AX516">
            <v>4437.98049774369</v>
          </cell>
          <cell r="AY516">
            <v>4434.79399726508</v>
          </cell>
          <cell r="AZ516">
            <v>4437.98049774369</v>
          </cell>
          <cell r="BA516">
            <v>4434.79399726508</v>
          </cell>
          <cell r="BB516">
            <v>3494.77635607544</v>
          </cell>
          <cell r="BC516">
            <v>2554.75871488579</v>
          </cell>
          <cell r="BD516">
            <v>2554.75871488579</v>
          </cell>
          <cell r="BE516">
            <v>2554.75871488579</v>
          </cell>
          <cell r="BF516">
            <v>2554.75871488579</v>
          </cell>
          <cell r="BG516">
            <v>2554.75871488579</v>
          </cell>
          <cell r="BH516">
            <v>3641.77017898683</v>
          </cell>
        </row>
        <row r="517">
          <cell r="A517">
            <v>-4921.10137351199</v>
          </cell>
          <cell r="B517">
            <v>-4999.97555590666</v>
          </cell>
          <cell r="C517">
            <v>-4860.95183890652</v>
          </cell>
          <cell r="D517">
            <v>-4713.24871866096</v>
          </cell>
          <cell r="E517">
            <v>-4553.80668795993</v>
          </cell>
          <cell r="F517">
            <v>-4387.76522118356</v>
          </cell>
          <cell r="G517">
            <v>-4215.55673077191</v>
          </cell>
          <cell r="H517">
            <v>-4023.50815946796</v>
          </cell>
          <cell r="I517">
            <v>-3800.88095392745</v>
          </cell>
          <cell r="J517">
            <v>-3547.64073500884</v>
          </cell>
          <cell r="K517">
            <v>-3262.68125106867</v>
          </cell>
          <cell r="L517">
            <v>-2942.48564848604</v>
          </cell>
          <cell r="M517">
            <v>-2582.84027605575</v>
          </cell>
          <cell r="N517">
            <v>-2137.67295480672</v>
          </cell>
          <cell r="O517">
            <v>-1565.12371331708</v>
          </cell>
          <cell r="P517">
            <v>-979.515549428733</v>
          </cell>
          <cell r="Q517">
            <v>-487.194542341652</v>
          </cell>
          <cell r="R517">
            <v>-19.5222028586559</v>
          </cell>
          <cell r="S517">
            <v>487.177427318712</v>
          </cell>
          <cell r="T517">
            <v>983.624207863192</v>
          </cell>
          <cell r="U517">
            <v>8120.21726810957</v>
          </cell>
          <cell r="V517">
            <v>7339.96995146873</v>
          </cell>
          <cell r="W517">
            <v>6823.23545949308</v>
          </cell>
          <cell r="X517">
            <v>6333.01225886522</v>
          </cell>
          <cell r="Y517">
            <v>5866.805169223</v>
          </cell>
          <cell r="Z517">
            <v>5422.43090774954</v>
          </cell>
          <cell r="AA517">
            <v>4988.34926526994</v>
          </cell>
          <cell r="AB517">
            <v>4554.26762279033</v>
          </cell>
          <cell r="AC517">
            <v>4119.87408276546</v>
          </cell>
          <cell r="AD517">
            <v>3685.79244028585</v>
          </cell>
          <cell r="AE517">
            <v>3251.39890026097</v>
          </cell>
          <cell r="AF517">
            <v>2817.31725778137</v>
          </cell>
          <cell r="AG517">
            <v>2382.92371775649</v>
          </cell>
          <cell r="AH517">
            <v>1948.84207527689</v>
          </cell>
          <cell r="AI517">
            <v>1606.77020865137</v>
          </cell>
          <cell r="AJ517">
            <v>1356.70811787993</v>
          </cell>
          <cell r="AK517">
            <v>1106.6460271085</v>
          </cell>
          <cell r="AL517">
            <v>856.583936337062</v>
          </cell>
          <cell r="AM517">
            <v>606.521845565628</v>
          </cell>
          <cell r="AN517">
            <v>356.459754794193</v>
          </cell>
          <cell r="AO517">
            <v>9179.38019577465</v>
          </cell>
          <cell r="AP517">
            <v>6079.22931736057</v>
          </cell>
          <cell r="AQ517">
            <v>5767.33177209251</v>
          </cell>
          <cell r="AR517">
            <v>5484.78928990847</v>
          </cell>
          <cell r="AS517">
            <v>5227.93248792299</v>
          </cell>
          <cell r="AT517">
            <v>5106.84285270125</v>
          </cell>
          <cell r="AU517">
            <v>5106.84285270126</v>
          </cell>
          <cell r="AV517">
            <v>5110.51223558675</v>
          </cell>
          <cell r="AW517">
            <v>5106.84285270127</v>
          </cell>
          <cell r="AX517">
            <v>5110.51223558676</v>
          </cell>
          <cell r="AY517">
            <v>5106.84285270126</v>
          </cell>
          <cell r="AZ517">
            <v>5110.51223558676</v>
          </cell>
          <cell r="BA517">
            <v>5106.84285270126</v>
          </cell>
          <cell r="BB517">
            <v>4024.37490147671</v>
          </cell>
          <cell r="BC517">
            <v>2941.90695025217</v>
          </cell>
          <cell r="BD517">
            <v>2941.90695025216</v>
          </cell>
          <cell r="BE517">
            <v>2941.90695025217</v>
          </cell>
          <cell r="BF517">
            <v>2941.90695025217</v>
          </cell>
          <cell r="BG517">
            <v>2941.90695025217</v>
          </cell>
          <cell r="BH517">
            <v>4193.64417404933</v>
          </cell>
        </row>
        <row r="518">
          <cell r="A518">
            <v>-4733.49390760901</v>
          </cell>
          <cell r="B518">
            <v>-4772.26287603506</v>
          </cell>
          <cell r="C518">
            <v>-4597.76826264852</v>
          </cell>
          <cell r="D518">
            <v>-4411.80676047372</v>
          </cell>
          <cell r="E518">
            <v>-4211.13078332549</v>
          </cell>
          <cell r="F518">
            <v>-4000.50467027322</v>
          </cell>
          <cell r="G518">
            <v>-3780.109632345</v>
          </cell>
          <cell r="H518">
            <v>-3536.39836356368</v>
          </cell>
          <cell r="I518">
            <v>-3258.62395552069</v>
          </cell>
          <cell r="J518">
            <v>-2946.46448581553</v>
          </cell>
          <cell r="K518">
            <v>-2598.51880784892</v>
          </cell>
          <cell r="L518">
            <v>-2210.94460131186</v>
          </cell>
          <cell r="M518">
            <v>-1779.18480574588</v>
          </cell>
          <cell r="N518">
            <v>-1258.33399895192</v>
          </cell>
          <cell r="O518">
            <v>-607.501507749425</v>
          </cell>
          <cell r="P518">
            <v>63.486093846346</v>
          </cell>
          <cell r="Q518">
            <v>652.504476409735</v>
          </cell>
          <cell r="R518">
            <v>1226.47339590392</v>
          </cell>
          <cell r="S518">
            <v>1847.5686289691</v>
          </cell>
          <cell r="T518">
            <v>2468.92636998554</v>
          </cell>
          <cell r="U518">
            <v>7842.44582604912</v>
          </cell>
          <cell r="V518">
            <v>7088.88873396154</v>
          </cell>
          <cell r="W518">
            <v>6589.8303804757</v>
          </cell>
          <cell r="X518">
            <v>6116.37643624503</v>
          </cell>
          <cell r="Y518">
            <v>5666.11707451612</v>
          </cell>
          <cell r="Z518">
            <v>5236.9436968797</v>
          </cell>
          <cell r="AA518">
            <v>4817.71085460117</v>
          </cell>
          <cell r="AB518">
            <v>4398.47801232265</v>
          </cell>
          <cell r="AC518">
            <v>3978.94394169995</v>
          </cell>
          <cell r="AD518">
            <v>3559.71109942142</v>
          </cell>
          <cell r="AE518">
            <v>3140.17702879872</v>
          </cell>
          <cell r="AF518">
            <v>2720.94418652019</v>
          </cell>
          <cell r="AG518">
            <v>2301.41011589749</v>
          </cell>
          <cell r="AH518">
            <v>1882.17727361896</v>
          </cell>
          <cell r="AI518">
            <v>1551.80679287311</v>
          </cell>
          <cell r="AJ518">
            <v>1310.29867365993</v>
          </cell>
          <cell r="AK518">
            <v>1068.79055444674</v>
          </cell>
          <cell r="AL518">
            <v>827.282435233561</v>
          </cell>
          <cell r="AM518">
            <v>585.774316020379</v>
          </cell>
          <cell r="AN518">
            <v>344.266196807197</v>
          </cell>
          <cell r="AO518">
            <v>8865.37755397154</v>
          </cell>
          <cell r="AP518">
            <v>5871.27474689223</v>
          </cell>
          <cell r="AQ518">
            <v>5570.04640271368</v>
          </cell>
          <cell r="AR518">
            <v>5297.16896151665</v>
          </cell>
          <cell r="AS518">
            <v>5049.09856042844</v>
          </cell>
          <cell r="AT518">
            <v>4932.1510856297</v>
          </cell>
          <cell r="AU518">
            <v>4932.1510856297</v>
          </cell>
          <cell r="AV518">
            <v>4935.69494850241</v>
          </cell>
          <cell r="AW518">
            <v>4932.1510856297</v>
          </cell>
          <cell r="AX518">
            <v>4935.69494850239</v>
          </cell>
          <cell r="AY518">
            <v>4932.15108562971</v>
          </cell>
          <cell r="AZ518">
            <v>4935.69494850239</v>
          </cell>
          <cell r="BA518">
            <v>4932.15108562971</v>
          </cell>
          <cell r="BB518">
            <v>3886.71153818652</v>
          </cell>
          <cell r="BC518">
            <v>2841.27199074333</v>
          </cell>
          <cell r="BD518">
            <v>2841.27199074333</v>
          </cell>
          <cell r="BE518">
            <v>2841.27199074332</v>
          </cell>
          <cell r="BF518">
            <v>2841.27199074332</v>
          </cell>
          <cell r="BG518">
            <v>2841.27199074332</v>
          </cell>
          <cell r="BH518">
            <v>4050.19055067291</v>
          </cell>
        </row>
        <row r="519">
          <cell r="A519">
            <v>-4322.9129993365</v>
          </cell>
          <cell r="B519">
            <v>-4273.91128604447</v>
          </cell>
          <cell r="C519">
            <v>-4021.78824361076</v>
          </cell>
          <cell r="D519">
            <v>-3752.0978710206</v>
          </cell>
          <cell r="E519">
            <v>-3461.18096927768</v>
          </cell>
          <cell r="F519">
            <v>-3152.98088988639</v>
          </cell>
          <cell r="G519">
            <v>-2827.12908694804</v>
          </cell>
          <cell r="H519">
            <v>-2470.35346248145</v>
          </cell>
          <cell r="I519">
            <v>-2071.88882293208</v>
          </cell>
          <cell r="J519">
            <v>-1630.78395445912</v>
          </cell>
          <cell r="K519">
            <v>-1144.9923297572</v>
          </cell>
          <cell r="L519">
            <v>-609.959341254333</v>
          </cell>
          <cell r="M519">
            <v>-20.3763737368076</v>
          </cell>
          <cell r="N519">
            <v>666.108535552504</v>
          </cell>
          <cell r="O519">
            <v>1488.2647404192</v>
          </cell>
          <cell r="P519">
            <v>2346.10613758749</v>
          </cell>
          <cell r="Q519">
            <v>3146.74774132463</v>
          </cell>
          <cell r="R519">
            <v>3953.3478418712</v>
          </cell>
          <cell r="S519">
            <v>4824.7990525623</v>
          </cell>
          <cell r="T519">
            <v>5719.52574164763</v>
          </cell>
          <cell r="U519">
            <v>7234.54010958722</v>
          </cell>
          <cell r="V519">
            <v>6539.39485407731</v>
          </cell>
          <cell r="W519">
            <v>6079.02091520667</v>
          </cell>
          <cell r="X519">
            <v>5642.26666461281</v>
          </cell>
          <cell r="Y519">
            <v>5226.90907281087</v>
          </cell>
          <cell r="Z519">
            <v>4831.00298900157</v>
          </cell>
          <cell r="AA519">
            <v>4444.26690181737</v>
          </cell>
          <cell r="AB519">
            <v>4057.53081463318</v>
          </cell>
          <cell r="AC519">
            <v>3670.51684876338</v>
          </cell>
          <cell r="AD519">
            <v>3283.78076157919</v>
          </cell>
          <cell r="AE519">
            <v>2896.76679570938</v>
          </cell>
          <cell r="AF519">
            <v>2510.03070852519</v>
          </cell>
          <cell r="AG519">
            <v>2123.01674265539</v>
          </cell>
          <cell r="AH519">
            <v>1736.2806554712</v>
          </cell>
          <cell r="AI519">
            <v>1431.51878054173</v>
          </cell>
          <cell r="AJ519">
            <v>1208.73111786699</v>
          </cell>
          <cell r="AK519">
            <v>985.943455192256</v>
          </cell>
          <cell r="AL519">
            <v>763.155792517518</v>
          </cell>
          <cell r="AM519">
            <v>540.368129842779</v>
          </cell>
          <cell r="AN519">
            <v>317.580467168041</v>
          </cell>
          <cell r="AO519">
            <v>8178.17947658715</v>
          </cell>
          <cell r="AP519">
            <v>5416.16398671344</v>
          </cell>
          <cell r="AQ519">
            <v>5138.2853011042</v>
          </cell>
          <cell r="AR519">
            <v>4886.55990355229</v>
          </cell>
          <cell r="AS519">
            <v>4657.71863305057</v>
          </cell>
          <cell r="AT519">
            <v>4549.83631981403</v>
          </cell>
          <cell r="AU519">
            <v>4549.83631981404</v>
          </cell>
          <cell r="AV519">
            <v>4553.10548082121</v>
          </cell>
          <cell r="AW519">
            <v>4549.83631981404</v>
          </cell>
          <cell r="AX519">
            <v>4553.10548082119</v>
          </cell>
          <cell r="AY519">
            <v>4549.83631981403</v>
          </cell>
          <cell r="AZ519">
            <v>4553.1054808212</v>
          </cell>
          <cell r="BA519">
            <v>4549.83631981404</v>
          </cell>
          <cell r="BB519">
            <v>3585.43382269959</v>
          </cell>
          <cell r="BC519">
            <v>2621.03132558515</v>
          </cell>
          <cell r="BD519">
            <v>2621.03132558515</v>
          </cell>
          <cell r="BE519">
            <v>2621.03132558515</v>
          </cell>
          <cell r="BF519">
            <v>2621.03132558516</v>
          </cell>
          <cell r="BG519">
            <v>2621.03132558515</v>
          </cell>
          <cell r="BH519">
            <v>3736.24079021225</v>
          </cell>
        </row>
        <row r="520">
          <cell r="A520">
            <v>-5073.32244263133</v>
          </cell>
          <cell r="B520">
            <v>-5184.7372199228</v>
          </cell>
          <cell r="C520">
            <v>-5074.49390217048</v>
          </cell>
          <cell r="D520">
            <v>-4957.8328930265</v>
          </cell>
          <cell r="E520">
            <v>-4831.84728892337</v>
          </cell>
          <cell r="F520">
            <v>-4701.98094177648</v>
          </cell>
          <cell r="G520">
            <v>-4568.87008399284</v>
          </cell>
          <cell r="H520">
            <v>-4418.73962615917</v>
          </cell>
          <cell r="I520">
            <v>-4240.85779406882</v>
          </cell>
          <cell r="J520">
            <v>-4035.42351561889</v>
          </cell>
          <cell r="K520">
            <v>-3801.56981122921</v>
          </cell>
          <cell r="L520">
            <v>-3536.0439046544</v>
          </cell>
          <cell r="M520">
            <v>-3234.91078031511</v>
          </cell>
          <cell r="N520">
            <v>-2851.15157536293</v>
          </cell>
          <cell r="O520">
            <v>-2342.1198485312</v>
          </cell>
          <cell r="P520">
            <v>-1825.7869089847</v>
          </cell>
          <cell r="Q520">
            <v>-1411.92428203292</v>
          </cell>
          <cell r="R520">
            <v>-1030.49893157647</v>
          </cell>
          <cell r="S520">
            <v>-616.617680935983</v>
          </cell>
          <cell r="T520">
            <v>-221.521237683506</v>
          </cell>
          <cell r="U520">
            <v>8345.59564352632</v>
          </cell>
          <cell r="V520">
            <v>7543.6923949268</v>
          </cell>
          <cell r="W520">
            <v>7012.61582607341</v>
          </cell>
          <cell r="X520">
            <v>6508.78637515677</v>
          </cell>
          <cell r="Y520">
            <v>6029.63960754756</v>
          </cell>
          <cell r="Z520">
            <v>5572.9316429451</v>
          </cell>
          <cell r="AA520">
            <v>5126.80197118868</v>
          </cell>
          <cell r="AB520">
            <v>4680.67229943225</v>
          </cell>
          <cell r="AC520">
            <v>4234.22207334716</v>
          </cell>
          <cell r="AD520">
            <v>3788.09240159074</v>
          </cell>
          <cell r="AE520">
            <v>3341.64217550565</v>
          </cell>
          <cell r="AF520">
            <v>2895.51250374923</v>
          </cell>
          <cell r="AG520">
            <v>2449.06227766414</v>
          </cell>
          <cell r="AH520">
            <v>2002.93260590772</v>
          </cell>
          <cell r="AI520">
            <v>1651.36646110831</v>
          </cell>
          <cell r="AJ520">
            <v>1394.36384326592</v>
          </cell>
          <cell r="AK520">
            <v>1137.36122542352</v>
          </cell>
          <cell r="AL520">
            <v>880.358607581131</v>
          </cell>
          <cell r="AM520">
            <v>623.355989738739</v>
          </cell>
          <cell r="AN520">
            <v>366.353371896347</v>
          </cell>
          <cell r="AO520">
            <v>9434.15586587663</v>
          </cell>
          <cell r="AP520">
            <v>6247.95963356941</v>
          </cell>
          <cell r="AQ520">
            <v>5927.40530490159</v>
          </cell>
          <cell r="AR520">
            <v>5637.02079540247</v>
          </cell>
          <cell r="AS520">
            <v>5373.03487767602</v>
          </cell>
          <cell r="AT520">
            <v>5248.58437360496</v>
          </cell>
          <cell r="AU520">
            <v>5248.58437360497</v>
          </cell>
          <cell r="AV520">
            <v>5252.35560100107</v>
          </cell>
          <cell r="AW520">
            <v>5248.58437360496</v>
          </cell>
          <cell r="AX520">
            <v>5252.35560100106</v>
          </cell>
          <cell r="AY520">
            <v>5248.58437360497</v>
          </cell>
          <cell r="AZ520">
            <v>5252.35560100106</v>
          </cell>
          <cell r="BA520">
            <v>5248.58437360497</v>
          </cell>
          <cell r="BB520">
            <v>4136.07229175774</v>
          </cell>
          <cell r="BC520">
            <v>3023.56020991051</v>
          </cell>
          <cell r="BD520">
            <v>3023.5602099105</v>
          </cell>
          <cell r="BE520">
            <v>3023.5602099105</v>
          </cell>
          <cell r="BF520">
            <v>3023.5602099105</v>
          </cell>
          <cell r="BG520">
            <v>3023.5602099105</v>
          </cell>
          <cell r="BH520">
            <v>4310.03966936878</v>
          </cell>
        </row>
        <row r="521">
          <cell r="A521">
            <v>-4318.63309195139</v>
          </cell>
          <cell r="B521">
            <v>-4268.71645450845</v>
          </cell>
          <cell r="C521">
            <v>-4015.78421106203</v>
          </cell>
          <cell r="D521">
            <v>-3745.22104628008</v>
          </cell>
          <cell r="E521">
            <v>-3453.36347050233</v>
          </cell>
          <cell r="F521">
            <v>-3144.14627723479</v>
          </cell>
          <cell r="G521">
            <v>-2817.1951898965</v>
          </cell>
          <cell r="H521">
            <v>-2459.24097928248</v>
          </cell>
          <cell r="I521">
            <v>-2059.51826123329</v>
          </cell>
          <cell r="J521">
            <v>-1617.06926215576</v>
          </cell>
          <cell r="K521">
            <v>-1129.84072727719</v>
          </cell>
          <cell r="L521">
            <v>-593.270624122323</v>
          </cell>
          <cell r="M521">
            <v>-2.04250324874393</v>
          </cell>
          <cell r="N521">
            <v>686.168980764847</v>
          </cell>
          <cell r="O521">
            <v>1510.1110690289</v>
          </cell>
          <cell r="P521">
            <v>2369.90023562215</v>
          </cell>
          <cell r="Q521">
            <v>3172.74780600048</v>
          </cell>
          <cell r="R521">
            <v>3981.77286077589</v>
          </cell>
          <cell r="S521">
            <v>4855.83378949322</v>
          </cell>
          <cell r="T521">
            <v>5753.41008448113</v>
          </cell>
          <cell r="U521">
            <v>7228.20328263566</v>
          </cell>
          <cell r="V521">
            <v>6533.66691381705</v>
          </cell>
          <cell r="W521">
            <v>6073.69622241473</v>
          </cell>
          <cell r="X521">
            <v>5637.32453049971</v>
          </cell>
          <cell r="Y521">
            <v>5222.33075576732</v>
          </cell>
          <cell r="Z521">
            <v>4826.77145120096</v>
          </cell>
          <cell r="AA521">
            <v>4440.37411114143</v>
          </cell>
          <cell r="AB521">
            <v>4053.9767710819</v>
          </cell>
          <cell r="AC521">
            <v>3667.30179573429</v>
          </cell>
          <cell r="AD521">
            <v>3280.90445567477</v>
          </cell>
          <cell r="AE521">
            <v>2894.22948032715</v>
          </cell>
          <cell r="AF521">
            <v>2507.83214026763</v>
          </cell>
          <cell r="AG521">
            <v>2121.15716492001</v>
          </cell>
          <cell r="AH521">
            <v>1734.75982486049</v>
          </cell>
          <cell r="AI521">
            <v>1430.26489478634</v>
          </cell>
          <cell r="AJ521">
            <v>1207.67237469758</v>
          </cell>
          <cell r="AK521">
            <v>985.079854608811</v>
          </cell>
          <cell r="AL521">
            <v>762.487334520046</v>
          </cell>
          <cell r="AM521">
            <v>539.894814431281</v>
          </cell>
          <cell r="AN521">
            <v>317.302294342515</v>
          </cell>
          <cell r="AO521">
            <v>8171.01610374839</v>
          </cell>
          <cell r="AP521">
            <v>5411.41989885089</v>
          </cell>
          <cell r="AQ521">
            <v>5133.78461076487</v>
          </cell>
          <cell r="AR521">
            <v>4882.27970273398</v>
          </cell>
          <cell r="AS521">
            <v>4653.63887725135</v>
          </cell>
          <cell r="AT521">
            <v>4545.85105952385</v>
          </cell>
          <cell r="AU521">
            <v>4545.85105952384</v>
          </cell>
          <cell r="AV521">
            <v>4549.11735703074</v>
          </cell>
          <cell r="AW521">
            <v>4545.85105952383</v>
          </cell>
          <cell r="AX521">
            <v>4549.11735703073</v>
          </cell>
          <cell r="AY521">
            <v>4545.85105952384</v>
          </cell>
          <cell r="AZ521">
            <v>4549.11735703074</v>
          </cell>
          <cell r="BA521">
            <v>4545.85105952384</v>
          </cell>
          <cell r="BB521">
            <v>3582.29329498995</v>
          </cell>
          <cell r="BC521">
            <v>2618.73553045606</v>
          </cell>
          <cell r="BD521">
            <v>2618.73553045606</v>
          </cell>
          <cell r="BE521">
            <v>2618.73553045606</v>
          </cell>
          <cell r="BF521">
            <v>2618.73553045606</v>
          </cell>
          <cell r="BG521">
            <v>2618.73553045606</v>
          </cell>
          <cell r="BH521">
            <v>3732.96816873547</v>
          </cell>
        </row>
        <row r="522">
          <cell r="A522">
            <v>-3631.96728363555</v>
          </cell>
          <cell r="B522">
            <v>-3435.26075680895</v>
          </cell>
          <cell r="C522">
            <v>-3052.50078171217</v>
          </cell>
          <cell r="D522">
            <v>-2641.90735413735</v>
          </cell>
          <cell r="E522">
            <v>-2199.12859283566</v>
          </cell>
          <cell r="F522">
            <v>-1726.72625111914</v>
          </cell>
          <cell r="G522">
            <v>-1223.40662513466</v>
          </cell>
          <cell r="H522">
            <v>-676.360750431857</v>
          </cell>
          <cell r="I522">
            <v>-74.7926623145908</v>
          </cell>
          <cell r="J522">
            <v>583.307855597638</v>
          </cell>
          <cell r="K522">
            <v>1301.07340895645</v>
          </cell>
          <cell r="L522">
            <v>2084.25727731984</v>
          </cell>
          <cell r="M522">
            <v>2939.43282915178</v>
          </cell>
          <cell r="N522">
            <v>3904.65494026241</v>
          </cell>
          <cell r="O522">
            <v>5015.12310403705</v>
          </cell>
          <cell r="P522">
            <v>6187.41124461699</v>
          </cell>
          <cell r="Q522">
            <v>7344.18279757178</v>
          </cell>
          <cell r="R522">
            <v>8542.26607390186</v>
          </cell>
          <cell r="S522">
            <v>9835.02861849924</v>
          </cell>
          <cell r="T522">
            <v>11189.7939982986</v>
          </cell>
          <cell r="U522">
            <v>6211.52651622092</v>
          </cell>
          <cell r="V522">
            <v>5614.6795678568</v>
          </cell>
          <cell r="W522">
            <v>5219.4056616575</v>
          </cell>
          <cell r="X522">
            <v>4844.41145780468</v>
          </cell>
          <cell r="Y522">
            <v>4487.78827843044</v>
          </cell>
          <cell r="Z522">
            <v>4147.86603040037</v>
          </cell>
          <cell r="AA522">
            <v>3815.8170785754</v>
          </cell>
          <cell r="AB522">
            <v>3483.76812675043</v>
          </cell>
          <cell r="AC522">
            <v>3151.48059019197</v>
          </cell>
          <cell r="AD522">
            <v>2819.431638367</v>
          </cell>
          <cell r="AE522">
            <v>2487.14410180854</v>
          </cell>
          <cell r="AF522">
            <v>2155.09514998357</v>
          </cell>
          <cell r="AG522">
            <v>1822.80761342511</v>
          </cell>
          <cell r="AH522">
            <v>1490.75866160014</v>
          </cell>
          <cell r="AI522">
            <v>1229.09220615415</v>
          </cell>
          <cell r="AJ522">
            <v>1037.80824708712</v>
          </cell>
          <cell r="AK522">
            <v>846.524288020099</v>
          </cell>
          <cell r="AL522">
            <v>655.240328953076</v>
          </cell>
          <cell r="AM522">
            <v>463.956369886052</v>
          </cell>
          <cell r="AN522">
            <v>272.672410819029</v>
          </cell>
          <cell r="AO522">
            <v>7021.72880428376</v>
          </cell>
          <cell r="AP522">
            <v>4650.28124940356</v>
          </cell>
          <cell r="AQ522">
            <v>4411.69651591551</v>
          </cell>
          <cell r="AR522">
            <v>4195.56681616752</v>
          </cell>
          <cell r="AS522">
            <v>3999.08527094207</v>
          </cell>
          <cell r="AT522">
            <v>3906.45825676436</v>
          </cell>
          <cell r="AU522">
            <v>3906.45825676436</v>
          </cell>
          <cell r="AV522">
            <v>3909.26513598186</v>
          </cell>
          <cell r="AW522">
            <v>3906.45825676435</v>
          </cell>
          <cell r="AX522">
            <v>3909.26513598186</v>
          </cell>
          <cell r="AY522">
            <v>3906.45825676436</v>
          </cell>
          <cell r="AZ522">
            <v>3909.26513598186</v>
          </cell>
          <cell r="BA522">
            <v>3906.45825676436</v>
          </cell>
          <cell r="BB522">
            <v>3078.42888759996</v>
          </cell>
          <cell r="BC522">
            <v>2250.39951843557</v>
          </cell>
          <cell r="BD522">
            <v>2250.39951843557</v>
          </cell>
          <cell r="BE522">
            <v>2250.39951843557</v>
          </cell>
          <cell r="BF522">
            <v>2250.39951843557</v>
          </cell>
          <cell r="BG522">
            <v>2250.39951843557</v>
          </cell>
          <cell r="BH522">
            <v>3207.91071551799</v>
          </cell>
        </row>
        <row r="523">
          <cell r="A523">
            <v>-3995.34173058846</v>
          </cell>
          <cell r="B523">
            <v>-3876.31446815379</v>
          </cell>
          <cell r="C523">
            <v>-3562.25760833707</v>
          </cell>
          <cell r="D523">
            <v>-3225.76634033217</v>
          </cell>
          <cell r="E523">
            <v>-2862.85307059725</v>
          </cell>
          <cell r="F523">
            <v>-2476.80614712125</v>
          </cell>
          <cell r="G523">
            <v>-2066.8184147804</v>
          </cell>
          <cell r="H523">
            <v>-1619.83734311503</v>
          </cell>
          <cell r="I523">
            <v>-1125.08315024382</v>
          </cell>
          <cell r="J523">
            <v>-581.102558563696</v>
          </cell>
          <cell r="K523">
            <v>14.6658593939954</v>
          </cell>
          <cell r="L523">
            <v>667.344991015921</v>
          </cell>
          <cell r="M523">
            <v>1382.84305987492</v>
          </cell>
          <cell r="N523">
            <v>2201.47481771261</v>
          </cell>
          <cell r="O523">
            <v>3160.3171790003</v>
          </cell>
          <cell r="P523">
            <v>4167.235003379</v>
          </cell>
          <cell r="Q523">
            <v>5136.71467449754</v>
          </cell>
          <cell r="R523">
            <v>6128.91349527761</v>
          </cell>
          <cell r="S523">
            <v>7200.10469284395</v>
          </cell>
          <cell r="T523">
            <v>8312.93166703999</v>
          </cell>
          <cell r="U523">
            <v>6749.53838932107</v>
          </cell>
          <cell r="V523">
            <v>6100.99549410638</v>
          </cell>
          <cell r="W523">
            <v>5671.48490645582</v>
          </cell>
          <cell r="X523">
            <v>5264.01054921563</v>
          </cell>
          <cell r="Y523">
            <v>4876.49842422955</v>
          </cell>
          <cell r="Z523">
            <v>4507.13378311084</v>
          </cell>
          <cell r="AA523">
            <v>4146.32438438674</v>
          </cell>
          <cell r="AB523">
            <v>3785.51498566264</v>
          </cell>
          <cell r="AC523">
            <v>3424.44633716901</v>
          </cell>
          <cell r="AD523">
            <v>3063.63693844491</v>
          </cell>
          <cell r="AE523">
            <v>2702.56828995128</v>
          </cell>
          <cell r="AF523">
            <v>2341.75889122718</v>
          </cell>
          <cell r="AG523">
            <v>1980.69024273355</v>
          </cell>
          <cell r="AH523">
            <v>1619.88084400945</v>
          </cell>
          <cell r="AI523">
            <v>1335.55012729783</v>
          </cell>
          <cell r="AJ523">
            <v>1127.69809259869</v>
          </cell>
          <cell r="AK523">
            <v>919.84605789955</v>
          </cell>
          <cell r="AL523">
            <v>711.994023200408</v>
          </cell>
          <cell r="AM523">
            <v>504.141988501266</v>
          </cell>
          <cell r="AN523">
            <v>296.289953802123</v>
          </cell>
          <cell r="AO523">
            <v>7629.91641429049</v>
          </cell>
          <cell r="AP523">
            <v>5053.06573706542</v>
          </cell>
          <cell r="AQ523">
            <v>4793.81596753159</v>
          </cell>
          <cell r="AR523">
            <v>4558.96617630684</v>
          </cell>
          <cell r="AS523">
            <v>4345.46636610251</v>
          </cell>
          <cell r="AT523">
            <v>4244.81645557762</v>
          </cell>
          <cell r="AU523">
            <v>4244.81645557761</v>
          </cell>
          <cell r="AV523">
            <v>4247.86645286625</v>
          </cell>
          <cell r="AW523">
            <v>4244.81645557762</v>
          </cell>
          <cell r="AX523">
            <v>4247.86645286626</v>
          </cell>
          <cell r="AY523">
            <v>4244.81645557762</v>
          </cell>
          <cell r="AZ523">
            <v>4247.86645286625</v>
          </cell>
          <cell r="BA523">
            <v>4244.81645557762</v>
          </cell>
          <cell r="BB523">
            <v>3345.06725543082</v>
          </cell>
          <cell r="BC523">
            <v>2445.31805528402</v>
          </cell>
          <cell r="BD523">
            <v>2445.31805528403</v>
          </cell>
          <cell r="BE523">
            <v>2445.31805528403</v>
          </cell>
          <cell r="BF523">
            <v>2445.31805528403</v>
          </cell>
          <cell r="BG523">
            <v>2445.31805528403</v>
          </cell>
          <cell r="BH523">
            <v>3485.76416237792</v>
          </cell>
        </row>
        <row r="524">
          <cell r="A524">
            <v>-4876.81517550606</v>
          </cell>
          <cell r="B524">
            <v>-4946.22221095998</v>
          </cell>
          <cell r="C524">
            <v>-4798.82531364287</v>
          </cell>
          <cell r="D524">
            <v>-4642.09100548935</v>
          </cell>
          <cell r="E524">
            <v>-4472.91538178796</v>
          </cell>
          <cell r="F524">
            <v>-4296.34936331801</v>
          </cell>
          <cell r="G524">
            <v>-4112.76606447712</v>
          </cell>
          <cell r="H524">
            <v>-3908.52211257362</v>
          </cell>
          <cell r="I524">
            <v>-3672.87698198549</v>
          </cell>
          <cell r="J524">
            <v>-3405.72841675381</v>
          </cell>
          <cell r="K524">
            <v>-3105.90055299267</v>
          </cell>
          <cell r="L524">
            <v>-2769.79970814409</v>
          </cell>
          <cell r="M524">
            <v>-2393.13116658405</v>
          </cell>
          <cell r="N524">
            <v>-1930.09817133058</v>
          </cell>
          <cell r="O524">
            <v>-1339.06956133262</v>
          </cell>
          <cell r="P524">
            <v>-733.306918699267</v>
          </cell>
          <cell r="Q524">
            <v>-218.15974583895</v>
          </cell>
          <cell r="R524">
            <v>274.604726129667</v>
          </cell>
          <cell r="S524">
            <v>808.308325984435</v>
          </cell>
          <cell r="T524">
            <v>1334.24130795457</v>
          </cell>
          <cell r="U524">
            <v>8054.64716393342</v>
          </cell>
          <cell r="V524">
            <v>7280.70028189255</v>
          </cell>
          <cell r="W524">
            <v>6768.13837955971</v>
          </cell>
          <cell r="X524">
            <v>6281.87369202003</v>
          </cell>
          <cell r="Y524">
            <v>5819.43118729299</v>
          </cell>
          <cell r="Z524">
            <v>5378.64521239562</v>
          </cell>
          <cell r="AA524">
            <v>4948.06874441795</v>
          </cell>
          <cell r="AB524">
            <v>4517.49227644027</v>
          </cell>
          <cell r="AC524">
            <v>4086.60642946503</v>
          </cell>
          <cell r="AD524">
            <v>3656.02996148736</v>
          </cell>
          <cell r="AE524">
            <v>3225.14411451212</v>
          </cell>
          <cell r="AF524">
            <v>2794.56764653445</v>
          </cell>
          <cell r="AG524">
            <v>2363.68179955921</v>
          </cell>
          <cell r="AH524">
            <v>1933.10533158154</v>
          </cell>
          <cell r="AI524">
            <v>1593.79566788604</v>
          </cell>
          <cell r="AJ524">
            <v>1345.75280847271</v>
          </cell>
          <cell r="AK524">
            <v>1097.70994905938</v>
          </cell>
          <cell r="AL524">
            <v>849.667089646048</v>
          </cell>
          <cell r="AM524">
            <v>601.624230232718</v>
          </cell>
          <cell r="AN524">
            <v>353.581370819388</v>
          </cell>
          <cell r="AO524">
            <v>9105.25743577494</v>
          </cell>
          <cell r="AP524">
            <v>6030.14002744522</v>
          </cell>
          <cell r="AQ524">
            <v>5720.76102987854</v>
          </cell>
          <cell r="AR524">
            <v>5440.50005561224</v>
          </cell>
          <cell r="AS524">
            <v>5185.71735173381</v>
          </cell>
          <cell r="AT524">
            <v>5065.60550561967</v>
          </cell>
          <cell r="AU524">
            <v>5065.60550561969</v>
          </cell>
          <cell r="AV524">
            <v>5069.24525853222</v>
          </cell>
          <cell r="AW524">
            <v>5065.60550561968</v>
          </cell>
          <cell r="AX524">
            <v>5069.24525853222</v>
          </cell>
          <cell r="AY524">
            <v>5065.60550561969</v>
          </cell>
          <cell r="AZ524">
            <v>5069.24525853222</v>
          </cell>
          <cell r="BA524">
            <v>5065.60550561968</v>
          </cell>
          <cell r="BB524">
            <v>3991.87839641766</v>
          </cell>
          <cell r="BC524">
            <v>2918.15128721564</v>
          </cell>
          <cell r="BD524">
            <v>2918.15128721565</v>
          </cell>
          <cell r="BE524">
            <v>2918.15128721564</v>
          </cell>
          <cell r="BF524">
            <v>2918.15128721565</v>
          </cell>
          <cell r="BG524">
            <v>2918.15128721565</v>
          </cell>
          <cell r="BH524">
            <v>4159.78083316927</v>
          </cell>
        </row>
        <row r="525">
          <cell r="A525">
            <v>-3571.8205223049</v>
          </cell>
          <cell r="B525">
            <v>-3362.25630497501</v>
          </cell>
          <cell r="C525">
            <v>-2968.1243968431</v>
          </cell>
          <cell r="D525">
            <v>-2545.26537122442</v>
          </cell>
          <cell r="E525">
            <v>-2089.26704894341</v>
          </cell>
          <cell r="F525">
            <v>-1602.57091531588</v>
          </cell>
          <cell r="G525">
            <v>-1083.80273157343</v>
          </cell>
          <cell r="H525">
            <v>-520.193848997181</v>
          </cell>
          <cell r="I525">
            <v>99.0543757340791</v>
          </cell>
          <cell r="J525">
            <v>776.044345075025</v>
          </cell>
          <cell r="K525">
            <v>1514.00320769795</v>
          </cell>
          <cell r="L525">
            <v>2318.78858744754</v>
          </cell>
          <cell r="M525">
            <v>3197.08394944249</v>
          </cell>
          <cell r="N525">
            <v>4186.57010846738</v>
          </cell>
          <cell r="O525">
            <v>5322.13580188459</v>
          </cell>
          <cell r="P525">
            <v>6521.79650270682</v>
          </cell>
          <cell r="Q525">
            <v>7709.56913515534</v>
          </cell>
          <cell r="R525">
            <v>8941.7309861169</v>
          </cell>
          <cell r="S525">
            <v>10271.1686437811</v>
          </cell>
          <cell r="T525">
            <v>11665.9803495139</v>
          </cell>
          <cell r="U525">
            <v>6122.47327652351</v>
          </cell>
          <cell r="V525">
            <v>5534.18318680219</v>
          </cell>
          <cell r="W525">
            <v>5144.57623249032</v>
          </cell>
          <cell r="X525">
            <v>4774.9582350553</v>
          </cell>
          <cell r="Y525">
            <v>4423.44788090873</v>
          </cell>
          <cell r="Z525">
            <v>4088.39902066075</v>
          </cell>
          <cell r="AA525">
            <v>3761.11057896496</v>
          </cell>
          <cell r="AB525">
            <v>3433.82213726917</v>
          </cell>
          <cell r="AC525">
            <v>3106.29853137483</v>
          </cell>
          <cell r="AD525">
            <v>2779.01008967904</v>
          </cell>
          <cell r="AE525">
            <v>2451.4864837847</v>
          </cell>
          <cell r="AF525">
            <v>2124.19804208891</v>
          </cell>
          <cell r="AG525">
            <v>1796.67443619457</v>
          </cell>
          <cell r="AH525">
            <v>1469.38599449878</v>
          </cell>
          <cell r="AI525">
            <v>1211.47099137561</v>
          </cell>
          <cell r="AJ525">
            <v>1022.92942682507</v>
          </cell>
          <cell r="AK525">
            <v>834.387862274532</v>
          </cell>
          <cell r="AL525">
            <v>645.846297723991</v>
          </cell>
          <cell r="AM525">
            <v>457.304733173449</v>
          </cell>
          <cell r="AN525">
            <v>268.763168622908</v>
          </cell>
          <cell r="AO525">
            <v>6921.05987907429</v>
          </cell>
          <cell r="AP525">
            <v>4583.61122719853</v>
          </cell>
          <cell r="AQ525">
            <v>4348.44702864727</v>
          </cell>
          <cell r="AR525">
            <v>4135.41593113612</v>
          </cell>
          <cell r="AS525">
            <v>3941.75129703507</v>
          </cell>
          <cell r="AT525">
            <v>3850.45225524458</v>
          </cell>
          <cell r="AU525">
            <v>3850.45225524459</v>
          </cell>
          <cell r="AV525">
            <v>3853.2188928746</v>
          </cell>
          <cell r="AW525">
            <v>3850.45225524459</v>
          </cell>
          <cell r="AX525">
            <v>3853.2188928746</v>
          </cell>
          <cell r="AY525">
            <v>3850.45225524458</v>
          </cell>
          <cell r="AZ525">
            <v>3853.2188928746</v>
          </cell>
          <cell r="BA525">
            <v>3850.45225524458</v>
          </cell>
          <cell r="BB525">
            <v>3034.29415439018</v>
          </cell>
          <cell r="BC525">
            <v>2218.13605353578</v>
          </cell>
          <cell r="BD525">
            <v>2218.13605353578</v>
          </cell>
          <cell r="BE525">
            <v>2218.13605353578</v>
          </cell>
          <cell r="BF525">
            <v>2218.13605353578</v>
          </cell>
          <cell r="BG525">
            <v>2218.13605353578</v>
          </cell>
          <cell r="BH525">
            <v>3161.91963085774</v>
          </cell>
        </row>
        <row r="526">
          <cell r="A526">
            <v>-3880.39161087477</v>
          </cell>
          <cell r="B526">
            <v>-3736.7912371055</v>
          </cell>
          <cell r="C526">
            <v>-3401.00078706974</v>
          </cell>
          <cell r="D526">
            <v>-3041.06799150275</v>
          </cell>
          <cell r="E526">
            <v>-2652.89001784169</v>
          </cell>
          <cell r="F526">
            <v>-2239.52536262117</v>
          </cell>
          <cell r="G526">
            <v>-1800.01295556143</v>
          </cell>
          <cell r="H526">
            <v>-1321.37731603987</v>
          </cell>
          <cell r="I526">
            <v>-792.833542892499</v>
          </cell>
          <cell r="J526">
            <v>-212.752176124586</v>
          </cell>
          <cell r="K526">
            <v>421.608898627444</v>
          </cell>
          <cell r="L526">
            <v>1115.57198743852</v>
          </cell>
          <cell r="M526">
            <v>1875.25572626876</v>
          </cell>
          <cell r="N526">
            <v>2740.25997617049</v>
          </cell>
          <cell r="O526">
            <v>3747.06774695164</v>
          </cell>
          <cell r="P526">
            <v>4806.2989296411</v>
          </cell>
          <cell r="Q526">
            <v>5835.02664205427</v>
          </cell>
          <cell r="R526">
            <v>6892.35509154411</v>
          </cell>
          <cell r="S526">
            <v>8033.63831974142</v>
          </cell>
          <cell r="T526">
            <v>9223.00025373073</v>
          </cell>
          <cell r="U526">
            <v>6579.34334743288</v>
          </cell>
          <cell r="V526">
            <v>5947.1539832081</v>
          </cell>
          <cell r="W526">
            <v>5528.47385065536</v>
          </cell>
          <cell r="X526">
            <v>5131.2742872305</v>
          </cell>
          <cell r="Y526">
            <v>4753.5335923097</v>
          </cell>
          <cell r="Z526">
            <v>4393.48277784714</v>
          </cell>
          <cell r="AA526">
            <v>4041.77147845776</v>
          </cell>
          <cell r="AB526">
            <v>3690.06017906837</v>
          </cell>
          <cell r="AC526">
            <v>3338.09616710101</v>
          </cell>
          <cell r="AD526">
            <v>2986.38486771163</v>
          </cell>
          <cell r="AE526">
            <v>2634.42085574427</v>
          </cell>
          <cell r="AF526">
            <v>2282.70955635488</v>
          </cell>
          <cell r="AG526">
            <v>1930.74554438753</v>
          </cell>
          <cell r="AH526">
            <v>1579.03424499814</v>
          </cell>
          <cell r="AI526">
            <v>1301.87315611135</v>
          </cell>
          <cell r="AJ526">
            <v>1099.26227772715</v>
          </cell>
          <cell r="AK526">
            <v>896.651399342959</v>
          </cell>
          <cell r="AL526">
            <v>694.040520958764</v>
          </cell>
          <cell r="AM526">
            <v>491.429642574568</v>
          </cell>
          <cell r="AN526">
            <v>288.818764190372</v>
          </cell>
          <cell r="AO526">
            <v>7437.52193205628</v>
          </cell>
          <cell r="AP526">
            <v>4925.64861826744</v>
          </cell>
          <cell r="AQ526">
            <v>4672.93604029255</v>
          </cell>
          <cell r="AR526">
            <v>4444.0081755388</v>
          </cell>
          <cell r="AS526">
            <v>4235.8919348536</v>
          </cell>
          <cell r="AT526">
            <v>4137.77999281629</v>
          </cell>
          <cell r="AU526">
            <v>4137.77999281629</v>
          </cell>
          <cell r="AV526">
            <v>4140.75308196893</v>
          </cell>
          <cell r="AW526">
            <v>4137.77999281629</v>
          </cell>
          <cell r="AX526">
            <v>4140.75308196894</v>
          </cell>
          <cell r="AY526">
            <v>4137.77999281629</v>
          </cell>
          <cell r="AZ526">
            <v>4140.75308196894</v>
          </cell>
          <cell r="BA526">
            <v>4137.77999281629</v>
          </cell>
          <cell r="BB526">
            <v>3260.71869278576</v>
          </cell>
          <cell r="BC526">
            <v>2383.65739275524</v>
          </cell>
          <cell r="BD526">
            <v>2383.65739275524</v>
          </cell>
          <cell r="BE526">
            <v>2383.65739275524</v>
          </cell>
          <cell r="BF526">
            <v>2383.65739275524</v>
          </cell>
          <cell r="BG526">
            <v>2383.65739275524</v>
          </cell>
          <cell r="BH526">
            <v>3397.86781400438</v>
          </cell>
        </row>
        <row r="527">
          <cell r="A527">
            <v>-4405.94433048508</v>
          </cell>
          <cell r="B527">
            <v>-4374.69238682929</v>
          </cell>
          <cell r="C527">
            <v>-4138.26805728965</v>
          </cell>
          <cell r="D527">
            <v>-3885.51008322577</v>
          </cell>
          <cell r="E527">
            <v>-3612.84250565309</v>
          </cell>
          <cell r="F527">
            <v>-3324.37470349959</v>
          </cell>
          <cell r="G527">
            <v>-3019.84930761279</v>
          </cell>
          <cell r="H527">
            <v>-2685.93856499739</v>
          </cell>
          <cell r="I527">
            <v>-2311.88097988407</v>
          </cell>
          <cell r="J527">
            <v>-1896.8525993565</v>
          </cell>
          <cell r="K527">
            <v>-1438.93741074857</v>
          </cell>
          <cell r="L527">
            <v>-933.724851567866</v>
          </cell>
          <cell r="M527">
            <v>-376.058292702572</v>
          </cell>
          <cell r="N527">
            <v>276.930611934076</v>
          </cell>
          <cell r="O527">
            <v>1064.44020826092</v>
          </cell>
          <cell r="P527">
            <v>1884.49436529222</v>
          </cell>
          <cell r="Q527">
            <v>2642.33963485509</v>
          </cell>
          <cell r="R527">
            <v>3401.89498431784</v>
          </cell>
          <cell r="S527">
            <v>4222.71697756493</v>
          </cell>
          <cell r="T527">
            <v>5062.16056118793</v>
          </cell>
          <cell r="U527">
            <v>7357.47622238174</v>
          </cell>
          <cell r="V527">
            <v>6650.51840460175</v>
          </cell>
          <cell r="W527">
            <v>6182.32135857856</v>
          </cell>
          <cell r="X527">
            <v>5738.14536880002</v>
          </cell>
          <cell r="Y527">
            <v>5315.72962997251</v>
          </cell>
          <cell r="Z527">
            <v>4913.09593746411</v>
          </cell>
          <cell r="AA527">
            <v>4519.78806679188</v>
          </cell>
          <cell r="AB527">
            <v>4126.48019611964</v>
          </cell>
          <cell r="AC527">
            <v>3732.8897247857</v>
          </cell>
          <cell r="AD527">
            <v>3339.58185411346</v>
          </cell>
          <cell r="AE527">
            <v>2945.99138277952</v>
          </cell>
          <cell r="AF527">
            <v>2552.68351210728</v>
          </cell>
          <cell r="AG527">
            <v>2159.09304077334</v>
          </cell>
          <cell r="AH527">
            <v>1765.7851701011</v>
          </cell>
          <cell r="AI527">
            <v>1455.84449463086</v>
          </cell>
          <cell r="AJ527">
            <v>1229.27101436261</v>
          </cell>
          <cell r="AK527">
            <v>1002.69753409437</v>
          </cell>
          <cell r="AL527">
            <v>776.124053826122</v>
          </cell>
          <cell r="AM527">
            <v>549.550573557876</v>
          </cell>
          <cell r="AN527">
            <v>322.977093289631</v>
          </cell>
          <cell r="AO527">
            <v>8317.15079741167</v>
          </cell>
          <cell r="AP527">
            <v>5508.20054144923</v>
          </cell>
          <cell r="AQ527">
            <v>5225.59987974755</v>
          </cell>
          <cell r="AR527">
            <v>4969.5969273825</v>
          </cell>
          <cell r="AS527">
            <v>4736.86697068698</v>
          </cell>
          <cell r="AT527">
            <v>4627.1514196734</v>
          </cell>
          <cell r="AU527">
            <v>4627.15141967339</v>
          </cell>
          <cell r="AV527">
            <v>4630.47613334048</v>
          </cell>
          <cell r="AW527">
            <v>4627.15141967339</v>
          </cell>
          <cell r="AX527">
            <v>4630.47613334048</v>
          </cell>
          <cell r="AY527">
            <v>4627.15141967339</v>
          </cell>
          <cell r="AZ527">
            <v>4630.47613334047</v>
          </cell>
          <cell r="BA527">
            <v>4627.1514196734</v>
          </cell>
          <cell r="BB527">
            <v>3646.3608878852</v>
          </cell>
          <cell r="BC527">
            <v>2665.57035609701</v>
          </cell>
          <cell r="BD527">
            <v>2665.57035609701</v>
          </cell>
          <cell r="BE527">
            <v>2665.57035609701</v>
          </cell>
          <cell r="BF527">
            <v>2665.57035609701</v>
          </cell>
          <cell r="BG527">
            <v>2665.570356097</v>
          </cell>
          <cell r="BH527">
            <v>3799.73050928978</v>
          </cell>
        </row>
        <row r="528">
          <cell r="A528">
            <v>-3769.26322651052</v>
          </cell>
          <cell r="B528">
            <v>-3601.90672122768</v>
          </cell>
          <cell r="C528">
            <v>-3245.10525551404</v>
          </cell>
          <cell r="D528">
            <v>-2862.51029055138</v>
          </cell>
          <cell r="E528">
            <v>-2449.90758609624</v>
          </cell>
          <cell r="F528">
            <v>-2010.13342907766</v>
          </cell>
          <cell r="G528">
            <v>-1542.07795126199</v>
          </cell>
          <cell r="H528">
            <v>-1032.8401601953</v>
          </cell>
          <cell r="I528">
            <v>-471.630205631258</v>
          </cell>
          <cell r="J528">
            <v>143.351697297873</v>
          </cell>
          <cell r="K528">
            <v>815.022342571113</v>
          </cell>
          <cell r="L528">
            <v>1548.89682489809</v>
          </cell>
          <cell r="M528">
            <v>2351.29719706624</v>
          </cell>
          <cell r="N528">
            <v>3261.13219733913</v>
          </cell>
          <cell r="O528">
            <v>4314.31067635145</v>
          </cell>
          <cell r="P528">
            <v>5424.11596026171</v>
          </cell>
          <cell r="Q528">
            <v>6510.12190015493</v>
          </cell>
          <cell r="R528">
            <v>7630.41461998036</v>
          </cell>
          <cell r="S528">
            <v>8839.45953594481</v>
          </cell>
          <cell r="T528">
            <v>10102.8118794299</v>
          </cell>
          <cell r="U528">
            <v>6414.80676340017</v>
          </cell>
          <cell r="V528">
            <v>5798.42722592534</v>
          </cell>
          <cell r="W528">
            <v>5390.21746939265</v>
          </cell>
          <cell r="X528">
            <v>5002.95109472145</v>
          </cell>
          <cell r="Y528">
            <v>4634.65696008947</v>
          </cell>
          <cell r="Z528">
            <v>4283.61031640225</v>
          </cell>
          <cell r="AA528">
            <v>3940.69463273185</v>
          </cell>
          <cell r="AB528">
            <v>3597.77894906144</v>
          </cell>
          <cell r="AC528">
            <v>3254.61687266325</v>
          </cell>
          <cell r="AD528">
            <v>2911.70118899285</v>
          </cell>
          <cell r="AE528">
            <v>2568.53911259466</v>
          </cell>
          <cell r="AF528">
            <v>2225.62342892425</v>
          </cell>
          <cell r="AG528">
            <v>1882.46135252606</v>
          </cell>
          <cell r="AH528">
            <v>1539.54566885565</v>
          </cell>
          <cell r="AI528">
            <v>1269.315839881</v>
          </cell>
          <cell r="AJ528">
            <v>1071.77186560209</v>
          </cell>
          <cell r="AK528">
            <v>874.22789132318</v>
          </cell>
          <cell r="AL528">
            <v>676.683917044272</v>
          </cell>
          <cell r="AM528">
            <v>479.139942765364</v>
          </cell>
          <cell r="AN528">
            <v>281.595968486456</v>
          </cell>
          <cell r="AO528">
            <v>7251.52397029214</v>
          </cell>
          <cell r="AP528">
            <v>4802.46772391399</v>
          </cell>
          <cell r="AQ528">
            <v>4556.07499613179</v>
          </cell>
          <cell r="AR528">
            <v>4332.87217214086</v>
          </cell>
          <cell r="AS528">
            <v>4129.96051396729</v>
          </cell>
          <cell r="AT528">
            <v>4034.30216082831</v>
          </cell>
          <cell r="AU528">
            <v>4034.30216082831</v>
          </cell>
          <cell r="AV528">
            <v>4037.20089880222</v>
          </cell>
          <cell r="AW528">
            <v>4034.30216082832</v>
          </cell>
          <cell r="AX528">
            <v>4037.20089880223</v>
          </cell>
          <cell r="AY528">
            <v>4034.30216082831</v>
          </cell>
          <cell r="AZ528">
            <v>4037.20089880222</v>
          </cell>
          <cell r="BA528">
            <v>4034.30216082832</v>
          </cell>
          <cell r="BB528">
            <v>3179.17445852538</v>
          </cell>
          <cell r="BC528">
            <v>2324.04675622245</v>
          </cell>
          <cell r="BD528">
            <v>2324.04675622245</v>
          </cell>
          <cell r="BE528">
            <v>2324.04675622245</v>
          </cell>
          <cell r="BF528">
            <v>2324.04675622245</v>
          </cell>
          <cell r="BG528">
            <v>2324.04675622245</v>
          </cell>
          <cell r="BH528">
            <v>3312.89374689948</v>
          </cell>
        </row>
        <row r="529">
          <cell r="A529">
            <v>-4051.53002210654</v>
          </cell>
          <cell r="B529">
            <v>-3944.51424036119</v>
          </cell>
          <cell r="C529">
            <v>-3641.08088668786</v>
          </cell>
          <cell r="D529">
            <v>-3316.04797459916</v>
          </cell>
          <cell r="E529">
            <v>-2965.48424006138</v>
          </cell>
          <cell r="F529">
            <v>-2592.79038380007</v>
          </cell>
          <cell r="G529">
            <v>-2197.23448532085</v>
          </cell>
          <cell r="H529">
            <v>-1765.72635175257</v>
          </cell>
          <cell r="I529">
            <v>-1287.48870354925</v>
          </cell>
          <cell r="J529">
            <v>-761.154382092367</v>
          </cell>
          <cell r="K529">
            <v>-184.250280725374</v>
          </cell>
          <cell r="L529">
            <v>448.249010916029</v>
          </cell>
          <cell r="M529">
            <v>1142.14886559787</v>
          </cell>
          <cell r="N529">
            <v>1938.11347781619</v>
          </cell>
          <cell r="O529">
            <v>2873.51006611889</v>
          </cell>
          <cell r="P529">
            <v>3854.85681467465</v>
          </cell>
          <cell r="Q529">
            <v>4795.37569632702</v>
          </cell>
          <cell r="R529">
            <v>5755.7387732773</v>
          </cell>
          <cell r="S529">
            <v>6792.66857590122</v>
          </cell>
          <cell r="T529">
            <v>7868.08481365869</v>
          </cell>
          <cell r="U529">
            <v>6832.7307222422</v>
          </cell>
          <cell r="V529">
            <v>6176.19412533412</v>
          </cell>
          <cell r="W529">
            <v>5741.38954782234</v>
          </cell>
          <cell r="X529">
            <v>5328.89281120907</v>
          </cell>
          <cell r="Y529">
            <v>4936.60435399798</v>
          </cell>
          <cell r="Z529">
            <v>4562.68705987979</v>
          </cell>
          <cell r="AA529">
            <v>4197.43045693396</v>
          </cell>
          <cell r="AB529">
            <v>3832.17385398813</v>
          </cell>
          <cell r="AC529">
            <v>3466.65480585526</v>
          </cell>
          <cell r="AD529">
            <v>3101.39820290943</v>
          </cell>
          <cell r="AE529">
            <v>2735.87915477656</v>
          </cell>
          <cell r="AF529">
            <v>2370.62255183073</v>
          </cell>
          <cell r="AG529">
            <v>2005.10350369786</v>
          </cell>
          <cell r="AH529">
            <v>1639.84690075203</v>
          </cell>
          <cell r="AI529">
            <v>1352.01162798339</v>
          </cell>
          <cell r="AJ529">
            <v>1141.59768539194</v>
          </cell>
          <cell r="AK529">
            <v>931.183742800495</v>
          </cell>
          <cell r="AL529">
            <v>720.769800209046</v>
          </cell>
          <cell r="AM529">
            <v>510.355857617597</v>
          </cell>
          <cell r="AN529">
            <v>299.941915026149</v>
          </cell>
          <cell r="AO529">
            <v>7723.95996362456</v>
          </cell>
          <cell r="AP529">
            <v>5115.34797072683</v>
          </cell>
          <cell r="AQ529">
            <v>4852.9027836855</v>
          </cell>
          <cell r="AR529">
            <v>4615.15832013042</v>
          </cell>
          <cell r="AS529">
            <v>4399.0269896258</v>
          </cell>
          <cell r="AT529">
            <v>4297.13650524506</v>
          </cell>
          <cell r="AU529">
            <v>4297.13650524506</v>
          </cell>
          <cell r="AV529">
            <v>4300.22409568082</v>
          </cell>
          <cell r="AW529">
            <v>4297.13650524506</v>
          </cell>
          <cell r="AX529">
            <v>4300.22409568082</v>
          </cell>
          <cell r="AY529">
            <v>4297.13650524506</v>
          </cell>
          <cell r="AZ529">
            <v>4300.22409568083</v>
          </cell>
          <cell r="BA529">
            <v>4297.13650524505</v>
          </cell>
          <cell r="BB529">
            <v>3386.29732668987</v>
          </cell>
          <cell r="BC529">
            <v>2475.45814813469</v>
          </cell>
          <cell r="BD529">
            <v>2475.45814813469</v>
          </cell>
          <cell r="BE529">
            <v>2475.45814813469</v>
          </cell>
          <cell r="BF529">
            <v>2475.45814813469</v>
          </cell>
          <cell r="BG529">
            <v>2475.45814813469</v>
          </cell>
          <cell r="BH529">
            <v>3528.72841207234</v>
          </cell>
        </row>
        <row r="530">
          <cell r="A530">
            <v>-4392.38581500784</v>
          </cell>
          <cell r="B530">
            <v>-4358.23544104867</v>
          </cell>
          <cell r="C530">
            <v>-4119.24760639834</v>
          </cell>
          <cell r="D530">
            <v>-3863.72467380243</v>
          </cell>
          <cell r="E530">
            <v>-3588.07709168462</v>
          </cell>
          <cell r="F530">
            <v>-3296.38712769619</v>
          </cell>
          <cell r="G530">
            <v>-2988.37925819272</v>
          </cell>
          <cell r="H530">
            <v>-2650.73481830695</v>
          </cell>
          <cell r="I530">
            <v>-2272.69170844354</v>
          </cell>
          <cell r="J530">
            <v>-1853.40519474492</v>
          </cell>
          <cell r="K530">
            <v>-1390.93795229175</v>
          </cell>
          <cell r="L530">
            <v>-880.855896899078</v>
          </cell>
          <cell r="M530">
            <v>-317.977581041536</v>
          </cell>
          <cell r="N530">
            <v>340.481019085074</v>
          </cell>
          <cell r="O530">
            <v>1133.64819757546</v>
          </cell>
          <cell r="P530">
            <v>1959.87278296378</v>
          </cell>
          <cell r="Q530">
            <v>2724.70643572181</v>
          </cell>
          <cell r="R530">
            <v>3491.94390923183</v>
          </cell>
          <cell r="S530">
            <v>4321.03334825896</v>
          </cell>
          <cell r="T530">
            <v>5169.5043295001</v>
          </cell>
          <cell r="U530">
            <v>7337.40149679347</v>
          </cell>
          <cell r="V530">
            <v>6632.37259917107</v>
          </cell>
          <cell r="W530">
            <v>6165.4530193518</v>
          </cell>
          <cell r="X530">
            <v>5722.48895480933</v>
          </cell>
          <cell r="Y530">
            <v>5301.22576881173</v>
          </cell>
          <cell r="Z530">
            <v>4899.69065421856</v>
          </cell>
          <cell r="AA530">
            <v>4507.45591614462</v>
          </cell>
          <cell r="AB530">
            <v>4115.22117807068</v>
          </cell>
          <cell r="AC530">
            <v>3722.70461040525</v>
          </cell>
          <cell r="AD530">
            <v>3330.46987233131</v>
          </cell>
          <cell r="AE530">
            <v>2937.95330466588</v>
          </cell>
          <cell r="AF530">
            <v>2545.71856659194</v>
          </cell>
          <cell r="AG530">
            <v>2153.20199892651</v>
          </cell>
          <cell r="AH530">
            <v>1760.96726085257</v>
          </cell>
          <cell r="AI530">
            <v>1451.87225226873</v>
          </cell>
          <cell r="AJ530">
            <v>1225.91697317497</v>
          </cell>
          <cell r="AK530">
            <v>999.961694081218</v>
          </cell>
          <cell r="AL530">
            <v>774.006414987463</v>
          </cell>
          <cell r="AM530">
            <v>548.051135893709</v>
          </cell>
          <cell r="AN530">
            <v>322.095856799954</v>
          </cell>
          <cell r="AO530">
            <v>8294.45761908699</v>
          </cell>
          <cell r="AP530">
            <v>5493.17152728559</v>
          </cell>
          <cell r="AQ530">
            <v>5211.34193579377</v>
          </cell>
          <cell r="AR530">
            <v>4956.03748232468</v>
          </cell>
          <cell r="AS530">
            <v>4723.94252462553</v>
          </cell>
          <cell r="AT530">
            <v>4614.52633028162</v>
          </cell>
          <cell r="AU530">
            <v>4614.52633028164</v>
          </cell>
          <cell r="AV530">
            <v>4617.84197253447</v>
          </cell>
          <cell r="AW530">
            <v>4614.52633028162</v>
          </cell>
          <cell r="AX530">
            <v>4617.84197253448</v>
          </cell>
          <cell r="AY530">
            <v>4614.52633028163</v>
          </cell>
          <cell r="AZ530">
            <v>4617.84197253448</v>
          </cell>
          <cell r="BA530">
            <v>4614.52633028163</v>
          </cell>
          <cell r="BB530">
            <v>3636.41186569231</v>
          </cell>
          <cell r="BC530">
            <v>2658.297401103</v>
          </cell>
          <cell r="BD530">
            <v>2658.297401103</v>
          </cell>
          <cell r="BE530">
            <v>2658.297401103</v>
          </cell>
          <cell r="BF530">
            <v>2658.29740110299</v>
          </cell>
          <cell r="BG530">
            <v>2658.297401103</v>
          </cell>
          <cell r="BH530">
            <v>3789.36302117593</v>
          </cell>
        </row>
        <row r="531">
          <cell r="A531">
            <v>-4181.76819070108</v>
          </cell>
          <cell r="B531">
            <v>-4102.59367632334</v>
          </cell>
          <cell r="C531">
            <v>-3823.78442042531</v>
          </cell>
          <cell r="D531">
            <v>-3525.31069441096</v>
          </cell>
          <cell r="E531">
            <v>-3203.37179973955</v>
          </cell>
          <cell r="F531">
            <v>-2861.62885820042</v>
          </cell>
          <cell r="G531">
            <v>-2499.52433474643</v>
          </cell>
          <cell r="H531">
            <v>-2103.88073925355</v>
          </cell>
          <cell r="I531">
            <v>-1663.92659230891</v>
          </cell>
          <cell r="J531">
            <v>-1178.49434945784</v>
          </cell>
          <cell r="K531">
            <v>-645.315621797384</v>
          </cell>
          <cell r="L531">
            <v>-59.5909397870265</v>
          </cell>
          <cell r="M531">
            <v>584.246672684791</v>
          </cell>
          <cell r="N531">
            <v>1327.67137929339</v>
          </cell>
          <cell r="O531">
            <v>2208.72329093219</v>
          </cell>
          <cell r="P531">
            <v>3130.79914880604</v>
          </cell>
          <cell r="Q531">
            <v>4004.19016308214</v>
          </cell>
          <cell r="R531">
            <v>4890.76155033667</v>
          </cell>
          <cell r="S531">
            <v>5848.27727557477</v>
          </cell>
          <cell r="T531">
            <v>6836.97961497564</v>
          </cell>
          <cell r="U531">
            <v>7025.5612352908</v>
          </cell>
          <cell r="V531">
            <v>6350.49613287541</v>
          </cell>
          <cell r="W531">
            <v>5903.420679609</v>
          </cell>
          <cell r="X531">
            <v>5479.28262994163</v>
          </cell>
          <cell r="Y531">
            <v>5075.92316941692</v>
          </cell>
          <cell r="Z531">
            <v>4691.45333538554</v>
          </cell>
          <cell r="AA531">
            <v>4315.88861098672</v>
          </cell>
          <cell r="AB531">
            <v>3940.3238865879</v>
          </cell>
          <cell r="AC531">
            <v>3564.48931038204</v>
          </cell>
          <cell r="AD531">
            <v>3188.92458598322</v>
          </cell>
          <cell r="AE531">
            <v>2813.09000977736</v>
          </cell>
          <cell r="AF531">
            <v>2437.52528537854</v>
          </cell>
          <cell r="AG531">
            <v>2061.69070917268</v>
          </cell>
          <cell r="AH531">
            <v>1686.12598477386</v>
          </cell>
          <cell r="AI531">
            <v>1390.16754345406</v>
          </cell>
          <cell r="AJ531">
            <v>1173.81538521328</v>
          </cell>
          <cell r="AK531">
            <v>957.463226972503</v>
          </cell>
          <cell r="AL531">
            <v>741.111068731723</v>
          </cell>
          <cell r="AM531">
            <v>524.758910490944</v>
          </cell>
          <cell r="AN531">
            <v>308.406752250164</v>
          </cell>
          <cell r="AO531">
            <v>7941.94238135751</v>
          </cell>
          <cell r="AP531">
            <v>5259.71121489893</v>
          </cell>
          <cell r="AQ531">
            <v>4989.85940785141</v>
          </cell>
          <cell r="AR531">
            <v>4745.40541793778</v>
          </cell>
          <cell r="AS531">
            <v>4523.17451801629</v>
          </cell>
          <cell r="AT531">
            <v>4418.40852233902</v>
          </cell>
          <cell r="AU531">
            <v>4418.40852233902</v>
          </cell>
          <cell r="AV531">
            <v>4421.58324948075</v>
          </cell>
          <cell r="AW531">
            <v>4418.40852233903</v>
          </cell>
          <cell r="AX531">
            <v>4421.58324948075</v>
          </cell>
          <cell r="AY531">
            <v>4418.40852233902</v>
          </cell>
          <cell r="AZ531">
            <v>4421.58324948075</v>
          </cell>
          <cell r="BA531">
            <v>4418.40852233902</v>
          </cell>
          <cell r="BB531">
            <v>3481.86401552704</v>
          </cell>
          <cell r="BC531">
            <v>2545.31950871505</v>
          </cell>
          <cell r="BD531">
            <v>2545.31950871505</v>
          </cell>
          <cell r="BE531">
            <v>2545.31950871506</v>
          </cell>
          <cell r="BF531">
            <v>2545.31950871505</v>
          </cell>
          <cell r="BG531">
            <v>2545.31950871506</v>
          </cell>
          <cell r="BH531">
            <v>3628.31473235487</v>
          </cell>
        </row>
        <row r="532">
          <cell r="A532">
            <v>-5208.62418035365</v>
          </cell>
          <cell r="B532">
            <v>-5348.96267406315</v>
          </cell>
          <cell r="C532">
            <v>-5264.30082182741</v>
          </cell>
          <cell r="D532">
            <v>-5175.23160138201</v>
          </cell>
          <cell r="E532">
            <v>-5078.9837509477</v>
          </cell>
          <cell r="F532">
            <v>-4981.27166849296</v>
          </cell>
          <cell r="G532">
            <v>-4882.9127518565</v>
          </cell>
          <cell r="H532">
            <v>-4770.04122031591</v>
          </cell>
          <cell r="I532">
            <v>-4631.93132530279</v>
          </cell>
          <cell r="J532">
            <v>-4468.98936973748</v>
          </cell>
          <cell r="K532">
            <v>-4280.56105107686</v>
          </cell>
          <cell r="L532">
            <v>-4063.6283183209</v>
          </cell>
          <cell r="M532">
            <v>-3814.50382124034</v>
          </cell>
          <cell r="N532">
            <v>-3485.32723677091</v>
          </cell>
          <cell r="O532">
            <v>-3032.75306971549</v>
          </cell>
          <cell r="P532">
            <v>-2577.99543172731</v>
          </cell>
          <cell r="Q532">
            <v>-2233.87055680029</v>
          </cell>
          <cell r="R532">
            <v>-1929.10586545051</v>
          </cell>
          <cell r="S532">
            <v>-1597.7262561174</v>
          </cell>
          <cell r="T532">
            <v>-1292.71508708936</v>
          </cell>
          <cell r="U532">
            <v>8545.92327238439</v>
          </cell>
          <cell r="V532">
            <v>7724.77114291079</v>
          </cell>
          <cell r="W532">
            <v>7180.94661521481</v>
          </cell>
          <cell r="X532">
            <v>6665.02324511467</v>
          </cell>
          <cell r="Y532">
            <v>6174.37504130724</v>
          </cell>
          <cell r="Z532">
            <v>5706.70426140227</v>
          </cell>
          <cell r="AA532">
            <v>5249.86569562275</v>
          </cell>
          <cell r="AB532">
            <v>4793.02712984322</v>
          </cell>
          <cell r="AC532">
            <v>4335.86031515081</v>
          </cell>
          <cell r="AD532">
            <v>3879.02174937128</v>
          </cell>
          <cell r="AE532">
            <v>3421.85493467886</v>
          </cell>
          <cell r="AF532">
            <v>2965.01636889934</v>
          </cell>
          <cell r="AG532">
            <v>2507.84955420692</v>
          </cell>
          <cell r="AH532">
            <v>2051.0109884274</v>
          </cell>
          <cell r="AI532">
            <v>1691.0058519511</v>
          </cell>
          <cell r="AJ532">
            <v>1427.83414477802</v>
          </cell>
          <cell r="AK532">
            <v>1164.66243760494</v>
          </cell>
          <cell r="AL532">
            <v>901.490730431864</v>
          </cell>
          <cell r="AM532">
            <v>638.319023258787</v>
          </cell>
          <cell r="AN532">
            <v>375.14731608571</v>
          </cell>
          <cell r="AO532">
            <v>9660.61328792467</v>
          </cell>
          <cell r="AP532">
            <v>6397.9356199527</v>
          </cell>
          <cell r="AQ532">
            <v>6069.68670706045</v>
          </cell>
          <cell r="AR532">
            <v>5772.33180949917</v>
          </cell>
          <cell r="AS532">
            <v>5502.00917535259</v>
          </cell>
          <cell r="AT532">
            <v>5374.57136211205</v>
          </cell>
          <cell r="AU532">
            <v>5374.57136211206</v>
          </cell>
          <cell r="AV532">
            <v>5378.43311402843</v>
          </cell>
          <cell r="AW532">
            <v>5374.57136211205</v>
          </cell>
          <cell r="AX532">
            <v>5378.43311402844</v>
          </cell>
          <cell r="AY532">
            <v>5374.57136211205</v>
          </cell>
          <cell r="AZ532">
            <v>5378.43311402844</v>
          </cell>
          <cell r="BA532">
            <v>5374.57136211205</v>
          </cell>
          <cell r="BB532">
            <v>4235.35454678001</v>
          </cell>
          <cell r="BC532">
            <v>3096.13773144797</v>
          </cell>
          <cell r="BD532">
            <v>3096.13773144796</v>
          </cell>
          <cell r="BE532">
            <v>3096.13773144797</v>
          </cell>
          <cell r="BF532">
            <v>3096.13773144796</v>
          </cell>
          <cell r="BG532">
            <v>3096.13773144797</v>
          </cell>
          <cell r="BH532">
            <v>4413.49783630247</v>
          </cell>
        </row>
        <row r="533">
          <cell r="A533">
            <v>-5250.2751770219</v>
          </cell>
          <cell r="B533">
            <v>-5399.51748554146</v>
          </cell>
          <cell r="C533">
            <v>-5322.73057676866</v>
          </cell>
          <cell r="D533">
            <v>-5242.15515336165</v>
          </cell>
          <cell r="E533">
            <v>-5155.06170921829</v>
          </cell>
          <cell r="F533">
            <v>-5067.24792662359</v>
          </cell>
          <cell r="G533">
            <v>-4979.58697299414</v>
          </cell>
          <cell r="H533">
            <v>-4878.18514938946</v>
          </cell>
          <cell r="I533">
            <v>-4752.3185621607</v>
          </cell>
          <cell r="J533">
            <v>-4602.45735211047</v>
          </cell>
          <cell r="K533">
            <v>-4428.01268673845</v>
          </cell>
          <cell r="L533">
            <v>-4226.03877236059</v>
          </cell>
          <cell r="M533">
            <v>-3992.92449951764</v>
          </cell>
          <cell r="N533">
            <v>-3680.55051183774</v>
          </cell>
          <cell r="O533">
            <v>-3245.35611886154</v>
          </cell>
          <cell r="P533">
            <v>-2809.55368960332</v>
          </cell>
          <cell r="Q533">
            <v>-2486.89673464637</v>
          </cell>
          <cell r="R533">
            <v>-2205.73109613056</v>
          </cell>
          <cell r="S533">
            <v>-1899.74861506103</v>
          </cell>
          <cell r="T533">
            <v>-1622.46910358406</v>
          </cell>
          <cell r="U533">
            <v>8607.59169987533</v>
          </cell>
          <cell r="V533">
            <v>7780.51403620941</v>
          </cell>
          <cell r="W533">
            <v>7232.76520421241</v>
          </cell>
          <cell r="X533">
            <v>6713.11886797674</v>
          </cell>
          <cell r="Y533">
            <v>6218.93008672488</v>
          </cell>
          <cell r="Z533">
            <v>5747.88453727647</v>
          </cell>
          <cell r="AA533">
            <v>5287.74936853541</v>
          </cell>
          <cell r="AB533">
            <v>4827.61419979434</v>
          </cell>
          <cell r="AC533">
            <v>4367.14841345608</v>
          </cell>
          <cell r="AD533">
            <v>3907.01324471502</v>
          </cell>
          <cell r="AE533">
            <v>3446.54745837676</v>
          </cell>
          <cell r="AF533">
            <v>2986.4122896357</v>
          </cell>
          <cell r="AG533">
            <v>2525.94650329744</v>
          </cell>
          <cell r="AH533">
            <v>2065.81133455637</v>
          </cell>
          <cell r="AI533">
            <v>1703.20835698701</v>
          </cell>
          <cell r="AJ533">
            <v>1438.13757058935</v>
          </cell>
          <cell r="AK533">
            <v>1173.06678419169</v>
          </cell>
          <cell r="AL533">
            <v>907.995997794028</v>
          </cell>
          <cell r="AM533">
            <v>642.925211396367</v>
          </cell>
          <cell r="AN533">
            <v>377.854424998706</v>
          </cell>
          <cell r="AO533">
            <v>9730.32545489317</v>
          </cell>
          <cell r="AP533">
            <v>6444.10390584711</v>
          </cell>
          <cell r="AQ533">
            <v>6113.48630865486</v>
          </cell>
          <cell r="AR533">
            <v>5813.9856617866</v>
          </cell>
          <cell r="AS533">
            <v>5541.71234645188</v>
          </cell>
          <cell r="AT533">
            <v>5413.35492636547</v>
          </cell>
          <cell r="AU533">
            <v>5413.35492636548</v>
          </cell>
          <cell r="AV533">
            <v>5417.24454515598</v>
          </cell>
          <cell r="AW533">
            <v>5413.35492636546</v>
          </cell>
          <cell r="AX533">
            <v>5417.24454515597</v>
          </cell>
          <cell r="AY533">
            <v>5413.35492636547</v>
          </cell>
          <cell r="AZ533">
            <v>5417.24454515597</v>
          </cell>
          <cell r="BA533">
            <v>5413.35492636547</v>
          </cell>
          <cell r="BB533">
            <v>4265.91738316897</v>
          </cell>
          <cell r="BC533">
            <v>3118.47983997248</v>
          </cell>
          <cell r="BD533">
            <v>3118.47983997248</v>
          </cell>
          <cell r="BE533">
            <v>3118.47983997249</v>
          </cell>
          <cell r="BF533">
            <v>3118.47983997249</v>
          </cell>
          <cell r="BG533">
            <v>3118.47983997249</v>
          </cell>
          <cell r="BH533">
            <v>4445.34617645536</v>
          </cell>
        </row>
        <row r="534">
          <cell r="A534">
            <v>-3566.20470609226</v>
          </cell>
          <cell r="B534">
            <v>-3355.43998477533</v>
          </cell>
          <cell r="C534">
            <v>-2960.24629568473</v>
          </cell>
          <cell r="D534">
            <v>-2536.24204889655</v>
          </cell>
          <cell r="E534">
            <v>-2079.00943530494</v>
          </cell>
          <cell r="F534">
            <v>-1590.97871097663</v>
          </cell>
          <cell r="G534">
            <v>-1070.76811771454</v>
          </cell>
          <cell r="H534">
            <v>-505.612771021389</v>
          </cell>
          <cell r="I534">
            <v>115.286222523384</v>
          </cell>
          <cell r="J534">
            <v>794.039872655021</v>
          </cell>
          <cell r="K534">
            <v>1533.88415539107</v>
          </cell>
          <cell r="L534">
            <v>2340.68643705153</v>
          </cell>
          <cell r="M534">
            <v>3221.14046232067</v>
          </cell>
          <cell r="N534">
            <v>4212.89212044554</v>
          </cell>
          <cell r="O534">
            <v>5350.80113394758</v>
          </cell>
          <cell r="P534">
            <v>6553.01757117506</v>
          </cell>
          <cell r="Q534">
            <v>7743.68472962927</v>
          </cell>
          <cell r="R534">
            <v>8979.02844787155</v>
          </cell>
          <cell r="S534">
            <v>10311.890407859</v>
          </cell>
          <cell r="T534">
            <v>11710.4411811901</v>
          </cell>
          <cell r="U534">
            <v>6114.15850418637</v>
          </cell>
          <cell r="V534">
            <v>5526.66735599462</v>
          </cell>
          <cell r="W534">
            <v>5137.58951679354</v>
          </cell>
          <cell r="X534">
            <v>4768.47348798486</v>
          </cell>
          <cell r="Y534">
            <v>4417.4405109434</v>
          </cell>
          <cell r="Z534">
            <v>4082.84667187215</v>
          </cell>
          <cell r="AA534">
            <v>3756.00271212971</v>
          </cell>
          <cell r="AB534">
            <v>3429.15875238726</v>
          </cell>
          <cell r="AC534">
            <v>3102.07994781668</v>
          </cell>
          <cell r="AD534">
            <v>2775.23598807424</v>
          </cell>
          <cell r="AE534">
            <v>2448.15718350365</v>
          </cell>
          <cell r="AF534">
            <v>2121.31322376121</v>
          </cell>
          <cell r="AG534">
            <v>1794.23441919063</v>
          </cell>
          <cell r="AH534">
            <v>1467.39045944819</v>
          </cell>
          <cell r="AI534">
            <v>1209.82572400876</v>
          </cell>
          <cell r="AJ534">
            <v>1021.54021287234</v>
          </cell>
          <cell r="AK534">
            <v>833.254701735917</v>
          </cell>
          <cell r="AL534">
            <v>644.969190599498</v>
          </cell>
          <cell r="AM534">
            <v>456.683679463079</v>
          </cell>
          <cell r="AN534">
            <v>268.39816832666</v>
          </cell>
          <cell r="AO534">
            <v>6911.66056696184</v>
          </cell>
          <cell r="AP534">
            <v>4577.38634354208</v>
          </cell>
          <cell r="AQ534">
            <v>4342.54151539628</v>
          </cell>
          <cell r="AR534">
            <v>4129.79972989951</v>
          </cell>
          <cell r="AS534">
            <v>3936.3981067206</v>
          </cell>
          <cell r="AT534">
            <v>3845.22305579342</v>
          </cell>
          <cell r="AU534">
            <v>3845.22305579342</v>
          </cell>
          <cell r="AV534">
            <v>3847.98593612455</v>
          </cell>
          <cell r="AW534">
            <v>3845.22305579342</v>
          </cell>
          <cell r="AX534">
            <v>3847.98593612454</v>
          </cell>
          <cell r="AY534">
            <v>3845.22305579341</v>
          </cell>
          <cell r="AZ534">
            <v>3847.98593612454</v>
          </cell>
          <cell r="BA534">
            <v>3845.22305579341</v>
          </cell>
          <cell r="BB534">
            <v>3030.17335811094</v>
          </cell>
          <cell r="BC534">
            <v>2215.12366042846</v>
          </cell>
          <cell r="BD534">
            <v>2215.12366042846</v>
          </cell>
          <cell r="BE534">
            <v>2215.12366042846</v>
          </cell>
          <cell r="BF534">
            <v>2215.12366042846</v>
          </cell>
          <cell r="BG534">
            <v>2215.12366042846</v>
          </cell>
          <cell r="BH534">
            <v>3157.62550972542</v>
          </cell>
        </row>
        <row r="535">
          <cell r="A535">
            <v>-4472.58608998122</v>
          </cell>
          <cell r="B535">
            <v>-4455.58028525691</v>
          </cell>
          <cell r="C535">
            <v>-4231.75589642176</v>
          </cell>
          <cell r="D535">
            <v>-3992.58803123212</v>
          </cell>
          <cell r="E535">
            <v>-3734.56753995201</v>
          </cell>
          <cell r="F535">
            <v>-3461.93705674548</v>
          </cell>
          <cell r="G535">
            <v>-3174.52844400531</v>
          </cell>
          <cell r="H535">
            <v>-2858.96927947683</v>
          </cell>
          <cell r="I535">
            <v>-2504.50103526935</v>
          </cell>
          <cell r="J535">
            <v>-2110.4018993308</v>
          </cell>
          <cell r="K535">
            <v>-1674.86061132264</v>
          </cell>
          <cell r="L535">
            <v>-1193.58222074394</v>
          </cell>
          <cell r="M535">
            <v>-661.532084016647</v>
          </cell>
          <cell r="N535">
            <v>-35.4274007367512</v>
          </cell>
          <cell r="O535">
            <v>724.274488285741</v>
          </cell>
          <cell r="P535">
            <v>1514.00023633701</v>
          </cell>
          <cell r="Q535">
            <v>2237.49674899202</v>
          </cell>
          <cell r="R535">
            <v>2959.29352053106</v>
          </cell>
          <cell r="S535">
            <v>3739.48000805149</v>
          </cell>
          <cell r="T535">
            <v>4534.55282984932</v>
          </cell>
          <cell r="U535">
            <v>7456.14595040984</v>
          </cell>
          <cell r="V535">
            <v>6739.70725447281</v>
          </cell>
          <cell r="W535">
            <v>6265.23130603821</v>
          </cell>
          <cell r="X535">
            <v>5815.0985557098</v>
          </cell>
          <cell r="Y535">
            <v>5387.01787895995</v>
          </cell>
          <cell r="Z535">
            <v>4978.98454182696</v>
          </cell>
          <cell r="AA535">
            <v>4580.4020933705</v>
          </cell>
          <cell r="AB535">
            <v>4181.81964491403</v>
          </cell>
          <cell r="AC535">
            <v>3782.95080589161</v>
          </cell>
          <cell r="AD535">
            <v>3384.36835743515</v>
          </cell>
          <cell r="AE535">
            <v>2985.49951841273</v>
          </cell>
          <cell r="AF535">
            <v>2586.91706995626</v>
          </cell>
          <cell r="AG535">
            <v>2188.04823093385</v>
          </cell>
          <cell r="AH535">
            <v>1789.46578247738</v>
          </cell>
          <cell r="AI535">
            <v>1475.36855097771</v>
          </cell>
          <cell r="AJ535">
            <v>1245.75653643484</v>
          </cell>
          <cell r="AK535">
            <v>1016.14452189197</v>
          </cell>
          <cell r="AL535">
            <v>786.532507349099</v>
          </cell>
          <cell r="AM535">
            <v>556.920492806228</v>
          </cell>
          <cell r="AN535">
            <v>327.308478263357</v>
          </cell>
          <cell r="AO535">
            <v>8428.69054043565</v>
          </cell>
          <cell r="AP535">
            <v>5582.06998158357</v>
          </cell>
          <cell r="AQ535">
            <v>5295.67941562833</v>
          </cell>
          <cell r="AR535">
            <v>5036.24325588062</v>
          </cell>
          <cell r="AS535">
            <v>4800.39220156455</v>
          </cell>
          <cell r="AT535">
            <v>4689.2052759584</v>
          </cell>
          <cell r="AU535">
            <v>4689.2052759584</v>
          </cell>
          <cell r="AV535">
            <v>4692.57457673435</v>
          </cell>
          <cell r="AW535">
            <v>4689.2052759584</v>
          </cell>
          <cell r="AX535">
            <v>4692.57457673435</v>
          </cell>
          <cell r="AY535">
            <v>4689.2052759584</v>
          </cell>
          <cell r="AZ535">
            <v>4692.57457673435</v>
          </cell>
          <cell r="BA535">
            <v>4689.20527595841</v>
          </cell>
          <cell r="BB535">
            <v>3695.26154705491</v>
          </cell>
          <cell r="BC535">
            <v>2701.31781815143</v>
          </cell>
          <cell r="BD535">
            <v>2701.31781815143</v>
          </cell>
          <cell r="BE535">
            <v>2701.31781815143</v>
          </cell>
          <cell r="BF535">
            <v>2701.31781815142</v>
          </cell>
          <cell r="BG535">
            <v>2701.31781815142</v>
          </cell>
          <cell r="BH535">
            <v>3850.6879795689</v>
          </cell>
        </row>
        <row r="536">
          <cell r="A536">
            <v>-4458.14143170628</v>
          </cell>
          <cell r="B536">
            <v>-4438.04776420405</v>
          </cell>
          <cell r="C536">
            <v>-4211.49232746235</v>
          </cell>
          <cell r="D536">
            <v>-3969.37879456988</v>
          </cell>
          <cell r="E536">
            <v>-3708.18353482897</v>
          </cell>
          <cell r="F536">
            <v>-3432.1202992175</v>
          </cell>
          <cell r="G536">
            <v>-3141.00160911459</v>
          </cell>
          <cell r="H536">
            <v>-2821.4647243657</v>
          </cell>
          <cell r="I536">
            <v>-2462.7504737899</v>
          </cell>
          <cell r="J536">
            <v>-2064.11490621559</v>
          </cell>
          <cell r="K536">
            <v>-1623.72405614777</v>
          </cell>
          <cell r="L536">
            <v>-1137.25791408764</v>
          </cell>
          <cell r="M536">
            <v>-599.655395988553</v>
          </cell>
          <cell r="N536">
            <v>32.2764652263563</v>
          </cell>
          <cell r="O536">
            <v>798.00569855155</v>
          </cell>
          <cell r="P536">
            <v>1594.30515514611</v>
          </cell>
          <cell r="Q536">
            <v>2325.24679019066</v>
          </cell>
          <cell r="R536">
            <v>3055.22776573601</v>
          </cell>
          <cell r="S536">
            <v>3844.2220338206</v>
          </cell>
          <cell r="T536">
            <v>4648.91225613141</v>
          </cell>
          <cell r="U536">
            <v>7434.75920260751</v>
          </cell>
          <cell r="V536">
            <v>6720.37549510656</v>
          </cell>
          <cell r="W536">
            <v>6247.26050413107</v>
          </cell>
          <cell r="X536">
            <v>5798.41888673821</v>
          </cell>
          <cell r="Y536">
            <v>5371.56609012021</v>
          </cell>
          <cell r="Z536">
            <v>4964.70313057026</v>
          </cell>
          <cell r="AA536">
            <v>4567.26395135239</v>
          </cell>
          <cell r="AB536">
            <v>4169.82477213453</v>
          </cell>
          <cell r="AC536">
            <v>3772.10002381568</v>
          </cell>
          <cell r="AD536">
            <v>3374.66084459781</v>
          </cell>
          <cell r="AE536">
            <v>2976.93609627897</v>
          </cell>
          <cell r="AF536">
            <v>2579.4969170611</v>
          </cell>
          <cell r="AG536">
            <v>2181.77216874226</v>
          </cell>
          <cell r="AH536">
            <v>1784.33298952439</v>
          </cell>
          <cell r="AI536">
            <v>1471.13669509331</v>
          </cell>
          <cell r="AJ536">
            <v>1242.18328544901</v>
          </cell>
          <cell r="AK536">
            <v>1013.22987580471</v>
          </cell>
          <cell r="AL536">
            <v>784.276466160414</v>
          </cell>
          <cell r="AM536">
            <v>555.323056516115</v>
          </cell>
          <cell r="AN536">
            <v>326.369646871817</v>
          </cell>
          <cell r="AO536">
            <v>8404.5142058935</v>
          </cell>
          <cell r="AP536">
            <v>5566.0587173587</v>
          </cell>
          <cell r="AQ536">
            <v>5280.48961638656</v>
          </cell>
          <cell r="AR536">
            <v>5021.7976072706</v>
          </cell>
          <cell r="AS536">
            <v>4786.62305352882</v>
          </cell>
          <cell r="AT536">
            <v>4675.755049622</v>
          </cell>
          <cell r="AU536">
            <v>4675.75504962199</v>
          </cell>
          <cell r="AV536">
            <v>4679.11468610401</v>
          </cell>
          <cell r="AW536">
            <v>4675.75504962201</v>
          </cell>
          <cell r="AX536">
            <v>4679.11468610402</v>
          </cell>
          <cell r="AY536">
            <v>4675.75504962199</v>
          </cell>
          <cell r="AZ536">
            <v>4679.11468610401</v>
          </cell>
          <cell r="BA536">
            <v>4675.755049622</v>
          </cell>
          <cell r="BB536">
            <v>3684.66228742452</v>
          </cell>
          <cell r="BC536">
            <v>2693.56952522704</v>
          </cell>
          <cell r="BD536">
            <v>2693.56952522704</v>
          </cell>
          <cell r="BE536">
            <v>2693.56952522704</v>
          </cell>
          <cell r="BF536">
            <v>2693.56952522704</v>
          </cell>
          <cell r="BG536">
            <v>2693.56952522704</v>
          </cell>
          <cell r="BH536">
            <v>3839.64290437431</v>
          </cell>
        </row>
        <row r="537">
          <cell r="A537">
            <v>-4506.3446754769</v>
          </cell>
          <cell r="B537">
            <v>-4496.55550942988</v>
          </cell>
          <cell r="C537">
            <v>-4279.11384786256</v>
          </cell>
          <cell r="D537">
            <v>-4046.83029748986</v>
          </cell>
          <cell r="E537">
            <v>-3796.22955200591</v>
          </cell>
          <cell r="F537">
            <v>-3531.62174841853</v>
          </cell>
          <cell r="G537">
            <v>-3252.88395096947</v>
          </cell>
          <cell r="H537">
            <v>-2946.62110938493</v>
          </cell>
          <cell r="I537">
            <v>-2602.07619920665</v>
          </cell>
          <cell r="J537">
            <v>-2218.57914967999</v>
          </cell>
          <cell r="K537">
            <v>-1794.37176464768</v>
          </cell>
          <cell r="L537">
            <v>-1325.21765894872</v>
          </cell>
          <cell r="M537">
            <v>-806.143982977831</v>
          </cell>
          <cell r="N537">
            <v>-193.657987019795</v>
          </cell>
          <cell r="O537">
            <v>551.957406214318</v>
          </cell>
          <cell r="P537">
            <v>1326.31975156972</v>
          </cell>
          <cell r="Q537">
            <v>2032.41628175861</v>
          </cell>
          <cell r="R537">
            <v>2735.0857644825</v>
          </cell>
          <cell r="S537">
            <v>3494.68760350916</v>
          </cell>
          <cell r="T537">
            <v>4267.28361545221</v>
          </cell>
          <cell r="U537">
            <v>7506.12888115262</v>
          </cell>
          <cell r="V537">
            <v>6784.8874753493</v>
          </cell>
          <cell r="W537">
            <v>6307.23083562627</v>
          </cell>
          <cell r="X537">
            <v>5854.08058078087</v>
          </cell>
          <cell r="Y537">
            <v>5423.1302275305</v>
          </cell>
          <cell r="Z537">
            <v>5012.36160300289</v>
          </cell>
          <cell r="AA537">
            <v>4611.107222016</v>
          </cell>
          <cell r="AB537">
            <v>4209.85284102911</v>
          </cell>
          <cell r="AC537">
            <v>3808.3101496319</v>
          </cell>
          <cell r="AD537">
            <v>3407.05576864501</v>
          </cell>
          <cell r="AE537">
            <v>3005.5130772478</v>
          </cell>
          <cell r="AF537">
            <v>2604.25869626092</v>
          </cell>
          <cell r="AG537">
            <v>2202.7160048637</v>
          </cell>
          <cell r="AH537">
            <v>1801.46162387682</v>
          </cell>
          <cell r="AI537">
            <v>1485.25881393583</v>
          </cell>
          <cell r="AJ537">
            <v>1254.10757504073</v>
          </cell>
          <cell r="AK537">
            <v>1022.95633614564</v>
          </cell>
          <cell r="AL537">
            <v>791.805097250543</v>
          </cell>
          <cell r="AM537">
            <v>560.653858355449</v>
          </cell>
          <cell r="AN537">
            <v>329.502619460355</v>
          </cell>
          <cell r="AO537">
            <v>8485.19300945073</v>
          </cell>
          <cell r="AP537">
            <v>5619.48987909449</v>
          </cell>
          <cell r="AQ537">
            <v>5331.17946876941</v>
          </cell>
          <cell r="AR537">
            <v>5070.00415588671</v>
          </cell>
          <cell r="AS537">
            <v>4832.57205326606</v>
          </cell>
          <cell r="AT537">
            <v>4720.63977631631</v>
          </cell>
          <cell r="AU537">
            <v>4720.63977631633</v>
          </cell>
          <cell r="AV537">
            <v>4724.03166349661</v>
          </cell>
          <cell r="AW537">
            <v>4720.63977631632</v>
          </cell>
          <cell r="AX537">
            <v>4724.03166349661</v>
          </cell>
          <cell r="AY537">
            <v>4720.63977631632</v>
          </cell>
          <cell r="AZ537">
            <v>4724.03166349661</v>
          </cell>
          <cell r="BA537">
            <v>4720.63977631632</v>
          </cell>
          <cell r="BB537">
            <v>3720.0330581293</v>
          </cell>
          <cell r="BC537">
            <v>2719.42633994229</v>
          </cell>
          <cell r="BD537">
            <v>2719.42633994229</v>
          </cell>
          <cell r="BE537">
            <v>2719.42633994229</v>
          </cell>
          <cell r="BF537">
            <v>2719.42633994229</v>
          </cell>
          <cell r="BG537">
            <v>2719.42633994229</v>
          </cell>
          <cell r="BH537">
            <v>3876.50140541594</v>
          </cell>
        </row>
        <row r="538">
          <cell r="A538">
            <v>-5266.24947426599</v>
          </cell>
          <cell r="B538">
            <v>-5418.90663946991</v>
          </cell>
          <cell r="C538">
            <v>-5345.13998705878</v>
          </cell>
          <cell r="D538">
            <v>-5267.82216729815</v>
          </cell>
          <cell r="E538">
            <v>-5184.23968853095</v>
          </cell>
          <cell r="F538">
            <v>-5100.22217485713</v>
          </cell>
          <cell r="G538">
            <v>-5016.66418285285</v>
          </cell>
          <cell r="H538">
            <v>-4919.66130617686</v>
          </cell>
          <cell r="I538">
            <v>-4798.49036259274</v>
          </cell>
          <cell r="J538">
            <v>-4653.64597647825</v>
          </cell>
          <cell r="K538">
            <v>-4484.56442488642</v>
          </cell>
          <cell r="L538">
            <v>-4288.32762679165</v>
          </cell>
          <cell r="M538">
            <v>-4061.35371315675</v>
          </cell>
          <cell r="N538">
            <v>-3755.42398124643</v>
          </cell>
          <cell r="O538">
            <v>-3326.89520732824</v>
          </cell>
          <cell r="P538">
            <v>-2898.36261943751</v>
          </cell>
          <cell r="Q538">
            <v>-2583.93919938358</v>
          </cell>
          <cell r="R538">
            <v>-2311.82444355496</v>
          </cell>
          <cell r="S538">
            <v>-2015.58245631467</v>
          </cell>
          <cell r="T538">
            <v>-1748.93879454666</v>
          </cell>
          <cell r="U538">
            <v>8631.24322973336</v>
          </cell>
          <cell r="V538">
            <v>7801.89296151797</v>
          </cell>
          <cell r="W538">
            <v>7252.63905141011</v>
          </cell>
          <cell r="X538">
            <v>6731.56485576084</v>
          </cell>
          <cell r="Y538">
            <v>6236.01816615054</v>
          </cell>
          <cell r="Z538">
            <v>5763.67830021203</v>
          </cell>
          <cell r="AA538">
            <v>5302.27879400449</v>
          </cell>
          <cell r="AB538">
            <v>4840.87928779696</v>
          </cell>
          <cell r="AC538">
            <v>4379.14825553697</v>
          </cell>
          <cell r="AD538">
            <v>3917.74874932944</v>
          </cell>
          <cell r="AE538">
            <v>3456.01771706945</v>
          </cell>
          <cell r="AF538">
            <v>2994.61821086192</v>
          </cell>
          <cell r="AG538">
            <v>2532.88717860193</v>
          </cell>
          <cell r="AH538">
            <v>2071.4876723944</v>
          </cell>
          <cell r="AI538">
            <v>1707.88835166081</v>
          </cell>
          <cell r="AJ538">
            <v>1442.08921640118</v>
          </cell>
          <cell r="AK538">
            <v>1176.29008114154</v>
          </cell>
          <cell r="AL538">
            <v>910.490945881898</v>
          </cell>
          <cell r="AM538">
            <v>644.691810622259</v>
          </cell>
          <cell r="AN538">
            <v>378.892675362621</v>
          </cell>
          <cell r="AO538">
            <v>9757.06197900459</v>
          </cell>
          <cell r="AP538">
            <v>6461.81070715126</v>
          </cell>
          <cell r="AQ538">
            <v>6130.28465469723</v>
          </cell>
          <cell r="AR538">
            <v>5829.96105423883</v>
          </cell>
          <cell r="AS538">
            <v>5556.93959927668</v>
          </cell>
          <cell r="AT538">
            <v>5428.2294847945</v>
          </cell>
          <cell r="AU538">
            <v>5428.2294847945</v>
          </cell>
          <cell r="AV538">
            <v>5432.12979129397</v>
          </cell>
          <cell r="AW538">
            <v>5428.2294847945</v>
          </cell>
          <cell r="AX538">
            <v>5432.12979129396</v>
          </cell>
          <cell r="AY538">
            <v>5428.22948479451</v>
          </cell>
          <cell r="AZ538">
            <v>5432.12979129396</v>
          </cell>
          <cell r="BA538">
            <v>5428.22948479451</v>
          </cell>
          <cell r="BB538">
            <v>4277.63906745395</v>
          </cell>
          <cell r="BC538">
            <v>3127.04865011339</v>
          </cell>
          <cell r="BD538">
            <v>3127.0486501134</v>
          </cell>
          <cell r="BE538">
            <v>3127.04865011339</v>
          </cell>
          <cell r="BF538">
            <v>3127.0486501134</v>
          </cell>
          <cell r="BG538">
            <v>3127.0486501134</v>
          </cell>
          <cell r="BH538">
            <v>4457.56088661907</v>
          </cell>
        </row>
        <row r="539">
          <cell r="A539">
            <v>-3943.53950936949</v>
          </cell>
          <cell r="B539">
            <v>-3813.43838504965</v>
          </cell>
          <cell r="C539">
            <v>-3489.58729229769</v>
          </cell>
          <cell r="D539">
            <v>-3142.53211014023</v>
          </cell>
          <cell r="E539">
            <v>-2768.23331262097</v>
          </cell>
          <cell r="F539">
            <v>-2369.87566527139</v>
          </cell>
          <cell r="G539">
            <v>-1946.58265116993</v>
          </cell>
          <cell r="H539">
            <v>-1485.33646233234</v>
          </cell>
          <cell r="I539">
            <v>-975.35500987478</v>
          </cell>
          <cell r="J539">
            <v>-415.105619676378</v>
          </cell>
          <cell r="K539">
            <v>198.054562201765</v>
          </cell>
          <cell r="L539">
            <v>869.338291091039</v>
          </cell>
          <cell r="M539">
            <v>1604.74861281467</v>
          </cell>
          <cell r="N539">
            <v>2444.27811393753</v>
          </cell>
          <cell r="O539">
            <v>3424.7360660539</v>
          </cell>
          <cell r="P539">
            <v>4455.22888249586</v>
          </cell>
          <cell r="Q539">
            <v>5451.40865753408</v>
          </cell>
          <cell r="R539">
            <v>6472.95811703237</v>
          </cell>
          <cell r="S539">
            <v>7575.73625757429</v>
          </cell>
          <cell r="T539">
            <v>8723.05367795751</v>
          </cell>
          <cell r="U539">
            <v>6672.84006806465</v>
          </cell>
          <cell r="V539">
            <v>6031.66688444452</v>
          </cell>
          <cell r="W539">
            <v>5607.03703665119</v>
          </cell>
          <cell r="X539">
            <v>5204.19301075408</v>
          </cell>
          <cell r="Y539">
            <v>4821.08437645708</v>
          </cell>
          <cell r="Z539">
            <v>4455.91700725108</v>
          </cell>
          <cell r="AA539">
            <v>4099.20766301655</v>
          </cell>
          <cell r="AB539">
            <v>3742.49831878203</v>
          </cell>
          <cell r="AC539">
            <v>3385.53267076049</v>
          </cell>
          <cell r="AD539">
            <v>3028.82332652596</v>
          </cell>
          <cell r="AE539">
            <v>2671.85767850442</v>
          </cell>
          <cell r="AF539">
            <v>2315.1483342699</v>
          </cell>
          <cell r="AG539">
            <v>1958.18268624836</v>
          </cell>
          <cell r="AH539">
            <v>1601.47334201383</v>
          </cell>
          <cell r="AI539">
            <v>1320.37361494854</v>
          </cell>
          <cell r="AJ539">
            <v>1114.88350505249</v>
          </cell>
          <cell r="AK539">
            <v>909.393395156442</v>
          </cell>
          <cell r="AL539">
            <v>703.903285260392</v>
          </cell>
          <cell r="AM539">
            <v>498.413175364341</v>
          </cell>
          <cell r="AN539">
            <v>292.92306546829</v>
          </cell>
          <cell r="AO539">
            <v>7543.21392494267</v>
          </cell>
          <cell r="AP539">
            <v>4995.64526815685</v>
          </cell>
          <cell r="AQ539">
            <v>4739.34148114249</v>
          </cell>
          <cell r="AR539">
            <v>4507.16040349416</v>
          </cell>
          <cell r="AS539">
            <v>4296.08669654118</v>
          </cell>
          <cell r="AT539">
            <v>4196.58052040618</v>
          </cell>
          <cell r="AU539">
            <v>4196.58052040618</v>
          </cell>
          <cell r="AV539">
            <v>4199.59585907694</v>
          </cell>
          <cell r="AW539">
            <v>4196.58052040618</v>
          </cell>
          <cell r="AX539">
            <v>4199.59585907693</v>
          </cell>
          <cell r="AY539">
            <v>4196.58052040618</v>
          </cell>
          <cell r="AZ539">
            <v>4199.59585907693</v>
          </cell>
          <cell r="BA539">
            <v>4196.58052040618</v>
          </cell>
          <cell r="BB539">
            <v>3307.0556125328</v>
          </cell>
          <cell r="BC539">
            <v>2417.53070465942</v>
          </cell>
          <cell r="BD539">
            <v>2417.53070465942</v>
          </cell>
          <cell r="BE539">
            <v>2417.53070465942</v>
          </cell>
          <cell r="BF539">
            <v>2417.53070465942</v>
          </cell>
          <cell r="BG539">
            <v>2417.53070465942</v>
          </cell>
          <cell r="BH539">
            <v>3446.15371139164</v>
          </cell>
        </row>
        <row r="540">
          <cell r="A540">
            <v>-4935.9912048962</v>
          </cell>
          <cell r="B540">
            <v>-5018.04841559279</v>
          </cell>
          <cell r="C540">
            <v>-4881.83991526699</v>
          </cell>
          <cell r="D540">
            <v>-4737.17324590688</v>
          </cell>
          <cell r="E540">
            <v>-4581.00382755605</v>
          </cell>
          <cell r="F540">
            <v>-4418.50090793812</v>
          </cell>
          <cell r="G540">
            <v>-4250.11683658174</v>
          </cell>
          <cell r="H540">
            <v>-4062.16857573498</v>
          </cell>
          <cell r="I540">
            <v>-3843.91823516954</v>
          </cell>
          <cell r="J540">
            <v>-3595.35425717381</v>
          </cell>
          <cell r="K540">
            <v>-3315.39379501602</v>
          </cell>
          <cell r="L540">
            <v>-3000.54582637193</v>
          </cell>
          <cell r="M540">
            <v>-2646.62395537956</v>
          </cell>
          <cell r="N540">
            <v>-2207.46340114756</v>
          </cell>
          <cell r="O540">
            <v>-1641.12726201405</v>
          </cell>
          <cell r="P540">
            <v>-1062.29540324248</v>
          </cell>
          <cell r="Q540">
            <v>-577.648971413942</v>
          </cell>
          <cell r="R540">
            <v>-118.413066725618</v>
          </cell>
          <cell r="S540">
            <v>379.20733395576</v>
          </cell>
          <cell r="T540">
            <v>865.740313199665</v>
          </cell>
          <cell r="U540">
            <v>8142.26313880946</v>
          </cell>
          <cell r="V540">
            <v>7359.89750059067</v>
          </cell>
          <cell r="W540">
            <v>6841.76010750781</v>
          </cell>
          <cell r="X540">
            <v>6350.20598223368</v>
          </cell>
          <cell r="Y540">
            <v>5882.73317015101</v>
          </cell>
          <cell r="Z540">
            <v>5437.15246096965</v>
          </cell>
          <cell r="AA540">
            <v>5001.89231458463</v>
          </cell>
          <cell r="AB540">
            <v>4566.6321681996</v>
          </cell>
          <cell r="AC540">
            <v>4131.05927748742</v>
          </cell>
          <cell r="AD540">
            <v>3695.79913110239</v>
          </cell>
          <cell r="AE540">
            <v>3260.22624039021</v>
          </cell>
          <cell r="AF540">
            <v>2824.96609400519</v>
          </cell>
          <cell r="AG540">
            <v>2389.393203293</v>
          </cell>
          <cell r="AH540">
            <v>1954.13305690798</v>
          </cell>
          <cell r="AI540">
            <v>1611.13248703565</v>
          </cell>
          <cell r="AJ540">
            <v>1360.39149367601</v>
          </cell>
          <cell r="AK540">
            <v>1109.65050031637</v>
          </cell>
          <cell r="AL540">
            <v>858.909506956735</v>
          </cell>
          <cell r="AM540">
            <v>608.168513597098</v>
          </cell>
          <cell r="AN540">
            <v>357.427520237461</v>
          </cell>
          <cell r="AO540">
            <v>9204.30162610333</v>
          </cell>
          <cell r="AP540">
            <v>6095.734036269</v>
          </cell>
          <cell r="AQ540">
            <v>5782.98970910734</v>
          </cell>
          <cell r="AR540">
            <v>5499.68014214914</v>
          </cell>
          <cell r="AS540">
            <v>5242.12599036891</v>
          </cell>
          <cell r="AT540">
            <v>5120.70760452968</v>
          </cell>
          <cell r="AU540">
            <v>5120.70760452969</v>
          </cell>
          <cell r="AV540">
            <v>5124.38694955511</v>
          </cell>
          <cell r="AW540">
            <v>5120.70760452969</v>
          </cell>
          <cell r="AX540">
            <v>5124.38694955512</v>
          </cell>
          <cell r="AY540">
            <v>5120.70760452969</v>
          </cell>
          <cell r="AZ540">
            <v>5124.38694955512</v>
          </cell>
          <cell r="BA540">
            <v>5120.70760452969</v>
          </cell>
          <cell r="BB540">
            <v>4035.30082202741</v>
          </cell>
          <cell r="BC540">
            <v>2949.89403952515</v>
          </cell>
          <cell r="BD540">
            <v>2949.89403952515</v>
          </cell>
          <cell r="BE540">
            <v>2949.89403952514</v>
          </cell>
          <cell r="BF540">
            <v>2949.89403952514</v>
          </cell>
          <cell r="BG540">
            <v>2949.89403952514</v>
          </cell>
          <cell r="BH540">
            <v>4205.02964985249</v>
          </cell>
        </row>
        <row r="541">
          <cell r="A541">
            <v>-4134.90364494378</v>
          </cell>
          <cell r="B541">
            <v>-4045.71080519668</v>
          </cell>
          <cell r="C541">
            <v>-3758.0408814209</v>
          </cell>
          <cell r="D541">
            <v>-3450.01017065707</v>
          </cell>
          <cell r="E541">
            <v>-3117.77099203519</v>
          </cell>
          <cell r="F541">
            <v>-2764.89075814251</v>
          </cell>
          <cell r="G541">
            <v>-2390.74918355034</v>
          </cell>
          <cell r="H541">
            <v>-1982.20019093896</v>
          </cell>
          <cell r="I541">
            <v>-1528.47021379148</v>
          </cell>
          <cell r="J541">
            <v>-1028.31987903943</v>
          </cell>
          <cell r="K541">
            <v>-479.407132704273</v>
          </cell>
          <cell r="L541">
            <v>123.148796681486</v>
          </cell>
          <cell r="M541">
            <v>785.000669228386</v>
          </cell>
          <cell r="N541">
            <v>1547.33119152145</v>
          </cell>
          <cell r="O541">
            <v>2447.9383427161</v>
          </cell>
          <cell r="P541">
            <v>3391.34207550108</v>
          </cell>
          <cell r="Q541">
            <v>4288.88819765526</v>
          </cell>
          <cell r="R541">
            <v>5202.01258435361</v>
          </cell>
          <cell r="S541">
            <v>6188.10445361757</v>
          </cell>
          <cell r="T541">
            <v>7208.00968462219</v>
          </cell>
          <cell r="U541">
            <v>6956.1736317972</v>
          </cell>
          <cell r="V541">
            <v>6287.77577603871</v>
          </cell>
          <cell r="W541">
            <v>5845.11584108379</v>
          </cell>
          <cell r="X541">
            <v>5425.16676961065</v>
          </cell>
          <cell r="Y541">
            <v>5025.79106858571</v>
          </cell>
          <cell r="Z541">
            <v>4645.11843160458</v>
          </cell>
          <cell r="AA541">
            <v>4273.26295338696</v>
          </cell>
          <cell r="AB541">
            <v>3901.40747516934</v>
          </cell>
          <cell r="AC541">
            <v>3529.28481032252</v>
          </cell>
          <cell r="AD541">
            <v>3157.4293321049</v>
          </cell>
          <cell r="AE541">
            <v>2785.30666725808</v>
          </cell>
          <cell r="AF541">
            <v>2413.45118904046</v>
          </cell>
          <cell r="AG541">
            <v>2041.32852419365</v>
          </cell>
          <cell r="AH541">
            <v>1669.47304597603</v>
          </cell>
          <cell r="AI541">
            <v>1376.43762337162</v>
          </cell>
          <cell r="AJ541">
            <v>1162.22225638042</v>
          </cell>
          <cell r="AK541">
            <v>948.00688938923</v>
          </cell>
          <cell r="AL541">
            <v>733.791522398035</v>
          </cell>
          <cell r="AM541">
            <v>519.57615540684</v>
          </cell>
          <cell r="AN541">
            <v>305.360788415646</v>
          </cell>
          <cell r="AO541">
            <v>7863.50418539409</v>
          </cell>
          <cell r="AP541">
            <v>5207.76394064604</v>
          </cell>
          <cell r="AQ541">
            <v>4940.5773114487</v>
          </cell>
          <cell r="AR541">
            <v>4698.53765911699</v>
          </cell>
          <cell r="AS541">
            <v>4478.50161154273</v>
          </cell>
          <cell r="AT541">
            <v>4374.770331972</v>
          </cell>
          <cell r="AU541">
            <v>4374.770331972</v>
          </cell>
          <cell r="AV541">
            <v>4377.9137040802</v>
          </cell>
          <cell r="AW541">
            <v>4374.770331972</v>
          </cell>
          <cell r="AX541">
            <v>4377.91370408019</v>
          </cell>
          <cell r="AY541">
            <v>4374.770331972</v>
          </cell>
          <cell r="AZ541">
            <v>4377.9137040802</v>
          </cell>
          <cell r="BA541">
            <v>4374.770331972</v>
          </cell>
          <cell r="BB541">
            <v>3447.47556005185</v>
          </cell>
          <cell r="BC541">
            <v>2520.1807881317</v>
          </cell>
          <cell r="BD541">
            <v>2520.1807881317</v>
          </cell>
          <cell r="BE541">
            <v>2520.1807881317</v>
          </cell>
          <cell r="BF541">
            <v>2520.1807881317</v>
          </cell>
          <cell r="BG541">
            <v>2520.1807881317</v>
          </cell>
          <cell r="BH541">
            <v>3592.47986371348</v>
          </cell>
        </row>
        <row r="542">
          <cell r="A542">
            <v>-5150.33261289437</v>
          </cell>
          <cell r="B542">
            <v>-5278.21000451355</v>
          </cell>
          <cell r="C542">
            <v>-5182.52698028128</v>
          </cell>
          <cell r="D542">
            <v>-5081.57048743774</v>
          </cell>
          <cell r="E542">
            <v>-4972.51082613349</v>
          </cell>
          <cell r="F542">
            <v>-4860.94583594113</v>
          </cell>
          <cell r="G542">
            <v>-4747.61486383942</v>
          </cell>
          <cell r="H542">
            <v>-4618.6912013208</v>
          </cell>
          <cell r="I542">
            <v>-4463.44650381253</v>
          </cell>
          <cell r="J542">
            <v>-4282.19773158967</v>
          </cell>
          <cell r="K542">
            <v>-4074.19895521604</v>
          </cell>
          <cell r="L542">
            <v>-3836.33099784726</v>
          </cell>
          <cell r="M542">
            <v>-3564.79980847027</v>
          </cell>
          <cell r="N542">
            <v>-3212.10758733914</v>
          </cell>
          <cell r="O542">
            <v>-2735.21001018058</v>
          </cell>
          <cell r="P542">
            <v>-2253.92410356085</v>
          </cell>
          <cell r="Q542">
            <v>-1879.75436043744</v>
          </cell>
          <cell r="R542">
            <v>-1541.96222940347</v>
          </cell>
          <cell r="S542">
            <v>-1175.03873075505</v>
          </cell>
          <cell r="T542">
            <v>-831.216442757358</v>
          </cell>
          <cell r="U542">
            <v>8459.61683103251</v>
          </cell>
          <cell r="V542">
            <v>7646.75762858909</v>
          </cell>
          <cell r="W542">
            <v>7108.42525875708</v>
          </cell>
          <cell r="X542">
            <v>6597.71226893587</v>
          </cell>
          <cell r="Y542">
            <v>6112.01918806561</v>
          </cell>
          <cell r="Z542">
            <v>5649.07147896895</v>
          </cell>
          <cell r="AA542">
            <v>5196.84658799413</v>
          </cell>
          <cell r="AB542">
            <v>4744.6216970193</v>
          </cell>
          <cell r="AC542">
            <v>4292.071872162</v>
          </cell>
          <cell r="AD542">
            <v>3839.84698118718</v>
          </cell>
          <cell r="AE542">
            <v>3387.29715632988</v>
          </cell>
          <cell r="AF542">
            <v>2935.07226535506</v>
          </cell>
          <cell r="AG542">
            <v>2482.52244049776</v>
          </cell>
          <cell r="AH542">
            <v>2030.29754952293</v>
          </cell>
          <cell r="AI542">
            <v>1673.9281538797</v>
          </cell>
          <cell r="AJ542">
            <v>1413.41425356805</v>
          </cell>
          <cell r="AK542">
            <v>1152.90035325641</v>
          </cell>
          <cell r="AL542">
            <v>892.386452944762</v>
          </cell>
          <cell r="AM542">
            <v>631.872552633116</v>
          </cell>
          <cell r="AN542">
            <v>371.358652321469</v>
          </cell>
          <cell r="AO542">
            <v>9563.04944051083</v>
          </cell>
          <cell r="AP542">
            <v>6333.32199802368</v>
          </cell>
          <cell r="AQ542">
            <v>6008.3881155437</v>
          </cell>
          <cell r="AR542">
            <v>5714.03624553244</v>
          </cell>
          <cell r="AS542">
            <v>5446.4436364313</v>
          </cell>
          <cell r="AT542">
            <v>5320.29283499791</v>
          </cell>
          <cell r="AU542">
            <v>5320.29283499791</v>
          </cell>
          <cell r="AV542">
            <v>5324.11558655649</v>
          </cell>
          <cell r="AW542">
            <v>5320.29283499791</v>
          </cell>
          <cell r="AX542">
            <v>5324.11558655649</v>
          </cell>
          <cell r="AY542">
            <v>5320.29283499791</v>
          </cell>
          <cell r="AZ542">
            <v>5324.11558655649</v>
          </cell>
          <cell r="BA542">
            <v>5320.2928349979</v>
          </cell>
          <cell r="BB542">
            <v>4192.58112521451</v>
          </cell>
          <cell r="BC542">
            <v>3064.86941543113</v>
          </cell>
          <cell r="BD542">
            <v>3064.86941543113</v>
          </cell>
          <cell r="BE542">
            <v>3064.86941543113</v>
          </cell>
          <cell r="BF542">
            <v>3064.86941543113</v>
          </cell>
          <cell r="BG542">
            <v>3064.86941543113</v>
          </cell>
          <cell r="BH542">
            <v>4368.92532142905</v>
          </cell>
        </row>
        <row r="543">
          <cell r="A543">
            <v>-4517.69489635886</v>
          </cell>
          <cell r="B543">
            <v>-4510.33208917166</v>
          </cell>
          <cell r="C543">
            <v>-4295.03641101139</v>
          </cell>
          <cell r="D543">
            <v>-4065.06748646338</v>
          </cell>
          <cell r="E543">
            <v>-3816.96138796886</v>
          </cell>
          <cell r="F543">
            <v>-3555.05094816037</v>
          </cell>
          <cell r="G543">
            <v>-3279.22842892383</v>
          </cell>
          <cell r="H543">
            <v>-2976.09117205365</v>
          </cell>
          <cell r="I543">
            <v>-2634.88265857159</v>
          </cell>
          <cell r="J543">
            <v>-2254.95021404297</v>
          </cell>
          <cell r="K543">
            <v>-1834.55348340691</v>
          </cell>
          <cell r="L543">
            <v>-1369.47577218363</v>
          </cell>
          <cell r="M543">
            <v>-854.765006971247</v>
          </cell>
          <cell r="N543">
            <v>-246.857849461443</v>
          </cell>
          <cell r="O543">
            <v>494.021420019162</v>
          </cell>
          <cell r="P543">
            <v>1263.21832341258</v>
          </cell>
          <cell r="Q543">
            <v>1963.46467826287</v>
          </cell>
          <cell r="R543">
            <v>2659.70323534999</v>
          </cell>
          <cell r="S543">
            <v>3412.38415918572</v>
          </cell>
          <cell r="T543">
            <v>4177.42307853061</v>
          </cell>
          <cell r="U543">
            <v>7522.93400778717</v>
          </cell>
          <cell r="V543">
            <v>6800.07784778093</v>
          </cell>
          <cell r="W543">
            <v>6321.35180458169</v>
          </cell>
          <cell r="X543">
            <v>5867.18701247777</v>
          </cell>
          <cell r="Y543">
            <v>5435.27182430726</v>
          </cell>
          <cell r="Z543">
            <v>5023.5835488035</v>
          </cell>
          <cell r="AA543">
            <v>4621.43081784262</v>
          </cell>
          <cell r="AB543">
            <v>4219.27808688174</v>
          </cell>
          <cell r="AC543">
            <v>3816.83640002562</v>
          </cell>
          <cell r="AD543">
            <v>3414.68366906474</v>
          </cell>
          <cell r="AE543">
            <v>3012.24198220863</v>
          </cell>
          <cell r="AF543">
            <v>2610.08925124775</v>
          </cell>
          <cell r="AG543">
            <v>2207.64756439163</v>
          </cell>
          <cell r="AH543">
            <v>1805.49483343075</v>
          </cell>
          <cell r="AI543">
            <v>1488.58409156541</v>
          </cell>
          <cell r="AJ543">
            <v>1256.91533879561</v>
          </cell>
          <cell r="AK543">
            <v>1025.2465860258</v>
          </cell>
          <cell r="AL543">
            <v>793.577833255996</v>
          </cell>
          <cell r="AM543">
            <v>561.90908048619</v>
          </cell>
          <cell r="AN543">
            <v>330.240327716384</v>
          </cell>
          <cell r="AO543">
            <v>8504.19011772053</v>
          </cell>
          <cell r="AP543">
            <v>5632.07109646167</v>
          </cell>
          <cell r="AQ543">
            <v>5343.11520122255</v>
          </cell>
          <cell r="AR543">
            <v>5081.35515494712</v>
          </cell>
          <cell r="AS543">
            <v>4843.39147651492</v>
          </cell>
          <cell r="AT543">
            <v>4731.20859953974</v>
          </cell>
          <cell r="AU543">
            <v>4731.20859953975</v>
          </cell>
          <cell r="AV543">
            <v>4734.6080806602</v>
          </cell>
          <cell r="AW543">
            <v>4731.20859953974</v>
          </cell>
          <cell r="AX543">
            <v>4734.6080806602</v>
          </cell>
          <cell r="AY543">
            <v>4731.20859953974</v>
          </cell>
          <cell r="AZ543">
            <v>4734.6080806602</v>
          </cell>
          <cell r="BA543">
            <v>4731.20859953974</v>
          </cell>
          <cell r="BB543">
            <v>3728.36166900402</v>
          </cell>
          <cell r="BC543">
            <v>2725.5147384683</v>
          </cell>
          <cell r="BD543">
            <v>2725.5147384683</v>
          </cell>
          <cell r="BE543">
            <v>2725.5147384683</v>
          </cell>
          <cell r="BF543">
            <v>2725.5147384683</v>
          </cell>
          <cell r="BG543">
            <v>2725.5147384683</v>
          </cell>
          <cell r="BH543">
            <v>3885.18032607511</v>
          </cell>
        </row>
        <row r="544">
          <cell r="A544">
            <v>-5231.22498541354</v>
          </cell>
          <cell r="B544">
            <v>-5376.39489731009</v>
          </cell>
          <cell r="C544">
            <v>-5296.00617360188</v>
          </cell>
          <cell r="D544">
            <v>-5211.5458861098</v>
          </cell>
          <cell r="E544">
            <v>-5120.26543066171</v>
          </cell>
          <cell r="F544">
            <v>-5027.92439724434</v>
          </cell>
          <cell r="G544">
            <v>-4935.37044557391</v>
          </cell>
          <cell r="H544">
            <v>-4828.72264584983</v>
          </cell>
          <cell r="I544">
            <v>-4697.25625602643</v>
          </cell>
          <cell r="J544">
            <v>-4541.41221895223</v>
          </cell>
          <cell r="K544">
            <v>-4360.57175766073</v>
          </cell>
          <cell r="L544">
            <v>-4151.75602966177</v>
          </cell>
          <cell r="M544">
            <v>-3911.31905475125</v>
          </cell>
          <cell r="N544">
            <v>-3591.25995233308</v>
          </cell>
          <cell r="O544">
            <v>-3148.11645722719</v>
          </cell>
          <cell r="P544">
            <v>-2703.64435888138</v>
          </cell>
          <cell r="Q544">
            <v>-2371.16847949099</v>
          </cell>
          <cell r="R544">
            <v>-2079.2091862196</v>
          </cell>
          <cell r="S544">
            <v>-1761.61065275217</v>
          </cell>
          <cell r="T544">
            <v>-1471.64732978869</v>
          </cell>
          <cell r="U544">
            <v>8579.38600364083</v>
          </cell>
          <cell r="V544">
            <v>7755.01854070899</v>
          </cell>
          <cell r="W544">
            <v>7209.064593705</v>
          </cell>
          <cell r="X544">
            <v>6691.12105509501</v>
          </cell>
          <cell r="Y544">
            <v>6198.5516511478</v>
          </cell>
          <cell r="Z544">
            <v>5729.04964234857</v>
          </cell>
          <cell r="AA544">
            <v>5270.42226269055</v>
          </cell>
          <cell r="AB544">
            <v>4811.79488303252</v>
          </cell>
          <cell r="AC544">
            <v>4352.83796915809</v>
          </cell>
          <cell r="AD544">
            <v>3894.21058950006</v>
          </cell>
          <cell r="AE544">
            <v>3435.25367562564</v>
          </cell>
          <cell r="AF544">
            <v>2976.62629596761</v>
          </cell>
          <cell r="AG544">
            <v>2517.66938209318</v>
          </cell>
          <cell r="AH544">
            <v>2059.04200243516</v>
          </cell>
          <cell r="AI544">
            <v>1697.62721661508</v>
          </cell>
          <cell r="AJ544">
            <v>1433.42502463296</v>
          </cell>
          <cell r="AK544">
            <v>1169.22283265084</v>
          </cell>
          <cell r="AL544">
            <v>905.020640668725</v>
          </cell>
          <cell r="AM544">
            <v>640.818448686606</v>
          </cell>
          <cell r="AN544">
            <v>376.616256704487</v>
          </cell>
          <cell r="AO544">
            <v>9698.44074037456</v>
          </cell>
          <cell r="AP544">
            <v>6422.98761181161</v>
          </cell>
          <cell r="AQ544">
            <v>6093.45339541174</v>
          </cell>
          <cell r="AR544">
            <v>5794.93416408483</v>
          </cell>
          <cell r="AS544">
            <v>5523.55304469676</v>
          </cell>
          <cell r="AT544">
            <v>5395.61623127091</v>
          </cell>
          <cell r="AU544">
            <v>5395.61623127091</v>
          </cell>
          <cell r="AV544">
            <v>5399.49310440502</v>
          </cell>
          <cell r="AW544">
            <v>5395.61623127091</v>
          </cell>
          <cell r="AX544">
            <v>5399.49310440502</v>
          </cell>
          <cell r="AY544">
            <v>5395.61623127091</v>
          </cell>
          <cell r="AZ544">
            <v>5399.49310440502</v>
          </cell>
          <cell r="BA544">
            <v>5395.6162312709</v>
          </cell>
          <cell r="BB544">
            <v>4251.93865670675</v>
          </cell>
          <cell r="BC544">
            <v>3108.26108214258</v>
          </cell>
          <cell r="BD544">
            <v>3108.26108214258</v>
          </cell>
          <cell r="BE544">
            <v>3108.26108214258</v>
          </cell>
          <cell r="BF544">
            <v>3108.26108214258</v>
          </cell>
          <cell r="BG544">
            <v>3108.26108214258</v>
          </cell>
          <cell r="BH544">
            <v>4430.77949064102</v>
          </cell>
        </row>
        <row r="545">
          <cell r="A545">
            <v>-5100.17387656597</v>
          </cell>
          <cell r="B545">
            <v>-5217.32873727113</v>
          </cell>
          <cell r="C545">
            <v>-5112.16221337847</v>
          </cell>
          <cell r="D545">
            <v>-5000.97695867674</v>
          </cell>
          <cell r="E545">
            <v>-4880.89298851746</v>
          </cell>
          <cell r="F545">
            <v>-4757.40784628805</v>
          </cell>
          <cell r="G545">
            <v>-4631.1937177521</v>
          </cell>
          <cell r="H545">
            <v>-4488.45751526708</v>
          </cell>
          <cell r="I545">
            <v>-4318.46866045005</v>
          </cell>
          <cell r="J545">
            <v>-4121.46723600386</v>
          </cell>
          <cell r="K545">
            <v>-3896.62846937028</v>
          </cell>
          <cell r="L545">
            <v>-3640.74616692382</v>
          </cell>
          <cell r="M545">
            <v>-3349.93446374569</v>
          </cell>
          <cell r="N545">
            <v>-2977.00750420695</v>
          </cell>
          <cell r="O545">
            <v>-2479.18011563402</v>
          </cell>
          <cell r="P545">
            <v>-1975.06716061715</v>
          </cell>
          <cell r="Q545">
            <v>-1575.04440499863</v>
          </cell>
          <cell r="R545">
            <v>-1208.83281792793</v>
          </cell>
          <cell r="S545">
            <v>-811.324508303257</v>
          </cell>
          <cell r="T545">
            <v>-434.106023087695</v>
          </cell>
          <cell r="U545">
            <v>8385.35185199871</v>
          </cell>
          <cell r="V545">
            <v>7579.62854859571</v>
          </cell>
          <cell r="W545">
            <v>7046.02207155025</v>
          </cell>
          <cell r="X545">
            <v>6539.7925104988</v>
          </cell>
          <cell r="Y545">
            <v>6058.36321452425</v>
          </cell>
          <cell r="Z545">
            <v>5599.47961407418</v>
          </cell>
          <cell r="AA545">
            <v>5151.22469865707</v>
          </cell>
          <cell r="AB545">
            <v>4702.96978323996</v>
          </cell>
          <cell r="AC545">
            <v>4254.39278645822</v>
          </cell>
          <cell r="AD545">
            <v>3806.13787104111</v>
          </cell>
          <cell r="AE545">
            <v>3357.56087425936</v>
          </cell>
          <cell r="AF545">
            <v>2909.30595884225</v>
          </cell>
          <cell r="AG545">
            <v>2460.72896206051</v>
          </cell>
          <cell r="AH545">
            <v>2012.4740466434</v>
          </cell>
          <cell r="AI545">
            <v>1659.23313379369</v>
          </cell>
          <cell r="AJ545">
            <v>1401.00622351139</v>
          </cell>
          <cell r="AK545">
            <v>1142.77931322909</v>
          </cell>
          <cell r="AL545">
            <v>884.552402946789</v>
          </cell>
          <cell r="AM545">
            <v>626.325492664488</v>
          </cell>
          <cell r="AN545">
            <v>368.098582382187</v>
          </cell>
          <cell r="AO545">
            <v>9479.09768709412</v>
          </cell>
          <cell r="AP545">
            <v>6277.72325935832</v>
          </cell>
          <cell r="AQ545">
            <v>5955.64189472304</v>
          </cell>
          <cell r="AR545">
            <v>5663.87407028874</v>
          </cell>
          <cell r="AS545">
            <v>5398.63059353027</v>
          </cell>
          <cell r="AT545">
            <v>5273.58724020131</v>
          </cell>
          <cell r="AU545">
            <v>5273.58724020128</v>
          </cell>
          <cell r="AV545">
            <v>5277.37643272641</v>
          </cell>
          <cell r="AW545">
            <v>5273.58724020129</v>
          </cell>
          <cell r="AX545">
            <v>5277.37643272641</v>
          </cell>
          <cell r="AY545">
            <v>5273.5872402013</v>
          </cell>
          <cell r="AZ545">
            <v>5277.3764327264</v>
          </cell>
          <cell r="BA545">
            <v>5273.5872402013</v>
          </cell>
          <cell r="BB545">
            <v>4155.77544529064</v>
          </cell>
          <cell r="BC545">
            <v>3037.96365038</v>
          </cell>
          <cell r="BD545">
            <v>3037.96365038001</v>
          </cell>
          <cell r="BE545">
            <v>3037.96365038001</v>
          </cell>
          <cell r="BF545">
            <v>3037.96365038001</v>
          </cell>
          <cell r="BG545">
            <v>3037.96365038001</v>
          </cell>
          <cell r="BH545">
            <v>4330.5715574375</v>
          </cell>
        </row>
        <row r="546">
          <cell r="A546">
            <v>-5230.29856533539</v>
          </cell>
          <cell r="B546">
            <v>-5375.27043460458</v>
          </cell>
          <cell r="C546">
            <v>-5294.70655288523</v>
          </cell>
          <cell r="D546">
            <v>-5210.05734256427</v>
          </cell>
          <cell r="E546">
            <v>-5118.57327072113</v>
          </cell>
          <cell r="F546">
            <v>-5026.01207489558</v>
          </cell>
          <cell r="G546">
            <v>-4933.22017435193</v>
          </cell>
          <cell r="H546">
            <v>-4826.3172602591</v>
          </cell>
          <cell r="I546">
            <v>-4694.57854931348</v>
          </cell>
          <cell r="J546">
            <v>-4538.44356445286</v>
          </cell>
          <cell r="K546">
            <v>-4357.29207249682</v>
          </cell>
          <cell r="L546">
            <v>-4148.14362377568</v>
          </cell>
          <cell r="M546">
            <v>-3907.35054230406</v>
          </cell>
          <cell r="N546">
            <v>-3586.91770902046</v>
          </cell>
          <cell r="O546">
            <v>-3143.38764521398</v>
          </cell>
          <cell r="P546">
            <v>-2698.49393664613</v>
          </cell>
          <cell r="Q546">
            <v>-2365.54055818759</v>
          </cell>
          <cell r="R546">
            <v>-2073.05636423867</v>
          </cell>
          <cell r="S546">
            <v>-1754.8929364966</v>
          </cell>
          <cell r="T546">
            <v>-1464.31279361496</v>
          </cell>
          <cell r="U546">
            <v>8578.01434692224</v>
          </cell>
          <cell r="V546">
            <v>7753.77868236953</v>
          </cell>
          <cell r="W546">
            <v>7207.91202149524</v>
          </cell>
          <cell r="X546">
            <v>6690.0512907615</v>
          </cell>
          <cell r="Y546">
            <v>6197.56063791979</v>
          </cell>
          <cell r="Z546">
            <v>5728.13369225265</v>
          </cell>
          <cell r="AA546">
            <v>5269.57963711066</v>
          </cell>
          <cell r="AB546">
            <v>4811.02558196867</v>
          </cell>
          <cell r="AC546">
            <v>4352.14204529562</v>
          </cell>
          <cell r="AD546">
            <v>3893.58799015363</v>
          </cell>
          <cell r="AE546">
            <v>3434.70445348058</v>
          </cell>
          <cell r="AF546">
            <v>2976.15039833859</v>
          </cell>
          <cell r="AG546">
            <v>2517.26686166554</v>
          </cell>
          <cell r="AH546">
            <v>2058.71280652355</v>
          </cell>
          <cell r="AI546">
            <v>1697.35580304582</v>
          </cell>
          <cell r="AJ546">
            <v>1433.19585123235</v>
          </cell>
          <cell r="AK546">
            <v>1169.03589941888</v>
          </cell>
          <cell r="AL546">
            <v>904.87594760541</v>
          </cell>
          <cell r="AM546">
            <v>640.715995791939</v>
          </cell>
          <cell r="AN546">
            <v>376.556043978468</v>
          </cell>
          <cell r="AO546">
            <v>9696.89017120845</v>
          </cell>
          <cell r="AP546">
            <v>6421.96071616811</v>
          </cell>
          <cell r="AQ546">
            <v>6092.4791851028</v>
          </cell>
          <cell r="AR546">
            <v>5794.00768049073</v>
          </cell>
          <cell r="AS546">
            <v>5522.66994902519</v>
          </cell>
          <cell r="AT546">
            <v>5394.75358990574</v>
          </cell>
          <cell r="AU546">
            <v>5394.75358990573</v>
          </cell>
          <cell r="AV546">
            <v>5398.62984321239</v>
          </cell>
          <cell r="AW546">
            <v>5394.75358990573</v>
          </cell>
          <cell r="AX546">
            <v>5398.62984321237</v>
          </cell>
          <cell r="AY546">
            <v>5394.75358990573</v>
          </cell>
          <cell r="AZ546">
            <v>5398.62984321238</v>
          </cell>
          <cell r="BA546">
            <v>5394.75358990573</v>
          </cell>
          <cell r="BB546">
            <v>4251.25886444387</v>
          </cell>
          <cell r="BC546">
            <v>3107.764138982</v>
          </cell>
          <cell r="BD546">
            <v>3107.76413898201</v>
          </cell>
          <cell r="BE546">
            <v>3107.76413898201</v>
          </cell>
          <cell r="BF546">
            <v>3107.76413898201</v>
          </cell>
          <cell r="BG546">
            <v>3107.76413898201</v>
          </cell>
          <cell r="BH546">
            <v>4430.07110562904</v>
          </cell>
        </row>
        <row r="547">
          <cell r="A547">
            <v>-5043.2390987971</v>
          </cell>
          <cell r="B547">
            <v>-5148.22290099088</v>
          </cell>
          <cell r="C547">
            <v>-5032.29173298717</v>
          </cell>
          <cell r="D547">
            <v>-4909.49589305392</v>
          </cell>
          <cell r="E547">
            <v>-4776.89831867208</v>
          </cell>
          <cell r="F547">
            <v>-4639.88270783684</v>
          </cell>
          <cell r="G547">
            <v>-4499.04501215712</v>
          </cell>
          <cell r="H547">
            <v>-4340.6303067636</v>
          </cell>
          <cell r="I547">
            <v>-4153.90547769341</v>
          </cell>
          <cell r="J547">
            <v>-3939.02334453612</v>
          </cell>
          <cell r="K547">
            <v>-3695.06964054041</v>
          </cell>
          <cell r="L547">
            <v>-3418.73940003318</v>
          </cell>
          <cell r="M547">
            <v>-3106.04254087046</v>
          </cell>
          <cell r="N547">
            <v>-2710.14729267895</v>
          </cell>
          <cell r="O547">
            <v>-2188.56264367945</v>
          </cell>
          <cell r="P547">
            <v>-1658.53888981187</v>
          </cell>
          <cell r="Q547">
            <v>-1229.17058785767</v>
          </cell>
          <cell r="R547">
            <v>-830.700305050116</v>
          </cell>
          <cell r="S547">
            <v>-398.475422730398</v>
          </cell>
          <cell r="T547">
            <v>16.6508170680461</v>
          </cell>
          <cell r="U547">
            <v>8301.05427221887</v>
          </cell>
          <cell r="V547">
            <v>7503.43087036417</v>
          </cell>
          <cell r="W547">
            <v>6975.18871617168</v>
          </cell>
          <cell r="X547">
            <v>6474.04825901983</v>
          </cell>
          <cell r="Y547">
            <v>5997.45875095188</v>
          </cell>
          <cell r="Z547">
            <v>5543.18828750563</v>
          </cell>
          <cell r="AA547">
            <v>5099.43965938106</v>
          </cell>
          <cell r="AB547">
            <v>4655.69103125648</v>
          </cell>
          <cell r="AC547">
            <v>4211.62355963731</v>
          </cell>
          <cell r="AD547">
            <v>3767.87493151273</v>
          </cell>
          <cell r="AE547">
            <v>3323.80745989356</v>
          </cell>
          <cell r="AF547">
            <v>2880.05883176898</v>
          </cell>
          <cell r="AG547">
            <v>2435.99136014981</v>
          </cell>
          <cell r="AH547">
            <v>1992.24273202523</v>
          </cell>
          <cell r="AI547">
            <v>1642.55293480645</v>
          </cell>
          <cell r="AJ547">
            <v>1386.92196849347</v>
          </cell>
          <cell r="AK547">
            <v>1131.29100218049</v>
          </cell>
          <cell r="AL547">
            <v>875.660035867513</v>
          </cell>
          <cell r="AM547">
            <v>620.029069554533</v>
          </cell>
          <cell r="AN547">
            <v>364.398103241553</v>
          </cell>
          <cell r="AO547">
            <v>9383.80472770227</v>
          </cell>
          <cell r="AP547">
            <v>6214.61357873527</v>
          </cell>
          <cell r="AQ547">
            <v>5895.77008413932</v>
          </cell>
          <cell r="AR547">
            <v>5606.9353890348</v>
          </cell>
          <cell r="AS547">
            <v>5344.3583934852</v>
          </cell>
          <cell r="AT547">
            <v>5220.57209558326</v>
          </cell>
          <cell r="AU547">
            <v>5220.57209558326</v>
          </cell>
          <cell r="AV547">
            <v>5224.32319551966</v>
          </cell>
          <cell r="AW547">
            <v>5220.57209558327</v>
          </cell>
          <cell r="AX547">
            <v>5224.32319551968</v>
          </cell>
          <cell r="AY547">
            <v>5220.57209558325</v>
          </cell>
          <cell r="AZ547">
            <v>5224.32319551969</v>
          </cell>
          <cell r="BA547">
            <v>5220.57209558326</v>
          </cell>
          <cell r="BB547">
            <v>4113.99761433857</v>
          </cell>
          <cell r="BC547">
            <v>3007.42313309388</v>
          </cell>
          <cell r="BD547">
            <v>3007.42313309388</v>
          </cell>
          <cell r="BE547">
            <v>3007.42313309388</v>
          </cell>
          <cell r="BF547">
            <v>3007.42313309388</v>
          </cell>
          <cell r="BG547">
            <v>3007.42313309388</v>
          </cell>
          <cell r="BH547">
            <v>4287.03650872415</v>
          </cell>
        </row>
        <row r="548">
          <cell r="A548">
            <v>-4389.78499412541</v>
          </cell>
          <cell r="B548">
            <v>-4355.07863761255</v>
          </cell>
          <cell r="C548">
            <v>-4115.59906641221</v>
          </cell>
          <cell r="D548">
            <v>-3859.5457540781</v>
          </cell>
          <cell r="E548">
            <v>-3583.32654167644</v>
          </cell>
          <cell r="F548">
            <v>-3291.01849632057</v>
          </cell>
          <cell r="G548">
            <v>-2982.34261193596</v>
          </cell>
          <cell r="H548">
            <v>-2643.98196695785</v>
          </cell>
          <cell r="I548">
            <v>-2265.17434596379</v>
          </cell>
          <cell r="J548">
            <v>-1845.07102885554</v>
          </cell>
          <cell r="K548">
            <v>-1381.73060255576</v>
          </cell>
          <cell r="L548">
            <v>-870.714470902582</v>
          </cell>
          <cell r="M548">
            <v>-306.836425654139</v>
          </cell>
          <cell r="N548">
            <v>352.671382129069</v>
          </cell>
          <cell r="O548">
            <v>1146.92380906422</v>
          </cell>
          <cell r="P548">
            <v>1974.33201805435</v>
          </cell>
          <cell r="Q548">
            <v>2740.50619610653</v>
          </cell>
          <cell r="R548">
            <v>3509.21726963398</v>
          </cell>
          <cell r="S548">
            <v>4339.89258623489</v>
          </cell>
          <cell r="T548">
            <v>5190.09522049355</v>
          </cell>
          <cell r="U548">
            <v>7333.55072377877</v>
          </cell>
          <cell r="V548">
            <v>6628.89183538304</v>
          </cell>
          <cell r="W548">
            <v>6162.21730162248</v>
          </cell>
          <cell r="X548">
            <v>5719.48571094245</v>
          </cell>
          <cell r="Y548">
            <v>5298.44360987655</v>
          </cell>
          <cell r="Z548">
            <v>4897.11922664167</v>
          </cell>
          <cell r="AA548">
            <v>4505.0903389557</v>
          </cell>
          <cell r="AB548">
            <v>4113.06145126973</v>
          </cell>
          <cell r="AC548">
            <v>3720.75088190046</v>
          </cell>
          <cell r="AD548">
            <v>3328.72199421449</v>
          </cell>
          <cell r="AE548">
            <v>2936.41142484522</v>
          </cell>
          <cell r="AF548">
            <v>2544.38253715925</v>
          </cell>
          <cell r="AG548">
            <v>2152.07196778998</v>
          </cell>
          <cell r="AH548">
            <v>1760.04308010401</v>
          </cell>
          <cell r="AI548">
            <v>1451.11028899164</v>
          </cell>
          <cell r="AJ548">
            <v>1225.27359445287</v>
          </cell>
          <cell r="AK548">
            <v>999.436899914103</v>
          </cell>
          <cell r="AL548">
            <v>773.600205375336</v>
          </cell>
          <cell r="AM548">
            <v>547.763510836568</v>
          </cell>
          <cell r="AN548">
            <v>321.926816297802</v>
          </cell>
          <cell r="AO548">
            <v>8290.10456936153</v>
          </cell>
          <cell r="AP548">
            <v>5490.28863247718</v>
          </cell>
          <cell r="AQ548">
            <v>5208.60694917683</v>
          </cell>
          <cell r="AR548">
            <v>4953.4364831283</v>
          </cell>
          <cell r="AS548">
            <v>4721.46333217506</v>
          </cell>
          <cell r="AT548">
            <v>4612.10456101142</v>
          </cell>
          <cell r="AU548">
            <v>4612.1045610114</v>
          </cell>
          <cell r="AV548">
            <v>4615.41846316788</v>
          </cell>
          <cell r="AW548">
            <v>4612.10456101141</v>
          </cell>
          <cell r="AX548">
            <v>4615.41846316788</v>
          </cell>
          <cell r="AY548">
            <v>4612.10456101141</v>
          </cell>
          <cell r="AZ548">
            <v>4615.41846316788</v>
          </cell>
          <cell r="BA548">
            <v>4612.10456101141</v>
          </cell>
          <cell r="BB548">
            <v>3634.50342485139</v>
          </cell>
          <cell r="BC548">
            <v>2656.90228869138</v>
          </cell>
          <cell r="BD548">
            <v>2656.90228869138</v>
          </cell>
          <cell r="BE548">
            <v>2656.90228869138</v>
          </cell>
          <cell r="BF548">
            <v>2656.90228869138</v>
          </cell>
          <cell r="BG548">
            <v>2656.90228869137</v>
          </cell>
          <cell r="BH548">
            <v>3787.3743093859</v>
          </cell>
        </row>
        <row r="549">
          <cell r="A549">
            <v>-4826.43629410091</v>
          </cell>
          <cell r="B549">
            <v>-4885.07373779829</v>
          </cell>
          <cell r="C549">
            <v>-4728.15171804651</v>
          </cell>
          <cell r="D549">
            <v>-4561.14375432876</v>
          </cell>
          <cell r="E549">
            <v>-4380.89543643617</v>
          </cell>
          <cell r="F549">
            <v>-4192.35694876616</v>
          </cell>
          <cell r="G549">
            <v>-3995.83394973277</v>
          </cell>
          <cell r="H549">
            <v>-3777.71683507023</v>
          </cell>
          <cell r="I549">
            <v>-3527.26283554224</v>
          </cell>
          <cell r="J549">
            <v>-3244.29248020446</v>
          </cell>
          <cell r="K549">
            <v>-2927.55071600899</v>
          </cell>
          <cell r="L549">
            <v>-2573.35646170291</v>
          </cell>
          <cell r="M549">
            <v>-2177.32278478822</v>
          </cell>
          <cell r="N549">
            <v>-1693.96624151259</v>
          </cell>
          <cell r="O549">
            <v>-1081.91595983269</v>
          </cell>
          <cell r="P549">
            <v>-453.226081622658</v>
          </cell>
          <cell r="Q549">
            <v>87.887571771164</v>
          </cell>
          <cell r="R549">
            <v>609.19623185288</v>
          </cell>
          <cell r="S549">
            <v>1173.6188784333</v>
          </cell>
          <cell r="T549">
            <v>1733.09463245428</v>
          </cell>
          <cell r="U549">
            <v>7980.05623830076</v>
          </cell>
          <cell r="V549">
            <v>7213.27657453115</v>
          </cell>
          <cell r="W549">
            <v>6705.46130677595</v>
          </cell>
          <cell r="X549">
            <v>6223.69972563037</v>
          </cell>
          <cell r="Y549">
            <v>5765.5397194135</v>
          </cell>
          <cell r="Z549">
            <v>5328.83569040454</v>
          </cell>
          <cell r="AA549">
            <v>4902.24662207932</v>
          </cell>
          <cell r="AB549">
            <v>4475.6575537541</v>
          </cell>
          <cell r="AC549">
            <v>4048.76197146877</v>
          </cell>
          <cell r="AD549">
            <v>3622.17290314355</v>
          </cell>
          <cell r="AE549">
            <v>3195.27732085822</v>
          </cell>
          <cell r="AF549">
            <v>2768.688252533</v>
          </cell>
          <cell r="AG549">
            <v>2341.79267024767</v>
          </cell>
          <cell r="AH549">
            <v>1915.20360192245</v>
          </cell>
          <cell r="AI549">
            <v>1579.0361518306</v>
          </cell>
          <cell r="AJ549">
            <v>1333.29031997213</v>
          </cell>
          <cell r="AK549">
            <v>1087.54448811366</v>
          </cell>
          <cell r="AL549">
            <v>841.798656255187</v>
          </cell>
          <cell r="AM549">
            <v>596.052824396715</v>
          </cell>
          <cell r="AN549">
            <v>350.306992538244</v>
          </cell>
          <cell r="AO549">
            <v>9020.93722081887</v>
          </cell>
          <cell r="AP549">
            <v>5974.29726770826</v>
          </cell>
          <cell r="AQ549">
            <v>5667.78330759509</v>
          </cell>
          <cell r="AR549">
            <v>5390.11772019848</v>
          </cell>
          <cell r="AS549">
            <v>5137.69445892888</v>
          </cell>
          <cell r="AT549">
            <v>5018.69492147317</v>
          </cell>
          <cell r="AU549">
            <v>5018.69492147318</v>
          </cell>
          <cell r="AV549">
            <v>5022.30096806274</v>
          </cell>
          <cell r="AW549">
            <v>5018.69492147317</v>
          </cell>
          <cell r="AX549">
            <v>5022.30096806274</v>
          </cell>
          <cell r="AY549">
            <v>5018.69492147318</v>
          </cell>
          <cell r="AZ549">
            <v>5022.30096806274</v>
          </cell>
          <cell r="BA549">
            <v>5018.69492147317</v>
          </cell>
          <cell r="BB549">
            <v>3954.91117755112</v>
          </cell>
          <cell r="BC549">
            <v>2891.12743362908</v>
          </cell>
          <cell r="BD549">
            <v>2891.12743362908</v>
          </cell>
          <cell r="BE549">
            <v>2891.12743362908</v>
          </cell>
          <cell r="BF549">
            <v>2891.12743362908</v>
          </cell>
          <cell r="BG549">
            <v>2891.12743362908</v>
          </cell>
          <cell r="BH549">
            <v>4121.25873574404</v>
          </cell>
        </row>
        <row r="550">
          <cell r="A550">
            <v>-4404.46929001586</v>
          </cell>
          <cell r="B550">
            <v>-4372.90202408145</v>
          </cell>
          <cell r="C550">
            <v>-4136.19880901134</v>
          </cell>
          <cell r="D550">
            <v>-3883.14003315709</v>
          </cell>
          <cell r="E550">
            <v>-3610.14825878647</v>
          </cell>
          <cell r="F550">
            <v>-3321.32991537254</v>
          </cell>
          <cell r="G550">
            <v>-3016.42565872283</v>
          </cell>
          <cell r="H550">
            <v>-2682.10872454591</v>
          </cell>
          <cell r="I550">
            <v>-2307.61755138179</v>
          </cell>
          <cell r="J550">
            <v>-1892.12592554088</v>
          </cell>
          <cell r="K550">
            <v>-1433.715515782</v>
          </cell>
          <cell r="L550">
            <v>-927.973200671197</v>
          </cell>
          <cell r="M550">
            <v>-369.739651083928</v>
          </cell>
          <cell r="N550">
            <v>283.84430558593</v>
          </cell>
          <cell r="O550">
            <v>1071.96939426982</v>
          </cell>
          <cell r="P550">
            <v>1892.69483655757</v>
          </cell>
          <cell r="Q550">
            <v>2651.30037726108</v>
          </cell>
          <cell r="R550">
            <v>3411.69147042147</v>
          </cell>
          <cell r="S550">
            <v>4233.41288493066</v>
          </cell>
          <cell r="T550">
            <v>5073.83856551264</v>
          </cell>
          <cell r="U550">
            <v>7355.29227881498</v>
          </cell>
          <cell r="V550">
            <v>6648.54430962048</v>
          </cell>
          <cell r="W550">
            <v>6180.48624004734</v>
          </cell>
          <cell r="X550">
            <v>5736.44209647069</v>
          </cell>
          <cell r="Y550">
            <v>5314.15174467908</v>
          </cell>
          <cell r="Z550">
            <v>4911.63756723753</v>
          </cell>
          <cell r="AA550">
            <v>4518.44644341815</v>
          </cell>
          <cell r="AB550">
            <v>4125.25531959876</v>
          </cell>
          <cell r="AC550">
            <v>3731.78167900295</v>
          </cell>
          <cell r="AD550">
            <v>3338.59055518357</v>
          </cell>
          <cell r="AE550">
            <v>2945.11691458775</v>
          </cell>
          <cell r="AF550">
            <v>2551.92579076837</v>
          </cell>
          <cell r="AG550">
            <v>2158.45215017255</v>
          </cell>
          <cell r="AH550">
            <v>1765.26102635317</v>
          </cell>
          <cell r="AI550">
            <v>1455.41235158042</v>
          </cell>
          <cell r="AJ550">
            <v>1228.90612585432</v>
          </cell>
          <cell r="AK550">
            <v>1002.39990012821</v>
          </cell>
          <cell r="AL550">
            <v>775.893674402101</v>
          </cell>
          <cell r="AM550">
            <v>549.387448675993</v>
          </cell>
          <cell r="AN550">
            <v>322.881222949887</v>
          </cell>
          <cell r="AO550">
            <v>8314.68199052346</v>
          </cell>
          <cell r="AP550">
            <v>5506.56552438992</v>
          </cell>
          <cell r="AQ550">
            <v>5224.04874796065</v>
          </cell>
          <cell r="AR550">
            <v>4968.12178578354</v>
          </cell>
          <cell r="AS550">
            <v>4735.46091107707</v>
          </cell>
          <cell r="AT550">
            <v>4625.77792728688</v>
          </cell>
          <cell r="AU550">
            <v>4625.77792728688</v>
          </cell>
          <cell r="AV550">
            <v>4629.1016540684</v>
          </cell>
          <cell r="AW550">
            <v>4625.77792728687</v>
          </cell>
          <cell r="AX550">
            <v>4629.1016540684</v>
          </cell>
          <cell r="AY550">
            <v>4625.77792728687</v>
          </cell>
          <cell r="AZ550">
            <v>4629.1016540684</v>
          </cell>
          <cell r="BA550">
            <v>4625.77792728688</v>
          </cell>
          <cell r="BB550">
            <v>3645.27852673818</v>
          </cell>
          <cell r="BC550">
            <v>2664.7791261895</v>
          </cell>
          <cell r="BD550">
            <v>2664.7791261895</v>
          </cell>
          <cell r="BE550">
            <v>2664.7791261895</v>
          </cell>
          <cell r="BF550">
            <v>2664.7791261895</v>
          </cell>
          <cell r="BG550">
            <v>2664.77912618949</v>
          </cell>
          <cell r="BH550">
            <v>3798.60262293984</v>
          </cell>
        </row>
        <row r="551">
          <cell r="A551">
            <v>-3782.97185317533</v>
          </cell>
          <cell r="B551">
            <v>-3618.54586775727</v>
          </cell>
          <cell r="C551">
            <v>-3264.3362886388</v>
          </cell>
          <cell r="D551">
            <v>-2884.53689405572</v>
          </cell>
          <cell r="E551">
            <v>-2474.9471868448</v>
          </cell>
          <cell r="F551">
            <v>-2038.43086537044</v>
          </cell>
          <cell r="G551">
            <v>-1573.89641688583</v>
          </cell>
          <cell r="H551">
            <v>-1068.43366019107</v>
          </cell>
          <cell r="I551">
            <v>-511.253355551016</v>
          </cell>
          <cell r="J551">
            <v>99.4232708875696</v>
          </cell>
          <cell r="K551">
            <v>766.491464894864</v>
          </cell>
          <cell r="L551">
            <v>1495.44253907088</v>
          </cell>
          <cell r="M551">
            <v>2292.57345301594</v>
          </cell>
          <cell r="N551">
            <v>3196.87820083841</v>
          </cell>
          <cell r="O551">
            <v>4244.33646056597</v>
          </cell>
          <cell r="P551">
            <v>5347.90300109388</v>
          </cell>
          <cell r="Q551">
            <v>6426.84318689522</v>
          </cell>
          <cell r="R551">
            <v>7539.36873112288</v>
          </cell>
          <cell r="S551">
            <v>8740.05466944996</v>
          </cell>
          <cell r="T551">
            <v>9994.27966976029</v>
          </cell>
          <cell r="U551">
            <v>6435.10374347516</v>
          </cell>
          <cell r="V551">
            <v>5816.77393007586</v>
          </cell>
          <cell r="W551">
            <v>5407.27256405276</v>
          </cell>
          <cell r="X551">
            <v>5018.78084648655</v>
          </cell>
          <cell r="Y551">
            <v>4649.32139869892</v>
          </cell>
          <cell r="Z551">
            <v>4297.16401434638</v>
          </cell>
          <cell r="AA551">
            <v>3953.1633170418</v>
          </cell>
          <cell r="AB551">
            <v>3609.16261973722</v>
          </cell>
          <cell r="AC551">
            <v>3264.91475009786</v>
          </cell>
          <cell r="AD551">
            <v>2920.91405279328</v>
          </cell>
          <cell r="AE551">
            <v>2576.66618315392</v>
          </cell>
          <cell r="AF551">
            <v>2232.66548584934</v>
          </cell>
          <cell r="AG551">
            <v>1888.41761620997</v>
          </cell>
          <cell r="AH551">
            <v>1544.4169189054</v>
          </cell>
          <cell r="AI551">
            <v>1273.33206036295</v>
          </cell>
          <cell r="AJ551">
            <v>1075.16304058263</v>
          </cell>
          <cell r="AK551">
            <v>876.994020802314</v>
          </cell>
          <cell r="AL551">
            <v>678.825001021997</v>
          </cell>
          <cell r="AM551">
            <v>480.655981241679</v>
          </cell>
          <cell r="AN551">
            <v>282.486961461362</v>
          </cell>
          <cell r="AO551">
            <v>7274.46839293292</v>
          </cell>
          <cell r="AP551">
            <v>4817.66312968354</v>
          </cell>
          <cell r="AQ551">
            <v>4570.49079489666</v>
          </cell>
          <cell r="AR551">
            <v>4346.58173867795</v>
          </cell>
          <cell r="AS551">
            <v>4143.02805120641</v>
          </cell>
          <cell r="AT551">
            <v>4047.06702711267</v>
          </cell>
          <cell r="AU551">
            <v>4047.06702711268</v>
          </cell>
          <cell r="AV551">
            <v>4049.97493693369</v>
          </cell>
          <cell r="AW551">
            <v>4047.06702711267</v>
          </cell>
          <cell r="AX551">
            <v>4049.97493693371</v>
          </cell>
          <cell r="AY551">
            <v>4047.06702711268</v>
          </cell>
          <cell r="AZ551">
            <v>4049.9749369337</v>
          </cell>
          <cell r="BA551">
            <v>4047.06702711267</v>
          </cell>
          <cell r="BB551">
            <v>3189.23362991115</v>
          </cell>
          <cell r="BC551">
            <v>2331.40023270962</v>
          </cell>
          <cell r="BD551">
            <v>2331.40023270962</v>
          </cell>
          <cell r="BE551">
            <v>2331.40023270962</v>
          </cell>
          <cell r="BF551">
            <v>2331.40023270962</v>
          </cell>
          <cell r="BG551">
            <v>2331.40023270962</v>
          </cell>
          <cell r="BH551">
            <v>3323.37601719249</v>
          </cell>
        </row>
        <row r="552">
          <cell r="A552">
            <v>-3623.39040944611</v>
          </cell>
          <cell r="B552">
            <v>-3424.85038749235</v>
          </cell>
          <cell r="C552">
            <v>-3040.46878495004</v>
          </cell>
          <cell r="D552">
            <v>-2628.12629410144</v>
          </cell>
          <cell r="E552">
            <v>-2183.46243526747</v>
          </cell>
          <cell r="F552">
            <v>-1709.02181165183</v>
          </cell>
          <cell r="G552">
            <v>-1203.49923519475</v>
          </cell>
          <cell r="H552">
            <v>-654.091490433004</v>
          </cell>
          <cell r="I552">
            <v>-50.002230700913</v>
          </cell>
          <cell r="J552">
            <v>610.791906033468</v>
          </cell>
          <cell r="K552">
            <v>1331.43700717167</v>
          </cell>
          <cell r="L552">
            <v>2117.70123167332</v>
          </cell>
          <cell r="M552">
            <v>2976.17364768656</v>
          </cell>
          <cell r="N552">
            <v>3944.85579025496</v>
          </cell>
          <cell r="O552">
            <v>5058.90283923386</v>
          </cell>
          <cell r="P552">
            <v>6235.09428233994</v>
          </cell>
          <cell r="Q552">
            <v>7396.28656140986</v>
          </cell>
          <cell r="R552">
            <v>8599.22941189993</v>
          </cell>
          <cell r="S552">
            <v>9897.22179470803</v>
          </cell>
          <cell r="T552">
            <v>11257.6977446476</v>
          </cell>
          <cell r="U552">
            <v>6198.82760415734</v>
          </cell>
          <cell r="V552">
            <v>5603.20085615667</v>
          </cell>
          <cell r="W552">
            <v>5208.73505221094</v>
          </cell>
          <cell r="X552">
            <v>4834.50749056863</v>
          </cell>
          <cell r="Y552">
            <v>4478.61339548356</v>
          </cell>
          <cell r="Z552">
            <v>4139.38608817779</v>
          </cell>
          <cell r="AA552">
            <v>3808.01598082511</v>
          </cell>
          <cell r="AB552">
            <v>3476.64587347243</v>
          </cell>
          <cell r="AC552">
            <v>3145.03766915148</v>
          </cell>
          <cell r="AD552">
            <v>2813.6675617988</v>
          </cell>
          <cell r="AE552">
            <v>2482.05935747784</v>
          </cell>
          <cell r="AF552">
            <v>2150.68925012516</v>
          </cell>
          <cell r="AG552">
            <v>1819.08104580421</v>
          </cell>
          <cell r="AH552">
            <v>1487.71093845153</v>
          </cell>
          <cell r="AI552">
            <v>1226.57943674018</v>
          </cell>
          <cell r="AJ552">
            <v>1035.68654067016</v>
          </cell>
          <cell r="AK552">
            <v>844.793644600131</v>
          </cell>
          <cell r="AL552">
            <v>653.900748530106</v>
          </cell>
          <cell r="AM552">
            <v>463.007852460081</v>
          </cell>
          <cell r="AN552">
            <v>272.114956390056</v>
          </cell>
          <cell r="AO552">
            <v>7007.3735058902</v>
          </cell>
          <cell r="AP552">
            <v>4640.77416406747</v>
          </cell>
          <cell r="AQ552">
            <v>4402.67719579178</v>
          </cell>
          <cell r="AR552">
            <v>4186.98935394204</v>
          </cell>
          <cell r="AS552">
            <v>3990.909497715</v>
          </cell>
          <cell r="AT552">
            <v>3898.47185120798</v>
          </cell>
          <cell r="AU552">
            <v>3898.47185120798</v>
          </cell>
          <cell r="AV552">
            <v>3901.27299201122</v>
          </cell>
          <cell r="AW552">
            <v>3898.47185120799</v>
          </cell>
          <cell r="AX552">
            <v>3901.27299201122</v>
          </cell>
          <cell r="AY552">
            <v>3898.47185120798</v>
          </cell>
          <cell r="AZ552">
            <v>3901.27299201122</v>
          </cell>
          <cell r="BA552">
            <v>3898.47185120798</v>
          </cell>
          <cell r="BB552">
            <v>3072.1353142512</v>
          </cell>
          <cell r="BC552">
            <v>2245.79877729441</v>
          </cell>
          <cell r="BD552">
            <v>2245.79877729441</v>
          </cell>
          <cell r="BE552">
            <v>2245.79877729441</v>
          </cell>
          <cell r="BF552">
            <v>2245.79877729441</v>
          </cell>
          <cell r="BG552">
            <v>2245.79877729441</v>
          </cell>
          <cell r="BH552">
            <v>3201.35242811831</v>
          </cell>
        </row>
        <row r="553">
          <cell r="A553">
            <v>-4641.17286010363</v>
          </cell>
          <cell r="B553">
            <v>-4660.20617810558</v>
          </cell>
          <cell r="C553">
            <v>-4468.25644749017</v>
          </cell>
          <cell r="D553">
            <v>-4263.46811516462</v>
          </cell>
          <cell r="E553">
            <v>-4042.50104186803</v>
          </cell>
          <cell r="F553">
            <v>-3809.93496375608</v>
          </cell>
          <cell r="G553">
            <v>-3565.82747642726</v>
          </cell>
          <cell r="H553">
            <v>-3296.69315571616</v>
          </cell>
          <cell r="I553">
            <v>-2991.7809817132</v>
          </cell>
          <cell r="J553">
            <v>-2650.62753287898</v>
          </cell>
          <cell r="K553">
            <v>-2271.68654572831</v>
          </cell>
          <cell r="L553">
            <v>-1850.95553881242</v>
          </cell>
          <cell r="M553">
            <v>-1383.7084610528</v>
          </cell>
          <cell r="N553">
            <v>-825.614047610592</v>
          </cell>
          <cell r="O553">
            <v>-136.258613939727</v>
          </cell>
          <cell r="P553">
            <v>576.743942053684</v>
          </cell>
          <cell r="Q553">
            <v>1213.34680081063</v>
          </cell>
          <cell r="R553">
            <v>1839.62393504265</v>
          </cell>
          <cell r="S553">
            <v>2517.0128866855</v>
          </cell>
          <cell r="T553">
            <v>3199.8389208755</v>
          </cell>
          <cell r="U553">
            <v>7705.7553677314</v>
          </cell>
          <cell r="V553">
            <v>6965.3324517122</v>
          </cell>
          <cell r="W553">
            <v>6474.97247072115</v>
          </cell>
          <cell r="X553">
            <v>6009.77062514245</v>
          </cell>
          <cell r="Y553">
            <v>5567.35909046669</v>
          </cell>
          <cell r="Z553">
            <v>5145.66602024815</v>
          </cell>
          <cell r="AA553">
            <v>4733.74022613087</v>
          </cell>
          <cell r="AB553">
            <v>4321.81443201359</v>
          </cell>
          <cell r="AC553">
            <v>3909.59265983263</v>
          </cell>
          <cell r="AD553">
            <v>3497.66686571535</v>
          </cell>
          <cell r="AE553">
            <v>3085.4450935344</v>
          </cell>
          <cell r="AF553">
            <v>2673.51929941712</v>
          </cell>
          <cell r="AG553">
            <v>2261.29752723616</v>
          </cell>
          <cell r="AH553">
            <v>1849.37173311888</v>
          </cell>
          <cell r="AI553">
            <v>1524.7594677856</v>
          </cell>
          <cell r="AJ553">
            <v>1287.46073123631</v>
          </cell>
          <cell r="AK553">
            <v>1050.16199468702</v>
          </cell>
          <cell r="AL553">
            <v>812.86325813773</v>
          </cell>
          <cell r="AM553">
            <v>575.564521588441</v>
          </cell>
          <cell r="AN553">
            <v>338.265785039153</v>
          </cell>
          <cell r="AO553">
            <v>8710.85783552007</v>
          </cell>
          <cell r="AP553">
            <v>5768.94095283578</v>
          </cell>
          <cell r="AQ553">
            <v>5472.96288916119</v>
          </cell>
          <cell r="AR553">
            <v>5204.84158442073</v>
          </cell>
          <cell r="AS553">
            <v>4961.09494374755</v>
          </cell>
          <cell r="AT553">
            <v>4846.18581314448</v>
          </cell>
          <cell r="AU553">
            <v>4846.18581314448</v>
          </cell>
          <cell r="AV553">
            <v>4849.66790801124</v>
          </cell>
          <cell r="AW553">
            <v>4846.18581314448</v>
          </cell>
          <cell r="AX553">
            <v>4849.66790801124</v>
          </cell>
          <cell r="AY553">
            <v>4846.18581314448</v>
          </cell>
          <cell r="AZ553">
            <v>4849.66790801124</v>
          </cell>
          <cell r="BA553">
            <v>4846.18581314448</v>
          </cell>
          <cell r="BB553">
            <v>3818.96782745041</v>
          </cell>
          <cell r="BC553">
            <v>2791.74984175633</v>
          </cell>
          <cell r="BD553">
            <v>2791.74984175634</v>
          </cell>
          <cell r="BE553">
            <v>2791.74984175633</v>
          </cell>
          <cell r="BF553">
            <v>2791.74984175634</v>
          </cell>
          <cell r="BG553">
            <v>2791.74984175634</v>
          </cell>
          <cell r="BH553">
            <v>3979.59747104886</v>
          </cell>
        </row>
        <row r="554">
          <cell r="A554">
            <v>-3764.81023414083</v>
          </cell>
          <cell r="B554">
            <v>-3596.50180399228</v>
          </cell>
          <cell r="C554">
            <v>-3238.85841213144</v>
          </cell>
          <cell r="D554">
            <v>-2855.35535813305</v>
          </cell>
          <cell r="E554">
            <v>-2441.77393756969</v>
          </cell>
          <cell r="F554">
            <v>-2000.94153327552</v>
          </cell>
          <cell r="G554">
            <v>-1531.74231457843</v>
          </cell>
          <cell r="H554">
            <v>-1021.2782738177</v>
          </cell>
          <cell r="I554">
            <v>-458.759362433783</v>
          </cell>
          <cell r="J554">
            <v>157.621029478275</v>
          </cell>
          <cell r="K554">
            <v>830.786695432302</v>
          </cell>
          <cell r="L554">
            <v>1566.26045531386</v>
          </cell>
          <cell r="M554">
            <v>2370.37251296542</v>
          </cell>
          <cell r="N554">
            <v>3282.00391287529</v>
          </cell>
          <cell r="O554">
            <v>4337.04049871703</v>
          </cell>
          <cell r="P554">
            <v>5448.87232236445</v>
          </cell>
          <cell r="Q554">
            <v>6537.17344104009</v>
          </cell>
          <cell r="R554">
            <v>7659.98918337656</v>
          </cell>
          <cell r="S554">
            <v>8871.74935773616</v>
          </cell>
          <cell r="T554">
            <v>10138.0665488685</v>
          </cell>
          <cell r="U554">
            <v>6408.21366697909</v>
          </cell>
          <cell r="V554">
            <v>5792.46764036007</v>
          </cell>
          <cell r="W554">
            <v>5384.67743914434</v>
          </cell>
          <cell r="X554">
            <v>4997.80909431925</v>
          </cell>
          <cell r="Y554">
            <v>4629.8934899892</v>
          </cell>
          <cell r="Z554">
            <v>4279.20764974556</v>
          </cell>
          <cell r="AA554">
            <v>3936.64441257123</v>
          </cell>
          <cell r="AB554">
            <v>3594.08117539689</v>
          </cell>
          <cell r="AC554">
            <v>3251.27179873561</v>
          </cell>
          <cell r="AD554">
            <v>2908.70856156127</v>
          </cell>
          <cell r="AE554">
            <v>2565.89918489999</v>
          </cell>
          <cell r="AF554">
            <v>2223.33594772566</v>
          </cell>
          <cell r="AG554">
            <v>1880.52657106437</v>
          </cell>
          <cell r="AH554">
            <v>1537.96333389004</v>
          </cell>
          <cell r="AI554">
            <v>1268.01124536556</v>
          </cell>
          <cell r="AJ554">
            <v>1070.67030549094</v>
          </cell>
          <cell r="AK554">
            <v>873.329365616317</v>
          </cell>
          <cell r="AL554">
            <v>675.988425741696</v>
          </cell>
          <cell r="AM554">
            <v>478.647485867075</v>
          </cell>
          <cell r="AN554">
            <v>281.306545992454</v>
          </cell>
          <cell r="AO554">
            <v>7244.07090140024</v>
          </cell>
          <cell r="AP554">
            <v>4797.53177900861</v>
          </cell>
          <cell r="AQ554">
            <v>4551.39229205993</v>
          </cell>
          <cell r="AR554">
            <v>4328.41887447115</v>
          </cell>
          <cell r="AS554">
            <v>4125.71576757224</v>
          </cell>
          <cell r="AT554">
            <v>4030.15573146276</v>
          </cell>
          <cell r="AU554">
            <v>4030.15573146276</v>
          </cell>
          <cell r="AV554">
            <v>4033.05149013274</v>
          </cell>
          <cell r="AW554">
            <v>4030.15573146276</v>
          </cell>
          <cell r="AX554">
            <v>4033.05149013274</v>
          </cell>
          <cell r="AY554">
            <v>4030.15573146276</v>
          </cell>
          <cell r="AZ554">
            <v>4033.05149013274</v>
          </cell>
          <cell r="BA554">
            <v>4030.15573146276</v>
          </cell>
          <cell r="BB554">
            <v>3175.90692381739</v>
          </cell>
          <cell r="BC554">
            <v>2321.65811617201</v>
          </cell>
          <cell r="BD554">
            <v>2321.65811617201</v>
          </cell>
          <cell r="BE554">
            <v>2321.65811617201</v>
          </cell>
          <cell r="BF554">
            <v>2321.65811617201</v>
          </cell>
          <cell r="BG554">
            <v>2321.65811617201</v>
          </cell>
          <cell r="BH554">
            <v>3309.48877638182</v>
          </cell>
        </row>
        <row r="555">
          <cell r="A555">
            <v>-4272.53064921063</v>
          </cell>
          <cell r="B555">
            <v>-4212.75860264687</v>
          </cell>
          <cell r="C555">
            <v>-3951.10978194833</v>
          </cell>
          <cell r="D555">
            <v>-3671.14504642527</v>
          </cell>
          <cell r="E555">
            <v>-3369.15468810654</v>
          </cell>
          <cell r="F555">
            <v>-3048.98131517867</v>
          </cell>
          <cell r="G555">
            <v>-2710.18892111485</v>
          </cell>
          <cell r="H555">
            <v>-2339.53917868486</v>
          </cell>
          <cell r="I555">
            <v>-1926.26465056539</v>
          </cell>
          <cell r="J555">
            <v>-1469.33690261377</v>
          </cell>
          <cell r="K555">
            <v>-966.630212910242</v>
          </cell>
          <cell r="L555">
            <v>-413.502569170251</v>
          </cell>
          <cell r="M555">
            <v>195.446867043281</v>
          </cell>
          <cell r="N555">
            <v>902.256723685394</v>
          </cell>
          <cell r="O555">
            <v>1745.43604763235</v>
          </cell>
          <cell r="P555">
            <v>2626.2062589788</v>
          </cell>
          <cell r="Q555">
            <v>3452.81613111107</v>
          </cell>
          <cell r="R555">
            <v>4287.96238511443</v>
          </cell>
          <cell r="S555">
            <v>5190.13475761971</v>
          </cell>
          <cell r="T555">
            <v>6118.40652826546</v>
          </cell>
          <cell r="U555">
            <v>7159.94404816984</v>
          </cell>
          <cell r="V555">
            <v>6471.96650441335</v>
          </cell>
          <cell r="W555">
            <v>6016.33952693883</v>
          </cell>
          <cell r="X555">
            <v>5584.08869278998</v>
          </cell>
          <cell r="Y555">
            <v>5173.01389435968</v>
          </cell>
          <cell r="Z555">
            <v>4781.1900374917</v>
          </cell>
          <cell r="AA555">
            <v>4398.44162450309</v>
          </cell>
          <cell r="AB555">
            <v>4015.69321151448</v>
          </cell>
          <cell r="AC555">
            <v>3632.66978507498</v>
          </cell>
          <cell r="AD555">
            <v>3249.92137208637</v>
          </cell>
          <cell r="AE555">
            <v>2866.89794564686</v>
          </cell>
          <cell r="AF555">
            <v>2484.14953265825</v>
          </cell>
          <cell r="AG555">
            <v>2101.12610621875</v>
          </cell>
          <cell r="AH555">
            <v>1718.37769323014</v>
          </cell>
          <cell r="AI555">
            <v>1416.75824825414</v>
          </cell>
          <cell r="AJ555">
            <v>1196.26777129075</v>
          </cell>
          <cell r="AK555">
            <v>975.77729432736</v>
          </cell>
          <cell r="AL555">
            <v>755.286817363969</v>
          </cell>
          <cell r="AM555">
            <v>534.796340400578</v>
          </cell>
          <cell r="AN555">
            <v>314.305863437189</v>
          </cell>
          <cell r="AO555">
            <v>8093.85345595876</v>
          </cell>
          <cell r="AP555">
            <v>5360.31738205311</v>
          </cell>
          <cell r="AQ555">
            <v>5085.30393116293</v>
          </cell>
          <cell r="AR555">
            <v>4836.17409918</v>
          </cell>
          <cell r="AS555">
            <v>4609.69243374102</v>
          </cell>
          <cell r="AT555">
            <v>4502.92250574836</v>
          </cell>
          <cell r="AU555">
            <v>4502.92250574836</v>
          </cell>
          <cell r="AV555">
            <v>4506.15795811177</v>
          </cell>
          <cell r="AW555">
            <v>4502.92250574836</v>
          </cell>
          <cell r="AX555">
            <v>4506.15795811178</v>
          </cell>
          <cell r="AY555">
            <v>4502.92250574836</v>
          </cell>
          <cell r="AZ555">
            <v>4506.15795811178</v>
          </cell>
          <cell r="BA555">
            <v>4502.92250574836</v>
          </cell>
          <cell r="BB555">
            <v>3548.46405854118</v>
          </cell>
          <cell r="BC555">
            <v>2594.00561133401</v>
          </cell>
          <cell r="BD555">
            <v>2594.00561133401</v>
          </cell>
          <cell r="BE555">
            <v>2594.00561133401</v>
          </cell>
          <cell r="BF555">
            <v>2594.00561133401</v>
          </cell>
          <cell r="BG555">
            <v>2594.005611334</v>
          </cell>
          <cell r="BH555">
            <v>3697.71604043751</v>
          </cell>
        </row>
        <row r="556">
          <cell r="A556">
            <v>-3810.97422703216</v>
          </cell>
          <cell r="B556">
            <v>-3652.53436370019</v>
          </cell>
          <cell r="C556">
            <v>-3303.61918636295</v>
          </cell>
          <cell r="D556">
            <v>-2929.53025489382</v>
          </cell>
          <cell r="E556">
            <v>-2526.0951448811</v>
          </cell>
          <cell r="F556">
            <v>-2096.23354755262</v>
          </cell>
          <cell r="G556">
            <v>-1638.89144459614</v>
          </cell>
          <cell r="H556">
            <v>-1141.13988511973</v>
          </cell>
          <cell r="I556">
            <v>-592.190876468885</v>
          </cell>
          <cell r="J556">
            <v>9.69143637483252</v>
          </cell>
          <cell r="K556">
            <v>667.358283029247</v>
          </cell>
          <cell r="L556">
            <v>1386.25239679166</v>
          </cell>
          <cell r="M556">
            <v>2172.6194798444</v>
          </cell>
          <cell r="N556">
            <v>3065.62767693091</v>
          </cell>
          <cell r="O556">
            <v>4101.40134396577</v>
          </cell>
          <cell r="P556">
            <v>5192.22411162269</v>
          </cell>
          <cell r="Q556">
            <v>6256.73120412451</v>
          </cell>
          <cell r="R556">
            <v>7353.39087351159</v>
          </cell>
          <cell r="S556">
            <v>8537.00207323899</v>
          </cell>
          <cell r="T556">
            <v>9772.58280799669</v>
          </cell>
          <cell r="U556">
            <v>6476.56403254143</v>
          </cell>
          <cell r="V556">
            <v>5854.25042434663</v>
          </cell>
          <cell r="W556">
            <v>5442.11071002563</v>
          </cell>
          <cell r="X556">
            <v>5051.11600578628</v>
          </cell>
          <cell r="Y556">
            <v>4679.27619303266</v>
          </cell>
          <cell r="Z556">
            <v>4324.84991799333</v>
          </cell>
          <cell r="AA556">
            <v>3978.63288216216</v>
          </cell>
          <cell r="AB556">
            <v>3632.415846331</v>
          </cell>
          <cell r="AC556">
            <v>3285.95004567534</v>
          </cell>
          <cell r="AD556">
            <v>2939.73300984418</v>
          </cell>
          <cell r="AE556">
            <v>2593.26720918852</v>
          </cell>
          <cell r="AF556">
            <v>2247.05017335736</v>
          </cell>
          <cell r="AG556">
            <v>1900.58437270171</v>
          </cell>
          <cell r="AH556">
            <v>1554.36733687054</v>
          </cell>
          <cell r="AI556">
            <v>1281.5359242639</v>
          </cell>
          <cell r="AJ556">
            <v>1082.09013488179</v>
          </cell>
          <cell r="AK556">
            <v>882.644345499676</v>
          </cell>
          <cell r="AL556">
            <v>683.198556117562</v>
          </cell>
          <cell r="AM556">
            <v>483.752766735449</v>
          </cell>
          <cell r="AN556">
            <v>284.306977353335</v>
          </cell>
          <cell r="AO556">
            <v>7321.33656699775</v>
          </cell>
          <cell r="AP556">
            <v>4848.70252142344</v>
          </cell>
          <cell r="AQ556">
            <v>4599.93769693352</v>
          </cell>
          <cell r="AR556">
            <v>4374.58603239559</v>
          </cell>
          <cell r="AS556">
            <v>4169.72088281566</v>
          </cell>
          <cell r="AT556">
            <v>4073.1415980137</v>
          </cell>
          <cell r="AU556">
            <v>4073.1415980137</v>
          </cell>
          <cell r="AV556">
            <v>4076.0682430077</v>
          </cell>
          <cell r="AW556">
            <v>4073.1415980137</v>
          </cell>
          <cell r="AX556">
            <v>4076.0682430077</v>
          </cell>
          <cell r="AY556">
            <v>4073.1415980137</v>
          </cell>
          <cell r="AZ556">
            <v>4076.0682430077</v>
          </cell>
          <cell r="BA556">
            <v>4073.1415980137</v>
          </cell>
          <cell r="BB556">
            <v>3209.78132478399</v>
          </cell>
          <cell r="BC556">
            <v>2346.42105155428</v>
          </cell>
          <cell r="BD556">
            <v>2346.42105155428</v>
          </cell>
          <cell r="BE556">
            <v>2346.42105155428</v>
          </cell>
          <cell r="BF556">
            <v>2346.42105155428</v>
          </cell>
          <cell r="BG556">
            <v>2346.42105155428</v>
          </cell>
          <cell r="BH556">
            <v>3344.78796886277</v>
          </cell>
        </row>
        <row r="557">
          <cell r="A557">
            <v>-5115.07308937701</v>
          </cell>
          <cell r="B557">
            <v>-5235.41298387</v>
          </cell>
          <cell r="C557">
            <v>-5133.06345039569</v>
          </cell>
          <cell r="D557">
            <v>-5024.91655971337</v>
          </cell>
          <cell r="E557">
            <v>-4908.10726383316</v>
          </cell>
          <cell r="F557">
            <v>-4788.16289824488</v>
          </cell>
          <cell r="G557">
            <v>-4665.77559836217</v>
          </cell>
          <cell r="H557">
            <v>-4527.14228975934</v>
          </cell>
          <cell r="I557">
            <v>-4361.5330575872</v>
          </cell>
          <cell r="J557">
            <v>-4169.21082035732</v>
          </cell>
          <cell r="K557">
            <v>-3949.37422516953</v>
          </cell>
          <cell r="L557">
            <v>-3698.84292597016</v>
          </cell>
          <cell r="M557">
            <v>-3413.75833035608</v>
          </cell>
          <cell r="N557">
            <v>-3046.84192243364</v>
          </cell>
          <cell r="O557">
            <v>-2555.23155081895</v>
          </cell>
          <cell r="P557">
            <v>-2057.89917037019</v>
          </cell>
          <cell r="Q557">
            <v>-1665.55582542201</v>
          </cell>
          <cell r="R557">
            <v>-1307.78598857192</v>
          </cell>
          <cell r="S557">
            <v>-919.36262886578</v>
          </cell>
          <cell r="T557">
            <v>-552.064191200274</v>
          </cell>
          <cell r="U557">
            <v>8407.41161283055</v>
          </cell>
          <cell r="V557">
            <v>7599.5686531885</v>
          </cell>
          <cell r="W557">
            <v>7064.55839112964</v>
          </cell>
          <cell r="X557">
            <v>6556.99706687493</v>
          </cell>
          <cell r="Y557">
            <v>6074.30125098398</v>
          </cell>
          <cell r="Z557">
            <v>5614.21044269645</v>
          </cell>
          <cell r="AA557">
            <v>5164.77628085053</v>
          </cell>
          <cell r="AB557">
            <v>4715.34211900461</v>
          </cell>
          <cell r="AC557">
            <v>4265.58502847864</v>
          </cell>
          <cell r="AD557">
            <v>3816.15086663272</v>
          </cell>
          <cell r="AE557">
            <v>3366.39377610675</v>
          </cell>
          <cell r="AF557">
            <v>2916.95961426083</v>
          </cell>
          <cell r="AG557">
            <v>2467.20252373486</v>
          </cell>
          <cell r="AH557">
            <v>2017.76836188893</v>
          </cell>
          <cell r="AI557">
            <v>1663.59816065742</v>
          </cell>
          <cell r="AJ557">
            <v>1404.6919200403</v>
          </cell>
          <cell r="AK557">
            <v>1145.78567942318</v>
          </cell>
          <cell r="AL557">
            <v>886.879438806065</v>
          </cell>
          <cell r="AM557">
            <v>627.973198188948</v>
          </cell>
          <cell r="AN557">
            <v>369.06695757183</v>
          </cell>
          <cell r="AO557">
            <v>9504.03481931824</v>
          </cell>
          <cell r="AP557">
            <v>6294.23837716304</v>
          </cell>
          <cell r="AQ557">
            <v>5971.30969711422</v>
          </cell>
          <cell r="AR557">
            <v>5678.77430459943</v>
          </cell>
          <cell r="AS557">
            <v>5412.83303867685</v>
          </cell>
          <cell r="AT557">
            <v>5287.46072759907</v>
          </cell>
          <cell r="AU557">
            <v>5287.46072759908</v>
          </cell>
          <cell r="AV557">
            <v>5291.25988854082</v>
          </cell>
          <cell r="AW557">
            <v>5287.46072759906</v>
          </cell>
          <cell r="AX557">
            <v>5291.25988854082</v>
          </cell>
          <cell r="AY557">
            <v>5287.46072759907</v>
          </cell>
          <cell r="AZ557">
            <v>5291.25988854082</v>
          </cell>
          <cell r="BA557">
            <v>5287.46072759907</v>
          </cell>
          <cell r="BB557">
            <v>4166.70824978257</v>
          </cell>
          <cell r="BC557">
            <v>3045.95577196608</v>
          </cell>
          <cell r="BD557">
            <v>3045.95577196608</v>
          </cell>
          <cell r="BE557">
            <v>3045.95577196609</v>
          </cell>
          <cell r="BF557">
            <v>3045.95577196609</v>
          </cell>
          <cell r="BG557">
            <v>3045.95577196609</v>
          </cell>
          <cell r="BH557">
            <v>4341.96420672742</v>
          </cell>
        </row>
        <row r="558">
          <cell r="A558">
            <v>-3964.88036139135</v>
          </cell>
          <cell r="B558">
            <v>-3839.34131263971</v>
          </cell>
          <cell r="C558">
            <v>-3519.52512941133</v>
          </cell>
          <cell r="D558">
            <v>-3176.82194072821</v>
          </cell>
          <cell r="E558">
            <v>-2807.21361512152</v>
          </cell>
          <cell r="F558">
            <v>-2413.92759076967</v>
          </cell>
          <cell r="G558">
            <v>-1996.11592558494</v>
          </cell>
          <cell r="H558">
            <v>-1540.74650703795</v>
          </cell>
          <cell r="I558">
            <v>-1037.03819665584</v>
          </cell>
          <cell r="J558">
            <v>-483.491029134039</v>
          </cell>
          <cell r="K558">
            <v>122.504304374831</v>
          </cell>
          <cell r="L558">
            <v>786.123536494161</v>
          </cell>
          <cell r="M558">
            <v>1513.33064932431</v>
          </cell>
          <cell r="N558">
            <v>2344.25095113978</v>
          </cell>
          <cell r="O558">
            <v>3315.80397380746</v>
          </cell>
          <cell r="P558">
            <v>4336.58465039905</v>
          </cell>
          <cell r="Q558">
            <v>5321.76483983437</v>
          </cell>
          <cell r="R558">
            <v>6331.22277848871</v>
          </cell>
          <cell r="S558">
            <v>7420.98811262962</v>
          </cell>
          <cell r="T558">
            <v>8554.09657650619</v>
          </cell>
          <cell r="U558">
            <v>6704.43731400782</v>
          </cell>
          <cell r="V558">
            <v>6060.22804581675</v>
          </cell>
          <cell r="W558">
            <v>5633.58748989934</v>
          </cell>
          <cell r="X558">
            <v>5228.83591614657</v>
          </cell>
          <cell r="Y558">
            <v>4843.91318506058</v>
          </cell>
          <cell r="Z558">
            <v>4477.01667458078</v>
          </cell>
          <cell r="AA558">
            <v>4118.61823952959</v>
          </cell>
          <cell r="AB558">
            <v>3760.21980447841</v>
          </cell>
          <cell r="AC558">
            <v>3401.56385198999</v>
          </cell>
          <cell r="AD558">
            <v>3043.16541693881</v>
          </cell>
          <cell r="AE558">
            <v>2684.50946445039</v>
          </cell>
          <cell r="AF558">
            <v>2326.11102939921</v>
          </cell>
          <cell r="AG558">
            <v>1967.45507691079</v>
          </cell>
          <cell r="AH558">
            <v>1609.0566418596</v>
          </cell>
          <cell r="AI558">
            <v>1326.62585079158</v>
          </cell>
          <cell r="AJ558">
            <v>1120.16270370671</v>
          </cell>
          <cell r="AK558">
            <v>913.699556621835</v>
          </cell>
          <cell r="AL558">
            <v>707.236409536964</v>
          </cell>
          <cell r="AM558">
            <v>500.773262452093</v>
          </cell>
          <cell r="AN558">
            <v>294.310115367222</v>
          </cell>
          <cell r="AO558">
            <v>7578.93256695375</v>
          </cell>
          <cell r="AP558">
            <v>5019.3006578519</v>
          </cell>
          <cell r="AQ558">
            <v>4761.78322062084</v>
          </cell>
          <cell r="AR558">
            <v>4528.5027186586</v>
          </cell>
          <cell r="AS558">
            <v>4316.42953505657</v>
          </cell>
          <cell r="AT558">
            <v>4216.45217707277</v>
          </cell>
          <cell r="AU558">
            <v>4216.45217707276</v>
          </cell>
          <cell r="AV558">
            <v>4219.48179398137</v>
          </cell>
          <cell r="AW558">
            <v>4216.45217707276</v>
          </cell>
          <cell r="AX558">
            <v>4219.48179398136</v>
          </cell>
          <cell r="AY558">
            <v>4216.45217707276</v>
          </cell>
          <cell r="AZ558">
            <v>4219.48179398136</v>
          </cell>
          <cell r="BA558">
            <v>4216.45217707276</v>
          </cell>
          <cell r="BB558">
            <v>3322.71518903562</v>
          </cell>
          <cell r="BC558">
            <v>2428.97820099848</v>
          </cell>
          <cell r="BD558">
            <v>2428.97820099848</v>
          </cell>
          <cell r="BE558">
            <v>2428.97820099848</v>
          </cell>
          <cell r="BF558">
            <v>2428.97820099848</v>
          </cell>
          <cell r="BG558">
            <v>2428.97820099848</v>
          </cell>
          <cell r="BH558">
            <v>3462.47194549673</v>
          </cell>
        </row>
        <row r="559">
          <cell r="A559">
            <v>-4364.02543657543</v>
          </cell>
          <cell r="B559">
            <v>-4323.81240919366</v>
          </cell>
          <cell r="C559">
            <v>-4079.46248492705</v>
          </cell>
          <cell r="D559">
            <v>-3818.1560821238</v>
          </cell>
          <cell r="E559">
            <v>-3536.27521755171</v>
          </cell>
          <cell r="F559">
            <v>-3237.84545014143</v>
          </cell>
          <cell r="G559">
            <v>-2922.55328245534</v>
          </cell>
          <cell r="H559">
            <v>-2577.09905928485</v>
          </cell>
          <cell r="I559">
            <v>-2190.71941801033</v>
          </cell>
          <cell r="J559">
            <v>-1762.52615723095</v>
          </cell>
          <cell r="K559">
            <v>-1290.53737313758</v>
          </cell>
          <cell r="L559">
            <v>-770.269781166191</v>
          </cell>
          <cell r="M559">
            <v>-196.490021057912</v>
          </cell>
          <cell r="N559">
            <v>473.409553876427</v>
          </cell>
          <cell r="O559">
            <v>1278.41071016769</v>
          </cell>
          <cell r="P559">
            <v>2117.54199493535</v>
          </cell>
          <cell r="Q559">
            <v>2896.99326511457</v>
          </cell>
          <cell r="R559">
            <v>3680.29945540342</v>
          </cell>
          <cell r="S559">
            <v>4526.68193004236</v>
          </cell>
          <cell r="T559">
            <v>5394.03553992671</v>
          </cell>
          <cell r="U559">
            <v>7295.41114648073</v>
          </cell>
          <cell r="V559">
            <v>6594.41697564884</v>
          </cell>
          <cell r="W559">
            <v>6130.1694748664</v>
          </cell>
          <cell r="X559">
            <v>5689.74039716556</v>
          </cell>
          <cell r="Y559">
            <v>5270.88800860921</v>
          </cell>
          <cell r="Z559">
            <v>4871.65079200241</v>
          </cell>
          <cell r="AA559">
            <v>4481.6607278861</v>
          </cell>
          <cell r="AB559">
            <v>4091.6706637698</v>
          </cell>
          <cell r="AC559">
            <v>3701.40038291135</v>
          </cell>
          <cell r="AD559">
            <v>3311.41031879505</v>
          </cell>
          <cell r="AE559">
            <v>2921.14003793661</v>
          </cell>
          <cell r="AF559">
            <v>2531.1499738203</v>
          </cell>
          <cell r="AG559">
            <v>2140.87969296186</v>
          </cell>
          <cell r="AH559">
            <v>1750.88962884555</v>
          </cell>
          <cell r="AI559">
            <v>1443.56350365946</v>
          </cell>
          <cell r="AJ559">
            <v>1218.90131740359</v>
          </cell>
          <cell r="AK559">
            <v>994.239131147717</v>
          </cell>
          <cell r="AL559">
            <v>769.576944891843</v>
          </cell>
          <cell r="AM559">
            <v>544.91475863597</v>
          </cell>
          <cell r="AN559">
            <v>320.252572380095</v>
          </cell>
          <cell r="AO559">
            <v>8246.99024508111</v>
          </cell>
          <cell r="AP559">
            <v>5461.73530332274</v>
          </cell>
          <cell r="AQ559">
            <v>5181.5185611864</v>
          </cell>
          <cell r="AR559">
            <v>4927.67515948644</v>
          </cell>
          <cell r="AS559">
            <v>4696.90843066829</v>
          </cell>
          <cell r="AT559">
            <v>4588.1184013683</v>
          </cell>
          <cell r="AU559">
            <v>4588.1184013683</v>
          </cell>
          <cell r="AV559">
            <v>4591.41506892286</v>
          </cell>
          <cell r="AW559">
            <v>4588.11840136829</v>
          </cell>
          <cell r="AX559">
            <v>4591.41506892285</v>
          </cell>
          <cell r="AY559">
            <v>4588.11840136829</v>
          </cell>
          <cell r="AZ559">
            <v>4591.41506892284</v>
          </cell>
          <cell r="BA559">
            <v>4588.1184013683</v>
          </cell>
          <cell r="BB559">
            <v>3615.60147277753</v>
          </cell>
          <cell r="BC559">
            <v>2643.08454418675</v>
          </cell>
          <cell r="BD559">
            <v>2643.08454418675</v>
          </cell>
          <cell r="BE559">
            <v>2643.08454418675</v>
          </cell>
          <cell r="BF559">
            <v>2643.08454418675</v>
          </cell>
          <cell r="BG559">
            <v>2643.08454418676</v>
          </cell>
          <cell r="BH559">
            <v>3767.67732211877</v>
          </cell>
        </row>
        <row r="560">
          <cell r="A560">
            <v>-3947.84637163999</v>
          </cell>
          <cell r="B560">
            <v>-3818.66593366949</v>
          </cell>
          <cell r="C560">
            <v>-3495.62913828364</v>
          </cell>
          <cell r="D560">
            <v>-3149.45224516905</v>
          </cell>
          <cell r="E560">
            <v>-2776.100046056</v>
          </cell>
          <cell r="F560">
            <v>-2378.76591837267</v>
          </cell>
          <cell r="G560">
            <v>-1956.57911197167</v>
          </cell>
          <cell r="H560">
            <v>-1496.51893202496</v>
          </cell>
          <cell r="I560">
            <v>-987.803481454048</v>
          </cell>
          <cell r="J560">
            <v>-428.906687203772</v>
          </cell>
          <cell r="K560">
            <v>182.807534827788</v>
          </cell>
          <cell r="L560">
            <v>852.544468306691</v>
          </cell>
          <cell r="M560">
            <v>1586.29927548741</v>
          </cell>
          <cell r="N560">
            <v>2424.09132790681</v>
          </cell>
          <cell r="O560">
            <v>3402.75214912021</v>
          </cell>
          <cell r="P560">
            <v>4431.28492907232</v>
          </cell>
          <cell r="Q560">
            <v>5425.24484427665</v>
          </cell>
          <cell r="R560">
            <v>6444.35407716814</v>
          </cell>
          <cell r="S560">
            <v>7544.50606366221</v>
          </cell>
          <cell r="T560">
            <v>8688.95593130578</v>
          </cell>
          <cell r="U560">
            <v>6679.21680439481</v>
          </cell>
          <cell r="V560">
            <v>6037.43089931093</v>
          </cell>
          <cell r="W560">
            <v>5612.39526439402</v>
          </cell>
          <cell r="X560">
            <v>5209.16627046095</v>
          </cell>
          <cell r="Y560">
            <v>4825.69152777204</v>
          </cell>
          <cell r="Z560">
            <v>4460.17519530511</v>
          </cell>
          <cell r="AA560">
            <v>4103.12497051426</v>
          </cell>
          <cell r="AB560">
            <v>3746.07474572341</v>
          </cell>
          <cell r="AC560">
            <v>3388.7679722151</v>
          </cell>
          <cell r="AD560">
            <v>3031.71774742424</v>
          </cell>
          <cell r="AE560">
            <v>2674.41097391593</v>
          </cell>
          <cell r="AF560">
            <v>2317.36074912508</v>
          </cell>
          <cell r="AG560">
            <v>1960.05397561677</v>
          </cell>
          <cell r="AH560">
            <v>1603.00375082592</v>
          </cell>
          <cell r="AI560">
            <v>1321.63539768482</v>
          </cell>
          <cell r="AJ560">
            <v>1115.94891619348</v>
          </cell>
          <cell r="AK560">
            <v>910.262434702147</v>
          </cell>
          <cell r="AL560">
            <v>704.575953210809</v>
          </cell>
          <cell r="AM560">
            <v>498.88947171947</v>
          </cell>
          <cell r="AN560">
            <v>293.202990228132</v>
          </cell>
          <cell r="AO560">
            <v>7550.42241275158</v>
          </cell>
          <cell r="AP560">
            <v>5000.41923431655</v>
          </cell>
          <cell r="AQ560">
            <v>4743.87051685974</v>
          </cell>
          <cell r="AR560">
            <v>4511.46756104594</v>
          </cell>
          <cell r="AS560">
            <v>4300.19214666974</v>
          </cell>
          <cell r="AT560">
            <v>4200.59087989239</v>
          </cell>
          <cell r="AU560">
            <v>4200.59087989239</v>
          </cell>
          <cell r="AV560">
            <v>4203.60910009776</v>
          </cell>
          <cell r="AW560">
            <v>4200.59087989239</v>
          </cell>
          <cell r="AX560">
            <v>4203.60910009776</v>
          </cell>
          <cell r="AY560">
            <v>4200.59087989239</v>
          </cell>
          <cell r="AZ560">
            <v>4203.60910009777</v>
          </cell>
          <cell r="BA560">
            <v>4200.59087989239</v>
          </cell>
          <cell r="BB560">
            <v>3310.21591930701</v>
          </cell>
          <cell r="BC560">
            <v>2419.84095872163</v>
          </cell>
          <cell r="BD560">
            <v>2419.84095872162</v>
          </cell>
          <cell r="BE560">
            <v>2419.84095872162</v>
          </cell>
          <cell r="BF560">
            <v>2419.84095872163</v>
          </cell>
          <cell r="BG560">
            <v>2419.84095872163</v>
          </cell>
          <cell r="BH560">
            <v>3449.44694386038</v>
          </cell>
        </row>
        <row r="561">
          <cell r="A561">
            <v>-4916.6971864607</v>
          </cell>
          <cell r="B561">
            <v>-4994.62987719778</v>
          </cell>
          <cell r="C561">
            <v>-4854.77346165971</v>
          </cell>
          <cell r="D561">
            <v>-4706.17220514071</v>
          </cell>
          <cell r="E561">
            <v>-4545.76218517474</v>
          </cell>
          <cell r="F561">
            <v>-4378.67406963699</v>
          </cell>
          <cell r="G561">
            <v>-4205.33437387806</v>
          </cell>
          <cell r="H561">
            <v>-4012.07299272046</v>
          </cell>
          <cell r="I561">
            <v>-3788.15117668028</v>
          </cell>
          <cell r="J561">
            <v>-3533.52779638193</v>
          </cell>
          <cell r="K561">
            <v>-3247.0896773629</v>
          </cell>
          <cell r="L561">
            <v>-2925.31232549518</v>
          </cell>
          <cell r="M561">
            <v>-2563.97402785504</v>
          </cell>
          <cell r="N561">
            <v>-2117.02999571965</v>
          </cell>
          <cell r="O561">
            <v>-1542.64301246925</v>
          </cell>
          <cell r="P561">
            <v>-955.030519956843</v>
          </cell>
          <cell r="Q561">
            <v>-460.439489515861</v>
          </cell>
          <cell r="R561">
            <v>9.7282198556842</v>
          </cell>
          <cell r="S561">
            <v>519.113348877874</v>
          </cell>
          <cell r="T561">
            <v>1018.49248199173</v>
          </cell>
          <cell r="U561">
            <v>8113.69643279819</v>
          </cell>
          <cell r="V561">
            <v>7334.07568365991</v>
          </cell>
          <cell r="W561">
            <v>6817.75614862576</v>
          </cell>
          <cell r="X561">
            <v>6327.92661539023</v>
          </cell>
          <cell r="Y561">
            <v>5862.09390731345</v>
          </cell>
          <cell r="Z561">
            <v>5418.07649483554</v>
          </cell>
          <cell r="AA561">
            <v>4984.34343599709</v>
          </cell>
          <cell r="AB561">
            <v>4550.61037715864</v>
          </cell>
          <cell r="AC561">
            <v>4116.5656712402</v>
          </cell>
          <cell r="AD561">
            <v>3682.83261240176</v>
          </cell>
          <cell r="AE561">
            <v>3248.78790648332</v>
          </cell>
          <cell r="AF561">
            <v>2815.05484764487</v>
          </cell>
          <cell r="AG561">
            <v>2381.01014172644</v>
          </cell>
          <cell r="AH561">
            <v>1947.27708288799</v>
          </cell>
          <cell r="AI561">
            <v>1605.47991264476</v>
          </cell>
          <cell r="AJ561">
            <v>1355.61863099674</v>
          </cell>
          <cell r="AK561">
            <v>1105.75734934872</v>
          </cell>
          <cell r="AL561">
            <v>855.896067700697</v>
          </cell>
          <cell r="AM561">
            <v>606.034786052678</v>
          </cell>
          <cell r="AN561">
            <v>356.173504404658</v>
          </cell>
          <cell r="AO561">
            <v>9172.00881339151</v>
          </cell>
          <cell r="AP561">
            <v>6074.34747099002</v>
          </cell>
          <cell r="AQ561">
            <v>5762.70039100623</v>
          </cell>
          <cell r="AR561">
            <v>5480.38480090327</v>
          </cell>
          <cell r="AS561">
            <v>5223.73426444605</v>
          </cell>
          <cell r="AT561">
            <v>5102.74186868764</v>
          </cell>
          <cell r="AU561">
            <v>5102.74186868764</v>
          </cell>
          <cell r="AV561">
            <v>5106.40830492275</v>
          </cell>
          <cell r="AW561">
            <v>5102.74186868763</v>
          </cell>
          <cell r="AX561">
            <v>5106.40830492275</v>
          </cell>
          <cell r="AY561">
            <v>5102.74186868763</v>
          </cell>
          <cell r="AZ561">
            <v>5106.40830492274</v>
          </cell>
          <cell r="BA561">
            <v>5102.74186868764</v>
          </cell>
          <cell r="BB561">
            <v>4021.14317933217</v>
          </cell>
          <cell r="BC561">
            <v>2939.54448997671</v>
          </cell>
          <cell r="BD561">
            <v>2939.5444899767</v>
          </cell>
          <cell r="BE561">
            <v>2939.5444899767</v>
          </cell>
          <cell r="BF561">
            <v>2939.5444899767</v>
          </cell>
          <cell r="BG561">
            <v>2939.54448997671</v>
          </cell>
          <cell r="BH561">
            <v>4190.27652240774</v>
          </cell>
        </row>
        <row r="562">
          <cell r="A562">
            <v>-4521.51851401168</v>
          </cell>
          <cell r="B562">
            <v>-4514.97308902919</v>
          </cell>
          <cell r="C562">
            <v>-4300.40034129673</v>
          </cell>
          <cell r="D562">
            <v>-4071.21115876915</v>
          </cell>
          <cell r="E562">
            <v>-3823.94544711517</v>
          </cell>
          <cell r="F562">
            <v>-3562.94368457986</v>
          </cell>
          <cell r="G562">
            <v>-3288.10325277159</v>
          </cell>
          <cell r="H562">
            <v>-2986.01893055471</v>
          </cell>
          <cell r="I562">
            <v>-2645.9343692351</v>
          </cell>
          <cell r="J562">
            <v>-2267.20275478173</v>
          </cell>
          <cell r="K562">
            <v>-1848.08974237194</v>
          </cell>
          <cell r="L562">
            <v>-1384.38527084497</v>
          </cell>
          <cell r="M562">
            <v>-871.144265804428</v>
          </cell>
          <cell r="N562">
            <v>-264.7796093351</v>
          </cell>
          <cell r="O562">
            <v>474.504173451617</v>
          </cell>
          <cell r="P562">
            <v>1241.96096312603</v>
          </cell>
          <cell r="Q562">
            <v>1940.23653397754</v>
          </cell>
          <cell r="R562">
            <v>2634.30866619554</v>
          </cell>
          <cell r="S562">
            <v>3384.65809941334</v>
          </cell>
          <cell r="T562">
            <v>4147.15121520403</v>
          </cell>
          <cell r="U562">
            <v>7528.59525257932</v>
          </cell>
          <cell r="V562">
            <v>6805.19512054473</v>
          </cell>
          <cell r="W562">
            <v>6326.10882091946</v>
          </cell>
          <cell r="X562">
            <v>5871.60225550457</v>
          </cell>
          <cell r="Y562">
            <v>5439.36203755085</v>
          </cell>
          <cell r="Z562">
            <v>5027.36395365274</v>
          </cell>
          <cell r="AA562">
            <v>4624.90859009513</v>
          </cell>
          <cell r="AB562">
            <v>4222.45322653752</v>
          </cell>
          <cell r="AC562">
            <v>3819.70868963626</v>
          </cell>
          <cell r="AD562">
            <v>3417.25332607866</v>
          </cell>
          <cell r="AE562">
            <v>3014.5087891774</v>
          </cell>
          <cell r="AF562">
            <v>2612.05342561979</v>
          </cell>
          <cell r="AG562">
            <v>2209.30888871853</v>
          </cell>
          <cell r="AH562">
            <v>1806.85352516092</v>
          </cell>
          <cell r="AI562">
            <v>1489.70429798053</v>
          </cell>
          <cell r="AJ562">
            <v>1257.86120717735</v>
          </cell>
          <cell r="AK562">
            <v>1026.01811637417</v>
          </cell>
          <cell r="AL562">
            <v>794.175025570992</v>
          </cell>
          <cell r="AM562">
            <v>562.331934767811</v>
          </cell>
          <cell r="AN562">
            <v>330.488843964631</v>
          </cell>
          <cell r="AO562">
            <v>8510.58978864223</v>
          </cell>
          <cell r="AP562">
            <v>5636.30940735617</v>
          </cell>
          <cell r="AQ562">
            <v>5347.13606370459</v>
          </cell>
          <cell r="AR562">
            <v>5085.17903474964</v>
          </cell>
          <cell r="AS562">
            <v>4847.03628115424</v>
          </cell>
          <cell r="AT562">
            <v>4734.76898303068</v>
          </cell>
          <cell r="AU562">
            <v>4734.76898303066</v>
          </cell>
          <cell r="AV562">
            <v>4738.17102236777</v>
          </cell>
          <cell r="AW562">
            <v>4734.76898303066</v>
          </cell>
          <cell r="AX562">
            <v>4738.17102236775</v>
          </cell>
          <cell r="AY562">
            <v>4734.76898303068</v>
          </cell>
          <cell r="AZ562">
            <v>4738.17102236774</v>
          </cell>
          <cell r="BA562">
            <v>4734.76898303067</v>
          </cell>
          <cell r="BB562">
            <v>3731.16737859286</v>
          </cell>
          <cell r="BC562">
            <v>2727.56577415506</v>
          </cell>
          <cell r="BD562">
            <v>2727.56577415506</v>
          </cell>
          <cell r="BE562">
            <v>2727.56577415506</v>
          </cell>
          <cell r="BF562">
            <v>2727.56577415506</v>
          </cell>
          <cell r="BG562">
            <v>2727.56577415507</v>
          </cell>
          <cell r="BH562">
            <v>3888.10404664271</v>
          </cell>
        </row>
        <row r="563">
          <cell r="A563">
            <v>-3623.00158424216</v>
          </cell>
          <cell r="B563">
            <v>-3424.37844236605</v>
          </cell>
          <cell r="C563">
            <v>-3039.92332474024</v>
          </cell>
          <cell r="D563">
            <v>-2627.50154161462</v>
          </cell>
          <cell r="E563">
            <v>-2182.7522235077</v>
          </cell>
          <cell r="F563">
            <v>-1708.21919613778</v>
          </cell>
          <cell r="G563">
            <v>-1202.59675081847</v>
          </cell>
          <cell r="H563">
            <v>-653.081932711931</v>
          </cell>
          <cell r="I563">
            <v>-48.8783778362187</v>
          </cell>
          <cell r="J563">
            <v>612.037871787396</v>
          </cell>
          <cell r="K563">
            <v>1332.81351474396</v>
          </cell>
          <cell r="L563">
            <v>2119.21738453797</v>
          </cell>
          <cell r="M563">
            <v>2977.8392610492</v>
          </cell>
          <cell r="N563">
            <v>3946.67826116355</v>
          </cell>
          <cell r="O563">
            <v>5060.88755582062</v>
          </cell>
          <cell r="P563">
            <v>6237.25595178472</v>
          </cell>
          <cell r="Q563">
            <v>7398.64864066542</v>
          </cell>
          <cell r="R563">
            <v>8601.81179576439</v>
          </cell>
          <cell r="S563">
            <v>9900.04126878321</v>
          </cell>
          <cell r="T563">
            <v>11260.7761025014</v>
          </cell>
          <cell r="U563">
            <v>6198.25190991677</v>
          </cell>
          <cell r="V563">
            <v>5602.6804786486</v>
          </cell>
          <cell r="W563">
            <v>5208.25130932249</v>
          </cell>
          <cell r="X563">
            <v>4834.05850274448</v>
          </cell>
          <cell r="Y563">
            <v>4478.19746006768</v>
          </cell>
          <cell r="Z563">
            <v>4139.00165730107</v>
          </cell>
          <cell r="AA563">
            <v>3807.66232477784</v>
          </cell>
          <cell r="AB563">
            <v>3476.32299225461</v>
          </cell>
          <cell r="AC563">
            <v>3144.74558487553</v>
          </cell>
          <cell r="AD563">
            <v>2813.4062523523</v>
          </cell>
          <cell r="AE563">
            <v>2481.82884497321</v>
          </cell>
          <cell r="AF563">
            <v>2150.48951244998</v>
          </cell>
          <cell r="AG563">
            <v>1818.91210507089</v>
          </cell>
          <cell r="AH563">
            <v>1487.57277254766</v>
          </cell>
          <cell r="AI563">
            <v>1226.4655225031</v>
          </cell>
          <cell r="AJ563">
            <v>1035.59035493721</v>
          </cell>
          <cell r="AK563">
            <v>844.715187371326</v>
          </cell>
          <cell r="AL563">
            <v>653.84001980544</v>
          </cell>
          <cell r="AM563">
            <v>462.964852239553</v>
          </cell>
          <cell r="AN563">
            <v>272.089684673667</v>
          </cell>
          <cell r="AO563">
            <v>7006.72272080203</v>
          </cell>
          <cell r="AP563">
            <v>4640.3431685424</v>
          </cell>
          <cell r="AQ563">
            <v>4402.2683126825</v>
          </cell>
          <cell r="AR563">
            <v>4186.60050207999</v>
          </cell>
          <cell r="AS563">
            <v>3990.53885607773</v>
          </cell>
          <cell r="AT563">
            <v>3898.10979439094</v>
          </cell>
          <cell r="AU563">
            <v>3898.10979439094</v>
          </cell>
          <cell r="AV563">
            <v>3900.91067504811</v>
          </cell>
          <cell r="AW563">
            <v>3898.10979439094</v>
          </cell>
          <cell r="AX563">
            <v>3900.91067504811</v>
          </cell>
          <cell r="AY563">
            <v>3898.10979439093</v>
          </cell>
          <cell r="AZ563">
            <v>3900.91067504811</v>
          </cell>
          <cell r="BA563">
            <v>3898.10979439093</v>
          </cell>
          <cell r="BB563">
            <v>3071.85000052421</v>
          </cell>
          <cell r="BC563">
            <v>2245.59020665749</v>
          </cell>
          <cell r="BD563">
            <v>2245.59020665749</v>
          </cell>
          <cell r="BE563">
            <v>2245.59020665749</v>
          </cell>
          <cell r="BF563">
            <v>2245.59020665749</v>
          </cell>
          <cell r="BG563">
            <v>2245.59020665749</v>
          </cell>
          <cell r="BH563">
            <v>3201.05511380784</v>
          </cell>
        </row>
        <row r="564">
          <cell r="A564">
            <v>-4494.96399337619</v>
          </cell>
          <cell r="B564">
            <v>-4482.74195671518</v>
          </cell>
          <cell r="C564">
            <v>-4263.14855244585</v>
          </cell>
          <cell r="D564">
            <v>-4028.54416435846</v>
          </cell>
          <cell r="E564">
            <v>-3775.44207686227</v>
          </cell>
          <cell r="F564">
            <v>-3508.12967043088</v>
          </cell>
          <cell r="G564">
            <v>-3226.46877087511</v>
          </cell>
          <cell r="H564">
            <v>-2917.07195627076</v>
          </cell>
          <cell r="I564">
            <v>-2569.18169532297</v>
          </cell>
          <cell r="J564">
            <v>-2182.11047426968</v>
          </cell>
          <cell r="K564">
            <v>-1754.08220797606</v>
          </cell>
          <cell r="L564">
            <v>-1280.84076775498</v>
          </cell>
          <cell r="M564">
            <v>-757.392472039432</v>
          </cell>
          <cell r="N564">
            <v>-140.31534914988</v>
          </cell>
          <cell r="O564">
            <v>610.048878436344</v>
          </cell>
          <cell r="P564">
            <v>1389.59052853748</v>
          </cell>
          <cell r="Q564">
            <v>2101.55293450573</v>
          </cell>
          <cell r="R564">
            <v>2810.67060189902</v>
          </cell>
          <cell r="S564">
            <v>3577.21193016147</v>
          </cell>
          <cell r="T564">
            <v>4357.38531609218</v>
          </cell>
          <cell r="U564">
            <v>7489.2786536655</v>
          </cell>
          <cell r="V564">
            <v>6769.65633567074</v>
          </cell>
          <cell r="W564">
            <v>6293.07196944148</v>
          </cell>
          <cell r="X564">
            <v>5840.93897462464</v>
          </cell>
          <cell r="Y564">
            <v>5410.95604567551</v>
          </cell>
          <cell r="Z564">
            <v>5001.1095402425</v>
          </cell>
          <cell r="AA564">
            <v>4600.75592018137</v>
          </cell>
          <cell r="AB564">
            <v>4200.40230012024</v>
          </cell>
          <cell r="AC564">
            <v>3799.76101686602</v>
          </cell>
          <cell r="AD564">
            <v>3399.40739680489</v>
          </cell>
          <cell r="AE564">
            <v>2998.76611355067</v>
          </cell>
          <cell r="AF564">
            <v>2598.41249348954</v>
          </cell>
          <cell r="AG564">
            <v>2197.77121023532</v>
          </cell>
          <cell r="AH564">
            <v>1797.41759017419</v>
          </cell>
          <cell r="AI564">
            <v>1481.92461207381</v>
          </cell>
          <cell r="AJ564">
            <v>1251.29227593418</v>
          </cell>
          <cell r="AK564">
            <v>1020.65993979455</v>
          </cell>
          <cell r="AL564">
            <v>790.027603654925</v>
          </cell>
          <cell r="AM564">
            <v>559.395267515296</v>
          </cell>
          <cell r="AN564">
            <v>328.762931375666</v>
          </cell>
          <cell r="AO564">
            <v>8466.14491758538</v>
          </cell>
          <cell r="AP564">
            <v>5606.87489681487</v>
          </cell>
          <cell r="AQ564">
            <v>5319.21170372758</v>
          </cell>
          <cell r="AR564">
            <v>5058.62269351908</v>
          </cell>
          <cell r="AS564">
            <v>4821.72359332955</v>
          </cell>
          <cell r="AT564">
            <v>4710.04258895449</v>
          </cell>
          <cell r="AU564">
            <v>4710.04258895448</v>
          </cell>
          <cell r="AV564">
            <v>4713.42686181433</v>
          </cell>
          <cell r="AW564">
            <v>4710.04258895449</v>
          </cell>
          <cell r="AX564">
            <v>4713.42686181433</v>
          </cell>
          <cell r="AY564">
            <v>4710.04258895449</v>
          </cell>
          <cell r="AZ564">
            <v>4713.42686181433</v>
          </cell>
          <cell r="BA564">
            <v>4710.04258895449</v>
          </cell>
          <cell r="BB564">
            <v>3711.68209529858</v>
          </cell>
          <cell r="BC564">
            <v>2713.32160164269</v>
          </cell>
          <cell r="BD564">
            <v>2713.32160164269</v>
          </cell>
          <cell r="BE564">
            <v>2713.32160164269</v>
          </cell>
          <cell r="BF564">
            <v>2713.3216016427</v>
          </cell>
          <cell r="BG564">
            <v>2713.3216016427</v>
          </cell>
          <cell r="BH564">
            <v>3867.79919265489</v>
          </cell>
        </row>
        <row r="565">
          <cell r="A565">
            <v>-4291.70811027169</v>
          </cell>
          <cell r="B565">
            <v>-4236.03566697013</v>
          </cell>
          <cell r="C565">
            <v>-3978.01272401038</v>
          </cell>
          <cell r="D565">
            <v>-3701.95880635471</v>
          </cell>
          <cell r="E565">
            <v>-3404.18343169123</v>
          </cell>
          <cell r="F565">
            <v>-3088.56755498965</v>
          </cell>
          <cell r="G565">
            <v>-2754.70084783396</v>
          </cell>
          <cell r="H565">
            <v>-2389.33212854669</v>
          </cell>
          <cell r="I565">
            <v>-1981.69481386928</v>
          </cell>
          <cell r="J565">
            <v>-1530.78986267718</v>
          </cell>
          <cell r="K565">
            <v>-1034.52169756815</v>
          </cell>
          <cell r="L565">
            <v>-488.281575854346</v>
          </cell>
          <cell r="M565">
            <v>113.296237193932</v>
          </cell>
          <cell r="N565">
            <v>812.369636813844</v>
          </cell>
          <cell r="O565">
            <v>1647.546752715</v>
          </cell>
          <cell r="P565">
            <v>2519.58937513439</v>
          </cell>
          <cell r="Q565">
            <v>3336.31472511304</v>
          </cell>
          <cell r="R565">
            <v>4160.59521471691</v>
          </cell>
          <cell r="S565">
            <v>5051.07393095229</v>
          </cell>
          <cell r="T565">
            <v>5966.57715281444</v>
          </cell>
          <cell r="U565">
            <v>7188.33817943934</v>
          </cell>
          <cell r="V565">
            <v>6497.63232879155</v>
          </cell>
          <cell r="W565">
            <v>6040.19847515693</v>
          </cell>
          <cell r="X565">
            <v>5606.23346742745</v>
          </cell>
          <cell r="Y565">
            <v>5193.52847304734</v>
          </cell>
          <cell r="Z565">
            <v>4800.15076353028</v>
          </cell>
          <cell r="AA565">
            <v>4415.88448830581</v>
          </cell>
          <cell r="AB565">
            <v>4031.61821308134</v>
          </cell>
          <cell r="AC565">
            <v>3647.07583378739</v>
          </cell>
          <cell r="AD565">
            <v>3262.80955856293</v>
          </cell>
          <cell r="AE565">
            <v>2878.26717926898</v>
          </cell>
          <cell r="AF565">
            <v>2494.00090404451</v>
          </cell>
          <cell r="AG565">
            <v>2109.45852475057</v>
          </cell>
          <cell r="AH565">
            <v>1725.1922495261</v>
          </cell>
          <cell r="AI565">
            <v>1422.37667479594</v>
          </cell>
          <cell r="AJ565">
            <v>1201.01180056011</v>
          </cell>
          <cell r="AK565">
            <v>979.646926324276</v>
          </cell>
          <cell r="AL565">
            <v>758.282052088441</v>
          </cell>
          <cell r="AM565">
            <v>536.917177852606</v>
          </cell>
          <cell r="AN565">
            <v>315.552303616772</v>
          </cell>
          <cell r="AO565">
            <v>8125.95118409162</v>
          </cell>
          <cell r="AP565">
            <v>5381.5747486426</v>
          </cell>
          <cell r="AQ565">
            <v>5105.47067917034</v>
          </cell>
          <cell r="AR565">
            <v>4855.35287506017</v>
          </cell>
          <cell r="AS565">
            <v>4627.97305314182</v>
          </cell>
          <cell r="AT565">
            <v>4520.77970852319</v>
          </cell>
          <cell r="AU565">
            <v>4520.77970852319</v>
          </cell>
          <cell r="AV565">
            <v>4524.02799169345</v>
          </cell>
          <cell r="AW565">
            <v>4520.77970852317</v>
          </cell>
          <cell r="AX565">
            <v>4524.02799169345</v>
          </cell>
          <cell r="AY565">
            <v>4520.77970852319</v>
          </cell>
          <cell r="AZ565">
            <v>4524.02799169345</v>
          </cell>
          <cell r="BA565">
            <v>4520.77970852319</v>
          </cell>
          <cell r="BB565">
            <v>3562.53617329591</v>
          </cell>
          <cell r="BC565">
            <v>2604.29263806864</v>
          </cell>
          <cell r="BD565">
            <v>2604.29263806864</v>
          </cell>
          <cell r="BE565">
            <v>2604.29263806864</v>
          </cell>
          <cell r="BF565">
            <v>2604.29263806864</v>
          </cell>
          <cell r="BG565">
            <v>2604.29263806864</v>
          </cell>
          <cell r="BH565">
            <v>3712.38004255026</v>
          </cell>
        </row>
        <row r="566">
          <cell r="A566">
            <v>-4587.32119581731</v>
          </cell>
          <cell r="B566">
            <v>-4594.84253849155</v>
          </cell>
          <cell r="C566">
            <v>-4392.71108725569</v>
          </cell>
          <cell r="D566">
            <v>-4176.94090231635</v>
          </cell>
          <cell r="E566">
            <v>-3944.13785740431</v>
          </cell>
          <cell r="F566">
            <v>-3698.77400820144</v>
          </cell>
          <cell r="G566">
            <v>-3440.83484435862</v>
          </cell>
          <cell r="H566">
            <v>-3156.87103790565</v>
          </cell>
          <cell r="I566">
            <v>-2836.12917065888</v>
          </cell>
          <cell r="J566">
            <v>-2478.06328340923</v>
          </cell>
          <cell r="K566">
            <v>-2081.04246473875</v>
          </cell>
          <cell r="L566">
            <v>-1640.97080982268</v>
          </cell>
          <cell r="M566">
            <v>-1153.02369389447</v>
          </cell>
          <cell r="N566">
            <v>-573.204763061824</v>
          </cell>
          <cell r="O566">
            <v>138.621435631574</v>
          </cell>
          <cell r="P566">
            <v>876.131677362572</v>
          </cell>
          <cell r="Q566">
            <v>1540.49097201857</v>
          </cell>
          <cell r="R566">
            <v>2197.27993963629</v>
          </cell>
          <cell r="S566">
            <v>2907.50550347309</v>
          </cell>
          <cell r="T566">
            <v>3626.186523906</v>
          </cell>
          <cell r="U566">
            <v>7626.02264294793</v>
          </cell>
          <cell r="V566">
            <v>6893.26100525499</v>
          </cell>
          <cell r="W566">
            <v>6407.97486005855</v>
          </cell>
          <cell r="X566">
            <v>5947.58653488793</v>
          </cell>
          <cell r="Y566">
            <v>5509.75270550542</v>
          </cell>
          <cell r="Z566">
            <v>5092.422963203</v>
          </cell>
          <cell r="AA566">
            <v>4684.7594333812</v>
          </cell>
          <cell r="AB566">
            <v>4277.09590355939</v>
          </cell>
          <cell r="AC566">
            <v>3869.13945820787</v>
          </cell>
          <cell r="AD566">
            <v>3461.47592838607</v>
          </cell>
          <cell r="AE566">
            <v>3053.51948303455</v>
          </cell>
          <cell r="AF566">
            <v>2645.85595321275</v>
          </cell>
          <cell r="AG566">
            <v>2237.89950786123</v>
          </cell>
          <cell r="AH566">
            <v>1830.23597803942</v>
          </cell>
          <cell r="AI566">
            <v>1508.98252948373</v>
          </cell>
          <cell r="AJ566">
            <v>1274.13916219415</v>
          </cell>
          <cell r="AK566">
            <v>1039.29579490457</v>
          </cell>
          <cell r="AL566">
            <v>804.452427614985</v>
          </cell>
          <cell r="AM566">
            <v>569.609060325403</v>
          </cell>
          <cell r="AN566">
            <v>334.765693035821</v>
          </cell>
          <cell r="AO566">
            <v>8620.72514932869</v>
          </cell>
          <cell r="AP566">
            <v>5709.24876701701</v>
          </cell>
          <cell r="AQ566">
            <v>5416.33323730135</v>
          </cell>
          <cell r="AR566">
            <v>5150.98622802958</v>
          </cell>
          <cell r="AS566">
            <v>4909.7616741461</v>
          </cell>
          <cell r="AT566">
            <v>4796.04152731535</v>
          </cell>
          <cell r="AU566">
            <v>4796.04152731532</v>
          </cell>
          <cell r="AV566">
            <v>4799.48759237082</v>
          </cell>
          <cell r="AW566">
            <v>4796.04152731532</v>
          </cell>
          <cell r="AX566">
            <v>4799.48759237082</v>
          </cell>
          <cell r="AY566">
            <v>4796.04152731533</v>
          </cell>
          <cell r="AZ566">
            <v>4799.48759237081</v>
          </cell>
          <cell r="BA566">
            <v>4796.04152731534</v>
          </cell>
          <cell r="BB566">
            <v>3779.45233594933</v>
          </cell>
          <cell r="BC566">
            <v>2762.86314458332</v>
          </cell>
          <cell r="BD566">
            <v>2762.86314458332</v>
          </cell>
          <cell r="BE566">
            <v>2762.86314458332</v>
          </cell>
          <cell r="BF566">
            <v>2762.86314458332</v>
          </cell>
          <cell r="BG566">
            <v>2762.86314458332</v>
          </cell>
          <cell r="BH566">
            <v>3938.41991806848</v>
          </cell>
        </row>
        <row r="567">
          <cell r="A567">
            <v>-5061.26587653772</v>
          </cell>
          <cell r="B567">
            <v>-5170.10329817554</v>
          </cell>
          <cell r="C567">
            <v>-5057.58044850469</v>
          </cell>
          <cell r="D567">
            <v>-4938.46077009536</v>
          </cell>
          <cell r="E567">
            <v>-4809.82527251252</v>
          </cell>
          <cell r="F567">
            <v>-4677.09369965621</v>
          </cell>
          <cell r="G567">
            <v>-4540.88614051176</v>
          </cell>
          <cell r="H567">
            <v>-4387.43558705337</v>
          </cell>
          <cell r="I567">
            <v>-4206.0097281374</v>
          </cell>
          <cell r="J567">
            <v>-3996.78901273584</v>
          </cell>
          <cell r="K567">
            <v>-3758.88750988777</v>
          </cell>
          <cell r="L567">
            <v>-3489.03152727914</v>
          </cell>
          <cell r="M567">
            <v>-3183.26398018565</v>
          </cell>
          <cell r="N567">
            <v>-2794.64098721057</v>
          </cell>
          <cell r="O567">
            <v>-2280.57839889556</v>
          </cell>
          <cell r="P567">
            <v>-1758.75856239215</v>
          </cell>
          <cell r="Q567">
            <v>-1338.681692884</v>
          </cell>
          <cell r="R567">
            <v>-950.425208409178</v>
          </cell>
          <cell r="S567">
            <v>-529.192341241075</v>
          </cell>
          <cell r="T567">
            <v>-126.068513558569</v>
          </cell>
          <cell r="U567">
            <v>8327.7447028188</v>
          </cell>
          <cell r="V567">
            <v>7527.55669755905</v>
          </cell>
          <cell r="W567">
            <v>6997.61608313559</v>
          </cell>
          <cell r="X567">
            <v>6494.86430600513</v>
          </cell>
          <cell r="Y567">
            <v>6016.74241677538</v>
          </cell>
          <cell r="Z567">
            <v>5561.0113347281</v>
          </cell>
          <cell r="AA567">
            <v>5115.83591892399</v>
          </cell>
          <cell r="AB567">
            <v>4670.66050311987</v>
          </cell>
          <cell r="AC567">
            <v>4225.16521864172</v>
          </cell>
          <cell r="AD567">
            <v>3779.98980283761</v>
          </cell>
          <cell r="AE567">
            <v>3334.49451835946</v>
          </cell>
          <cell r="AF567">
            <v>2889.31910255535</v>
          </cell>
          <cell r="AG567">
            <v>2443.8238180772</v>
          </cell>
          <cell r="AH567">
            <v>1998.64840227308</v>
          </cell>
          <cell r="AI567">
            <v>1647.83424530937</v>
          </cell>
          <cell r="AJ567">
            <v>1391.38134718607</v>
          </cell>
          <cell r="AK567">
            <v>1134.92844906276</v>
          </cell>
          <cell r="AL567">
            <v>878.475550939459</v>
          </cell>
          <cell r="AM567">
            <v>622.022652816154</v>
          </cell>
          <cell r="AN567">
            <v>365.56975469285</v>
          </cell>
          <cell r="AO567">
            <v>9413.97653246766</v>
          </cell>
          <cell r="AP567">
            <v>6234.59546380541</v>
          </cell>
          <cell r="AQ567">
            <v>5914.72678977017</v>
          </cell>
          <cell r="AR567">
            <v>5624.9634027029</v>
          </cell>
          <cell r="AS567">
            <v>5361.54214173269</v>
          </cell>
          <cell r="AT567">
            <v>5237.35783298959</v>
          </cell>
          <cell r="AU567">
            <v>5237.35783298958</v>
          </cell>
          <cell r="AV567">
            <v>5241.12099386058</v>
          </cell>
          <cell r="AW567">
            <v>5237.35783298958</v>
          </cell>
          <cell r="AX567">
            <v>5241.12099386058</v>
          </cell>
          <cell r="AY567">
            <v>5237.35783298958</v>
          </cell>
          <cell r="AZ567">
            <v>5241.12099386058</v>
          </cell>
          <cell r="BA567">
            <v>5237.35783298958</v>
          </cell>
          <cell r="BB567">
            <v>4127.22537604364</v>
          </cell>
          <cell r="BC567">
            <v>3017.0929190977</v>
          </cell>
          <cell r="BD567">
            <v>3017.0929190977</v>
          </cell>
          <cell r="BE567">
            <v>3017.0929190977</v>
          </cell>
          <cell r="BF567">
            <v>3017.0929190977</v>
          </cell>
          <cell r="BG567">
            <v>3017.0929190977</v>
          </cell>
          <cell r="BH567">
            <v>4300.82064344529</v>
          </cell>
        </row>
        <row r="568">
          <cell r="A568">
            <v>-4792.56355342437</v>
          </cell>
          <cell r="B568">
            <v>-4843.95995526876</v>
          </cell>
          <cell r="C568">
            <v>-4680.63362495781</v>
          </cell>
          <cell r="D568">
            <v>-4506.71806700571</v>
          </cell>
          <cell r="E568">
            <v>-4319.02491333139</v>
          </cell>
          <cell r="F568">
            <v>-4122.43661722657</v>
          </cell>
          <cell r="G568">
            <v>-3917.21348240555</v>
          </cell>
          <cell r="H568">
            <v>-3689.76860913875</v>
          </cell>
          <cell r="I568">
            <v>-3429.3577196735</v>
          </cell>
          <cell r="J568">
            <v>-3135.74942680406</v>
          </cell>
          <cell r="K568">
            <v>-2807.6354338639</v>
          </cell>
          <cell r="L568">
            <v>-2441.27589622056</v>
          </cell>
          <cell r="M568">
            <v>-2032.221878446</v>
          </cell>
          <cell r="N568">
            <v>-1535.20059604593</v>
          </cell>
          <cell r="O568">
            <v>-909.016184873489</v>
          </cell>
          <cell r="P568">
            <v>-264.910952382901</v>
          </cell>
          <cell r="Q568">
            <v>293.661521787836</v>
          </cell>
          <cell r="R568">
            <v>834.162149908735</v>
          </cell>
          <cell r="S568">
            <v>1419.23905229132</v>
          </cell>
          <cell r="T568">
            <v>2001.2676218485</v>
          </cell>
          <cell r="U568">
            <v>7929.90428950183</v>
          </cell>
          <cell r="V568">
            <v>7167.94357603646</v>
          </cell>
          <cell r="W568">
            <v>6663.31975512666</v>
          </cell>
          <cell r="X568">
            <v>6184.58588223643</v>
          </cell>
          <cell r="Y568">
            <v>5729.3052563757</v>
          </cell>
          <cell r="Z568">
            <v>5295.34576417816</v>
          </cell>
          <cell r="AA568">
            <v>4871.43766356469</v>
          </cell>
          <cell r="AB568">
            <v>4447.52956295122</v>
          </cell>
          <cell r="AC568">
            <v>4023.31687471399</v>
          </cell>
          <cell r="AD568">
            <v>3599.40877410052</v>
          </cell>
          <cell r="AE568">
            <v>3175.19608586329</v>
          </cell>
          <cell r="AF568">
            <v>2751.28798524982</v>
          </cell>
          <cell r="AG568">
            <v>2327.07529701259</v>
          </cell>
          <cell r="AH568">
            <v>1903.16719639912</v>
          </cell>
          <cell r="AI568">
            <v>1569.11244479478</v>
          </cell>
          <cell r="AJ568">
            <v>1324.91104219957</v>
          </cell>
          <cell r="AK568">
            <v>1080.70963960436</v>
          </cell>
          <cell r="AL568">
            <v>836.508237009154</v>
          </cell>
          <cell r="AM568">
            <v>592.306834413944</v>
          </cell>
          <cell r="AN568">
            <v>348.105431818735</v>
          </cell>
          <cell r="AO568">
            <v>8964.2436878278</v>
          </cell>
          <cell r="AP568">
            <v>5936.75083423303</v>
          </cell>
          <cell r="AQ568">
            <v>5632.16321047327</v>
          </cell>
          <cell r="AR568">
            <v>5356.24265718501</v>
          </cell>
          <cell r="AS568">
            <v>5105.40579055933</v>
          </cell>
          <cell r="AT568">
            <v>4987.15412486435</v>
          </cell>
          <cell r="AU568">
            <v>4987.15412486436</v>
          </cell>
          <cell r="AV568">
            <v>4990.73750867328</v>
          </cell>
          <cell r="AW568">
            <v>4987.15412486436</v>
          </cell>
          <cell r="AX568">
            <v>4990.73750867329</v>
          </cell>
          <cell r="AY568">
            <v>4987.15412486435</v>
          </cell>
          <cell r="AZ568">
            <v>4990.73750867329</v>
          </cell>
          <cell r="BA568">
            <v>4987.15412486436</v>
          </cell>
          <cell r="BB568">
            <v>3930.05590122752</v>
          </cell>
          <cell r="BC568">
            <v>2872.95767759069</v>
          </cell>
          <cell r="BD568">
            <v>2872.95767759069</v>
          </cell>
          <cell r="BE568">
            <v>2872.95767759068</v>
          </cell>
          <cell r="BF568">
            <v>2872.9576775907</v>
          </cell>
          <cell r="BG568">
            <v>2872.9576775907</v>
          </cell>
          <cell r="BH568">
            <v>4095.35802139688</v>
          </cell>
        </row>
        <row r="569">
          <cell r="A569">
            <v>-4072.6734504261</v>
          </cell>
          <cell r="B569">
            <v>-3970.17754059898</v>
          </cell>
          <cell r="C569">
            <v>-3670.74176959949</v>
          </cell>
          <cell r="D569">
            <v>-3350.02059079949</v>
          </cell>
          <cell r="E569">
            <v>-3004.10393673286</v>
          </cell>
          <cell r="F569">
            <v>-2636.43478600845</v>
          </cell>
          <cell r="G569">
            <v>-2246.30952862062</v>
          </cell>
          <cell r="H569">
            <v>-1820.62379948412</v>
          </cell>
          <cell r="I569">
            <v>-1348.60126067168</v>
          </cell>
          <cell r="J569">
            <v>-828.907159792653</v>
          </cell>
          <cell r="K569">
            <v>-259.101624957168</v>
          </cell>
          <cell r="L569">
            <v>365.804073987242</v>
          </cell>
          <cell r="M569">
            <v>1051.57660746128</v>
          </cell>
          <cell r="N569">
            <v>1839.01166386533</v>
          </cell>
          <cell r="O569">
            <v>2765.5857020048</v>
          </cell>
          <cell r="P569">
            <v>3737.31015747941</v>
          </cell>
          <cell r="Q569">
            <v>4666.9312104274</v>
          </cell>
          <cell r="R569">
            <v>5615.31462489856</v>
          </cell>
          <cell r="S569">
            <v>6639.35200227655</v>
          </cell>
          <cell r="T569">
            <v>7700.69073023796</v>
          </cell>
          <cell r="U569">
            <v>6864.0356628327</v>
          </cell>
          <cell r="V569">
            <v>6204.49106809809</v>
          </cell>
          <cell r="W569">
            <v>5767.69438347412</v>
          </cell>
          <cell r="X569">
            <v>5353.30774568394</v>
          </cell>
          <cell r="Y569">
            <v>4959.2219738491</v>
          </cell>
          <cell r="Z569">
            <v>4583.5915347009</v>
          </cell>
          <cell r="AA569">
            <v>4216.66146667642</v>
          </cell>
          <cell r="AB569">
            <v>3849.73139865194</v>
          </cell>
          <cell r="AC569">
            <v>3482.53768301765</v>
          </cell>
          <cell r="AD569">
            <v>3115.60761499317</v>
          </cell>
          <cell r="AE569">
            <v>2748.41389935888</v>
          </cell>
          <cell r="AF569">
            <v>2381.4838313344</v>
          </cell>
          <cell r="AG569">
            <v>2014.29011570011</v>
          </cell>
          <cell r="AH569">
            <v>1647.36004767563</v>
          </cell>
          <cell r="AI569">
            <v>1358.20602454492</v>
          </cell>
          <cell r="AJ569">
            <v>1146.82804630798</v>
          </cell>
          <cell r="AK569">
            <v>935.450068071052</v>
          </cell>
          <cell r="AL569">
            <v>724.072089834118</v>
          </cell>
          <cell r="AM569">
            <v>512.694111597185</v>
          </cell>
          <cell r="AN569">
            <v>301.316133360252</v>
          </cell>
          <cell r="AO569">
            <v>7759.34817334829</v>
          </cell>
          <cell r="AP569">
            <v>5138.78452498792</v>
          </cell>
          <cell r="AQ569">
            <v>4875.13691517851</v>
          </cell>
          <cell r="AR569">
            <v>4636.30319805705</v>
          </cell>
          <cell r="AS569">
            <v>4419.18163703755</v>
          </cell>
          <cell r="AT569">
            <v>4316.82432969979</v>
          </cell>
          <cell r="AU569">
            <v>4316.82432969977</v>
          </cell>
          <cell r="AV569">
            <v>4319.92606628577</v>
          </cell>
          <cell r="AW569">
            <v>4316.82432969977</v>
          </cell>
          <cell r="AX569">
            <v>4319.92606628578</v>
          </cell>
          <cell r="AY569">
            <v>4316.82432969978</v>
          </cell>
          <cell r="AZ569">
            <v>4319.92606628577</v>
          </cell>
          <cell r="BA569">
            <v>4316.82432969979</v>
          </cell>
          <cell r="BB569">
            <v>3401.81203683185</v>
          </cell>
          <cell r="BC569">
            <v>2486.79974396392</v>
          </cell>
          <cell r="BD569">
            <v>2486.79974396392</v>
          </cell>
          <cell r="BE569">
            <v>2486.79974396392</v>
          </cell>
          <cell r="BF569">
            <v>2486.79974396392</v>
          </cell>
          <cell r="BG569">
            <v>2486.79974396392</v>
          </cell>
          <cell r="BH569">
            <v>3544.8956865912</v>
          </cell>
        </row>
        <row r="570">
          <cell r="A570">
            <v>-4721.68418236828</v>
          </cell>
          <cell r="B570">
            <v>-4757.92856279133</v>
          </cell>
          <cell r="C570">
            <v>-4581.20108762422</v>
          </cell>
          <cell r="D570">
            <v>-4392.8312539016</v>
          </cell>
          <cell r="E570">
            <v>-4189.55963603199</v>
          </cell>
          <cell r="F570">
            <v>-3976.12695864637</v>
          </cell>
          <cell r="G570">
            <v>-3752.69861986452</v>
          </cell>
          <cell r="H570">
            <v>-3505.73522964194</v>
          </cell>
          <cell r="I570">
            <v>-3224.48935362611</v>
          </cell>
          <cell r="J570">
            <v>-2908.62096882084</v>
          </cell>
          <cell r="K570">
            <v>-2556.71036524835</v>
          </cell>
          <cell r="L570">
            <v>-2164.89473475742</v>
          </cell>
          <cell r="M570">
            <v>-1728.59539957863</v>
          </cell>
          <cell r="N570">
            <v>-1202.98038382719</v>
          </cell>
          <cell r="O570">
            <v>-547.220030795676</v>
          </cell>
          <cell r="P570">
            <v>129.142131432211</v>
          </cell>
          <cell r="Q570">
            <v>724.247528872001</v>
          </cell>
          <cell r="R570">
            <v>1304.90772473901</v>
          </cell>
          <cell r="S570">
            <v>1933.20406055535</v>
          </cell>
          <cell r="T570">
            <v>2562.42483684935</v>
          </cell>
          <cell r="U570">
            <v>7824.96035768214</v>
          </cell>
          <cell r="V570">
            <v>7073.08339179354</v>
          </cell>
          <cell r="W570">
            <v>6575.13773570424</v>
          </cell>
          <cell r="X570">
            <v>6102.73940143872</v>
          </cell>
          <cell r="Y570">
            <v>5653.48393517826</v>
          </cell>
          <cell r="Z570">
            <v>5225.26743983151</v>
          </cell>
          <cell r="AA570">
            <v>4806.96931648694</v>
          </cell>
          <cell r="AB570">
            <v>4388.67119314236</v>
          </cell>
          <cell r="AC570">
            <v>3970.07251307044</v>
          </cell>
          <cell r="AD570">
            <v>3551.77438972586</v>
          </cell>
          <cell r="AE570">
            <v>3133.17570965395</v>
          </cell>
          <cell r="AF570">
            <v>2714.87758630937</v>
          </cell>
          <cell r="AG570">
            <v>2296.27890623745</v>
          </cell>
          <cell r="AH570">
            <v>1877.98078289287</v>
          </cell>
          <cell r="AI570">
            <v>1548.34689411317</v>
          </cell>
          <cell r="AJ570">
            <v>1307.37723989835</v>
          </cell>
          <cell r="AK570">
            <v>1066.40758568353</v>
          </cell>
          <cell r="AL570">
            <v>825.437931468708</v>
          </cell>
          <cell r="AM570">
            <v>584.468277253886</v>
          </cell>
          <cell r="AN570">
            <v>343.498623039064</v>
          </cell>
          <cell r="AO570">
            <v>8845.61136339532</v>
          </cell>
          <cell r="AP570">
            <v>5858.18418928588</v>
          </cell>
          <cell r="AQ570">
            <v>5557.6274619473</v>
          </cell>
          <cell r="AR570">
            <v>5285.35842659355</v>
          </cell>
          <cell r="AS570">
            <v>5037.84112172648</v>
          </cell>
          <cell r="AT570">
            <v>4921.15439228916</v>
          </cell>
          <cell r="AU570">
            <v>4921.15439228915</v>
          </cell>
          <cell r="AV570">
            <v>4924.69035378726</v>
          </cell>
          <cell r="AW570">
            <v>4921.15439228916</v>
          </cell>
          <cell r="AX570">
            <v>4924.69035378725</v>
          </cell>
          <cell r="AY570">
            <v>4921.15439228916</v>
          </cell>
          <cell r="AZ570">
            <v>4924.69035378725</v>
          </cell>
          <cell r="BA570">
            <v>4921.15439228915</v>
          </cell>
          <cell r="BB570">
            <v>3878.04575034941</v>
          </cell>
          <cell r="BC570">
            <v>2834.93710840966</v>
          </cell>
          <cell r="BD570">
            <v>2834.93710840966</v>
          </cell>
          <cell r="BE570">
            <v>2834.93710840967</v>
          </cell>
          <cell r="BF570">
            <v>2834.93710840967</v>
          </cell>
          <cell r="BG570">
            <v>2834.93710840967</v>
          </cell>
          <cell r="BH570">
            <v>4041.16027104781</v>
          </cell>
        </row>
        <row r="571">
          <cell r="A571">
            <v>-5018.95665041124</v>
          </cell>
          <cell r="B571">
            <v>-5118.74954624365</v>
          </cell>
          <cell r="C571">
            <v>-4998.22730183177</v>
          </cell>
          <cell r="D571">
            <v>-4870.47959508419</v>
          </cell>
          <cell r="E571">
            <v>-4732.54502000502</v>
          </cell>
          <cell r="F571">
            <v>-4589.75871999818</v>
          </cell>
          <cell r="G571">
            <v>-4442.68413311942</v>
          </cell>
          <cell r="H571">
            <v>-4277.58261076513</v>
          </cell>
          <cell r="I571">
            <v>-4083.719957558</v>
          </cell>
          <cell r="J571">
            <v>-3861.21177572897</v>
          </cell>
          <cell r="K571">
            <v>-3609.10562962171</v>
          </cell>
          <cell r="L571">
            <v>-3324.05442769133</v>
          </cell>
          <cell r="M571">
            <v>-3002.02363957627</v>
          </cell>
          <cell r="N571">
            <v>-2596.33251080739</v>
          </cell>
          <cell r="O571">
            <v>-2064.61548801626</v>
          </cell>
          <cell r="P571">
            <v>-1523.5408850827</v>
          </cell>
          <cell r="Q571">
            <v>-1081.65682839693</v>
          </cell>
          <cell r="R571">
            <v>-669.428344628173</v>
          </cell>
          <cell r="S571">
            <v>-222.396986940733</v>
          </cell>
          <cell r="T571">
            <v>208.896754166307</v>
          </cell>
          <cell r="U571">
            <v>8265.10170139534</v>
          </cell>
          <cell r="V571">
            <v>7470.93287421337</v>
          </cell>
          <cell r="W571">
            <v>6944.97858163914</v>
          </cell>
          <cell r="X571">
            <v>6446.00860635471</v>
          </cell>
          <cell r="Y571">
            <v>5971.48324790928</v>
          </cell>
          <cell r="Z571">
            <v>5519.18026840839</v>
          </cell>
          <cell r="AA571">
            <v>5077.35355326707</v>
          </cell>
          <cell r="AB571">
            <v>4635.52683812575</v>
          </cell>
          <cell r="AC571">
            <v>4193.38266042808</v>
          </cell>
          <cell r="AD571">
            <v>3751.55594528676</v>
          </cell>
          <cell r="AE571">
            <v>3309.41176758908</v>
          </cell>
          <cell r="AF571">
            <v>2867.58505244776</v>
          </cell>
          <cell r="AG571">
            <v>2425.44087475009</v>
          </cell>
          <cell r="AH571">
            <v>1983.61415960877</v>
          </cell>
          <cell r="AI571">
            <v>1635.43889859088</v>
          </cell>
          <cell r="AJ571">
            <v>1380.91509169641</v>
          </cell>
          <cell r="AK571">
            <v>1126.39128480194</v>
          </cell>
          <cell r="AL571">
            <v>871.867477907471</v>
          </cell>
          <cell r="AM571">
            <v>617.343671013001</v>
          </cell>
          <cell r="AN571">
            <v>362.819864118532</v>
          </cell>
          <cell r="AO571">
            <v>9343.1626727291</v>
          </cell>
          <cell r="AP571">
            <v>6187.6975596968</v>
          </cell>
          <cell r="AQ571">
            <v>5870.23500334621</v>
          </cell>
          <cell r="AR571">
            <v>5582.65127582861</v>
          </cell>
          <cell r="AS571">
            <v>5321.21152353988</v>
          </cell>
          <cell r="AT571">
            <v>5197.96135460377</v>
          </cell>
          <cell r="AU571">
            <v>5197.96135460377</v>
          </cell>
          <cell r="AV571">
            <v>5201.6962082079</v>
          </cell>
          <cell r="AW571">
            <v>5197.96135460377</v>
          </cell>
          <cell r="AX571">
            <v>5201.69620820789</v>
          </cell>
          <cell r="AY571">
            <v>5197.96135460377</v>
          </cell>
          <cell r="AZ571">
            <v>5201.69620820789</v>
          </cell>
          <cell r="BA571">
            <v>5197.96135460377</v>
          </cell>
          <cell r="BB571">
            <v>4096.179541387</v>
          </cell>
          <cell r="BC571">
            <v>2994.39772817022</v>
          </cell>
          <cell r="BD571">
            <v>2994.39772817023</v>
          </cell>
          <cell r="BE571">
            <v>2994.39772817022</v>
          </cell>
          <cell r="BF571">
            <v>2994.39772817022</v>
          </cell>
          <cell r="BG571">
            <v>2994.39772817022</v>
          </cell>
          <cell r="BH571">
            <v>4268.46898962979</v>
          </cell>
        </row>
        <row r="572">
          <cell r="A572">
            <v>-4390.08597627575</v>
          </cell>
          <cell r="B572">
            <v>-4355.44396130432</v>
          </cell>
          <cell r="C572">
            <v>-4116.02129672343</v>
          </cell>
          <cell r="D572">
            <v>-3860.02936302373</v>
          </cell>
          <cell r="E572">
            <v>-3583.87630301003</v>
          </cell>
          <cell r="F572">
            <v>-3291.63978563223</v>
          </cell>
          <cell r="G572">
            <v>-2983.04120782292</v>
          </cell>
          <cell r="H572">
            <v>-2644.7634462722</v>
          </cell>
          <cell r="I572">
            <v>-2266.04429896182</v>
          </cell>
          <cell r="J572">
            <v>-1846.03550710454</v>
          </cell>
          <cell r="K572">
            <v>-1382.79613072849</v>
          </cell>
          <cell r="L572">
            <v>-871.888095824055</v>
          </cell>
          <cell r="M572">
            <v>-308.125745087241</v>
          </cell>
          <cell r="N572">
            <v>351.260642271066</v>
          </cell>
          <cell r="O572">
            <v>1145.38747793126</v>
          </cell>
          <cell r="P572">
            <v>1972.65871109993</v>
          </cell>
          <cell r="Q572">
            <v>2738.67775575237</v>
          </cell>
          <cell r="R572">
            <v>3507.21829569752</v>
          </cell>
          <cell r="S572">
            <v>4337.71008530295</v>
          </cell>
          <cell r="T572">
            <v>5187.71232258219</v>
          </cell>
          <cell r="U572">
            <v>7333.99635767469</v>
          </cell>
          <cell r="V572">
            <v>6629.2946496548</v>
          </cell>
          <cell r="W572">
            <v>6162.59175773618</v>
          </cell>
          <cell r="X572">
            <v>5719.83326382591</v>
          </cell>
          <cell r="Y572">
            <v>5298.7655775232</v>
          </cell>
          <cell r="Z572">
            <v>4897.41680722738</v>
          </cell>
          <cell r="AA572">
            <v>4505.3640973348</v>
          </cell>
          <cell r="AB572">
            <v>4113.31138744222</v>
          </cell>
          <cell r="AC572">
            <v>3720.97697874954</v>
          </cell>
          <cell r="AD572">
            <v>3328.92426885696</v>
          </cell>
          <cell r="AE572">
            <v>2936.58986016428</v>
          </cell>
          <cell r="AF572">
            <v>2544.5371502717</v>
          </cell>
          <cell r="AG572">
            <v>2152.20274157902</v>
          </cell>
          <cell r="AH572">
            <v>1760.15003168644</v>
          </cell>
          <cell r="AI572">
            <v>1451.19846782286</v>
          </cell>
          <cell r="AJ572">
            <v>1225.34804998826</v>
          </cell>
          <cell r="AK572">
            <v>999.497632153671</v>
          </cell>
          <cell r="AL572">
            <v>773.647214319078</v>
          </cell>
          <cell r="AM572">
            <v>547.796796484486</v>
          </cell>
          <cell r="AN572">
            <v>321.946378649894</v>
          </cell>
          <cell r="AO572">
            <v>8290.60832964577</v>
          </cell>
          <cell r="AP572">
            <v>5490.62225786617</v>
          </cell>
          <cell r="AQ572">
            <v>5208.9234577679</v>
          </cell>
          <cell r="AR572">
            <v>4953.73748591416</v>
          </cell>
          <cell r="AS572">
            <v>4721.75023877438</v>
          </cell>
          <cell r="AT572">
            <v>4612.38482226565</v>
          </cell>
          <cell r="AU572">
            <v>4612.38482226564</v>
          </cell>
          <cell r="AV572">
            <v>4615.69892579623</v>
          </cell>
          <cell r="AW572">
            <v>4612.38482226565</v>
          </cell>
          <cell r="AX572">
            <v>4615.69892579622</v>
          </cell>
          <cell r="AY572">
            <v>4612.38482226565</v>
          </cell>
          <cell r="AZ572">
            <v>4615.69892579622</v>
          </cell>
          <cell r="BA572">
            <v>4612.38482226565</v>
          </cell>
          <cell r="BB572">
            <v>3634.72428074808</v>
          </cell>
          <cell r="BC572">
            <v>2657.0637392305</v>
          </cell>
          <cell r="BD572">
            <v>2657.0637392305</v>
          </cell>
          <cell r="BE572">
            <v>2657.0637392305</v>
          </cell>
          <cell r="BF572">
            <v>2657.06373923049</v>
          </cell>
          <cell r="BG572">
            <v>2657.0637392305</v>
          </cell>
          <cell r="BH572">
            <v>3787.60445470463</v>
          </cell>
        </row>
        <row r="573">
          <cell r="A573">
            <v>-4476.81432512936</v>
          </cell>
          <cell r="B573">
            <v>-4460.71239848106</v>
          </cell>
          <cell r="C573">
            <v>-4237.68744100177</v>
          </cell>
          <cell r="D573">
            <v>-3999.38183059717</v>
          </cell>
          <cell r="E573">
            <v>-3742.29065639314</v>
          </cell>
          <cell r="F573">
            <v>-3470.66500722956</v>
          </cell>
          <cell r="G573">
            <v>-3184.34240699371</v>
          </cell>
          <cell r="H573">
            <v>-2869.94759929011</v>
          </cell>
          <cell r="I573">
            <v>-2516.72224453173</v>
          </cell>
          <cell r="J573">
            <v>-2123.95101122156</v>
          </cell>
          <cell r="K573">
            <v>-1689.82928526627</v>
          </cell>
          <cell r="L573">
            <v>-1210.06945142571</v>
          </cell>
          <cell r="M573">
            <v>-679.644605766242</v>
          </cell>
          <cell r="N573">
            <v>-55.2456519048101</v>
          </cell>
          <cell r="O573">
            <v>702.691915072432</v>
          </cell>
          <cell r="P573">
            <v>1490.49340953547</v>
          </cell>
          <cell r="Q573">
            <v>2211.81058865621</v>
          </cell>
          <cell r="R573">
            <v>2931.21168295733</v>
          </cell>
          <cell r="S573">
            <v>3708.81996013525</v>
          </cell>
          <cell r="T573">
            <v>4501.07757993187</v>
          </cell>
          <cell r="U573">
            <v>7462.4062714947</v>
          </cell>
          <cell r="V573">
            <v>6745.36604008558</v>
          </cell>
          <cell r="W573">
            <v>6270.49171267557</v>
          </cell>
          <cell r="X573">
            <v>5819.98102238105</v>
          </cell>
          <cell r="Y573">
            <v>5391.54092100291</v>
          </cell>
          <cell r="Z573">
            <v>4983.16499136693</v>
          </cell>
          <cell r="AA573">
            <v>4584.24788555227</v>
          </cell>
          <cell r="AB573">
            <v>4185.3307797376</v>
          </cell>
          <cell r="AC573">
            <v>3786.12704289805</v>
          </cell>
          <cell r="AD573">
            <v>3387.20993708338</v>
          </cell>
          <cell r="AE573">
            <v>2988.00620024383</v>
          </cell>
          <cell r="AF573">
            <v>2589.08909442917</v>
          </cell>
          <cell r="AG573">
            <v>2189.88535758961</v>
          </cell>
          <cell r="AH573">
            <v>1790.96825177495</v>
          </cell>
          <cell r="AI573">
            <v>1476.60729830228</v>
          </cell>
          <cell r="AJ573">
            <v>1246.8024971716</v>
          </cell>
          <cell r="AK573">
            <v>1016.99769604092</v>
          </cell>
          <cell r="AL573">
            <v>787.192894910239</v>
          </cell>
          <cell r="AM573">
            <v>557.38809377956</v>
          </cell>
          <cell r="AN573">
            <v>327.583292648881</v>
          </cell>
          <cell r="AO573">
            <v>8435.76742834247</v>
          </cell>
          <cell r="AP573">
            <v>5586.756793059</v>
          </cell>
          <cell r="AQ573">
            <v>5300.12576817088</v>
          </cell>
          <cell r="AR573">
            <v>5040.4717809193</v>
          </cell>
          <cell r="AS573">
            <v>4804.42270159968</v>
          </cell>
          <cell r="AT573">
            <v>4693.14242134899</v>
          </cell>
          <cell r="AU573">
            <v>4693.142421349</v>
          </cell>
          <cell r="AV573">
            <v>4696.51455105357</v>
          </cell>
          <cell r="AW573">
            <v>4693.14242134899</v>
          </cell>
          <cell r="AX573">
            <v>4696.51455105357</v>
          </cell>
          <cell r="AY573">
            <v>4693.142421349</v>
          </cell>
          <cell r="AZ573">
            <v>4696.51455105357</v>
          </cell>
          <cell r="BA573">
            <v>4693.142421349</v>
          </cell>
          <cell r="BB573">
            <v>3698.36415850203</v>
          </cell>
          <cell r="BC573">
            <v>2703.58589565505</v>
          </cell>
          <cell r="BD573">
            <v>2703.58589565505</v>
          </cell>
          <cell r="BE573">
            <v>2703.58589565505</v>
          </cell>
          <cell r="BF573">
            <v>2703.58589565504</v>
          </cell>
          <cell r="BG573">
            <v>2703.58589565505</v>
          </cell>
          <cell r="BH573">
            <v>3853.92108998683</v>
          </cell>
        </row>
        <row r="574">
          <cell r="A574">
            <v>-4856.12991086381</v>
          </cell>
          <cell r="B574">
            <v>-4921.11501694257</v>
          </cell>
          <cell r="C574">
            <v>-4769.80716184285</v>
          </cell>
          <cell r="D574">
            <v>-4608.8545527215</v>
          </cell>
          <cell r="E574">
            <v>-4435.13254761467</v>
          </cell>
          <cell r="F574">
            <v>-4253.65070555124</v>
          </cell>
          <cell r="G574">
            <v>-4064.75444390912</v>
          </cell>
          <cell r="H574">
            <v>-3854.8142551085</v>
          </cell>
          <cell r="I574">
            <v>-3613.08869231288</v>
          </cell>
          <cell r="J574">
            <v>-3339.44379555635</v>
          </cell>
          <cell r="K574">
            <v>-3032.67118636104</v>
          </cell>
          <cell r="L574">
            <v>-2689.14129679233</v>
          </cell>
          <cell r="M574">
            <v>-2304.52154753432</v>
          </cell>
          <cell r="N574">
            <v>-1833.14382612611</v>
          </cell>
          <cell r="O574">
            <v>-1233.48384461226</v>
          </cell>
          <cell r="P574">
            <v>-618.307417428892</v>
          </cell>
          <cell r="Q574">
            <v>-92.4985643827106</v>
          </cell>
          <cell r="R574">
            <v>411.985978946149</v>
          </cell>
          <cell r="S574">
            <v>958.302633981075</v>
          </cell>
          <cell r="T574">
            <v>1498.00807570724</v>
          </cell>
          <cell r="U574">
            <v>8024.02058006362</v>
          </cell>
          <cell r="V574">
            <v>7253.01651458705</v>
          </cell>
          <cell r="W574">
            <v>6742.40355176338</v>
          </cell>
          <cell r="X574">
            <v>6257.98781253053</v>
          </cell>
          <cell r="Y574">
            <v>5797.30367584466</v>
          </cell>
          <cell r="Z574">
            <v>5358.19372329241</v>
          </cell>
          <cell r="AA574">
            <v>4929.25445754601</v>
          </cell>
          <cell r="AB574">
            <v>4500.31519179961</v>
          </cell>
          <cell r="AC574">
            <v>4071.06772342272</v>
          </cell>
          <cell r="AD574">
            <v>3642.12845767632</v>
          </cell>
          <cell r="AE574">
            <v>3212.88098929944</v>
          </cell>
          <cell r="AF574">
            <v>2783.94172355303</v>
          </cell>
          <cell r="AG574">
            <v>2354.69425517615</v>
          </cell>
          <cell r="AH574">
            <v>1925.75498942975</v>
          </cell>
          <cell r="AI574">
            <v>1587.73549967502</v>
          </cell>
          <cell r="AJ574">
            <v>1340.63578591196</v>
          </cell>
          <cell r="AK574">
            <v>1093.5360721489</v>
          </cell>
          <cell r="AL574">
            <v>846.436358385841</v>
          </cell>
          <cell r="AM574">
            <v>599.336644622783</v>
          </cell>
          <cell r="AN574">
            <v>352.236930859725</v>
          </cell>
          <cell r="AO574">
            <v>9070.63606443025</v>
          </cell>
          <cell r="AP574">
            <v>6007.21132733725</v>
          </cell>
          <cell r="AQ574">
            <v>5699.00869685704</v>
          </cell>
          <cell r="AR574">
            <v>5419.81337277491</v>
          </cell>
          <cell r="AS574">
            <v>5165.99944179119</v>
          </cell>
          <cell r="AT574">
            <v>5046.34430289886</v>
          </cell>
          <cell r="AU574">
            <v>5046.34430289886</v>
          </cell>
          <cell r="AV574">
            <v>5049.97021619862</v>
          </cell>
          <cell r="AW574">
            <v>5046.34430289886</v>
          </cell>
          <cell r="AX574">
            <v>5049.97021619863</v>
          </cell>
          <cell r="AY574">
            <v>5046.34430289886</v>
          </cell>
          <cell r="AZ574">
            <v>5049.97021619863</v>
          </cell>
          <cell r="BA574">
            <v>5046.34430289885</v>
          </cell>
          <cell r="BB574">
            <v>3976.69987946743</v>
          </cell>
          <cell r="BC574">
            <v>2907.05545603599</v>
          </cell>
          <cell r="BD574">
            <v>2907.05545603599</v>
          </cell>
          <cell r="BE574">
            <v>2907.05545603598</v>
          </cell>
          <cell r="BF574">
            <v>2907.05545603598</v>
          </cell>
          <cell r="BG574">
            <v>2907.05545603598</v>
          </cell>
          <cell r="BH574">
            <v>4143.96389246735</v>
          </cell>
        </row>
        <row r="575">
          <cell r="A575">
            <v>-4683.47730273886</v>
          </cell>
          <cell r="B575">
            <v>-4711.55412396997</v>
          </cell>
          <cell r="C575">
            <v>-4527.60288368211</v>
          </cell>
          <cell r="D575">
            <v>-4331.44160420785</v>
          </cell>
          <cell r="E575">
            <v>-4119.77255705166</v>
          </cell>
          <cell r="F575">
            <v>-3897.26006930037</v>
          </cell>
          <cell r="G575">
            <v>-3664.0183810771</v>
          </cell>
          <cell r="H575">
            <v>-3406.53371200057</v>
          </cell>
          <cell r="I575">
            <v>-3114.05692618182</v>
          </cell>
          <cell r="J575">
            <v>-2786.18944149094</v>
          </cell>
          <cell r="K575">
            <v>-2421.45149161908</v>
          </cell>
          <cell r="L575">
            <v>-2015.91398604981</v>
          </cell>
          <cell r="M575">
            <v>-1564.92831058584</v>
          </cell>
          <cell r="N575">
            <v>-1023.90010320989</v>
          </cell>
          <cell r="O575">
            <v>-352.197108000563</v>
          </cell>
          <cell r="P575">
            <v>341.552858511202</v>
          </cell>
          <cell r="Q575">
            <v>956.350995616348</v>
          </cell>
          <cell r="R575">
            <v>1558.6588408344</v>
          </cell>
          <cell r="S575">
            <v>2210.25221874144</v>
          </cell>
          <cell r="T575">
            <v>2864.91152440408</v>
          </cell>
          <cell r="U575">
            <v>7768.39128672211</v>
          </cell>
          <cell r="V575">
            <v>7021.94987315485</v>
          </cell>
          <cell r="W575">
            <v>6527.60402100908</v>
          </cell>
          <cell r="X575">
            <v>6058.62080115576</v>
          </cell>
          <cell r="Y575">
            <v>5612.61314232032</v>
          </cell>
          <cell r="Z575">
            <v>5187.49235713748</v>
          </cell>
          <cell r="AA575">
            <v>4772.21824096231</v>
          </cell>
          <cell r="AB575">
            <v>4356.94412478713</v>
          </cell>
          <cell r="AC575">
            <v>3941.37162470263</v>
          </cell>
          <cell r="AD575">
            <v>3526.09750852746</v>
          </cell>
          <cell r="AE575">
            <v>3110.52500844296</v>
          </cell>
          <cell r="AF575">
            <v>2695.25089226779</v>
          </cell>
          <cell r="AG575">
            <v>2279.67839218329</v>
          </cell>
          <cell r="AH575">
            <v>1864.40427600811</v>
          </cell>
          <cell r="AI575">
            <v>1537.15341308322</v>
          </cell>
          <cell r="AJ575">
            <v>1297.92580340861</v>
          </cell>
          <cell r="AK575">
            <v>1058.698193734</v>
          </cell>
          <cell r="AL575">
            <v>819.470584059396</v>
          </cell>
          <cell r="AM575">
            <v>580.242974384789</v>
          </cell>
          <cell r="AN575">
            <v>341.015364710183</v>
          </cell>
          <cell r="AO575">
            <v>8781.66368902667</v>
          </cell>
          <cell r="AP575">
            <v>5815.83355465613</v>
          </cell>
          <cell r="AQ575">
            <v>5517.44964533311</v>
          </cell>
          <cell r="AR575">
            <v>5247.14892747582</v>
          </cell>
          <cell r="AS575">
            <v>5001.42100215099</v>
          </cell>
          <cell r="AT575">
            <v>4885.57783735501</v>
          </cell>
          <cell r="AU575">
            <v>4885.57783735501</v>
          </cell>
          <cell r="AV575">
            <v>4889.08823628821</v>
          </cell>
          <cell r="AW575">
            <v>4885.57783735501</v>
          </cell>
          <cell r="AX575">
            <v>4889.08823628821</v>
          </cell>
          <cell r="AY575">
            <v>4885.57783735501</v>
          </cell>
          <cell r="AZ575">
            <v>4889.08823628822</v>
          </cell>
          <cell r="BA575">
            <v>4885.57783735501</v>
          </cell>
          <cell r="BB575">
            <v>3850.01015205755</v>
          </cell>
          <cell r="BC575">
            <v>2814.44246676009</v>
          </cell>
          <cell r="BD575">
            <v>2814.44246676009</v>
          </cell>
          <cell r="BE575">
            <v>2814.44246676009</v>
          </cell>
          <cell r="BF575">
            <v>2814.44246676008</v>
          </cell>
          <cell r="BG575">
            <v>2814.44246676008</v>
          </cell>
          <cell r="BH575">
            <v>4011.94546717862</v>
          </cell>
        </row>
        <row r="576">
          <cell r="A576">
            <v>-4352.97335600033</v>
          </cell>
          <cell r="B576">
            <v>-4310.39770379374</v>
          </cell>
          <cell r="C576">
            <v>-4063.9581654329</v>
          </cell>
          <cell r="D576">
            <v>-3800.39793590841</v>
          </cell>
          <cell r="E576">
            <v>-3516.08795213058</v>
          </cell>
          <cell r="F576">
            <v>-3215.03167355944</v>
          </cell>
          <cell r="G576">
            <v>-2896.90080431515</v>
          </cell>
          <cell r="H576">
            <v>-2548.40309728064</v>
          </cell>
          <cell r="I576">
            <v>-2158.77469763387</v>
          </cell>
          <cell r="J576">
            <v>-1727.11046460942</v>
          </cell>
          <cell r="K576">
            <v>-1251.4111219402</v>
          </cell>
          <cell r="L576">
            <v>-727.174211603156</v>
          </cell>
          <cell r="M576">
            <v>-149.146142871943</v>
          </cell>
          <cell r="N576">
            <v>525.211996525284</v>
          </cell>
          <cell r="O576">
            <v>1334.82487111541</v>
          </cell>
          <cell r="P576">
            <v>2178.98591533564</v>
          </cell>
          <cell r="Q576">
            <v>2964.13369220782</v>
          </cell>
          <cell r="R576">
            <v>3753.70188471224</v>
          </cell>
          <cell r="S576">
            <v>4606.82348039026</v>
          </cell>
          <cell r="T576">
            <v>5481.53567802166</v>
          </cell>
          <cell r="U576">
            <v>7279.04744611125</v>
          </cell>
          <cell r="V576">
            <v>6579.62561415676</v>
          </cell>
          <cell r="W576">
            <v>6116.41942644737</v>
          </cell>
          <cell r="X576">
            <v>5676.97823679242</v>
          </cell>
          <cell r="Y576">
            <v>5259.06533949267</v>
          </cell>
          <cell r="Z576">
            <v>4860.72361706128</v>
          </cell>
          <cell r="AA576">
            <v>4471.60830563925</v>
          </cell>
          <cell r="AB576">
            <v>4082.49299421723</v>
          </cell>
          <cell r="AC576">
            <v>3693.0980945828</v>
          </cell>
          <cell r="AD576">
            <v>3303.98278316077</v>
          </cell>
          <cell r="AE576">
            <v>2914.58788352634</v>
          </cell>
          <cell r="AF576">
            <v>2525.47257210432</v>
          </cell>
          <cell r="AG576">
            <v>2136.07767246989</v>
          </cell>
          <cell r="AH576">
            <v>1746.96236104787</v>
          </cell>
          <cell r="AI576">
            <v>1440.32557228536</v>
          </cell>
          <cell r="AJ576">
            <v>1216.16730618236</v>
          </cell>
          <cell r="AK576">
            <v>992.009040079364</v>
          </cell>
          <cell r="AL576">
            <v>767.850773976368</v>
          </cell>
          <cell r="AM576">
            <v>543.692507873372</v>
          </cell>
          <cell r="AN576">
            <v>319.534241770376</v>
          </cell>
          <cell r="AO576">
            <v>8228.49214064107</v>
          </cell>
          <cell r="AP576">
            <v>5449.48456128688</v>
          </cell>
          <cell r="AQ576">
            <v>5169.89634888174</v>
          </cell>
          <cell r="AR576">
            <v>4916.62232117357</v>
          </cell>
          <cell r="AS576">
            <v>4686.37320507522</v>
          </cell>
          <cell r="AT576">
            <v>4577.82719320028</v>
          </cell>
          <cell r="AU576">
            <v>4577.82719320029</v>
          </cell>
          <cell r="AV576">
            <v>4581.1164662874</v>
          </cell>
          <cell r="AW576">
            <v>4577.82719320028</v>
          </cell>
          <cell r="AX576">
            <v>4581.11646628741</v>
          </cell>
          <cell r="AY576">
            <v>4577.82719320028</v>
          </cell>
          <cell r="AZ576">
            <v>4581.1164662874</v>
          </cell>
          <cell r="BA576">
            <v>4577.82719320029</v>
          </cell>
          <cell r="BB576">
            <v>3607.49163250012</v>
          </cell>
          <cell r="BC576">
            <v>2637.15607179995</v>
          </cell>
          <cell r="BD576">
            <v>2637.15607179995</v>
          </cell>
          <cell r="BE576">
            <v>2637.15607179995</v>
          </cell>
          <cell r="BF576">
            <v>2637.15607179995</v>
          </cell>
          <cell r="BG576">
            <v>2637.15607179995</v>
          </cell>
          <cell r="BH576">
            <v>3759.22637376913</v>
          </cell>
        </row>
        <row r="577">
          <cell r="A577">
            <v>-3603.68143756339</v>
          </cell>
          <cell r="B577">
            <v>-3400.92819024223</v>
          </cell>
          <cell r="C577">
            <v>-3012.82021734376</v>
          </cell>
          <cell r="D577">
            <v>-2596.45851878351</v>
          </cell>
          <cell r="E577">
            <v>-2147.46285637643</v>
          </cell>
          <cell r="F577">
            <v>-1668.33842374698</v>
          </cell>
          <cell r="G577">
            <v>-1157.75364304575</v>
          </cell>
          <cell r="H577">
            <v>-602.918509522766</v>
          </cell>
          <cell r="I577">
            <v>6.96420122312326</v>
          </cell>
          <cell r="J577">
            <v>673.948058880995</v>
          </cell>
          <cell r="K577">
            <v>1401.21013083692</v>
          </cell>
          <cell r="L577">
            <v>2194.55276772713</v>
          </cell>
          <cell r="M577">
            <v>3060.60111432009</v>
          </cell>
          <cell r="N577">
            <v>4037.23413283797</v>
          </cell>
          <cell r="O577">
            <v>5159.50517418334</v>
          </cell>
          <cell r="P577">
            <v>6344.66609475151</v>
          </cell>
          <cell r="Q577">
            <v>7516.01684936622</v>
          </cell>
          <cell r="R577">
            <v>8730.12661315895</v>
          </cell>
          <cell r="S577">
            <v>10040.1367464866</v>
          </cell>
          <cell r="T577">
            <v>11413.735130525</v>
          </cell>
          <cell r="U577">
            <v>6169.64651845246</v>
          </cell>
          <cell r="V577">
            <v>5576.82369343392</v>
          </cell>
          <cell r="W577">
            <v>5184.21484392661</v>
          </cell>
          <cell r="X577">
            <v>4811.74896485507</v>
          </cell>
          <cell r="Y577">
            <v>4457.53024723711</v>
          </cell>
          <cell r="Z577">
            <v>4119.89985821332</v>
          </cell>
          <cell r="AA577">
            <v>3790.08968124106</v>
          </cell>
          <cell r="AB577">
            <v>3460.27950426879</v>
          </cell>
          <cell r="AC577">
            <v>3130.23235117376</v>
          </cell>
          <cell r="AD577">
            <v>2800.4221742015</v>
          </cell>
          <cell r="AE577">
            <v>2470.37502110646</v>
          </cell>
          <cell r="AF577">
            <v>2140.5648441342</v>
          </cell>
          <cell r="AG577">
            <v>1810.51769103917</v>
          </cell>
          <cell r="AH577">
            <v>1480.70751406691</v>
          </cell>
          <cell r="AI577">
            <v>1220.80529331291</v>
          </cell>
          <cell r="AJ577">
            <v>1030.81102877716</v>
          </cell>
          <cell r="AK577">
            <v>840.816764241419</v>
          </cell>
          <cell r="AL577">
            <v>650.822499705676</v>
          </cell>
          <cell r="AM577">
            <v>460.828235169933</v>
          </cell>
          <cell r="AN577">
            <v>270.83397063419</v>
          </cell>
          <cell r="AO577">
            <v>6974.38617668873</v>
          </cell>
          <cell r="AP577">
            <v>4618.92764126243</v>
          </cell>
          <cell r="AQ577">
            <v>4381.95151848868</v>
          </cell>
          <cell r="AR577">
            <v>4167.27903079951</v>
          </cell>
          <cell r="AS577">
            <v>3972.12222380935</v>
          </cell>
          <cell r="AT577">
            <v>3880.11972908543</v>
          </cell>
          <cell r="AU577">
            <v>3880.11972908543</v>
          </cell>
          <cell r="AV577">
            <v>3882.907683471</v>
          </cell>
          <cell r="AW577">
            <v>3880.11972908541</v>
          </cell>
          <cell r="AX577">
            <v>3882.907683471</v>
          </cell>
          <cell r="AY577">
            <v>3880.11972908543</v>
          </cell>
          <cell r="AZ577">
            <v>3882.907683471</v>
          </cell>
          <cell r="BA577">
            <v>3880.11972908542</v>
          </cell>
          <cell r="BB577">
            <v>3057.6731853412</v>
          </cell>
          <cell r="BC577">
            <v>2235.22664159698</v>
          </cell>
          <cell r="BD577">
            <v>2235.22664159698</v>
          </cell>
          <cell r="BE577">
            <v>2235.22664159698</v>
          </cell>
          <cell r="BF577">
            <v>2235.22664159698</v>
          </cell>
          <cell r="BG577">
            <v>2235.22664159698</v>
          </cell>
          <cell r="BH577">
            <v>3186.28200746106</v>
          </cell>
        </row>
        <row r="578">
          <cell r="A578">
            <v>-5095.4231643151</v>
          </cell>
          <cell r="B578">
            <v>-5211.56245599475</v>
          </cell>
          <cell r="C578">
            <v>-5105.49771613184</v>
          </cell>
          <cell r="D578">
            <v>-4993.34365902742</v>
          </cell>
          <cell r="E578">
            <v>-4872.2155373809</v>
          </cell>
          <cell r="F578">
            <v>-4747.60139517144</v>
          </cell>
          <cell r="G578">
            <v>-4620.16705708512</v>
          </cell>
          <cell r="H578">
            <v>-4476.1226198311</v>
          </cell>
          <cell r="I578">
            <v>-4304.73729345432</v>
          </cell>
          <cell r="J578">
            <v>-4106.24387930945</v>
          </cell>
          <cell r="K578">
            <v>-3879.81013732584</v>
          </cell>
          <cell r="L578">
            <v>-3622.22163220928</v>
          </cell>
          <cell r="M578">
            <v>-3329.58380301956</v>
          </cell>
          <cell r="N578">
            <v>-2954.74033946411</v>
          </cell>
          <cell r="O578">
            <v>-2454.93061403876</v>
          </cell>
          <cell r="P578">
            <v>-1948.65562810943</v>
          </cell>
          <cell r="Q578">
            <v>-1546.1842417603</v>
          </cell>
          <cell r="R578">
            <v>-1177.28094696649</v>
          </cell>
          <cell r="S578">
            <v>-776.87584115372</v>
          </cell>
          <cell r="T578">
            <v>-396.494283363589</v>
          </cell>
          <cell r="U578">
            <v>8378.31795179443</v>
          </cell>
          <cell r="V578">
            <v>7573.27051476036</v>
          </cell>
          <cell r="W578">
            <v>7040.11164382304</v>
          </cell>
          <cell r="X578">
            <v>6534.30672425065</v>
          </cell>
          <cell r="Y578">
            <v>6053.28126650294</v>
          </cell>
          <cell r="Z578">
            <v>5594.78259223222</v>
          </cell>
          <cell r="AA578">
            <v>5146.90368731494</v>
          </cell>
          <cell r="AB578">
            <v>4699.02478239766</v>
          </cell>
          <cell r="AC578">
            <v>4250.82406628786</v>
          </cell>
          <cell r="AD578">
            <v>3802.94516137058</v>
          </cell>
          <cell r="AE578">
            <v>3354.74444526077</v>
          </cell>
          <cell r="AF578">
            <v>2906.86554034349</v>
          </cell>
          <cell r="AG578">
            <v>2458.66482423368</v>
          </cell>
          <cell r="AH578">
            <v>2010.7859193164</v>
          </cell>
          <cell r="AI578">
            <v>1657.84131619501</v>
          </cell>
          <cell r="AJ578">
            <v>1399.8310148695</v>
          </cell>
          <cell r="AK578">
            <v>1141.82071354399</v>
          </cell>
          <cell r="AL578">
            <v>883.810412218483</v>
          </cell>
          <cell r="AM578">
            <v>625.800110892974</v>
          </cell>
          <cell r="AN578">
            <v>367.789809567465</v>
          </cell>
          <cell r="AO578">
            <v>9471.14631804788</v>
          </cell>
          <cell r="AP578">
            <v>6272.45730514485</v>
          </cell>
          <cell r="AQ578">
            <v>5950.64611261642</v>
          </cell>
          <cell r="AR578">
            <v>5659.12303232597</v>
          </cell>
          <cell r="AS578">
            <v>5394.10205024373</v>
          </cell>
          <cell r="AT578">
            <v>5269.16358726211</v>
          </cell>
          <cell r="AU578">
            <v>5269.16358726211</v>
          </cell>
          <cell r="AV578">
            <v>5272.94960129185</v>
          </cell>
          <cell r="AW578">
            <v>5269.16358726211</v>
          </cell>
          <cell r="AX578">
            <v>5272.94960129185</v>
          </cell>
          <cell r="AY578">
            <v>5269.1635872621</v>
          </cell>
          <cell r="AZ578">
            <v>5272.94960129185</v>
          </cell>
          <cell r="BA578">
            <v>5269.1635872621</v>
          </cell>
          <cell r="BB578">
            <v>4152.28944848699</v>
          </cell>
          <cell r="BC578">
            <v>3035.41530971187</v>
          </cell>
          <cell r="BD578">
            <v>3035.41530971188</v>
          </cell>
          <cell r="BE578">
            <v>3035.41530971187</v>
          </cell>
          <cell r="BF578">
            <v>3035.41530971187</v>
          </cell>
          <cell r="BG578">
            <v>3035.41530971187</v>
          </cell>
          <cell r="BH578">
            <v>4326.93893608783</v>
          </cell>
        </row>
        <row r="579">
          <cell r="A579">
            <v>-5198.18537210876</v>
          </cell>
          <cell r="B579">
            <v>-5336.29234141584</v>
          </cell>
          <cell r="C579">
            <v>-5249.65682633107</v>
          </cell>
          <cell r="D579">
            <v>-5158.45884245508</v>
          </cell>
          <cell r="E579">
            <v>-5059.91666296478</v>
          </cell>
          <cell r="F579">
            <v>-4959.72381264239</v>
          </cell>
          <cell r="G579">
            <v>-4858.68371203978</v>
          </cell>
          <cell r="H579">
            <v>-4742.93757745616</v>
          </cell>
          <cell r="I579">
            <v>-4601.7591954327</v>
          </cell>
          <cell r="J579">
            <v>-4435.53886947881</v>
          </cell>
          <cell r="K579">
            <v>-4243.60588857911</v>
          </cell>
          <cell r="L579">
            <v>-4022.92409219659</v>
          </cell>
          <cell r="M579">
            <v>-3769.78702220919</v>
          </cell>
          <cell r="N579">
            <v>-3436.39927594454</v>
          </cell>
          <cell r="O579">
            <v>-2979.46929165868</v>
          </cell>
          <cell r="P579">
            <v>-2519.9609921017</v>
          </cell>
          <cell r="Q579">
            <v>-2170.45570571012</v>
          </cell>
          <cell r="R579">
            <v>-1859.77648632978</v>
          </cell>
          <cell r="S579">
            <v>-1522.03170513714</v>
          </cell>
          <cell r="T579">
            <v>-1210.07027132205</v>
          </cell>
          <cell r="U579">
            <v>8530.46758246491</v>
          </cell>
          <cell r="V579">
            <v>7710.8005438686</v>
          </cell>
          <cell r="W579">
            <v>7167.95954750128</v>
          </cell>
          <cell r="X579">
            <v>6652.96924822056</v>
          </cell>
          <cell r="Y579">
            <v>6163.20840394772</v>
          </cell>
          <cell r="Z579">
            <v>5696.38342786385</v>
          </cell>
          <cell r="AA579">
            <v>5240.37107535478</v>
          </cell>
          <cell r="AB579">
            <v>4784.35872284571</v>
          </cell>
          <cell r="AC579">
            <v>4328.0187150768</v>
          </cell>
          <cell r="AD579">
            <v>3872.00636256773</v>
          </cell>
          <cell r="AE579">
            <v>3415.66635479882</v>
          </cell>
          <cell r="AF579">
            <v>2959.65400228975</v>
          </cell>
          <cell r="AG579">
            <v>2503.31399452084</v>
          </cell>
          <cell r="AH579">
            <v>2047.30164201178</v>
          </cell>
          <cell r="AI579">
            <v>1687.94759115624</v>
          </cell>
          <cell r="AJ579">
            <v>1425.25184195423</v>
          </cell>
          <cell r="AK579">
            <v>1162.55609275222</v>
          </cell>
          <cell r="AL579">
            <v>899.860343550215</v>
          </cell>
          <cell r="AM579">
            <v>637.164594348208</v>
          </cell>
          <cell r="AN579">
            <v>374.4688451462</v>
          </cell>
          <cell r="AO579">
            <v>9643.14163054479</v>
          </cell>
          <cell r="AP579">
            <v>6386.36466314498</v>
          </cell>
          <cell r="AQ579">
            <v>6058.70940330254</v>
          </cell>
          <cell r="AR579">
            <v>5761.89228556286</v>
          </cell>
          <cell r="AS579">
            <v>5492.05854216317</v>
          </cell>
          <cell r="AT579">
            <v>5364.85120598905</v>
          </cell>
          <cell r="AU579">
            <v>5364.85120598904</v>
          </cell>
          <cell r="AV579">
            <v>5368.70597375189</v>
          </cell>
          <cell r="AW579">
            <v>5364.85120598904</v>
          </cell>
          <cell r="AX579">
            <v>5368.70597375189</v>
          </cell>
          <cell r="AY579">
            <v>5364.85120598903</v>
          </cell>
          <cell r="AZ579">
            <v>5368.70597375189</v>
          </cell>
          <cell r="BA579">
            <v>5364.85120598903</v>
          </cell>
          <cell r="BB579">
            <v>4227.69471594751</v>
          </cell>
          <cell r="BC579">
            <v>3090.53822590596</v>
          </cell>
          <cell r="BD579">
            <v>3090.53822590598</v>
          </cell>
          <cell r="BE579">
            <v>3090.53822590597</v>
          </cell>
          <cell r="BF579">
            <v>3090.53822590597</v>
          </cell>
          <cell r="BG579">
            <v>3090.53822590597</v>
          </cell>
          <cell r="BH579">
            <v>4405.51582524941</v>
          </cell>
        </row>
        <row r="580">
          <cell r="A580">
            <v>-4610.65400459213</v>
          </cell>
          <cell r="B580">
            <v>-4623.16324731554</v>
          </cell>
          <cell r="C580">
            <v>-4425.44332436546</v>
          </cell>
          <cell r="D580">
            <v>-4214.43134830279</v>
          </cell>
          <cell r="E580">
            <v>-3986.75658430885</v>
          </cell>
          <cell r="F580">
            <v>-3746.93774378056</v>
          </cell>
          <cell r="G580">
            <v>-3494.99155837978</v>
          </cell>
          <cell r="H580">
            <v>-3217.4530604039</v>
          </cell>
          <cell r="I580">
            <v>-2903.56987079163</v>
          </cell>
          <cell r="J580">
            <v>-2552.83179219364</v>
          </cell>
          <cell r="K580">
            <v>-2163.64458938487</v>
          </cell>
          <cell r="L580">
            <v>-1731.95283595094</v>
          </cell>
          <cell r="M580">
            <v>-1252.97461705906</v>
          </cell>
          <cell r="N580">
            <v>-682.5684688528</v>
          </cell>
          <cell r="O580">
            <v>19.5216135990113</v>
          </cell>
          <cell r="P580">
            <v>746.413183606366</v>
          </cell>
          <cell r="Q580">
            <v>1398.74619050161</v>
          </cell>
          <cell r="R580">
            <v>2042.31501379895</v>
          </cell>
          <cell r="S580">
            <v>2738.31315489426</v>
          </cell>
          <cell r="T580">
            <v>3441.45895373809</v>
          </cell>
          <cell r="U580">
            <v>7660.56917823375</v>
          </cell>
          <cell r="V580">
            <v>6924.48806760481</v>
          </cell>
          <cell r="W580">
            <v>6437.00353463485</v>
          </cell>
          <cell r="X580">
            <v>5974.52961094646</v>
          </cell>
          <cell r="Y580">
            <v>5534.71235684253</v>
          </cell>
          <cell r="Z580">
            <v>5115.49207508812</v>
          </cell>
          <cell r="AA580">
            <v>4705.9817945842</v>
          </cell>
          <cell r="AB580">
            <v>4296.47151408027</v>
          </cell>
          <cell r="AC580">
            <v>3886.66699111421</v>
          </cell>
          <cell r="AD580">
            <v>3477.15671061029</v>
          </cell>
          <cell r="AE580">
            <v>3067.35218764423</v>
          </cell>
          <cell r="AF580">
            <v>2657.8419071403</v>
          </cell>
          <cell r="AG580">
            <v>2248.03738417424</v>
          </cell>
          <cell r="AH580">
            <v>1838.52710367032</v>
          </cell>
          <cell r="AI580">
            <v>1515.8183494965</v>
          </cell>
          <cell r="AJ580">
            <v>1279.9111216528</v>
          </cell>
          <cell r="AK580">
            <v>1044.00389380909</v>
          </cell>
          <cell r="AL580">
            <v>808.09666596538</v>
          </cell>
          <cell r="AM580">
            <v>572.189438121671</v>
          </cell>
          <cell r="AN580">
            <v>336.282210277963</v>
          </cell>
          <cell r="AO580">
            <v>8659.77777210527</v>
          </cell>
          <cell r="AP580">
            <v>5735.11215258767</v>
          </cell>
          <cell r="AQ580">
            <v>5440.86969045173</v>
          </cell>
          <cell r="AR580">
            <v>5174.32063651678</v>
          </cell>
          <cell r="AS580">
            <v>4932.00331475779</v>
          </cell>
          <cell r="AT580">
            <v>4817.76800592851</v>
          </cell>
          <cell r="AU580">
            <v>4817.76800592853</v>
          </cell>
          <cell r="AV580">
            <v>4821.22968195364</v>
          </cell>
          <cell r="AW580">
            <v>4817.76800592851</v>
          </cell>
          <cell r="AX580">
            <v>4821.22968195364</v>
          </cell>
          <cell r="AY580">
            <v>4817.76800592852</v>
          </cell>
          <cell r="AZ580">
            <v>4821.22968195365</v>
          </cell>
          <cell r="BA580">
            <v>4817.76800592851</v>
          </cell>
          <cell r="BB580">
            <v>3796.57357851548</v>
          </cell>
          <cell r="BC580">
            <v>2775.37915110245</v>
          </cell>
          <cell r="BD580">
            <v>2775.37915110245</v>
          </cell>
          <cell r="BE580">
            <v>2775.37915110245</v>
          </cell>
          <cell r="BF580">
            <v>2775.37915110245</v>
          </cell>
          <cell r="BG580">
            <v>2775.37915110245</v>
          </cell>
          <cell r="BH580">
            <v>3956.2612973878</v>
          </cell>
        </row>
        <row r="581">
          <cell r="A581">
            <v>-4318.98966891854</v>
          </cell>
          <cell r="B581">
            <v>-4269.14925762947</v>
          </cell>
          <cell r="C581">
            <v>-4016.28443210053</v>
          </cell>
          <cell r="D581">
            <v>-3745.7939832829</v>
          </cell>
          <cell r="E581">
            <v>-3454.01477898945</v>
          </cell>
          <cell r="F581">
            <v>-3144.88232572878</v>
          </cell>
          <cell r="G581">
            <v>-2818.02282436703</v>
          </cell>
          <cell r="H581">
            <v>-2460.16680668948</v>
          </cell>
          <cell r="I581">
            <v>-2060.54890441679</v>
          </cell>
          <cell r="J581">
            <v>-1618.21189047616</v>
          </cell>
          <cell r="K581">
            <v>-1131.1030705883</v>
          </cell>
          <cell r="L581">
            <v>-594.661030877674</v>
          </cell>
          <cell r="M581">
            <v>-3.56997460419233</v>
          </cell>
          <cell r="N581">
            <v>684.497661254909</v>
          </cell>
          <cell r="O581">
            <v>1508.29096011111</v>
          </cell>
          <cell r="P581">
            <v>2367.91784989513</v>
          </cell>
          <cell r="Q581">
            <v>3170.58163197531</v>
          </cell>
          <cell r="R581">
            <v>3979.40465368163</v>
          </cell>
          <cell r="S581">
            <v>4853.24815588592</v>
          </cell>
          <cell r="T581">
            <v>5750.58703829947</v>
          </cell>
          <cell r="U581">
            <v>7228.73123016639</v>
          </cell>
          <cell r="V581">
            <v>6534.14413245339</v>
          </cell>
          <cell r="W581">
            <v>6074.13984481958</v>
          </cell>
          <cell r="X581">
            <v>5637.73628034257</v>
          </cell>
          <cell r="Y581">
            <v>5222.71219448997</v>
          </cell>
          <cell r="Z581">
            <v>4827.12399829592</v>
          </cell>
          <cell r="AA581">
            <v>4440.69843579803</v>
          </cell>
          <cell r="AB581">
            <v>4054.27287330015</v>
          </cell>
          <cell r="AC581">
            <v>3667.56965523572</v>
          </cell>
          <cell r="AD581">
            <v>3281.14409273784</v>
          </cell>
          <cell r="AE581">
            <v>2894.44087467341</v>
          </cell>
          <cell r="AF581">
            <v>2508.01531217552</v>
          </cell>
          <cell r="AG581">
            <v>2121.31209411109</v>
          </cell>
          <cell r="AH581">
            <v>1734.88653161321</v>
          </cell>
          <cell r="AI581">
            <v>1430.36936124778</v>
          </cell>
          <cell r="AJ581">
            <v>1207.76058301481</v>
          </cell>
          <cell r="AK581">
            <v>985.151804781835</v>
          </cell>
          <cell r="AL581">
            <v>762.543026548861</v>
          </cell>
          <cell r="AM581">
            <v>539.934248315887</v>
          </cell>
          <cell r="AN581">
            <v>317.325470082912</v>
          </cell>
          <cell r="AO581">
            <v>8171.61291427058</v>
          </cell>
          <cell r="AP581">
            <v>5411.81514863312</v>
          </cell>
          <cell r="AQ581">
            <v>5134.15958208242</v>
          </cell>
          <cell r="AR581">
            <v>4882.63630414828</v>
          </cell>
          <cell r="AS581">
            <v>4653.97877875358</v>
          </cell>
          <cell r="AT581">
            <v>4546.18308821038</v>
          </cell>
          <cell r="AU581">
            <v>4546.18308821037</v>
          </cell>
          <cell r="AV581">
            <v>4549.44962428744</v>
          </cell>
          <cell r="AW581">
            <v>4546.18308821038</v>
          </cell>
          <cell r="AX581">
            <v>4549.44962428744</v>
          </cell>
          <cell r="AY581">
            <v>4546.18308821038</v>
          </cell>
          <cell r="AZ581">
            <v>4549.44962428744</v>
          </cell>
          <cell r="BA581">
            <v>4546.18308821037</v>
          </cell>
          <cell r="BB581">
            <v>3582.55494547562</v>
          </cell>
          <cell r="BC581">
            <v>2618.92680274087</v>
          </cell>
          <cell r="BD581">
            <v>2618.92680274087</v>
          </cell>
          <cell r="BE581">
            <v>2618.92680274087</v>
          </cell>
          <cell r="BF581">
            <v>2618.92680274087</v>
          </cell>
          <cell r="BG581">
            <v>2618.92680274088</v>
          </cell>
          <cell r="BH581">
            <v>3733.24082450484</v>
          </cell>
        </row>
        <row r="582">
          <cell r="A582">
            <v>-3529.23480988304</v>
          </cell>
          <cell r="B582">
            <v>-3310.56696173299</v>
          </cell>
          <cell r="C582">
            <v>-2908.38338366574</v>
          </cell>
          <cell r="D582">
            <v>-2476.83994646075</v>
          </cell>
          <cell r="E582">
            <v>-2011.48177820044</v>
          </cell>
          <cell r="F582">
            <v>-1514.66521084924</v>
          </cell>
          <cell r="G582">
            <v>-984.958984501367</v>
          </cell>
          <cell r="H582">
            <v>-409.622995185948</v>
          </cell>
          <cell r="I582">
            <v>222.143296965163</v>
          </cell>
          <cell r="J582">
            <v>912.507564914274</v>
          </cell>
          <cell r="K582">
            <v>1664.76389663017</v>
          </cell>
          <cell r="L582">
            <v>2484.84379484458</v>
          </cell>
          <cell r="M582">
            <v>3379.50867641245</v>
          </cell>
          <cell r="N582">
            <v>4386.17450968424</v>
          </cell>
          <cell r="O582">
            <v>5539.51000743027</v>
          </cell>
          <cell r="P582">
            <v>6758.55130253455</v>
          </cell>
          <cell r="Q582">
            <v>7968.27362981085</v>
          </cell>
          <cell r="R582">
            <v>9224.56413453357</v>
          </cell>
          <cell r="S582">
            <v>10579.9688731103</v>
          </cell>
          <cell r="T582">
            <v>12003.1345796575</v>
          </cell>
          <cell r="U582">
            <v>6059.42090974451</v>
          </cell>
          <cell r="V582">
            <v>5477.18933278989</v>
          </cell>
          <cell r="W582">
            <v>5091.5947505168</v>
          </cell>
          <cell r="X582">
            <v>4725.78326860089</v>
          </cell>
          <cell r="Y582">
            <v>4377.89294818501</v>
          </cell>
          <cell r="Z582">
            <v>4046.29459276916</v>
          </cell>
          <cell r="AA582">
            <v>3722.37673513903</v>
          </cell>
          <cell r="AB582">
            <v>3398.45887750891</v>
          </cell>
          <cell r="AC582">
            <v>3074.30827752165</v>
          </cell>
          <cell r="AD582">
            <v>2750.39041989153</v>
          </cell>
          <cell r="AE582">
            <v>2426.23981990426</v>
          </cell>
          <cell r="AF582">
            <v>2102.32196227414</v>
          </cell>
          <cell r="AG582">
            <v>1778.17136228688</v>
          </cell>
          <cell r="AH582">
            <v>1454.25350465675</v>
          </cell>
          <cell r="AI582">
            <v>1198.9946423839</v>
          </cell>
          <cell r="AJ582">
            <v>1012.39477546832</v>
          </cell>
          <cell r="AK582">
            <v>825.794908552737</v>
          </cell>
          <cell r="AL582">
            <v>639.195041637154</v>
          </cell>
          <cell r="AM582">
            <v>452.595174721572</v>
          </cell>
          <cell r="AN582">
            <v>265.99530780599</v>
          </cell>
          <cell r="AO582">
            <v>6849.78325828967</v>
          </cell>
          <cell r="AP582">
            <v>4536.40685027167</v>
          </cell>
          <cell r="AQ582">
            <v>4303.66449312839</v>
          </cell>
          <cell r="AR582">
            <v>4092.82729901036</v>
          </cell>
          <cell r="AS582">
            <v>3901.1571225394</v>
          </cell>
          <cell r="AT582">
            <v>3810.79832506026</v>
          </cell>
          <cell r="AU582">
            <v>3810.79832506026</v>
          </cell>
          <cell r="AV582">
            <v>3813.53647043841</v>
          </cell>
          <cell r="AW582">
            <v>3810.79832506025</v>
          </cell>
          <cell r="AX582">
            <v>3813.5364704384</v>
          </cell>
          <cell r="AY582">
            <v>3810.79832506026</v>
          </cell>
          <cell r="AZ582">
            <v>3813.53647043841</v>
          </cell>
          <cell r="BA582">
            <v>3810.79832506025</v>
          </cell>
          <cell r="BB582">
            <v>3003.04543850414</v>
          </cell>
          <cell r="BC582">
            <v>2195.29255194803</v>
          </cell>
          <cell r="BD582">
            <v>2195.29255194803</v>
          </cell>
          <cell r="BE582">
            <v>2195.29255194803</v>
          </cell>
          <cell r="BF582">
            <v>2195.29255194803</v>
          </cell>
          <cell r="BG582">
            <v>2195.29255194803</v>
          </cell>
          <cell r="BH582">
            <v>3129.35656242341</v>
          </cell>
        </row>
        <row r="583">
          <cell r="A583">
            <v>-4919.68772689194</v>
          </cell>
          <cell r="B583">
            <v>-4998.25971129091</v>
          </cell>
          <cell r="C583">
            <v>-4858.96871647992</v>
          </cell>
          <cell r="D583">
            <v>-4710.97731435793</v>
          </cell>
          <cell r="E583">
            <v>-4551.22458051539</v>
          </cell>
          <cell r="F583">
            <v>-4384.84716263915</v>
          </cell>
          <cell r="G583">
            <v>-4212.275580334</v>
          </cell>
          <cell r="H583">
            <v>-4019.83772389515</v>
          </cell>
          <cell r="I583">
            <v>-3796.79497702185</v>
          </cell>
          <cell r="J583">
            <v>-3543.11079389674</v>
          </cell>
          <cell r="K583">
            <v>-3257.6767008046</v>
          </cell>
          <cell r="L583">
            <v>-2936.97339169075</v>
          </cell>
          <cell r="M583">
            <v>-2576.78462771668</v>
          </cell>
          <cell r="N583">
            <v>-2131.0470215751</v>
          </cell>
          <cell r="O583">
            <v>-1557.90790563227</v>
          </cell>
          <cell r="P583">
            <v>-971.656396592618</v>
          </cell>
          <cell r="Q583">
            <v>-478.606762223289</v>
          </cell>
          <cell r="R583">
            <v>-10.1334642052315</v>
          </cell>
          <cell r="S583">
            <v>497.428151696388</v>
          </cell>
          <cell r="T583">
            <v>994.81615255014</v>
          </cell>
          <cell r="U583">
            <v>8118.12422421963</v>
          </cell>
          <cell r="V583">
            <v>7338.07802188704</v>
          </cell>
          <cell r="W583">
            <v>6821.4767219105</v>
          </cell>
          <cell r="X583">
            <v>6331.3798798074</v>
          </cell>
          <cell r="Y583">
            <v>5865.29295836613</v>
          </cell>
          <cell r="Z583">
            <v>5421.03323752652</v>
          </cell>
          <cell r="AA583">
            <v>4987.06348268484</v>
          </cell>
          <cell r="AB583">
            <v>4553.09372784315</v>
          </cell>
          <cell r="AC583">
            <v>4118.81215585001</v>
          </cell>
          <cell r="AD583">
            <v>3684.84240100832</v>
          </cell>
          <cell r="AE583">
            <v>3250.56082901519</v>
          </cell>
          <cell r="AF583">
            <v>2816.5910741735</v>
          </cell>
          <cell r="AG583">
            <v>2382.30950218036</v>
          </cell>
          <cell r="AH583">
            <v>1948.33974733867</v>
          </cell>
          <cell r="AI583">
            <v>1606.35605217541</v>
          </cell>
          <cell r="AJ583">
            <v>1356.35841669057</v>
          </cell>
          <cell r="AK583">
            <v>1106.36078120572</v>
          </cell>
          <cell r="AL583">
            <v>856.363145720879</v>
          </cell>
          <cell r="AM583">
            <v>606.365510236035</v>
          </cell>
          <cell r="AN583">
            <v>356.367874751192</v>
          </cell>
          <cell r="AO583">
            <v>9177.0141450893</v>
          </cell>
          <cell r="AP583">
            <v>6077.66235266518</v>
          </cell>
          <cell r="AQ583">
            <v>5765.84520121288</v>
          </cell>
          <cell r="AR583">
            <v>5483.3755463679</v>
          </cell>
          <cell r="AS583">
            <v>5226.58495105425</v>
          </cell>
          <cell r="AT583">
            <v>5105.52652754925</v>
          </cell>
          <cell r="AU583">
            <v>5105.52652754924</v>
          </cell>
          <cell r="AV583">
            <v>5109.19496462517</v>
          </cell>
          <cell r="AW583">
            <v>5105.52652754924</v>
          </cell>
          <cell r="AX583">
            <v>5109.19496462517</v>
          </cell>
          <cell r="AY583">
            <v>5105.52652754924</v>
          </cell>
          <cell r="AZ583">
            <v>5109.19496462516</v>
          </cell>
          <cell r="BA583">
            <v>5105.52652754925</v>
          </cell>
          <cell r="BB583">
            <v>4023.33759015606</v>
          </cell>
          <cell r="BC583">
            <v>2941.14865276286</v>
          </cell>
          <cell r="BD583">
            <v>2941.14865276287</v>
          </cell>
          <cell r="BE583">
            <v>2941.14865276286</v>
          </cell>
          <cell r="BF583">
            <v>2941.14865276287</v>
          </cell>
          <cell r="BG583">
            <v>2941.14865276286</v>
          </cell>
          <cell r="BH583">
            <v>4192.56323236696</v>
          </cell>
        </row>
        <row r="584">
          <cell r="A584">
            <v>-4169.62481548339</v>
          </cell>
          <cell r="B584">
            <v>-4087.85438809621</v>
          </cell>
          <cell r="C584">
            <v>-3806.74918730039</v>
          </cell>
          <cell r="D584">
            <v>-3505.79908922507</v>
          </cell>
          <cell r="E584">
            <v>-3181.19122143469</v>
          </cell>
          <cell r="F584">
            <v>-2836.5624241218</v>
          </cell>
          <cell r="G584">
            <v>-2471.33890258251</v>
          </cell>
          <cell r="H584">
            <v>-2072.35130626745</v>
          </cell>
          <cell r="I584">
            <v>-1628.82761496075</v>
          </cell>
          <cell r="J584">
            <v>-1139.58167223158</v>
          </cell>
          <cell r="K584">
            <v>-602.326001343325</v>
          </cell>
          <cell r="L584">
            <v>-12.2400660879286</v>
          </cell>
          <cell r="M584">
            <v>636.265337692349</v>
          </cell>
          <cell r="N584">
            <v>1384.58885234321</v>
          </cell>
          <cell r="O584">
            <v>2270.70784843917</v>
          </cell>
          <cell r="P584">
            <v>3198.31010976913</v>
          </cell>
          <cell r="Q584">
            <v>4077.96011010063</v>
          </cell>
          <cell r="R584">
            <v>4971.41181658563</v>
          </cell>
          <cell r="S584">
            <v>5936.33209111731</v>
          </cell>
          <cell r="T584">
            <v>6933.11961334665</v>
          </cell>
          <cell r="U584">
            <v>7007.58176507374</v>
          </cell>
          <cell r="V584">
            <v>6334.2442560131</v>
          </cell>
          <cell r="W584">
            <v>5888.31293622266</v>
          </cell>
          <cell r="X584">
            <v>5465.26031975793</v>
          </cell>
          <cell r="Y584">
            <v>5062.93311689412</v>
          </cell>
          <cell r="Z584">
            <v>4679.44719912206</v>
          </cell>
          <cell r="AA584">
            <v>4304.84360146469</v>
          </cell>
          <cell r="AB584">
            <v>3930.24000380732</v>
          </cell>
          <cell r="AC584">
            <v>3555.36724493435</v>
          </cell>
          <cell r="AD584">
            <v>3180.76364727698</v>
          </cell>
          <cell r="AE584">
            <v>2805.89088840402</v>
          </cell>
          <cell r="AF584">
            <v>2431.28729074665</v>
          </cell>
          <cell r="AG584">
            <v>2056.41453187368</v>
          </cell>
          <cell r="AH584">
            <v>1681.81093421631</v>
          </cell>
          <cell r="AI584">
            <v>1386.6098951599</v>
          </cell>
          <cell r="AJ584">
            <v>1170.81141470446</v>
          </cell>
          <cell r="AK584">
            <v>955.012934249011</v>
          </cell>
          <cell r="AL584">
            <v>739.214453793565</v>
          </cell>
          <cell r="AM584">
            <v>523.415973338119</v>
          </cell>
          <cell r="AN584">
            <v>307.617492882673</v>
          </cell>
          <cell r="AO584">
            <v>7921.6177536546</v>
          </cell>
          <cell r="AP584">
            <v>5246.25082106398</v>
          </cell>
          <cell r="AQ584">
            <v>4977.0896054675</v>
          </cell>
          <cell r="AR584">
            <v>4733.26121016245</v>
          </cell>
          <cell r="AS584">
            <v>4511.59903261239</v>
          </cell>
          <cell r="AT584">
            <v>4407.10114891026</v>
          </cell>
          <cell r="AU584">
            <v>4407.10114891023</v>
          </cell>
          <cell r="AV584">
            <v>4410.26775144669</v>
          </cell>
          <cell r="AW584">
            <v>4407.10114891023</v>
          </cell>
          <cell r="AX584">
            <v>4410.26775144668</v>
          </cell>
          <cell r="AY584">
            <v>4407.10114891024</v>
          </cell>
          <cell r="AZ584">
            <v>4410.26775144667</v>
          </cell>
          <cell r="BA584">
            <v>4407.10114891024</v>
          </cell>
          <cell r="BB584">
            <v>3472.95340066362</v>
          </cell>
          <cell r="BC584">
            <v>2538.80565241701</v>
          </cell>
          <cell r="BD584">
            <v>2538.80565241701</v>
          </cell>
          <cell r="BE584">
            <v>2538.80565241701</v>
          </cell>
          <cell r="BF584">
            <v>2538.80565241701</v>
          </cell>
          <cell r="BG584">
            <v>2538.80565241701</v>
          </cell>
          <cell r="BH584">
            <v>3619.02932803145</v>
          </cell>
        </row>
        <row r="585">
          <cell r="A585">
            <v>-3574.63985169657</v>
          </cell>
          <cell r="B585">
            <v>-3365.67832791066</v>
          </cell>
          <cell r="C585">
            <v>-2972.07946967764</v>
          </cell>
          <cell r="D585">
            <v>-2549.79538376155</v>
          </cell>
          <cell r="E585">
            <v>-2094.41671740199</v>
          </cell>
          <cell r="F585">
            <v>-1608.390593377</v>
          </cell>
          <cell r="G585">
            <v>-1090.34654792533</v>
          </cell>
          <cell r="H585">
            <v>-527.514042561736</v>
          </cell>
          <cell r="I585">
            <v>90.9054404766738</v>
          </cell>
          <cell r="J585">
            <v>767.009982499052</v>
          </cell>
          <cell r="K585">
            <v>1504.02230055226</v>
          </cell>
          <cell r="L585">
            <v>2307.79512742938</v>
          </cell>
          <cell r="M585">
            <v>3185.00676755999</v>
          </cell>
          <cell r="N585">
            <v>4173.35556952804</v>
          </cell>
          <cell r="O585">
            <v>5307.7448371259</v>
          </cell>
          <cell r="P585">
            <v>6506.12247196239</v>
          </cell>
          <cell r="Q585">
            <v>7692.4419546044</v>
          </cell>
          <cell r="R585">
            <v>8923.00640073552</v>
          </cell>
          <cell r="S585">
            <v>10250.7249429906</v>
          </cell>
          <cell r="T585">
            <v>11643.6595105162</v>
          </cell>
          <cell r="U585">
            <v>6126.64757303671</v>
          </cell>
          <cell r="V585">
            <v>5537.95638768633</v>
          </cell>
          <cell r="W585">
            <v>5148.08379971997</v>
          </cell>
          <cell r="X585">
            <v>4778.21379708245</v>
          </cell>
          <cell r="Y585">
            <v>4426.46378350751</v>
          </cell>
          <cell r="Z585">
            <v>4091.18648726219</v>
          </cell>
          <cell r="AA585">
            <v>3763.67490061512</v>
          </cell>
          <cell r="AB585">
            <v>3436.16331396806</v>
          </cell>
          <cell r="AC585">
            <v>3108.41640278771</v>
          </cell>
          <cell r="AD585">
            <v>2780.90481614064</v>
          </cell>
          <cell r="AE585">
            <v>2453.1579049603</v>
          </cell>
          <cell r="AF585">
            <v>2125.64631831323</v>
          </cell>
          <cell r="AG585">
            <v>1797.89940713289</v>
          </cell>
          <cell r="AH585">
            <v>1470.38782048582</v>
          </cell>
          <cell r="AI585">
            <v>1212.29697115645</v>
          </cell>
          <cell r="AJ585">
            <v>1023.62685914479</v>
          </cell>
          <cell r="AK585">
            <v>834.956747133123</v>
          </cell>
          <cell r="AL585">
            <v>646.286635121458</v>
          </cell>
          <cell r="AM585">
            <v>457.616523109792</v>
          </cell>
          <cell r="AN585">
            <v>268.946411098127</v>
          </cell>
          <cell r="AO585">
            <v>6925.77865118092</v>
          </cell>
          <cell r="AP585">
            <v>4586.73632901596</v>
          </cell>
          <cell r="AQ585">
            <v>4351.41179573561</v>
          </cell>
          <cell r="AR585">
            <v>4138.23545382283</v>
          </cell>
          <cell r="AS585">
            <v>3944.43877935668</v>
          </cell>
          <cell r="AT585">
            <v>3853.07748996548</v>
          </cell>
          <cell r="AU585">
            <v>3853.07748996548</v>
          </cell>
          <cell r="AV585">
            <v>3855.84601388643</v>
          </cell>
          <cell r="AW585">
            <v>3853.07748996548</v>
          </cell>
          <cell r="AX585">
            <v>3855.84601388643</v>
          </cell>
          <cell r="AY585">
            <v>3853.07748996548</v>
          </cell>
          <cell r="AZ585">
            <v>3855.84601388643</v>
          </cell>
          <cell r="BA585">
            <v>3853.07748996548</v>
          </cell>
          <cell r="BB585">
            <v>3036.36293328665</v>
          </cell>
          <cell r="BC585">
            <v>2219.64837660783</v>
          </cell>
          <cell r="BD585">
            <v>2219.64837660783</v>
          </cell>
          <cell r="BE585">
            <v>2219.64837660783</v>
          </cell>
          <cell r="BF585">
            <v>2219.64837660783</v>
          </cell>
          <cell r="BG585">
            <v>2219.64837660783</v>
          </cell>
          <cell r="BH585">
            <v>3164.07542468384</v>
          </cell>
        </row>
        <row r="586">
          <cell r="A586">
            <v>-3582.2302860736</v>
          </cell>
          <cell r="B586">
            <v>-3374.89138425179</v>
          </cell>
          <cell r="C586">
            <v>-2982.7276475371</v>
          </cell>
          <cell r="D586">
            <v>-2561.99146237222</v>
          </cell>
          <cell r="E586">
            <v>-2108.281085508</v>
          </cell>
          <cell r="F586">
            <v>-1624.05881736982</v>
          </cell>
          <cell r="G586">
            <v>-1107.9643575864</v>
          </cell>
          <cell r="H586">
            <v>-547.222079885411</v>
          </cell>
          <cell r="I586">
            <v>68.9661954574158</v>
          </cell>
          <cell r="J586">
            <v>742.686916001869</v>
          </cell>
          <cell r="K586">
            <v>1477.15086760221</v>
          </cell>
          <cell r="L586">
            <v>2278.19761495327</v>
          </cell>
          <cell r="M586">
            <v>3152.49156844592</v>
          </cell>
          <cell r="N586">
            <v>4137.77828262504</v>
          </cell>
          <cell r="O586">
            <v>5269.00027824412</v>
          </cell>
          <cell r="P586">
            <v>6463.9235355272</v>
          </cell>
          <cell r="Q586">
            <v>7646.33072672893</v>
          </cell>
          <cell r="R586">
            <v>8872.5945059799</v>
          </cell>
          <cell r="S586">
            <v>10195.6847019559</v>
          </cell>
          <cell r="T586">
            <v>11583.5654810095</v>
          </cell>
          <cell r="U586">
            <v>6137.88596321816</v>
          </cell>
          <cell r="V586">
            <v>5548.11491467042</v>
          </cell>
          <cell r="W586">
            <v>5157.52716556375</v>
          </cell>
          <cell r="X586">
            <v>4786.9786934441</v>
          </cell>
          <cell r="Y586">
            <v>4434.58344871268</v>
          </cell>
          <cell r="Z586">
            <v>4098.69113797056</v>
          </cell>
          <cell r="AA586">
            <v>3770.5787818234</v>
          </cell>
          <cell r="AB586">
            <v>3442.46642567625</v>
          </cell>
          <cell r="AC586">
            <v>3114.11831332924</v>
          </cell>
          <cell r="AD586">
            <v>2786.00595718209</v>
          </cell>
          <cell r="AE586">
            <v>2457.65784483508</v>
          </cell>
          <cell r="AF586">
            <v>2129.54548868793</v>
          </cell>
          <cell r="AG586">
            <v>1801.19737634092</v>
          </cell>
          <cell r="AH586">
            <v>1473.08502019376</v>
          </cell>
          <cell r="AI586">
            <v>1214.52074300153</v>
          </cell>
          <cell r="AJ586">
            <v>1025.50454476423</v>
          </cell>
          <cell r="AK586">
            <v>836.488346526926</v>
          </cell>
          <cell r="AL586">
            <v>647.472148289622</v>
          </cell>
          <cell r="AM586">
            <v>458.455950052318</v>
          </cell>
          <cell r="AN586">
            <v>269.439751815015</v>
          </cell>
          <cell r="AO586">
            <v>6938.4829240911</v>
          </cell>
          <cell r="AP586">
            <v>4595.14998949021</v>
          </cell>
          <cell r="AQ586">
            <v>4359.393789643</v>
          </cell>
          <cell r="AR586">
            <v>4145.82640860493</v>
          </cell>
          <cell r="AS586">
            <v>3951.67424402488</v>
          </cell>
          <cell r="AT586">
            <v>3860.14536643714</v>
          </cell>
          <cell r="AU586">
            <v>3860.14536643713</v>
          </cell>
          <cell r="AV586">
            <v>3862.91896878829</v>
          </cell>
          <cell r="AW586">
            <v>3860.14536643714</v>
          </cell>
          <cell r="AX586">
            <v>3862.91896878828</v>
          </cell>
          <cell r="AY586">
            <v>3860.14536643715</v>
          </cell>
          <cell r="AZ586">
            <v>3862.91896878829</v>
          </cell>
          <cell r="BA586">
            <v>3860.14536643714</v>
          </cell>
          <cell r="BB586">
            <v>3041.93267284977</v>
          </cell>
          <cell r="BC586">
            <v>2223.71997926239</v>
          </cell>
          <cell r="BD586">
            <v>2223.7199792624</v>
          </cell>
          <cell r="BE586">
            <v>2223.7199792624</v>
          </cell>
          <cell r="BF586">
            <v>2223.7199792624</v>
          </cell>
          <cell r="BG586">
            <v>2223.7199792624</v>
          </cell>
          <cell r="BH586">
            <v>3169.87943311782</v>
          </cell>
        </row>
        <row r="587">
          <cell r="A587">
            <v>-4480.73133160974</v>
          </cell>
          <cell r="B587">
            <v>-4465.46675107801</v>
          </cell>
          <cell r="C587">
            <v>-4243.18238102866</v>
          </cell>
          <cell r="D587">
            <v>-4005.67555722471</v>
          </cell>
          <cell r="E587">
            <v>-3749.44529564304</v>
          </cell>
          <cell r="F587">
            <v>-3478.75051747411</v>
          </cell>
          <cell r="G587">
            <v>-3193.4339913728</v>
          </cell>
          <cell r="H587">
            <v>-2880.11783541602</v>
          </cell>
          <cell r="I587">
            <v>-2528.04388445991</v>
          </cell>
          <cell r="J587">
            <v>-2136.50281054687</v>
          </cell>
          <cell r="K587">
            <v>-1703.69615661703</v>
          </cell>
          <cell r="L587">
            <v>-1225.34310276285</v>
          </cell>
          <cell r="M587">
            <v>-696.42391500134</v>
          </cell>
          <cell r="N587">
            <v>-73.6051365444993</v>
          </cell>
          <cell r="O587">
            <v>682.697975242195</v>
          </cell>
          <cell r="P587">
            <v>1468.71685508923</v>
          </cell>
          <cell r="Q587">
            <v>2188.01511537561</v>
          </cell>
          <cell r="R587">
            <v>2905.19687159899</v>
          </cell>
          <cell r="S587">
            <v>3680.4167133504</v>
          </cell>
          <cell r="T587">
            <v>4470.0663503608</v>
          </cell>
          <cell r="U587">
            <v>7468.20578769934</v>
          </cell>
          <cell r="V587">
            <v>6750.60829817667</v>
          </cell>
          <cell r="W587">
            <v>6275.36491536324</v>
          </cell>
          <cell r="X587">
            <v>5824.50410421578</v>
          </cell>
          <cell r="Y587">
            <v>5395.73103445984</v>
          </cell>
          <cell r="Z587">
            <v>4987.0377296053</v>
          </cell>
          <cell r="AA587">
            <v>4587.81059963283</v>
          </cell>
          <cell r="AB587">
            <v>4188.58346966037</v>
          </cell>
          <cell r="AC587">
            <v>3789.0694859036</v>
          </cell>
          <cell r="AD587">
            <v>3389.84235593113</v>
          </cell>
          <cell r="AE587">
            <v>2990.32837217436</v>
          </cell>
          <cell r="AF587">
            <v>2591.1012422019</v>
          </cell>
          <cell r="AG587">
            <v>2191.58725844513</v>
          </cell>
          <cell r="AH587">
            <v>1792.36012847266</v>
          </cell>
          <cell r="AI587">
            <v>1477.75486487033</v>
          </cell>
          <cell r="AJ587">
            <v>1247.77146763813</v>
          </cell>
          <cell r="AK587">
            <v>1017.78807040593</v>
          </cell>
          <cell r="AL587">
            <v>787.804673173729</v>
          </cell>
          <cell r="AM587">
            <v>557.821275941528</v>
          </cell>
          <cell r="AN587">
            <v>327.837878709327</v>
          </cell>
          <cell r="AO587">
            <v>8442.32340614902</v>
          </cell>
          <cell r="AP587">
            <v>5591.09862133449</v>
          </cell>
          <cell r="AQ587">
            <v>5304.24483702895</v>
          </cell>
          <cell r="AR587">
            <v>5044.38905595216</v>
          </cell>
          <cell r="AS587">
            <v>4808.15652770055</v>
          </cell>
          <cell r="AT587">
            <v>4696.78976438194</v>
          </cell>
          <cell r="AU587">
            <v>4696.78976438194</v>
          </cell>
          <cell r="AV587">
            <v>4700.16451478552</v>
          </cell>
          <cell r="AW587">
            <v>4696.78976438194</v>
          </cell>
          <cell r="AX587">
            <v>4700.16451478552</v>
          </cell>
          <cell r="AY587">
            <v>4696.78976438193</v>
          </cell>
          <cell r="AZ587">
            <v>4700.16451478553</v>
          </cell>
          <cell r="BA587">
            <v>4696.78976438194</v>
          </cell>
          <cell r="BB587">
            <v>3701.23839532156</v>
          </cell>
          <cell r="BC587">
            <v>2705.68702626119</v>
          </cell>
          <cell r="BD587">
            <v>2705.68702626119</v>
          </cell>
          <cell r="BE587">
            <v>2705.68702626119</v>
          </cell>
          <cell r="BF587">
            <v>2705.68702626118</v>
          </cell>
          <cell r="BG587">
            <v>2705.68702626119</v>
          </cell>
          <cell r="BH587">
            <v>3856.91622010973</v>
          </cell>
        </row>
        <row r="588">
          <cell r="A588">
            <v>-4820.33251163124</v>
          </cell>
          <cell r="B588">
            <v>-4877.66513784288</v>
          </cell>
          <cell r="C588">
            <v>-4719.58907747494</v>
          </cell>
          <cell r="D588">
            <v>-4551.33638269164</v>
          </cell>
          <cell r="E588">
            <v>-4369.74652416117</v>
          </cell>
          <cell r="F588">
            <v>-4179.75748130645</v>
          </cell>
          <cell r="G588">
            <v>-3981.66673973898</v>
          </cell>
          <cell r="H588">
            <v>-3761.86878649317</v>
          </cell>
          <cell r="I588">
            <v>-3509.62058050188</v>
          </cell>
          <cell r="J588">
            <v>-3224.73329564135</v>
          </cell>
          <cell r="K588">
            <v>-2905.94228449785</v>
          </cell>
          <cell r="L588">
            <v>-2549.55587680561</v>
          </cell>
          <cell r="M588">
            <v>-2151.17596729497</v>
          </cell>
          <cell r="N588">
            <v>-1665.35707248076</v>
          </cell>
          <cell r="O588">
            <v>-1050.75985630139</v>
          </cell>
          <cell r="P588">
            <v>-419.292170115329</v>
          </cell>
          <cell r="Q588">
            <v>124.967518765168</v>
          </cell>
          <cell r="R588">
            <v>649.734523100595</v>
          </cell>
          <cell r="S588">
            <v>1217.87901450289</v>
          </cell>
          <cell r="T588">
            <v>1781.41872902314</v>
          </cell>
          <cell r="U588">
            <v>7971.01898357071</v>
          </cell>
          <cell r="V588">
            <v>7205.10768249635</v>
          </cell>
          <cell r="W588">
            <v>6697.86750541639</v>
          </cell>
          <cell r="X588">
            <v>6216.65150966493</v>
          </cell>
          <cell r="Y588">
            <v>5759.01036052872</v>
          </cell>
          <cell r="Z588">
            <v>5322.80089013363</v>
          </cell>
          <cell r="AA588">
            <v>4896.69492543079</v>
          </cell>
          <cell r="AB588">
            <v>4470.58896072795</v>
          </cell>
          <cell r="AC588">
            <v>4044.17682918595</v>
          </cell>
          <cell r="AD588">
            <v>3618.07086448311</v>
          </cell>
          <cell r="AE588">
            <v>3191.65873294111</v>
          </cell>
          <cell r="AF588">
            <v>2765.55276823827</v>
          </cell>
          <cell r="AG588">
            <v>2339.14063669627</v>
          </cell>
          <cell r="AH588">
            <v>1913.03467199343</v>
          </cell>
          <cell r="AI588">
            <v>1577.24792484248</v>
          </cell>
          <cell r="AJ588">
            <v>1331.78039524342</v>
          </cell>
          <cell r="AK588">
            <v>1086.31286564436</v>
          </cell>
          <cell r="AL588">
            <v>840.845336045302</v>
          </cell>
          <cell r="AM588">
            <v>595.377806446242</v>
          </cell>
          <cell r="AN588">
            <v>349.910276847183</v>
          </cell>
          <cell r="AO588">
            <v>9010.7211891101</v>
          </cell>
          <cell r="AP588">
            <v>5967.53149505839</v>
          </cell>
          <cell r="AQ588">
            <v>5661.36465589944</v>
          </cell>
          <cell r="AR588">
            <v>5384.01351924955</v>
          </cell>
          <cell r="AS588">
            <v>5131.87612229514</v>
          </cell>
          <cell r="AT588">
            <v>5013.01134944518</v>
          </cell>
          <cell r="AU588">
            <v>5013.01134944519</v>
          </cell>
          <cell r="AV588">
            <v>5016.61331225882</v>
          </cell>
          <cell r="AW588">
            <v>5013.01134944519</v>
          </cell>
          <cell r="AX588">
            <v>5016.61331225881</v>
          </cell>
          <cell r="AY588">
            <v>5013.01134944518</v>
          </cell>
          <cell r="AZ588">
            <v>5016.61331225882</v>
          </cell>
          <cell r="BA588">
            <v>5013.01134944518</v>
          </cell>
          <cell r="BB588">
            <v>3950.43231942294</v>
          </cell>
          <cell r="BC588">
            <v>2887.8532894007</v>
          </cell>
          <cell r="BD588">
            <v>2887.8532894007</v>
          </cell>
          <cell r="BE588">
            <v>2887.8532894007</v>
          </cell>
          <cell r="BF588">
            <v>2887.8532894007</v>
          </cell>
          <cell r="BG588">
            <v>2887.8532894007</v>
          </cell>
          <cell r="BH588">
            <v>4116.59149231979</v>
          </cell>
        </row>
        <row r="589">
          <cell r="A589">
            <v>-4888.53543031988</v>
          </cell>
          <cell r="B589">
            <v>-4960.44792750909</v>
          </cell>
          <cell r="C589">
            <v>-4815.26697582144</v>
          </cell>
          <cell r="D589">
            <v>-4660.92275370644</v>
          </cell>
          <cell r="E589">
            <v>-4494.32310616365</v>
          </cell>
          <cell r="F589">
            <v>-4320.5423895079</v>
          </cell>
          <cell r="G589">
            <v>-4139.9694112466</v>
          </cell>
          <cell r="H589">
            <v>-3938.9529427265</v>
          </cell>
          <cell r="I589">
            <v>-3706.752980285</v>
          </cell>
          <cell r="J589">
            <v>-3443.2852314288</v>
          </cell>
          <cell r="K589">
            <v>-3147.39225501444</v>
          </cell>
          <cell r="L589">
            <v>-2815.50070111035</v>
          </cell>
          <cell r="M589">
            <v>-2443.33730763082</v>
          </cell>
          <cell r="N589">
            <v>-1985.03242770856</v>
          </cell>
          <cell r="O589">
            <v>-1398.89434607989</v>
          </cell>
          <cell r="P589">
            <v>-798.465546430744</v>
          </cell>
          <cell r="Q589">
            <v>-289.359273248674</v>
          </cell>
          <cell r="R589">
            <v>196.764615427736</v>
          </cell>
          <cell r="S589">
            <v>723.321668054373</v>
          </cell>
          <cell r="T589">
            <v>1241.45118506791</v>
          </cell>
          <cell r="U589">
            <v>8072.00016246832</v>
          </cell>
          <cell r="V589">
            <v>7296.38588285723</v>
          </cell>
          <cell r="W589">
            <v>6782.71971291847</v>
          </cell>
          <cell r="X589">
            <v>6295.40741271014</v>
          </cell>
          <cell r="Y589">
            <v>5831.96861802233</v>
          </cell>
          <cell r="Z589">
            <v>5390.23301017134</v>
          </cell>
          <cell r="AA589">
            <v>4958.72890468629</v>
          </cell>
          <cell r="AB589">
            <v>4527.22479920123</v>
          </cell>
          <cell r="AC589">
            <v>4095.41064818994</v>
          </cell>
          <cell r="AD589">
            <v>3663.90654270489</v>
          </cell>
          <cell r="AE589">
            <v>3232.09239169359</v>
          </cell>
          <cell r="AF589">
            <v>2800.58828620854</v>
          </cell>
          <cell r="AG589">
            <v>2368.77413519725</v>
          </cell>
          <cell r="AH589">
            <v>1937.27002971219</v>
          </cell>
          <cell r="AI589">
            <v>1597.22935446806</v>
          </cell>
          <cell r="AJ589">
            <v>1348.65210946485</v>
          </cell>
          <cell r="AK589">
            <v>1100.07486446164</v>
          </cell>
          <cell r="AL589">
            <v>851.497619458425</v>
          </cell>
          <cell r="AM589">
            <v>602.920374455214</v>
          </cell>
          <cell r="AN589">
            <v>354.343129452002</v>
          </cell>
          <cell r="AO589">
            <v>9124.87387777756</v>
          </cell>
          <cell r="AP589">
            <v>6043.13141104425</v>
          </cell>
          <cell r="AQ589">
            <v>5733.08588480383</v>
          </cell>
          <cell r="AR589">
            <v>5452.2211139743</v>
          </cell>
          <cell r="AS589">
            <v>5196.88950412924</v>
          </cell>
          <cell r="AT589">
            <v>5076.51888805944</v>
          </cell>
          <cell r="AU589">
            <v>5076.51888805944</v>
          </cell>
          <cell r="AV589">
            <v>5080.1664824858</v>
          </cell>
          <cell r="AW589">
            <v>5076.51888805945</v>
          </cell>
          <cell r="AX589">
            <v>5080.16648248581</v>
          </cell>
          <cell r="AY589">
            <v>5076.51888805945</v>
          </cell>
          <cell r="AZ589">
            <v>5080.1664824858</v>
          </cell>
          <cell r="BA589">
            <v>5076.51888805945</v>
          </cell>
          <cell r="BB589">
            <v>4000.47853228391</v>
          </cell>
          <cell r="BC589">
            <v>2924.43817650838</v>
          </cell>
          <cell r="BD589">
            <v>2924.43817650838</v>
          </cell>
          <cell r="BE589">
            <v>2924.43817650837</v>
          </cell>
          <cell r="BF589">
            <v>2924.43817650837</v>
          </cell>
          <cell r="BG589">
            <v>2924.43817650837</v>
          </cell>
          <cell r="BH589">
            <v>4168.74269943532</v>
          </cell>
        </row>
        <row r="590">
          <cell r="A590">
            <v>-5052.26400465603</v>
          </cell>
          <cell r="B590">
            <v>-5159.17707858096</v>
          </cell>
          <cell r="C590">
            <v>-5044.95224725782</v>
          </cell>
          <cell r="D590">
            <v>-4923.99683672094</v>
          </cell>
          <cell r="E590">
            <v>-4793.38283203921</v>
          </cell>
          <cell r="F590">
            <v>-4658.51197718933</v>
          </cell>
          <cell r="G590">
            <v>-4519.99230788937</v>
          </cell>
          <cell r="H590">
            <v>-4364.06284997205</v>
          </cell>
          <cell r="I590">
            <v>-4179.99089139703</v>
          </cell>
          <cell r="J590">
            <v>-3967.94308409702</v>
          </cell>
          <cell r="K590">
            <v>-3727.01934731911</v>
          </cell>
          <cell r="L590">
            <v>-3453.93037204974</v>
          </cell>
          <cell r="M590">
            <v>-3144.70259593624</v>
          </cell>
          <cell r="N590">
            <v>-2752.44812146783</v>
          </cell>
          <cell r="O590">
            <v>-2234.62930852176</v>
          </cell>
          <cell r="P590">
            <v>-1708.71275467359</v>
          </cell>
          <cell r="Q590">
            <v>-1283.99610507383</v>
          </cell>
          <cell r="R590">
            <v>-890.639246847269</v>
          </cell>
          <cell r="S590">
            <v>-463.917394706913</v>
          </cell>
          <cell r="T590">
            <v>-54.800029094691</v>
          </cell>
          <cell r="U590">
            <v>8314.41653956162</v>
          </cell>
          <cell r="V590">
            <v>7515.50919752477</v>
          </cell>
          <cell r="W590">
            <v>6986.41672810066</v>
          </cell>
          <cell r="X590">
            <v>6484.46958151575</v>
          </cell>
          <cell r="Y590">
            <v>6007.11290385575</v>
          </cell>
          <cell r="Z590">
            <v>5552.11119794567</v>
          </cell>
          <cell r="AA590">
            <v>5107.64826443198</v>
          </cell>
          <cell r="AB590">
            <v>4663.18533091828</v>
          </cell>
          <cell r="AC590">
            <v>4218.40304066531</v>
          </cell>
          <cell r="AD590">
            <v>3773.94010715162</v>
          </cell>
          <cell r="AE590">
            <v>3329.15781689864</v>
          </cell>
          <cell r="AF590">
            <v>2884.69488338495</v>
          </cell>
          <cell r="AG590">
            <v>2439.91259313197</v>
          </cell>
          <cell r="AH590">
            <v>1995.44965961828</v>
          </cell>
          <cell r="AI590">
            <v>1645.19696419353</v>
          </cell>
          <cell r="AJ590">
            <v>1389.15450685773</v>
          </cell>
          <cell r="AK590">
            <v>1133.11204952193</v>
          </cell>
          <cell r="AL590">
            <v>877.069592186131</v>
          </cell>
          <cell r="AM590">
            <v>621.027134850331</v>
          </cell>
          <cell r="AN590">
            <v>364.98467751453</v>
          </cell>
          <cell r="AO590">
            <v>9398.90990631595</v>
          </cell>
          <cell r="AP590">
            <v>6224.61728734238</v>
          </cell>
          <cell r="AQ590">
            <v>5905.26054805781</v>
          </cell>
          <cell r="AR590">
            <v>5615.96091364707</v>
          </cell>
          <cell r="AS590">
            <v>5352.96124600097</v>
          </cell>
          <cell r="AT590">
            <v>5228.97568839637</v>
          </cell>
          <cell r="AU590">
            <v>5228.97568839637</v>
          </cell>
          <cell r="AV590">
            <v>5232.7328265056</v>
          </cell>
          <cell r="AW590">
            <v>5228.97568839638</v>
          </cell>
          <cell r="AX590">
            <v>5232.73282650561</v>
          </cell>
          <cell r="AY590">
            <v>5228.97568839637</v>
          </cell>
          <cell r="AZ590">
            <v>5232.73282650561</v>
          </cell>
          <cell r="BA590">
            <v>5228.97568839638</v>
          </cell>
          <cell r="BB590">
            <v>4120.61994617349</v>
          </cell>
          <cell r="BC590">
            <v>3012.26420395059</v>
          </cell>
          <cell r="BD590">
            <v>3012.26420395059</v>
          </cell>
          <cell r="BE590">
            <v>3012.2642039506</v>
          </cell>
          <cell r="BF590">
            <v>3012.26420395059</v>
          </cell>
          <cell r="BG590">
            <v>3012.26420395059</v>
          </cell>
          <cell r="BH590">
            <v>4293.93738252388</v>
          </cell>
        </row>
        <row r="591">
          <cell r="A591">
            <v>-4785.96607169635</v>
          </cell>
          <cell r="B591">
            <v>-4835.95211700145</v>
          </cell>
          <cell r="C591">
            <v>-4671.37840247975</v>
          </cell>
          <cell r="D591">
            <v>-4496.11743444758</v>
          </cell>
          <cell r="E591">
            <v>-4306.97423076085</v>
          </cell>
          <cell r="F591">
            <v>-4108.81805254783</v>
          </cell>
          <cell r="G591">
            <v>-3901.90036967006</v>
          </cell>
          <cell r="H591">
            <v>-3672.63870461948</v>
          </cell>
          <cell r="I591">
            <v>-3410.28848582579</v>
          </cell>
          <cell r="J591">
            <v>-3114.60821421807</v>
          </cell>
          <cell r="K591">
            <v>-2784.27922273184</v>
          </cell>
          <cell r="L591">
            <v>-2415.55022123849</v>
          </cell>
          <cell r="M591">
            <v>-2003.96019783817</v>
          </cell>
          <cell r="N591">
            <v>-1504.27739868773</v>
          </cell>
          <cell r="O591">
            <v>-875.340046383097</v>
          </cell>
          <cell r="P591">
            <v>-228.232325278784</v>
          </cell>
          <cell r="Q591">
            <v>333.74064878561</v>
          </cell>
          <cell r="R591">
            <v>877.979346396439</v>
          </cell>
          <cell r="S591">
            <v>1467.07913185666</v>
          </cell>
          <cell r="T591">
            <v>2053.50037190473</v>
          </cell>
          <cell r="U591">
            <v>7920.13606410238</v>
          </cell>
          <cell r="V591">
            <v>7159.11395011098</v>
          </cell>
          <cell r="W591">
            <v>6655.11173559699</v>
          </cell>
          <cell r="X591">
            <v>6176.96757731188</v>
          </cell>
          <cell r="Y591">
            <v>5722.24777584588</v>
          </cell>
          <cell r="Z591">
            <v>5288.82284421544</v>
          </cell>
          <cell r="AA591">
            <v>4865.43692265032</v>
          </cell>
          <cell r="AB591">
            <v>4442.05100108521</v>
          </cell>
          <cell r="AC591">
            <v>4018.36086709387</v>
          </cell>
          <cell r="AD591">
            <v>3594.97494552876</v>
          </cell>
          <cell r="AE591">
            <v>3171.28481153742</v>
          </cell>
          <cell r="AF591">
            <v>2747.8988899723</v>
          </cell>
          <cell r="AG591">
            <v>2324.20875598097</v>
          </cell>
          <cell r="AH591">
            <v>1900.82283441585</v>
          </cell>
          <cell r="AI591">
            <v>1567.17957858628</v>
          </cell>
          <cell r="AJ591">
            <v>1323.27898849225</v>
          </cell>
          <cell r="AK591">
            <v>1079.37839839821</v>
          </cell>
          <cell r="AL591">
            <v>835.477808304179</v>
          </cell>
          <cell r="AM591">
            <v>591.577218210147</v>
          </cell>
          <cell r="AN591">
            <v>347.676628116115</v>
          </cell>
          <cell r="AO591">
            <v>8953.20134107536</v>
          </cell>
          <cell r="AP591">
            <v>5929.43781781165</v>
          </cell>
          <cell r="AQ591">
            <v>5625.22539158947</v>
          </cell>
          <cell r="AR591">
            <v>5349.6447231294</v>
          </cell>
          <cell r="AS591">
            <v>5099.11684271113</v>
          </cell>
          <cell r="AT591">
            <v>4981.01084194251</v>
          </cell>
          <cell r="AU591">
            <v>4981.01084194254</v>
          </cell>
          <cell r="AV591">
            <v>4984.58981166278</v>
          </cell>
          <cell r="AW591">
            <v>4981.01084194253</v>
          </cell>
          <cell r="AX591">
            <v>4984.58981166279</v>
          </cell>
          <cell r="AY591">
            <v>4981.01084194252</v>
          </cell>
          <cell r="AZ591">
            <v>4984.58981166279</v>
          </cell>
          <cell r="BA591">
            <v>4981.01084194252</v>
          </cell>
          <cell r="BB591">
            <v>3925.21477446557</v>
          </cell>
          <cell r="BC591">
            <v>2869.41870698862</v>
          </cell>
          <cell r="BD591">
            <v>2869.41870698862</v>
          </cell>
          <cell r="BE591">
            <v>2869.41870698862</v>
          </cell>
          <cell r="BF591">
            <v>2869.41870698861</v>
          </cell>
          <cell r="BG591">
            <v>2869.41870698861</v>
          </cell>
          <cell r="BH591">
            <v>4090.31327195429</v>
          </cell>
        </row>
        <row r="592">
          <cell r="A592">
            <v>-3817.7484680812</v>
          </cell>
          <cell r="B592">
            <v>-3660.75674747341</v>
          </cell>
          <cell r="C592">
            <v>-3313.12237418728</v>
          </cell>
          <cell r="D592">
            <v>-2940.41489894158</v>
          </cell>
          <cell r="E592">
            <v>-2538.4686885912</v>
          </cell>
          <cell r="F592">
            <v>-2110.21697997107</v>
          </cell>
          <cell r="G592">
            <v>-1654.61482529771</v>
          </cell>
          <cell r="H592">
            <v>-1158.7287329778</v>
          </cell>
          <cell r="I592">
            <v>-611.771012046416</v>
          </cell>
          <cell r="J592">
            <v>-12.0161902667446</v>
          </cell>
          <cell r="K592">
            <v>643.376313738015</v>
          </cell>
          <cell r="L592">
            <v>1359.837481122</v>
          </cell>
          <cell r="M592">
            <v>2143.60061404364</v>
          </cell>
          <cell r="N592">
            <v>3033.87598718817</v>
          </cell>
          <cell r="O592">
            <v>4066.82295646286</v>
          </cell>
          <cell r="P592">
            <v>5154.56279301745</v>
          </cell>
          <cell r="Q592">
            <v>6215.5782796435</v>
          </cell>
          <cell r="R592">
            <v>7308.39972941486</v>
          </cell>
          <cell r="S592">
            <v>8487.88026523087</v>
          </cell>
          <cell r="T592">
            <v>9718.95064134249</v>
          </cell>
          <cell r="U592">
            <v>6486.59396762958</v>
          </cell>
          <cell r="V592">
            <v>5863.31661306196</v>
          </cell>
          <cell r="W592">
            <v>5450.53863830517</v>
          </cell>
          <cell r="X592">
            <v>5058.93841986359</v>
          </cell>
          <cell r="Y592">
            <v>4686.52275714286</v>
          </cell>
          <cell r="Z592">
            <v>4331.54759962289</v>
          </cell>
          <cell r="AA592">
            <v>3984.79439455471</v>
          </cell>
          <cell r="AB592">
            <v>3638.04118948654</v>
          </cell>
          <cell r="AC592">
            <v>3291.03883434406</v>
          </cell>
          <cell r="AD592">
            <v>2944.28562927588</v>
          </cell>
          <cell r="AE592">
            <v>2597.28327413341</v>
          </cell>
          <cell r="AF592">
            <v>2250.53006906523</v>
          </cell>
          <cell r="AG592">
            <v>1903.52771392276</v>
          </cell>
          <cell r="AH592">
            <v>1556.77450885458</v>
          </cell>
          <cell r="AI592">
            <v>1283.52057570391</v>
          </cell>
          <cell r="AJ592">
            <v>1083.76591447076</v>
          </cell>
          <cell r="AK592">
            <v>884.011253237607</v>
          </cell>
          <cell r="AL592">
            <v>684.256592004454</v>
          </cell>
          <cell r="AM592">
            <v>484.501930771301</v>
          </cell>
          <cell r="AN592">
            <v>284.747269538148</v>
          </cell>
          <cell r="AO592">
            <v>7332.6747596191</v>
          </cell>
          <cell r="AP592">
            <v>4856.21146772696</v>
          </cell>
          <cell r="AQ592">
            <v>4607.06139343028</v>
          </cell>
          <cell r="AR592">
            <v>4381.36073789098</v>
          </cell>
          <cell r="AS592">
            <v>4176.17832376432</v>
          </cell>
          <cell r="AT592">
            <v>4079.44947139033</v>
          </cell>
          <cell r="AU592">
            <v>4079.44947139032</v>
          </cell>
          <cell r="AV592">
            <v>4082.38064873499</v>
          </cell>
          <cell r="AW592">
            <v>4079.44947139032</v>
          </cell>
          <cell r="AX592">
            <v>4082.38064873499</v>
          </cell>
          <cell r="AY592">
            <v>4079.44947139033</v>
          </cell>
          <cell r="AZ592">
            <v>4082.38064873499</v>
          </cell>
          <cell r="BA592">
            <v>4079.44947139033</v>
          </cell>
          <cell r="BB592">
            <v>3214.75215471371</v>
          </cell>
          <cell r="BC592">
            <v>2350.0548380371</v>
          </cell>
          <cell r="BD592">
            <v>2350.0548380371</v>
          </cell>
          <cell r="BE592">
            <v>2350.0548380371</v>
          </cell>
          <cell r="BF592">
            <v>2350.0548380371</v>
          </cell>
          <cell r="BG592">
            <v>2350.0548380371</v>
          </cell>
          <cell r="BH592">
            <v>3349.96787691939</v>
          </cell>
        </row>
        <row r="593">
          <cell r="A593">
            <v>-4383.6046014064</v>
          </cell>
          <cell r="B593">
            <v>-4347.57705028535</v>
          </cell>
          <cell r="C593">
            <v>-4106.92895378828</v>
          </cell>
          <cell r="D593">
            <v>-3849.61528742733</v>
          </cell>
          <cell r="E593">
            <v>-3572.03769634297</v>
          </cell>
          <cell r="F593">
            <v>-3278.26088948607</v>
          </cell>
          <cell r="G593">
            <v>-2967.99758540049</v>
          </cell>
          <cell r="H593">
            <v>-2627.93500517264</v>
          </cell>
          <cell r="I593">
            <v>-2247.31065813743</v>
          </cell>
          <cell r="J593">
            <v>-1825.26635159777</v>
          </cell>
          <cell r="K593">
            <v>-1359.85095768897</v>
          </cell>
          <cell r="L593">
            <v>-846.615158330711</v>
          </cell>
          <cell r="M593">
            <v>-280.361432276931</v>
          </cell>
          <cell r="N593">
            <v>381.63963269495</v>
          </cell>
          <cell r="O593">
            <v>1178.47096140364</v>
          </cell>
          <cell r="P593">
            <v>2008.69184340026</v>
          </cell>
          <cell r="Q593">
            <v>2778.05154369413</v>
          </cell>
          <cell r="R593">
            <v>3550.26436810338</v>
          </cell>
          <cell r="S593">
            <v>4384.7082434222</v>
          </cell>
          <cell r="T593">
            <v>5239.02584606396</v>
          </cell>
          <cell r="U593">
            <v>7324.40003998378</v>
          </cell>
          <cell r="V593">
            <v>6620.62041334185</v>
          </cell>
          <cell r="W593">
            <v>6154.52818837746</v>
          </cell>
          <cell r="X593">
            <v>5712.34903088362</v>
          </cell>
          <cell r="Y593">
            <v>5291.83229921602</v>
          </cell>
          <cell r="Z593">
            <v>4891.00868193593</v>
          </cell>
          <cell r="AA593">
            <v>4499.46896143852</v>
          </cell>
          <cell r="AB593">
            <v>4107.92924094112</v>
          </cell>
          <cell r="AC593">
            <v>3716.10819023817</v>
          </cell>
          <cell r="AD593">
            <v>3324.56846974076</v>
          </cell>
          <cell r="AE593">
            <v>2932.74741903782</v>
          </cell>
          <cell r="AF593">
            <v>2541.20769854041</v>
          </cell>
          <cell r="AG593">
            <v>2149.38664783747</v>
          </cell>
          <cell r="AH593">
            <v>1757.84692734006</v>
          </cell>
          <cell r="AI593">
            <v>1449.2996174757</v>
          </cell>
          <cell r="AJ593">
            <v>1223.7447182444</v>
          </cell>
          <cell r="AK593">
            <v>998.189819013104</v>
          </cell>
          <cell r="AL593">
            <v>772.634919781805</v>
          </cell>
          <cell r="AM593">
            <v>547.080020550504</v>
          </cell>
          <cell r="AN593">
            <v>321.525121319204</v>
          </cell>
          <cell r="AO593">
            <v>8279.76031343437</v>
          </cell>
          <cell r="AP593">
            <v>5483.43794075752</v>
          </cell>
          <cell r="AQ593">
            <v>5202.10773522175</v>
          </cell>
          <cell r="AR593">
            <v>4947.25566667757</v>
          </cell>
          <cell r="AS593">
            <v>4715.57196800104</v>
          </cell>
          <cell r="AT593">
            <v>4606.34965291069</v>
          </cell>
          <cell r="AU593">
            <v>4606.34965291069</v>
          </cell>
          <cell r="AV593">
            <v>4609.65942003464</v>
          </cell>
          <cell r="AW593">
            <v>4606.34965291069</v>
          </cell>
          <cell r="AX593">
            <v>4609.65942003464</v>
          </cell>
          <cell r="AY593">
            <v>4606.34965291068</v>
          </cell>
          <cell r="AZ593">
            <v>4609.65942003464</v>
          </cell>
          <cell r="BA593">
            <v>4606.34965291068</v>
          </cell>
          <cell r="BB593">
            <v>3629.96835134534</v>
          </cell>
          <cell r="BC593">
            <v>2653.58704978</v>
          </cell>
          <cell r="BD593">
            <v>2653.58704978</v>
          </cell>
          <cell r="BE593">
            <v>2653.58704978</v>
          </cell>
          <cell r="BF593">
            <v>2653.58704978001</v>
          </cell>
          <cell r="BG593">
            <v>2653.58704978</v>
          </cell>
          <cell r="BH593">
            <v>3782.64848610828</v>
          </cell>
        </row>
        <row r="594">
          <cell r="A594">
            <v>-4468.02320436005</v>
          </cell>
          <cell r="B594">
            <v>-4450.04198267528</v>
          </cell>
          <cell r="C594">
            <v>-4225.3548902035</v>
          </cell>
          <cell r="D594">
            <v>-3985.25652568669</v>
          </cell>
          <cell r="E594">
            <v>-3726.23316503546</v>
          </cell>
          <cell r="F594">
            <v>-3452.51831857911</v>
          </cell>
          <cell r="G594">
            <v>-3163.9377391278</v>
          </cell>
          <cell r="H594">
            <v>-2847.12206288037</v>
          </cell>
          <cell r="I594">
            <v>-2491.31255873883</v>
          </cell>
          <cell r="J594">
            <v>-2095.78042118209</v>
          </cell>
          <cell r="K594">
            <v>-1658.70721759865</v>
          </cell>
          <cell r="L594">
            <v>-1175.79008166577</v>
          </cell>
          <cell r="M594">
            <v>-641.986017594371</v>
          </cell>
          <cell r="N594">
            <v>-14.0406021970653</v>
          </cell>
          <cell r="O594">
            <v>747.565248977329</v>
          </cell>
          <cell r="P594">
            <v>1539.36754876274</v>
          </cell>
          <cell r="Q594">
            <v>2265.21588181062</v>
          </cell>
          <cell r="R594">
            <v>2989.59794031668</v>
          </cell>
          <cell r="S594">
            <v>3772.5666947849</v>
          </cell>
          <cell r="T594">
            <v>4570.67753227535</v>
          </cell>
          <cell r="U594">
            <v>7449.39014614134</v>
          </cell>
          <cell r="V594">
            <v>6733.60059516906</v>
          </cell>
          <cell r="W594">
            <v>6259.55455605477</v>
          </cell>
          <cell r="X594">
            <v>5809.82965835912</v>
          </cell>
          <cell r="Y594">
            <v>5382.13685347799</v>
          </cell>
          <cell r="Z594">
            <v>4974.47322388279</v>
          </cell>
          <cell r="AA594">
            <v>4576.25191977952</v>
          </cell>
          <cell r="AB594">
            <v>4178.03061567626</v>
          </cell>
          <cell r="AC594">
            <v>3779.52318049748</v>
          </cell>
          <cell r="AD594">
            <v>3381.30187639422</v>
          </cell>
          <cell r="AE594">
            <v>2982.79444121544</v>
          </cell>
          <cell r="AF594">
            <v>2584.57313711218</v>
          </cell>
          <cell r="AG594">
            <v>2186.0657019334</v>
          </cell>
          <cell r="AH594">
            <v>1787.84439783014</v>
          </cell>
          <cell r="AI594">
            <v>1474.0317610033</v>
          </cell>
          <cell r="AJ594">
            <v>1244.62779145288</v>
          </cell>
          <cell r="AK594">
            <v>1015.22382190245</v>
          </cell>
          <cell r="AL594">
            <v>785.819852352032</v>
          </cell>
          <cell r="AM594">
            <v>556.41588280161</v>
          </cell>
          <cell r="AN594">
            <v>327.011913251188</v>
          </cell>
          <cell r="AO594">
            <v>8421.05354085039</v>
          </cell>
          <cell r="AP594">
            <v>5577.01222487394</v>
          </cell>
          <cell r="AQ594">
            <v>5290.88114936065</v>
          </cell>
          <cell r="AR594">
            <v>5031.68005742508</v>
          </cell>
          <cell r="AS594">
            <v>4796.04270112002</v>
          </cell>
          <cell r="AT594">
            <v>4684.95651886192</v>
          </cell>
          <cell r="AU594">
            <v>4684.95651886192</v>
          </cell>
          <cell r="AV594">
            <v>4688.32276680914</v>
          </cell>
          <cell r="AW594">
            <v>4684.95651886192</v>
          </cell>
          <cell r="AX594">
            <v>4688.32276680913</v>
          </cell>
          <cell r="AY594">
            <v>4684.95651886192</v>
          </cell>
          <cell r="AZ594">
            <v>4688.32276680913</v>
          </cell>
          <cell r="BA594">
            <v>4684.95651886191</v>
          </cell>
          <cell r="BB594">
            <v>3691.91337443344</v>
          </cell>
          <cell r="BC594">
            <v>2698.87023000497</v>
          </cell>
          <cell r="BD594">
            <v>2698.87023000497</v>
          </cell>
          <cell r="BE594">
            <v>2698.87023000497</v>
          </cell>
          <cell r="BF594">
            <v>2698.87023000497</v>
          </cell>
          <cell r="BG594">
            <v>2698.87023000497</v>
          </cell>
          <cell r="BH594">
            <v>3847.19897942574</v>
          </cell>
        </row>
        <row r="595">
          <cell r="A595">
            <v>-4672.92764838908</v>
          </cell>
          <cell r="B595">
            <v>-4698.7492494297</v>
          </cell>
          <cell r="C595">
            <v>-4512.80338864764</v>
          </cell>
          <cell r="D595">
            <v>-4314.49074113804</v>
          </cell>
          <cell r="E595">
            <v>-4100.50300223682</v>
          </cell>
          <cell r="F595">
            <v>-3875.48340419941</v>
          </cell>
          <cell r="G595">
            <v>-3639.53206144208</v>
          </cell>
          <cell r="H595">
            <v>-3379.14226490412</v>
          </cell>
          <cell r="I595">
            <v>-3083.56440886965</v>
          </cell>
          <cell r="J595">
            <v>-2752.38374190559</v>
          </cell>
          <cell r="K595">
            <v>-2384.10391499495</v>
          </cell>
          <cell r="L595">
            <v>-1974.77753578534</v>
          </cell>
          <cell r="M595">
            <v>-1519.73667928658</v>
          </cell>
          <cell r="N595">
            <v>-974.452593240549</v>
          </cell>
          <cell r="O595">
            <v>-298.347527879731</v>
          </cell>
          <cell r="P595">
            <v>400.203545837742</v>
          </cell>
          <cell r="Q595">
            <v>1020.43922714133</v>
          </cell>
          <cell r="R595">
            <v>1628.72440472345</v>
          </cell>
          <cell r="S595">
            <v>2286.75054405494</v>
          </cell>
          <cell r="T595">
            <v>2948.43391696957</v>
          </cell>
          <cell r="U595">
            <v>7752.77147816134</v>
          </cell>
          <cell r="V595">
            <v>7007.83092513925</v>
          </cell>
          <cell r="W595">
            <v>6514.47904810214</v>
          </cell>
          <cell r="X595">
            <v>6046.43880702551</v>
          </cell>
          <cell r="Y595">
            <v>5601.32793028954</v>
          </cell>
          <cell r="Z595">
            <v>5177.0619302269</v>
          </cell>
          <cell r="AA595">
            <v>4762.62280059598</v>
          </cell>
          <cell r="AB595">
            <v>4348.18367096506</v>
          </cell>
          <cell r="AC595">
            <v>3933.44675738166</v>
          </cell>
          <cell r="AD595">
            <v>3519.00762775073</v>
          </cell>
          <cell r="AE595">
            <v>3104.27071416733</v>
          </cell>
          <cell r="AF595">
            <v>2689.83158453641</v>
          </cell>
          <cell r="AG595">
            <v>2275.09467095301</v>
          </cell>
          <cell r="AH595">
            <v>1860.65554132209</v>
          </cell>
          <cell r="AI595">
            <v>1534.06267767164</v>
          </cell>
          <cell r="AJ595">
            <v>1295.31608000166</v>
          </cell>
          <cell r="AK595">
            <v>1056.56948233168</v>
          </cell>
          <cell r="AL595">
            <v>817.8228846617</v>
          </cell>
          <cell r="AM595">
            <v>579.076286991721</v>
          </cell>
          <cell r="AN595">
            <v>340.329689321742</v>
          </cell>
          <cell r="AO595">
            <v>8764.00650614222</v>
          </cell>
          <cell r="AP595">
            <v>5804.13972984835</v>
          </cell>
          <cell r="AQ595">
            <v>5506.35577737217</v>
          </cell>
          <cell r="AR595">
            <v>5236.59854983493</v>
          </cell>
          <cell r="AS595">
            <v>4991.36470661926</v>
          </cell>
          <cell r="AT595">
            <v>4875.75446624615</v>
          </cell>
          <cell r="AU595">
            <v>4875.75446624614</v>
          </cell>
          <cell r="AV595">
            <v>4879.25780686353</v>
          </cell>
          <cell r="AW595">
            <v>4875.75446624616</v>
          </cell>
          <cell r="AX595">
            <v>4879.25780686352</v>
          </cell>
          <cell r="AY595">
            <v>4875.75446624616</v>
          </cell>
          <cell r="AZ595">
            <v>4879.25780686353</v>
          </cell>
          <cell r="BA595">
            <v>4875.75446624616</v>
          </cell>
          <cell r="BB595">
            <v>3842.26898412296</v>
          </cell>
          <cell r="BC595">
            <v>2808.78350199975</v>
          </cell>
          <cell r="BD595">
            <v>2808.78350199975</v>
          </cell>
          <cell r="BE595">
            <v>2808.78350199975</v>
          </cell>
          <cell r="BF595">
            <v>2808.78350199975</v>
          </cell>
          <cell r="BG595">
            <v>2808.78350199975</v>
          </cell>
          <cell r="BH595">
            <v>4003.87869790285</v>
          </cell>
        </row>
        <row r="596">
          <cell r="A596">
            <v>-4372.96791309258</v>
          </cell>
          <cell r="B596">
            <v>-4334.66653636076</v>
          </cell>
          <cell r="C596">
            <v>-4092.00736387981</v>
          </cell>
          <cell r="D596">
            <v>-3832.52458083678</v>
          </cell>
          <cell r="E596">
            <v>-3552.60916895091</v>
          </cell>
          <cell r="F596">
            <v>-3256.30456831066</v>
          </cell>
          <cell r="G596">
            <v>-2943.30925521687</v>
          </cell>
          <cell r="H596">
            <v>-2600.31758041449</v>
          </cell>
          <cell r="I596">
            <v>-2216.56657953545</v>
          </cell>
          <cell r="J596">
            <v>-1791.18175718378</v>
          </cell>
          <cell r="K596">
            <v>-1322.19526598038</v>
          </cell>
          <cell r="L596">
            <v>-805.139335020038</v>
          </cell>
          <cell r="M596">
            <v>-234.796972950984</v>
          </cell>
          <cell r="N596">
            <v>431.495081413935</v>
          </cell>
          <cell r="O596">
            <v>1232.7647970673</v>
          </cell>
          <cell r="P596">
            <v>2067.82639509264</v>
          </cell>
          <cell r="Q596">
            <v>2842.66849897186</v>
          </cell>
          <cell r="R596">
            <v>3620.90796834943</v>
          </cell>
          <cell r="S596">
            <v>4461.83767495717</v>
          </cell>
          <cell r="T596">
            <v>5323.23729295011</v>
          </cell>
          <cell r="U596">
            <v>7308.65136901561</v>
          </cell>
          <cell r="V596">
            <v>6606.38498492101</v>
          </cell>
          <cell r="W596">
            <v>6141.29493529545</v>
          </cell>
          <cell r="X596">
            <v>5700.06653609202</v>
          </cell>
          <cell r="Y596">
            <v>5280.45398491805</v>
          </cell>
          <cell r="Z596">
            <v>4880.49220467995</v>
          </cell>
          <cell r="AA596">
            <v>4489.79435931162</v>
          </cell>
          <cell r="AB596">
            <v>4099.09651394329</v>
          </cell>
          <cell r="AC596">
            <v>3708.11794327587</v>
          </cell>
          <cell r="AD596">
            <v>3317.42009790754</v>
          </cell>
          <cell r="AE596">
            <v>2926.44152724013</v>
          </cell>
          <cell r="AF596">
            <v>2535.7436818718</v>
          </cell>
          <cell r="AG596">
            <v>2144.76511120438</v>
          </cell>
          <cell r="AH596">
            <v>1754.06726583605</v>
          </cell>
          <cell r="AI596">
            <v>1446.18338369747</v>
          </cell>
          <cell r="AJ596">
            <v>1221.11346478863</v>
          </cell>
          <cell r="AK596">
            <v>996.043545879797</v>
          </cell>
          <cell r="AL596">
            <v>770.973626970961</v>
          </cell>
          <cell r="AM596">
            <v>545.903708062126</v>
          </cell>
          <cell r="AN596">
            <v>320.833789153289</v>
          </cell>
          <cell r="AO596">
            <v>8261.95745993652</v>
          </cell>
          <cell r="AP596">
            <v>5471.64764265365</v>
          </cell>
          <cell r="AQ596">
            <v>5190.92234356978</v>
          </cell>
          <cell r="AR596">
            <v>4936.61824910554</v>
          </cell>
          <cell r="AS596">
            <v>4705.43270868353</v>
          </cell>
          <cell r="AT596">
            <v>4596.44523962741</v>
          </cell>
          <cell r="AU596">
            <v>4596.44523962742</v>
          </cell>
          <cell r="AV596">
            <v>4599.74789020488</v>
          </cell>
          <cell r="AW596">
            <v>4596.44523962741</v>
          </cell>
          <cell r="AX596">
            <v>4599.74789020488</v>
          </cell>
          <cell r="AY596">
            <v>4596.44523962741</v>
          </cell>
          <cell r="AZ596">
            <v>4599.74789020488</v>
          </cell>
          <cell r="BA596">
            <v>4596.44523962741</v>
          </cell>
          <cell r="BB596">
            <v>3622.16331927745</v>
          </cell>
          <cell r="BC596">
            <v>2647.88139892747</v>
          </cell>
          <cell r="BD596">
            <v>2647.88139892748</v>
          </cell>
          <cell r="BE596">
            <v>2647.88139892748</v>
          </cell>
          <cell r="BF596">
            <v>2647.88139892748</v>
          </cell>
          <cell r="BG596">
            <v>2647.88139892749</v>
          </cell>
          <cell r="BH596">
            <v>3774.51516650929</v>
          </cell>
        </row>
        <row r="597">
          <cell r="A597">
            <v>-4245.56212965299</v>
          </cell>
          <cell r="B597">
            <v>-4180.02497005351</v>
          </cell>
          <cell r="C597">
            <v>-3913.27721814603</v>
          </cell>
          <cell r="D597">
            <v>-3627.81285116462</v>
          </cell>
          <cell r="E597">
            <v>-3319.89512483925</v>
          </cell>
          <cell r="F597">
            <v>-2993.31272176285</v>
          </cell>
          <cell r="G597">
            <v>-2647.59352527748</v>
          </cell>
          <cell r="H597">
            <v>-2269.51728486347</v>
          </cell>
          <cell r="I597">
            <v>-1848.31536215936</v>
          </cell>
          <cell r="J597">
            <v>-1382.91798876127</v>
          </cell>
          <cell r="K597">
            <v>-871.157051683916</v>
          </cell>
          <cell r="L597">
            <v>-308.343752899413</v>
          </cell>
          <cell r="M597">
            <v>310.972111011235</v>
          </cell>
          <cell r="N597">
            <v>1028.66144705085</v>
          </cell>
          <cell r="O597">
            <v>1883.09396575077</v>
          </cell>
          <cell r="P597">
            <v>2776.13744684451</v>
          </cell>
          <cell r="Q597">
            <v>3616.6475390408</v>
          </cell>
          <cell r="R597">
            <v>4467.07389601418</v>
          </cell>
          <cell r="S597">
            <v>5385.69060371123</v>
          </cell>
          <cell r="T597">
            <v>6331.9182891935</v>
          </cell>
          <cell r="U597">
            <v>7120.01448283135</v>
          </cell>
          <cell r="V597">
            <v>6435.87365121954</v>
          </cell>
          <cell r="W597">
            <v>5982.7876135966</v>
          </cell>
          <cell r="X597">
            <v>5552.94735525793</v>
          </cell>
          <cell r="Y597">
            <v>5144.16503815325</v>
          </cell>
          <cell r="Z597">
            <v>4754.52630398856</v>
          </cell>
          <cell r="AA597">
            <v>4373.91240178129</v>
          </cell>
          <cell r="AB597">
            <v>3993.29849957403</v>
          </cell>
          <cell r="AC597">
            <v>3612.41111761047</v>
          </cell>
          <cell r="AD597">
            <v>3231.79721540321</v>
          </cell>
          <cell r="AE597">
            <v>2850.90983343965</v>
          </cell>
          <cell r="AF597">
            <v>2470.29593123239</v>
          </cell>
          <cell r="AG597">
            <v>2089.40854926883</v>
          </cell>
          <cell r="AH597">
            <v>1708.79464706157</v>
          </cell>
          <cell r="AI597">
            <v>1408.85727295854</v>
          </cell>
          <cell r="AJ597">
            <v>1189.59642695974</v>
          </cell>
          <cell r="AK597">
            <v>970.335580960953</v>
          </cell>
          <cell r="AL597">
            <v>751.074734962161</v>
          </cell>
          <cell r="AM597">
            <v>531.81388896337</v>
          </cell>
          <cell r="AN597">
            <v>312.553042964579</v>
          </cell>
          <cell r="AO597">
            <v>8048.71566602138</v>
          </cell>
          <cell r="AP597">
            <v>5330.42397203457</v>
          </cell>
          <cell r="AQ597">
            <v>5056.94421574903</v>
          </cell>
          <cell r="AR597">
            <v>4809.20373064328</v>
          </cell>
          <cell r="AS597">
            <v>4583.98510781989</v>
          </cell>
          <cell r="AT597">
            <v>4477.81061420315</v>
          </cell>
          <cell r="AU597">
            <v>4477.81061420315</v>
          </cell>
          <cell r="AV597">
            <v>4481.02802310063</v>
          </cell>
          <cell r="AW597">
            <v>4477.81061420314</v>
          </cell>
          <cell r="AX597">
            <v>4481.02802310063</v>
          </cell>
          <cell r="AY597">
            <v>4477.81061420315</v>
          </cell>
          <cell r="AZ597">
            <v>4481.02802310063</v>
          </cell>
          <cell r="BA597">
            <v>4477.81061420314</v>
          </cell>
          <cell r="BB597">
            <v>3528.6749894474</v>
          </cell>
          <cell r="BC597">
            <v>2579.53936469167</v>
          </cell>
          <cell r="BD597">
            <v>2579.53936469167</v>
          </cell>
          <cell r="BE597">
            <v>2579.53936469166</v>
          </cell>
          <cell r="BF597">
            <v>2579.53936469167</v>
          </cell>
          <cell r="BG597">
            <v>2579.53936469166</v>
          </cell>
          <cell r="BH597">
            <v>3677.09462311269</v>
          </cell>
        </row>
        <row r="598">
          <cell r="A598">
            <v>-4935.24163691691</v>
          </cell>
          <cell r="B598">
            <v>-5017.13861100432</v>
          </cell>
          <cell r="C598">
            <v>-4880.78839004923</v>
          </cell>
          <cell r="D598">
            <v>-4735.9688629236</v>
          </cell>
          <cell r="E598">
            <v>-4579.63469821916</v>
          </cell>
          <cell r="F598">
            <v>-4416.9536448417</v>
          </cell>
          <cell r="G598">
            <v>-4248.37704866827</v>
          </cell>
          <cell r="H598">
            <v>-4060.22237437434</v>
          </cell>
          <cell r="I598">
            <v>-3841.75169834973</v>
          </cell>
          <cell r="J598">
            <v>-3592.9523140308</v>
          </cell>
          <cell r="K598">
            <v>-3312.74019646073</v>
          </cell>
          <cell r="L598">
            <v>-2997.62302294373</v>
          </cell>
          <cell r="M598">
            <v>-2643.41302555849</v>
          </cell>
          <cell r="N598">
            <v>-2203.95008508054</v>
          </cell>
          <cell r="O598">
            <v>-1637.30117258795</v>
          </cell>
          <cell r="P598">
            <v>-1058.12818830579</v>
          </cell>
          <cell r="Q598">
            <v>-573.095411211149</v>
          </cell>
          <cell r="R598">
            <v>-113.434808538122</v>
          </cell>
          <cell r="S598">
            <v>384.64264901188</v>
          </cell>
          <cell r="T598">
            <v>871.674698246317</v>
          </cell>
          <cell r="U598">
            <v>8141.15332914635</v>
          </cell>
          <cell r="V598">
            <v>7358.89432920866</v>
          </cell>
          <cell r="W598">
            <v>6840.8275594741</v>
          </cell>
          <cell r="X598">
            <v>6349.34043418621</v>
          </cell>
          <cell r="Y598">
            <v>5881.93133975</v>
          </cell>
          <cell r="Z598">
            <v>5436.41136426986</v>
          </cell>
          <cell r="AA598">
            <v>5001.21054486902</v>
          </cell>
          <cell r="AB598">
            <v>4566.00972546817</v>
          </cell>
          <cell r="AC598">
            <v>4130.49620436796</v>
          </cell>
          <cell r="AD598">
            <v>3695.29538496711</v>
          </cell>
          <cell r="AE598">
            <v>3259.7818638669</v>
          </cell>
          <cell r="AF598">
            <v>2824.58104446605</v>
          </cell>
          <cell r="AG598">
            <v>2389.06752336584</v>
          </cell>
          <cell r="AH598">
            <v>1953.86670396499</v>
          </cell>
          <cell r="AI598">
            <v>1610.91288587904</v>
          </cell>
          <cell r="AJ598">
            <v>1360.20606910798</v>
          </cell>
          <cell r="AK598">
            <v>1109.49925233692</v>
          </cell>
          <cell r="AL598">
            <v>858.792435565857</v>
          </cell>
          <cell r="AM598">
            <v>608.085618794795</v>
          </cell>
          <cell r="AN598">
            <v>357.378802023733</v>
          </cell>
          <cell r="AO598">
            <v>9203.04705809041</v>
          </cell>
          <cell r="AP598">
            <v>6094.90317334775</v>
          </cell>
          <cell r="AQ598">
            <v>5782.20147397525</v>
          </cell>
          <cell r="AR598">
            <v>5498.93052277896</v>
          </cell>
          <cell r="AS598">
            <v>5241.41147623691</v>
          </cell>
          <cell r="AT598">
            <v>5120.00964000992</v>
          </cell>
          <cell r="AU598">
            <v>5120.00964000992</v>
          </cell>
          <cell r="AV598">
            <v>5123.68848353195</v>
          </cell>
          <cell r="AW598">
            <v>5120.00964000992</v>
          </cell>
          <cell r="AX598">
            <v>5123.68848353195</v>
          </cell>
          <cell r="AY598">
            <v>5120.00964000992</v>
          </cell>
          <cell r="AZ598">
            <v>5123.68848353195</v>
          </cell>
          <cell r="BA598">
            <v>5120.00964000992</v>
          </cell>
          <cell r="BB598">
            <v>4034.7508010112</v>
          </cell>
          <cell r="BC598">
            <v>2949.49196201249</v>
          </cell>
          <cell r="BD598">
            <v>2949.49196201249</v>
          </cell>
          <cell r="BE598">
            <v>2949.49196201249</v>
          </cell>
          <cell r="BF598">
            <v>2949.49196201249</v>
          </cell>
          <cell r="BG598">
            <v>2949.49196201249</v>
          </cell>
          <cell r="BH598">
            <v>4204.45649439686</v>
          </cell>
        </row>
        <row r="599">
          <cell r="A599">
            <v>-4136.77623424059</v>
          </cell>
          <cell r="B599">
            <v>-4047.98370156049</v>
          </cell>
          <cell r="C599">
            <v>-3760.66782777201</v>
          </cell>
          <cell r="D599">
            <v>-3453.01899006515</v>
          </cell>
          <cell r="E599">
            <v>-3121.19138486553</v>
          </cell>
          <cell r="F599">
            <v>-2768.75616914425</v>
          </cell>
          <cell r="G599">
            <v>-2395.09556481995</v>
          </cell>
          <cell r="H599">
            <v>-1987.06223939631</v>
          </cell>
          <cell r="I599">
            <v>-1533.88270975185</v>
          </cell>
          <cell r="J599">
            <v>-1034.32047290874</v>
          </cell>
          <cell r="K599">
            <v>-486.036418359449</v>
          </cell>
          <cell r="L599">
            <v>115.846976743138</v>
          </cell>
          <cell r="M599">
            <v>776.979044796867</v>
          </cell>
          <cell r="N599">
            <v>1538.55413827854</v>
          </cell>
          <cell r="O599">
            <v>2438.3799113184</v>
          </cell>
          <cell r="P599">
            <v>3380.93143590127</v>
          </cell>
          <cell r="Q599">
            <v>4277.51238073975</v>
          </cell>
          <cell r="R599">
            <v>5189.57577641059</v>
          </cell>
          <cell r="S599">
            <v>6174.52581488152</v>
          </cell>
          <cell r="T599">
            <v>7193.18425687106</v>
          </cell>
          <cell r="U599">
            <v>6958.9461857937</v>
          </cell>
          <cell r="V599">
            <v>6290.28192363934</v>
          </cell>
          <cell r="W599">
            <v>5847.44555568596</v>
          </cell>
          <cell r="X599">
            <v>5427.32910318726</v>
          </cell>
          <cell r="Y599">
            <v>5027.79422115929</v>
          </cell>
          <cell r="Z599">
            <v>4646.96985774105</v>
          </cell>
          <cell r="AA599">
            <v>4274.9661673817</v>
          </cell>
          <cell r="AB599">
            <v>3902.96247702234</v>
          </cell>
          <cell r="AC599">
            <v>3530.69149353999</v>
          </cell>
          <cell r="AD599">
            <v>3158.68780318063</v>
          </cell>
          <cell r="AE599">
            <v>2786.41681969828</v>
          </cell>
          <cell r="AF599">
            <v>2414.41312933893</v>
          </cell>
          <cell r="AG599">
            <v>2042.14214585657</v>
          </cell>
          <cell r="AH599">
            <v>1670.13845549722</v>
          </cell>
          <cell r="AI599">
            <v>1376.98623642178</v>
          </cell>
          <cell r="AJ599">
            <v>1162.68548863027</v>
          </cell>
          <cell r="AK599">
            <v>948.384740838748</v>
          </cell>
          <cell r="AL599">
            <v>734.083993047231</v>
          </cell>
          <cell r="AM599">
            <v>519.783245255714</v>
          </cell>
          <cell r="AN599">
            <v>305.482497464197</v>
          </cell>
          <cell r="AO599">
            <v>7866.63837828659</v>
          </cell>
          <cell r="AP599">
            <v>5209.83962298099</v>
          </cell>
          <cell r="AQ599">
            <v>4942.54649998466</v>
          </cell>
          <cell r="AR599">
            <v>4700.41037679974</v>
          </cell>
          <cell r="AS599">
            <v>4480.28662844982</v>
          </cell>
          <cell r="AT599">
            <v>4376.51400422771</v>
          </cell>
          <cell r="AU599">
            <v>4376.51400422771</v>
          </cell>
          <cell r="AV599">
            <v>4379.65862920414</v>
          </cell>
          <cell r="AW599">
            <v>4376.51400422771</v>
          </cell>
          <cell r="AX599">
            <v>4379.65862920414</v>
          </cell>
          <cell r="AY599">
            <v>4376.51400422771</v>
          </cell>
          <cell r="AZ599">
            <v>4379.65862920414</v>
          </cell>
          <cell r="BA599">
            <v>4376.51400422771</v>
          </cell>
          <cell r="BB599">
            <v>3448.8496361816</v>
          </cell>
          <cell r="BC599">
            <v>2521.18526813549</v>
          </cell>
          <cell r="BD599">
            <v>2521.1852681355</v>
          </cell>
          <cell r="BE599">
            <v>2521.1852681355</v>
          </cell>
          <cell r="BF599">
            <v>2521.18526813549</v>
          </cell>
          <cell r="BG599">
            <v>2521.1852681355</v>
          </cell>
          <cell r="BH599">
            <v>3593.9117348729</v>
          </cell>
        </row>
        <row r="600">
          <cell r="A600">
            <v>-4595.43486707229</v>
          </cell>
          <cell r="B600">
            <v>-4604.69068507876</v>
          </cell>
          <cell r="C600">
            <v>-4404.09328362612</v>
          </cell>
          <cell r="D600">
            <v>-4189.97770199496</v>
          </cell>
          <cell r="E600">
            <v>-3958.9579479792</v>
          </cell>
          <cell r="F600">
            <v>-3715.52230115975</v>
          </cell>
          <cell r="G600">
            <v>-3459.66711517773</v>
          </cell>
          <cell r="H600">
            <v>-3177.93762355578</v>
          </cell>
          <cell r="I600">
            <v>-2859.58076945112</v>
          </cell>
          <cell r="J600">
            <v>-2504.06302936167</v>
          </cell>
          <cell r="K600">
            <v>-2109.76624552356</v>
          </cell>
          <cell r="L600">
            <v>-1672.60858893626</v>
          </cell>
          <cell r="M600">
            <v>-1187.78028663974</v>
          </cell>
          <cell r="N600">
            <v>-611.234524698257</v>
          </cell>
          <cell r="O600">
            <v>97.2060701766328</v>
          </cell>
          <cell r="P600">
            <v>831.023811259221</v>
          </cell>
          <cell r="Q600">
            <v>1491.20112567228</v>
          </cell>
          <cell r="R600">
            <v>2143.39296544336</v>
          </cell>
          <cell r="S600">
            <v>2848.67113387466</v>
          </cell>
          <cell r="T600">
            <v>3561.94998939619</v>
          </cell>
          <cell r="U600">
            <v>7638.0357371713</v>
          </cell>
          <cell r="V600">
            <v>6904.11979729372</v>
          </cell>
          <cell r="W600">
            <v>6418.06919223917</v>
          </cell>
          <cell r="X600">
            <v>5956.95562816112</v>
          </cell>
          <cell r="Y600">
            <v>5518.43208943826</v>
          </cell>
          <cell r="Z600">
            <v>5100.44493740193</v>
          </cell>
          <cell r="AA600">
            <v>4692.13922480354</v>
          </cell>
          <cell r="AB600">
            <v>4283.83351220515</v>
          </cell>
          <cell r="AC600">
            <v>3875.23442265409</v>
          </cell>
          <cell r="AD600">
            <v>3466.9287100557</v>
          </cell>
          <cell r="AE600">
            <v>3058.32962050464</v>
          </cell>
          <cell r="AF600">
            <v>2650.02390790625</v>
          </cell>
          <cell r="AG600">
            <v>2241.42481835519</v>
          </cell>
          <cell r="AH600">
            <v>1833.1191057568</v>
          </cell>
          <cell r="AI600">
            <v>1511.35959419451</v>
          </cell>
          <cell r="AJ600">
            <v>1276.14628366832</v>
          </cell>
          <cell r="AK600">
            <v>1040.93297314213</v>
          </cell>
          <cell r="AL600">
            <v>805.719662615935</v>
          </cell>
          <cell r="AM600">
            <v>570.506352089745</v>
          </cell>
          <cell r="AN600">
            <v>335.293041563555</v>
          </cell>
          <cell r="AO600">
            <v>8634.30517503034</v>
          </cell>
          <cell r="AP600">
            <v>5718.24241240647</v>
          </cell>
          <cell r="AQ600">
            <v>5424.86545974175</v>
          </cell>
          <cell r="AR600">
            <v>5159.10045556307</v>
          </cell>
          <cell r="AS600">
            <v>4917.49590630976</v>
          </cell>
          <cell r="AT600">
            <v>4803.59661880462</v>
          </cell>
          <cell r="AU600">
            <v>4803.59661880462</v>
          </cell>
          <cell r="AV600">
            <v>4807.04811236538</v>
          </cell>
          <cell r="AW600">
            <v>4803.59661880461</v>
          </cell>
          <cell r="AX600">
            <v>4807.04811236538</v>
          </cell>
          <cell r="AY600">
            <v>4803.59661880462</v>
          </cell>
          <cell r="AZ600">
            <v>4807.04811236538</v>
          </cell>
          <cell r="BA600">
            <v>4803.59661880462</v>
          </cell>
          <cell r="BB600">
            <v>3785.4060183799</v>
          </cell>
          <cell r="BC600">
            <v>2767.21541795518</v>
          </cell>
          <cell r="BD600">
            <v>2767.21541795518</v>
          </cell>
          <cell r="BE600">
            <v>2767.21541795518</v>
          </cell>
          <cell r="BF600">
            <v>2767.21541795518</v>
          </cell>
          <cell r="BG600">
            <v>2767.21541795518</v>
          </cell>
          <cell r="BH600">
            <v>3944.62401839477</v>
          </cell>
        </row>
        <row r="601">
          <cell r="A601">
            <v>-3480.59414120581</v>
          </cell>
          <cell r="B601">
            <v>-3251.52828242496</v>
          </cell>
          <cell r="C601">
            <v>-2840.14822536627</v>
          </cell>
          <cell r="D601">
            <v>-2398.68560253298</v>
          </cell>
          <cell r="E601">
            <v>-1922.63677909144</v>
          </cell>
          <cell r="F601">
            <v>-1414.26082631196</v>
          </cell>
          <cell r="G601">
            <v>-872.06135572579</v>
          </cell>
          <cell r="H601">
            <v>-283.330866682584</v>
          </cell>
          <cell r="I601">
            <v>362.733346889127</v>
          </cell>
          <cell r="J601">
            <v>1068.37350880346</v>
          </cell>
          <cell r="K601">
            <v>1836.96016394297</v>
          </cell>
          <cell r="L601">
            <v>2674.50919823417</v>
          </cell>
          <cell r="M601">
            <v>3587.87106366518</v>
          </cell>
          <cell r="N601">
            <v>4614.15922554213</v>
          </cell>
          <cell r="O601">
            <v>5787.79108832849</v>
          </cell>
          <cell r="P601">
            <v>7028.96856506811</v>
          </cell>
          <cell r="Q601">
            <v>8263.76145646009</v>
          </cell>
          <cell r="R601">
            <v>9547.61129473579</v>
          </cell>
          <cell r="S601">
            <v>10932.6751867552</v>
          </cell>
          <cell r="T601">
            <v>12388.2263456255</v>
          </cell>
          <cell r="U601">
            <v>5987.40358028362</v>
          </cell>
          <cell r="V601">
            <v>5412.0919324649</v>
          </cell>
          <cell r="W601">
            <v>5031.08021256159</v>
          </cell>
          <cell r="X601">
            <v>4669.61646723736</v>
          </cell>
          <cell r="Y601">
            <v>4325.86088712007</v>
          </cell>
          <cell r="Z601">
            <v>3998.20363900909</v>
          </cell>
          <cell r="AA601">
            <v>3678.13560455823</v>
          </cell>
          <cell r="AB601">
            <v>3358.06757010736</v>
          </cell>
          <cell r="AC601">
            <v>3037.76955948498</v>
          </cell>
          <cell r="AD601">
            <v>2717.70152503412</v>
          </cell>
          <cell r="AE601">
            <v>2397.40351441174</v>
          </cell>
          <cell r="AF601">
            <v>2077.33547996087</v>
          </cell>
          <cell r="AG601">
            <v>1757.03746933849</v>
          </cell>
          <cell r="AH601">
            <v>1436.96943488763</v>
          </cell>
          <cell r="AI601">
            <v>1184.74437103478</v>
          </cell>
          <cell r="AJ601">
            <v>1000.36227777995</v>
          </cell>
          <cell r="AK601">
            <v>815.980184525113</v>
          </cell>
          <cell r="AL601">
            <v>631.598091270279</v>
          </cell>
          <cell r="AM601">
            <v>447.215998015445</v>
          </cell>
          <cell r="AN601">
            <v>262.833904760612</v>
          </cell>
          <cell r="AO601">
            <v>6768.37232727896</v>
          </cell>
          <cell r="AP601">
            <v>4482.49082239196</v>
          </cell>
          <cell r="AQ601">
            <v>4252.51465087328</v>
          </cell>
          <cell r="AR601">
            <v>4044.1832954975</v>
          </cell>
          <cell r="AS601">
            <v>3854.79115424684</v>
          </cell>
          <cell r="AT601">
            <v>3765.50628765721</v>
          </cell>
          <cell r="AU601">
            <v>3765.50628765722</v>
          </cell>
          <cell r="AV601">
            <v>3768.21188967508</v>
          </cell>
          <cell r="AW601">
            <v>3765.50628765722</v>
          </cell>
          <cell r="AX601">
            <v>3768.21188967508</v>
          </cell>
          <cell r="AY601">
            <v>3765.50628765721</v>
          </cell>
          <cell r="AZ601">
            <v>3768.21188967508</v>
          </cell>
          <cell r="BA601">
            <v>3765.50628765722</v>
          </cell>
          <cell r="BB601">
            <v>2967.35369238645</v>
          </cell>
          <cell r="BC601">
            <v>2169.20109711569</v>
          </cell>
          <cell r="BD601">
            <v>2169.20109711569</v>
          </cell>
          <cell r="BE601">
            <v>2169.20109711569</v>
          </cell>
          <cell r="BF601">
            <v>2169.20109711569</v>
          </cell>
          <cell r="BG601">
            <v>2169.20109711569</v>
          </cell>
          <cell r="BH601">
            <v>3092.16358541896</v>
          </cell>
        </row>
        <row r="602">
          <cell r="A602">
            <v>-4822.46023745638</v>
          </cell>
          <cell r="B602">
            <v>-4880.24771176842</v>
          </cell>
          <cell r="C602">
            <v>-4722.57393998702</v>
          </cell>
          <cell r="D602">
            <v>-4554.75514769725</v>
          </cell>
          <cell r="E602">
            <v>-4373.63293864067</v>
          </cell>
          <cell r="F602">
            <v>-4184.14954678886</v>
          </cell>
          <cell r="G602">
            <v>-3986.60530672165</v>
          </cell>
          <cell r="H602">
            <v>-3767.39327928157</v>
          </cell>
          <cell r="I602">
            <v>-3515.77051815936</v>
          </cell>
          <cell r="J602">
            <v>-3231.55145836596</v>
          </cell>
          <cell r="K602">
            <v>-2913.47479700066</v>
          </cell>
          <cell r="L602">
            <v>-2557.85255503608</v>
          </cell>
          <cell r="M602">
            <v>-2160.29052193421</v>
          </cell>
          <cell r="N602">
            <v>-1675.32998158877</v>
          </cell>
          <cell r="O602">
            <v>-1061.62060476744</v>
          </cell>
          <cell r="P602">
            <v>-431.121238438335</v>
          </cell>
          <cell r="Q602">
            <v>112.041769656911</v>
          </cell>
          <cell r="R602">
            <v>635.603225069609</v>
          </cell>
          <cell r="S602">
            <v>1202.45031352806</v>
          </cell>
          <cell r="T602">
            <v>1764.57336653562</v>
          </cell>
          <cell r="U602">
            <v>7974.16929247721</v>
          </cell>
          <cell r="V602">
            <v>7207.95528767095</v>
          </cell>
          <cell r="W602">
            <v>6700.51463895105</v>
          </cell>
          <cell r="X602">
            <v>6219.1084568457</v>
          </cell>
          <cell r="Y602">
            <v>5761.2864386147</v>
          </cell>
          <cell r="Z602">
            <v>5324.90456936038</v>
          </cell>
          <cell r="AA602">
            <v>4898.63019890936</v>
          </cell>
          <cell r="AB602">
            <v>4472.35582845833</v>
          </cell>
          <cell r="AC602">
            <v>4045.77517016478</v>
          </cell>
          <cell r="AD602">
            <v>3619.50079971376</v>
          </cell>
          <cell r="AE602">
            <v>3192.92014142021</v>
          </cell>
          <cell r="AF602">
            <v>2766.64577096918</v>
          </cell>
          <cell r="AG602">
            <v>2340.06511267563</v>
          </cell>
          <cell r="AH602">
            <v>1913.79074222461</v>
          </cell>
          <cell r="AI602">
            <v>1577.87128531818</v>
          </cell>
          <cell r="AJ602">
            <v>1332.30674195634</v>
          </cell>
          <cell r="AK602">
            <v>1086.74219859451</v>
          </cell>
          <cell r="AL602">
            <v>841.17765523267</v>
          </cell>
          <cell r="AM602">
            <v>595.613111870834</v>
          </cell>
          <cell r="AN602">
            <v>350.048568508997</v>
          </cell>
          <cell r="AO602">
            <v>9014.2824094854</v>
          </cell>
          <cell r="AP602">
            <v>5969.88998493998</v>
          </cell>
          <cell r="AQ602">
            <v>5663.60214241593</v>
          </cell>
          <cell r="AR602">
            <v>5386.14139095297</v>
          </cell>
          <cell r="AS602">
            <v>5133.90434416846</v>
          </cell>
          <cell r="AT602">
            <v>5014.99259354147</v>
          </cell>
          <cell r="AU602">
            <v>5014.99259354147</v>
          </cell>
          <cell r="AV602">
            <v>5018.5959799241</v>
          </cell>
          <cell r="AW602">
            <v>5014.99259354147</v>
          </cell>
          <cell r="AX602">
            <v>5018.59597992411</v>
          </cell>
          <cell r="AY602">
            <v>5014.99259354147</v>
          </cell>
          <cell r="AZ602">
            <v>5018.59597992411</v>
          </cell>
          <cell r="BA602">
            <v>5014.99259354147</v>
          </cell>
          <cell r="BB602">
            <v>3951.99361066388</v>
          </cell>
          <cell r="BC602">
            <v>2888.9946277863</v>
          </cell>
          <cell r="BD602">
            <v>2888.9946277863</v>
          </cell>
          <cell r="BE602">
            <v>2888.99462778631</v>
          </cell>
          <cell r="BF602">
            <v>2888.99462778631</v>
          </cell>
          <cell r="BG602">
            <v>2888.99462778631</v>
          </cell>
          <cell r="BH602">
            <v>4118.21845304703</v>
          </cell>
        </row>
        <row r="603">
          <cell r="A603">
            <v>-5143.59045124318</v>
          </cell>
          <cell r="B603">
            <v>-5270.02655781365</v>
          </cell>
          <cell r="C603">
            <v>-5173.06879477395</v>
          </cell>
          <cell r="D603">
            <v>-5070.73738758871</v>
          </cell>
          <cell r="E603">
            <v>-4960.19587730193</v>
          </cell>
          <cell r="F603">
            <v>-4847.0286220243</v>
          </cell>
          <cell r="G603">
            <v>-4731.96594115928</v>
          </cell>
          <cell r="H603">
            <v>-4601.1856453982</v>
          </cell>
          <cell r="I603">
            <v>-4443.95908990739</v>
          </cell>
          <cell r="J603">
            <v>-4260.59290134794</v>
          </cell>
          <cell r="K603">
            <v>-4050.33055246736</v>
          </cell>
          <cell r="L603">
            <v>-3810.04116993031</v>
          </cell>
          <cell r="M603">
            <v>-3535.91836142013</v>
          </cell>
          <cell r="N603">
            <v>-3180.50625762648</v>
          </cell>
          <cell r="O603">
            <v>-2700.79536852639</v>
          </cell>
          <cell r="P603">
            <v>-2216.44113001518</v>
          </cell>
          <cell r="Q603">
            <v>-1838.79631550498</v>
          </cell>
          <cell r="R603">
            <v>-1497.18414073259</v>
          </cell>
          <cell r="S603">
            <v>-1126.14953891916</v>
          </cell>
          <cell r="T603">
            <v>-777.838251065016</v>
          </cell>
          <cell r="U603">
            <v>8449.63439267143</v>
          </cell>
          <cell r="V603">
            <v>7637.73437278281</v>
          </cell>
          <cell r="W603">
            <v>7100.03724090625</v>
          </cell>
          <cell r="X603">
            <v>6589.9268978766</v>
          </cell>
          <cell r="Y603">
            <v>6104.80694003768</v>
          </cell>
          <cell r="Z603">
            <v>5642.40551419034</v>
          </cell>
          <cell r="AA603">
            <v>5190.71425342475</v>
          </cell>
          <cell r="AB603">
            <v>4739.02299265915</v>
          </cell>
          <cell r="AC603">
            <v>4287.00718143653</v>
          </cell>
          <cell r="AD603">
            <v>3835.31592067093</v>
          </cell>
          <cell r="AE603">
            <v>3383.30010944831</v>
          </cell>
          <cell r="AF603">
            <v>2931.60884868272</v>
          </cell>
          <cell r="AG603">
            <v>2479.5930374601</v>
          </cell>
          <cell r="AH603">
            <v>2027.9017766945</v>
          </cell>
          <cell r="AI603">
            <v>1671.95290075054</v>
          </cell>
          <cell r="AJ603">
            <v>1411.74640962823</v>
          </cell>
          <cell r="AK603">
            <v>1151.53991850591</v>
          </cell>
          <cell r="AL603">
            <v>891.333427383595</v>
          </cell>
          <cell r="AM603">
            <v>631.126936261279</v>
          </cell>
          <cell r="AN603">
            <v>370.920445138962</v>
          </cell>
          <cell r="AO603">
            <v>9551.76493986612</v>
          </cell>
          <cell r="AP603">
            <v>6325.84861031249</v>
          </cell>
          <cell r="AQ603">
            <v>6001.29815329</v>
          </cell>
          <cell r="AR603">
            <v>5707.29362163429</v>
          </cell>
          <cell r="AS603">
            <v>5440.01677467459</v>
          </cell>
          <cell r="AT603">
            <v>5314.01483253644</v>
          </cell>
          <cell r="AU603">
            <v>5314.01483253644</v>
          </cell>
          <cell r="AV603">
            <v>5317.83307320729</v>
          </cell>
          <cell r="AW603">
            <v>5314.01483253643</v>
          </cell>
          <cell r="AX603">
            <v>5317.83307320729</v>
          </cell>
          <cell r="AY603">
            <v>5314.01483253644</v>
          </cell>
          <cell r="AZ603">
            <v>5317.83307320729</v>
          </cell>
          <cell r="BA603">
            <v>5314.01483253643</v>
          </cell>
          <cell r="BB603">
            <v>4187.63383463478</v>
          </cell>
          <cell r="BC603">
            <v>3061.25283673313</v>
          </cell>
          <cell r="BD603">
            <v>3061.25283673313</v>
          </cell>
          <cell r="BE603">
            <v>3061.25283673313</v>
          </cell>
          <cell r="BF603">
            <v>3061.25283673313</v>
          </cell>
          <cell r="BG603">
            <v>3061.25283673313</v>
          </cell>
          <cell r="BH603">
            <v>4363.76994281132</v>
          </cell>
        </row>
        <row r="604">
          <cell r="A604">
            <v>-4970.53482207027</v>
          </cell>
          <cell r="B604">
            <v>-5059.97648919747</v>
          </cell>
          <cell r="C604">
            <v>-4930.29914188146</v>
          </cell>
          <cell r="D604">
            <v>-4792.67687713874</v>
          </cell>
          <cell r="E604">
            <v>-4644.09974544768</v>
          </cell>
          <cell r="F604">
            <v>-4489.80606710585</v>
          </cell>
          <cell r="G604">
            <v>-4330.29444462746</v>
          </cell>
          <cell r="H604">
            <v>-4151.85868604306</v>
          </cell>
          <cell r="I604">
            <v>-3943.76243951807</v>
          </cell>
          <cell r="J604">
            <v>-3706.04709184501</v>
          </cell>
          <cell r="K604">
            <v>-3437.68409444284</v>
          </cell>
          <cell r="L604">
            <v>-3135.24235222221</v>
          </cell>
          <cell r="M604">
            <v>-2794.5987002684</v>
          </cell>
          <cell r="N604">
            <v>-2369.37352615829</v>
          </cell>
          <cell r="O604">
            <v>-1817.45145416336</v>
          </cell>
          <cell r="P604">
            <v>-1254.34026299159</v>
          </cell>
          <cell r="Q604">
            <v>-787.498437734091</v>
          </cell>
          <cell r="R604">
            <v>-347.834613235362</v>
          </cell>
          <cell r="S604">
            <v>128.722457724386</v>
          </cell>
          <cell r="T604">
            <v>592.255945031118</v>
          </cell>
          <cell r="U604">
            <v>8193.40838673573</v>
          </cell>
          <cell r="V604">
            <v>7406.12835507945</v>
          </cell>
          <cell r="W604">
            <v>6884.73630601491</v>
          </cell>
          <cell r="X604">
            <v>6390.0945063218</v>
          </cell>
          <cell r="Y604">
            <v>5919.68528547106</v>
          </cell>
          <cell r="Z604">
            <v>5471.30568174972</v>
          </cell>
          <cell r="AA604">
            <v>5033.31146896083</v>
          </cell>
          <cell r="AB604">
            <v>4595.31725617194</v>
          </cell>
          <cell r="AC604">
            <v>4157.00833456691</v>
          </cell>
          <cell r="AD604">
            <v>3719.01412177802</v>
          </cell>
          <cell r="AE604">
            <v>3280.70520017299</v>
          </cell>
          <cell r="AF604">
            <v>2842.71098738409</v>
          </cell>
          <cell r="AG604">
            <v>2404.40206577907</v>
          </cell>
          <cell r="AH604">
            <v>1966.40785299017</v>
          </cell>
          <cell r="AI604">
            <v>1621.25274096096</v>
          </cell>
          <cell r="AJ604">
            <v>1368.93672969144</v>
          </cell>
          <cell r="AK604">
            <v>1116.62071842191</v>
          </cell>
          <cell r="AL604">
            <v>864.304707152383</v>
          </cell>
          <cell r="AM604">
            <v>611.988695882857</v>
          </cell>
          <cell r="AN604">
            <v>359.67268461333</v>
          </cell>
          <cell r="AO604">
            <v>9262.1180194856</v>
          </cell>
          <cell r="AP604">
            <v>6134.02410664166</v>
          </cell>
          <cell r="AQ604">
            <v>5819.31529050712</v>
          </cell>
          <cell r="AR604">
            <v>5534.22612765587</v>
          </cell>
          <cell r="AS604">
            <v>5275.05416142744</v>
          </cell>
          <cell r="AT604">
            <v>5152.87309163404</v>
          </cell>
          <cell r="AU604">
            <v>5152.87309163404</v>
          </cell>
          <cell r="AV604">
            <v>5156.57554829444</v>
          </cell>
          <cell r="AW604">
            <v>5152.87309163404</v>
          </cell>
          <cell r="AX604">
            <v>5156.57554829444</v>
          </cell>
          <cell r="AY604">
            <v>5152.87309163404</v>
          </cell>
          <cell r="AZ604">
            <v>5156.57554829445</v>
          </cell>
          <cell r="BA604">
            <v>5152.87309163404</v>
          </cell>
          <cell r="BB604">
            <v>4060.64837681424</v>
          </cell>
          <cell r="BC604">
            <v>2968.42366199444</v>
          </cell>
          <cell r="BD604">
            <v>2968.42366199444</v>
          </cell>
          <cell r="BE604">
            <v>2968.42366199442</v>
          </cell>
          <cell r="BF604">
            <v>2968.42366199443</v>
          </cell>
          <cell r="BG604">
            <v>2968.42366199443</v>
          </cell>
          <cell r="BH604">
            <v>4231.44334839212</v>
          </cell>
        </row>
        <row r="605">
          <cell r="A605">
            <v>-3801.30533353003</v>
          </cell>
          <cell r="B605">
            <v>-3640.79853197214</v>
          </cell>
          <cell r="C605">
            <v>-3290.05525937262</v>
          </cell>
          <cell r="D605">
            <v>-2913.99457150959</v>
          </cell>
          <cell r="E605">
            <v>-2508.43435077725</v>
          </cell>
          <cell r="F605">
            <v>-2076.27495471994</v>
          </cell>
          <cell r="G605">
            <v>-1616.44941863391</v>
          </cell>
          <cell r="H605">
            <v>-1116.03527258327</v>
          </cell>
          <cell r="I605">
            <v>-564.244093311062</v>
          </cell>
          <cell r="J605">
            <v>40.6747935748362</v>
          </cell>
          <cell r="K605">
            <v>701.587815956933</v>
          </cell>
          <cell r="L605">
            <v>1423.95448099987</v>
          </cell>
          <cell r="M605">
            <v>2214.03818947533</v>
          </cell>
          <cell r="N605">
            <v>3110.94695394109</v>
          </cell>
          <cell r="O605">
            <v>4150.75517472268</v>
          </cell>
          <cell r="P605">
            <v>5245.97821870385</v>
          </cell>
          <cell r="Q605">
            <v>6315.46889019554</v>
          </cell>
          <cell r="R605">
            <v>7417.60686134861</v>
          </cell>
          <cell r="S605">
            <v>8607.11376941634</v>
          </cell>
          <cell r="T605">
            <v>9849.13215188832</v>
          </cell>
          <cell r="U605">
            <v>6462.24827768441</v>
          </cell>
          <cell r="V605">
            <v>5841.31022742655</v>
          </cell>
          <cell r="W605">
            <v>5430.08150403955</v>
          </cell>
          <cell r="X605">
            <v>5039.95105194195</v>
          </cell>
          <cell r="Y605">
            <v>4668.93315148298</v>
          </cell>
          <cell r="Z605">
            <v>4315.29029796821</v>
          </cell>
          <cell r="AA605">
            <v>3969.83853801287</v>
          </cell>
          <cell r="AB605">
            <v>3624.38677805752</v>
          </cell>
          <cell r="AC605">
            <v>3278.68680314582</v>
          </cell>
          <cell r="AD605">
            <v>2933.23504319048</v>
          </cell>
          <cell r="AE605">
            <v>2587.53506827878</v>
          </cell>
          <cell r="AF605">
            <v>2242.08330832343</v>
          </cell>
          <cell r="AG605">
            <v>1896.38333341174</v>
          </cell>
          <cell r="AH605">
            <v>1550.93157345639</v>
          </cell>
          <cell r="AI605">
            <v>1278.70322562307</v>
          </cell>
          <cell r="AJ605">
            <v>1079.69828991178</v>
          </cell>
          <cell r="AK605">
            <v>880.693354200492</v>
          </cell>
          <cell r="AL605">
            <v>681.688418489201</v>
          </cell>
          <cell r="AM605">
            <v>482.68348277791</v>
          </cell>
          <cell r="AN605">
            <v>283.678547066619</v>
          </cell>
          <cell r="AO605">
            <v>7305.15353244543</v>
          </cell>
          <cell r="AP605">
            <v>4837.98498102354</v>
          </cell>
          <cell r="AQ605">
            <v>4589.77002467768</v>
          </cell>
          <cell r="AR605">
            <v>4364.91647598788</v>
          </cell>
          <cell r="AS605">
            <v>4160.5041589972</v>
          </cell>
          <cell r="AT605">
            <v>4064.13835241585</v>
          </cell>
          <cell r="AU605">
            <v>4064.13835241586</v>
          </cell>
          <cell r="AV605">
            <v>4067.05852837287</v>
          </cell>
          <cell r="AW605">
            <v>4064.13835241587</v>
          </cell>
          <cell r="AX605">
            <v>4067.05852837286</v>
          </cell>
          <cell r="AY605">
            <v>4064.13835241586</v>
          </cell>
          <cell r="AZ605">
            <v>4067.05852837286</v>
          </cell>
          <cell r="BA605">
            <v>4064.13835241585</v>
          </cell>
          <cell r="BB605">
            <v>3202.68644509788</v>
          </cell>
          <cell r="BC605">
            <v>2341.23453777989</v>
          </cell>
          <cell r="BD605">
            <v>2341.2345377799</v>
          </cell>
          <cell r="BE605">
            <v>2341.2345377799</v>
          </cell>
          <cell r="BF605">
            <v>2341.23453777989</v>
          </cell>
          <cell r="BG605">
            <v>2341.23453777989</v>
          </cell>
          <cell r="BH605">
            <v>3337.39467137198</v>
          </cell>
        </row>
        <row r="606">
          <cell r="A606">
            <v>-3584.02216032892</v>
          </cell>
          <cell r="B606">
            <v>-3377.06631096225</v>
          </cell>
          <cell r="C606">
            <v>-2985.24136346227</v>
          </cell>
          <cell r="D606">
            <v>-2564.87059131174</v>
          </cell>
          <cell r="E606">
            <v>-2111.55404763922</v>
          </cell>
          <cell r="F606">
            <v>-1627.75761585815</v>
          </cell>
          <cell r="G606">
            <v>-1112.12339486924</v>
          </cell>
          <cell r="H606">
            <v>-551.874557325997</v>
          </cell>
          <cell r="I606">
            <v>63.7869966950423</v>
          </cell>
          <cell r="J606">
            <v>736.944968373828</v>
          </cell>
          <cell r="K606">
            <v>1470.80732696733</v>
          </cell>
          <cell r="L606">
            <v>2271.21052857673</v>
          </cell>
          <cell r="M606">
            <v>3144.81570362641</v>
          </cell>
          <cell r="N606">
            <v>4129.37955057501</v>
          </cell>
          <cell r="O606">
            <v>5259.85384812616</v>
          </cell>
          <cell r="P606">
            <v>6453.96163031274</v>
          </cell>
          <cell r="Q606">
            <v>7635.44524666184</v>
          </cell>
          <cell r="R606">
            <v>8860.69376724901</v>
          </cell>
          <cell r="S606">
            <v>10182.6913492677</v>
          </cell>
          <cell r="T606">
            <v>11569.3790802025</v>
          </cell>
          <cell r="U606">
            <v>6140.53901059822</v>
          </cell>
          <cell r="V606">
            <v>5550.51303868687</v>
          </cell>
          <cell r="W606">
            <v>5159.75646145099</v>
          </cell>
          <cell r="X606">
            <v>4789.04782300387</v>
          </cell>
          <cell r="Y606">
            <v>4436.50025851833</v>
          </cell>
          <cell r="Z606">
            <v>4100.46276127057</v>
          </cell>
          <cell r="AA606">
            <v>3772.20858143493</v>
          </cell>
          <cell r="AB606">
            <v>3443.95440159928</v>
          </cell>
          <cell r="AC606">
            <v>3115.46436366023</v>
          </cell>
          <cell r="AD606">
            <v>2787.21018382458</v>
          </cell>
          <cell r="AE606">
            <v>2458.72014588554</v>
          </cell>
          <cell r="AF606">
            <v>2130.46596604989</v>
          </cell>
          <cell r="AG606">
            <v>1801.97592811085</v>
          </cell>
          <cell r="AH606">
            <v>1473.7217482752</v>
          </cell>
          <cell r="AI606">
            <v>1215.04570894169</v>
          </cell>
          <cell r="AJ606">
            <v>1025.94781011032</v>
          </cell>
          <cell r="AK606">
            <v>836.849911278943</v>
          </cell>
          <cell r="AL606">
            <v>647.752012447571</v>
          </cell>
          <cell r="AM606">
            <v>458.654113616198</v>
          </cell>
          <cell r="AN606">
            <v>269.556214784826</v>
          </cell>
          <cell r="AO606">
            <v>6941.48202248648</v>
          </cell>
          <cell r="AP606">
            <v>4597.13620277499</v>
          </cell>
          <cell r="AQ606">
            <v>4361.2780993779</v>
          </cell>
          <cell r="AR606">
            <v>4147.61840571231</v>
          </cell>
          <cell r="AS606">
            <v>3953.38232056178</v>
          </cell>
          <cell r="AT606">
            <v>3861.8138804194</v>
          </cell>
          <cell r="AU606">
            <v>3861.81388041939</v>
          </cell>
          <cell r="AV606">
            <v>3864.58868163583</v>
          </cell>
          <cell r="AW606">
            <v>3861.8138804194</v>
          </cell>
          <cell r="AX606">
            <v>3864.58868163582</v>
          </cell>
          <cell r="AY606">
            <v>3861.81388041939</v>
          </cell>
          <cell r="AZ606">
            <v>3864.58868163583</v>
          </cell>
          <cell r="BA606">
            <v>3861.81388041939</v>
          </cell>
          <cell r="BB606">
            <v>3043.2475215707</v>
          </cell>
          <cell r="BC606">
            <v>2224.68116272203</v>
          </cell>
          <cell r="BD606">
            <v>2224.68116272203</v>
          </cell>
          <cell r="BE606">
            <v>2224.68116272203</v>
          </cell>
          <cell r="BF606">
            <v>2224.68116272203</v>
          </cell>
          <cell r="BG606">
            <v>2224.68116272203</v>
          </cell>
          <cell r="BH606">
            <v>3171.24958570384</v>
          </cell>
        </row>
        <row r="607">
          <cell r="A607">
            <v>-3896.94104290959</v>
          </cell>
          <cell r="B607">
            <v>-3756.87847351085</v>
          </cell>
          <cell r="C607">
            <v>-3424.21702042696</v>
          </cell>
          <cell r="D607">
            <v>-3067.65911449165</v>
          </cell>
          <cell r="E607">
            <v>-2683.11851416736</v>
          </cell>
          <cell r="F607">
            <v>-2273.68680782916</v>
          </cell>
          <cell r="G607">
            <v>-1838.42508444706</v>
          </cell>
          <cell r="H607">
            <v>-1364.34677049099</v>
          </cell>
          <cell r="I607">
            <v>-840.667701822902</v>
          </cell>
          <cell r="J607">
            <v>-265.783783524008</v>
          </cell>
          <cell r="K607">
            <v>363.021085177505</v>
          </cell>
          <cell r="L607">
            <v>1051.0404999382</v>
          </cell>
          <cell r="M607">
            <v>1804.36280353095</v>
          </cell>
          <cell r="N607">
            <v>2662.69078021425</v>
          </cell>
          <cell r="O607">
            <v>3662.59294457749</v>
          </cell>
          <cell r="P607">
            <v>4714.29254426353</v>
          </cell>
          <cell r="Q607">
            <v>5734.49028354537</v>
          </cell>
          <cell r="R607">
            <v>6782.4419845249</v>
          </cell>
          <cell r="S607">
            <v>7913.63402447467</v>
          </cell>
          <cell r="T607">
            <v>9091.977178157</v>
          </cell>
          <cell r="U607">
            <v>6603.84642133491</v>
          </cell>
          <cell r="V607">
            <v>5969.3026302481</v>
          </cell>
          <cell r="W607">
            <v>5549.06323111092</v>
          </cell>
          <cell r="X607">
            <v>5150.38439996244</v>
          </cell>
          <cell r="Y607">
            <v>4771.23690687431</v>
          </cell>
          <cell r="Z607">
            <v>4409.84517565921</v>
          </cell>
          <cell r="AA607">
            <v>4056.82401789855</v>
          </cell>
          <cell r="AB607">
            <v>3703.8028601379</v>
          </cell>
          <cell r="AC607">
            <v>3350.52804863619</v>
          </cell>
          <cell r="AD607">
            <v>2997.50689087554</v>
          </cell>
          <cell r="AE607">
            <v>2644.23207937383</v>
          </cell>
          <cell r="AF607">
            <v>2291.21092161318</v>
          </cell>
          <cell r="AG607">
            <v>1937.93611011148</v>
          </cell>
          <cell r="AH607">
            <v>1584.91495235082</v>
          </cell>
          <cell r="AI607">
            <v>1306.72164819798</v>
          </cell>
          <cell r="AJ607">
            <v>1103.35619765298</v>
          </cell>
          <cell r="AK607">
            <v>899.990747107967</v>
          </cell>
          <cell r="AL607">
            <v>696.625296562959</v>
          </cell>
          <cell r="AM607">
            <v>493.25984601795</v>
          </cell>
          <cell r="AN607">
            <v>289.894395472942</v>
          </cell>
          <cell r="AO607">
            <v>7465.22107160951</v>
          </cell>
          <cell r="AP607">
            <v>4943.99293102563</v>
          </cell>
          <cell r="AQ607">
            <v>4690.33918998216</v>
          </cell>
          <cell r="AR607">
            <v>4460.55874221336</v>
          </cell>
          <cell r="AS607">
            <v>4251.66742605992</v>
          </cell>
          <cell r="AT607">
            <v>4153.19009130185</v>
          </cell>
          <cell r="AU607">
            <v>4153.19009130187</v>
          </cell>
          <cell r="AV607">
            <v>4156.17425296119</v>
          </cell>
          <cell r="AW607">
            <v>4153.19009130186</v>
          </cell>
          <cell r="AX607">
            <v>4156.1742529612</v>
          </cell>
          <cell r="AY607">
            <v>4153.19009130186</v>
          </cell>
          <cell r="AZ607">
            <v>4156.17425296119</v>
          </cell>
          <cell r="BA607">
            <v>4153.19009130186</v>
          </cell>
          <cell r="BB607">
            <v>3272.86240179804</v>
          </cell>
          <cell r="BC607">
            <v>2392.53471229422</v>
          </cell>
          <cell r="BD607">
            <v>2392.53471229422</v>
          </cell>
          <cell r="BE607">
            <v>2392.53471229422</v>
          </cell>
          <cell r="BF607">
            <v>2392.53471229422</v>
          </cell>
          <cell r="BG607">
            <v>2392.53471229422</v>
          </cell>
          <cell r="BH607">
            <v>3410.52229968167</v>
          </cell>
        </row>
        <row r="608">
          <cell r="A608">
            <v>-3803.8364916346</v>
          </cell>
          <cell r="B608">
            <v>-3643.87078068248</v>
          </cell>
          <cell r="C608">
            <v>-3293.6060735091</v>
          </cell>
          <cell r="D608">
            <v>-2918.0615592057</v>
          </cell>
          <cell r="E608">
            <v>-2513.05765768609</v>
          </cell>
          <cell r="F608">
            <v>-2081.49978773659</v>
          </cell>
          <cell r="G608">
            <v>-1622.3243738069</v>
          </cell>
          <cell r="H608">
            <v>-1122.60724935289</v>
          </cell>
          <cell r="I608">
            <v>-571.560103842274</v>
          </cell>
          <cell r="J608">
            <v>32.5638576475268</v>
          </cell>
          <cell r="K608">
            <v>692.627084342021</v>
          </cell>
          <cell r="L608">
            <v>1414.08469228186</v>
          </cell>
          <cell r="M608">
            <v>2203.19544903762</v>
          </cell>
          <cell r="N608">
            <v>3099.08310878936</v>
          </cell>
          <cell r="O608">
            <v>4137.83514941836</v>
          </cell>
          <cell r="P608">
            <v>5231.90627306055</v>
          </cell>
          <cell r="Q608">
            <v>6300.09232512012</v>
          </cell>
          <cell r="R608">
            <v>7400.79616651353</v>
          </cell>
          <cell r="S608">
            <v>8588.75967461058</v>
          </cell>
          <cell r="T608">
            <v>9829.09278625164</v>
          </cell>
          <cell r="U608">
            <v>6465.99590805405</v>
          </cell>
          <cell r="V608">
            <v>5844.69775923686</v>
          </cell>
          <cell r="W608">
            <v>5433.23055333009</v>
          </cell>
          <cell r="X608">
            <v>5042.87385416374</v>
          </cell>
          <cell r="Y608">
            <v>4671.64079051516</v>
          </cell>
          <cell r="Z608">
            <v>4317.79285006457</v>
          </cell>
          <cell r="AA608">
            <v>3972.14075340731</v>
          </cell>
          <cell r="AB608">
            <v>3626.48865675006</v>
          </cell>
          <cell r="AC608">
            <v>3280.58820118998</v>
          </cell>
          <cell r="AD608">
            <v>2934.93610453272</v>
          </cell>
          <cell r="AE608">
            <v>2589.03564897264</v>
          </cell>
          <cell r="AF608">
            <v>2243.38355231538</v>
          </cell>
          <cell r="AG608">
            <v>1897.4830967553</v>
          </cell>
          <cell r="AH608">
            <v>1551.83100009805</v>
          </cell>
          <cell r="AI608">
            <v>1279.44477977516</v>
          </cell>
          <cell r="AJ608">
            <v>1080.32443578663</v>
          </cell>
          <cell r="AK608">
            <v>881.204091798106</v>
          </cell>
          <cell r="AL608">
            <v>682.083747809581</v>
          </cell>
          <cell r="AM608">
            <v>482.963403821057</v>
          </cell>
          <cell r="AN608">
            <v>283.843059832532</v>
          </cell>
          <cell r="AO608">
            <v>7309.38998608459</v>
          </cell>
          <cell r="AP608">
            <v>4840.7906577267</v>
          </cell>
          <cell r="AQ608">
            <v>4592.43175489834</v>
          </cell>
          <cell r="AR608">
            <v>4367.4478076303</v>
          </cell>
          <cell r="AS608">
            <v>4162.91694647753</v>
          </cell>
          <cell r="AT608">
            <v>4066.49525479123</v>
          </cell>
          <cell r="AU608">
            <v>4066.49525479123</v>
          </cell>
          <cell r="AV608">
            <v>4069.41712423627</v>
          </cell>
          <cell r="AW608">
            <v>4066.49525479123</v>
          </cell>
          <cell r="AX608">
            <v>4069.41712423627</v>
          </cell>
          <cell r="AY608">
            <v>4066.49525479124</v>
          </cell>
          <cell r="AZ608">
            <v>4069.41712423627</v>
          </cell>
          <cell r="BA608">
            <v>4066.49525479124</v>
          </cell>
          <cell r="BB608">
            <v>3204.54376850459</v>
          </cell>
          <cell r="BC608">
            <v>2342.59228221793</v>
          </cell>
          <cell r="BD608">
            <v>2342.59228221794</v>
          </cell>
          <cell r="BE608">
            <v>2342.59228221794</v>
          </cell>
          <cell r="BF608">
            <v>2342.59228221794</v>
          </cell>
          <cell r="BG608">
            <v>2342.59228221794</v>
          </cell>
          <cell r="BH608">
            <v>3339.33011567685</v>
          </cell>
        </row>
        <row r="609">
          <cell r="A609">
            <v>-3634.67821090773</v>
          </cell>
          <cell r="B609">
            <v>-3438.55120429254</v>
          </cell>
          <cell r="C609">
            <v>-3056.30378353319</v>
          </cell>
          <cell r="D609">
            <v>-2646.26318945283</v>
          </cell>
          <cell r="E609">
            <v>-2204.08025854321</v>
          </cell>
          <cell r="F609">
            <v>-1732.32216482038</v>
          </cell>
          <cell r="G609">
            <v>-1229.69883429081</v>
          </cell>
          <cell r="H609">
            <v>-683.399485398541</v>
          </cell>
          <cell r="I609">
            <v>-82.6282741780915</v>
          </cell>
          <cell r="J609">
            <v>574.620860751882</v>
          </cell>
          <cell r="K609">
            <v>1291.47626381185</v>
          </cell>
          <cell r="L609">
            <v>2073.68651156723</v>
          </cell>
          <cell r="M609">
            <v>2927.82001021938</v>
          </cell>
          <cell r="N609">
            <v>3891.94849521001</v>
          </cell>
          <cell r="O609">
            <v>5001.28546628089</v>
          </cell>
          <cell r="P609">
            <v>6172.33987426362</v>
          </cell>
          <cell r="Q609">
            <v>7327.71415045726</v>
          </cell>
          <cell r="R609">
            <v>8524.26144155186</v>
          </cell>
          <cell r="S609">
            <v>9815.37097005954</v>
          </cell>
          <cell r="T609">
            <v>11168.3313868863</v>
          </cell>
          <cell r="U609">
            <v>6215.54031265536</v>
          </cell>
          <cell r="V609">
            <v>5618.30769063324</v>
          </cell>
          <cell r="W609">
            <v>5222.77836429025</v>
          </cell>
          <cell r="X609">
            <v>4847.54184473702</v>
          </cell>
          <cell r="Y609">
            <v>4490.6882207463</v>
          </cell>
          <cell r="Z609">
            <v>4150.54631999421</v>
          </cell>
          <cell r="AA609">
            <v>3818.28280305463</v>
          </cell>
          <cell r="AB609">
            <v>3486.01928611504</v>
          </cell>
          <cell r="AC609">
            <v>3153.51703027205</v>
          </cell>
          <cell r="AD609">
            <v>2821.25351333246</v>
          </cell>
          <cell r="AE609">
            <v>2488.75125748946</v>
          </cell>
          <cell r="AF609">
            <v>2156.48774054988</v>
          </cell>
          <cell r="AG609">
            <v>1823.98548470688</v>
          </cell>
          <cell r="AH609">
            <v>1491.7219677673</v>
          </cell>
          <cell r="AI609">
            <v>1229.88642733339</v>
          </cell>
          <cell r="AJ609">
            <v>1038.47886340517</v>
          </cell>
          <cell r="AK609">
            <v>847.07129947695</v>
          </cell>
          <cell r="AL609">
            <v>655.663735548729</v>
          </cell>
          <cell r="AM609">
            <v>464.256171620508</v>
          </cell>
          <cell r="AN609">
            <v>272.848607692286</v>
          </cell>
          <cell r="AO609">
            <v>7026.26614143665</v>
          </cell>
          <cell r="AP609">
            <v>4653.28619227053</v>
          </cell>
          <cell r="AQ609">
            <v>4414.54728886144</v>
          </cell>
          <cell r="AR609">
            <v>4198.27792930263</v>
          </cell>
          <cell r="AS609">
            <v>4001.66942061277</v>
          </cell>
          <cell r="AT609">
            <v>3908.98255223043</v>
          </cell>
          <cell r="AU609">
            <v>3908.98255223042</v>
          </cell>
          <cell r="AV609">
            <v>3911.79124521172</v>
          </cell>
          <cell r="AW609">
            <v>3908.98255223043</v>
          </cell>
          <cell r="AX609">
            <v>3911.79124521171</v>
          </cell>
          <cell r="AY609">
            <v>3908.98255223043</v>
          </cell>
          <cell r="AZ609">
            <v>3911.79124521171</v>
          </cell>
          <cell r="BA609">
            <v>3908.98255223042</v>
          </cell>
          <cell r="BB609">
            <v>3080.41812275181</v>
          </cell>
          <cell r="BC609">
            <v>2251.85369327319</v>
          </cell>
          <cell r="BD609">
            <v>2251.8536932732</v>
          </cell>
          <cell r="BE609">
            <v>2251.85369327319</v>
          </cell>
          <cell r="BF609">
            <v>2251.85369327319</v>
          </cell>
          <cell r="BG609">
            <v>2251.85369327319</v>
          </cell>
          <cell r="BH609">
            <v>3209.98361990925</v>
          </cell>
        </row>
        <row r="610">
          <cell r="A610">
            <v>-4884.80869612627</v>
          </cell>
          <cell r="B610">
            <v>-4955.92452207685</v>
          </cell>
          <cell r="C610">
            <v>-4810.03895769267</v>
          </cell>
          <cell r="D610">
            <v>-4654.93475079005</v>
          </cell>
          <cell r="E610">
            <v>-4487.51601026809</v>
          </cell>
          <cell r="F610">
            <v>-4312.84964055484</v>
          </cell>
          <cell r="G610">
            <v>-4131.31945915966</v>
          </cell>
          <cell r="H610">
            <v>-3929.2767354194</v>
          </cell>
          <cell r="I610">
            <v>-3695.98129970205</v>
          </cell>
          <cell r="J610">
            <v>-3431.34314760251</v>
          </cell>
          <cell r="K610">
            <v>-3134.19898002753</v>
          </cell>
          <cell r="L610">
            <v>-2800.96898180265</v>
          </cell>
          <cell r="M610">
            <v>-2427.37306917865</v>
          </cell>
          <cell r="N610">
            <v>-1967.56477236349</v>
          </cell>
          <cell r="O610">
            <v>-1379.8716307478</v>
          </cell>
          <cell r="P610">
            <v>-777.746808670105</v>
          </cell>
          <cell r="Q610">
            <v>-266.719687541578</v>
          </cell>
          <cell r="R610">
            <v>221.515732770763</v>
          </cell>
          <cell r="S610">
            <v>750.34520031878</v>
          </cell>
          <cell r="T610">
            <v>1270.95601489319</v>
          </cell>
          <cell r="U610">
            <v>8066.48236323708</v>
          </cell>
          <cell r="V610">
            <v>7291.39827240072</v>
          </cell>
          <cell r="W610">
            <v>6778.08323065083</v>
          </cell>
          <cell r="X610">
            <v>6291.10404384455</v>
          </cell>
          <cell r="Y610">
            <v>5827.98204328131</v>
          </cell>
          <cell r="Z610">
            <v>5386.54839384811</v>
          </cell>
          <cell r="AA610">
            <v>4955.33925280478</v>
          </cell>
          <cell r="AB610">
            <v>4524.13011176145</v>
          </cell>
          <cell r="AC610">
            <v>4092.61113713055</v>
          </cell>
          <cell r="AD610">
            <v>3661.40199608723</v>
          </cell>
          <cell r="AE610">
            <v>3229.88302145633</v>
          </cell>
          <cell r="AF610">
            <v>2798.673880413</v>
          </cell>
          <cell r="AG610">
            <v>2367.1549057821</v>
          </cell>
          <cell r="AH610">
            <v>1935.94576473877</v>
          </cell>
          <cell r="AI610">
            <v>1596.13753202916</v>
          </cell>
          <cell r="AJ610">
            <v>1347.73020765328</v>
          </cell>
          <cell r="AK610">
            <v>1099.32288327739</v>
          </cell>
          <cell r="AL610">
            <v>850.915558901506</v>
          </cell>
          <cell r="AM610">
            <v>602.50823452562</v>
          </cell>
          <cell r="AN610">
            <v>354.100910149733</v>
          </cell>
          <cell r="AO610">
            <v>9118.6363627807</v>
          </cell>
          <cell r="AP610">
            <v>6039.00049117519</v>
          </cell>
          <cell r="AQ610">
            <v>5729.16690360325</v>
          </cell>
          <cell r="AR610">
            <v>5448.49412427339</v>
          </cell>
          <cell r="AS610">
            <v>5193.33705215531</v>
          </cell>
          <cell r="AT610">
            <v>5073.0487181568</v>
          </cell>
          <cell r="AU610">
            <v>5073.0487181568</v>
          </cell>
          <cell r="AV610">
            <v>5076.69381918706</v>
          </cell>
          <cell r="AW610">
            <v>5073.0487181568</v>
          </cell>
          <cell r="AX610">
            <v>5076.69381918705</v>
          </cell>
          <cell r="AY610">
            <v>5073.0487181568</v>
          </cell>
          <cell r="AZ610">
            <v>5076.69381918706</v>
          </cell>
          <cell r="BA610">
            <v>5073.0487181568</v>
          </cell>
          <cell r="BB610">
            <v>3997.74391423066</v>
          </cell>
          <cell r="BC610">
            <v>2922.43911030454</v>
          </cell>
          <cell r="BD610">
            <v>2922.43911030453</v>
          </cell>
          <cell r="BE610">
            <v>2922.43911030454</v>
          </cell>
          <cell r="BF610">
            <v>2922.43911030455</v>
          </cell>
          <cell r="BG610">
            <v>2922.43911030455</v>
          </cell>
          <cell r="BH610">
            <v>4165.8930605851</v>
          </cell>
        </row>
        <row r="611">
          <cell r="A611">
            <v>-5121.78414036463</v>
          </cell>
          <cell r="B611">
            <v>-5243.55866931909</v>
          </cell>
          <cell r="C611">
            <v>-5142.47799256687</v>
          </cell>
          <cell r="D611">
            <v>-5035.69967189638</v>
          </cell>
          <cell r="E611">
            <v>-4920.36538723545</v>
          </cell>
          <cell r="F611">
            <v>-4802.01589332769</v>
          </cell>
          <cell r="G611">
            <v>-4681.35231150569</v>
          </cell>
          <cell r="H611">
            <v>-4544.56706899799</v>
          </cell>
          <cell r="I611">
            <v>-4380.93054983083</v>
          </cell>
          <cell r="J611">
            <v>-4190.7159584469</v>
          </cell>
          <cell r="K611">
            <v>-3973.13249086037</v>
          </cell>
          <cell r="L611">
            <v>-3725.01144353684</v>
          </cell>
          <cell r="M611">
            <v>-3442.50650842975</v>
          </cell>
          <cell r="N611">
            <v>-3078.2974326914</v>
          </cell>
          <cell r="O611">
            <v>-2589.48739142482</v>
          </cell>
          <cell r="P611">
            <v>-2095.20918452395</v>
          </cell>
          <cell r="Q611">
            <v>-1706.3248757824</v>
          </cell>
          <cell r="R611">
            <v>-1352.35745566892</v>
          </cell>
          <cell r="S611">
            <v>-968.026229077233</v>
          </cell>
          <cell r="T611">
            <v>-605.196077471694</v>
          </cell>
          <cell r="U611">
            <v>8417.34798877168</v>
          </cell>
          <cell r="V611">
            <v>7608.55027257457</v>
          </cell>
          <cell r="W611">
            <v>7072.90770376769</v>
          </cell>
          <cell r="X611">
            <v>6564.74651354195</v>
          </cell>
          <cell r="Y611">
            <v>6081.48021920737</v>
          </cell>
          <cell r="Z611">
            <v>5620.84564841019</v>
          </cell>
          <cell r="AA611">
            <v>5170.88031870922</v>
          </cell>
          <cell r="AB611">
            <v>4720.91498900825</v>
          </cell>
          <cell r="AC611">
            <v>4270.62634897104</v>
          </cell>
          <cell r="AD611">
            <v>3820.66101927007</v>
          </cell>
          <cell r="AE611">
            <v>3370.37237923285</v>
          </cell>
          <cell r="AF611">
            <v>2920.40704953188</v>
          </cell>
          <cell r="AG611">
            <v>2470.11840949466</v>
          </cell>
          <cell r="AH611">
            <v>2020.1530797937</v>
          </cell>
          <cell r="AI611">
            <v>1665.5642992861</v>
          </cell>
          <cell r="AJ611">
            <v>1406.35206797188</v>
          </cell>
          <cell r="AK611">
            <v>1147.13983665765</v>
          </cell>
          <cell r="AL611">
            <v>887.92760534343</v>
          </cell>
          <cell r="AM611">
            <v>628.715374029207</v>
          </cell>
          <cell r="AN611">
            <v>369.503142714984</v>
          </cell>
          <cell r="AO611">
            <v>9515.26724937769</v>
          </cell>
          <cell r="AP611">
            <v>6301.67728008093</v>
          </cell>
          <cell r="AQ611">
            <v>5978.36694383223</v>
          </cell>
          <cell r="AR611">
            <v>5685.48581570102</v>
          </cell>
          <cell r="AS611">
            <v>5419.23024467265</v>
          </cell>
          <cell r="AT611">
            <v>5293.70976118788</v>
          </cell>
          <cell r="AU611">
            <v>5293.70976118786</v>
          </cell>
          <cell r="AV611">
            <v>5297.51341220256</v>
          </cell>
          <cell r="AW611">
            <v>5293.70976118788</v>
          </cell>
          <cell r="AX611">
            <v>5297.51341220256</v>
          </cell>
          <cell r="AY611">
            <v>5293.70976118786</v>
          </cell>
          <cell r="AZ611">
            <v>5297.51341220256</v>
          </cell>
          <cell r="BA611">
            <v>5293.70976118786</v>
          </cell>
          <cell r="BB611">
            <v>4171.63271185407</v>
          </cell>
          <cell r="BC611">
            <v>3049.55566252028</v>
          </cell>
          <cell r="BD611">
            <v>3049.55566252027</v>
          </cell>
          <cell r="BE611">
            <v>3049.55566252027</v>
          </cell>
          <cell r="BF611">
            <v>3049.55566252027</v>
          </cell>
          <cell r="BG611">
            <v>3049.55566252027</v>
          </cell>
          <cell r="BH611">
            <v>4347.09579664687</v>
          </cell>
        </row>
        <row r="612">
          <cell r="A612">
            <v>-4160.79283569155</v>
          </cell>
          <cell r="B612">
            <v>-4077.13437875494</v>
          </cell>
          <cell r="C612">
            <v>-3794.35931776152</v>
          </cell>
          <cell r="D612">
            <v>-3491.60813328252</v>
          </cell>
          <cell r="E612">
            <v>-3165.05909870538</v>
          </cell>
          <cell r="F612">
            <v>-2818.33139401138</v>
          </cell>
          <cell r="G612">
            <v>-2450.83939871036</v>
          </cell>
          <cell r="H612">
            <v>-2049.41968223465</v>
          </cell>
          <cell r="I612">
            <v>-1603.29983103776</v>
          </cell>
          <cell r="J612">
            <v>-1111.28015204072</v>
          </cell>
          <cell r="K612">
            <v>-571.059285763634</v>
          </cell>
          <cell r="L612">
            <v>22.1986259675576</v>
          </cell>
          <cell r="M612">
            <v>674.098953957108</v>
          </cell>
          <cell r="N612">
            <v>1425.98541324715</v>
          </cell>
          <cell r="O612">
            <v>2315.7897428461</v>
          </cell>
          <cell r="P612">
            <v>3247.41140428277</v>
          </cell>
          <cell r="Q612">
            <v>4131.61361825896</v>
          </cell>
          <cell r="R612">
            <v>5030.06943927684</v>
          </cell>
          <cell r="S612">
            <v>6000.37510531262</v>
          </cell>
          <cell r="T612">
            <v>7003.04304958891</v>
          </cell>
          <cell r="U612">
            <v>6994.50514388907</v>
          </cell>
          <cell r="V612">
            <v>6322.42412812821</v>
          </cell>
          <cell r="W612">
            <v>5877.32494631899</v>
          </cell>
          <cell r="X612">
            <v>5455.06177462881</v>
          </cell>
          <cell r="Y612">
            <v>5053.48534151704</v>
          </cell>
          <cell r="Z612">
            <v>4670.71503438564</v>
          </cell>
          <cell r="AA612">
            <v>4296.81047235928</v>
          </cell>
          <cell r="AB612">
            <v>3922.90591033291</v>
          </cell>
          <cell r="AC612">
            <v>3548.73268936397</v>
          </cell>
          <cell r="AD612">
            <v>3174.82812733761</v>
          </cell>
          <cell r="AE612">
            <v>2800.65490636867</v>
          </cell>
          <cell r="AF612">
            <v>2426.7503443423</v>
          </cell>
          <cell r="AG612">
            <v>2052.57712337336</v>
          </cell>
          <cell r="AH612">
            <v>1678.672561347</v>
          </cell>
          <cell r="AI612">
            <v>1384.02238738078</v>
          </cell>
          <cell r="AJ612">
            <v>1168.62660147472</v>
          </cell>
          <cell r="AK612">
            <v>953.230815568656</v>
          </cell>
          <cell r="AL612">
            <v>737.835029662592</v>
          </cell>
          <cell r="AM612">
            <v>522.439243756527</v>
          </cell>
          <cell r="AN612">
            <v>307.043457850464</v>
          </cell>
          <cell r="AO612">
            <v>7906.83547953964</v>
          </cell>
          <cell r="AP612">
            <v>5236.46096246129</v>
          </cell>
          <cell r="AQ612">
            <v>4967.80201988453</v>
          </cell>
          <cell r="AR612">
            <v>4724.42862484437</v>
          </cell>
          <cell r="AS612">
            <v>4503.18008389879</v>
          </cell>
          <cell r="AT612">
            <v>4398.87720031017</v>
          </cell>
          <cell r="AU612">
            <v>4398.87720031016</v>
          </cell>
          <cell r="AV612">
            <v>4402.03789375225</v>
          </cell>
          <cell r="AW612">
            <v>4398.87720031016</v>
          </cell>
          <cell r="AX612">
            <v>4402.03789375225</v>
          </cell>
          <cell r="AY612">
            <v>4398.87720031017</v>
          </cell>
          <cell r="AZ612">
            <v>4402.03789375224</v>
          </cell>
          <cell r="BA612">
            <v>4398.87720031017</v>
          </cell>
          <cell r="BB612">
            <v>3466.47263489664</v>
          </cell>
          <cell r="BC612">
            <v>2534.06806948311</v>
          </cell>
          <cell r="BD612">
            <v>2534.06806948311</v>
          </cell>
          <cell r="BE612">
            <v>2534.06806948311</v>
          </cell>
          <cell r="BF612">
            <v>2534.06806948311</v>
          </cell>
          <cell r="BG612">
            <v>2534.0680694831</v>
          </cell>
          <cell r="BH612">
            <v>3612.27597471133</v>
          </cell>
        </row>
        <row r="613">
          <cell r="A613">
            <v>-4955.54837553032</v>
          </cell>
          <cell r="B613">
            <v>-5041.78636074527</v>
          </cell>
          <cell r="C613">
            <v>-4909.27552975174</v>
          </cell>
          <cell r="D613">
            <v>-4768.59711160527</v>
          </cell>
          <cell r="E613">
            <v>-4616.72613267264</v>
          </cell>
          <cell r="F613">
            <v>-4458.87094671863</v>
          </cell>
          <cell r="G613">
            <v>-4295.51008980371</v>
          </cell>
          <cell r="H613">
            <v>-4112.94741521346</v>
          </cell>
          <cell r="I613">
            <v>-3900.44590369459</v>
          </cell>
          <cell r="J613">
            <v>-3658.02397252904</v>
          </cell>
          <cell r="K613">
            <v>-3384.62951635742</v>
          </cell>
          <cell r="L613">
            <v>-3076.80544118303</v>
          </cell>
          <cell r="M613">
            <v>-2730.40114989709</v>
          </cell>
          <cell r="N613">
            <v>-2299.13023285975</v>
          </cell>
          <cell r="O613">
            <v>-1740.9547437572</v>
          </cell>
          <cell r="P613">
            <v>-1171.02327828209</v>
          </cell>
          <cell r="Q613">
            <v>-696.457080003743</v>
          </cell>
          <cell r="R613">
            <v>-248.302079495306</v>
          </cell>
          <cell r="S613">
            <v>237.393133056156</v>
          </cell>
          <cell r="T613">
            <v>710.904749017615</v>
          </cell>
          <cell r="U613">
            <v>8171.2194677248</v>
          </cell>
          <cell r="V613">
            <v>7386.07150272953</v>
          </cell>
          <cell r="W613">
            <v>6866.09145773015</v>
          </cell>
          <cell r="X613">
            <v>6372.78921860998</v>
          </cell>
          <cell r="Y613">
            <v>5903.65393305096</v>
          </cell>
          <cell r="Z613">
            <v>5456.48860527482</v>
          </cell>
          <cell r="AA613">
            <v>5019.6805433106</v>
          </cell>
          <cell r="AB613">
            <v>4582.87248134638</v>
          </cell>
          <cell r="AC613">
            <v>4145.75056284241</v>
          </cell>
          <cell r="AD613">
            <v>3708.94250087819</v>
          </cell>
          <cell r="AE613">
            <v>3271.82058237422</v>
          </cell>
          <cell r="AF613">
            <v>2835.01252041</v>
          </cell>
          <cell r="AG613">
            <v>2397.89060190603</v>
          </cell>
          <cell r="AH613">
            <v>1961.08253994181</v>
          </cell>
          <cell r="AI613">
            <v>1616.86215720541</v>
          </cell>
          <cell r="AJ613">
            <v>1365.22945369683</v>
          </cell>
          <cell r="AK613">
            <v>1113.59675018824</v>
          </cell>
          <cell r="AL613">
            <v>861.964046679656</v>
          </cell>
          <cell r="AM613">
            <v>610.33134317107</v>
          </cell>
          <cell r="AN613">
            <v>358.698639662485</v>
          </cell>
          <cell r="AO613">
            <v>9237.03488229732</v>
          </cell>
          <cell r="AP613">
            <v>6117.41229411028</v>
          </cell>
          <cell r="AQ613">
            <v>5803.55575435498</v>
          </cell>
          <cell r="AR613">
            <v>5519.23865363548</v>
          </cell>
          <cell r="AS613">
            <v>5260.76856207227</v>
          </cell>
          <cell r="AT613">
            <v>5138.91837604962</v>
          </cell>
          <cell r="AU613">
            <v>5138.91837604962</v>
          </cell>
          <cell r="AV613">
            <v>5142.61080592909</v>
          </cell>
          <cell r="AW613">
            <v>5138.91837604963</v>
          </cell>
          <cell r="AX613">
            <v>5142.61080592909</v>
          </cell>
          <cell r="AY613">
            <v>5138.91837604962</v>
          </cell>
          <cell r="AZ613">
            <v>5142.6108059291</v>
          </cell>
          <cell r="BA613">
            <v>5138.91837604962</v>
          </cell>
          <cell r="BB613">
            <v>4049.65156160472</v>
          </cell>
          <cell r="BC613">
            <v>2960.38474715983</v>
          </cell>
          <cell r="BD613">
            <v>2960.38474715982</v>
          </cell>
          <cell r="BE613">
            <v>2960.38474715983</v>
          </cell>
          <cell r="BF613">
            <v>2960.38474715983</v>
          </cell>
          <cell r="BG613">
            <v>2960.38474715983</v>
          </cell>
          <cell r="BH613">
            <v>4219.98399602924</v>
          </cell>
        </row>
        <row r="614">
          <cell r="A614">
            <v>-4546.61266477699</v>
          </cell>
          <cell r="B614">
            <v>-4545.43166535699</v>
          </cell>
          <cell r="C614">
            <v>-4335.6034623974</v>
          </cell>
          <cell r="D614">
            <v>-4111.53167538257</v>
          </cell>
          <cell r="E614">
            <v>-3869.78136720048</v>
          </cell>
          <cell r="F614">
            <v>-3614.74319374773</v>
          </cell>
          <cell r="G614">
            <v>-3346.34813703378</v>
          </cell>
          <cell r="H614">
            <v>-3051.17415558186</v>
          </cell>
          <cell r="I614">
            <v>-2718.46601826127</v>
          </cell>
          <cell r="J614">
            <v>-2347.61537248417</v>
          </cell>
          <cell r="K614">
            <v>-1936.9273182253</v>
          </cell>
          <cell r="L614">
            <v>-1482.23532835971</v>
          </cell>
          <cell r="M614">
            <v>-978.640262502933</v>
          </cell>
          <cell r="N614">
            <v>-382.398938746232</v>
          </cell>
          <cell r="O614">
            <v>346.413769975082</v>
          </cell>
          <cell r="P614">
            <v>1102.45030794589</v>
          </cell>
          <cell r="Q614">
            <v>1787.79175324364</v>
          </cell>
          <cell r="R614">
            <v>2467.64578176412</v>
          </cell>
          <cell r="S614">
            <v>3202.69379564907</v>
          </cell>
          <cell r="T614">
            <v>3948.47897042453</v>
          </cell>
          <cell r="U614">
            <v>7565.74962920187</v>
          </cell>
          <cell r="V614">
            <v>6838.77944458075</v>
          </cell>
          <cell r="W614">
            <v>6357.32880576419</v>
          </cell>
          <cell r="X614">
            <v>5900.57920462454</v>
          </cell>
          <cell r="Y614">
            <v>5466.20583761572</v>
          </cell>
          <cell r="Z614">
            <v>5052.17450163493</v>
          </cell>
          <cell r="AA614">
            <v>4647.73298028165</v>
          </cell>
          <cell r="AB614">
            <v>4243.29145892837</v>
          </cell>
          <cell r="AC614">
            <v>3838.55933713183</v>
          </cell>
          <cell r="AD614">
            <v>3434.11781577855</v>
          </cell>
          <cell r="AE614">
            <v>3029.38569398201</v>
          </cell>
          <cell r="AF614">
            <v>2624.94417262873</v>
          </cell>
          <cell r="AG614">
            <v>2220.21205083219</v>
          </cell>
          <cell r="AH614">
            <v>1815.77052947891</v>
          </cell>
          <cell r="AI614">
            <v>1497.05613888663</v>
          </cell>
          <cell r="AJ614">
            <v>1264.06887905536</v>
          </cell>
          <cell r="AK614">
            <v>1031.08161922409</v>
          </cell>
          <cell r="AL614">
            <v>798.094359392814</v>
          </cell>
          <cell r="AM614">
            <v>565.107099561543</v>
          </cell>
          <cell r="AN614">
            <v>332.119839730272</v>
          </cell>
          <cell r="AO614">
            <v>8552.5904073073</v>
          </cell>
          <cell r="AP614">
            <v>5664.12516254773</v>
          </cell>
          <cell r="AQ614">
            <v>5373.52471929007</v>
          </cell>
          <cell r="AR614">
            <v>5110.27490598611</v>
          </cell>
          <cell r="AS614">
            <v>4870.95689389158</v>
          </cell>
          <cell r="AT614">
            <v>4758.13554533273</v>
          </cell>
          <cell r="AU614">
            <v>4758.13554533273</v>
          </cell>
          <cell r="AV614">
            <v>4761.55437407694</v>
          </cell>
          <cell r="AW614">
            <v>4758.13554533272</v>
          </cell>
          <cell r="AX614">
            <v>4761.55437407694</v>
          </cell>
          <cell r="AY614">
            <v>4758.13554533273</v>
          </cell>
          <cell r="AZ614">
            <v>4761.55437407693</v>
          </cell>
          <cell r="BA614">
            <v>4758.13554533272</v>
          </cell>
          <cell r="BB614">
            <v>3749.5810657915</v>
          </cell>
          <cell r="BC614">
            <v>2741.02658625026</v>
          </cell>
          <cell r="BD614">
            <v>2741.02658625026</v>
          </cell>
          <cell r="BE614">
            <v>2741.02658625026</v>
          </cell>
          <cell r="BF614">
            <v>2741.02658625025</v>
          </cell>
          <cell r="BG614">
            <v>2741.02658625025</v>
          </cell>
          <cell r="BH614">
            <v>3907.29223212085</v>
          </cell>
        </row>
        <row r="615">
          <cell r="A615">
            <v>-4966.26693568308</v>
          </cell>
          <cell r="B615">
            <v>-5054.79624841155</v>
          </cell>
          <cell r="C615">
            <v>-4924.3119728899</v>
          </cell>
          <cell r="D615">
            <v>-4785.81936737132</v>
          </cell>
          <cell r="E615">
            <v>-4636.30420372142</v>
          </cell>
          <cell r="F615">
            <v>-4480.99626827633</v>
          </cell>
          <cell r="G615">
            <v>-4320.38844896375</v>
          </cell>
          <cell r="H615">
            <v>-4140.77741453292</v>
          </cell>
          <cell r="I615">
            <v>-3931.42662307967</v>
          </cell>
          <cell r="J615">
            <v>-3692.37092006859</v>
          </cell>
          <cell r="K615">
            <v>-3422.57504834678</v>
          </cell>
          <cell r="L615">
            <v>-3118.600508776</v>
          </cell>
          <cell r="M615">
            <v>-2776.31632421684</v>
          </cell>
          <cell r="N615">
            <v>-2349.36942482178</v>
          </cell>
          <cell r="O615">
            <v>-1795.66648544939</v>
          </cell>
          <cell r="P615">
            <v>-1230.61299556268</v>
          </cell>
          <cell r="Q615">
            <v>-761.571399573856</v>
          </cell>
          <cell r="R615">
            <v>-319.489431827735</v>
          </cell>
          <cell r="S615">
            <v>159.67002722978</v>
          </cell>
          <cell r="T615">
            <v>626.045116736307</v>
          </cell>
          <cell r="U615">
            <v>8187.08935806267</v>
          </cell>
          <cell r="V615">
            <v>7400.4165029145</v>
          </cell>
          <cell r="W615">
            <v>6879.42656871504</v>
          </cell>
          <cell r="X615">
            <v>6385.16625320624</v>
          </cell>
          <cell r="Y615">
            <v>5915.11982757017</v>
          </cell>
          <cell r="Z615">
            <v>5467.08602909113</v>
          </cell>
          <cell r="AA615">
            <v>5029.42961198611</v>
          </cell>
          <cell r="AB615">
            <v>4591.77319488109</v>
          </cell>
          <cell r="AC615">
            <v>4153.80231167383</v>
          </cell>
          <cell r="AD615">
            <v>3716.1458945688</v>
          </cell>
          <cell r="AE615">
            <v>3278.17501136154</v>
          </cell>
          <cell r="AF615">
            <v>2840.51859425652</v>
          </cell>
          <cell r="AG615">
            <v>2402.54771104926</v>
          </cell>
          <cell r="AH615">
            <v>1964.89129394424</v>
          </cell>
          <cell r="AI615">
            <v>1620.00237700096</v>
          </cell>
          <cell r="AJ615">
            <v>1367.88096021942</v>
          </cell>
          <cell r="AK615">
            <v>1115.75954343788</v>
          </cell>
          <cell r="AL615">
            <v>863.638126656337</v>
          </cell>
          <cell r="AM615">
            <v>611.516709874797</v>
          </cell>
          <cell r="AN615">
            <v>359.395293093257</v>
          </cell>
          <cell r="AO615">
            <v>9254.97476644903</v>
          </cell>
          <cell r="AP615">
            <v>6129.29334352312</v>
          </cell>
          <cell r="AQ615">
            <v>5814.82724127994</v>
          </cell>
          <cell r="AR615">
            <v>5529.95794865962</v>
          </cell>
          <cell r="AS615">
            <v>5270.98586445936</v>
          </cell>
          <cell r="AT615">
            <v>5148.89902476495</v>
          </cell>
          <cell r="AU615">
            <v>5148.89902476493</v>
          </cell>
          <cell r="AV615">
            <v>5152.59862596781</v>
          </cell>
          <cell r="AW615">
            <v>5148.89902476495</v>
          </cell>
          <cell r="AX615">
            <v>5152.5986259678</v>
          </cell>
          <cell r="AY615">
            <v>5148.89902476495</v>
          </cell>
          <cell r="AZ615">
            <v>5152.5986259678</v>
          </cell>
          <cell r="BA615">
            <v>5148.89902476495</v>
          </cell>
          <cell r="BB615">
            <v>4057.51666992094</v>
          </cell>
          <cell r="BC615">
            <v>2966.13431507694</v>
          </cell>
          <cell r="BD615">
            <v>2966.13431507694</v>
          </cell>
          <cell r="BE615">
            <v>2966.13431507694</v>
          </cell>
          <cell r="BF615">
            <v>2966.13431507694</v>
          </cell>
          <cell r="BG615">
            <v>2966.13431507694</v>
          </cell>
          <cell r="BH615">
            <v>4228.1799187442</v>
          </cell>
        </row>
        <row r="616">
          <cell r="A616">
            <v>-5249.2355320487</v>
          </cell>
          <cell r="B616">
            <v>-5398.25559363422</v>
          </cell>
          <cell r="C616">
            <v>-5321.27211944785</v>
          </cell>
          <cell r="D616">
            <v>-5240.48468350571</v>
          </cell>
          <cell r="E616">
            <v>-5153.16273744778</v>
          </cell>
          <cell r="F616">
            <v>-5065.10188471033</v>
          </cell>
          <cell r="G616">
            <v>-4977.17390065295</v>
          </cell>
          <cell r="H616">
            <v>-4875.4857831981</v>
          </cell>
          <cell r="I616">
            <v>-4749.31359239652</v>
          </cell>
          <cell r="J616">
            <v>-4599.12587560196</v>
          </cell>
          <cell r="K616">
            <v>-4424.33216612509</v>
          </cell>
          <cell r="L616">
            <v>-4221.98486667662</v>
          </cell>
          <cell r="M616">
            <v>-3988.47096476163</v>
          </cell>
          <cell r="N616">
            <v>-3675.67756970409</v>
          </cell>
          <cell r="O616">
            <v>-3240.0493625049</v>
          </cell>
          <cell r="P616">
            <v>-2803.77379480946</v>
          </cell>
          <cell r="Q616">
            <v>-2480.58098196513</v>
          </cell>
          <cell r="R616">
            <v>-2198.82629063874</v>
          </cell>
          <cell r="S616">
            <v>-1892.20987523762</v>
          </cell>
          <cell r="T616">
            <v>-1614.23815755485</v>
          </cell>
          <cell r="U616">
            <v>8606.05240248092</v>
          </cell>
          <cell r="V616">
            <v>7779.12264528373</v>
          </cell>
          <cell r="W616">
            <v>7231.47176732304</v>
          </cell>
          <cell r="X616">
            <v>6711.91835954859</v>
          </cell>
          <cell r="Y616">
            <v>6217.81795417814</v>
          </cell>
          <cell r="Z616">
            <v>5746.85664190224</v>
          </cell>
          <cell r="AA616">
            <v>5286.80375922805</v>
          </cell>
          <cell r="AB616">
            <v>4826.75087655387</v>
          </cell>
          <cell r="AC616">
            <v>4366.36743540691</v>
          </cell>
          <cell r="AD616">
            <v>3906.31455273273</v>
          </cell>
          <cell r="AE616">
            <v>3445.93111158577</v>
          </cell>
          <cell r="AF616">
            <v>2985.87822891158</v>
          </cell>
          <cell r="AG616">
            <v>2525.49478776462</v>
          </cell>
          <cell r="AH616">
            <v>2065.44190509044</v>
          </cell>
          <cell r="AI616">
            <v>1702.90377188615</v>
          </cell>
          <cell r="AJ616">
            <v>1437.88038815175</v>
          </cell>
          <cell r="AK616">
            <v>1172.85700441735</v>
          </cell>
          <cell r="AL616">
            <v>907.83362068295</v>
          </cell>
          <cell r="AM616">
            <v>642.81023694855</v>
          </cell>
          <cell r="AN616">
            <v>377.78685321415</v>
          </cell>
          <cell r="AO616">
            <v>9728.58537879039</v>
          </cell>
          <cell r="AP616">
            <v>6442.95150541994</v>
          </cell>
          <cell r="AQ616">
            <v>6112.39303264064</v>
          </cell>
          <cell r="AR616">
            <v>5812.94594553471</v>
          </cell>
          <cell r="AS616">
            <v>5540.72132089293</v>
          </cell>
          <cell r="AT616">
            <v>5412.38685499037</v>
          </cell>
          <cell r="AU616">
            <v>5412.38685499038</v>
          </cell>
          <cell r="AV616">
            <v>5416.27577819954</v>
          </cell>
          <cell r="AW616">
            <v>5412.38685499038</v>
          </cell>
          <cell r="AX616">
            <v>5416.27577819955</v>
          </cell>
          <cell r="AY616">
            <v>5412.38685499038</v>
          </cell>
          <cell r="AZ616">
            <v>5416.27577819955</v>
          </cell>
          <cell r="BA616">
            <v>5412.38685499038</v>
          </cell>
          <cell r="BB616">
            <v>4265.15450828578</v>
          </cell>
          <cell r="BC616">
            <v>3117.92216158118</v>
          </cell>
          <cell r="BD616">
            <v>3117.92216158117</v>
          </cell>
          <cell r="BE616">
            <v>3117.92216158118</v>
          </cell>
          <cell r="BF616">
            <v>3117.92216158118</v>
          </cell>
          <cell r="BG616">
            <v>3117.92216158118</v>
          </cell>
          <cell r="BH616">
            <v>4444.55121428412</v>
          </cell>
        </row>
        <row r="617">
          <cell r="A617">
            <v>-5248.5549506557</v>
          </cell>
          <cell r="B617">
            <v>-5397.42952302916</v>
          </cell>
          <cell r="C617">
            <v>-5320.31737149001</v>
          </cell>
          <cell r="D617">
            <v>-5239.39114606664</v>
          </cell>
          <cell r="E617">
            <v>-5151.91961610714</v>
          </cell>
          <cell r="F617">
            <v>-5063.69702417384</v>
          </cell>
          <cell r="G617">
            <v>-4975.59423434593</v>
          </cell>
          <cell r="H617">
            <v>-4873.71870073232</v>
          </cell>
          <cell r="I617">
            <v>-4747.34645307416</v>
          </cell>
          <cell r="J617">
            <v>-4596.94499560791</v>
          </cell>
          <cell r="K617">
            <v>-4421.92279185729</v>
          </cell>
          <cell r="L617">
            <v>-4219.33106384135</v>
          </cell>
          <cell r="M617">
            <v>-3985.55555328345</v>
          </cell>
          <cell r="N617">
            <v>-3672.48760213736</v>
          </cell>
          <cell r="O617">
            <v>-3236.57540771579</v>
          </cell>
          <cell r="P617">
            <v>-2799.99011004043</v>
          </cell>
          <cell r="Q617">
            <v>-2476.44650926671</v>
          </cell>
          <cell r="R617">
            <v>-2194.30620708977</v>
          </cell>
          <cell r="S617">
            <v>-1887.27480010827</v>
          </cell>
          <cell r="T617">
            <v>-1608.84994440633</v>
          </cell>
          <cell r="U617">
            <v>8605.04473429423</v>
          </cell>
          <cell r="V617">
            <v>7778.2118009101</v>
          </cell>
          <cell r="W617">
            <v>7230.62504646868</v>
          </cell>
          <cell r="X617">
            <v>6711.13247232803</v>
          </cell>
          <cell r="Y617">
            <v>6217.08992034218</v>
          </cell>
          <cell r="Z617">
            <v>5746.18375213342</v>
          </cell>
          <cell r="AA617">
            <v>5286.18473627673</v>
          </cell>
          <cell r="AB617">
            <v>4826.18572042004</v>
          </cell>
          <cell r="AC617">
            <v>4365.8561847951</v>
          </cell>
          <cell r="AD617">
            <v>3905.85716893841</v>
          </cell>
          <cell r="AE617">
            <v>3445.52763331347</v>
          </cell>
          <cell r="AF617">
            <v>2985.52861745678</v>
          </cell>
          <cell r="AG617">
            <v>2525.19908183184</v>
          </cell>
          <cell r="AH617">
            <v>2065.20006597515</v>
          </cell>
          <cell r="AI617">
            <v>1702.7043817505</v>
          </cell>
          <cell r="AJ617">
            <v>1437.71202915791</v>
          </cell>
          <cell r="AK617">
            <v>1172.71967656532</v>
          </cell>
          <cell r="AL617">
            <v>907.727323972731</v>
          </cell>
          <cell r="AM617">
            <v>642.734971380139</v>
          </cell>
          <cell r="AN617">
            <v>377.742618787547</v>
          </cell>
          <cell r="AO617">
            <v>9727.4462751074</v>
          </cell>
          <cell r="AP617">
            <v>6442.1971110755</v>
          </cell>
          <cell r="AQ617">
            <v>6111.67734283124</v>
          </cell>
          <cell r="AR617">
            <v>5812.26531748059</v>
          </cell>
          <cell r="AS617">
            <v>5540.0725671618</v>
          </cell>
          <cell r="AT617">
            <v>5411.7531277258</v>
          </cell>
          <cell r="AU617">
            <v>5411.7531277258</v>
          </cell>
          <cell r="AV617">
            <v>5415.6415955875</v>
          </cell>
          <cell r="AW617">
            <v>5411.7531277258</v>
          </cell>
          <cell r="AX617">
            <v>5415.6415955875</v>
          </cell>
          <cell r="AY617">
            <v>5411.7531277258</v>
          </cell>
          <cell r="AZ617">
            <v>5415.64159558749</v>
          </cell>
          <cell r="BA617">
            <v>5411.7531277258</v>
          </cell>
          <cell r="BB617">
            <v>4264.6551085252</v>
          </cell>
          <cell r="BC617">
            <v>3117.5570893246</v>
          </cell>
          <cell r="BD617">
            <v>3117.5570893246</v>
          </cell>
          <cell r="BE617">
            <v>3117.55708932461</v>
          </cell>
          <cell r="BF617">
            <v>3117.55708932461</v>
          </cell>
          <cell r="BG617">
            <v>3117.55708932461</v>
          </cell>
          <cell r="BH617">
            <v>4444.03080926526</v>
          </cell>
        </row>
        <row r="618">
          <cell r="A618">
            <v>-3712.89080359508</v>
          </cell>
          <cell r="B618">
            <v>-3533.48345549493</v>
          </cell>
          <cell r="C618">
            <v>-3166.02366996092</v>
          </cell>
          <cell r="D618">
            <v>-2771.93279956723</v>
          </cell>
          <cell r="E618">
            <v>-2346.94008996807</v>
          </cell>
          <cell r="F618">
            <v>-1893.76910717125</v>
          </cell>
          <cell r="G618">
            <v>-1411.23450176669</v>
          </cell>
          <cell r="H618">
            <v>-886.473067133216</v>
          </cell>
          <cell r="I618">
            <v>-308.69244248891</v>
          </cell>
          <cell r="J618">
            <v>323.993558234053</v>
          </cell>
          <cell r="K618">
            <v>1014.59033925782</v>
          </cell>
          <cell r="L618">
            <v>1768.71079175069</v>
          </cell>
          <cell r="M618">
            <v>2592.78015635333</v>
          </cell>
          <cell r="N618">
            <v>3525.35658343628</v>
          </cell>
          <cell r="O618">
            <v>4602.05766821893</v>
          </cell>
          <cell r="P618">
            <v>5737.51782544438</v>
          </cell>
          <cell r="Q618">
            <v>6852.57946053035</v>
          </cell>
          <cell r="R618">
            <v>8004.81225125868</v>
          </cell>
          <cell r="S618">
            <v>9248.23083819948</v>
          </cell>
          <cell r="T618">
            <v>10549.1165146818</v>
          </cell>
          <cell r="U618">
            <v>6331.34180570089</v>
          </cell>
          <cell r="V618">
            <v>5722.98216561651</v>
          </cell>
          <cell r="W618">
            <v>5320.08374757274</v>
          </cell>
          <cell r="X618">
            <v>4937.85621082331</v>
          </cell>
          <cell r="Y618">
            <v>4574.35406065817</v>
          </cell>
          <cell r="Z618">
            <v>4227.87498920602</v>
          </cell>
          <cell r="AA618">
            <v>3889.42108343285</v>
          </cell>
          <cell r="AB618">
            <v>3550.96717765968</v>
          </cell>
          <cell r="AC618">
            <v>3212.27008504775</v>
          </cell>
          <cell r="AD618">
            <v>2873.81617927458</v>
          </cell>
          <cell r="AE618">
            <v>2535.11908666265</v>
          </cell>
          <cell r="AF618">
            <v>2196.66518088948</v>
          </cell>
          <cell r="AG618">
            <v>1857.96808827755</v>
          </cell>
          <cell r="AH618">
            <v>1519.51418250438</v>
          </cell>
          <cell r="AI618">
            <v>1252.80039416451</v>
          </cell>
          <cell r="AJ618">
            <v>1057.82672325795</v>
          </cell>
          <cell r="AK618">
            <v>862.853052351394</v>
          </cell>
          <cell r="AL618">
            <v>667.879381444835</v>
          </cell>
          <cell r="AM618">
            <v>472.905710538276</v>
          </cell>
          <cell r="AN618">
            <v>277.932039631718</v>
          </cell>
          <cell r="AO618">
            <v>7157.17223628685</v>
          </cell>
          <cell r="AP618">
            <v>4739.98138875022</v>
          </cell>
          <cell r="AQ618">
            <v>4496.79454999326</v>
          </cell>
          <cell r="AR618">
            <v>4276.49588429576</v>
          </cell>
          <cell r="AS618">
            <v>4076.22437002532</v>
          </cell>
          <cell r="AT618">
            <v>3981.81065615497</v>
          </cell>
          <cell r="AU618">
            <v>3981.81065615496</v>
          </cell>
          <cell r="AV618">
            <v>3984.6716777874</v>
          </cell>
          <cell r="AW618">
            <v>3981.81065615496</v>
          </cell>
          <cell r="AX618">
            <v>3984.6716777874</v>
          </cell>
          <cell r="AY618">
            <v>3981.81065615497</v>
          </cell>
          <cell r="AZ618">
            <v>3984.67167778739</v>
          </cell>
          <cell r="BA618">
            <v>3981.81065615496</v>
          </cell>
          <cell r="BB618">
            <v>3137.80927458665</v>
          </cell>
          <cell r="BC618">
            <v>2293.80789301834</v>
          </cell>
          <cell r="BD618">
            <v>2293.80789301834</v>
          </cell>
          <cell r="BE618">
            <v>2293.80789301834</v>
          </cell>
          <cell r="BF618">
            <v>2293.80789301834</v>
          </cell>
          <cell r="BG618">
            <v>2293.80789301834</v>
          </cell>
          <cell r="BH618">
            <v>3269.78870154962</v>
          </cell>
        </row>
        <row r="619">
          <cell r="A619">
            <v>-3777.40856342437</v>
          </cell>
          <cell r="B619">
            <v>-3611.79330270345</v>
          </cell>
          <cell r="C619">
            <v>-3256.53187379119</v>
          </cell>
          <cell r="D619">
            <v>-2875.59796964555</v>
          </cell>
          <cell r="E619">
            <v>-2464.78551583147</v>
          </cell>
          <cell r="F619">
            <v>-2026.94708649491</v>
          </cell>
          <cell r="G619">
            <v>-1560.98371979193</v>
          </cell>
          <cell r="H619">
            <v>-1053.98896353629</v>
          </cell>
          <cell r="I619">
            <v>-495.173330232741</v>
          </cell>
          <cell r="J619">
            <v>117.250480745952</v>
          </cell>
          <cell r="K619">
            <v>786.186459950345</v>
          </cell>
          <cell r="L619">
            <v>1517.13557133138</v>
          </cell>
          <cell r="M619">
            <v>2316.40495790702</v>
          </cell>
          <cell r="N619">
            <v>3222.95401491741</v>
          </cell>
          <cell r="O619">
            <v>4272.73367693406</v>
          </cell>
          <cell r="P619">
            <v>5378.8320492761</v>
          </cell>
          <cell r="Q619">
            <v>6460.63968768836</v>
          </cell>
          <cell r="R619">
            <v>7576.31733821036</v>
          </cell>
          <cell r="S619">
            <v>8780.39555030457</v>
          </cell>
          <cell r="T619">
            <v>10038.3246455603</v>
          </cell>
          <cell r="U619">
            <v>6426.86674176905</v>
          </cell>
          <cell r="V619">
            <v>5809.32839715269</v>
          </cell>
          <cell r="W619">
            <v>5400.35119726351</v>
          </cell>
          <cell r="X619">
            <v>5012.35675325619</v>
          </cell>
          <cell r="Y619">
            <v>4643.37021751833</v>
          </cell>
          <cell r="Z619">
            <v>4291.66359838906</v>
          </cell>
          <cell r="AA619">
            <v>3948.10322566099</v>
          </cell>
          <cell r="AB619">
            <v>3604.54285293291</v>
          </cell>
          <cell r="AC619">
            <v>3260.73562425329</v>
          </cell>
          <cell r="AD619">
            <v>2917.17525152521</v>
          </cell>
          <cell r="AE619">
            <v>2573.36802284559</v>
          </cell>
          <cell r="AF619">
            <v>2229.80765011751</v>
          </cell>
          <cell r="AG619">
            <v>1886.00042143789</v>
          </cell>
          <cell r="AH619">
            <v>1542.44004870981</v>
          </cell>
          <cell r="AI619">
            <v>1271.70218168939</v>
          </cell>
          <cell r="AJ619">
            <v>1073.78682037661</v>
          </cell>
          <cell r="AK619">
            <v>875.871459063834</v>
          </cell>
          <cell r="AL619">
            <v>677.956097751056</v>
          </cell>
          <cell r="AM619">
            <v>480.040736438278</v>
          </cell>
          <cell r="AN619">
            <v>282.125375125501</v>
          </cell>
          <cell r="AO619">
            <v>7265.15699548663</v>
          </cell>
          <cell r="AP619">
            <v>4811.49646928449</v>
          </cell>
          <cell r="AQ619">
            <v>4564.64051773314</v>
          </cell>
          <cell r="AR619">
            <v>4341.01806750427</v>
          </cell>
          <cell r="AS619">
            <v>4137.72493093258</v>
          </cell>
          <cell r="AT619">
            <v>4041.88673797734</v>
          </cell>
          <cell r="AU619">
            <v>4041.88673797734</v>
          </cell>
          <cell r="AV619">
            <v>4044.79092564265</v>
          </cell>
          <cell r="AW619">
            <v>4041.88673797735</v>
          </cell>
          <cell r="AX619">
            <v>4044.79092564265</v>
          </cell>
          <cell r="AY619">
            <v>4041.88673797734</v>
          </cell>
          <cell r="AZ619">
            <v>4044.79092564265</v>
          </cell>
          <cell r="BA619">
            <v>4041.88673797734</v>
          </cell>
          <cell r="BB619">
            <v>3185.15137671089</v>
          </cell>
          <cell r="BC619">
            <v>2328.41601544444</v>
          </cell>
          <cell r="BD619">
            <v>2328.41601544444</v>
          </cell>
          <cell r="BE619">
            <v>2328.41601544444</v>
          </cell>
          <cell r="BF619">
            <v>2328.41601544444</v>
          </cell>
          <cell r="BG619">
            <v>2328.41601544444</v>
          </cell>
          <cell r="BH619">
            <v>3319.12206030001</v>
          </cell>
        </row>
        <row r="620">
          <cell r="A620">
            <v>-5244.61049948984</v>
          </cell>
          <cell r="B620">
            <v>-5392.64185884278</v>
          </cell>
          <cell r="C620">
            <v>-5314.78393091391</v>
          </cell>
          <cell r="D620">
            <v>-5233.05332215495</v>
          </cell>
          <cell r="E620">
            <v>-5144.71484754932</v>
          </cell>
          <cell r="F620">
            <v>-5055.55486243108</v>
          </cell>
          <cell r="G620">
            <v>-4966.4389493641</v>
          </cell>
          <cell r="H620">
            <v>-4863.47720638075</v>
          </cell>
          <cell r="I620">
            <v>-4735.94548755678</v>
          </cell>
          <cell r="J620">
            <v>-4584.30525152521</v>
          </cell>
          <cell r="K620">
            <v>-4407.95876163669</v>
          </cell>
          <cell r="L620">
            <v>-4203.95039696589</v>
          </cell>
          <cell r="M620">
            <v>-3968.65867904896</v>
          </cell>
          <cell r="N620">
            <v>-3653.99948092686</v>
          </cell>
          <cell r="O620">
            <v>-3216.44137942952</v>
          </cell>
          <cell r="P620">
            <v>-2778.06097716711</v>
          </cell>
          <cell r="Q620">
            <v>-2452.48431191166</v>
          </cell>
          <cell r="R620">
            <v>-2168.109121763</v>
          </cell>
          <cell r="S620">
            <v>-1858.67254467267</v>
          </cell>
          <cell r="T620">
            <v>-1577.62143323357</v>
          </cell>
          <cell r="U620">
            <v>8599.20458351342</v>
          </cell>
          <cell r="V620">
            <v>7772.93281269737</v>
          </cell>
          <cell r="W620">
            <v>7225.71769946297</v>
          </cell>
          <cell r="X620">
            <v>6706.57769931306</v>
          </cell>
          <cell r="Y620">
            <v>6212.87044866321</v>
          </cell>
          <cell r="Z620">
            <v>5742.28387937705</v>
          </cell>
          <cell r="AA620">
            <v>5282.59705987663</v>
          </cell>
          <cell r="AB620">
            <v>4822.91024037621</v>
          </cell>
          <cell r="AC620">
            <v>4362.89312542774</v>
          </cell>
          <cell r="AD620">
            <v>3903.20630592732</v>
          </cell>
          <cell r="AE620">
            <v>3443.18919097885</v>
          </cell>
          <cell r="AF620">
            <v>2983.50237147843</v>
          </cell>
          <cell r="AG620">
            <v>2523.48525652996</v>
          </cell>
          <cell r="AH620">
            <v>2063.79843702954</v>
          </cell>
          <cell r="AI620">
            <v>1701.54877470468</v>
          </cell>
          <cell r="AJ620">
            <v>1436.73626955539</v>
          </cell>
          <cell r="AK620">
            <v>1171.92376440609</v>
          </cell>
          <cell r="AL620">
            <v>907.111259256797</v>
          </cell>
          <cell r="AM620">
            <v>642.298754107501</v>
          </cell>
          <cell r="AN620">
            <v>377.486248958206</v>
          </cell>
          <cell r="AO620">
            <v>9720.84436254182</v>
          </cell>
          <cell r="AP620">
            <v>6437.82486158113</v>
          </cell>
          <cell r="AQ620">
            <v>6107.52941352842</v>
          </cell>
          <cell r="AR620">
            <v>5808.32059588059</v>
          </cell>
          <cell r="AS620">
            <v>5536.31257983718</v>
          </cell>
          <cell r="AT620">
            <v>5408.08022941669</v>
          </cell>
          <cell r="AU620">
            <v>5408.08022941669</v>
          </cell>
          <cell r="AV620">
            <v>5411.9660582173</v>
          </cell>
          <cell r="AW620">
            <v>5408.08022941669</v>
          </cell>
          <cell r="AX620">
            <v>5411.9660582173</v>
          </cell>
          <cell r="AY620">
            <v>5408.08022941668</v>
          </cell>
          <cell r="AZ620">
            <v>5411.96605821731</v>
          </cell>
          <cell r="BA620">
            <v>5408.08022941668</v>
          </cell>
          <cell r="BB620">
            <v>4261.76073323361</v>
          </cell>
          <cell r="BC620">
            <v>3115.44123705053</v>
          </cell>
          <cell r="BD620">
            <v>3115.44123705054</v>
          </cell>
          <cell r="BE620">
            <v>3115.44123705053</v>
          </cell>
          <cell r="BF620">
            <v>3115.44123705054</v>
          </cell>
          <cell r="BG620">
            <v>3115.44123705054</v>
          </cell>
          <cell r="BH620">
            <v>4441.01469362595</v>
          </cell>
        </row>
        <row r="621">
          <cell r="A621">
            <v>-5189.45944406469</v>
          </cell>
          <cell r="B621">
            <v>-5325.70105471134</v>
          </cell>
          <cell r="C621">
            <v>-5237.41573060626</v>
          </cell>
          <cell r="D621">
            <v>-5144.43828722853</v>
          </cell>
          <cell r="E621">
            <v>-5043.97824989638</v>
          </cell>
          <cell r="F621">
            <v>-4941.71169523924</v>
          </cell>
          <cell r="G621">
            <v>-4838.43036002319</v>
          </cell>
          <cell r="H621">
            <v>-4720.28130944376</v>
          </cell>
          <cell r="I621">
            <v>-4576.53794143452</v>
          </cell>
          <cell r="J621">
            <v>-4407.57718540074</v>
          </cell>
          <cell r="K621">
            <v>-4212.71461428351</v>
          </cell>
          <cell r="L621">
            <v>-3988.89892956138</v>
          </cell>
          <cell r="M621">
            <v>-3732.40770058999</v>
          </cell>
          <cell r="N621">
            <v>-3395.49979245005</v>
          </cell>
          <cell r="O621">
            <v>-2934.92872703364</v>
          </cell>
          <cell r="P621">
            <v>-2471.44929111334</v>
          </cell>
          <cell r="Q621">
            <v>-2117.4464526846</v>
          </cell>
          <cell r="R621">
            <v>-1801.82320666841</v>
          </cell>
          <cell r="S621">
            <v>-1458.75770012748</v>
          </cell>
          <cell r="T621">
            <v>-1140.98645459862</v>
          </cell>
          <cell r="U621">
            <v>8517.54798140079</v>
          </cell>
          <cell r="V621">
            <v>7699.12234851193</v>
          </cell>
          <cell r="W621">
            <v>7157.1034980641</v>
          </cell>
          <cell r="X621">
            <v>6642.89316414335</v>
          </cell>
          <cell r="Y621">
            <v>6153.87407460595</v>
          </cell>
          <cell r="Z621">
            <v>5687.75611632614</v>
          </cell>
          <cell r="AA621">
            <v>5232.4344056392</v>
          </cell>
          <cell r="AB621">
            <v>4777.11269495225</v>
          </cell>
          <cell r="AC621">
            <v>4321.46382524734</v>
          </cell>
          <cell r="AD621">
            <v>3866.1421145604</v>
          </cell>
          <cell r="AE621">
            <v>3410.49324485549</v>
          </cell>
          <cell r="AF621">
            <v>2955.17153416854</v>
          </cell>
          <cell r="AG621">
            <v>2499.52266446364</v>
          </cell>
          <cell r="AH621">
            <v>2044.20095377669</v>
          </cell>
          <cell r="AI621">
            <v>1685.3911533896</v>
          </cell>
          <cell r="AJ621">
            <v>1423.09326330236</v>
          </cell>
          <cell r="AK621">
            <v>1160.79537321513</v>
          </cell>
          <cell r="AL621">
            <v>898.49748312789</v>
          </cell>
          <cell r="AM621">
            <v>636.199593040654</v>
          </cell>
          <cell r="AN621">
            <v>373.901702953418</v>
          </cell>
          <cell r="AO621">
            <v>9628.53685751597</v>
          </cell>
          <cell r="AP621">
            <v>6376.69235820975</v>
          </cell>
          <cell r="AQ621">
            <v>6049.53334024415</v>
          </cell>
          <cell r="AR621">
            <v>5753.16575926353</v>
          </cell>
          <cell r="AS621">
            <v>5483.74068564481</v>
          </cell>
          <cell r="AT621">
            <v>5356.7260080817</v>
          </cell>
          <cell r="AU621">
            <v>5356.72600808169</v>
          </cell>
          <cell r="AV621">
            <v>5360.57493770481</v>
          </cell>
          <cell r="AW621">
            <v>5356.72600808169</v>
          </cell>
          <cell r="AX621">
            <v>5360.57493770481</v>
          </cell>
          <cell r="AY621">
            <v>5356.7260080817</v>
          </cell>
          <cell r="AZ621">
            <v>5360.57493770481</v>
          </cell>
          <cell r="BA621">
            <v>5356.72600808169</v>
          </cell>
          <cell r="BB621">
            <v>4221.2917692599</v>
          </cell>
          <cell r="BC621">
            <v>3085.85753043809</v>
          </cell>
          <cell r="BD621">
            <v>3085.85753043807</v>
          </cell>
          <cell r="BE621">
            <v>3085.85753043808</v>
          </cell>
          <cell r="BF621">
            <v>3085.85753043807</v>
          </cell>
          <cell r="BG621">
            <v>3085.85753043808</v>
          </cell>
          <cell r="BH621">
            <v>4398.84356415785</v>
          </cell>
        </row>
        <row r="622">
          <cell r="A622">
            <v>-4053.05548607328</v>
          </cell>
          <cell r="B622">
            <v>-3946.36580573596</v>
          </cell>
          <cell r="C622">
            <v>-3643.22087115109</v>
          </cell>
          <cell r="D622">
            <v>-3318.4990436068</v>
          </cell>
          <cell r="E622">
            <v>-2968.27058836726</v>
          </cell>
          <cell r="F622">
            <v>-2595.93925643853</v>
          </cell>
          <cell r="G622">
            <v>-2200.77516988195</v>
          </cell>
          <cell r="H622">
            <v>-1769.68711332419</v>
          </cell>
          <cell r="I622">
            <v>-1291.8978751555</v>
          </cell>
          <cell r="J622">
            <v>-766.04263481402</v>
          </cell>
          <cell r="K622">
            <v>-189.650683477555</v>
          </cell>
          <cell r="L622">
            <v>442.300742800566</v>
          </cell>
          <cell r="M622">
            <v>1135.61422447509</v>
          </cell>
          <cell r="N622">
            <v>1930.96344311342</v>
          </cell>
          <cell r="O622">
            <v>2865.72349877036</v>
          </cell>
          <cell r="P622">
            <v>3846.37601452949</v>
          </cell>
          <cell r="Q622">
            <v>4786.10863556447</v>
          </cell>
          <cell r="R622">
            <v>5745.60739934994</v>
          </cell>
          <cell r="S622">
            <v>6781.60703445991</v>
          </cell>
          <cell r="T622">
            <v>7856.00760278049</v>
          </cell>
          <cell r="U622">
            <v>6834.98932279316</v>
          </cell>
          <cell r="V622">
            <v>6178.23570373394</v>
          </cell>
          <cell r="W622">
            <v>5743.28739893387</v>
          </cell>
          <cell r="X622">
            <v>5330.65430902432</v>
          </cell>
          <cell r="Y622">
            <v>4938.23617848618</v>
          </cell>
          <cell r="Z622">
            <v>4564.19528374024</v>
          </cell>
          <cell r="AA622">
            <v>4198.81794301062</v>
          </cell>
          <cell r="AB622">
            <v>3833.440602281</v>
          </cell>
          <cell r="AC622">
            <v>3467.80072961149</v>
          </cell>
          <cell r="AD622">
            <v>3102.42338888186</v>
          </cell>
          <cell r="AE622">
            <v>2736.78351621235</v>
          </cell>
          <cell r="AF622">
            <v>2371.40617548273</v>
          </cell>
          <cell r="AG622">
            <v>2005.76630281322</v>
          </cell>
          <cell r="AH622">
            <v>1640.3889620836</v>
          </cell>
          <cell r="AI622">
            <v>1352.45854362108</v>
          </cell>
          <cell r="AJ622">
            <v>1141.97504742566</v>
          </cell>
          <cell r="AK622">
            <v>931.491551230249</v>
          </cell>
          <cell r="AL622">
            <v>721.008055034834</v>
          </cell>
          <cell r="AM622">
            <v>510.524558839419</v>
          </cell>
          <cell r="AN622">
            <v>300.041062644003</v>
          </cell>
          <cell r="AO622">
            <v>7726.51316540266</v>
          </cell>
          <cell r="AP622">
            <v>5117.03888000082</v>
          </cell>
          <cell r="AQ622">
            <v>4854.50694011235</v>
          </cell>
          <cell r="AR622">
            <v>4616.68388868395</v>
          </cell>
          <cell r="AS622">
            <v>4400.48111465814</v>
          </cell>
          <cell r="AT622">
            <v>4298.55694976026</v>
          </cell>
          <cell r="AU622">
            <v>4298.55694976026</v>
          </cell>
          <cell r="AV622">
            <v>4301.64556081776</v>
          </cell>
          <cell r="AW622">
            <v>4298.55694976027</v>
          </cell>
          <cell r="AX622">
            <v>4301.64556081777</v>
          </cell>
          <cell r="AY622">
            <v>4298.55694976026</v>
          </cell>
          <cell r="AZ622">
            <v>4301.64556081777</v>
          </cell>
          <cell r="BA622">
            <v>4298.55694976026</v>
          </cell>
          <cell r="BB622">
            <v>3387.41668779434</v>
          </cell>
          <cell r="BC622">
            <v>2476.27642582842</v>
          </cell>
          <cell r="BD622">
            <v>2476.27642582842</v>
          </cell>
          <cell r="BE622">
            <v>2476.27642582842</v>
          </cell>
          <cell r="BF622">
            <v>2476.27642582842</v>
          </cell>
          <cell r="BG622">
            <v>2476.27642582842</v>
          </cell>
          <cell r="BH622">
            <v>3529.89485463533</v>
          </cell>
        </row>
        <row r="623">
          <cell r="A623">
            <v>-4452.45157544099</v>
          </cell>
          <cell r="B623">
            <v>-4431.14157626523</v>
          </cell>
          <cell r="C623">
            <v>-4203.5103598307</v>
          </cell>
          <cell r="D623">
            <v>-3960.23650694205</v>
          </cell>
          <cell r="E623">
            <v>-3697.79068274516</v>
          </cell>
          <cell r="F623">
            <v>-3420.37526092016</v>
          </cell>
          <cell r="G623">
            <v>-3127.79514427983</v>
          </cell>
          <cell r="H623">
            <v>-2806.69140651948</v>
          </cell>
          <cell r="I623">
            <v>-2446.30462306147</v>
          </cell>
          <cell r="J623">
            <v>-2045.8821219735</v>
          </cell>
          <cell r="K623">
            <v>-1603.58099403383</v>
          </cell>
          <cell r="L623">
            <v>-1115.0713588216</v>
          </cell>
          <cell r="M623">
            <v>-575.281717196688</v>
          </cell>
          <cell r="N623">
            <v>58.9455119148767</v>
          </cell>
          <cell r="O623">
            <v>827.048960129131</v>
          </cell>
          <cell r="P623">
            <v>1625.93784847273</v>
          </cell>
          <cell r="Q623">
            <v>2359.81217153714</v>
          </cell>
          <cell r="R623">
            <v>3093.01696474266</v>
          </cell>
          <cell r="S623">
            <v>3885.48068184239</v>
          </cell>
          <cell r="T623">
            <v>4693.9592683722</v>
          </cell>
          <cell r="U623">
            <v>7426.33480663627</v>
          </cell>
          <cell r="V623">
            <v>6712.76057407101</v>
          </cell>
          <cell r="W623">
            <v>6240.18167416657</v>
          </cell>
          <cell r="X623">
            <v>5791.84864345558</v>
          </cell>
          <cell r="Y623">
            <v>5365.47951777864</v>
          </cell>
          <cell r="Z623">
            <v>4959.07757849631</v>
          </cell>
          <cell r="AA623">
            <v>4562.08874137144</v>
          </cell>
          <cell r="AB623">
            <v>4165.09990424656</v>
          </cell>
          <cell r="AC623">
            <v>3767.82582160176</v>
          </cell>
          <cell r="AD623">
            <v>3370.83698447689</v>
          </cell>
          <cell r="AE623">
            <v>2973.56290183209</v>
          </cell>
          <cell r="AF623">
            <v>2576.57406470722</v>
          </cell>
          <cell r="AG623">
            <v>2179.29998206242</v>
          </cell>
          <cell r="AH623">
            <v>1782.31114493754</v>
          </cell>
          <cell r="AI623">
            <v>1469.46973618993</v>
          </cell>
          <cell r="AJ623">
            <v>1240.77575581956</v>
          </cell>
          <cell r="AK623">
            <v>1012.0817754492</v>
          </cell>
          <cell r="AL623">
            <v>783.387795078832</v>
          </cell>
          <cell r="AM623">
            <v>554.693814708468</v>
          </cell>
          <cell r="AN623">
            <v>325.999834338104</v>
          </cell>
          <cell r="AO623">
            <v>8394.99097135601</v>
          </cell>
          <cell r="AP623">
            <v>5559.75176358168</v>
          </cell>
          <cell r="AQ623">
            <v>5274.50624365878</v>
          </cell>
          <cell r="AR623">
            <v>5016.1073609051</v>
          </cell>
          <cell r="AS623">
            <v>4781.19928567447</v>
          </cell>
          <cell r="AT623">
            <v>4670.45690735147</v>
          </cell>
          <cell r="AU623">
            <v>4670.45690735147</v>
          </cell>
          <cell r="AV623">
            <v>4673.81273699762</v>
          </cell>
          <cell r="AW623">
            <v>4670.45690735147</v>
          </cell>
          <cell r="AX623">
            <v>4673.81273699762</v>
          </cell>
          <cell r="AY623">
            <v>4670.45690735147</v>
          </cell>
          <cell r="AZ623">
            <v>4673.81273699762</v>
          </cell>
          <cell r="BA623">
            <v>4670.45690735147</v>
          </cell>
          <cell r="BB623">
            <v>3680.4871617367</v>
          </cell>
          <cell r="BC623">
            <v>2690.51741612193</v>
          </cell>
          <cell r="BD623">
            <v>2690.51741612193</v>
          </cell>
          <cell r="BE623">
            <v>2690.51741612193</v>
          </cell>
          <cell r="BF623">
            <v>2690.51741612193</v>
          </cell>
          <cell r="BG623">
            <v>2690.51741612193</v>
          </cell>
          <cell r="BH623">
            <v>3835.29216868357</v>
          </cell>
        </row>
        <row r="624">
          <cell r="A624">
            <v>-3570.10239806703</v>
          </cell>
          <cell r="B624">
            <v>-3360.17089396711</v>
          </cell>
          <cell r="C624">
            <v>-2965.71414051773</v>
          </cell>
          <cell r="D624">
            <v>-2542.50474156514</v>
          </cell>
          <cell r="E624">
            <v>-2086.12879549143</v>
          </cell>
          <cell r="F624">
            <v>-1599.0243520931</v>
          </cell>
          <cell r="G624">
            <v>-1079.81487207905</v>
          </cell>
          <cell r="H624">
            <v>-515.732858370717</v>
          </cell>
          <cell r="I624">
            <v>104.020408869456</v>
          </cell>
          <cell r="J624">
            <v>781.549965440401</v>
          </cell>
          <cell r="K624">
            <v>1520.0856606861</v>
          </cell>
          <cell r="L624">
            <v>2325.4880991013</v>
          </cell>
          <cell r="M624">
            <v>3204.44389077421</v>
          </cell>
          <cell r="N624">
            <v>4194.6231652372</v>
          </cell>
          <cell r="O624">
            <v>5330.90578294153</v>
          </cell>
          <cell r="P624">
            <v>6531.34839551038</v>
          </cell>
          <cell r="Q624">
            <v>7720.00659028844</v>
          </cell>
          <cell r="R624">
            <v>8953.14191386551</v>
          </cell>
          <cell r="S624">
            <v>10283.6272156471</v>
          </cell>
          <cell r="T624">
            <v>11679.5828659864</v>
          </cell>
          <cell r="U624">
            <v>6119.9294233517</v>
          </cell>
          <cell r="V624">
            <v>5531.8837648501</v>
          </cell>
          <cell r="W624">
            <v>5142.43869003394</v>
          </cell>
          <cell r="X624">
            <v>4772.9742667956</v>
          </cell>
          <cell r="Y624">
            <v>4421.60996322188</v>
          </cell>
          <cell r="Z624">
            <v>4086.70031388873</v>
          </cell>
          <cell r="AA624">
            <v>3759.54785869756</v>
          </cell>
          <cell r="AB624">
            <v>3432.39540350639</v>
          </cell>
          <cell r="AC624">
            <v>3105.00788182607</v>
          </cell>
          <cell r="AD624">
            <v>2777.8554266349</v>
          </cell>
          <cell r="AE624">
            <v>2450.46790495458</v>
          </cell>
          <cell r="AF624">
            <v>2123.31544976341</v>
          </cell>
          <cell r="AG624">
            <v>1795.92792808309</v>
          </cell>
          <cell r="AH624">
            <v>1468.77547289192</v>
          </cell>
          <cell r="AI624">
            <v>1210.96763200028</v>
          </cell>
          <cell r="AJ624">
            <v>1022.50440540817</v>
          </cell>
          <cell r="AK624">
            <v>834.041178816051</v>
          </cell>
          <cell r="AL624">
            <v>645.577952223935</v>
          </cell>
          <cell r="AM624">
            <v>457.11472563182</v>
          </cell>
          <cell r="AN624">
            <v>268.651499039705</v>
          </cell>
          <cell r="AO624">
            <v>6918.18421766583</v>
          </cell>
          <cell r="AP624">
            <v>4581.70676254315</v>
          </cell>
          <cell r="AQ624">
            <v>4346.64027339221</v>
          </cell>
          <cell r="AR624">
            <v>4133.69768910256</v>
          </cell>
          <cell r="AS624">
            <v>3940.11352156646</v>
          </cell>
          <cell r="AT624">
            <v>3848.85241401377</v>
          </cell>
          <cell r="AU624">
            <v>3848.85241401375</v>
          </cell>
          <cell r="AV624">
            <v>3851.61790212143</v>
          </cell>
          <cell r="AW624">
            <v>3848.85241401375</v>
          </cell>
          <cell r="AX624">
            <v>3851.61790212142</v>
          </cell>
          <cell r="AY624">
            <v>3848.85241401375</v>
          </cell>
          <cell r="AZ624">
            <v>3851.61790212141</v>
          </cell>
          <cell r="BA624">
            <v>3848.85241401375</v>
          </cell>
          <cell r="BB624">
            <v>3033.03342225461</v>
          </cell>
          <cell r="BC624">
            <v>2217.21443049547</v>
          </cell>
          <cell r="BD624">
            <v>2217.21443049547</v>
          </cell>
          <cell r="BE624">
            <v>2217.21443049547</v>
          </cell>
          <cell r="BF624">
            <v>2217.21443049547</v>
          </cell>
          <cell r="BG624">
            <v>2217.21443049547</v>
          </cell>
          <cell r="BH624">
            <v>3160.60587105535</v>
          </cell>
        </row>
        <row r="625">
          <cell r="A625">
            <v>-4455.45113788943</v>
          </cell>
          <cell r="B625">
            <v>-4434.78236102978</v>
          </cell>
          <cell r="C625">
            <v>-4207.71827111286</v>
          </cell>
          <cell r="D625">
            <v>-3965.05611246154</v>
          </cell>
          <cell r="E625">
            <v>-3703.26955732289</v>
          </cell>
          <cell r="F625">
            <v>-3426.56697722891</v>
          </cell>
          <cell r="G625">
            <v>-3134.75729132679</v>
          </cell>
          <cell r="H625">
            <v>-2814.47956273719</v>
          </cell>
          <cell r="I625">
            <v>-2454.97450046744</v>
          </cell>
          <cell r="J625">
            <v>-2055.49402997138</v>
          </cell>
          <cell r="K625">
            <v>-1614.199956956</v>
          </cell>
          <cell r="L625">
            <v>-1126.76760472543</v>
          </cell>
          <cell r="M625">
            <v>-588.130964739276</v>
          </cell>
          <cell r="N625">
            <v>44.8861987700752</v>
          </cell>
          <cell r="O625">
            <v>811.738015046067</v>
          </cell>
          <cell r="P625">
            <v>1609.2618140315</v>
          </cell>
          <cell r="Q625">
            <v>2341.59009086079</v>
          </cell>
          <cell r="R625">
            <v>3073.09536092492</v>
          </cell>
          <cell r="S625">
            <v>3863.73006363529</v>
          </cell>
          <cell r="T625">
            <v>4670.21151095411</v>
          </cell>
          <cell r="U625">
            <v>7430.77595604812</v>
          </cell>
          <cell r="V625">
            <v>6716.77498675933</v>
          </cell>
          <cell r="W625">
            <v>6243.91347186943</v>
          </cell>
          <cell r="X625">
            <v>5795.31232585963</v>
          </cell>
          <cell r="Y625">
            <v>5368.68821989417</v>
          </cell>
          <cell r="Z625">
            <v>4962.04324124173</v>
          </cell>
          <cell r="AA625">
            <v>4564.81699403686</v>
          </cell>
          <cell r="AB625">
            <v>4167.59074683199</v>
          </cell>
          <cell r="AC625">
            <v>3770.07908352265</v>
          </cell>
          <cell r="AD625">
            <v>3372.85283631778</v>
          </cell>
          <cell r="AE625">
            <v>2975.34117300844</v>
          </cell>
          <cell r="AF625">
            <v>2578.11492580357</v>
          </cell>
          <cell r="AG625">
            <v>2180.60326249423</v>
          </cell>
          <cell r="AH625">
            <v>1783.37701528936</v>
          </cell>
          <cell r="AI625">
            <v>1470.34851890368</v>
          </cell>
          <cell r="AJ625">
            <v>1241.51777333718</v>
          </cell>
          <cell r="AK625">
            <v>1012.68702777067</v>
          </cell>
          <cell r="AL625">
            <v>783.856282204172</v>
          </cell>
          <cell r="AM625">
            <v>555.02553663767</v>
          </cell>
          <cell r="AN625">
            <v>326.194791071169</v>
          </cell>
          <cell r="AO625">
            <v>8400.01140339761</v>
          </cell>
          <cell r="AP625">
            <v>5563.07664576352</v>
          </cell>
          <cell r="AQ625">
            <v>5277.6605412917</v>
          </cell>
          <cell r="AR625">
            <v>5019.10712900546</v>
          </cell>
          <cell r="AS625">
            <v>4784.05857238163</v>
          </cell>
          <cell r="AT625">
            <v>4673.2499671161</v>
          </cell>
          <cell r="AU625">
            <v>4673.24996711612</v>
          </cell>
          <cell r="AV625">
            <v>4676.6078036393</v>
          </cell>
          <cell r="AW625">
            <v>4673.24996711611</v>
          </cell>
          <cell r="AX625">
            <v>4676.6078036393</v>
          </cell>
          <cell r="AY625">
            <v>4673.24996711611</v>
          </cell>
          <cell r="AZ625">
            <v>4676.60780363931</v>
          </cell>
          <cell r="BA625">
            <v>4673.24996711611</v>
          </cell>
          <cell r="BB625">
            <v>3682.68819277277</v>
          </cell>
          <cell r="BC625">
            <v>2692.12641842944</v>
          </cell>
          <cell r="BD625">
            <v>2692.12641842943</v>
          </cell>
          <cell r="BE625">
            <v>2692.12641842943</v>
          </cell>
          <cell r="BF625">
            <v>2692.12641842943</v>
          </cell>
          <cell r="BG625">
            <v>2692.12641842943</v>
          </cell>
          <cell r="BH625">
            <v>3837.58577730787</v>
          </cell>
        </row>
        <row r="626">
          <cell r="A626">
            <v>-3951.92170641477</v>
          </cell>
          <cell r="B626">
            <v>-3823.6124607092</v>
          </cell>
          <cell r="C626">
            <v>-3501.34618784409</v>
          </cell>
          <cell r="D626">
            <v>-3156.0003688744</v>
          </cell>
          <cell r="E626">
            <v>-2783.54388110763</v>
          </cell>
          <cell r="F626">
            <v>-2387.17825091195</v>
          </cell>
          <cell r="G626">
            <v>-1966.03818490492</v>
          </cell>
          <cell r="H626">
            <v>-1507.10025660516</v>
          </cell>
          <cell r="I626">
            <v>-999.582750428453</v>
          </cell>
          <cell r="J626">
            <v>-441.965839526525</v>
          </cell>
          <cell r="K626">
            <v>168.380154297209</v>
          </cell>
          <cell r="L626">
            <v>836.653444703858</v>
          </cell>
          <cell r="M626">
            <v>1568.84173418255</v>
          </cell>
          <cell r="N626">
            <v>2404.98973934064</v>
          </cell>
          <cell r="O626">
            <v>3381.95003947776</v>
          </cell>
          <cell r="P626">
            <v>4408.62815021473</v>
          </cell>
          <cell r="Q626">
            <v>5400.48754039458</v>
          </cell>
          <cell r="R626">
            <v>6417.28772792437</v>
          </cell>
          <cell r="S626">
            <v>7514.9547366683</v>
          </cell>
          <cell r="T626">
            <v>8656.69120493562</v>
          </cell>
          <cell r="U626">
            <v>6685.25074132702</v>
          </cell>
          <cell r="V626">
            <v>6042.88505334513</v>
          </cell>
          <cell r="W626">
            <v>5617.46544553288</v>
          </cell>
          <cell r="X626">
            <v>5213.87217860345</v>
          </cell>
          <cell r="Y626">
            <v>4830.05100870904</v>
          </cell>
          <cell r="Z626">
            <v>4464.20447248285</v>
          </cell>
          <cell r="AA626">
            <v>4106.8316921288</v>
          </cell>
          <cell r="AB626">
            <v>3749.45891177475</v>
          </cell>
          <cell r="AC626">
            <v>3391.82935093974</v>
          </cell>
          <cell r="AD626">
            <v>3034.45657058569</v>
          </cell>
          <cell r="AE626">
            <v>2676.82700975067</v>
          </cell>
          <cell r="AF626">
            <v>2319.45422939663</v>
          </cell>
          <cell r="AG626">
            <v>1961.82466856161</v>
          </cell>
          <cell r="AH626">
            <v>1604.45188820756</v>
          </cell>
          <cell r="AI626">
            <v>1322.82934974096</v>
          </cell>
          <cell r="AJ626">
            <v>1116.95705316179</v>
          </cell>
          <cell r="AK626">
            <v>911.084756582627</v>
          </cell>
          <cell r="AL626">
            <v>705.212460003461</v>
          </cell>
          <cell r="AM626">
            <v>499.340163424295</v>
          </cell>
          <cell r="AN626">
            <v>293.467866845129</v>
          </cell>
          <cell r="AO626">
            <v>7557.24338802224</v>
          </cell>
          <cell r="AP626">
            <v>5004.9365624971</v>
          </cell>
          <cell r="AQ626">
            <v>4748.15608152272</v>
          </cell>
          <cell r="AR626">
            <v>4515.54317522829</v>
          </cell>
          <cell r="AS626">
            <v>4304.0768967788</v>
          </cell>
          <cell r="AT626">
            <v>4204.38565122406</v>
          </cell>
          <cell r="AU626">
            <v>4204.38565122406</v>
          </cell>
          <cell r="AV626">
            <v>4207.40659805904</v>
          </cell>
          <cell r="AW626">
            <v>4204.38565122406</v>
          </cell>
          <cell r="AX626">
            <v>4207.40659805905</v>
          </cell>
          <cell r="AY626">
            <v>4204.38565122405</v>
          </cell>
          <cell r="AZ626">
            <v>4207.40659805905</v>
          </cell>
          <cell r="BA626">
            <v>4204.38565122405</v>
          </cell>
          <cell r="BB626">
            <v>3313.20633490124</v>
          </cell>
          <cell r="BC626">
            <v>2422.02701857842</v>
          </cell>
          <cell r="BD626">
            <v>2422.02701857842</v>
          </cell>
          <cell r="BE626">
            <v>2422.02701857842</v>
          </cell>
          <cell r="BF626">
            <v>2422.02701857842</v>
          </cell>
          <cell r="BG626">
            <v>2422.02701857842</v>
          </cell>
          <cell r="BH626">
            <v>3452.56313935446</v>
          </cell>
        </row>
        <row r="627">
          <cell r="A627">
            <v>-4390.10226756141</v>
          </cell>
          <cell r="B627">
            <v>-4355.46373520989</v>
          </cell>
          <cell r="C627">
            <v>-4116.04415081829</v>
          </cell>
          <cell r="D627">
            <v>-3860.05553936499</v>
          </cell>
          <cell r="E627">
            <v>-3583.90605998705</v>
          </cell>
          <cell r="F627">
            <v>-3291.67341421001</v>
          </cell>
          <cell r="G627">
            <v>-2983.07902078007</v>
          </cell>
          <cell r="H627">
            <v>-2644.80574546745</v>
          </cell>
          <cell r="I627">
            <v>-2266.09138697944</v>
          </cell>
          <cell r="J627">
            <v>-1846.08771149821</v>
          </cell>
          <cell r="K627">
            <v>-1382.85380465971</v>
          </cell>
          <cell r="L627">
            <v>-871.951620716905</v>
          </cell>
          <cell r="M627">
            <v>-308.195532186458</v>
          </cell>
          <cell r="N627">
            <v>351.184283038505</v>
          </cell>
          <cell r="O627">
            <v>1145.30432080941</v>
          </cell>
          <cell r="P627">
            <v>1972.5681398765</v>
          </cell>
          <cell r="Q627">
            <v>2738.57878761062</v>
          </cell>
          <cell r="R627">
            <v>3507.11009707052</v>
          </cell>
          <cell r="S627">
            <v>4337.59195289514</v>
          </cell>
          <cell r="T627">
            <v>5187.58334327056</v>
          </cell>
          <cell r="U627">
            <v>7334.02047853731</v>
          </cell>
          <cell r="V627">
            <v>6629.3164528161</v>
          </cell>
          <cell r="W627">
            <v>6162.61202595311</v>
          </cell>
          <cell r="X627">
            <v>5719.85207584948</v>
          </cell>
          <cell r="Y627">
            <v>5298.78300469255</v>
          </cell>
          <cell r="Z627">
            <v>4897.43291439627</v>
          </cell>
          <cell r="AA627">
            <v>4505.37891507715</v>
          </cell>
          <cell r="AB627">
            <v>4113.32491575803</v>
          </cell>
          <cell r="AC627">
            <v>3720.98921671233</v>
          </cell>
          <cell r="AD627">
            <v>3328.93521739321</v>
          </cell>
          <cell r="AE627">
            <v>2936.59951834751</v>
          </cell>
          <cell r="AF627">
            <v>2544.54551902838</v>
          </cell>
          <cell r="AG627">
            <v>2152.20981998268</v>
          </cell>
          <cell r="AH627">
            <v>1760.15582066356</v>
          </cell>
          <cell r="AI627">
            <v>1451.20324068572</v>
          </cell>
          <cell r="AJ627">
            <v>1225.35208004917</v>
          </cell>
          <cell r="AK627">
            <v>999.50091941261</v>
          </cell>
          <cell r="AL627">
            <v>773.649758776054</v>
          </cell>
          <cell r="AM627">
            <v>547.798598139498</v>
          </cell>
          <cell r="AN627">
            <v>321.947437502941</v>
          </cell>
          <cell r="AO627">
            <v>8290.63559672017</v>
          </cell>
          <cell r="AP627">
            <v>5490.64031603512</v>
          </cell>
          <cell r="AQ627">
            <v>5208.94058945451</v>
          </cell>
          <cell r="AR627">
            <v>4953.75377831676</v>
          </cell>
          <cell r="AS627">
            <v>4721.76576819154</v>
          </cell>
          <cell r="AT627">
            <v>4612.39999198967</v>
          </cell>
          <cell r="AU627">
            <v>4612.39999198965</v>
          </cell>
          <cell r="AV627">
            <v>4615.71410642002</v>
          </cell>
          <cell r="AW627">
            <v>4612.39999198967</v>
          </cell>
          <cell r="AX627">
            <v>4615.71410642001</v>
          </cell>
          <cell r="AY627">
            <v>4612.39999198967</v>
          </cell>
          <cell r="AZ627">
            <v>4615.71410642002</v>
          </cell>
          <cell r="BA627">
            <v>4612.39999198966</v>
          </cell>
          <cell r="BB627">
            <v>3634.7362350334</v>
          </cell>
          <cell r="BC627">
            <v>2657.07247807713</v>
          </cell>
          <cell r="BD627">
            <v>2657.07247807714</v>
          </cell>
          <cell r="BE627">
            <v>2657.07247807713</v>
          </cell>
          <cell r="BF627">
            <v>2657.07247807713</v>
          </cell>
          <cell r="BG627">
            <v>2657.07247807713</v>
          </cell>
          <cell r="BH627">
            <v>3787.61691179931</v>
          </cell>
        </row>
        <row r="628">
          <cell r="A628">
            <v>-4972.57172090617</v>
          </cell>
          <cell r="B628">
            <v>-5062.44881987108</v>
          </cell>
          <cell r="C628">
            <v>-4933.15658850561</v>
          </cell>
          <cell r="D628">
            <v>-4795.94970410631</v>
          </cell>
          <cell r="E628">
            <v>-4647.82025916968</v>
          </cell>
          <cell r="F628">
            <v>-4494.01064692651</v>
          </cell>
          <cell r="G628">
            <v>-4335.02219724442</v>
          </cell>
          <cell r="H628">
            <v>-4157.14735284244</v>
          </cell>
          <cell r="I628">
            <v>-3949.64985259888</v>
          </cell>
          <cell r="J628">
            <v>-3712.57420523178</v>
          </cell>
          <cell r="K628">
            <v>-3444.89506390471</v>
          </cell>
          <cell r="L628">
            <v>-3143.18486719747</v>
          </cell>
          <cell r="M628">
            <v>-2803.32417867121</v>
          </cell>
          <cell r="N628">
            <v>-2378.92071814729</v>
          </cell>
          <cell r="O628">
            <v>-1827.84858599587</v>
          </cell>
          <cell r="P628">
            <v>-1265.66437966684</v>
          </cell>
          <cell r="Q628">
            <v>-799.87242079176</v>
          </cell>
          <cell r="R628">
            <v>-361.362683520014</v>
          </cell>
          <cell r="S628">
            <v>113.952367196919</v>
          </cell>
          <cell r="T628">
            <v>576.129666524925</v>
          </cell>
          <cell r="U628">
            <v>8196.4242172852</v>
          </cell>
          <cell r="V628">
            <v>7408.85440351891</v>
          </cell>
          <cell r="W628">
            <v>6887.27044041865</v>
          </cell>
          <cell r="X628">
            <v>6392.44657292419</v>
          </cell>
          <cell r="Y628">
            <v>5921.86420380205</v>
          </cell>
          <cell r="Z628">
            <v>5473.31956047292</v>
          </cell>
          <cell r="AA628">
            <v>5035.16413073193</v>
          </cell>
          <cell r="AB628">
            <v>4597.00870099093</v>
          </cell>
          <cell r="AC628">
            <v>4158.53844659576</v>
          </cell>
          <cell r="AD628">
            <v>3720.38301685476</v>
          </cell>
          <cell r="AE628">
            <v>3281.91276245958</v>
          </cell>
          <cell r="AF628">
            <v>2843.75733271859</v>
          </cell>
          <cell r="AG628">
            <v>2405.28707832341</v>
          </cell>
          <cell r="AH628">
            <v>1967.13164858242</v>
          </cell>
          <cell r="AI628">
            <v>1621.84949182627</v>
          </cell>
          <cell r="AJ628">
            <v>1369.44060805497</v>
          </cell>
          <cell r="AK628">
            <v>1117.03172428367</v>
          </cell>
          <cell r="AL628">
            <v>864.622840512377</v>
          </cell>
          <cell r="AM628">
            <v>612.21395674108</v>
          </cell>
          <cell r="AN628">
            <v>359.805072969783</v>
          </cell>
          <cell r="AO628">
            <v>9265.52722077978</v>
          </cell>
          <cell r="AP628">
            <v>6136.28191882664</v>
          </cell>
          <cell r="AQ628">
            <v>5821.45726464069</v>
          </cell>
          <cell r="AR628">
            <v>5536.26316614286</v>
          </cell>
          <cell r="AS628">
            <v>5276.99580387209</v>
          </cell>
          <cell r="AT628">
            <v>5154.76976165875</v>
          </cell>
          <cell r="AU628">
            <v>5154.76976165874</v>
          </cell>
          <cell r="AV628">
            <v>5158.47358111975</v>
          </cell>
          <cell r="AW628">
            <v>5154.76976165875</v>
          </cell>
          <cell r="AX628">
            <v>5158.47358111976</v>
          </cell>
          <cell r="AY628">
            <v>5154.76976165875</v>
          </cell>
          <cell r="AZ628">
            <v>5158.47358111975</v>
          </cell>
          <cell r="BA628">
            <v>5154.76976165875</v>
          </cell>
          <cell r="BB628">
            <v>4062.14302066053</v>
          </cell>
          <cell r="BC628">
            <v>2969.51627966233</v>
          </cell>
          <cell r="BD628">
            <v>2969.51627966233</v>
          </cell>
          <cell r="BE628">
            <v>2969.51627966232</v>
          </cell>
          <cell r="BF628">
            <v>2969.51627966232</v>
          </cell>
          <cell r="BG628">
            <v>2969.51627966232</v>
          </cell>
          <cell r="BH628">
            <v>4233.00085846804</v>
          </cell>
        </row>
        <row r="629">
          <cell r="A629">
            <v>-3708.9781743895</v>
          </cell>
          <cell r="B629">
            <v>-3528.73441591135</v>
          </cell>
          <cell r="C629">
            <v>-3160.53487055765</v>
          </cell>
          <cell r="D629">
            <v>-2765.64610621142</v>
          </cell>
          <cell r="E629">
            <v>-2339.79344606416</v>
          </cell>
          <cell r="F629">
            <v>-1885.6926325258</v>
          </cell>
          <cell r="G629">
            <v>-1402.1530772797</v>
          </cell>
          <cell r="H629">
            <v>-876.314196298251</v>
          </cell>
          <cell r="I629">
            <v>-297.383454551306</v>
          </cell>
          <cell r="J629">
            <v>336.531330859352</v>
          </cell>
          <cell r="K629">
            <v>1028.44171430886</v>
          </cell>
          <cell r="L629">
            <v>1783.96737470427</v>
          </cell>
          <cell r="M629">
            <v>2609.54071462446</v>
          </cell>
          <cell r="N629">
            <v>3543.69555125789</v>
          </cell>
          <cell r="O629">
            <v>4622.02926471904</v>
          </cell>
          <cell r="P629">
            <v>5759.27004447955</v>
          </cell>
          <cell r="Q629">
            <v>6876.34834224775</v>
          </cell>
          <cell r="R629">
            <v>8030.79799093215</v>
          </cell>
          <cell r="S629">
            <v>9276.60234421064</v>
          </cell>
          <cell r="T629">
            <v>10580.0930890451</v>
          </cell>
          <cell r="U629">
            <v>6325.5487704853</v>
          </cell>
          <cell r="V629">
            <v>5717.74576577568</v>
          </cell>
          <cell r="W629">
            <v>5315.21599071402</v>
          </cell>
          <cell r="X629">
            <v>4933.33818355568</v>
          </cell>
          <cell r="Y629">
            <v>4570.16862967447</v>
          </cell>
          <cell r="Z629">
            <v>4224.00657877246</v>
          </cell>
          <cell r="AA629">
            <v>3885.86235070351</v>
          </cell>
          <cell r="AB629">
            <v>3547.71812263455</v>
          </cell>
          <cell r="AC629">
            <v>3209.33093023732</v>
          </cell>
          <cell r="AD629">
            <v>2871.18670216837</v>
          </cell>
          <cell r="AE629">
            <v>2532.79950977114</v>
          </cell>
          <cell r="AF629">
            <v>2194.65528170218</v>
          </cell>
          <cell r="AG629">
            <v>1856.26808930495</v>
          </cell>
          <cell r="AH629">
            <v>1518.123861236</v>
          </cell>
          <cell r="AI629">
            <v>1251.65411000797</v>
          </cell>
          <cell r="AJ629">
            <v>1056.85883562088</v>
          </cell>
          <cell r="AK629">
            <v>862.06356123378</v>
          </cell>
          <cell r="AL629">
            <v>667.268286846685</v>
          </cell>
          <cell r="AM629">
            <v>472.47301245959</v>
          </cell>
          <cell r="AN629">
            <v>277.677738072495</v>
          </cell>
          <cell r="AO629">
            <v>7150.62358481907</v>
          </cell>
          <cell r="AP629">
            <v>4735.64441249006</v>
          </cell>
          <cell r="AQ629">
            <v>4492.68008421572</v>
          </cell>
          <cell r="AR629">
            <v>4272.58298683779</v>
          </cell>
          <cell r="AS629">
            <v>4072.49471649423</v>
          </cell>
          <cell r="AT629">
            <v>3978.16738904652</v>
          </cell>
          <cell r="AU629">
            <v>3978.16738904654</v>
          </cell>
          <cell r="AV629">
            <v>3981.02579290857</v>
          </cell>
          <cell r="AW629">
            <v>3978.16738904655</v>
          </cell>
          <cell r="AX629">
            <v>3981.02579290857</v>
          </cell>
          <cell r="AY629">
            <v>3978.16738904654</v>
          </cell>
          <cell r="AZ629">
            <v>3981.02579290859</v>
          </cell>
          <cell r="BA629">
            <v>3978.16738904654</v>
          </cell>
          <cell r="BB629">
            <v>3134.93824974148</v>
          </cell>
          <cell r="BC629">
            <v>2291.70911043641</v>
          </cell>
          <cell r="BD629">
            <v>2291.70911043641</v>
          </cell>
          <cell r="BE629">
            <v>2291.70911043641</v>
          </cell>
          <cell r="BF629">
            <v>2291.70911043641</v>
          </cell>
          <cell r="BG629">
            <v>2291.70911043641</v>
          </cell>
          <cell r="BH629">
            <v>3266.79691849994</v>
          </cell>
        </row>
        <row r="630">
          <cell r="A630">
            <v>-4242.02205024658</v>
          </cell>
          <cell r="B630">
            <v>-4175.72812096644</v>
          </cell>
          <cell r="C630">
            <v>-3908.31104713607</v>
          </cell>
          <cell r="D630">
            <v>-3622.12475947128</v>
          </cell>
          <cell r="E630">
            <v>-3313.42896472545</v>
          </cell>
          <cell r="F630">
            <v>-2986.00526683509</v>
          </cell>
          <cell r="G630">
            <v>-2639.37680907001</v>
          </cell>
          <cell r="H630">
            <v>-2260.32571378793</v>
          </cell>
          <cell r="I630">
            <v>-1838.08318497063</v>
          </cell>
          <cell r="J630">
            <v>-1371.57402838551</v>
          </cell>
          <cell r="K630">
            <v>-858.624566494986</v>
          </cell>
          <cell r="L630">
            <v>-294.539859842227</v>
          </cell>
          <cell r="M630">
            <v>326.136774989876</v>
          </cell>
          <cell r="N630">
            <v>1045.25422876081</v>
          </cell>
          <cell r="O630">
            <v>1901.16392172371</v>
          </cell>
          <cell r="P630">
            <v>2795.81847936873</v>
          </cell>
          <cell r="Q630">
            <v>3638.1532131694</v>
          </cell>
          <cell r="R630">
            <v>4490.58534497727</v>
          </cell>
          <cell r="S630">
            <v>5411.36065289857</v>
          </cell>
          <cell r="T630">
            <v>6359.94535928443</v>
          </cell>
          <cell r="U630">
            <v>7114.77304450694</v>
          </cell>
          <cell r="V630">
            <v>6431.1358469794</v>
          </cell>
          <cell r="W630">
            <v>5978.38335116703</v>
          </cell>
          <cell r="X630">
            <v>5548.85952212901</v>
          </cell>
          <cell r="Y630">
            <v>5140.37813240424</v>
          </cell>
          <cell r="Z630">
            <v>4751.02623296423</v>
          </cell>
          <cell r="AA630">
            <v>4370.69252180133</v>
          </cell>
          <cell r="AB630">
            <v>3990.35881063843</v>
          </cell>
          <cell r="AC630">
            <v>3609.75182104288</v>
          </cell>
          <cell r="AD630">
            <v>3229.41810987998</v>
          </cell>
          <cell r="AE630">
            <v>2848.81112028444</v>
          </cell>
          <cell r="AF630">
            <v>2468.47740912153</v>
          </cell>
          <cell r="AG630">
            <v>2087.87041952599</v>
          </cell>
          <cell r="AH630">
            <v>1707.53670836309</v>
          </cell>
          <cell r="AI630">
            <v>1407.82013482884</v>
          </cell>
          <cell r="AJ630">
            <v>1188.72069892325</v>
          </cell>
          <cell r="AK630">
            <v>969.621263017657</v>
          </cell>
          <cell r="AL630">
            <v>750.521827112066</v>
          </cell>
          <cell r="AM630">
            <v>531.422391206475</v>
          </cell>
          <cell r="AN630">
            <v>312.322955300883</v>
          </cell>
          <cell r="AO630">
            <v>8042.79055914753</v>
          </cell>
          <cell r="AP630">
            <v>5326.49995073381</v>
          </cell>
          <cell r="AQ630">
            <v>5053.22151809429</v>
          </cell>
          <cell r="AR630">
            <v>4805.66340852674</v>
          </cell>
          <cell r="AS630">
            <v>4580.61058164715</v>
          </cell>
          <cell r="AT630">
            <v>4474.51424897533</v>
          </cell>
          <cell r="AU630">
            <v>4474.51424897533</v>
          </cell>
          <cell r="AV630">
            <v>4477.72928935933</v>
          </cell>
          <cell r="AW630">
            <v>4474.51424897533</v>
          </cell>
          <cell r="AX630">
            <v>4477.72928935933</v>
          </cell>
          <cell r="AY630">
            <v>4474.51424897534</v>
          </cell>
          <cell r="AZ630">
            <v>4477.72928935933</v>
          </cell>
          <cell r="BA630">
            <v>4474.51424897533</v>
          </cell>
          <cell r="BB630">
            <v>3526.07733569703</v>
          </cell>
          <cell r="BC630">
            <v>2577.64042241872</v>
          </cell>
          <cell r="BD630">
            <v>2577.64042241872</v>
          </cell>
          <cell r="BE630">
            <v>2577.64042241872</v>
          </cell>
          <cell r="BF630">
            <v>2577.64042241872</v>
          </cell>
          <cell r="BG630">
            <v>2577.64042241872</v>
          </cell>
          <cell r="BH630">
            <v>3674.38770942215</v>
          </cell>
        </row>
        <row r="631">
          <cell r="A631">
            <v>-4291.31574948012</v>
          </cell>
          <cell r="B631">
            <v>-4235.55943044673</v>
          </cell>
          <cell r="C631">
            <v>-3977.46230393083</v>
          </cell>
          <cell r="D631">
            <v>-3701.32837299346</v>
          </cell>
          <cell r="E631">
            <v>-3403.46676197585</v>
          </cell>
          <cell r="F631">
            <v>-3087.75764129265</v>
          </cell>
          <cell r="G631">
            <v>-2753.79015716715</v>
          </cell>
          <cell r="H631">
            <v>-2388.31339091715</v>
          </cell>
          <cell r="I631">
            <v>-1980.56074181036</v>
          </cell>
          <cell r="J631">
            <v>-1529.53256735652</v>
          </cell>
          <cell r="K631">
            <v>-1033.13267341236</v>
          </cell>
          <cell r="L631">
            <v>-486.751636611542</v>
          </cell>
          <cell r="M631">
            <v>114.976995979063</v>
          </cell>
          <cell r="N631">
            <v>814.208679450598</v>
          </cell>
          <cell r="O631">
            <v>1649.54951632989</v>
          </cell>
          <cell r="P631">
            <v>2521.77070063967</v>
          </cell>
          <cell r="Q631">
            <v>3338.69828275551</v>
          </cell>
          <cell r="R631">
            <v>4163.20108019811</v>
          </cell>
          <cell r="S631">
            <v>5053.91904250552</v>
          </cell>
          <cell r="T631">
            <v>5969.68350217655</v>
          </cell>
          <cell r="U631">
            <v>7187.75725041098</v>
          </cell>
          <cell r="V631">
            <v>6497.10721949074</v>
          </cell>
          <cell r="W631">
            <v>6039.71033359435</v>
          </cell>
          <cell r="X631">
            <v>5605.78039695696</v>
          </cell>
          <cell r="Y631">
            <v>5193.10875553067</v>
          </cell>
          <cell r="Z631">
            <v>4799.76283702357</v>
          </cell>
          <cell r="AA631">
            <v>4415.52761646407</v>
          </cell>
          <cell r="AB631">
            <v>4031.29239590458</v>
          </cell>
          <cell r="AC631">
            <v>3646.7810935891</v>
          </cell>
          <cell r="AD631">
            <v>3262.5458730296</v>
          </cell>
          <cell r="AE631">
            <v>2878.03457071412</v>
          </cell>
          <cell r="AF631">
            <v>2493.79935015462</v>
          </cell>
          <cell r="AG631">
            <v>2109.28804783914</v>
          </cell>
          <cell r="AH631">
            <v>1725.05282727965</v>
          </cell>
          <cell r="AI631">
            <v>1422.2617247367</v>
          </cell>
          <cell r="AJ631">
            <v>1200.91474021029</v>
          </cell>
          <cell r="AK631">
            <v>979.567755683885</v>
          </cell>
          <cell r="AL631">
            <v>758.220771157479</v>
          </cell>
          <cell r="AM631">
            <v>536.873786631073</v>
          </cell>
          <cell r="AN631">
            <v>315.526802104667</v>
          </cell>
          <cell r="AO631">
            <v>8125.29448141459</v>
          </cell>
          <cell r="AP631">
            <v>5381.13983407516</v>
          </cell>
          <cell r="AQ631">
            <v>5105.05807808691</v>
          </cell>
          <cell r="AR631">
            <v>4854.96048736809</v>
          </cell>
          <cell r="AS631">
            <v>4627.5990412601</v>
          </cell>
          <cell r="AT631">
            <v>4520.41435952346</v>
          </cell>
          <cell r="AU631">
            <v>4520.41435952346</v>
          </cell>
          <cell r="AV631">
            <v>4523.66238018214</v>
          </cell>
          <cell r="AW631">
            <v>4520.41435952347</v>
          </cell>
          <cell r="AX631">
            <v>4523.66238018215</v>
          </cell>
          <cell r="AY631">
            <v>4520.41435952346</v>
          </cell>
          <cell r="AZ631">
            <v>4523.66238018215</v>
          </cell>
          <cell r="BA631">
            <v>4520.41435952346</v>
          </cell>
          <cell r="BB631">
            <v>3562.24826521118</v>
          </cell>
          <cell r="BC631">
            <v>2604.08217089889</v>
          </cell>
          <cell r="BD631">
            <v>2604.08217089889</v>
          </cell>
          <cell r="BE631">
            <v>2604.08217089889</v>
          </cell>
          <cell r="BF631">
            <v>2604.08217089889</v>
          </cell>
          <cell r="BG631">
            <v>2604.0821708989</v>
          </cell>
          <cell r="BH631">
            <v>3712.08002476078</v>
          </cell>
        </row>
        <row r="632">
          <cell r="A632">
            <v>-5069.51237221354</v>
          </cell>
          <cell r="B632">
            <v>-5180.11266331916</v>
          </cell>
          <cell r="C632">
            <v>-5069.14897651136</v>
          </cell>
          <cell r="D632">
            <v>-4951.71098800508</v>
          </cell>
          <cell r="E632">
            <v>-4824.88797458665</v>
          </cell>
          <cell r="F632">
            <v>-4694.11616964764</v>
          </cell>
          <cell r="G632">
            <v>-4560.02670401198</v>
          </cell>
          <cell r="H632">
            <v>-4408.84704211591</v>
          </cell>
          <cell r="I632">
            <v>-4229.84524007199</v>
          </cell>
          <cell r="J632">
            <v>-4023.21438613728</v>
          </cell>
          <cell r="K632">
            <v>-3788.08151178795</v>
          </cell>
          <cell r="L632">
            <v>-3521.1872309617</v>
          </cell>
          <cell r="M632">
            <v>-3218.58955387147</v>
          </cell>
          <cell r="N632">
            <v>-2833.29331302362</v>
          </cell>
          <cell r="O632">
            <v>-2322.67175237316</v>
          </cell>
          <cell r="P632">
            <v>-1804.60486440232</v>
          </cell>
          <cell r="Q632">
            <v>-1388.77843602075</v>
          </cell>
          <cell r="R632">
            <v>-1005.19433642784</v>
          </cell>
          <cell r="S632">
            <v>-588.989855736827</v>
          </cell>
          <cell r="T632">
            <v>-191.356628817127</v>
          </cell>
          <cell r="U632">
            <v>8339.95445675794</v>
          </cell>
          <cell r="V632">
            <v>7538.59325287144</v>
          </cell>
          <cell r="W632">
            <v>7007.8756640407</v>
          </cell>
          <cell r="X632">
            <v>6504.3867755181</v>
          </cell>
          <cell r="Y632">
            <v>6025.56388609818</v>
          </cell>
          <cell r="Z632">
            <v>5569.16463222614</v>
          </cell>
          <cell r="AA632">
            <v>5123.33652082668</v>
          </cell>
          <cell r="AB632">
            <v>4677.50840942721</v>
          </cell>
          <cell r="AC632">
            <v>4231.35996037707</v>
          </cell>
          <cell r="AD632">
            <v>3785.5318489776</v>
          </cell>
          <cell r="AE632">
            <v>3339.38339992745</v>
          </cell>
          <cell r="AF632">
            <v>2893.55528852799</v>
          </cell>
          <cell r="AG632">
            <v>2447.40683947784</v>
          </cell>
          <cell r="AH632">
            <v>2001.57872807838</v>
          </cell>
          <cell r="AI632">
            <v>1650.25022363072</v>
          </cell>
          <cell r="AJ632">
            <v>1393.42132613485</v>
          </cell>
          <cell r="AK632">
            <v>1136.59242863899</v>
          </cell>
          <cell r="AL632">
            <v>879.763531143131</v>
          </cell>
          <cell r="AM632">
            <v>622.93463364727</v>
          </cell>
          <cell r="AN632">
            <v>366.105736151409</v>
          </cell>
          <cell r="AO632">
            <v>9427.77886925294</v>
          </cell>
          <cell r="AP632">
            <v>6243.73633918521</v>
          </cell>
          <cell r="AQ632">
            <v>5923.39868850113</v>
          </cell>
          <cell r="AR632">
            <v>5633.2104637638</v>
          </cell>
          <cell r="AS632">
            <v>5369.40298672987</v>
          </cell>
          <cell r="AT632">
            <v>5245.03660469956</v>
          </cell>
          <cell r="AU632">
            <v>5245.03660469957</v>
          </cell>
          <cell r="AV632">
            <v>5248.80528294291</v>
          </cell>
          <cell r="AW632">
            <v>5245.03660469958</v>
          </cell>
          <cell r="AX632">
            <v>5248.80528294291</v>
          </cell>
          <cell r="AY632">
            <v>5245.03660469957</v>
          </cell>
          <cell r="AZ632">
            <v>5248.80528294292</v>
          </cell>
          <cell r="BA632">
            <v>5245.03660469958</v>
          </cell>
          <cell r="BB632">
            <v>4133.27652291367</v>
          </cell>
          <cell r="BC632">
            <v>3021.51644112778</v>
          </cell>
          <cell r="BD632">
            <v>3021.51644112778</v>
          </cell>
          <cell r="BE632">
            <v>3021.51644112778</v>
          </cell>
          <cell r="BF632">
            <v>3021.51644112778</v>
          </cell>
          <cell r="BG632">
            <v>3021.51644112778</v>
          </cell>
          <cell r="BH632">
            <v>4307.12630766364</v>
          </cell>
        </row>
        <row r="633">
          <cell r="A633">
            <v>-5214.67956957223</v>
          </cell>
          <cell r="B633">
            <v>-5356.31253564777</v>
          </cell>
          <cell r="C633">
            <v>-5272.79557432837</v>
          </cell>
          <cell r="D633">
            <v>-5184.96121621821</v>
          </cell>
          <cell r="E633">
            <v>-5090.04427014612</v>
          </cell>
          <cell r="F633">
            <v>-4993.77124228908</v>
          </cell>
          <cell r="G633">
            <v>-4896.96763849109</v>
          </cell>
          <cell r="H633">
            <v>-4785.76361916704</v>
          </cell>
          <cell r="I633">
            <v>-4649.43370542418</v>
          </cell>
          <cell r="J633">
            <v>-4488.39348119063</v>
          </cell>
          <cell r="K633">
            <v>-4301.99816222109</v>
          </cell>
          <cell r="L633">
            <v>-4087.24020257442</v>
          </cell>
          <cell r="M633">
            <v>-3840.44333621078</v>
          </cell>
          <cell r="N633">
            <v>-3513.70958076304</v>
          </cell>
          <cell r="O633">
            <v>-3063.66215508235</v>
          </cell>
          <cell r="P633">
            <v>-2611.66030148737</v>
          </cell>
          <cell r="Q633">
            <v>-2270.65651900784</v>
          </cell>
          <cell r="R633">
            <v>-1969.32275276262</v>
          </cell>
          <cell r="S633">
            <v>-1641.63547996338</v>
          </cell>
          <cell r="T633">
            <v>-1340.65605071542</v>
          </cell>
          <cell r="U633">
            <v>8554.88887611122</v>
          </cell>
          <cell r="V633">
            <v>7732.87526867232</v>
          </cell>
          <cell r="W633">
            <v>7188.4802098521</v>
          </cell>
          <cell r="X633">
            <v>6672.01557997905</v>
          </cell>
          <cell r="Y633">
            <v>6180.85263279933</v>
          </cell>
          <cell r="Z633">
            <v>5712.6912153408</v>
          </cell>
          <cell r="AA633">
            <v>5255.37337617941</v>
          </cell>
          <cell r="AB633">
            <v>4798.05553701802</v>
          </cell>
          <cell r="AC633">
            <v>4340.4091045749</v>
          </cell>
          <cell r="AD633">
            <v>3883.09126541351</v>
          </cell>
          <cell r="AE633">
            <v>3425.44483297039</v>
          </cell>
          <cell r="AF633">
            <v>2968.126993809</v>
          </cell>
          <cell r="AG633">
            <v>2510.48056136588</v>
          </cell>
          <cell r="AH633">
            <v>2053.16272220449</v>
          </cell>
          <cell r="AI633">
            <v>1692.77990115387</v>
          </cell>
          <cell r="AJ633">
            <v>1429.33209821403</v>
          </cell>
          <cell r="AK633">
            <v>1165.88429527418</v>
          </cell>
          <cell r="AL633">
            <v>902.436492334335</v>
          </cell>
          <cell r="AM633">
            <v>638.98868939449</v>
          </cell>
          <cell r="AN633">
            <v>375.540886454644</v>
          </cell>
          <cell r="AO633">
            <v>9670.74832281059</v>
          </cell>
          <cell r="AP633">
            <v>6404.64775082612</v>
          </cell>
          <cell r="AQ633">
            <v>6076.05446909467</v>
          </cell>
          <cell r="AR633">
            <v>5778.38761387914</v>
          </cell>
          <cell r="AS633">
            <v>5507.78138186503</v>
          </cell>
          <cell r="AT633">
            <v>5380.20987248694</v>
          </cell>
          <cell r="AU633">
            <v>5380.20987248694</v>
          </cell>
          <cell r="AV633">
            <v>5384.07567580143</v>
          </cell>
          <cell r="AW633">
            <v>5380.20987248694</v>
          </cell>
          <cell r="AX633">
            <v>5384.07567580142</v>
          </cell>
          <cell r="AY633">
            <v>5380.20987248693</v>
          </cell>
          <cell r="AZ633">
            <v>5384.07567580143</v>
          </cell>
          <cell r="BA633">
            <v>5380.20987248693</v>
          </cell>
          <cell r="BB633">
            <v>4239.79789471315</v>
          </cell>
          <cell r="BC633">
            <v>3099.38591693935</v>
          </cell>
          <cell r="BD633">
            <v>3099.38591693936</v>
          </cell>
          <cell r="BE633">
            <v>3099.38591693936</v>
          </cell>
          <cell r="BF633">
            <v>3099.38591693936</v>
          </cell>
          <cell r="BG633">
            <v>3099.38591693936</v>
          </cell>
          <cell r="BH633">
            <v>4418.12807593699</v>
          </cell>
        </row>
        <row r="634">
          <cell r="A634">
            <v>-4682.93833960059</v>
          </cell>
          <cell r="B634">
            <v>-4710.89994563024</v>
          </cell>
          <cell r="C634">
            <v>-4526.84680371739</v>
          </cell>
          <cell r="D634">
            <v>-4330.57561466416</v>
          </cell>
          <cell r="E634">
            <v>-4118.7881096573</v>
          </cell>
          <cell r="F634">
            <v>-3896.14753808611</v>
          </cell>
          <cell r="G634">
            <v>-3662.76741841638</v>
          </cell>
          <cell r="H634">
            <v>-3405.13433152807</v>
          </cell>
          <cell r="I634">
            <v>-3112.49911752958</v>
          </cell>
          <cell r="J634">
            <v>-2784.46236822999</v>
          </cell>
          <cell r="K634">
            <v>-2419.54347013927</v>
          </cell>
          <cell r="L634">
            <v>-2013.81239773264</v>
          </cell>
          <cell r="M634">
            <v>-1562.61955025865</v>
          </cell>
          <cell r="N634">
            <v>-1021.37391758628</v>
          </cell>
          <cell r="O634">
            <v>-349.446028416913</v>
          </cell>
          <cell r="P634">
            <v>344.549218150572</v>
          </cell>
          <cell r="Q634">
            <v>959.625149749118</v>
          </cell>
          <cell r="R634">
            <v>1562.23836628102</v>
          </cell>
          <cell r="S634">
            <v>2214.16038256521</v>
          </cell>
          <cell r="T634">
            <v>2869.17853537145</v>
          </cell>
          <cell r="U634">
            <v>7767.5932983936</v>
          </cell>
          <cell r="V634">
            <v>7021.22856113085</v>
          </cell>
          <cell r="W634">
            <v>6526.93348941126</v>
          </cell>
          <cell r="X634">
            <v>6057.99844467193</v>
          </cell>
          <cell r="Y634">
            <v>5612.03660084413</v>
          </cell>
          <cell r="Z634">
            <v>5186.95948511772</v>
          </cell>
          <cell r="AA634">
            <v>4771.72802692482</v>
          </cell>
          <cell r="AB634">
            <v>4356.49656873193</v>
          </cell>
          <cell r="AC634">
            <v>3940.96675728044</v>
          </cell>
          <cell r="AD634">
            <v>3525.73529908754</v>
          </cell>
          <cell r="AE634">
            <v>3110.20548763605</v>
          </cell>
          <cell r="AF634">
            <v>2694.97402944316</v>
          </cell>
          <cell r="AG634">
            <v>2279.44421799167</v>
          </cell>
          <cell r="AH634">
            <v>1864.21275979877</v>
          </cell>
          <cell r="AI634">
            <v>1536.99551289031</v>
          </cell>
          <cell r="AJ634">
            <v>1297.79247726628</v>
          </cell>
          <cell r="AK634">
            <v>1058.58944164225</v>
          </cell>
          <cell r="AL634">
            <v>819.386406018218</v>
          </cell>
          <cell r="AM634">
            <v>580.183370394188</v>
          </cell>
          <cell r="AN634">
            <v>340.980334770157</v>
          </cell>
          <cell r="AO634">
            <v>8780.76161485585</v>
          </cell>
          <cell r="AP634">
            <v>5815.23613787752</v>
          </cell>
          <cell r="AQ634">
            <v>5516.88287928625</v>
          </cell>
          <cell r="AR634">
            <v>5246.60992738589</v>
          </cell>
          <cell r="AS634">
            <v>5000.90724384011</v>
          </cell>
          <cell r="AT634">
            <v>4885.07597873997</v>
          </cell>
          <cell r="AU634">
            <v>4885.07597873996</v>
          </cell>
          <cell r="AV634">
            <v>4888.58601707633</v>
          </cell>
          <cell r="AW634">
            <v>4885.07597873996</v>
          </cell>
          <cell r="AX634">
            <v>4888.58601707633</v>
          </cell>
          <cell r="AY634">
            <v>4885.07597873996</v>
          </cell>
          <cell r="AZ634">
            <v>4888.58601707633</v>
          </cell>
          <cell r="BA634">
            <v>4885.07597873995</v>
          </cell>
          <cell r="BB634">
            <v>3849.61466951134</v>
          </cell>
          <cell r="BC634">
            <v>2814.15336028271</v>
          </cell>
          <cell r="BD634">
            <v>2814.15336028271</v>
          </cell>
          <cell r="BE634">
            <v>2814.15336028271</v>
          </cell>
          <cell r="BF634">
            <v>2814.15336028271</v>
          </cell>
          <cell r="BG634">
            <v>2814.15336028271</v>
          </cell>
          <cell r="BH634">
            <v>4011.53335023715</v>
          </cell>
        </row>
        <row r="635">
          <cell r="A635">
            <v>-3516.81312541094</v>
          </cell>
          <cell r="B635">
            <v>-3295.48986953922</v>
          </cell>
          <cell r="C635">
            <v>-2890.95772671345</v>
          </cell>
          <cell r="D635">
            <v>-2456.88116244739</v>
          </cell>
          <cell r="E635">
            <v>-1988.79285191988</v>
          </cell>
          <cell r="F635">
            <v>-1489.02428899818</v>
          </cell>
          <cell r="G635">
            <v>-956.127581471053</v>
          </cell>
          <cell r="H635">
            <v>-377.370951490018</v>
          </cell>
          <cell r="I635">
            <v>258.04669401053</v>
          </cell>
          <cell r="J635">
            <v>952.312066529651</v>
          </cell>
          <cell r="K635">
            <v>1708.73877933634</v>
          </cell>
          <cell r="L635">
            <v>2533.27988464858</v>
          </cell>
          <cell r="M635">
            <v>3432.71953680336</v>
          </cell>
          <cell r="N635">
            <v>4444.3964519778</v>
          </cell>
          <cell r="O635">
            <v>5602.91516470251</v>
          </cell>
          <cell r="P635">
            <v>6827.60952073644</v>
          </cell>
          <cell r="Q635">
            <v>8043.73428131498</v>
          </cell>
          <cell r="R635">
            <v>9307.06279260641</v>
          </cell>
          <cell r="S635">
            <v>10670.0417824382</v>
          </cell>
          <cell r="T635">
            <v>12101.4779729484</v>
          </cell>
          <cell r="U635">
            <v>6041.02937510049</v>
          </cell>
          <cell r="V635">
            <v>5460.56498553521</v>
          </cell>
          <cell r="W635">
            <v>5076.14075868453</v>
          </cell>
          <cell r="X635">
            <v>4711.43958658915</v>
          </cell>
          <cell r="Y635">
            <v>4364.60518174269</v>
          </cell>
          <cell r="Z635">
            <v>4034.01329257706</v>
          </cell>
          <cell r="AA635">
            <v>3711.07858937525</v>
          </cell>
          <cell r="AB635">
            <v>3388.14388617344</v>
          </cell>
          <cell r="AC635">
            <v>3064.97714703333</v>
          </cell>
          <cell r="AD635">
            <v>2742.04244383152</v>
          </cell>
          <cell r="AE635">
            <v>2418.87570469142</v>
          </cell>
          <cell r="AF635">
            <v>2095.94100148961</v>
          </cell>
          <cell r="AG635">
            <v>1772.7742623495</v>
          </cell>
          <cell r="AH635">
            <v>1449.83955914769</v>
          </cell>
          <cell r="AI635">
            <v>1195.35545774368</v>
          </cell>
          <cell r="AJ635">
            <v>1009.32195813746</v>
          </cell>
          <cell r="AK635">
            <v>823.288458531238</v>
          </cell>
          <cell r="AL635">
            <v>637.254958925019</v>
          </cell>
          <cell r="AM635">
            <v>451.2214593188</v>
          </cell>
          <cell r="AN635">
            <v>265.187959712581</v>
          </cell>
          <cell r="AO635">
            <v>6828.99281841508</v>
          </cell>
          <cell r="AP635">
            <v>4522.63796294913</v>
          </cell>
          <cell r="AQ635">
            <v>4290.6020246515</v>
          </cell>
          <cell r="AR635">
            <v>4080.40476289957</v>
          </cell>
          <cell r="AS635">
            <v>3889.31634312505</v>
          </cell>
          <cell r="AT635">
            <v>3799.23180237424</v>
          </cell>
          <cell r="AU635">
            <v>3799.23180237423</v>
          </cell>
          <cell r="AV635">
            <v>3801.96163694243</v>
          </cell>
          <cell r="AW635">
            <v>3799.23180237423</v>
          </cell>
          <cell r="AX635">
            <v>3801.96163694243</v>
          </cell>
          <cell r="AY635">
            <v>3799.23180237423</v>
          </cell>
          <cell r="AZ635">
            <v>3801.96163694243</v>
          </cell>
          <cell r="BA635">
            <v>3799.23180237422</v>
          </cell>
          <cell r="BB635">
            <v>2993.93060475311</v>
          </cell>
          <cell r="BC635">
            <v>2188.62940713199</v>
          </cell>
          <cell r="BD635">
            <v>2188.62940713199</v>
          </cell>
          <cell r="BE635">
            <v>2188.62940713199</v>
          </cell>
          <cell r="BF635">
            <v>2188.62940713199</v>
          </cell>
          <cell r="BG635">
            <v>2188.62940713199</v>
          </cell>
          <cell r="BH635">
            <v>3119.85834955977</v>
          </cell>
        </row>
        <row r="636">
          <cell r="A636">
            <v>-4371.69432254919</v>
          </cell>
          <cell r="B636">
            <v>-4333.1206878824</v>
          </cell>
          <cell r="C636">
            <v>-4090.22071795778</v>
          </cell>
          <cell r="D636">
            <v>-3830.478214369</v>
          </cell>
          <cell r="E636">
            <v>-3550.28288204388</v>
          </cell>
          <cell r="F636">
            <v>-3253.67561443031</v>
          </cell>
          <cell r="G636">
            <v>-2940.35318252523</v>
          </cell>
          <cell r="H636">
            <v>-2597.01079074772</v>
          </cell>
          <cell r="I636">
            <v>-2212.88541801059</v>
          </cell>
          <cell r="J636">
            <v>-1787.100616904</v>
          </cell>
          <cell r="K636">
            <v>-1317.68653812731</v>
          </cell>
          <cell r="L636">
            <v>-800.17320131475</v>
          </cell>
          <cell r="M636">
            <v>-229.341283849244</v>
          </cell>
          <cell r="N636">
            <v>437.464554820671</v>
          </cell>
          <cell r="O636">
            <v>1239.26570351728</v>
          </cell>
          <cell r="P636">
            <v>2074.90690771096</v>
          </cell>
          <cell r="Q636">
            <v>2850.40545062039</v>
          </cell>
          <cell r="R636">
            <v>3629.36652411134</v>
          </cell>
          <cell r="S636">
            <v>4471.07281579443</v>
          </cell>
          <cell r="T636">
            <v>5333.32040333516</v>
          </cell>
          <cell r="U636">
            <v>7306.76569202441</v>
          </cell>
          <cell r="V636">
            <v>6604.68049697486</v>
          </cell>
          <cell r="W636">
            <v>6139.71044344176</v>
          </cell>
          <cell r="X636">
            <v>5698.59588387826</v>
          </cell>
          <cell r="Y636">
            <v>5279.09159532252</v>
          </cell>
          <cell r="Z636">
            <v>4879.23300768293</v>
          </cell>
          <cell r="AA636">
            <v>4488.63596476095</v>
          </cell>
          <cell r="AB636">
            <v>4098.03892183897</v>
          </cell>
          <cell r="AC636">
            <v>3707.16122604676</v>
          </cell>
          <cell r="AD636">
            <v>3316.56418312478</v>
          </cell>
          <cell r="AE636">
            <v>2925.68648733257</v>
          </cell>
          <cell r="AF636">
            <v>2535.08944441059</v>
          </cell>
          <cell r="AG636">
            <v>2144.21174861838</v>
          </cell>
          <cell r="AH636">
            <v>1753.6147056964</v>
          </cell>
          <cell r="AI636">
            <v>1445.81025949246</v>
          </cell>
          <cell r="AJ636">
            <v>1220.79841000657</v>
          </cell>
          <cell r="AK636">
            <v>995.786560520678</v>
          </cell>
          <cell r="AL636">
            <v>770.774711034786</v>
          </cell>
          <cell r="AM636">
            <v>545.762861548894</v>
          </cell>
          <cell r="AN636">
            <v>320.751012063003</v>
          </cell>
          <cell r="AO636">
            <v>8259.82582411234</v>
          </cell>
          <cell r="AP636">
            <v>5470.23592391888</v>
          </cell>
          <cell r="AQ636">
            <v>5189.58305368821</v>
          </cell>
          <cell r="AR636">
            <v>4935.34457124396</v>
          </cell>
          <cell r="AS636">
            <v>4704.21867811285</v>
          </cell>
          <cell r="AT636">
            <v>4595.25932849387</v>
          </cell>
          <cell r="AU636">
            <v>4595.25932849388</v>
          </cell>
          <cell r="AV636">
            <v>4598.56112696717</v>
          </cell>
          <cell r="AW636">
            <v>4595.25932849389</v>
          </cell>
          <cell r="AX636">
            <v>4598.56112696719</v>
          </cell>
          <cell r="AY636">
            <v>4595.25932849389</v>
          </cell>
          <cell r="AZ636">
            <v>4598.56112696718</v>
          </cell>
          <cell r="BA636">
            <v>4595.25932849389</v>
          </cell>
          <cell r="BB636">
            <v>3621.22877886983</v>
          </cell>
          <cell r="BC636">
            <v>2647.19822924579</v>
          </cell>
          <cell r="BD636">
            <v>2647.19822924579</v>
          </cell>
          <cell r="BE636">
            <v>2647.19822924579</v>
          </cell>
          <cell r="BF636">
            <v>2647.19822924579</v>
          </cell>
          <cell r="BG636">
            <v>2647.19822924578</v>
          </cell>
          <cell r="BH636">
            <v>3773.54131838827</v>
          </cell>
        </row>
        <row r="637">
          <cell r="A637">
            <v>-5071.30713094</v>
          </cell>
          <cell r="B637">
            <v>-5182.29109111978</v>
          </cell>
          <cell r="C637">
            <v>-5071.66673889293</v>
          </cell>
          <cell r="D637">
            <v>-4954.5947516249</v>
          </cell>
          <cell r="E637">
            <v>-4828.1662053715</v>
          </cell>
          <cell r="F637">
            <v>-4697.82092228003</v>
          </cell>
          <cell r="G637">
            <v>-4564.19243630868</v>
          </cell>
          <cell r="H637">
            <v>-4413.50700888609</v>
          </cell>
          <cell r="I637">
            <v>-4235.03277605407</v>
          </cell>
          <cell r="J637">
            <v>-4028.9655768705</v>
          </cell>
          <cell r="K637">
            <v>-3794.43526394286</v>
          </cell>
          <cell r="L637">
            <v>-3528.1855648066</v>
          </cell>
          <cell r="M637">
            <v>-3226.27777492104</v>
          </cell>
          <cell r="N637">
            <v>-2841.70556493986</v>
          </cell>
          <cell r="O637">
            <v>-2331.83290596493</v>
          </cell>
          <cell r="P637">
            <v>-1814.58280580234</v>
          </cell>
          <cell r="Q637">
            <v>-1399.68143899883</v>
          </cell>
          <cell r="R637">
            <v>-1017.11423238323</v>
          </cell>
          <cell r="S637">
            <v>-602.004124485775</v>
          </cell>
          <cell r="T637">
            <v>-205.565866195172</v>
          </cell>
          <cell r="U637">
            <v>8342.61177488331</v>
          </cell>
          <cell r="V637">
            <v>7540.9952372701</v>
          </cell>
          <cell r="W637">
            <v>7010.10854853892</v>
          </cell>
          <cell r="X637">
            <v>6506.45923586097</v>
          </cell>
          <cell r="Y637">
            <v>6027.48378149007</v>
          </cell>
          <cell r="Z637">
            <v>5570.93910739829</v>
          </cell>
          <cell r="AA637">
            <v>5124.96894400953</v>
          </cell>
          <cell r="AB637">
            <v>4678.99878062077</v>
          </cell>
          <cell r="AC637">
            <v>4232.70817751374</v>
          </cell>
          <cell r="AD637">
            <v>3786.73801412498</v>
          </cell>
          <cell r="AE637">
            <v>3340.44741101795</v>
          </cell>
          <cell r="AF637">
            <v>2894.47724762919</v>
          </cell>
          <cell r="AG637">
            <v>2448.18664452215</v>
          </cell>
          <cell r="AH637">
            <v>2002.21648113339</v>
          </cell>
          <cell r="AI637">
            <v>1650.77603463525</v>
          </cell>
          <cell r="AJ637">
            <v>1393.86530502772</v>
          </cell>
          <cell r="AK637">
            <v>1136.95457542019</v>
          </cell>
          <cell r="AL637">
            <v>880.043845812655</v>
          </cell>
          <cell r="AM637">
            <v>623.133116205122</v>
          </cell>
          <cell r="AN637">
            <v>366.22238659759</v>
          </cell>
          <cell r="AO637">
            <v>9430.78279544956</v>
          </cell>
          <cell r="AP637">
            <v>6245.72574977852</v>
          </cell>
          <cell r="AQ637">
            <v>5925.28603150528</v>
          </cell>
          <cell r="AR637">
            <v>5635.00534554008</v>
          </cell>
          <cell r="AS637">
            <v>5371.11381284443</v>
          </cell>
          <cell r="AT637">
            <v>5246.70780457365</v>
          </cell>
          <cell r="AU637">
            <v>5246.70780457363</v>
          </cell>
          <cell r="AV637">
            <v>5250.47768361216</v>
          </cell>
          <cell r="AW637">
            <v>5246.70780457364</v>
          </cell>
          <cell r="AX637">
            <v>5250.47768361214</v>
          </cell>
          <cell r="AY637">
            <v>5246.70780457364</v>
          </cell>
          <cell r="AZ637">
            <v>5250.47768361215</v>
          </cell>
          <cell r="BA637">
            <v>5246.70780457364</v>
          </cell>
          <cell r="BB637">
            <v>4134.59348821347</v>
          </cell>
          <cell r="BC637">
            <v>3022.47917185331</v>
          </cell>
          <cell r="BD637">
            <v>3022.47917185332</v>
          </cell>
          <cell r="BE637">
            <v>3022.47917185332</v>
          </cell>
          <cell r="BF637">
            <v>3022.47917185332</v>
          </cell>
          <cell r="BG637">
            <v>3022.47917185332</v>
          </cell>
          <cell r="BH637">
            <v>4308.498665854</v>
          </cell>
        </row>
        <row r="638">
          <cell r="A638">
            <v>-4607.05190195178</v>
          </cell>
          <cell r="B638">
            <v>-4618.79111616683</v>
          </cell>
          <cell r="C638">
            <v>-4420.39014457663</v>
          </cell>
          <cell r="D638">
            <v>-4208.64359956758</v>
          </cell>
          <cell r="E638">
            <v>-3980.17713516527</v>
          </cell>
          <cell r="F638">
            <v>-3739.50226009008</v>
          </cell>
          <cell r="G638">
            <v>-3486.63088288415</v>
          </cell>
          <cell r="H638">
            <v>-3208.10045029578</v>
          </cell>
          <cell r="I638">
            <v>-2893.1584228447</v>
          </cell>
          <cell r="J638">
            <v>-2541.28908229077</v>
          </cell>
          <cell r="K638">
            <v>-2150.89253136403</v>
          </cell>
          <cell r="L638">
            <v>-1717.90709462151</v>
          </cell>
          <cell r="M638">
            <v>-1237.54426370082</v>
          </cell>
          <cell r="N638">
            <v>-665.684976719938</v>
          </cell>
          <cell r="O638">
            <v>37.9081605230463</v>
          </cell>
          <cell r="P638">
            <v>766.439033617389</v>
          </cell>
          <cell r="Q638">
            <v>1420.62865037536</v>
          </cell>
          <cell r="R638">
            <v>2066.23839027309</v>
          </cell>
          <cell r="S638">
            <v>2764.43295090439</v>
          </cell>
          <cell r="T638">
            <v>3469.97706635229</v>
          </cell>
          <cell r="U638">
            <v>7655.23590836604</v>
          </cell>
          <cell r="V638">
            <v>6919.66725563888</v>
          </cell>
          <cell r="W638">
            <v>6432.52210823025</v>
          </cell>
          <cell r="X638">
            <v>5970.37015777706</v>
          </cell>
          <cell r="Y638">
            <v>5530.85910338937</v>
          </cell>
          <cell r="Z638">
            <v>5111.93068178851</v>
          </cell>
          <cell r="AA638">
            <v>4702.70550135857</v>
          </cell>
          <cell r="AB638">
            <v>4293.48032092864</v>
          </cell>
          <cell r="AC638">
            <v>3883.96110288747</v>
          </cell>
          <cell r="AD638">
            <v>3474.73592245754</v>
          </cell>
          <cell r="AE638">
            <v>3065.21670441636</v>
          </cell>
          <cell r="AF638">
            <v>2655.99152398643</v>
          </cell>
          <cell r="AG638">
            <v>2246.47230594526</v>
          </cell>
          <cell r="AH638">
            <v>1837.24712551532</v>
          </cell>
          <cell r="AI638">
            <v>1514.76304040129</v>
          </cell>
          <cell r="AJ638">
            <v>1279.02005060316</v>
          </cell>
          <cell r="AK638">
            <v>1043.27706080503</v>
          </cell>
          <cell r="AL638">
            <v>807.534071006895</v>
          </cell>
          <cell r="AM638">
            <v>571.791081208762</v>
          </cell>
          <cell r="AN638">
            <v>336.04809141063</v>
          </cell>
          <cell r="AO638">
            <v>8653.74885561374</v>
          </cell>
          <cell r="AP638">
            <v>5731.11938127791</v>
          </cell>
          <cell r="AQ638">
            <v>5437.08177003758</v>
          </cell>
          <cell r="AR638">
            <v>5170.71828691397</v>
          </cell>
          <cell r="AS638">
            <v>4928.56966589252</v>
          </cell>
          <cell r="AT638">
            <v>4814.41388741098</v>
          </cell>
          <cell r="AU638">
            <v>4814.41388741098</v>
          </cell>
          <cell r="AV638">
            <v>4817.87315342556</v>
          </cell>
          <cell r="AW638">
            <v>4814.41388741097</v>
          </cell>
          <cell r="AX638">
            <v>4817.87315342556</v>
          </cell>
          <cell r="AY638">
            <v>4814.41388741097</v>
          </cell>
          <cell r="AZ638">
            <v>4817.87315342557</v>
          </cell>
          <cell r="BA638">
            <v>4814.41388741098</v>
          </cell>
          <cell r="BB638">
            <v>3793.93041310626</v>
          </cell>
          <cell r="BC638">
            <v>2773.44693880156</v>
          </cell>
          <cell r="BD638">
            <v>2773.44693880156</v>
          </cell>
          <cell r="BE638">
            <v>2773.44693880155</v>
          </cell>
          <cell r="BF638">
            <v>2773.44693880156</v>
          </cell>
          <cell r="BG638">
            <v>2773.44693880156</v>
          </cell>
          <cell r="BH638">
            <v>3953.50695777211</v>
          </cell>
        </row>
        <row r="639">
          <cell r="A639">
            <v>-4196.46823374775</v>
          </cell>
          <cell r="B639">
            <v>-4120.43617624878</v>
          </cell>
          <cell r="C639">
            <v>-3844.40625379185</v>
          </cell>
          <cell r="D639">
            <v>-3548.93027554061</v>
          </cell>
          <cell r="E639">
            <v>-3230.22227994266</v>
          </cell>
          <cell r="F639">
            <v>-2891.97278263466</v>
          </cell>
          <cell r="G639">
            <v>-2533.64393153653</v>
          </cell>
          <cell r="H639">
            <v>-2142.04838324246</v>
          </cell>
          <cell r="I639">
            <v>-1706.41531300331</v>
          </cell>
          <cell r="J639">
            <v>-1225.59970690852</v>
          </cell>
          <cell r="K639">
            <v>-697.356282643794</v>
          </cell>
          <cell r="L639">
            <v>-116.911072715144</v>
          </cell>
          <cell r="M639">
            <v>521.275991047014</v>
          </cell>
          <cell r="N639">
            <v>1258.77049391837</v>
          </cell>
          <cell r="O639">
            <v>2133.68849646633</v>
          </cell>
          <cell r="P639">
            <v>3049.07442116743</v>
          </cell>
          <cell r="Q639">
            <v>3914.88868163387</v>
          </cell>
          <cell r="R639">
            <v>4793.13116633455</v>
          </cell>
          <cell r="S639">
            <v>5741.68338748871</v>
          </cell>
          <cell r="T639">
            <v>6720.59828859601</v>
          </cell>
          <cell r="U639">
            <v>7047.32610555207</v>
          </cell>
          <cell r="V639">
            <v>6370.16968204789</v>
          </cell>
          <cell r="W639">
            <v>5921.70920929172</v>
          </cell>
          <cell r="X639">
            <v>5496.25719917127</v>
          </cell>
          <cell r="Y639">
            <v>5091.64814932081</v>
          </cell>
          <cell r="Z639">
            <v>4705.98724517036</v>
          </cell>
          <cell r="AA639">
            <v>4329.25903827847</v>
          </cell>
          <cell r="AB639">
            <v>3952.53083138658</v>
          </cell>
          <cell r="AC639">
            <v>3575.53193669898</v>
          </cell>
          <cell r="AD639">
            <v>3198.8037298071</v>
          </cell>
          <cell r="AE639">
            <v>2821.8048351195</v>
          </cell>
          <cell r="AF639">
            <v>2445.07662822761</v>
          </cell>
          <cell r="AG639">
            <v>2068.07773354001</v>
          </cell>
          <cell r="AH639">
            <v>1691.34952664812</v>
          </cell>
          <cell r="AI639">
            <v>1394.47421949194</v>
          </cell>
          <cell r="AJ639">
            <v>1177.45181207147</v>
          </cell>
          <cell r="AK639">
            <v>960.429404650991</v>
          </cell>
          <cell r="AL639">
            <v>743.406997230515</v>
          </cell>
          <cell r="AM639">
            <v>526.384589810039</v>
          </cell>
          <cell r="AN639">
            <v>309.362182389564</v>
          </cell>
          <cell r="AO639">
            <v>7966.54615887272</v>
          </cell>
          <cell r="AP639">
            <v>5276.00556183723</v>
          </cell>
          <cell r="AQ639">
            <v>5005.31776612296</v>
          </cell>
          <cell r="AR639">
            <v>4760.10646882888</v>
          </cell>
          <cell r="AS639">
            <v>4537.18710765243</v>
          </cell>
          <cell r="AT639">
            <v>4432.09655166925</v>
          </cell>
          <cell r="AU639">
            <v>4432.09655166926</v>
          </cell>
          <cell r="AV639">
            <v>4435.28111397177</v>
          </cell>
          <cell r="AW639">
            <v>4432.09655166924</v>
          </cell>
          <cell r="AX639">
            <v>4435.28111397177</v>
          </cell>
          <cell r="AY639">
            <v>4432.09655166925</v>
          </cell>
          <cell r="AZ639">
            <v>4435.28111397177</v>
          </cell>
          <cell r="BA639">
            <v>4432.09655166926</v>
          </cell>
          <cell r="BB639">
            <v>3492.65067242566</v>
          </cell>
          <cell r="BC639">
            <v>2553.20479318207</v>
          </cell>
          <cell r="BD639">
            <v>2553.20479318207</v>
          </cell>
          <cell r="BE639">
            <v>2553.20479318207</v>
          </cell>
          <cell r="BF639">
            <v>2553.20479318207</v>
          </cell>
          <cell r="BG639">
            <v>2553.20479318206</v>
          </cell>
          <cell r="BH639">
            <v>3639.55508693604</v>
          </cell>
        </row>
        <row r="640">
          <cell r="A640">
            <v>-4497.93420292484</v>
          </cell>
          <cell r="B640">
            <v>-4486.34711375331</v>
          </cell>
          <cell r="C640">
            <v>-4267.31528625619</v>
          </cell>
          <cell r="D640">
            <v>-4033.31660653321</v>
          </cell>
          <cell r="E640">
            <v>-3780.8673366681</v>
          </cell>
          <cell r="F640">
            <v>-3514.26079629302</v>
          </cell>
          <cell r="G640">
            <v>-3233.36278825045</v>
          </cell>
          <cell r="H640">
            <v>-2924.78389971646</v>
          </cell>
          <cell r="I640">
            <v>-2577.76673167393</v>
          </cell>
          <cell r="J640">
            <v>-2191.62832275816</v>
          </cell>
          <cell r="K640">
            <v>-1764.5972566241</v>
          </cell>
          <cell r="L640">
            <v>-1292.42255738731</v>
          </cell>
          <cell r="M640">
            <v>-770.115980351043</v>
          </cell>
          <cell r="N640">
            <v>-154.237081691848</v>
          </cell>
          <cell r="O640">
            <v>594.887762084797</v>
          </cell>
          <cell r="P640">
            <v>1373.07768121981</v>
          </cell>
          <cell r="Q640">
            <v>2083.50917013961</v>
          </cell>
          <cell r="R640">
            <v>2790.94394546131</v>
          </cell>
          <cell r="S640">
            <v>3555.67415757022</v>
          </cell>
          <cell r="T640">
            <v>4333.86994774941</v>
          </cell>
          <cell r="U640">
            <v>7493.67634320083</v>
          </cell>
          <cell r="V640">
            <v>6773.63146441169</v>
          </cell>
          <cell r="W640">
            <v>6296.76724879011</v>
          </cell>
          <cell r="X640">
            <v>5844.36876237764</v>
          </cell>
          <cell r="Y640">
            <v>5414.13334830753</v>
          </cell>
          <cell r="Z640">
            <v>5004.04618182138</v>
          </cell>
          <cell r="AA640">
            <v>4603.45747491053</v>
          </cell>
          <cell r="AB640">
            <v>4202.86876799967</v>
          </cell>
          <cell r="AC640">
            <v>3801.99222898048</v>
          </cell>
          <cell r="AD640">
            <v>3401.40352206963</v>
          </cell>
          <cell r="AE640">
            <v>3000.52698305043</v>
          </cell>
          <cell r="AF640">
            <v>2599.93827613958</v>
          </cell>
          <cell r="AG640">
            <v>2199.06173712039</v>
          </cell>
          <cell r="AH640">
            <v>1798.47303020953</v>
          </cell>
          <cell r="AI640">
            <v>1482.79479525967</v>
          </cell>
          <cell r="AJ640">
            <v>1252.0270322708</v>
          </cell>
          <cell r="AK640">
            <v>1021.25926928193</v>
          </cell>
          <cell r="AL640">
            <v>790.491506293064</v>
          </cell>
          <cell r="AM640">
            <v>559.723743304194</v>
          </cell>
          <cell r="AN640">
            <v>328.955980315324</v>
          </cell>
          <cell r="AO640">
            <v>8471.11622104868</v>
          </cell>
          <cell r="AP640">
            <v>5610.16724260675</v>
          </cell>
          <cell r="AQ640">
            <v>5322.33513426439</v>
          </cell>
          <cell r="AR640">
            <v>5061.59310670722</v>
          </cell>
          <cell r="AS640">
            <v>4824.55489983706</v>
          </cell>
          <cell r="AT640">
            <v>4712.80831659825</v>
          </cell>
          <cell r="AU640">
            <v>4712.80831659827</v>
          </cell>
          <cell r="AV640">
            <v>4716.1945766964</v>
          </cell>
          <cell r="AW640">
            <v>4712.80831659825</v>
          </cell>
          <cell r="AX640">
            <v>4716.19457669641</v>
          </cell>
          <cell r="AY640">
            <v>4712.80831659825</v>
          </cell>
          <cell r="AZ640">
            <v>4716.1945766964</v>
          </cell>
          <cell r="BA640">
            <v>4712.80831659826</v>
          </cell>
          <cell r="BB640">
            <v>3713.86158764543</v>
          </cell>
          <cell r="BC640">
            <v>2714.91485869258</v>
          </cell>
          <cell r="BD640">
            <v>2714.91485869258</v>
          </cell>
          <cell r="BE640">
            <v>2714.91485869258</v>
          </cell>
          <cell r="BF640">
            <v>2714.91485869259</v>
          </cell>
          <cell r="BG640">
            <v>2714.91485869259</v>
          </cell>
          <cell r="BH640">
            <v>3870.07035665087</v>
          </cell>
        </row>
        <row r="641">
          <cell r="A641">
            <v>-4070.38073385526</v>
          </cell>
          <cell r="B641">
            <v>-3967.39470553419</v>
          </cell>
          <cell r="C641">
            <v>-3667.52545118938</v>
          </cell>
          <cell r="D641">
            <v>-3346.33672369241</v>
          </cell>
          <cell r="E641">
            <v>-2999.9161570984</v>
          </cell>
          <cell r="F641">
            <v>-2631.70214555606</v>
          </cell>
          <cell r="G641">
            <v>-2240.98800917318</v>
          </cell>
          <cell r="H641">
            <v>-1814.67091964796</v>
          </cell>
          <cell r="I641">
            <v>-1341.9744369474</v>
          </cell>
          <cell r="J641">
            <v>-821.560294667193</v>
          </cell>
          <cell r="K641">
            <v>-250.985017060101</v>
          </cell>
          <cell r="L641">
            <v>374.74410349529</v>
          </cell>
          <cell r="M641">
            <v>1061.39793416144</v>
          </cell>
          <cell r="N641">
            <v>1849.75790461735</v>
          </cell>
          <cell r="O641">
            <v>2777.28862805168</v>
          </cell>
          <cell r="P641">
            <v>3750.05649003839</v>
          </cell>
          <cell r="Q641">
            <v>4680.85926394851</v>
          </cell>
          <cell r="R641">
            <v>5630.54170950696</v>
          </cell>
          <cell r="S641">
            <v>6655.97709465138</v>
          </cell>
          <cell r="T641">
            <v>7718.84233664342</v>
          </cell>
          <cell r="U641">
            <v>6860.64106877935</v>
          </cell>
          <cell r="V641">
            <v>6201.42265040355</v>
          </cell>
          <cell r="W641">
            <v>5764.84198263919</v>
          </cell>
          <cell r="X641">
            <v>5350.66027886823</v>
          </cell>
          <cell r="Y641">
            <v>4956.76940130306</v>
          </cell>
          <cell r="Z641">
            <v>4581.32472937952</v>
          </cell>
          <cell r="AA641">
            <v>4214.57612582989</v>
          </cell>
          <cell r="AB641">
            <v>3847.82752228026</v>
          </cell>
          <cell r="AC641">
            <v>3480.81540150718</v>
          </cell>
          <cell r="AD641">
            <v>3114.06679795755</v>
          </cell>
          <cell r="AE641">
            <v>2747.05467718446</v>
          </cell>
          <cell r="AF641">
            <v>2380.30607363483</v>
          </cell>
          <cell r="AG641">
            <v>2013.29395286175</v>
          </cell>
          <cell r="AH641">
            <v>1646.54534931212</v>
          </cell>
          <cell r="AI641">
            <v>1357.53432668077</v>
          </cell>
          <cell r="AJ641">
            <v>1146.26088496771</v>
          </cell>
          <cell r="AK641">
            <v>934.987443254651</v>
          </cell>
          <cell r="AL641">
            <v>723.71400154159</v>
          </cell>
          <cell r="AM641">
            <v>512.440559828529</v>
          </cell>
          <cell r="AN641">
            <v>301.167118115469</v>
          </cell>
          <cell r="AO641">
            <v>7755.5108044212</v>
          </cell>
          <cell r="AP641">
            <v>5136.24315016897</v>
          </cell>
          <cell r="AQ641">
            <v>4872.72592671714</v>
          </cell>
          <cell r="AR641">
            <v>4634.01032429611</v>
          </cell>
          <cell r="AS641">
            <v>4416.99614027694</v>
          </cell>
          <cell r="AT641">
            <v>4314.68945352508</v>
          </cell>
          <cell r="AU641">
            <v>4314.68945352505</v>
          </cell>
          <cell r="AV641">
            <v>4317.78965615393</v>
          </cell>
          <cell r="AW641">
            <v>4314.68945352506</v>
          </cell>
          <cell r="AX641">
            <v>4317.78965615393</v>
          </cell>
          <cell r="AY641">
            <v>4314.68945352508</v>
          </cell>
          <cell r="AZ641">
            <v>4317.78965615392</v>
          </cell>
          <cell r="BA641">
            <v>4314.68945352508</v>
          </cell>
          <cell r="BB641">
            <v>3400.12967801583</v>
          </cell>
          <cell r="BC641">
            <v>2485.5699025066</v>
          </cell>
          <cell r="BD641">
            <v>2485.5699025066</v>
          </cell>
          <cell r="BE641">
            <v>2485.5699025066</v>
          </cell>
          <cell r="BF641">
            <v>2485.5699025066</v>
          </cell>
          <cell r="BG641">
            <v>2485.5699025066</v>
          </cell>
          <cell r="BH641">
            <v>3543.14256606434</v>
          </cell>
        </row>
        <row r="642">
          <cell r="A642">
            <v>-3590.46887223036</v>
          </cell>
          <cell r="B642">
            <v>-3384.89114904302</v>
          </cell>
          <cell r="C642">
            <v>-2994.28507974061</v>
          </cell>
          <cell r="D642">
            <v>-2575.22897150777</v>
          </cell>
          <cell r="E642">
            <v>-2123.32934038735</v>
          </cell>
          <cell r="F642">
            <v>-1641.06496048056</v>
          </cell>
          <cell r="G642">
            <v>-1127.08656266409</v>
          </cell>
          <cell r="H642">
            <v>-568.612998429321</v>
          </cell>
          <cell r="I642">
            <v>45.1535450440724</v>
          </cell>
          <cell r="J642">
            <v>716.286888153622</v>
          </cell>
          <cell r="K642">
            <v>1447.98486674923</v>
          </cell>
          <cell r="L642">
            <v>2246.07275299565</v>
          </cell>
          <cell r="M642">
            <v>3117.19987682463</v>
          </cell>
          <cell r="N642">
            <v>4099.16302968754</v>
          </cell>
          <cell r="O642">
            <v>5226.94729805901</v>
          </cell>
          <cell r="P642">
            <v>6418.1212064013</v>
          </cell>
          <cell r="Q642">
            <v>7596.28203323177</v>
          </cell>
          <cell r="R642">
            <v>8817.87790905803</v>
          </cell>
          <cell r="S642">
            <v>10135.9445414684</v>
          </cell>
          <cell r="T642">
            <v>11518.3399859976</v>
          </cell>
          <cell r="U642">
            <v>6150.08400633061</v>
          </cell>
          <cell r="V642">
            <v>5559.14088441432</v>
          </cell>
          <cell r="W642">
            <v>5167.77690612527</v>
          </cell>
          <cell r="X642">
            <v>4796.49202960429</v>
          </cell>
          <cell r="Y642">
            <v>4443.39645703791</v>
          </cell>
          <cell r="Z642">
            <v>4106.83661533935</v>
          </cell>
          <cell r="AA642">
            <v>3778.07218962133</v>
          </cell>
          <cell r="AB642">
            <v>3449.30776390332</v>
          </cell>
          <cell r="AC642">
            <v>3120.30711345862</v>
          </cell>
          <cell r="AD642">
            <v>2791.54268774061</v>
          </cell>
          <cell r="AE642">
            <v>2462.54203729591</v>
          </cell>
          <cell r="AF642">
            <v>2133.77761157789</v>
          </cell>
          <cell r="AG642">
            <v>1804.77696113319</v>
          </cell>
          <cell r="AH642">
            <v>1476.01253541518</v>
          </cell>
          <cell r="AI642">
            <v>1216.9344040687</v>
          </cell>
          <cell r="AJ642">
            <v>1027.54256709374</v>
          </cell>
          <cell r="AK642">
            <v>838.150730118794</v>
          </cell>
          <cell r="AL642">
            <v>648.758893143843</v>
          </cell>
          <cell r="AM642">
            <v>459.367056168891</v>
          </cell>
          <cell r="AN642">
            <v>269.97521919394</v>
          </cell>
          <cell r="AO642">
            <v>6952.27202254459</v>
          </cell>
          <cell r="AP642">
            <v>4604.28209751826</v>
          </cell>
          <cell r="AQ642">
            <v>4368.0573708351</v>
          </cell>
          <cell r="AR642">
            <v>4154.06555960447</v>
          </cell>
          <cell r="AS642">
            <v>3959.52754939481</v>
          </cell>
          <cell r="AT642">
            <v>3867.81677315311</v>
          </cell>
          <cell r="AU642">
            <v>3867.81677315313</v>
          </cell>
          <cell r="AV642">
            <v>3870.59588758468</v>
          </cell>
          <cell r="AW642">
            <v>3867.81677315312</v>
          </cell>
          <cell r="AX642">
            <v>3870.59588758468</v>
          </cell>
          <cell r="AY642">
            <v>3867.81677315312</v>
          </cell>
          <cell r="AZ642">
            <v>3870.59588758468</v>
          </cell>
          <cell r="BA642">
            <v>3867.81677315311</v>
          </cell>
          <cell r="BB642">
            <v>3047.97801584098</v>
          </cell>
          <cell r="BC642">
            <v>2228.13925852884</v>
          </cell>
          <cell r="BD642">
            <v>2228.13925852884</v>
          </cell>
          <cell r="BE642">
            <v>2228.13925852884</v>
          </cell>
          <cell r="BF642">
            <v>2228.13925852884</v>
          </cell>
          <cell r="BG642">
            <v>2228.13925852884</v>
          </cell>
          <cell r="BH642">
            <v>3176.17904934047</v>
          </cell>
        </row>
        <row r="643">
          <cell r="A643">
            <v>-3620.05283479096</v>
          </cell>
          <cell r="B643">
            <v>-3420.79933299227</v>
          </cell>
          <cell r="C643">
            <v>-3035.78669604947</v>
          </cell>
          <cell r="D643">
            <v>-2622.76358087038</v>
          </cell>
          <cell r="E643">
            <v>-2177.36616181304</v>
          </cell>
          <cell r="F643">
            <v>-1702.1323683483</v>
          </cell>
          <cell r="G643">
            <v>-1195.75254349263</v>
          </cell>
          <cell r="H643">
            <v>-645.42570892341</v>
          </cell>
          <cell r="I643">
            <v>-40.3553693366946</v>
          </cell>
          <cell r="J643">
            <v>621.486952752032</v>
          </cell>
          <cell r="K643">
            <v>1343.25259098504</v>
          </cell>
          <cell r="L643">
            <v>2130.71549443998</v>
          </cell>
          <cell r="M643">
            <v>2990.47084058485</v>
          </cell>
          <cell r="N643">
            <v>3960.49940762497</v>
          </cell>
          <cell r="O643">
            <v>5075.93913140445</v>
          </cell>
          <cell r="P643">
            <v>6253.6494919267</v>
          </cell>
          <cell r="Q643">
            <v>7416.56203680831</v>
          </cell>
          <cell r="R643">
            <v>8621.39592489471</v>
          </cell>
          <cell r="S643">
            <v>9921.42342854952</v>
          </cell>
          <cell r="T643">
            <v>11284.1215696679</v>
          </cell>
          <cell r="U643">
            <v>6193.88599418205</v>
          </cell>
          <cell r="V643">
            <v>5598.73407065908</v>
          </cell>
          <cell r="W643">
            <v>5204.58272878201</v>
          </cell>
          <cell r="X643">
            <v>4830.65349559304</v>
          </cell>
          <cell r="Y643">
            <v>4475.04311380389</v>
          </cell>
          <cell r="Z643">
            <v>4136.08623328729</v>
          </cell>
          <cell r="AA643">
            <v>3804.9802890849</v>
          </cell>
          <cell r="AB643">
            <v>3473.87434488251</v>
          </cell>
          <cell r="AC643">
            <v>3142.53049351909</v>
          </cell>
          <cell r="AD643">
            <v>2811.4245493167</v>
          </cell>
          <cell r="AE643">
            <v>2480.08069795327</v>
          </cell>
          <cell r="AF643">
            <v>2148.97475375088</v>
          </cell>
          <cell r="AG643">
            <v>1817.63090238745</v>
          </cell>
          <cell r="AH643">
            <v>1486.52495818506</v>
          </cell>
          <cell r="AI643">
            <v>1225.60162648845</v>
          </cell>
          <cell r="AJ643">
            <v>1034.86090729761</v>
          </cell>
          <cell r="AK643">
            <v>844.120188106774</v>
          </cell>
          <cell r="AL643">
            <v>653.379468915937</v>
          </cell>
          <cell r="AM643">
            <v>462.638749725101</v>
          </cell>
          <cell r="AN643">
            <v>271.898030534265</v>
          </cell>
          <cell r="AO643">
            <v>7001.78733556435</v>
          </cell>
          <cell r="AP643">
            <v>4637.07461031849</v>
          </cell>
          <cell r="AQ643">
            <v>4399.16744928196</v>
          </cell>
          <cell r="AR643">
            <v>4183.65155046063</v>
          </cell>
          <cell r="AS643">
            <v>3987.72800607761</v>
          </cell>
          <cell r="AT643">
            <v>3895.36404943989</v>
          </cell>
          <cell r="AU643">
            <v>3895.36404943989</v>
          </cell>
          <cell r="AV643">
            <v>3898.1629572168</v>
          </cell>
          <cell r="AW643">
            <v>3895.36404943988</v>
          </cell>
          <cell r="AX643">
            <v>3898.1629572168</v>
          </cell>
          <cell r="AY643">
            <v>3895.36404943989</v>
          </cell>
          <cell r="AZ643">
            <v>3898.16295721679</v>
          </cell>
          <cell r="BA643">
            <v>3895.36404943989</v>
          </cell>
          <cell r="BB643">
            <v>3069.68625525428</v>
          </cell>
          <cell r="BC643">
            <v>2244.00846106866</v>
          </cell>
          <cell r="BD643">
            <v>2244.00846106866</v>
          </cell>
          <cell r="BE643">
            <v>2244.00846106866</v>
          </cell>
          <cell r="BF643">
            <v>2244.00846106866</v>
          </cell>
          <cell r="BG643">
            <v>2244.00846106866</v>
          </cell>
          <cell r="BH643">
            <v>3198.80035922664</v>
          </cell>
        </row>
        <row r="644">
          <cell r="A644">
            <v>-3804.53049070801</v>
          </cell>
          <cell r="B644">
            <v>-3644.71313729167</v>
          </cell>
          <cell r="C644">
            <v>-3294.57964434852</v>
          </cell>
          <cell r="D644">
            <v>-2919.17665576469</v>
          </cell>
          <cell r="E644">
            <v>-2514.32528719728</v>
          </cell>
          <cell r="F644">
            <v>-2082.9323451362</v>
          </cell>
          <cell r="G644">
            <v>-1623.93518327749</v>
          </cell>
          <cell r="H644">
            <v>-1124.40916989683</v>
          </cell>
          <cell r="I644">
            <v>-573.566025369088</v>
          </cell>
          <cell r="J644">
            <v>30.3399815459559</v>
          </cell>
          <cell r="K644">
            <v>690.170209195973</v>
          </cell>
          <cell r="L644">
            <v>1411.37856965258</v>
          </cell>
          <cell r="M644">
            <v>2200.22256014403</v>
          </cell>
          <cell r="N644">
            <v>3095.83025092658</v>
          </cell>
          <cell r="O644">
            <v>4134.29270551751</v>
          </cell>
          <cell r="P644">
            <v>5228.04799284491</v>
          </cell>
          <cell r="Q644">
            <v>6295.87634118166</v>
          </cell>
          <cell r="R644">
            <v>7396.18696939628</v>
          </cell>
          <cell r="S644">
            <v>8583.7273043428</v>
          </cell>
          <cell r="T644">
            <v>9823.5983443365</v>
          </cell>
          <cell r="U644">
            <v>6467.02344244605</v>
          </cell>
          <cell r="V644">
            <v>5845.62656093173</v>
          </cell>
          <cell r="W644">
            <v>5434.09396730878</v>
          </cell>
          <cell r="X644">
            <v>5043.67523517191</v>
          </cell>
          <cell r="Y644">
            <v>4672.3831775577</v>
          </cell>
          <cell r="Z644">
            <v>4318.47900587321</v>
          </cell>
          <cell r="AA644">
            <v>3972.77198041271</v>
          </cell>
          <cell r="AB644">
            <v>3627.06495495222</v>
          </cell>
          <cell r="AC644">
            <v>3281.1095311213</v>
          </cell>
          <cell r="AD644">
            <v>2935.40250566081</v>
          </cell>
          <cell r="AE644">
            <v>2589.44708182989</v>
          </cell>
          <cell r="AF644">
            <v>2243.74005636939</v>
          </cell>
          <cell r="AG644">
            <v>1897.78463253848</v>
          </cell>
          <cell r="AH644">
            <v>1552.07760707798</v>
          </cell>
          <cell r="AI644">
            <v>1279.64810089267</v>
          </cell>
          <cell r="AJ644">
            <v>1080.49611398255</v>
          </cell>
          <cell r="AK644">
            <v>881.344127072421</v>
          </cell>
          <cell r="AL644">
            <v>682.192140162295</v>
          </cell>
          <cell r="AM644">
            <v>483.040153252169</v>
          </cell>
          <cell r="AN644">
            <v>283.888166342044</v>
          </cell>
          <cell r="AO644">
            <v>7310.55154722721</v>
          </cell>
          <cell r="AP644">
            <v>4841.55992497586</v>
          </cell>
          <cell r="AQ644">
            <v>4593.1615545515</v>
          </cell>
          <cell r="AR644">
            <v>4368.14185428473</v>
          </cell>
          <cell r="AS644">
            <v>4163.57849040585</v>
          </cell>
          <cell r="AT644">
            <v>4067.14147600581</v>
          </cell>
          <cell r="AU644">
            <v>4067.14147600582</v>
          </cell>
          <cell r="AV644">
            <v>4070.0638097755</v>
          </cell>
          <cell r="AW644">
            <v>4067.14147600581</v>
          </cell>
          <cell r="AX644">
            <v>4070.06380977552</v>
          </cell>
          <cell r="AY644">
            <v>4067.14147600581</v>
          </cell>
          <cell r="AZ644">
            <v>4070.06380977551</v>
          </cell>
          <cell r="BA644">
            <v>4067.14147600581</v>
          </cell>
          <cell r="BB644">
            <v>3205.05301394482</v>
          </cell>
          <cell r="BC644">
            <v>2342.96455188383</v>
          </cell>
          <cell r="BD644">
            <v>2342.96455188383</v>
          </cell>
          <cell r="BE644">
            <v>2342.96455188383</v>
          </cell>
          <cell r="BF644">
            <v>2342.96455188383</v>
          </cell>
          <cell r="BG644">
            <v>2342.96455188383</v>
          </cell>
          <cell r="BH644">
            <v>3339.86078049463</v>
          </cell>
        </row>
        <row r="645">
          <cell r="A645">
            <v>-3564.6243443962</v>
          </cell>
          <cell r="B645">
            <v>-3353.52178607655</v>
          </cell>
          <cell r="C645">
            <v>-2958.02929839761</v>
          </cell>
          <cell r="D645">
            <v>-2533.70277189064</v>
          </cell>
          <cell r="E645">
            <v>-2076.12281311621</v>
          </cell>
          <cell r="F645">
            <v>-1587.71651808837</v>
          </cell>
          <cell r="G645">
            <v>-1067.10001254772</v>
          </cell>
          <cell r="H645">
            <v>-501.509471296526</v>
          </cell>
          <cell r="I645">
            <v>119.854069466879</v>
          </cell>
          <cell r="J645">
            <v>799.104041675335</v>
          </cell>
          <cell r="K645">
            <v>1539.47890547297</v>
          </cell>
          <cell r="L645">
            <v>2346.84876883552</v>
          </cell>
          <cell r="M645">
            <v>3227.91026924703</v>
          </cell>
          <cell r="N645">
            <v>4220.2994674666</v>
          </cell>
          <cell r="O645">
            <v>5358.86792087256</v>
          </cell>
          <cell r="P645">
            <v>6561.80357464258</v>
          </cell>
          <cell r="Q645">
            <v>7753.28528931703</v>
          </cell>
          <cell r="R645">
            <v>8989.52442524784</v>
          </cell>
          <cell r="S645">
            <v>10323.3500272105</v>
          </cell>
          <cell r="T645">
            <v>11722.9530214454</v>
          </cell>
          <cell r="U645">
            <v>6111.8186221077</v>
          </cell>
          <cell r="V645">
            <v>5524.55230616524</v>
          </cell>
          <cell r="W645">
            <v>5135.62336664717</v>
          </cell>
          <cell r="X645">
            <v>4766.6485981575</v>
          </cell>
          <cell r="Y645">
            <v>4415.74996107001</v>
          </cell>
          <cell r="Z645">
            <v>4081.28417071178</v>
          </cell>
          <cell r="AA645">
            <v>3754.56529381163</v>
          </cell>
          <cell r="AB645">
            <v>3427.84641691148</v>
          </cell>
          <cell r="AC645">
            <v>3100.89278505805</v>
          </cell>
          <cell r="AD645">
            <v>2774.1739081579</v>
          </cell>
          <cell r="AE645">
            <v>2447.22027630448</v>
          </cell>
          <cell r="AF645">
            <v>2120.50139940433</v>
          </cell>
          <cell r="AG645">
            <v>1793.54776755091</v>
          </cell>
          <cell r="AH645">
            <v>1466.82889065076</v>
          </cell>
          <cell r="AI645">
            <v>1209.36272496678</v>
          </cell>
          <cell r="AJ645">
            <v>1021.14927049897</v>
          </cell>
          <cell r="AK645">
            <v>832.935816031166</v>
          </cell>
          <cell r="AL645">
            <v>644.722361563359</v>
          </cell>
          <cell r="AM645">
            <v>456.508907095553</v>
          </cell>
          <cell r="AN645">
            <v>268.295452627746</v>
          </cell>
          <cell r="AO645">
            <v>6909.01548167603</v>
          </cell>
          <cell r="AP645">
            <v>4575.63458256547</v>
          </cell>
          <cell r="AQ645">
            <v>4340.87962929032</v>
          </cell>
          <cell r="AR645">
            <v>4128.21925985283</v>
          </cell>
          <cell r="AS645">
            <v>3934.89165127329</v>
          </cell>
          <cell r="AT645">
            <v>3843.75149294293</v>
          </cell>
          <cell r="AU645">
            <v>3843.75149294292</v>
          </cell>
          <cell r="AV645">
            <v>3846.51331592265</v>
          </cell>
          <cell r="AW645">
            <v>3843.75149294292</v>
          </cell>
          <cell r="AX645">
            <v>3846.51331592264</v>
          </cell>
          <cell r="AY645">
            <v>3843.75149294293</v>
          </cell>
          <cell r="AZ645">
            <v>3846.51331592264</v>
          </cell>
          <cell r="BA645">
            <v>3843.75149294293</v>
          </cell>
          <cell r="BB645">
            <v>3029.01371392915</v>
          </cell>
          <cell r="BC645">
            <v>2214.27593491537</v>
          </cell>
          <cell r="BD645">
            <v>2214.27593491537</v>
          </cell>
          <cell r="BE645">
            <v>2214.27593491537</v>
          </cell>
          <cell r="BF645">
            <v>2214.27593491537</v>
          </cell>
          <cell r="BG645">
            <v>2214.27593491537</v>
          </cell>
          <cell r="BH645">
            <v>3156.41708973819</v>
          </cell>
        </row>
        <row r="646">
          <cell r="A646">
            <v>-3820.2296916525</v>
          </cell>
          <cell r="B646">
            <v>-3663.76838704788</v>
          </cell>
          <cell r="C646">
            <v>-3316.60313807824</v>
          </cell>
          <cell r="D646">
            <v>-2944.40165335156</v>
          </cell>
          <cell r="E646">
            <v>-2543.0007871823</v>
          </cell>
          <cell r="F646">
            <v>-2115.33873779947</v>
          </cell>
          <cell r="G646">
            <v>-1660.37387971206</v>
          </cell>
          <cell r="H646">
            <v>-1165.17105818908</v>
          </cell>
          <cell r="I646">
            <v>-618.942692766458</v>
          </cell>
          <cell r="J646">
            <v>-19.9671141429781</v>
          </cell>
          <cell r="K646">
            <v>634.592358891862</v>
          </cell>
          <cell r="L646">
            <v>1350.16240299603</v>
          </cell>
          <cell r="M646">
            <v>2132.97177853038</v>
          </cell>
          <cell r="N646">
            <v>3022.24619125264</v>
          </cell>
          <cell r="O646">
            <v>4054.15781663262</v>
          </cell>
          <cell r="P646">
            <v>5140.76845786268</v>
          </cell>
          <cell r="Q646">
            <v>6200.50506250948</v>
          </cell>
          <cell r="R646">
            <v>7291.92067494594</v>
          </cell>
          <cell r="S646">
            <v>8469.88825889208</v>
          </cell>
          <cell r="T646">
            <v>9699.30661109332</v>
          </cell>
          <cell r="U646">
            <v>6490.26766497504</v>
          </cell>
          <cell r="V646">
            <v>5866.63731585058</v>
          </cell>
          <cell r="W646">
            <v>5453.62556334268</v>
          </cell>
          <cell r="X646">
            <v>5061.80356122077</v>
          </cell>
          <cell r="Y646">
            <v>4689.17698003676</v>
          </cell>
          <cell r="Z646">
            <v>4334.00078152357</v>
          </cell>
          <cell r="AA646">
            <v>3987.05119198377</v>
          </cell>
          <cell r="AB646">
            <v>3640.10160244396</v>
          </cell>
          <cell r="AC646">
            <v>3292.90272172315</v>
          </cell>
          <cell r="AD646">
            <v>2945.95313218334</v>
          </cell>
          <cell r="AE646">
            <v>2598.75425146253</v>
          </cell>
          <cell r="AF646">
            <v>2251.80466192272</v>
          </cell>
          <cell r="AG646">
            <v>1904.60578120191</v>
          </cell>
          <cell r="AH646">
            <v>1557.6561916621</v>
          </cell>
          <cell r="AI646">
            <v>1284.24750052075</v>
          </cell>
          <cell r="AJ646">
            <v>1084.37970777784</v>
          </cell>
          <cell r="AK646">
            <v>884.511915034937</v>
          </cell>
          <cell r="AL646">
            <v>684.64412229203</v>
          </cell>
          <cell r="AM646">
            <v>484.776329549124</v>
          </cell>
          <cell r="AN646">
            <v>284.908536806218</v>
          </cell>
          <cell r="AO646">
            <v>7336.82763675832</v>
          </cell>
          <cell r="AP646">
            <v>4858.96179421061</v>
          </cell>
          <cell r="AQ646">
            <v>4609.67061319893</v>
          </cell>
          <cell r="AR646">
            <v>4383.84213157656</v>
          </cell>
          <cell r="AS646">
            <v>4178.54351191987</v>
          </cell>
          <cell r="AT646">
            <v>4081.75987693887</v>
          </cell>
          <cell r="AU646">
            <v>4081.75987693887</v>
          </cell>
          <cell r="AV646">
            <v>4084.69271436254</v>
          </cell>
          <cell r="AW646">
            <v>4081.75987693887</v>
          </cell>
          <cell r="AX646">
            <v>4084.69271436254</v>
          </cell>
          <cell r="AY646">
            <v>4081.75987693887</v>
          </cell>
          <cell r="AZ646">
            <v>4084.69271436254</v>
          </cell>
          <cell r="BA646">
            <v>4081.75987693887</v>
          </cell>
          <cell r="BB646">
            <v>3216.57283695712</v>
          </cell>
          <cell r="BC646">
            <v>2351.38579697536</v>
          </cell>
          <cell r="BD646">
            <v>2351.38579697537</v>
          </cell>
          <cell r="BE646">
            <v>2351.38579697537</v>
          </cell>
          <cell r="BF646">
            <v>2351.38579697537</v>
          </cell>
          <cell r="BG646">
            <v>2351.38579697537</v>
          </cell>
          <cell r="BH646">
            <v>3351.86513889668</v>
          </cell>
        </row>
        <row r="647">
          <cell r="A647">
            <v>-3853.486406754</v>
          </cell>
          <cell r="B647">
            <v>-3704.13445501346</v>
          </cell>
          <cell r="C647">
            <v>-3363.25704480247</v>
          </cell>
          <cell r="D647">
            <v>-2997.83752955628</v>
          </cell>
          <cell r="E647">
            <v>-2603.74610388771</v>
          </cell>
          <cell r="F647">
            <v>-2183.98746534178</v>
          </cell>
          <cell r="G647">
            <v>-1737.56451828531</v>
          </cell>
          <cell r="H647">
            <v>-1251.51981636653</v>
          </cell>
          <cell r="I647">
            <v>-715.067260203103</v>
          </cell>
          <cell r="J647">
            <v>-126.536152581727</v>
          </cell>
          <cell r="K647">
            <v>516.857912402943</v>
          </cell>
          <cell r="L647">
            <v>1220.48391672775</v>
          </cell>
          <cell r="M647">
            <v>1990.50974543795</v>
          </cell>
          <cell r="N647">
            <v>2866.36793240106</v>
          </cell>
          <cell r="O647">
            <v>3884.40247820753</v>
          </cell>
          <cell r="P647">
            <v>4955.87811603196</v>
          </cell>
          <cell r="Q647">
            <v>5998.4734142185</v>
          </cell>
          <cell r="R647">
            <v>7071.04609276274</v>
          </cell>
          <cell r="S647">
            <v>8228.73504890592</v>
          </cell>
          <cell r="T647">
            <v>9436.0107416694</v>
          </cell>
          <cell r="U647">
            <v>6539.50752687219</v>
          </cell>
          <cell r="V647">
            <v>5911.14586713762</v>
          </cell>
          <cell r="W647">
            <v>5495.00070893597</v>
          </cell>
          <cell r="X647">
            <v>5100.20606188343</v>
          </cell>
          <cell r="Y647">
            <v>4724.75246610714</v>
          </cell>
          <cell r="Z647">
            <v>4366.88164421835</v>
          </cell>
          <cell r="AA647">
            <v>4017.29984430509</v>
          </cell>
          <cell r="AB647">
            <v>3667.71804439184</v>
          </cell>
          <cell r="AC647">
            <v>3317.88506199448</v>
          </cell>
          <cell r="AD647">
            <v>2968.30326208122</v>
          </cell>
          <cell r="AE647">
            <v>2618.47027968386</v>
          </cell>
          <cell r="AF647">
            <v>2268.88847977061</v>
          </cell>
          <cell r="AG647">
            <v>1919.05549737325</v>
          </cell>
          <cell r="AH647">
            <v>1569.47369745999</v>
          </cell>
          <cell r="AI647">
            <v>1293.99073035835</v>
          </cell>
          <cell r="AJ647">
            <v>1092.60659606832</v>
          </cell>
          <cell r="AK647">
            <v>891.222461778294</v>
          </cell>
          <cell r="AL647">
            <v>689.838327488266</v>
          </cell>
          <cell r="AM647">
            <v>488.454193198237</v>
          </cell>
          <cell r="AN647">
            <v>287.070058908208</v>
          </cell>
          <cell r="AO647">
            <v>7392.49011452434</v>
          </cell>
          <cell r="AP647">
            <v>4895.82539060766</v>
          </cell>
          <cell r="AQ647">
            <v>4644.6429065005</v>
          </cell>
          <cell r="AR647">
            <v>4417.1011267799</v>
          </cell>
          <cell r="AS647">
            <v>4210.24496339754</v>
          </cell>
          <cell r="AT647">
            <v>4112.72705780298</v>
          </cell>
          <cell r="AU647">
            <v>4112.72705780299</v>
          </cell>
          <cell r="AV647">
            <v>4115.68214585131</v>
          </cell>
          <cell r="AW647">
            <v>4112.72705780299</v>
          </cell>
          <cell r="AX647">
            <v>4115.6821458513</v>
          </cell>
          <cell r="AY647">
            <v>4112.72705780298</v>
          </cell>
          <cell r="AZ647">
            <v>4115.6821458513</v>
          </cell>
          <cell r="BA647">
            <v>4112.72705780299</v>
          </cell>
          <cell r="BB647">
            <v>3240.97608354872</v>
          </cell>
          <cell r="BC647">
            <v>2369.22510929446</v>
          </cell>
          <cell r="BD647">
            <v>2369.22510929446</v>
          </cell>
          <cell r="BE647">
            <v>2369.22510929446</v>
          </cell>
          <cell r="BF647">
            <v>2369.22510929446</v>
          </cell>
          <cell r="BG647">
            <v>2369.22510929446</v>
          </cell>
          <cell r="BH647">
            <v>3377.2948106848</v>
          </cell>
        </row>
        <row r="648">
          <cell r="A648">
            <v>-4656.92771938849</v>
          </cell>
          <cell r="B648">
            <v>-4679.32898439417</v>
          </cell>
          <cell r="C648">
            <v>-4490.35802106068</v>
          </cell>
          <cell r="D648">
            <v>-4288.7825428764</v>
          </cell>
          <cell r="E648">
            <v>-4071.27820503604</v>
          </cell>
          <cell r="F648">
            <v>-3842.45624672743</v>
          </cell>
          <cell r="G648">
            <v>-3602.39535888702</v>
          </cell>
          <cell r="H648">
            <v>-3337.59955703558</v>
          </cell>
          <cell r="I648">
            <v>-3037.3185229033</v>
          </cell>
          <cell r="J648">
            <v>-2701.11298219653</v>
          </cell>
          <cell r="K648">
            <v>-2327.46143605504</v>
          </cell>
          <cell r="L648">
            <v>-1912.38873500135</v>
          </cell>
          <cell r="M648">
            <v>-1451.19766670513</v>
          </cell>
          <cell r="N648">
            <v>-899.458984679088</v>
          </cell>
          <cell r="O648">
            <v>-216.677604858646</v>
          </cell>
          <cell r="P648">
            <v>489.154975140332</v>
          </cell>
          <cell r="Q648">
            <v>1117.63740256737</v>
          </cell>
          <cell r="R648">
            <v>1734.9879855426</v>
          </cell>
          <cell r="S648">
            <v>2402.77024793335</v>
          </cell>
          <cell r="T648">
            <v>3075.10653644133</v>
          </cell>
          <cell r="U648">
            <v>7729.08199794813</v>
          </cell>
          <cell r="V648">
            <v>6986.41769601128</v>
          </cell>
          <cell r="W648">
            <v>6494.57331207676</v>
          </cell>
          <cell r="X648">
            <v>6027.96322150323</v>
          </cell>
          <cell r="Y648">
            <v>5584.21243197437</v>
          </cell>
          <cell r="Z648">
            <v>5161.2428252134</v>
          </cell>
          <cell r="AA648">
            <v>4748.07006175729</v>
          </cell>
          <cell r="AB648">
            <v>4334.89729830118</v>
          </cell>
          <cell r="AC648">
            <v>3921.42766080552</v>
          </cell>
          <cell r="AD648">
            <v>3508.25489734941</v>
          </cell>
          <cell r="AE648">
            <v>3094.78525985375</v>
          </cell>
          <cell r="AF648">
            <v>2681.61249639764</v>
          </cell>
          <cell r="AG648">
            <v>2268.14285890198</v>
          </cell>
          <cell r="AH648">
            <v>1854.97009544587</v>
          </cell>
          <cell r="AI648">
            <v>1529.37517365441</v>
          </cell>
          <cell r="AJ648">
            <v>1291.3580935276</v>
          </cell>
          <cell r="AK648">
            <v>1053.34101340078</v>
          </cell>
          <cell r="AL648">
            <v>815.323933273971</v>
          </cell>
          <cell r="AM648">
            <v>577.306853147159</v>
          </cell>
          <cell r="AN648">
            <v>339.289773020347</v>
          </cell>
          <cell r="AO648">
            <v>8737.2270816099</v>
          </cell>
          <cell r="AP648">
            <v>5786.40451687679</v>
          </cell>
          <cell r="AQ648">
            <v>5489.53047733563</v>
          </cell>
          <cell r="AR648">
            <v>5220.59752386887</v>
          </cell>
          <cell r="AS648">
            <v>4976.11302071733</v>
          </cell>
          <cell r="AT648">
            <v>4860.85604066015</v>
          </cell>
          <cell r="AU648">
            <v>4860.85604066016</v>
          </cell>
          <cell r="AV648">
            <v>4864.34867641947</v>
          </cell>
          <cell r="AW648">
            <v>4860.85604066015</v>
          </cell>
          <cell r="AX648">
            <v>4864.34867641947</v>
          </cell>
          <cell r="AY648">
            <v>4860.85604066015</v>
          </cell>
          <cell r="AZ648">
            <v>4864.34867641947</v>
          </cell>
          <cell r="BA648">
            <v>4860.85604066016</v>
          </cell>
          <cell r="BB648">
            <v>3830.52849166427</v>
          </cell>
          <cell r="BC648">
            <v>2800.20094266839</v>
          </cell>
          <cell r="BD648">
            <v>2800.20094266839</v>
          </cell>
          <cell r="BE648">
            <v>2800.20094266838</v>
          </cell>
          <cell r="BF648">
            <v>2800.20094266837</v>
          </cell>
          <cell r="BG648">
            <v>2800.20094266837</v>
          </cell>
          <cell r="BH648">
            <v>3991.64438847467</v>
          </cell>
        </row>
        <row r="649">
          <cell r="A649">
            <v>-4854.48805668989</v>
          </cell>
          <cell r="B649">
            <v>-4919.12218039899</v>
          </cell>
          <cell r="C649">
            <v>-4767.5039003436</v>
          </cell>
          <cell r="D649">
            <v>-4606.21647147638</v>
          </cell>
          <cell r="E649">
            <v>-4432.13360585285</v>
          </cell>
          <cell r="F649">
            <v>-4250.26157949037</v>
          </cell>
          <cell r="G649">
            <v>-4060.94361136772</v>
          </cell>
          <cell r="H649">
            <v>-3850.55129442241</v>
          </cell>
          <cell r="I649">
            <v>-3608.34310869826</v>
          </cell>
          <cell r="J649">
            <v>-3334.18257778314</v>
          </cell>
          <cell r="K649">
            <v>-3026.85874241427</v>
          </cell>
          <cell r="L649">
            <v>-2682.73918632241</v>
          </cell>
          <cell r="M649">
            <v>-2297.48832483198</v>
          </cell>
          <cell r="N649">
            <v>-1825.44825640022</v>
          </cell>
          <cell r="O649">
            <v>-1225.10317592364</v>
          </cell>
          <cell r="P649">
            <v>-609.179547207052</v>
          </cell>
          <cell r="Q649">
            <v>-82.5244432466636</v>
          </cell>
          <cell r="R649">
            <v>422.890358815367</v>
          </cell>
          <cell r="S649">
            <v>970.208151503183</v>
          </cell>
          <cell r="T649">
            <v>1511.00675645093</v>
          </cell>
          <cell r="U649">
            <v>8021.58965227859</v>
          </cell>
          <cell r="V649">
            <v>7250.81916736009</v>
          </cell>
          <cell r="W649">
            <v>6740.36089796304</v>
          </cell>
          <cell r="X649">
            <v>6256.09191554222</v>
          </cell>
          <cell r="Y649">
            <v>5795.5473460293</v>
          </cell>
          <cell r="Z649">
            <v>5356.57042461445</v>
          </cell>
          <cell r="AA649">
            <v>4927.76110873156</v>
          </cell>
          <cell r="AB649">
            <v>4498.95179284867</v>
          </cell>
          <cell r="AC649">
            <v>4069.83436770724</v>
          </cell>
          <cell r="AD649">
            <v>3641.02505182434</v>
          </cell>
          <cell r="AE649">
            <v>3211.90762668291</v>
          </cell>
          <cell r="AF649">
            <v>2783.09831080002</v>
          </cell>
          <cell r="AG649">
            <v>2353.98088565858</v>
          </cell>
          <cell r="AH649">
            <v>1925.17156977569</v>
          </cell>
          <cell r="AI649">
            <v>1587.25448516328</v>
          </cell>
          <cell r="AJ649">
            <v>1340.22963182137</v>
          </cell>
          <cell r="AK649">
            <v>1093.20477847945</v>
          </cell>
          <cell r="AL649">
            <v>846.179925137527</v>
          </cell>
          <cell r="AM649">
            <v>599.155071795608</v>
          </cell>
          <cell r="AN649">
            <v>352.13021845369</v>
          </cell>
          <cell r="AO649">
            <v>9067.88805786462</v>
          </cell>
          <cell r="AP649">
            <v>6005.39140467125</v>
          </cell>
          <cell r="AQ649">
            <v>5697.28214612724</v>
          </cell>
          <cell r="AR649">
            <v>5418.17140603441</v>
          </cell>
          <cell r="AS649">
            <v>5164.4343695864</v>
          </cell>
          <cell r="AT649">
            <v>5044.81548097519</v>
          </cell>
          <cell r="AU649">
            <v>5044.81548097519</v>
          </cell>
          <cell r="AV649">
            <v>5048.44029578159</v>
          </cell>
          <cell r="AW649">
            <v>5044.8154809752</v>
          </cell>
          <cell r="AX649">
            <v>5048.44029578158</v>
          </cell>
          <cell r="AY649">
            <v>5044.8154809752</v>
          </cell>
          <cell r="AZ649">
            <v>5048.44029578159</v>
          </cell>
          <cell r="BA649">
            <v>5044.81548097519</v>
          </cell>
          <cell r="BB649">
            <v>3975.49511308712</v>
          </cell>
          <cell r="BC649">
            <v>2906.17474519905</v>
          </cell>
          <cell r="BD649">
            <v>2906.17474519905</v>
          </cell>
          <cell r="BE649">
            <v>2906.17474519905</v>
          </cell>
          <cell r="BF649">
            <v>2906.17474519904</v>
          </cell>
          <cell r="BG649">
            <v>2906.17474519904</v>
          </cell>
          <cell r="BH649">
            <v>4142.70845239635</v>
          </cell>
        </row>
        <row r="650">
          <cell r="A650">
            <v>-5260.18769424294</v>
          </cell>
          <cell r="B650">
            <v>-5411.54902090607</v>
          </cell>
          <cell r="C650">
            <v>-5336.63626927079</v>
          </cell>
          <cell r="D650">
            <v>-5258.08228391208</v>
          </cell>
          <cell r="E650">
            <v>-5173.16749615791</v>
          </cell>
          <cell r="F650">
            <v>-5087.70940912083</v>
          </cell>
          <cell r="G650">
            <v>-5002.59446281459</v>
          </cell>
          <cell r="H650">
            <v>-4903.92231404435</v>
          </cell>
          <cell r="I650">
            <v>-4780.9695106134</v>
          </cell>
          <cell r="J650">
            <v>-4634.22138609664</v>
          </cell>
          <cell r="K650">
            <v>-4463.10468920375</v>
          </cell>
          <cell r="L650">
            <v>-4264.69082276328</v>
          </cell>
          <cell r="M650">
            <v>-4035.38682185049</v>
          </cell>
          <cell r="N650">
            <v>-3727.01168277824</v>
          </cell>
          <cell r="O650">
            <v>-3295.95350078471</v>
          </cell>
          <cell r="P650">
            <v>-2864.6622200702</v>
          </cell>
          <cell r="Q650">
            <v>-2547.11441359528</v>
          </cell>
          <cell r="R650">
            <v>-2271.56511169394</v>
          </cell>
          <cell r="S650">
            <v>-1971.6268910603</v>
          </cell>
          <cell r="T650">
            <v>-1700.94723444952</v>
          </cell>
          <cell r="U650">
            <v>8622.26816378726</v>
          </cell>
          <cell r="V650">
            <v>7793.78028273344</v>
          </cell>
          <cell r="W650">
            <v>7245.09750588334</v>
          </cell>
          <cell r="X650">
            <v>6724.56514124779</v>
          </cell>
          <cell r="Y650">
            <v>6229.53373826541</v>
          </cell>
          <cell r="Z650">
            <v>5757.68502769501</v>
          </cell>
          <cell r="AA650">
            <v>5296.76530069025</v>
          </cell>
          <cell r="AB650">
            <v>4835.84557368549</v>
          </cell>
          <cell r="AC650">
            <v>4374.59466536056</v>
          </cell>
          <cell r="AD650">
            <v>3913.6749383558</v>
          </cell>
          <cell r="AE650">
            <v>3452.42403003087</v>
          </cell>
          <cell r="AF650">
            <v>2991.50430302611</v>
          </cell>
          <cell r="AG650">
            <v>2530.25339470118</v>
          </cell>
          <cell r="AH650">
            <v>2069.33366769642</v>
          </cell>
          <cell r="AI650">
            <v>1706.11243014213</v>
          </cell>
          <cell r="AJ650">
            <v>1440.5896820383</v>
          </cell>
          <cell r="AK650">
            <v>1175.06693393447</v>
          </cell>
          <cell r="AL650">
            <v>909.544185830643</v>
          </cell>
          <cell r="AM650">
            <v>644.021437726814</v>
          </cell>
          <cell r="AN650">
            <v>378.498689622986</v>
          </cell>
          <cell r="AO650">
            <v>9746.91624769208</v>
          </cell>
          <cell r="AP650">
            <v>6455.09149235403</v>
          </cell>
          <cell r="AQ650">
            <v>6123.91017218297</v>
          </cell>
          <cell r="AR650">
            <v>5823.89885861622</v>
          </cell>
          <cell r="AS650">
            <v>5551.1613008283</v>
          </cell>
          <cell r="AT650">
            <v>5422.5850235854</v>
          </cell>
          <cell r="AU650">
            <v>5422.58502358541</v>
          </cell>
          <cell r="AV650">
            <v>5426.48127441094</v>
          </cell>
          <cell r="AW650">
            <v>5422.58502358539</v>
          </cell>
          <cell r="AX650">
            <v>5426.48127441094</v>
          </cell>
          <cell r="AY650">
            <v>5422.5850235854</v>
          </cell>
          <cell r="AZ650">
            <v>5426.48127441094</v>
          </cell>
          <cell r="BA650">
            <v>5422.5850235854</v>
          </cell>
          <cell r="BB650">
            <v>4273.19103005051</v>
          </cell>
          <cell r="BC650">
            <v>3123.79703651563</v>
          </cell>
          <cell r="BD650">
            <v>3123.79703651563</v>
          </cell>
          <cell r="BE650">
            <v>3123.79703651563</v>
          </cell>
          <cell r="BF650">
            <v>3123.79703651563</v>
          </cell>
          <cell r="BG650">
            <v>3123.79703651563</v>
          </cell>
          <cell r="BH650">
            <v>4452.92576027042</v>
          </cell>
        </row>
        <row r="651">
          <cell r="A651">
            <v>-3859.4435183384</v>
          </cell>
          <cell r="B651">
            <v>-3711.36502996232</v>
          </cell>
          <cell r="C651">
            <v>-3371.6139293401</v>
          </cell>
          <cell r="D651">
            <v>-3007.40923488526</v>
          </cell>
          <cell r="E651">
            <v>-2614.62711329405</v>
          </cell>
          <cell r="F651">
            <v>-2196.28417380646</v>
          </cell>
          <cell r="G651">
            <v>-1751.39129720343</v>
          </cell>
          <cell r="H651">
            <v>-1266.98704414495</v>
          </cell>
          <cell r="I651">
            <v>-732.285580547553</v>
          </cell>
          <cell r="J651">
            <v>-145.625339577006</v>
          </cell>
          <cell r="K651">
            <v>495.768720854082</v>
          </cell>
          <cell r="L651">
            <v>1197.25524815848</v>
          </cell>
          <cell r="M651">
            <v>1964.99122308596</v>
          </cell>
          <cell r="N651">
            <v>2838.44622760472</v>
          </cell>
          <cell r="O651">
            <v>3853.9950404928</v>
          </cell>
          <cell r="P651">
            <v>4922.75961969818</v>
          </cell>
          <cell r="Q651">
            <v>5962.28448008066</v>
          </cell>
          <cell r="R651">
            <v>7031.48191667961</v>
          </cell>
          <cell r="S651">
            <v>8185.53846209816</v>
          </cell>
          <cell r="T651">
            <v>9388.84784933075</v>
          </cell>
          <cell r="U651">
            <v>6548.32762082393</v>
          </cell>
          <cell r="V651">
            <v>5919.11846472182</v>
          </cell>
          <cell r="W651">
            <v>5502.4120349905</v>
          </cell>
          <cell r="X651">
            <v>5107.08491269202</v>
          </cell>
          <cell r="Y651">
            <v>4731.12492771507</v>
          </cell>
          <cell r="Z651">
            <v>4372.77143121222</v>
          </cell>
          <cell r="AA651">
            <v>4022.7181364186</v>
          </cell>
          <cell r="AB651">
            <v>3672.66484162498</v>
          </cell>
          <cell r="AC651">
            <v>3322.36002556744</v>
          </cell>
          <cell r="AD651">
            <v>2972.30673077382</v>
          </cell>
          <cell r="AE651">
            <v>2622.00191471628</v>
          </cell>
          <cell r="AF651">
            <v>2271.94861992265</v>
          </cell>
          <cell r="AG651">
            <v>1921.64380386512</v>
          </cell>
          <cell r="AH651">
            <v>1571.59050907149</v>
          </cell>
          <cell r="AI651">
            <v>1295.73598713304</v>
          </cell>
          <cell r="AJ651">
            <v>1094.08023804977</v>
          </cell>
          <cell r="AK651">
            <v>892.424488966497</v>
          </cell>
          <cell r="AL651">
            <v>690.768739883224</v>
          </cell>
          <cell r="AM651">
            <v>489.11299079995</v>
          </cell>
          <cell r="AN651">
            <v>287.457241716677</v>
          </cell>
          <cell r="AO651">
            <v>7402.46066002481</v>
          </cell>
          <cell r="AP651">
            <v>4902.42858507438</v>
          </cell>
          <cell r="AQ651">
            <v>4650.90732115855</v>
          </cell>
          <cell r="AR651">
            <v>4423.05864678769</v>
          </cell>
          <cell r="AS651">
            <v>4215.92348826879</v>
          </cell>
          <cell r="AT651">
            <v>4118.27405639555</v>
          </cell>
          <cell r="AU651">
            <v>4118.27405639557</v>
          </cell>
          <cell r="AV651">
            <v>4121.23313008867</v>
          </cell>
          <cell r="AW651">
            <v>4118.27405639557</v>
          </cell>
          <cell r="AX651">
            <v>4121.23313008868</v>
          </cell>
          <cell r="AY651">
            <v>4118.27405639557</v>
          </cell>
          <cell r="AZ651">
            <v>4121.23313008869</v>
          </cell>
          <cell r="BA651">
            <v>4118.27405639557</v>
          </cell>
          <cell r="BB651">
            <v>3245.34731692292</v>
          </cell>
          <cell r="BC651">
            <v>2372.42057745028</v>
          </cell>
          <cell r="BD651">
            <v>2372.42057745027</v>
          </cell>
          <cell r="BE651">
            <v>2372.42057745028</v>
          </cell>
          <cell r="BF651">
            <v>2372.42057745028</v>
          </cell>
          <cell r="BG651">
            <v>2372.42057745027</v>
          </cell>
          <cell r="BH651">
            <v>3381.84990254914</v>
          </cell>
        </row>
        <row r="652">
          <cell r="A652">
            <v>-4524.15160987767</v>
          </cell>
          <cell r="B652">
            <v>-4518.16906693507</v>
          </cell>
          <cell r="C652">
            <v>-4304.09415797564</v>
          </cell>
          <cell r="D652">
            <v>-4075.44193695337</v>
          </cell>
          <cell r="E652">
            <v>-3828.75494925052</v>
          </cell>
          <cell r="F652">
            <v>-3568.3789381864</v>
          </cell>
          <cell r="G652">
            <v>-3294.21481101479</v>
          </cell>
          <cell r="H652">
            <v>-2992.85558166401</v>
          </cell>
          <cell r="I652">
            <v>-2653.54501870438</v>
          </cell>
          <cell r="J652">
            <v>-2275.64034381296</v>
          </cell>
          <cell r="K652">
            <v>-1857.41135105723</v>
          </cell>
          <cell r="L652">
            <v>-1394.65254724489</v>
          </cell>
          <cell r="M652">
            <v>-882.423677774349</v>
          </cell>
          <cell r="N652">
            <v>-277.121249143091</v>
          </cell>
          <cell r="O652">
            <v>461.063817767884</v>
          </cell>
          <cell r="P652">
            <v>1227.32229561933</v>
          </cell>
          <cell r="Q652">
            <v>1924.24070587815</v>
          </cell>
          <cell r="R652">
            <v>2616.82095138445</v>
          </cell>
          <cell r="S652">
            <v>3365.56482702168</v>
          </cell>
          <cell r="T652">
            <v>4126.30480078226</v>
          </cell>
          <cell r="U652">
            <v>7532.49381190509</v>
          </cell>
          <cell r="V652">
            <v>6808.71907900056</v>
          </cell>
          <cell r="W652">
            <v>6329.38469240839</v>
          </cell>
          <cell r="X652">
            <v>5874.64276823801</v>
          </cell>
          <cell r="Y652">
            <v>5442.1787217909</v>
          </cell>
          <cell r="Z652">
            <v>5029.96729145587</v>
          </cell>
          <cell r="AA652">
            <v>4627.30352300224</v>
          </cell>
          <cell r="AB652">
            <v>4224.63975454861</v>
          </cell>
          <cell r="AC652">
            <v>3821.68666300767</v>
          </cell>
          <cell r="AD652">
            <v>3419.02289455404</v>
          </cell>
          <cell r="AE652">
            <v>3016.0698030131</v>
          </cell>
          <cell r="AF652">
            <v>2613.40603455947</v>
          </cell>
          <cell r="AG652">
            <v>2210.45294301852</v>
          </cell>
          <cell r="AH652">
            <v>1807.78917456489</v>
          </cell>
          <cell r="AI652">
            <v>1490.47571686927</v>
          </cell>
          <cell r="AJ652">
            <v>1258.51256993165</v>
          </cell>
          <cell r="AK652">
            <v>1026.54942299403</v>
          </cell>
          <cell r="AL652">
            <v>794.586276056417</v>
          </cell>
          <cell r="AM652">
            <v>562.6231291188</v>
          </cell>
          <cell r="AN652">
            <v>330.659982181182</v>
          </cell>
          <cell r="AO652">
            <v>8514.99685770026</v>
          </cell>
          <cell r="AP652">
            <v>5639.22807755503</v>
          </cell>
          <cell r="AQ652">
            <v>5349.90499023975</v>
          </cell>
          <cell r="AR652">
            <v>5087.81231114238</v>
          </cell>
          <cell r="AS652">
            <v>4849.54623923567</v>
          </cell>
          <cell r="AT652">
            <v>4737.22080533682</v>
          </cell>
          <cell r="AU652">
            <v>4737.22080533681</v>
          </cell>
          <cell r="AV652">
            <v>4740.62460636405</v>
          </cell>
          <cell r="AW652">
            <v>4737.22080533681</v>
          </cell>
          <cell r="AX652">
            <v>4740.62460636406</v>
          </cell>
          <cell r="AY652">
            <v>4737.22080533681</v>
          </cell>
          <cell r="AZ652">
            <v>4740.62460636406</v>
          </cell>
          <cell r="BA652">
            <v>4737.22080533682</v>
          </cell>
          <cell r="BB652">
            <v>3733.09950230145</v>
          </cell>
          <cell r="BC652">
            <v>2728.97819926609</v>
          </cell>
          <cell r="BD652">
            <v>2728.97819926609</v>
          </cell>
          <cell r="BE652">
            <v>2728.97819926609</v>
          </cell>
          <cell r="BF652">
            <v>2728.97819926608</v>
          </cell>
          <cell r="BG652">
            <v>2728.97819926609</v>
          </cell>
          <cell r="BH652">
            <v>3890.11743742567</v>
          </cell>
        </row>
        <row r="653">
          <cell r="A653">
            <v>-3932.86083365411</v>
          </cell>
          <cell r="B653">
            <v>-3800.47690799475</v>
          </cell>
          <cell r="C653">
            <v>-3474.60680071146</v>
          </cell>
          <cell r="D653">
            <v>-3125.37393947257</v>
          </cell>
          <cell r="E653">
            <v>-2748.72809280761</v>
          </cell>
          <cell r="F653">
            <v>-2347.83267342867</v>
          </cell>
          <cell r="G653">
            <v>-1921.79686595118</v>
          </cell>
          <cell r="H653">
            <v>-1457.6100201931</v>
          </cell>
          <cell r="I653">
            <v>-944.489571697726</v>
          </cell>
          <cell r="J653">
            <v>-380.886479291822</v>
          </cell>
          <cell r="K653">
            <v>235.858896476751</v>
          </cell>
          <cell r="L653">
            <v>910.977836605202</v>
          </cell>
          <cell r="M653">
            <v>1650.492933879</v>
          </cell>
          <cell r="N653">
            <v>2494.33036270215</v>
          </cell>
          <cell r="O653">
            <v>3479.24422190945</v>
          </cell>
          <cell r="P653">
            <v>4514.59686268544</v>
          </cell>
          <cell r="Q653">
            <v>5516.2806826201</v>
          </cell>
          <cell r="R653">
            <v>6543.88057674331</v>
          </cell>
          <cell r="S653">
            <v>7653.1701508288</v>
          </cell>
          <cell r="T653">
            <v>8807.59754220256</v>
          </cell>
          <cell r="U653">
            <v>6657.02923058822</v>
          </cell>
          <cell r="V653">
            <v>6017.37526290869</v>
          </cell>
          <cell r="W653">
            <v>5593.75154645413</v>
          </cell>
          <cell r="X653">
            <v>5191.86203188306</v>
          </cell>
          <cell r="Y653">
            <v>4809.6611472535</v>
          </cell>
          <cell r="Z653">
            <v>4445.35901711622</v>
          </cell>
          <cell r="AA653">
            <v>4089.49487123959</v>
          </cell>
          <cell r="AB653">
            <v>3733.63072536295</v>
          </cell>
          <cell r="AC653">
            <v>3377.51088299358</v>
          </cell>
          <cell r="AD653">
            <v>3021.64673711695</v>
          </cell>
          <cell r="AE653">
            <v>2665.52689474757</v>
          </cell>
          <cell r="AF653">
            <v>2309.66274887094</v>
          </cell>
          <cell r="AG653">
            <v>1953.54290650156</v>
          </cell>
          <cell r="AH653">
            <v>1597.67876062493</v>
          </cell>
          <cell r="AI653">
            <v>1317.24508010863</v>
          </cell>
          <cell r="AJ653">
            <v>1112.24186495266</v>
          </cell>
          <cell r="AK653">
            <v>907.238649796699</v>
          </cell>
          <cell r="AL653">
            <v>702.235434640735</v>
          </cell>
          <cell r="AM653">
            <v>497.232219484771</v>
          </cell>
          <cell r="AN653">
            <v>292.229004328806</v>
          </cell>
          <cell r="AO653">
            <v>7525.34079622975</v>
          </cell>
          <cell r="AP653">
            <v>4983.80842887716</v>
          </cell>
          <cell r="AQ653">
            <v>4728.11193613026</v>
          </cell>
          <cell r="AR653">
            <v>4496.48099564188</v>
          </cell>
          <cell r="AS653">
            <v>4285.90741337975</v>
          </cell>
          <cell r="AT653">
            <v>4186.63701031331</v>
          </cell>
          <cell r="AU653">
            <v>4186.63701031332</v>
          </cell>
          <cell r="AV653">
            <v>4189.64520434562</v>
          </cell>
          <cell r="AW653">
            <v>4186.63701031331</v>
          </cell>
          <cell r="AX653">
            <v>4189.64520434563</v>
          </cell>
          <cell r="AY653">
            <v>4186.63701031331</v>
          </cell>
          <cell r="AZ653">
            <v>4189.64520434563</v>
          </cell>
          <cell r="BA653">
            <v>4186.63701031331</v>
          </cell>
          <cell r="BB653">
            <v>3299.21977077998</v>
          </cell>
          <cell r="BC653">
            <v>2411.80253124664</v>
          </cell>
          <cell r="BD653">
            <v>2411.80253124664</v>
          </cell>
          <cell r="BE653">
            <v>2411.80253124664</v>
          </cell>
          <cell r="BF653">
            <v>2411.80253124664</v>
          </cell>
          <cell r="BG653">
            <v>2411.80253124664</v>
          </cell>
          <cell r="BH653">
            <v>3437.98828622125</v>
          </cell>
        </row>
        <row r="654">
          <cell r="A654">
            <v>-3995.82362198715</v>
          </cell>
          <cell r="B654">
            <v>-3876.89937441685</v>
          </cell>
          <cell r="C654">
            <v>-3562.93362568566</v>
          </cell>
          <cell r="D654">
            <v>-3226.54062874418</v>
          </cell>
          <cell r="E654">
            <v>-2863.73327315309</v>
          </cell>
          <cell r="F654">
            <v>-2477.8008704796</v>
          </cell>
          <cell r="G654">
            <v>-2067.93691083975</v>
          </cell>
          <cell r="H654">
            <v>-1621.08854076719</v>
          </cell>
          <cell r="I654">
            <v>-1126.47599984154</v>
          </cell>
          <cell r="J654">
            <v>-582.646749047744</v>
          </cell>
          <cell r="K654">
            <v>12.9598816111774</v>
          </cell>
          <cell r="L654">
            <v>665.46594352319</v>
          </cell>
          <cell r="M654">
            <v>1380.77877817489</v>
          </cell>
          <cell r="N654">
            <v>2199.21613425713</v>
          </cell>
          <cell r="O654">
            <v>3157.85741599546</v>
          </cell>
          <cell r="P654">
            <v>4164.55593344809</v>
          </cell>
          <cell r="Q654">
            <v>5133.78722621295</v>
          </cell>
          <cell r="R654">
            <v>6125.71301197616</v>
          </cell>
          <cell r="S654">
            <v>7196.61037125192</v>
          </cell>
          <cell r="T654">
            <v>8309.11649724949</v>
          </cell>
          <cell r="U654">
            <v>6750.25187728428</v>
          </cell>
          <cell r="V654">
            <v>6101.64042515166</v>
          </cell>
          <cell r="W654">
            <v>5672.08443430214</v>
          </cell>
          <cell r="X654">
            <v>5264.56700329418</v>
          </cell>
          <cell r="Y654">
            <v>4877.01391473091</v>
          </cell>
          <cell r="Z654">
            <v>4507.6102283901</v>
          </cell>
          <cell r="AA654">
            <v>4146.7626888113</v>
          </cell>
          <cell r="AB654">
            <v>3785.9151492325</v>
          </cell>
          <cell r="AC654">
            <v>3424.8083324791</v>
          </cell>
          <cell r="AD654">
            <v>3063.9607929003</v>
          </cell>
          <cell r="AE654">
            <v>2702.8539761469</v>
          </cell>
          <cell r="AF654">
            <v>2342.0064365681</v>
          </cell>
          <cell r="AG654">
            <v>1980.8996198147</v>
          </cell>
          <cell r="AH654">
            <v>1620.0520802359</v>
          </cell>
          <cell r="AI654">
            <v>1335.69130716601</v>
          </cell>
          <cell r="AJ654">
            <v>1127.81730060505</v>
          </cell>
          <cell r="AK654">
            <v>919.943294044076</v>
          </cell>
          <cell r="AL654">
            <v>712.069287483107</v>
          </cell>
          <cell r="AM654">
            <v>504.195280922137</v>
          </cell>
          <cell r="AN654">
            <v>296.321274361168</v>
          </cell>
          <cell r="AO654">
            <v>7630.72296626605</v>
          </cell>
          <cell r="AP654">
            <v>5053.59989234727</v>
          </cell>
          <cell r="AQ654">
            <v>4794.32271774078</v>
          </cell>
          <cell r="AR654">
            <v>4559.4481007443</v>
          </cell>
          <cell r="AS654">
            <v>4345.92572165662</v>
          </cell>
          <cell r="AT654">
            <v>4245.26517151527</v>
          </cell>
          <cell r="AU654">
            <v>4245.26517151527</v>
          </cell>
          <cell r="AV654">
            <v>4248.31549121652</v>
          </cell>
          <cell r="AW654">
            <v>4245.26517151527</v>
          </cell>
          <cell r="AX654">
            <v>4248.31549121652</v>
          </cell>
          <cell r="AY654">
            <v>4245.26517151527</v>
          </cell>
          <cell r="AZ654">
            <v>4248.31549121652</v>
          </cell>
          <cell r="BA654">
            <v>4245.26517151527</v>
          </cell>
          <cell r="BB654">
            <v>3345.42085964569</v>
          </cell>
          <cell r="BC654">
            <v>2445.57654777611</v>
          </cell>
          <cell r="BD654">
            <v>2445.57654777611</v>
          </cell>
          <cell r="BE654">
            <v>2445.57654777611</v>
          </cell>
          <cell r="BF654">
            <v>2445.57654777611</v>
          </cell>
          <cell r="BG654">
            <v>2445.57654777611</v>
          </cell>
          <cell r="BH654">
            <v>3486.13263954316</v>
          </cell>
        </row>
        <row r="655">
          <cell r="A655">
            <v>-4254.44159915688</v>
          </cell>
          <cell r="B655">
            <v>-4190.80262107521</v>
          </cell>
          <cell r="C655">
            <v>-3925.73370823323</v>
          </cell>
          <cell r="D655">
            <v>-3642.08011212905</v>
          </cell>
          <cell r="E655">
            <v>-3336.1139902787</v>
          </cell>
          <cell r="F655">
            <v>-3011.64178044564</v>
          </cell>
          <cell r="G655">
            <v>-2668.20325534566</v>
          </cell>
          <cell r="H655">
            <v>-2292.57221264555</v>
          </cell>
          <cell r="I655">
            <v>-1873.98040942943</v>
          </cell>
          <cell r="J655">
            <v>-1411.37168672833</v>
          </cell>
          <cell r="K655">
            <v>-902.591888948025</v>
          </cell>
          <cell r="L655">
            <v>-342.967622413106</v>
          </cell>
          <cell r="M655">
            <v>272.935062720561</v>
          </cell>
          <cell r="N655">
            <v>987.042296104456</v>
          </cell>
          <cell r="O655">
            <v>1837.76966519775</v>
          </cell>
          <cell r="P655">
            <v>2726.77213379909</v>
          </cell>
          <cell r="Q655">
            <v>3562.70553501716</v>
          </cell>
          <cell r="R655">
            <v>4408.10087024504</v>
          </cell>
          <cell r="S655">
            <v>5321.30322909231</v>
          </cell>
          <cell r="T655">
            <v>6261.61887339396</v>
          </cell>
          <cell r="U655">
            <v>7133.16141724014</v>
          </cell>
          <cell r="V655">
            <v>6447.75733614178</v>
          </cell>
          <cell r="W655">
            <v>5993.83468611693</v>
          </cell>
          <cell r="X655">
            <v>5563.20073814515</v>
          </cell>
          <cell r="Y655">
            <v>5153.66361438616</v>
          </cell>
          <cell r="Z655">
            <v>4763.3054217297</v>
          </cell>
          <cell r="AA655">
            <v>4381.98872516443</v>
          </cell>
          <cell r="AB655">
            <v>4000.67202859917</v>
          </cell>
          <cell r="AC655">
            <v>3619.08134730387</v>
          </cell>
          <cell r="AD655">
            <v>3237.76465073861</v>
          </cell>
          <cell r="AE655">
            <v>2856.17396944331</v>
          </cell>
          <cell r="AF655">
            <v>2474.85727287804</v>
          </cell>
          <cell r="AG655">
            <v>2093.26659158274</v>
          </cell>
          <cell r="AH655">
            <v>1711.94989501748</v>
          </cell>
          <cell r="AI655">
            <v>1411.45869381289</v>
          </cell>
          <cell r="AJ655">
            <v>1191.79298796898</v>
          </cell>
          <cell r="AK655">
            <v>972.127282125069</v>
          </cell>
          <cell r="AL655">
            <v>752.461576281159</v>
          </cell>
          <cell r="AM655">
            <v>532.795870437249</v>
          </cell>
          <cell r="AN655">
            <v>313.130164593339</v>
          </cell>
          <cell r="AO655">
            <v>8063.57742468652</v>
          </cell>
          <cell r="AP655">
            <v>5340.26647088066</v>
          </cell>
          <cell r="AQ655">
            <v>5066.28174084446</v>
          </cell>
          <cell r="AR655">
            <v>4818.08380892933</v>
          </cell>
          <cell r="AS655">
            <v>4592.4493253701</v>
          </cell>
          <cell r="AT655">
            <v>4486.07878312076</v>
          </cell>
          <cell r="AU655">
            <v>4486.07878312075</v>
          </cell>
          <cell r="AV655">
            <v>4489.30213288589</v>
          </cell>
          <cell r="AW655">
            <v>4486.07878312076</v>
          </cell>
          <cell r="AX655">
            <v>4489.30213288589</v>
          </cell>
          <cell r="AY655">
            <v>4486.07878312076</v>
          </cell>
          <cell r="AZ655">
            <v>4489.30213288589</v>
          </cell>
          <cell r="BA655">
            <v>4486.07878312076</v>
          </cell>
          <cell r="BB655">
            <v>3535.19060240691</v>
          </cell>
          <cell r="BC655">
            <v>2584.30242169306</v>
          </cell>
          <cell r="BD655">
            <v>2584.30242169306</v>
          </cell>
          <cell r="BE655">
            <v>2584.30242169306</v>
          </cell>
          <cell r="BF655">
            <v>2584.30242169306</v>
          </cell>
          <cell r="BG655">
            <v>2584.30242169306</v>
          </cell>
          <cell r="BH655">
            <v>3683.8842893334</v>
          </cell>
        </row>
        <row r="656">
          <cell r="A656">
            <v>-4875.16182607527</v>
          </cell>
          <cell r="B656">
            <v>-4944.21542179603</v>
          </cell>
          <cell r="C656">
            <v>-4796.50592611794</v>
          </cell>
          <cell r="D656">
            <v>-4639.43445401585</v>
          </cell>
          <cell r="E656">
            <v>-4469.89544327355</v>
          </cell>
          <cell r="F656">
            <v>-4292.93650867317</v>
          </cell>
          <cell r="G656">
            <v>-4108.92855082138</v>
          </cell>
          <cell r="H656">
            <v>-3904.22930524897</v>
          </cell>
          <cell r="I656">
            <v>-3668.09817270229</v>
          </cell>
          <cell r="J656">
            <v>-3400.43036315759</v>
          </cell>
          <cell r="K656">
            <v>-3100.04741387498</v>
          </cell>
          <cell r="L656">
            <v>-2763.35277401958</v>
          </cell>
          <cell r="M656">
            <v>-2386.04870156598</v>
          </cell>
          <cell r="N656">
            <v>-1922.34872194095</v>
          </cell>
          <cell r="O656">
            <v>-1330.63021633713</v>
          </cell>
          <cell r="P656">
            <v>-724.11514072327</v>
          </cell>
          <cell r="Q656">
            <v>-208.115792018389</v>
          </cell>
          <cell r="R656">
            <v>285.58545178503</v>
          </cell>
          <cell r="S656">
            <v>820.297198645083</v>
          </cell>
          <cell r="T656">
            <v>1347.33099749584</v>
          </cell>
          <cell r="U656">
            <v>8052.1992162816</v>
          </cell>
          <cell r="V656">
            <v>7278.48755018675</v>
          </cell>
          <cell r="W656">
            <v>6766.0814243491</v>
          </cell>
          <cell r="X656">
            <v>6279.96452112273</v>
          </cell>
          <cell r="Y656">
            <v>5817.66256073246</v>
          </cell>
          <cell r="Z656">
            <v>5377.010548375</v>
          </cell>
          <cell r="AA656">
            <v>4946.56494009016</v>
          </cell>
          <cell r="AB656">
            <v>4516.11933180531</v>
          </cell>
          <cell r="AC656">
            <v>4085.36443854857</v>
          </cell>
          <cell r="AD656">
            <v>3654.91883026373</v>
          </cell>
          <cell r="AE656">
            <v>3224.16393700699</v>
          </cell>
          <cell r="AF656">
            <v>2793.71832872214</v>
          </cell>
          <cell r="AG656">
            <v>2362.9634354654</v>
          </cell>
          <cell r="AH656">
            <v>1932.51782718056</v>
          </cell>
          <cell r="AI656">
            <v>1593.31128560544</v>
          </cell>
          <cell r="AJ656">
            <v>1345.34381074005</v>
          </cell>
          <cell r="AK656">
            <v>1097.37633587466</v>
          </cell>
          <cell r="AL656">
            <v>849.408861009267</v>
          </cell>
          <cell r="AM656">
            <v>601.441386143875</v>
          </cell>
          <cell r="AN656">
            <v>353.473911278484</v>
          </cell>
          <cell r="AO656">
            <v>9102.49018935117</v>
          </cell>
          <cell r="AP656">
            <v>6028.30736279587</v>
          </cell>
          <cell r="AQ656">
            <v>5719.02239089849</v>
          </cell>
          <cell r="AR656">
            <v>5438.84659282675</v>
          </cell>
          <cell r="AS656">
            <v>5184.14132185243</v>
          </cell>
          <cell r="AT656">
            <v>5064.0659798217</v>
          </cell>
          <cell r="AU656">
            <v>5064.0659798217</v>
          </cell>
          <cell r="AV656">
            <v>5067.70462654989</v>
          </cell>
          <cell r="AW656">
            <v>5064.0659798217</v>
          </cell>
          <cell r="AX656">
            <v>5067.70462654989</v>
          </cell>
          <cell r="AY656">
            <v>5064.06597982169</v>
          </cell>
          <cell r="AZ656">
            <v>5067.70462654989</v>
          </cell>
          <cell r="BA656">
            <v>5064.06597982169</v>
          </cell>
          <cell r="BB656">
            <v>3990.66519500138</v>
          </cell>
          <cell r="BC656">
            <v>2917.26441018108</v>
          </cell>
          <cell r="BD656">
            <v>2917.26441018108</v>
          </cell>
          <cell r="BE656">
            <v>2917.26441018108</v>
          </cell>
          <cell r="BF656">
            <v>2917.26441018108</v>
          </cell>
          <cell r="BG656">
            <v>2917.26441018108</v>
          </cell>
          <cell r="BH656">
            <v>4158.51660327628</v>
          </cell>
        </row>
        <row r="657">
          <cell r="A657">
            <v>-4190.47559661236</v>
          </cell>
          <cell r="B657">
            <v>-4113.16248138259</v>
          </cell>
          <cell r="C657">
            <v>-3835.99953252989</v>
          </cell>
          <cell r="D657">
            <v>-3539.30148883907</v>
          </cell>
          <cell r="E657">
            <v>-3219.27638105942</v>
          </cell>
          <cell r="F657">
            <v>-2879.60274209663</v>
          </cell>
          <cell r="G657">
            <v>-2519.73469588873</v>
          </cell>
          <cell r="H657">
            <v>-2126.48891583055</v>
          </cell>
          <cell r="I657">
            <v>-1689.09431029195</v>
          </cell>
          <cell r="J657">
            <v>-1206.3966805338</v>
          </cell>
          <cell r="K657">
            <v>-676.141324582219</v>
          </cell>
          <cell r="L657">
            <v>-93.5438787484328</v>
          </cell>
          <cell r="M657">
            <v>546.946694460965</v>
          </cell>
          <cell r="N657">
            <v>1286.85871128268</v>
          </cell>
          <cell r="O657">
            <v>2164.27727054916</v>
          </cell>
          <cell r="P657">
            <v>3082.39042141124</v>
          </cell>
          <cell r="Q657">
            <v>3951.29343040048</v>
          </cell>
          <cell r="R657">
            <v>4832.93128548087</v>
          </cell>
          <cell r="S657">
            <v>5785.13757943374</v>
          </cell>
          <cell r="T657">
            <v>6768.04243934538</v>
          </cell>
          <cell r="U657">
            <v>7038.45341250209</v>
          </cell>
          <cell r="V657">
            <v>6362.149539455</v>
          </cell>
          <cell r="W657">
            <v>5914.25368540105</v>
          </cell>
          <cell r="X657">
            <v>5489.33732597091</v>
          </cell>
          <cell r="Y657">
            <v>5085.23768519999</v>
          </cell>
          <cell r="Z657">
            <v>4700.06233411926</v>
          </cell>
          <cell r="AA657">
            <v>4323.80843389247</v>
          </cell>
          <cell r="AB657">
            <v>3947.55453366569</v>
          </cell>
          <cell r="AC657">
            <v>3571.03028644333</v>
          </cell>
          <cell r="AD657">
            <v>3194.77638621655</v>
          </cell>
          <cell r="AE657">
            <v>2818.25213899419</v>
          </cell>
          <cell r="AF657">
            <v>2441.99823876741</v>
          </cell>
          <cell r="AG657">
            <v>2065.47399154505</v>
          </cell>
          <cell r="AH657">
            <v>1689.22009131827</v>
          </cell>
          <cell r="AI657">
            <v>1392.71855478588</v>
          </cell>
          <cell r="AJ657">
            <v>1175.96938194788</v>
          </cell>
          <cell r="AK657">
            <v>959.220209109876</v>
          </cell>
          <cell r="AL657">
            <v>742.471036271874</v>
          </cell>
          <cell r="AM657">
            <v>525.721863433873</v>
          </cell>
          <cell r="AN657">
            <v>308.972690595871</v>
          </cell>
          <cell r="AO657">
            <v>7956.51615349515</v>
          </cell>
          <cell r="AP657">
            <v>5269.36298886997</v>
          </cell>
          <cell r="AQ657">
            <v>4999.01599329576</v>
          </cell>
          <cell r="AR657">
            <v>4754.11342083442</v>
          </cell>
          <cell r="AS657">
            <v>4531.47471859684</v>
          </cell>
          <cell r="AT657">
            <v>4426.51647325626</v>
          </cell>
          <cell r="AU657">
            <v>4426.51647325628</v>
          </cell>
          <cell r="AV657">
            <v>4429.69702614538</v>
          </cell>
          <cell r="AW657">
            <v>4426.51647325627</v>
          </cell>
          <cell r="AX657">
            <v>4429.69702614537</v>
          </cell>
          <cell r="AY657">
            <v>4426.51647325627</v>
          </cell>
          <cell r="AZ657">
            <v>4429.69702614537</v>
          </cell>
          <cell r="BA657">
            <v>4426.51647325627</v>
          </cell>
          <cell r="BB657">
            <v>3488.25337096932</v>
          </cell>
          <cell r="BC657">
            <v>2549.99026868237</v>
          </cell>
          <cell r="BD657">
            <v>2549.99026868237</v>
          </cell>
          <cell r="BE657">
            <v>2549.99026868237</v>
          </cell>
          <cell r="BF657">
            <v>2549.99026868237</v>
          </cell>
          <cell r="BG657">
            <v>2549.99026868238</v>
          </cell>
          <cell r="BH657">
            <v>3634.97283053966</v>
          </cell>
        </row>
        <row r="658">
          <cell r="A658">
            <v>-4475.42857788974</v>
          </cell>
          <cell r="B658">
            <v>-4459.03041735073</v>
          </cell>
          <cell r="C658">
            <v>-4235.74345698942</v>
          </cell>
          <cell r="D658">
            <v>-3997.15525416828</v>
          </cell>
          <cell r="E658">
            <v>-3739.75950878317</v>
          </cell>
          <cell r="F658">
            <v>-3467.80453876763</v>
          </cell>
          <cell r="G658">
            <v>-3181.1260125302</v>
          </cell>
          <cell r="H658">
            <v>-2866.34960252694</v>
          </cell>
          <cell r="I658">
            <v>-2512.71690745684</v>
          </cell>
          <cell r="J658">
            <v>-2119.51047190808</v>
          </cell>
          <cell r="K658">
            <v>-1684.92350356978</v>
          </cell>
          <cell r="L658">
            <v>-1204.66598316867</v>
          </cell>
          <cell r="M658">
            <v>-673.708470206673</v>
          </cell>
          <cell r="N658">
            <v>-48.7504864544325</v>
          </cell>
          <cell r="O658">
            <v>709.765313359525</v>
          </cell>
          <cell r="P658">
            <v>1498.19745607291</v>
          </cell>
          <cell r="Q658">
            <v>2220.22888246787</v>
          </cell>
          <cell r="R658">
            <v>2940.41512778429</v>
          </cell>
          <cell r="S658">
            <v>3718.86837874917</v>
          </cell>
          <cell r="T658">
            <v>4512.04864316357</v>
          </cell>
          <cell r="U658">
            <v>7460.35453540185</v>
          </cell>
          <cell r="V658">
            <v>6743.51144915869</v>
          </cell>
          <cell r="W658">
            <v>6268.7676851034</v>
          </cell>
          <cell r="X658">
            <v>5818.38085955302</v>
          </cell>
          <cell r="Y658">
            <v>5390.0585547659</v>
          </cell>
          <cell r="Z658">
            <v>4981.79490521812</v>
          </cell>
          <cell r="AA658">
            <v>4582.9874788546</v>
          </cell>
          <cell r="AB658">
            <v>4184.18005249108</v>
          </cell>
          <cell r="AC658">
            <v>3785.08607390985</v>
          </cell>
          <cell r="AD658">
            <v>3386.27864754632</v>
          </cell>
          <cell r="AE658">
            <v>2987.18466896509</v>
          </cell>
          <cell r="AF658">
            <v>2588.37724260157</v>
          </cell>
          <cell r="AG658">
            <v>2189.28326402034</v>
          </cell>
          <cell r="AH658">
            <v>1790.47583765682</v>
          </cell>
          <cell r="AI658">
            <v>1476.20131551621</v>
          </cell>
          <cell r="AJ658">
            <v>1246.45969759851</v>
          </cell>
          <cell r="AK658">
            <v>1016.71807968081</v>
          </cell>
          <cell r="AL658">
            <v>786.976461763108</v>
          </cell>
          <cell r="AM658">
            <v>557.234843845409</v>
          </cell>
          <cell r="AN658">
            <v>327.49322592771</v>
          </cell>
          <cell r="AO658">
            <v>8433.44807344892</v>
          </cell>
          <cell r="AP658">
            <v>5585.22075359167</v>
          </cell>
          <cell r="AQ658">
            <v>5298.66853588687</v>
          </cell>
          <cell r="AR658">
            <v>5039.08593867195</v>
          </cell>
          <cell r="AS658">
            <v>4803.10175938567</v>
          </cell>
          <cell r="AT658">
            <v>4691.85207486497</v>
          </cell>
          <cell r="AU658">
            <v>4691.85207486498</v>
          </cell>
          <cell r="AV658">
            <v>4695.22327742622</v>
          </cell>
          <cell r="AW658">
            <v>4691.85207486498</v>
          </cell>
          <cell r="AX658">
            <v>4695.22327742622</v>
          </cell>
          <cell r="AY658">
            <v>4691.85207486498</v>
          </cell>
          <cell r="AZ658">
            <v>4695.22327742622</v>
          </cell>
          <cell r="BA658">
            <v>4691.85207486498</v>
          </cell>
          <cell r="BB658">
            <v>3697.34731930131</v>
          </cell>
          <cell r="BC658">
            <v>2702.84256373764</v>
          </cell>
          <cell r="BD658">
            <v>2702.84256373765</v>
          </cell>
          <cell r="BE658">
            <v>2702.84256373765</v>
          </cell>
          <cell r="BF658">
            <v>2702.84256373764</v>
          </cell>
          <cell r="BG658">
            <v>2702.84256373764</v>
          </cell>
          <cell r="BH658">
            <v>3852.86148150247</v>
          </cell>
        </row>
        <row r="659">
          <cell r="A659">
            <v>-4076.78284970999</v>
          </cell>
          <cell r="B659">
            <v>-3975.16541418436</v>
          </cell>
          <cell r="C659">
            <v>-3676.50660627377</v>
          </cell>
          <cell r="D659">
            <v>-3356.62344831983</v>
          </cell>
          <cell r="E659">
            <v>-3011.60999258375</v>
          </cell>
          <cell r="F659">
            <v>-2644.91743472891</v>
          </cell>
          <cell r="G659">
            <v>-2255.84766712612</v>
          </cell>
          <cell r="H659">
            <v>-1831.2935702037</v>
          </cell>
          <cell r="I659">
            <v>-1360.47898904573</v>
          </cell>
          <cell r="J659">
            <v>-842.075469678604</v>
          </cell>
          <cell r="K659">
            <v>-273.649599662862</v>
          </cell>
          <cell r="L659">
            <v>349.780222052957</v>
          </cell>
          <cell r="M659">
            <v>1033.97314377025</v>
          </cell>
          <cell r="N659">
            <v>1819.7504108118</v>
          </cell>
          <cell r="O659">
            <v>2744.60971372598</v>
          </cell>
          <cell r="P659">
            <v>3714.46399735809</v>
          </cell>
          <cell r="Q659">
            <v>4641.96696761879</v>
          </cell>
          <cell r="R659">
            <v>5588.02203610608</v>
          </cell>
          <cell r="S659">
            <v>6609.55366454533</v>
          </cell>
          <cell r="T659">
            <v>7668.15631263356</v>
          </cell>
          <cell r="U659">
            <v>6870.12003564587</v>
          </cell>
          <cell r="V659">
            <v>6209.99081178077</v>
          </cell>
          <cell r="W659">
            <v>5772.80694474642</v>
          </cell>
          <cell r="X659">
            <v>5358.05298911046</v>
          </cell>
          <cell r="Y659">
            <v>4963.61789438831</v>
          </cell>
          <cell r="Z659">
            <v>4587.65449140601</v>
          </cell>
          <cell r="AA659">
            <v>4220.3991716725</v>
          </cell>
          <cell r="AB659">
            <v>3853.14385193898</v>
          </cell>
          <cell r="AC659">
            <v>3485.62465089489</v>
          </cell>
          <cell r="AD659">
            <v>3118.36933116137</v>
          </cell>
          <cell r="AE659">
            <v>2750.85013011729</v>
          </cell>
          <cell r="AF659">
            <v>2383.59481038377</v>
          </cell>
          <cell r="AG659">
            <v>2016.07560933968</v>
          </cell>
          <cell r="AH659">
            <v>1648.82028960616</v>
          </cell>
          <cell r="AI659">
            <v>1359.40995649055</v>
          </cell>
          <cell r="AJ659">
            <v>1147.84460999283</v>
          </cell>
          <cell r="AK659">
            <v>936.279263495117</v>
          </cell>
          <cell r="AL659">
            <v>724.713916997402</v>
          </cell>
          <cell r="AM659">
            <v>513.148570499687</v>
          </cell>
          <cell r="AN659">
            <v>301.583224001972</v>
          </cell>
          <cell r="AO659">
            <v>7766.22616311887</v>
          </cell>
          <cell r="AP659">
            <v>5143.33961216877</v>
          </cell>
          <cell r="AQ659">
            <v>4879.4583015996</v>
          </cell>
          <cell r="AR659">
            <v>4640.41287908402</v>
          </cell>
          <cell r="AS659">
            <v>4423.09885861529</v>
          </cell>
          <cell r="AT659">
            <v>4320.65082039432</v>
          </cell>
          <cell r="AU659">
            <v>4320.65082039433</v>
          </cell>
          <cell r="AV659">
            <v>4323.75530640103</v>
          </cell>
          <cell r="AW659">
            <v>4320.65082039433</v>
          </cell>
          <cell r="AX659">
            <v>4323.75530640102</v>
          </cell>
          <cell r="AY659">
            <v>4320.65082039433</v>
          </cell>
          <cell r="AZ659">
            <v>4323.75530640103</v>
          </cell>
          <cell r="BA659">
            <v>4320.65082039433</v>
          </cell>
          <cell r="BB659">
            <v>3404.82744841902</v>
          </cell>
          <cell r="BC659">
            <v>2489.0040764437</v>
          </cell>
          <cell r="BD659">
            <v>2489.00407644371</v>
          </cell>
          <cell r="BE659">
            <v>2489.0040764437</v>
          </cell>
          <cell r="BF659">
            <v>2489.0040764437</v>
          </cell>
          <cell r="BG659">
            <v>2489.0040764437</v>
          </cell>
          <cell r="BH659">
            <v>3548.03792943497</v>
          </cell>
        </row>
        <row r="660">
          <cell r="A660">
            <v>-4174.68066399111</v>
          </cell>
          <cell r="B660">
            <v>-4093.99103520231</v>
          </cell>
          <cell r="C660">
            <v>-3813.84174241207</v>
          </cell>
          <cell r="D660">
            <v>-3513.92267251175</v>
          </cell>
          <cell r="E660">
            <v>-3190.42602162102</v>
          </cell>
          <cell r="F660">
            <v>-2846.99873948375</v>
          </cell>
          <cell r="G660">
            <v>-2483.07380104285</v>
          </cell>
          <cell r="H660">
            <v>-2085.47846686773</v>
          </cell>
          <cell r="I660">
            <v>-1643.4409419038</v>
          </cell>
          <cell r="J660">
            <v>-1155.78281874637</v>
          </cell>
          <cell r="K660">
            <v>-620.224567806423</v>
          </cell>
          <cell r="L660">
            <v>-31.9544239035499</v>
          </cell>
          <cell r="M660">
            <v>614.607562556734</v>
          </cell>
          <cell r="N660">
            <v>1360.89147694111</v>
          </cell>
          <cell r="O660">
            <v>2244.90081151941</v>
          </cell>
          <cell r="P660">
            <v>3170.20217559751</v>
          </cell>
          <cell r="Q660">
            <v>4047.24627067279</v>
          </cell>
          <cell r="R660">
            <v>4937.83338217571</v>
          </cell>
          <cell r="S660">
            <v>5899.67080051418</v>
          </cell>
          <cell r="T660">
            <v>6893.09208734314</v>
          </cell>
          <cell r="U660">
            <v>7015.06744974023</v>
          </cell>
          <cell r="V660">
            <v>6341.01066369704</v>
          </cell>
          <cell r="W660">
            <v>5894.60298824572</v>
          </cell>
          <cell r="X660">
            <v>5471.09845575769</v>
          </cell>
          <cell r="Y660">
            <v>5068.34147630698</v>
          </cell>
          <cell r="Z660">
            <v>4684.4459087084</v>
          </cell>
          <cell r="AA660">
            <v>4309.44214955438</v>
          </cell>
          <cell r="AB660">
            <v>3934.43839040036</v>
          </cell>
          <cell r="AC660">
            <v>3559.1651825056</v>
          </cell>
          <cell r="AD660">
            <v>3184.16142335158</v>
          </cell>
          <cell r="AE660">
            <v>2808.88821545682</v>
          </cell>
          <cell r="AF660">
            <v>2433.8844563028</v>
          </cell>
          <cell r="AG660">
            <v>2058.61124840803</v>
          </cell>
          <cell r="AH660">
            <v>1683.60748925401</v>
          </cell>
          <cell r="AI660">
            <v>1388.09110861963</v>
          </cell>
          <cell r="AJ660">
            <v>1172.06210650488</v>
          </cell>
          <cell r="AK660">
            <v>956.033104390129</v>
          </cell>
          <cell r="AL660">
            <v>740.004102275378</v>
          </cell>
          <cell r="AM660">
            <v>523.975100160627</v>
          </cell>
          <cell r="AN660">
            <v>307.946098045876</v>
          </cell>
          <cell r="AO660">
            <v>7930.07983580223</v>
          </cell>
          <cell r="AP660">
            <v>5251.85500530963</v>
          </cell>
          <cell r="AQ660">
            <v>4982.40626456506</v>
          </cell>
          <cell r="AR660">
            <v>4738.31740530241</v>
          </cell>
          <cell r="AS660">
            <v>4516.41844233632</v>
          </cell>
          <cell r="AT660">
            <v>4411.80893122375</v>
          </cell>
          <cell r="AU660">
            <v>4411.80893122374</v>
          </cell>
          <cell r="AV660">
            <v>4414.97891640899</v>
          </cell>
          <cell r="AW660">
            <v>4411.80893122373</v>
          </cell>
          <cell r="AX660">
            <v>4414.97891640899</v>
          </cell>
          <cell r="AY660">
            <v>4411.80893122375</v>
          </cell>
          <cell r="AZ660">
            <v>4414.97891640898</v>
          </cell>
          <cell r="BA660">
            <v>4411.80893122375</v>
          </cell>
          <cell r="BB660">
            <v>3476.663301581</v>
          </cell>
          <cell r="BC660">
            <v>2541.51767193824</v>
          </cell>
          <cell r="BD660">
            <v>2541.51767193824</v>
          </cell>
          <cell r="BE660">
            <v>2541.51767193825</v>
          </cell>
          <cell r="BF660">
            <v>2541.51767193824</v>
          </cell>
          <cell r="BG660">
            <v>2541.51767193824</v>
          </cell>
          <cell r="BH660">
            <v>3622.89527112796</v>
          </cell>
        </row>
        <row r="661">
          <cell r="A661">
            <v>-4810.21708762166</v>
          </cell>
          <cell r="B661">
            <v>-4865.38731990973</v>
          </cell>
          <cell r="C661">
            <v>-4705.3987388688</v>
          </cell>
          <cell r="D661">
            <v>-4535.08322769772</v>
          </cell>
          <cell r="E661">
            <v>-4351.27011621783</v>
          </cell>
          <cell r="F661">
            <v>-4158.87715729705</v>
          </cell>
          <cell r="G661">
            <v>-3958.1882922629</v>
          </cell>
          <cell r="H661">
            <v>-3735.60478841043</v>
          </cell>
          <cell r="I661">
            <v>-3480.38315418392</v>
          </cell>
          <cell r="J661">
            <v>-3192.31905969503</v>
          </cell>
          <cell r="K661">
            <v>-2870.13195737648</v>
          </cell>
          <cell r="L661">
            <v>-2510.11262844152</v>
          </cell>
          <cell r="M661">
            <v>-2107.84445167183</v>
          </cell>
          <cell r="N661">
            <v>-1617.94485280289</v>
          </cell>
          <cell r="O661">
            <v>-999.126758419761</v>
          </cell>
          <cell r="P661">
            <v>-363.055581589269</v>
          </cell>
          <cell r="Q661">
            <v>186.417838785587</v>
          </cell>
          <cell r="R661">
            <v>716.916144764074</v>
          </cell>
          <cell r="S661">
            <v>1291.22862112619</v>
          </cell>
          <cell r="T661">
            <v>1861.50328791785</v>
          </cell>
          <cell r="U661">
            <v>7956.04209605363</v>
          </cell>
          <cell r="V661">
            <v>7191.56987917013</v>
          </cell>
          <cell r="W661">
            <v>6685.2827645646</v>
          </cell>
          <cell r="X661">
            <v>6204.97093399638</v>
          </cell>
          <cell r="Y661">
            <v>5748.18965485018</v>
          </cell>
          <cell r="Z661">
            <v>5312.79978608764</v>
          </cell>
          <cell r="AA661">
            <v>4887.49443936311</v>
          </cell>
          <cell r="AB661">
            <v>4462.18909263858</v>
          </cell>
          <cell r="AC661">
            <v>4036.57815433714</v>
          </cell>
          <cell r="AD661">
            <v>3611.27280761261</v>
          </cell>
          <cell r="AE661">
            <v>3185.66186931117</v>
          </cell>
          <cell r="AF661">
            <v>2760.35652258664</v>
          </cell>
          <cell r="AG661">
            <v>2334.7455842852</v>
          </cell>
          <cell r="AH661">
            <v>1909.44023756067</v>
          </cell>
          <cell r="AI661">
            <v>1574.28440602442</v>
          </cell>
          <cell r="AJ661">
            <v>1329.27808967645</v>
          </cell>
          <cell r="AK661">
            <v>1084.27177332848</v>
          </cell>
          <cell r="AL661">
            <v>839.265456980505</v>
          </cell>
          <cell r="AM661">
            <v>594.259140632534</v>
          </cell>
          <cell r="AN661">
            <v>349.252824284563</v>
          </cell>
          <cell r="AO661">
            <v>8993.79078686477</v>
          </cell>
          <cell r="AP661">
            <v>5956.31899535914</v>
          </cell>
          <cell r="AQ661">
            <v>5650.72741844969</v>
          </cell>
          <cell r="AR661">
            <v>5373.89740172001</v>
          </cell>
          <cell r="AS661">
            <v>5122.23375014753</v>
          </cell>
          <cell r="AT661">
            <v>5003.59231440623</v>
          </cell>
          <cell r="AU661">
            <v>5003.59231440623</v>
          </cell>
          <cell r="AV661">
            <v>5007.1875094287</v>
          </cell>
          <cell r="AW661">
            <v>5003.59231440623</v>
          </cell>
          <cell r="AX661">
            <v>5007.18750942869</v>
          </cell>
          <cell r="AY661">
            <v>5003.59231440624</v>
          </cell>
          <cell r="AZ661">
            <v>5007.18750942869</v>
          </cell>
          <cell r="BA661">
            <v>5003.59231440623</v>
          </cell>
          <cell r="BB661">
            <v>3943.00978277942</v>
          </cell>
          <cell r="BC661">
            <v>2882.42725115261</v>
          </cell>
          <cell r="BD661">
            <v>2882.42725115261</v>
          </cell>
          <cell r="BE661">
            <v>2882.42725115261</v>
          </cell>
          <cell r="BF661">
            <v>2882.4272511526</v>
          </cell>
          <cell r="BG661">
            <v>2882.4272511526</v>
          </cell>
          <cell r="BH661">
            <v>4108.85675628898</v>
          </cell>
        </row>
        <row r="662">
          <cell r="A662">
            <v>-4447.01405815988</v>
          </cell>
          <cell r="B662">
            <v>-4424.54167030749</v>
          </cell>
          <cell r="C662">
            <v>-4195.88238384841</v>
          </cell>
          <cell r="D662">
            <v>-3951.49966990305</v>
          </cell>
          <cell r="E662">
            <v>-3687.85874243405</v>
          </cell>
          <cell r="F662">
            <v>-3409.15110239465</v>
          </cell>
          <cell r="G662">
            <v>-3115.17437190647</v>
          </cell>
          <cell r="H662">
            <v>-2792.57326937458</v>
          </cell>
          <cell r="I662">
            <v>-2430.58812806248</v>
          </cell>
          <cell r="J662">
            <v>-2028.45794203351</v>
          </cell>
          <cell r="K662">
            <v>-1584.33125498381</v>
          </cell>
          <cell r="L662">
            <v>-1093.86875333519</v>
          </cell>
          <cell r="M662">
            <v>-551.988984752213</v>
          </cell>
          <cell r="N662">
            <v>84.4318151672302</v>
          </cell>
          <cell r="O662">
            <v>854.804184402756</v>
          </cell>
          <cell r="P662">
            <v>1656.16766599216</v>
          </cell>
          <cell r="Q662">
            <v>2392.84461552806</v>
          </cell>
          <cell r="R662">
            <v>3129.13025356004</v>
          </cell>
          <cell r="S662">
            <v>3924.90955335576</v>
          </cell>
          <cell r="T662">
            <v>4737.00849424032</v>
          </cell>
          <cell r="U662">
            <v>7418.28402353373</v>
          </cell>
          <cell r="V662">
            <v>6705.48336656445</v>
          </cell>
          <cell r="W662">
            <v>6233.41678267067</v>
          </cell>
          <cell r="X662">
            <v>5785.56978337112</v>
          </cell>
          <cell r="Y662">
            <v>5359.66287835105</v>
          </cell>
          <cell r="Z662">
            <v>4953.70151358506</v>
          </cell>
          <cell r="AA662">
            <v>4557.14304636742</v>
          </cell>
          <cell r="AB662">
            <v>4160.58457914978</v>
          </cell>
          <cell r="AC662">
            <v>3763.7411756428</v>
          </cell>
          <cell r="AD662">
            <v>3367.18270842516</v>
          </cell>
          <cell r="AE662">
            <v>2970.33930491817</v>
          </cell>
          <cell r="AF662">
            <v>2573.78083770053</v>
          </cell>
          <cell r="AG662">
            <v>2176.93743419355</v>
          </cell>
          <cell r="AH662">
            <v>1780.37896697591</v>
          </cell>
          <cell r="AI662">
            <v>1467.87670511473</v>
          </cell>
          <cell r="AJ662">
            <v>1239.43064861001</v>
          </cell>
          <cell r="AK662">
            <v>1010.98459210528</v>
          </cell>
          <cell r="AL662">
            <v>782.538535600564</v>
          </cell>
          <cell r="AM662">
            <v>554.092479095842</v>
          </cell>
          <cell r="AN662">
            <v>325.646422591121</v>
          </cell>
          <cell r="AO662">
            <v>8385.8900819916</v>
          </cell>
          <cell r="AP662">
            <v>5553.72451639743</v>
          </cell>
          <cell r="AQ662">
            <v>5268.78822705351</v>
          </cell>
          <cell r="AR662">
            <v>5010.6694708243</v>
          </cell>
          <cell r="AS662">
            <v>4776.01605607048</v>
          </cell>
          <cell r="AT662">
            <v>4665.39373197224</v>
          </cell>
          <cell r="AU662">
            <v>4665.39373197225</v>
          </cell>
          <cell r="AV662">
            <v>4668.74592361159</v>
          </cell>
          <cell r="AW662">
            <v>4665.39373197224</v>
          </cell>
          <cell r="AX662">
            <v>4668.74592361158</v>
          </cell>
          <cell r="AY662">
            <v>4665.39373197224</v>
          </cell>
          <cell r="AZ662">
            <v>4668.74592361158</v>
          </cell>
          <cell r="BA662">
            <v>4665.39373197224</v>
          </cell>
          <cell r="BB662">
            <v>3676.49719836683</v>
          </cell>
          <cell r="BC662">
            <v>2687.60066476142</v>
          </cell>
          <cell r="BD662">
            <v>2687.60066476142</v>
          </cell>
          <cell r="BE662">
            <v>2687.60066476142</v>
          </cell>
          <cell r="BF662">
            <v>2687.60066476143</v>
          </cell>
          <cell r="BG662">
            <v>2687.60066476142</v>
          </cell>
          <cell r="BH662">
            <v>3831.13438342496</v>
          </cell>
        </row>
        <row r="663">
          <cell r="A663">
            <v>-4414.59618922223</v>
          </cell>
          <cell r="B663">
            <v>-4385.19377028662</v>
          </cell>
          <cell r="C663">
            <v>-4150.40524550207</v>
          </cell>
          <cell r="D663">
            <v>-3899.41162614749</v>
          </cell>
          <cell r="E663">
            <v>-3628.64562684153</v>
          </cell>
          <cell r="F663">
            <v>-3342.23392655779</v>
          </cell>
          <cell r="G663">
            <v>-3039.93074075276</v>
          </cell>
          <cell r="H663">
            <v>-2708.40251718266</v>
          </cell>
          <cell r="I663">
            <v>-2336.88814538712</v>
          </cell>
          <cell r="J663">
            <v>-1924.576933029</v>
          </cell>
          <cell r="K663">
            <v>-1469.56646705822</v>
          </cell>
          <cell r="L663">
            <v>-967.461194469306</v>
          </cell>
          <cell r="M663">
            <v>-413.120323091328</v>
          </cell>
          <cell r="N663">
            <v>236.378300268305</v>
          </cell>
          <cell r="O663">
            <v>1020.27772247579</v>
          </cell>
          <cell r="P663">
            <v>1836.39445180109</v>
          </cell>
          <cell r="Q663">
            <v>2589.78034641932</v>
          </cell>
          <cell r="R663">
            <v>3344.43363620085</v>
          </cell>
          <cell r="S663">
            <v>4159.98006862966</v>
          </cell>
          <cell r="T663">
            <v>4993.6631566374</v>
          </cell>
          <cell r="U663">
            <v>7370.28615649791</v>
          </cell>
          <cell r="V663">
            <v>6662.0974705785</v>
          </cell>
          <cell r="W663">
            <v>6193.08525735237</v>
          </cell>
          <cell r="X663">
            <v>5748.13592288428</v>
          </cell>
          <cell r="Y663">
            <v>5324.98472564406</v>
          </cell>
          <cell r="Z663">
            <v>4921.65001679282</v>
          </cell>
          <cell r="AA663">
            <v>4527.65736675353</v>
          </cell>
          <cell r="AB663">
            <v>4133.66471671424</v>
          </cell>
          <cell r="AC663">
            <v>3739.38897398367</v>
          </cell>
          <cell r="AD663">
            <v>3345.39632394438</v>
          </cell>
          <cell r="AE663">
            <v>2951.12058121382</v>
          </cell>
          <cell r="AF663">
            <v>2557.12793117452</v>
          </cell>
          <cell r="AG663">
            <v>2162.85218844396</v>
          </cell>
          <cell r="AH663">
            <v>1768.85953840466</v>
          </cell>
          <cell r="AI663">
            <v>1458.37923229034</v>
          </cell>
          <cell r="AJ663">
            <v>1231.41127010099</v>
          </cell>
          <cell r="AK663">
            <v>1004.44330791163</v>
          </cell>
          <cell r="AL663">
            <v>777.475345722279</v>
          </cell>
          <cell r="AM663">
            <v>550.507383532926</v>
          </cell>
          <cell r="AN663">
            <v>323.539421343572</v>
          </cell>
          <cell r="AO663">
            <v>8331.63159905195</v>
          </cell>
          <cell r="AP663">
            <v>5517.79074383683</v>
          </cell>
          <cell r="AQ663">
            <v>5234.69805256576</v>
          </cell>
          <cell r="AR663">
            <v>4978.24937929664</v>
          </cell>
          <cell r="AS663">
            <v>4745.11422177928</v>
          </cell>
          <cell r="AT663">
            <v>4635.2076475211</v>
          </cell>
          <cell r="AU663">
            <v>4635.20764752109</v>
          </cell>
          <cell r="AV663">
            <v>4638.53814977136</v>
          </cell>
          <cell r="AW663">
            <v>4635.20764752109</v>
          </cell>
          <cell r="AX663">
            <v>4638.53814977135</v>
          </cell>
          <cell r="AY663">
            <v>4635.20764752111</v>
          </cell>
          <cell r="AZ663">
            <v>4638.53814977135</v>
          </cell>
          <cell r="BA663">
            <v>4635.2076475211</v>
          </cell>
          <cell r="BB663">
            <v>3652.70948369793</v>
          </cell>
          <cell r="BC663">
            <v>2670.21131987475</v>
          </cell>
          <cell r="BD663">
            <v>2670.21131987475</v>
          </cell>
          <cell r="BE663">
            <v>2670.21131987475</v>
          </cell>
          <cell r="BF663">
            <v>2670.21131987474</v>
          </cell>
          <cell r="BG663">
            <v>2670.21131987475</v>
          </cell>
          <cell r="BH663">
            <v>3806.34613345379</v>
          </cell>
        </row>
        <row r="664">
          <cell r="A664">
            <v>-4102.09523900941</v>
          </cell>
          <cell r="B664">
            <v>-4005.88888232344</v>
          </cell>
          <cell r="C664">
            <v>-3712.01588149047</v>
          </cell>
          <cell r="D664">
            <v>-3397.29462395822</v>
          </cell>
          <cell r="E664">
            <v>-3057.84453799423</v>
          </cell>
          <cell r="F664">
            <v>-2697.16743329783</v>
          </cell>
          <cell r="G664">
            <v>-2314.59909485652</v>
          </cell>
          <cell r="H664">
            <v>-1897.01543647454</v>
          </cell>
          <cell r="I664">
            <v>-1433.64143051862</v>
          </cell>
          <cell r="J664">
            <v>-923.187418949391</v>
          </cell>
          <cell r="K664">
            <v>-363.259777167861</v>
          </cell>
          <cell r="L664">
            <v>251.079183235285</v>
          </cell>
          <cell r="M664">
            <v>925.542277071121</v>
          </cell>
          <cell r="N664">
            <v>1701.10817091156</v>
          </cell>
          <cell r="O664">
            <v>2615.40533503868</v>
          </cell>
          <cell r="P664">
            <v>3573.7400474479</v>
          </cell>
          <cell r="Q664">
            <v>4488.19640679412</v>
          </cell>
          <cell r="R664">
            <v>5419.90971973618</v>
          </cell>
          <cell r="S664">
            <v>6426.00685562738</v>
          </cell>
          <cell r="T664">
            <v>7467.75625726291</v>
          </cell>
          <cell r="U664">
            <v>6907.597536042</v>
          </cell>
          <cell r="V664">
            <v>6243.86721159633</v>
          </cell>
          <cell r="W664">
            <v>5804.29844321165</v>
          </cell>
          <cell r="X664">
            <v>5387.28194464252</v>
          </cell>
          <cell r="Y664">
            <v>4990.69514931806</v>
          </cell>
          <cell r="Z664">
            <v>4612.68081148876</v>
          </cell>
          <cell r="AA664">
            <v>4243.42206076432</v>
          </cell>
          <cell r="AB664">
            <v>3874.16331003987</v>
          </cell>
          <cell r="AC664">
            <v>3504.63923849407</v>
          </cell>
          <cell r="AD664">
            <v>3135.38048776963</v>
          </cell>
          <cell r="AE664">
            <v>2765.85641622382</v>
          </cell>
          <cell r="AF664">
            <v>2396.59766549938</v>
          </cell>
          <cell r="AG664">
            <v>2027.07359395358</v>
          </cell>
          <cell r="AH664">
            <v>1657.81484322913</v>
          </cell>
          <cell r="AI664">
            <v>1366.8257348057</v>
          </cell>
          <cell r="AJ664">
            <v>1154.10626868329</v>
          </cell>
          <cell r="AK664">
            <v>941.386802560877</v>
          </cell>
          <cell r="AL664">
            <v>728.667336438463</v>
          </cell>
          <cell r="AM664">
            <v>515.947870316049</v>
          </cell>
          <cell r="AN664">
            <v>303.228404193636</v>
          </cell>
          <cell r="AO664">
            <v>7808.59205230197</v>
          </cell>
          <cell r="AP664">
            <v>5171.39727511385</v>
          </cell>
          <cell r="AQ664">
            <v>4906.07645375447</v>
          </cell>
          <cell r="AR664">
            <v>4665.72700381716</v>
          </cell>
          <cell r="AS664">
            <v>4447.22750387414</v>
          </cell>
          <cell r="AT664">
            <v>4344.22059675815</v>
          </cell>
          <cell r="AU664">
            <v>4344.22059675817</v>
          </cell>
          <cell r="AV664">
            <v>4347.34201818591</v>
          </cell>
          <cell r="AW664">
            <v>4344.22059675816</v>
          </cell>
          <cell r="AX664">
            <v>4347.34201818592</v>
          </cell>
          <cell r="AY664">
            <v>4344.22059675816</v>
          </cell>
          <cell r="AZ664">
            <v>4347.34201818592</v>
          </cell>
          <cell r="BA664">
            <v>4344.22059675817</v>
          </cell>
          <cell r="BB664">
            <v>3423.40127556975</v>
          </cell>
          <cell r="BC664">
            <v>2502.58195438134</v>
          </cell>
          <cell r="BD664">
            <v>2502.58195438134</v>
          </cell>
          <cell r="BE664">
            <v>2502.58195438134</v>
          </cell>
          <cell r="BF664">
            <v>2502.58195438134</v>
          </cell>
          <cell r="BG664">
            <v>2502.58195438133</v>
          </cell>
          <cell r="BH664">
            <v>3567.39299051337</v>
          </cell>
        </row>
        <row r="665">
          <cell r="A665">
            <v>-4407.73857935139</v>
          </cell>
          <cell r="B665">
            <v>-4376.87019577594</v>
          </cell>
          <cell r="C665">
            <v>-4140.78510441812</v>
          </cell>
          <cell r="D665">
            <v>-3888.39302761783</v>
          </cell>
          <cell r="E665">
            <v>-3616.11980514882</v>
          </cell>
          <cell r="F665">
            <v>-3328.07840367533</v>
          </cell>
          <cell r="G665">
            <v>-3024.01385649642</v>
          </cell>
          <cell r="H665">
            <v>-2690.59720795095</v>
          </cell>
          <cell r="I665">
            <v>-2317.06704217615</v>
          </cell>
          <cell r="J665">
            <v>-1902.60215627508</v>
          </cell>
          <cell r="K665">
            <v>-1445.28935791149</v>
          </cell>
          <cell r="L665">
            <v>-940.721197306159</v>
          </cell>
          <cell r="M665">
            <v>-383.744329660413</v>
          </cell>
          <cell r="N665">
            <v>268.520749794317</v>
          </cell>
          <cell r="O665">
            <v>1055.28165719574</v>
          </cell>
          <cell r="P665">
            <v>1874.5192584542</v>
          </cell>
          <cell r="Q665">
            <v>2631.43972923314</v>
          </cell>
          <cell r="R665">
            <v>3389.97847460043</v>
          </cell>
          <cell r="S665">
            <v>4209.70640594651</v>
          </cell>
          <cell r="T665">
            <v>5047.9553604105</v>
          </cell>
          <cell r="U665">
            <v>7360.13278560863</v>
          </cell>
          <cell r="V665">
            <v>6652.91970663786</v>
          </cell>
          <cell r="W665">
            <v>6184.55360875262</v>
          </cell>
          <cell r="X665">
            <v>5740.21724039247</v>
          </cell>
          <cell r="Y665">
            <v>5317.64897995506</v>
          </cell>
          <cell r="Z665">
            <v>4914.86990853832</v>
          </cell>
          <cell r="AA665">
            <v>4521.42002623132</v>
          </cell>
          <cell r="AB665">
            <v>4127.97014392432</v>
          </cell>
          <cell r="AC665">
            <v>3734.23755891702</v>
          </cell>
          <cell r="AD665">
            <v>3340.78767661002</v>
          </cell>
          <cell r="AE665">
            <v>2947.05509160272</v>
          </cell>
          <cell r="AF665">
            <v>2553.60520929572</v>
          </cell>
          <cell r="AG665">
            <v>2159.87262428842</v>
          </cell>
          <cell r="AH665">
            <v>1766.42274198142</v>
          </cell>
          <cell r="AI665">
            <v>1456.37015626151</v>
          </cell>
          <cell r="AJ665">
            <v>1229.71486712869</v>
          </cell>
          <cell r="AK665">
            <v>1003.05957799587</v>
          </cell>
          <cell r="AL665">
            <v>776.404288863055</v>
          </cell>
          <cell r="AM665">
            <v>549.748999730238</v>
          </cell>
          <cell r="AN665">
            <v>323.093710597421</v>
          </cell>
          <cell r="AO665">
            <v>8320.15387024442</v>
          </cell>
          <cell r="AP665">
            <v>5510.18938688516</v>
          </cell>
          <cell r="AQ665">
            <v>5227.48668658991</v>
          </cell>
          <cell r="AR665">
            <v>4971.39129926365</v>
          </cell>
          <cell r="AS665">
            <v>4738.57731078523</v>
          </cell>
          <cell r="AT665">
            <v>4628.82214478825</v>
          </cell>
          <cell r="AU665">
            <v>4628.82214478826</v>
          </cell>
          <cell r="AV665">
            <v>4632.14805890938</v>
          </cell>
          <cell r="AW665">
            <v>4628.82214478825</v>
          </cell>
          <cell r="AX665">
            <v>4632.14805890938</v>
          </cell>
          <cell r="AY665">
            <v>4628.82214478825</v>
          </cell>
          <cell r="AZ665">
            <v>4632.14805890938</v>
          </cell>
          <cell r="BA665">
            <v>4628.82214478826</v>
          </cell>
          <cell r="BB665">
            <v>3647.67747905776</v>
          </cell>
          <cell r="BC665">
            <v>2666.53281332727</v>
          </cell>
          <cell r="BD665">
            <v>2666.53281332727</v>
          </cell>
          <cell r="BE665">
            <v>2666.53281332727</v>
          </cell>
          <cell r="BF665">
            <v>2666.53281332726</v>
          </cell>
          <cell r="BG665">
            <v>2666.53281332726</v>
          </cell>
          <cell r="BH665">
            <v>3801.10247761671</v>
          </cell>
        </row>
        <row r="666">
          <cell r="A666">
            <v>-4856.24914207864</v>
          </cell>
          <cell r="B666">
            <v>-4921.25973644679</v>
          </cell>
          <cell r="C666">
            <v>-4769.97442436286</v>
          </cell>
          <cell r="D666">
            <v>-4609.04612980349</v>
          </cell>
          <cell r="E666">
            <v>-4435.35033033566</v>
          </cell>
          <cell r="F666">
            <v>-4253.89682340011</v>
          </cell>
          <cell r="G666">
            <v>-4065.03118602217</v>
          </cell>
          <cell r="H666">
            <v>-3855.12383070262</v>
          </cell>
          <cell r="I666">
            <v>-3613.43331591491</v>
          </cell>
          <cell r="J666">
            <v>-3339.82586443709</v>
          </cell>
          <cell r="K666">
            <v>-3033.09328520751</v>
          </cell>
          <cell r="L666">
            <v>-2689.60621713721</v>
          </cell>
          <cell r="M666">
            <v>-2305.03229915908</v>
          </cell>
          <cell r="N666">
            <v>-1833.70267729681</v>
          </cell>
          <cell r="O666">
            <v>-1234.09244757145</v>
          </cell>
          <cell r="P666">
            <v>-618.970282056348</v>
          </cell>
          <cell r="Q666">
            <v>-93.2228836302852</v>
          </cell>
          <cell r="R666">
            <v>411.194104442681</v>
          </cell>
          <cell r="S666">
            <v>957.438057004719</v>
          </cell>
          <cell r="T666">
            <v>1497.06411337439</v>
          </cell>
          <cell r="U666">
            <v>8024.197113691</v>
          </cell>
          <cell r="V666">
            <v>7253.17608562777</v>
          </cell>
          <cell r="W666">
            <v>6742.55188898963</v>
          </cell>
          <cell r="X666">
            <v>6258.12549229813</v>
          </cell>
          <cell r="Y666">
            <v>5797.43122026416</v>
          </cell>
          <cell r="Z666">
            <v>5358.31160700978</v>
          </cell>
          <cell r="AA666">
            <v>4929.36290432291</v>
          </cell>
          <cell r="AB666">
            <v>4500.41420163604</v>
          </cell>
          <cell r="AC666">
            <v>4071.15728953803</v>
          </cell>
          <cell r="AD666">
            <v>3642.20858685117</v>
          </cell>
          <cell r="AE666">
            <v>3212.95167475316</v>
          </cell>
          <cell r="AF666">
            <v>2784.00297206629</v>
          </cell>
          <cell r="AG666">
            <v>2354.74605996829</v>
          </cell>
          <cell r="AH666">
            <v>1925.79735728142</v>
          </cell>
          <cell r="AI666">
            <v>1587.77043087993</v>
          </cell>
          <cell r="AJ666">
            <v>1340.66528076381</v>
          </cell>
          <cell r="AK666">
            <v>1093.5601306477</v>
          </cell>
          <cell r="AL666">
            <v>846.454980531583</v>
          </cell>
          <cell r="AM666">
            <v>599.349830415469</v>
          </cell>
          <cell r="AN666">
            <v>352.244680299354</v>
          </cell>
          <cell r="AO666">
            <v>9070.83562427326</v>
          </cell>
          <cell r="AP666">
            <v>6007.34348986046</v>
          </cell>
          <cell r="AQ666">
            <v>5699.1340787236</v>
          </cell>
          <cell r="AR666">
            <v>5419.93261216431</v>
          </cell>
          <cell r="AS666">
            <v>5166.11309711041</v>
          </cell>
          <cell r="AT666">
            <v>5046.45532572787</v>
          </cell>
          <cell r="AU666">
            <v>5046.45532572786</v>
          </cell>
          <cell r="AV666">
            <v>5050.08131880006</v>
          </cell>
          <cell r="AW666">
            <v>5046.45532572786</v>
          </cell>
          <cell r="AX666">
            <v>5050.08131880007</v>
          </cell>
          <cell r="AY666">
            <v>5046.45532572786</v>
          </cell>
          <cell r="AZ666">
            <v>5050.08131880007</v>
          </cell>
          <cell r="BA666">
            <v>5046.45532572786</v>
          </cell>
          <cell r="BB666">
            <v>3976.78736942932</v>
          </cell>
          <cell r="BC666">
            <v>2907.11941313076</v>
          </cell>
          <cell r="BD666">
            <v>2907.11941313076</v>
          </cell>
          <cell r="BE666">
            <v>2907.11941313075</v>
          </cell>
          <cell r="BF666">
            <v>2907.11941313076</v>
          </cell>
          <cell r="BG666">
            <v>2907.11941313076</v>
          </cell>
          <cell r="BH666">
            <v>4144.05506234535</v>
          </cell>
        </row>
        <row r="667">
          <cell r="A667">
            <v>-3549.39081043164</v>
          </cell>
          <cell r="B667">
            <v>-3335.03174983897</v>
          </cell>
          <cell r="C667">
            <v>-2936.65906172529</v>
          </cell>
          <cell r="D667">
            <v>-2509.2259938142</v>
          </cell>
          <cell r="E667">
            <v>-2048.29788084626</v>
          </cell>
          <cell r="F667">
            <v>-1556.27135823274</v>
          </cell>
          <cell r="G667">
            <v>-1031.74215441702</v>
          </cell>
          <cell r="H667">
            <v>-461.95665507642</v>
          </cell>
          <cell r="I667">
            <v>163.884782013385</v>
          </cell>
          <cell r="J667">
            <v>847.918937003179</v>
          </cell>
          <cell r="K667">
            <v>1593.40821520529</v>
          </cell>
          <cell r="L667">
            <v>2406.24915215697</v>
          </cell>
          <cell r="M667">
            <v>3293.16626982168</v>
          </cell>
          <cell r="N667">
            <v>4291.70088950439</v>
          </cell>
          <cell r="O667">
            <v>5436.6258625596</v>
          </cell>
          <cell r="P667">
            <v>6646.49423917159</v>
          </cell>
          <cell r="Q667">
            <v>7845.82768163583</v>
          </cell>
          <cell r="R667">
            <v>9090.69799092706</v>
          </cell>
          <cell r="S667">
            <v>10433.8123986075</v>
          </cell>
          <cell r="T667">
            <v>11843.5580348196</v>
          </cell>
          <cell r="U667">
            <v>6089.26386568238</v>
          </cell>
          <cell r="V667">
            <v>5504.16476862056</v>
          </cell>
          <cell r="W667">
            <v>5116.67111343273</v>
          </cell>
          <cell r="X667">
            <v>4749.05799137678</v>
          </cell>
          <cell r="Y667">
            <v>4399.45429345206</v>
          </cell>
          <cell r="Z667">
            <v>4066.22279928299</v>
          </cell>
          <cell r="AA667">
            <v>3740.7096297416</v>
          </cell>
          <cell r="AB667">
            <v>3415.1964602002</v>
          </cell>
          <cell r="AC667">
            <v>3089.44940203372</v>
          </cell>
          <cell r="AD667">
            <v>2763.93623249233</v>
          </cell>
          <cell r="AE667">
            <v>2438.18917432585</v>
          </cell>
          <cell r="AF667">
            <v>2112.67600478445</v>
          </cell>
          <cell r="AG667">
            <v>1786.92894661797</v>
          </cell>
          <cell r="AH667">
            <v>1461.41577707658</v>
          </cell>
          <cell r="AI667">
            <v>1204.89975193404</v>
          </cell>
          <cell r="AJ667">
            <v>1017.38087119035</v>
          </cell>
          <cell r="AK667">
            <v>829.861990446658</v>
          </cell>
          <cell r="AL667">
            <v>642.34310970297</v>
          </cell>
          <cell r="AM667">
            <v>454.824228959281</v>
          </cell>
          <cell r="AN667">
            <v>267.305348215592</v>
          </cell>
          <cell r="AO667">
            <v>6883.51878896262</v>
          </cell>
          <cell r="AP667">
            <v>4558.74888456264</v>
          </cell>
          <cell r="AQ667">
            <v>4324.86025948178</v>
          </cell>
          <cell r="AR667">
            <v>4112.98468146736</v>
          </cell>
          <cell r="AS667">
            <v>3920.37051963606</v>
          </cell>
          <cell r="AT667">
            <v>3829.566700487</v>
          </cell>
          <cell r="AU667">
            <v>3829.56670048702</v>
          </cell>
          <cell r="AV667">
            <v>3832.31833137033</v>
          </cell>
          <cell r="AW667">
            <v>3829.56670048701</v>
          </cell>
          <cell r="AX667">
            <v>3832.31833137033</v>
          </cell>
          <cell r="AY667">
            <v>3829.56670048701</v>
          </cell>
          <cell r="AZ667">
            <v>3832.31833137032</v>
          </cell>
          <cell r="BA667">
            <v>3829.56670048702</v>
          </cell>
          <cell r="BB667">
            <v>3017.83558991226</v>
          </cell>
          <cell r="BC667">
            <v>2206.10447933752</v>
          </cell>
          <cell r="BD667">
            <v>2206.10447933752</v>
          </cell>
          <cell r="BE667">
            <v>2206.10447933751</v>
          </cell>
          <cell r="BF667">
            <v>2206.10447933751</v>
          </cell>
          <cell r="BG667">
            <v>2206.10447933752</v>
          </cell>
          <cell r="BH667">
            <v>3144.76880253638</v>
          </cell>
        </row>
        <row r="668">
          <cell r="A668">
            <v>-5074.67409945092</v>
          </cell>
          <cell r="B668">
            <v>-5186.37782305752</v>
          </cell>
          <cell r="C668">
            <v>-5076.39006272008</v>
          </cell>
          <cell r="D668">
            <v>-4960.00469400753</v>
          </cell>
          <cell r="E668">
            <v>-4834.31616840629</v>
          </cell>
          <cell r="F668">
            <v>-4704.77104057175</v>
          </cell>
          <cell r="G668">
            <v>-4572.00735274346</v>
          </cell>
          <cell r="H668">
            <v>-4422.24910950705</v>
          </cell>
          <cell r="I668">
            <v>-4244.76459685166</v>
          </cell>
          <cell r="J668">
            <v>-4039.75481433928</v>
          </cell>
          <cell r="K668">
            <v>-3806.35490702151</v>
          </cell>
          <cell r="L668">
            <v>-3541.31444354509</v>
          </cell>
          <cell r="M668">
            <v>-3240.70088249372</v>
          </cell>
          <cell r="N668">
            <v>-2857.48695487832</v>
          </cell>
          <cell r="O668">
            <v>-2349.01923592242</v>
          </cell>
          <cell r="P668">
            <v>-1833.30143020694</v>
          </cell>
          <cell r="Q668">
            <v>-1420.13547951147</v>
          </cell>
          <cell r="R668">
            <v>-1039.47596476727</v>
          </cell>
          <cell r="S668">
            <v>-626.418900925688</v>
          </cell>
          <cell r="T668">
            <v>-232.222404542335</v>
          </cell>
          <cell r="U668">
            <v>8347.59690537451</v>
          </cell>
          <cell r="V668">
            <v>7545.50136152778</v>
          </cell>
          <cell r="W668">
            <v>7014.29744127598</v>
          </cell>
          <cell r="X668">
            <v>6510.34717278069</v>
          </cell>
          <cell r="Y668">
            <v>6031.08550646482</v>
          </cell>
          <cell r="Z668">
            <v>5574.26802394844</v>
          </cell>
          <cell r="AA668">
            <v>5128.03137093753</v>
          </cell>
          <cell r="AB668">
            <v>4681.79471792661</v>
          </cell>
          <cell r="AC668">
            <v>4235.23743371856</v>
          </cell>
          <cell r="AD668">
            <v>3789.00078070765</v>
          </cell>
          <cell r="AE668">
            <v>3342.4434964996</v>
          </cell>
          <cell r="AF668">
            <v>2896.20684348868</v>
          </cell>
          <cell r="AG668">
            <v>2449.64955928063</v>
          </cell>
          <cell r="AH668">
            <v>2003.41290626972</v>
          </cell>
          <cell r="AI668">
            <v>1651.76245641376</v>
          </cell>
          <cell r="AJ668">
            <v>1394.69820971275</v>
          </cell>
          <cell r="AK668">
            <v>1137.63396301174</v>
          </cell>
          <cell r="AL668">
            <v>880.569716310734</v>
          </cell>
          <cell r="AM668">
            <v>623.505469609725</v>
          </cell>
          <cell r="AN668">
            <v>366.441222908717</v>
          </cell>
          <cell r="AO668">
            <v>9436.41816290258</v>
          </cell>
          <cell r="AP668">
            <v>6249.45788531535</v>
          </cell>
          <cell r="AQ668">
            <v>5928.82668817991</v>
          </cell>
          <cell r="AR668">
            <v>5638.37254489251</v>
          </cell>
          <cell r="AS668">
            <v>5374.32332372216</v>
          </cell>
          <cell r="AT668">
            <v>5249.84297659899</v>
          </cell>
          <cell r="AU668">
            <v>5249.84297659899</v>
          </cell>
          <cell r="AV668">
            <v>5253.61510833001</v>
          </cell>
          <cell r="AW668">
            <v>5249.84297659899</v>
          </cell>
          <cell r="AX668">
            <v>5253.61510832999</v>
          </cell>
          <cell r="AY668">
            <v>5249.84297659899</v>
          </cell>
          <cell r="AZ668">
            <v>5253.61510833</v>
          </cell>
          <cell r="BA668">
            <v>5249.84297659899</v>
          </cell>
          <cell r="BB668">
            <v>4137.06411595248</v>
          </cell>
          <cell r="BC668">
            <v>3024.28525530597</v>
          </cell>
          <cell r="BD668">
            <v>3024.28525530598</v>
          </cell>
          <cell r="BE668">
            <v>3024.28525530599</v>
          </cell>
          <cell r="BF668">
            <v>3024.28525530598</v>
          </cell>
          <cell r="BG668">
            <v>3024.28525530598</v>
          </cell>
          <cell r="BH668">
            <v>4311.07321069079</v>
          </cell>
        </row>
        <row r="669">
          <cell r="A669">
            <v>-4939.68053457878</v>
          </cell>
          <cell r="B669">
            <v>-5022.52642047872</v>
          </cell>
          <cell r="C669">
            <v>-4887.01546078797</v>
          </cell>
          <cell r="D669">
            <v>-4743.10114839501</v>
          </cell>
          <cell r="E669">
            <v>-4587.74260194538</v>
          </cell>
          <cell r="F669">
            <v>-4426.11644625634</v>
          </cell>
          <cell r="G669">
            <v>-4258.67997077093</v>
          </cell>
          <cell r="H669">
            <v>-4071.74766481899</v>
          </cell>
          <cell r="I669">
            <v>-3854.5818024758</v>
          </cell>
          <cell r="J669">
            <v>-3607.17648061221</v>
          </cell>
          <cell r="K669">
            <v>-3328.45465165112</v>
          </cell>
          <cell r="L669">
            <v>-3014.93169362077</v>
          </cell>
          <cell r="M669">
            <v>-2662.42796385502</v>
          </cell>
          <cell r="N669">
            <v>-2224.75573701104</v>
          </cell>
          <cell r="O669">
            <v>-1659.95905002794</v>
          </cell>
          <cell r="P669">
            <v>-1082.8061910355</v>
          </cell>
          <cell r="Q669">
            <v>-600.061327973735</v>
          </cell>
          <cell r="R669">
            <v>-142.915761886305</v>
          </cell>
          <cell r="S669">
            <v>352.455031663182</v>
          </cell>
          <cell r="T669">
            <v>836.531617650393</v>
          </cell>
          <cell r="U669">
            <v>8147.72555695595</v>
          </cell>
          <cell r="V669">
            <v>7364.83505136472</v>
          </cell>
          <cell r="W669">
            <v>6846.35005429877</v>
          </cell>
          <cell r="X669">
            <v>6354.46615901745</v>
          </cell>
          <cell r="Y669">
            <v>5886.67973241162</v>
          </cell>
          <cell r="Z669">
            <v>5440.80009551077</v>
          </cell>
          <cell r="AA669">
            <v>5005.24794518513</v>
          </cell>
          <cell r="AB669">
            <v>4569.69579485949</v>
          </cell>
          <cell r="AC669">
            <v>4133.83069039521</v>
          </cell>
          <cell r="AD669">
            <v>3698.27854006957</v>
          </cell>
          <cell r="AE669">
            <v>3262.41343560529</v>
          </cell>
          <cell r="AF669">
            <v>2826.86128527966</v>
          </cell>
          <cell r="AG669">
            <v>2390.99618081537</v>
          </cell>
          <cell r="AH669">
            <v>1955.44403048973</v>
          </cell>
          <cell r="AI669">
            <v>1612.21335106369</v>
          </cell>
          <cell r="AJ669">
            <v>1361.30414253723</v>
          </cell>
          <cell r="AK669">
            <v>1110.39493401077</v>
          </cell>
          <cell r="AL669">
            <v>859.48572548431</v>
          </cell>
          <cell r="AM669">
            <v>608.576516957852</v>
          </cell>
          <cell r="AN669">
            <v>357.667308431393</v>
          </cell>
          <cell r="AO669">
            <v>9210.47653636738</v>
          </cell>
          <cell r="AP669">
            <v>6099.82349489351</v>
          </cell>
          <cell r="AQ669">
            <v>5786.86935625081</v>
          </cell>
          <cell r="AR669">
            <v>5503.36972477453</v>
          </cell>
          <cell r="AS669">
            <v>5245.64278706878</v>
          </cell>
          <cell r="AT669">
            <v>5124.14294500752</v>
          </cell>
          <cell r="AU669">
            <v>5124.14294500751</v>
          </cell>
          <cell r="AV669">
            <v>5127.82475840331</v>
          </cell>
          <cell r="AW669">
            <v>5124.14294500752</v>
          </cell>
          <cell r="AX669">
            <v>5127.82475840331</v>
          </cell>
          <cell r="AY669">
            <v>5124.14294500751</v>
          </cell>
          <cell r="AZ669">
            <v>5127.82475840331</v>
          </cell>
          <cell r="BA669">
            <v>5124.14294500751</v>
          </cell>
          <cell r="BB669">
            <v>4038.00799324763</v>
          </cell>
          <cell r="BC669">
            <v>2951.87304148775</v>
          </cell>
          <cell r="BD669">
            <v>2951.87304148775</v>
          </cell>
          <cell r="BE669">
            <v>2951.87304148775</v>
          </cell>
          <cell r="BF669">
            <v>2951.87304148775</v>
          </cell>
          <cell r="BG669">
            <v>2951.87304148775</v>
          </cell>
          <cell r="BH669">
            <v>4207.85068742816</v>
          </cell>
        </row>
        <row r="670">
          <cell r="A670">
            <v>-4152.40324400236</v>
          </cell>
          <cell r="B670">
            <v>-4066.95132768403</v>
          </cell>
          <cell r="C670">
            <v>-3782.5900487003</v>
          </cell>
          <cell r="D670">
            <v>-3478.12799305991</v>
          </cell>
          <cell r="E670">
            <v>-3149.73502347325</v>
          </cell>
          <cell r="F670">
            <v>-2801.01354429879</v>
          </cell>
          <cell r="G670">
            <v>-2431.366701606</v>
          </cell>
          <cell r="H670">
            <v>-2027.63668828091</v>
          </cell>
          <cell r="I670">
            <v>-1579.05071714806</v>
          </cell>
          <cell r="J670">
            <v>-1084.39623652225</v>
          </cell>
          <cell r="K670">
            <v>-541.358699557803</v>
          </cell>
          <cell r="L670">
            <v>54.9123064180369</v>
          </cell>
          <cell r="M670">
            <v>710.037509079274</v>
          </cell>
          <cell r="N670">
            <v>1465.30844743725</v>
          </cell>
          <cell r="O670">
            <v>2358.61351458965</v>
          </cell>
          <cell r="P670">
            <v>3294.05324700536</v>
          </cell>
          <cell r="Q670">
            <v>4182.57965721628</v>
          </cell>
          <cell r="R670">
            <v>5085.78893993653</v>
          </cell>
          <cell r="S670">
            <v>6061.21024673132</v>
          </cell>
          <cell r="T670">
            <v>7069.46406655271</v>
          </cell>
          <cell r="U670">
            <v>6982.08352212372</v>
          </cell>
          <cell r="V670">
            <v>6311.19606273342</v>
          </cell>
          <cell r="W670">
            <v>5866.88733765714</v>
          </cell>
          <cell r="X670">
            <v>5445.37406796807</v>
          </cell>
          <cell r="Y670">
            <v>5044.51079904152</v>
          </cell>
          <cell r="Z670">
            <v>4662.42025808091</v>
          </cell>
          <cell r="AA670">
            <v>4289.17971744709</v>
          </cell>
          <cell r="AB670">
            <v>3915.93917681328</v>
          </cell>
          <cell r="AC670">
            <v>3542.43045435138</v>
          </cell>
          <cell r="AD670">
            <v>3169.18991371756</v>
          </cell>
          <cell r="AE670">
            <v>2795.68119125566</v>
          </cell>
          <cell r="AF670">
            <v>2422.44065062184</v>
          </cell>
          <cell r="AG670">
            <v>2048.93192815994</v>
          </cell>
          <cell r="AH670">
            <v>1675.69138752613</v>
          </cell>
          <cell r="AI670">
            <v>1381.56448617732</v>
          </cell>
          <cell r="AJ670">
            <v>1166.55122411352</v>
          </cell>
          <cell r="AK670">
            <v>951.537962049717</v>
          </cell>
          <cell r="AL670">
            <v>736.524699985916</v>
          </cell>
          <cell r="AM670">
            <v>521.511437922116</v>
          </cell>
          <cell r="AN670">
            <v>306.498175858316</v>
          </cell>
          <cell r="AO670">
            <v>7892.7936398859</v>
          </cell>
          <cell r="AP670">
            <v>5227.16147148566</v>
          </cell>
          <cell r="AQ670">
            <v>4958.97964340088</v>
          </cell>
          <cell r="AR670">
            <v>4716.03845795938</v>
          </cell>
          <cell r="AS670">
            <v>4495.18283483074</v>
          </cell>
          <cell r="AT670">
            <v>4391.06518392724</v>
          </cell>
          <cell r="AU670">
            <v>4391.06518392725</v>
          </cell>
          <cell r="AV670">
            <v>4394.22026425765</v>
          </cell>
          <cell r="AW670">
            <v>4391.06518392725</v>
          </cell>
          <cell r="AX670">
            <v>4394.22026425765</v>
          </cell>
          <cell r="AY670">
            <v>4391.06518392725</v>
          </cell>
          <cell r="AZ670">
            <v>4394.22026425766</v>
          </cell>
          <cell r="BA670">
            <v>4391.06518392725</v>
          </cell>
          <cell r="BB670">
            <v>3460.31648645656</v>
          </cell>
          <cell r="BC670">
            <v>2529.56778898589</v>
          </cell>
          <cell r="BD670">
            <v>2529.56778898589</v>
          </cell>
          <cell r="BE670">
            <v>2529.56778898589</v>
          </cell>
          <cell r="BF670">
            <v>2529.56778898589</v>
          </cell>
          <cell r="BG670">
            <v>2529.56778898589</v>
          </cell>
          <cell r="BH670">
            <v>3605.86089245077</v>
          </cell>
        </row>
        <row r="671">
          <cell r="A671">
            <v>-3890.35115976954</v>
          </cell>
          <cell r="B671">
            <v>-3748.87985819647</v>
          </cell>
          <cell r="C671">
            <v>-3414.97245756495</v>
          </cell>
          <cell r="D671">
            <v>-3057.07069111307</v>
          </cell>
          <cell r="E671">
            <v>-2671.08171085794</v>
          </cell>
          <cell r="F671">
            <v>-2260.08392820511</v>
          </cell>
          <cell r="G671">
            <v>-1823.12960844617</v>
          </cell>
          <cell r="H671">
            <v>-1347.23659517929</v>
          </cell>
          <cell r="I671">
            <v>-821.620430787198</v>
          </cell>
          <cell r="J671">
            <v>-244.66692013219</v>
          </cell>
          <cell r="K671">
            <v>386.350396011502</v>
          </cell>
          <cell r="L671">
            <v>1076.73654561435</v>
          </cell>
          <cell r="M671">
            <v>1832.59193401205</v>
          </cell>
          <cell r="N671">
            <v>2693.57836206867</v>
          </cell>
          <cell r="O671">
            <v>3696.23029688986</v>
          </cell>
          <cell r="P671">
            <v>4750.92892710141</v>
          </cell>
          <cell r="Q671">
            <v>5774.5232497829</v>
          </cell>
          <cell r="R671">
            <v>6826.20871496573</v>
          </cell>
          <cell r="S671">
            <v>7961.41900467512</v>
          </cell>
          <cell r="T671">
            <v>9144.14976963113</v>
          </cell>
          <cell r="U671">
            <v>6594.08944639784</v>
          </cell>
          <cell r="V671">
            <v>5960.48317376181</v>
          </cell>
          <cell r="W671">
            <v>5540.86466509109</v>
          </cell>
          <cell r="X671">
            <v>5142.77486934944</v>
          </cell>
          <cell r="Y671">
            <v>4764.18755473177</v>
          </cell>
          <cell r="Z671">
            <v>4403.32976840863</v>
          </cell>
          <cell r="AA671">
            <v>4050.83018828149</v>
          </cell>
          <cell r="AB671">
            <v>3698.33060815434</v>
          </cell>
          <cell r="AC671">
            <v>3345.57774905156</v>
          </cell>
          <cell r="AD671">
            <v>2993.07816892442</v>
          </cell>
          <cell r="AE671">
            <v>2640.32530982164</v>
          </cell>
          <cell r="AF671">
            <v>2287.82572969449</v>
          </cell>
          <cell r="AG671">
            <v>1935.07287059171</v>
          </cell>
          <cell r="AH671">
            <v>1582.57329046457</v>
          </cell>
          <cell r="AI671">
            <v>1304.79100815008</v>
          </cell>
          <cell r="AJ671">
            <v>1101.72602364826</v>
          </cell>
          <cell r="AK671">
            <v>898.661039146441</v>
          </cell>
          <cell r="AL671">
            <v>695.596054644619</v>
          </cell>
          <cell r="AM671">
            <v>492.531070142798</v>
          </cell>
          <cell r="AN671">
            <v>289.466085640977</v>
          </cell>
          <cell r="AO671">
            <v>7454.19144277681</v>
          </cell>
          <cell r="AP671">
            <v>4936.68833730262</v>
          </cell>
          <cell r="AQ671">
            <v>4683.40936166647</v>
          </cell>
          <cell r="AR671">
            <v>4453.96840726667</v>
          </cell>
          <cell r="AS671">
            <v>4245.38572144868</v>
          </cell>
          <cell r="AT671">
            <v>4147.05388384876</v>
          </cell>
          <cell r="AU671">
            <v>4147.05388384876</v>
          </cell>
          <cell r="AV671">
            <v>4150.0336365033</v>
          </cell>
          <cell r="AW671">
            <v>4147.05388384876</v>
          </cell>
          <cell r="AX671">
            <v>4150.03363650331</v>
          </cell>
          <cell r="AY671">
            <v>4147.05388384876</v>
          </cell>
          <cell r="AZ671">
            <v>4150.0336365033</v>
          </cell>
          <cell r="BA671">
            <v>4147.05388384876</v>
          </cell>
          <cell r="BB671">
            <v>3268.02685075862</v>
          </cell>
          <cell r="BC671">
            <v>2388.99981766849</v>
          </cell>
          <cell r="BD671">
            <v>2388.99981766849</v>
          </cell>
          <cell r="BE671">
            <v>2388.99981766849</v>
          </cell>
          <cell r="BF671">
            <v>2388.99981766849</v>
          </cell>
          <cell r="BG671">
            <v>2388.99981766849</v>
          </cell>
          <cell r="BH671">
            <v>3405.48336048208</v>
          </cell>
        </row>
        <row r="672">
          <cell r="A672">
            <v>-4482.15222910985</v>
          </cell>
          <cell r="B672">
            <v>-4467.19139660858</v>
          </cell>
          <cell r="C672">
            <v>-4245.17567529215</v>
          </cell>
          <cell r="D672">
            <v>-4007.95861202081</v>
          </cell>
          <cell r="E672">
            <v>-3752.04064724004</v>
          </cell>
          <cell r="F672">
            <v>-3481.68354333227</v>
          </cell>
          <cell r="G672">
            <v>-3196.73197149637</v>
          </cell>
          <cell r="H672">
            <v>-2883.80709739684</v>
          </cell>
          <cell r="I672">
            <v>-2532.15081916925</v>
          </cell>
          <cell r="J672">
            <v>-2141.0559866451</v>
          </cell>
          <cell r="K672">
            <v>-1708.72637623377</v>
          </cell>
          <cell r="L672">
            <v>-1230.88363304052</v>
          </cell>
          <cell r="M672">
            <v>-702.510623988164</v>
          </cell>
          <cell r="N672">
            <v>-80.2650555306812</v>
          </cell>
          <cell r="O672">
            <v>675.445156217192</v>
          </cell>
          <cell r="P672">
            <v>1460.81739106524</v>
          </cell>
          <cell r="Q672">
            <v>2179.38328679236</v>
          </cell>
          <cell r="R672">
            <v>2895.759976202</v>
          </cell>
          <cell r="S672">
            <v>3670.11341092967</v>
          </cell>
          <cell r="T672">
            <v>4458.81699992105</v>
          </cell>
          <cell r="U672">
            <v>7470.30956723564</v>
          </cell>
          <cell r="V672">
            <v>6752.50993184867</v>
          </cell>
          <cell r="W672">
            <v>6277.13267386737</v>
          </cell>
          <cell r="X672">
            <v>5826.14485607666</v>
          </cell>
          <cell r="Y672">
            <v>5397.25100175271</v>
          </cell>
          <cell r="Z672">
            <v>4988.44256876219</v>
          </cell>
          <cell r="AA672">
            <v>4589.10297725744</v>
          </cell>
          <cell r="AB672">
            <v>4189.76338575268</v>
          </cell>
          <cell r="AC672">
            <v>3790.13685965744</v>
          </cell>
          <cell r="AD672">
            <v>3390.79726815268</v>
          </cell>
          <cell r="AE672">
            <v>2991.17074205744</v>
          </cell>
          <cell r="AF672">
            <v>2591.83115055269</v>
          </cell>
          <cell r="AG672">
            <v>2192.20462445745</v>
          </cell>
          <cell r="AH672">
            <v>1792.86503295269</v>
          </cell>
          <cell r="AI672">
            <v>1478.1711456388</v>
          </cell>
          <cell r="AJ672">
            <v>1248.12296251578</v>
          </cell>
          <cell r="AK672">
            <v>1018.07477939275</v>
          </cell>
          <cell r="AL672">
            <v>788.026596269733</v>
          </cell>
          <cell r="AM672">
            <v>557.978413146712</v>
          </cell>
          <cell r="AN672">
            <v>327.930230023691</v>
          </cell>
          <cell r="AO672">
            <v>8444.7015927879</v>
          </cell>
          <cell r="AP672">
            <v>5592.67362330943</v>
          </cell>
          <cell r="AQ672">
            <v>5305.73903283193</v>
          </cell>
          <cell r="AR672">
            <v>5045.81005086991</v>
          </cell>
          <cell r="AS672">
            <v>4809.51097635903</v>
          </cell>
          <cell r="AT672">
            <v>4698.11284123245</v>
          </cell>
          <cell r="AU672">
            <v>4698.11284123245</v>
          </cell>
          <cell r="AV672">
            <v>4701.4885422969</v>
          </cell>
          <cell r="AW672">
            <v>4698.11284123245</v>
          </cell>
          <cell r="AX672">
            <v>4701.48854229691</v>
          </cell>
          <cell r="AY672">
            <v>4698.11284123246</v>
          </cell>
          <cell r="AZ672">
            <v>4701.4885422969</v>
          </cell>
          <cell r="BA672">
            <v>4698.11284123247</v>
          </cell>
          <cell r="BB672">
            <v>3702.28102722224</v>
          </cell>
          <cell r="BC672">
            <v>2706.44921321203</v>
          </cell>
          <cell r="BD672">
            <v>2706.44921321202</v>
          </cell>
          <cell r="BE672">
            <v>2706.44921321202</v>
          </cell>
          <cell r="BF672">
            <v>2706.44921321201</v>
          </cell>
          <cell r="BG672">
            <v>2706.44921321201</v>
          </cell>
          <cell r="BH672">
            <v>3858.00270616107</v>
          </cell>
        </row>
        <row r="673">
          <cell r="A673">
            <v>-4324.60345488476</v>
          </cell>
          <cell r="B673">
            <v>-4275.963113573</v>
          </cell>
          <cell r="C673">
            <v>-4024.15968514457</v>
          </cell>
          <cell r="D673">
            <v>-3754.8140434727</v>
          </cell>
          <cell r="E673">
            <v>-3464.26868426522</v>
          </cell>
          <cell r="F673">
            <v>-3156.47033922017</v>
          </cell>
          <cell r="G673">
            <v>-2831.05272591393</v>
          </cell>
          <cell r="H673">
            <v>-2474.74261327103</v>
          </cell>
          <cell r="I673">
            <v>-2076.77488302105</v>
          </cell>
          <cell r="J673">
            <v>-1636.20091226003</v>
          </cell>
          <cell r="K673">
            <v>-1150.97683086266</v>
          </cell>
          <cell r="L673">
            <v>-616.550963906588</v>
          </cell>
          <cell r="M673">
            <v>-27.6177905010017</v>
          </cell>
          <cell r="N673">
            <v>658.185165288029</v>
          </cell>
          <cell r="O673">
            <v>1479.63599122337</v>
          </cell>
          <cell r="P673">
            <v>2336.7080685595</v>
          </cell>
          <cell r="Q673">
            <v>3136.47837107155</v>
          </cell>
          <cell r="R673">
            <v>3942.12067581519</v>
          </cell>
          <cell r="S673">
            <v>4812.54111366008</v>
          </cell>
          <cell r="T673">
            <v>5706.14228023408</v>
          </cell>
          <cell r="U673">
            <v>7237.04299652255</v>
          </cell>
          <cell r="V673">
            <v>6541.65724611569</v>
          </cell>
          <cell r="W673">
            <v>6081.12403465833</v>
          </cell>
          <cell r="X673">
            <v>5644.21868302816</v>
          </cell>
          <cell r="Y673">
            <v>5228.71739265322</v>
          </cell>
          <cell r="Z673">
            <v>4832.67433978304</v>
          </cell>
          <cell r="AA673">
            <v>4445.80445602223</v>
          </cell>
          <cell r="AB673">
            <v>4058.93457226142</v>
          </cell>
          <cell r="AC673">
            <v>3671.78671367912</v>
          </cell>
          <cell r="AD673">
            <v>3284.91682991831</v>
          </cell>
          <cell r="AE673">
            <v>2897.76897133601</v>
          </cell>
          <cell r="AF673">
            <v>2510.89908757521</v>
          </cell>
          <cell r="AG673">
            <v>2123.7512289929</v>
          </cell>
          <cell r="AH673">
            <v>1736.8813452321</v>
          </cell>
          <cell r="AI673">
            <v>1432.01403381274</v>
          </cell>
          <cell r="AJ673">
            <v>1209.14929473482</v>
          </cell>
          <cell r="AK673">
            <v>986.284555656912</v>
          </cell>
          <cell r="AL673">
            <v>763.419816578999</v>
          </cell>
          <cell r="AM673">
            <v>540.555077501088</v>
          </cell>
          <cell r="AN673">
            <v>317.690338423175</v>
          </cell>
          <cell r="AO673">
            <v>8181.008828316</v>
          </cell>
          <cell r="AP673">
            <v>5418.03778185131</v>
          </cell>
          <cell r="AQ673">
            <v>5140.06296035487</v>
          </cell>
          <cell r="AR673">
            <v>4888.25047499928</v>
          </cell>
          <cell r="AS673">
            <v>4659.33003376691</v>
          </cell>
          <cell r="AT673">
            <v>4551.41039718596</v>
          </cell>
          <cell r="AU673">
            <v>4551.41039718595</v>
          </cell>
          <cell r="AV673">
            <v>4554.68068920356</v>
          </cell>
          <cell r="AW673">
            <v>4551.41039718596</v>
          </cell>
          <cell r="AX673">
            <v>4554.68068920357</v>
          </cell>
          <cell r="AY673">
            <v>4551.41039718595</v>
          </cell>
          <cell r="AZ673">
            <v>4554.68068920357</v>
          </cell>
          <cell r="BA673">
            <v>4551.41039718596</v>
          </cell>
          <cell r="BB673">
            <v>3586.67425199247</v>
          </cell>
          <cell r="BC673">
            <v>2621.93810679897</v>
          </cell>
          <cell r="BD673">
            <v>2621.93810679897</v>
          </cell>
          <cell r="BE673">
            <v>2621.93810679897</v>
          </cell>
          <cell r="BF673">
            <v>2621.93810679896</v>
          </cell>
          <cell r="BG673">
            <v>2621.93810679897</v>
          </cell>
          <cell r="BH673">
            <v>3737.53339321383</v>
          </cell>
        </row>
        <row r="674">
          <cell r="A674">
            <v>-4741.48146370126</v>
          </cell>
          <cell r="B674">
            <v>-4781.95794757518</v>
          </cell>
          <cell r="C674">
            <v>-4608.97353940976</v>
          </cell>
          <cell r="D674">
            <v>-4424.64092215267</v>
          </cell>
          <cell r="E674">
            <v>-4225.72051724975</v>
          </cell>
          <cell r="F674">
            <v>-4016.99263549264</v>
          </cell>
          <cell r="G674">
            <v>-3798.64918303479</v>
          </cell>
          <cell r="H674">
            <v>-3557.13749992556</v>
          </cell>
          <cell r="I674">
            <v>-3281.71103348074</v>
          </cell>
          <cell r="J674">
            <v>-2972.0601037119</v>
          </cell>
          <cell r="K674">
            <v>-2626.79611943696</v>
          </cell>
          <cell r="L674">
            <v>-2242.09061738303</v>
          </cell>
          <cell r="M674">
            <v>-1813.40115804852</v>
          </cell>
          <cell r="N674">
            <v>-1295.77264351856</v>
          </cell>
          <cell r="O674">
            <v>-648.273131870769</v>
          </cell>
          <cell r="P674">
            <v>19.0793636031307</v>
          </cell>
          <cell r="Q674">
            <v>603.980768695114</v>
          </cell>
          <cell r="R674">
            <v>1173.42401597702</v>
          </cell>
          <cell r="S674">
            <v>1789.64875366838</v>
          </cell>
          <cell r="T674">
            <v>2405.68829853253</v>
          </cell>
          <cell r="U674">
            <v>7854.27219427814</v>
          </cell>
          <cell r="V674">
            <v>7099.57874194654</v>
          </cell>
          <cell r="W674">
            <v>6599.76781101394</v>
          </cell>
          <cell r="X674">
            <v>6125.59990065483</v>
          </cell>
          <cell r="Y674">
            <v>5674.66155010936</v>
          </cell>
          <cell r="Z674">
            <v>5244.84098121264</v>
          </cell>
          <cell r="AA674">
            <v>4824.97593795033</v>
          </cell>
          <cell r="AB674">
            <v>4405.11089468802</v>
          </cell>
          <cell r="AC674">
            <v>3984.94416883073</v>
          </cell>
          <cell r="AD674">
            <v>3565.07912556843</v>
          </cell>
          <cell r="AE674">
            <v>3144.91239971114</v>
          </cell>
          <cell r="AF674">
            <v>2725.04735644883</v>
          </cell>
          <cell r="AG674">
            <v>2304.88063059154</v>
          </cell>
          <cell r="AH674">
            <v>1885.01558732923</v>
          </cell>
          <cell r="AI674">
            <v>1554.14690958668</v>
          </cell>
          <cell r="AJ674">
            <v>1312.27459736389</v>
          </cell>
          <cell r="AK674">
            <v>1070.40228514109</v>
          </cell>
          <cell r="AL674">
            <v>828.529972918296</v>
          </cell>
          <cell r="AM674">
            <v>586.6576606955</v>
          </cell>
          <cell r="AN674">
            <v>344.785348472704</v>
          </cell>
          <cell r="AO674">
            <v>8878.74649801887</v>
          </cell>
          <cell r="AP674">
            <v>5880.12859920702</v>
          </cell>
          <cell r="AQ674">
            <v>5578.44600422478</v>
          </cell>
          <cell r="AR674">
            <v>5305.1570652409</v>
          </cell>
          <cell r="AS674">
            <v>5056.71257525554</v>
          </cell>
          <cell r="AT674">
            <v>4939.58874426244</v>
          </cell>
          <cell r="AU674">
            <v>4939.58874426244</v>
          </cell>
          <cell r="AV674">
            <v>4943.13795126223</v>
          </cell>
          <cell r="AW674">
            <v>4939.58874426243</v>
          </cell>
          <cell r="AX674">
            <v>4943.13795126223</v>
          </cell>
          <cell r="AY674">
            <v>4939.58874426243</v>
          </cell>
          <cell r="AZ674">
            <v>4943.13795126223</v>
          </cell>
          <cell r="BA674">
            <v>4939.58874426243</v>
          </cell>
          <cell r="BB674">
            <v>3892.57267932413</v>
          </cell>
          <cell r="BC674">
            <v>2845.55661438583</v>
          </cell>
          <cell r="BD674">
            <v>2845.55661438583</v>
          </cell>
          <cell r="BE674">
            <v>2845.55661438583</v>
          </cell>
          <cell r="BF674">
            <v>2845.55661438584</v>
          </cell>
          <cell r="BG674">
            <v>2845.55661438584</v>
          </cell>
          <cell r="BH674">
            <v>4056.29821732593</v>
          </cell>
        </row>
        <row r="675">
          <cell r="A675">
            <v>-4687.39546016585</v>
          </cell>
          <cell r="B675">
            <v>-4716.30987355363</v>
          </cell>
          <cell r="C675">
            <v>-4533.09943830489</v>
          </cell>
          <cell r="D675">
            <v>-4337.73718014131</v>
          </cell>
          <cell r="E675">
            <v>-4126.92929857221</v>
          </cell>
          <cell r="F675">
            <v>-3905.34795533638</v>
          </cell>
          <cell r="G675">
            <v>-3673.11263686564</v>
          </cell>
          <cell r="H675">
            <v>-3416.70693647964</v>
          </cell>
          <cell r="I675">
            <v>-3125.38189278385</v>
          </cell>
          <cell r="J675">
            <v>-2798.74492895178</v>
          </cell>
          <cell r="K675">
            <v>-2435.32243751722</v>
          </cell>
          <cell r="L675">
            <v>-2031.19212529302</v>
          </cell>
          <cell r="M675">
            <v>-1581.7125501393</v>
          </cell>
          <cell r="N675">
            <v>-1042.26498247596</v>
          </cell>
          <cell r="O675">
            <v>-372.196922714403</v>
          </cell>
          <cell r="P675">
            <v>319.769905389969</v>
          </cell>
          <cell r="Q675">
            <v>932.548530435352</v>
          </cell>
          <cell r="R675">
            <v>1532.63638546043</v>
          </cell>
          <cell r="S675">
            <v>2181.8406261393</v>
          </cell>
          <cell r="T675">
            <v>2833.89118270376</v>
          </cell>
          <cell r="U675">
            <v>7774.19250701725</v>
          </cell>
          <cell r="V675">
            <v>7027.19367159548</v>
          </cell>
          <cell r="W675">
            <v>6532.47865560556</v>
          </cell>
          <cell r="X675">
            <v>6063.14521202218</v>
          </cell>
          <cell r="Y675">
            <v>5616.80448697177</v>
          </cell>
          <cell r="Z675">
            <v>5191.36623331498</v>
          </cell>
          <cell r="AA675">
            <v>4775.78200188661</v>
          </cell>
          <cell r="AB675">
            <v>4360.19777045824</v>
          </cell>
          <cell r="AC675">
            <v>3944.31493229567</v>
          </cell>
          <cell r="AD675">
            <v>3528.7307008673</v>
          </cell>
          <cell r="AE675">
            <v>3112.84786270474</v>
          </cell>
          <cell r="AF675">
            <v>2697.26363127637</v>
          </cell>
          <cell r="AG675">
            <v>2281.3807931138</v>
          </cell>
          <cell r="AH675">
            <v>1865.79656168543</v>
          </cell>
          <cell r="AI675">
            <v>1538.30131684445</v>
          </cell>
          <cell r="AJ675">
            <v>1298.89505859085</v>
          </cell>
          <cell r="AK675">
            <v>1059.48880033726</v>
          </cell>
          <cell r="AL675">
            <v>820.08254208366</v>
          </cell>
          <cell r="AM675">
            <v>580.676283830064</v>
          </cell>
          <cell r="AN675">
            <v>341.270025576468</v>
          </cell>
          <cell r="AO675">
            <v>8788.22159319726</v>
          </cell>
          <cell r="AP675">
            <v>5820.17665870496</v>
          </cell>
          <cell r="AQ675">
            <v>5521.56992451043</v>
          </cell>
          <cell r="AR675">
            <v>5251.06735353419</v>
          </cell>
          <cell r="AS675">
            <v>5005.15592537401</v>
          </cell>
          <cell r="AT675">
            <v>4889.22625209847</v>
          </cell>
          <cell r="AU675">
            <v>4889.22625209849</v>
          </cell>
          <cell r="AV675">
            <v>4892.73927250075</v>
          </cell>
          <cell r="AW675">
            <v>4889.2262520985</v>
          </cell>
          <cell r="AX675">
            <v>4892.73927250076</v>
          </cell>
          <cell r="AY675">
            <v>4889.22625209847</v>
          </cell>
          <cell r="AZ675">
            <v>4892.73927250076</v>
          </cell>
          <cell r="BA675">
            <v>4889.22625209848</v>
          </cell>
          <cell r="BB675">
            <v>3852.88523342333</v>
          </cell>
          <cell r="BC675">
            <v>2816.54421474819</v>
          </cell>
          <cell r="BD675">
            <v>2816.54421474819</v>
          </cell>
          <cell r="BE675">
            <v>2816.54421474819</v>
          </cell>
          <cell r="BF675">
            <v>2816.54421474819</v>
          </cell>
          <cell r="BG675">
            <v>2816.54421474819</v>
          </cell>
          <cell r="BH675">
            <v>4014.94147737021</v>
          </cell>
        </row>
        <row r="676">
          <cell r="A676">
            <v>-4670.19029197255</v>
          </cell>
          <cell r="B676">
            <v>-4695.426722992</v>
          </cell>
          <cell r="C676">
            <v>-4508.96331092084</v>
          </cell>
          <cell r="D676">
            <v>-4310.09244027893</v>
          </cell>
          <cell r="E676">
            <v>-4095.50306216606</v>
          </cell>
          <cell r="F676">
            <v>-3869.83293528656</v>
          </cell>
          <cell r="G676">
            <v>-3633.17850880918</v>
          </cell>
          <cell r="H676">
            <v>-3372.03490849399</v>
          </cell>
          <cell r="I676">
            <v>-3075.65240671741</v>
          </cell>
          <cell r="J676">
            <v>-2743.61205653968</v>
          </cell>
          <cell r="K676">
            <v>-2374.41320616938</v>
          </cell>
          <cell r="L676">
            <v>-1964.10371441154</v>
          </cell>
          <cell r="M676">
            <v>-1508.0106456357</v>
          </cell>
          <cell r="N676">
            <v>-961.622271581805</v>
          </cell>
          <cell r="O676">
            <v>-284.374985388372</v>
          </cell>
          <cell r="P676">
            <v>415.421848728473</v>
          </cell>
          <cell r="Q676">
            <v>1037.06842900641</v>
          </cell>
          <cell r="R676">
            <v>1646.90456632218</v>
          </cell>
          <cell r="S676">
            <v>2306.59983718893</v>
          </cell>
          <cell r="T676">
            <v>2970.10576986949</v>
          </cell>
          <cell r="U676">
            <v>7748.71855076</v>
          </cell>
          <cell r="V676">
            <v>7004.16743137313</v>
          </cell>
          <cell r="W676">
            <v>6511.07346460031</v>
          </cell>
          <cell r="X676">
            <v>6043.27790158795</v>
          </cell>
          <cell r="Y676">
            <v>5598.39971609975</v>
          </cell>
          <cell r="Z676">
            <v>5174.35551017898</v>
          </cell>
          <cell r="AA676">
            <v>4760.13303748286</v>
          </cell>
          <cell r="AB676">
            <v>4345.91056478674</v>
          </cell>
          <cell r="AC676">
            <v>3931.39046381108</v>
          </cell>
          <cell r="AD676">
            <v>3517.16799111496</v>
          </cell>
          <cell r="AE676">
            <v>3102.6478901393</v>
          </cell>
          <cell r="AF676">
            <v>2688.42541744318</v>
          </cell>
          <cell r="AG676">
            <v>2273.90531646752</v>
          </cell>
          <cell r="AH676">
            <v>1859.6828437714</v>
          </cell>
          <cell r="AI676">
            <v>1533.26071353801</v>
          </cell>
          <cell r="AJ676">
            <v>1294.63892576735</v>
          </cell>
          <cell r="AK676">
            <v>1056.0171379967</v>
          </cell>
          <cell r="AL676">
            <v>817.395350226046</v>
          </cell>
          <cell r="AM676">
            <v>578.773562455391</v>
          </cell>
          <cell r="AN676">
            <v>340.151774684736</v>
          </cell>
          <cell r="AO676">
            <v>8759.42493396325</v>
          </cell>
          <cell r="AP676">
            <v>5801.10549144488</v>
          </cell>
          <cell r="AQ676">
            <v>5503.47721191021</v>
          </cell>
          <cell r="AR676">
            <v>5233.86100574347</v>
          </cell>
          <cell r="AS676">
            <v>4988.75536377373</v>
          </cell>
          <cell r="AT676">
            <v>4873.20556113086</v>
          </cell>
          <cell r="AU676">
            <v>4873.20556113085</v>
          </cell>
          <cell r="AV676">
            <v>4876.70707030185</v>
          </cell>
          <cell r="AW676">
            <v>4873.20556113085</v>
          </cell>
          <cell r="AX676">
            <v>4876.70707030186</v>
          </cell>
          <cell r="AY676">
            <v>4873.20556113085</v>
          </cell>
          <cell r="AZ676">
            <v>4876.70707030185</v>
          </cell>
          <cell r="BA676">
            <v>4873.20556113086</v>
          </cell>
          <cell r="BB676">
            <v>3840.26035568693</v>
          </cell>
          <cell r="BC676">
            <v>2807.31515024299</v>
          </cell>
          <cell r="BD676">
            <v>2807.315150243</v>
          </cell>
          <cell r="BE676">
            <v>2807.31515024299</v>
          </cell>
          <cell r="BF676">
            <v>2807.315150243</v>
          </cell>
          <cell r="BG676">
            <v>2807.315150243</v>
          </cell>
          <cell r="BH676">
            <v>4001.78558452631</v>
          </cell>
        </row>
        <row r="677">
          <cell r="A677">
            <v>-4285.49051949321</v>
          </cell>
          <cell r="B677">
            <v>-4228.48892968173</v>
          </cell>
          <cell r="C677">
            <v>-3969.29042839752</v>
          </cell>
          <cell r="D677">
            <v>-3691.96857099575</v>
          </cell>
          <cell r="E677">
            <v>-3392.82664194727</v>
          </cell>
          <cell r="F677">
            <v>-3075.73316367898</v>
          </cell>
          <cell r="G677">
            <v>-2740.26948258601</v>
          </cell>
          <cell r="H677">
            <v>-2373.18858457558</v>
          </cell>
          <cell r="I677">
            <v>-1963.72360948984</v>
          </cell>
          <cell r="J677">
            <v>-1510.86598659248</v>
          </cell>
          <cell r="K677">
            <v>-1012.5103652233</v>
          </cell>
          <cell r="L677">
            <v>-464.037216243784</v>
          </cell>
          <cell r="M677">
            <v>139.930576169787</v>
          </cell>
          <cell r="N677">
            <v>841.512239197774</v>
          </cell>
          <cell r="O677">
            <v>1679.28377856273</v>
          </cell>
          <cell r="P677">
            <v>2554.1560026827</v>
          </cell>
          <cell r="Q677">
            <v>3374.08604767266</v>
          </cell>
          <cell r="R677">
            <v>4201.8893642199</v>
          </cell>
          <cell r="S677">
            <v>5096.15932107669</v>
          </cell>
          <cell r="T677">
            <v>6015.80227816857</v>
          </cell>
          <cell r="U677">
            <v>7179.13242023159</v>
          </cell>
          <cell r="V677">
            <v>6489.3111233688</v>
          </cell>
          <cell r="W677">
            <v>6032.46308328453</v>
          </cell>
          <cell r="X677">
            <v>5599.05383368246</v>
          </cell>
          <cell r="Y677">
            <v>5186.87737075248</v>
          </cell>
          <cell r="Z677">
            <v>4794.00344116079</v>
          </cell>
          <cell r="AA677">
            <v>4410.22927728571</v>
          </cell>
          <cell r="AB677">
            <v>4026.45511341063</v>
          </cell>
          <cell r="AC677">
            <v>3642.40519905929</v>
          </cell>
          <cell r="AD677">
            <v>3258.63103518422</v>
          </cell>
          <cell r="AE677">
            <v>2874.58112083288</v>
          </cell>
          <cell r="AF677">
            <v>2490.8069569578</v>
          </cell>
          <cell r="AG677">
            <v>2106.75704260646</v>
          </cell>
          <cell r="AH677">
            <v>1722.98287873138</v>
          </cell>
          <cell r="AI677">
            <v>1420.55510535333</v>
          </cell>
          <cell r="AJ677">
            <v>1199.47372247229</v>
          </cell>
          <cell r="AK677">
            <v>978.392339591262</v>
          </cell>
          <cell r="AL677">
            <v>757.31095671023</v>
          </cell>
          <cell r="AM677">
            <v>536.229573829198</v>
          </cell>
          <cell r="AN677">
            <v>315.148190948167</v>
          </cell>
          <cell r="AO677">
            <v>8115.54466897404</v>
          </cell>
          <cell r="AP677">
            <v>5374.68282452082</v>
          </cell>
          <cell r="AQ677">
            <v>5098.93234825971</v>
          </cell>
          <cell r="AR677">
            <v>4849.13485799966</v>
          </cell>
          <cell r="AS677">
            <v>4622.04623049052</v>
          </cell>
          <cell r="AT677">
            <v>4514.99016323621</v>
          </cell>
          <cell r="AU677">
            <v>4514.99016323622</v>
          </cell>
          <cell r="AV677">
            <v>4518.23428648635</v>
          </cell>
          <cell r="AW677">
            <v>4514.9901632362</v>
          </cell>
          <cell r="AX677">
            <v>4518.23428648635</v>
          </cell>
          <cell r="AY677">
            <v>4514.99016323622</v>
          </cell>
          <cell r="AZ677">
            <v>4518.23428648635</v>
          </cell>
          <cell r="BA677">
            <v>4514.99016323621</v>
          </cell>
          <cell r="BB677">
            <v>3557.97380444771</v>
          </cell>
          <cell r="BC677">
            <v>2600.9574456592</v>
          </cell>
          <cell r="BD677">
            <v>2600.9574456592</v>
          </cell>
          <cell r="BE677">
            <v>2600.9574456592</v>
          </cell>
          <cell r="BF677">
            <v>2600.9574456592</v>
          </cell>
          <cell r="BG677">
            <v>2600.95744565919</v>
          </cell>
          <cell r="BH677">
            <v>3707.62577586078</v>
          </cell>
        </row>
        <row r="678">
          <cell r="A678">
            <v>-5218.71579055071</v>
          </cell>
          <cell r="B678">
            <v>-5361.21158745863</v>
          </cell>
          <cell r="C678">
            <v>-5278.45775342434</v>
          </cell>
          <cell r="D678">
            <v>-5191.44649306779</v>
          </cell>
          <cell r="E678">
            <v>-5097.41666158295</v>
          </cell>
          <cell r="F678">
            <v>-5002.10283587573</v>
          </cell>
          <cell r="G678">
            <v>-4906.3359261828</v>
          </cell>
          <cell r="H678">
            <v>-4796.24338748325</v>
          </cell>
          <cell r="I678">
            <v>-4661.0999206367</v>
          </cell>
          <cell r="J678">
            <v>-4501.32729582899</v>
          </cell>
          <cell r="K678">
            <v>-4316.28707323826</v>
          </cell>
          <cell r="L678">
            <v>-4102.97870907264</v>
          </cell>
          <cell r="M678">
            <v>-3857.73332546109</v>
          </cell>
          <cell r="N678">
            <v>-3532.6278382201</v>
          </cell>
          <cell r="O678">
            <v>-3084.26461254305</v>
          </cell>
          <cell r="P678">
            <v>-2634.09962762463</v>
          </cell>
          <cell r="Q678">
            <v>-2295.17620998337</v>
          </cell>
          <cell r="R678">
            <v>-1996.12932760025</v>
          </cell>
          <cell r="S678">
            <v>-1670.9031825072</v>
          </cell>
          <cell r="T678">
            <v>-1372.61111027179</v>
          </cell>
          <cell r="U678">
            <v>8560.86490119247</v>
          </cell>
          <cell r="V678">
            <v>7738.27707543159</v>
          </cell>
          <cell r="W678">
            <v>7193.50172896851</v>
          </cell>
          <cell r="X678">
            <v>6676.67632227809</v>
          </cell>
          <cell r="Y678">
            <v>6185.17027279349</v>
          </cell>
          <cell r="Z678">
            <v>5716.68182076873</v>
          </cell>
          <cell r="AA678">
            <v>5259.04452183217</v>
          </cell>
          <cell r="AB678">
            <v>4801.40722289562</v>
          </cell>
          <cell r="AC678">
            <v>4343.44110113821</v>
          </cell>
          <cell r="AD678">
            <v>3885.80380220165</v>
          </cell>
          <cell r="AE678">
            <v>3427.83768044424</v>
          </cell>
          <cell r="AF678">
            <v>2970.20038150768</v>
          </cell>
          <cell r="AG678">
            <v>2512.23425975027</v>
          </cell>
          <cell r="AH678">
            <v>2054.59696081372</v>
          </cell>
          <cell r="AI678">
            <v>1693.96239402933</v>
          </cell>
          <cell r="AJ678">
            <v>1430.3305593971</v>
          </cell>
          <cell r="AK678">
            <v>1166.69872476488</v>
          </cell>
          <cell r="AL678">
            <v>903.06689013266</v>
          </cell>
          <cell r="AM678">
            <v>639.435055500438</v>
          </cell>
          <cell r="AN678">
            <v>375.803220868216</v>
          </cell>
          <cell r="AO678">
            <v>9677.50383248094</v>
          </cell>
          <cell r="AP678">
            <v>6409.12172309504</v>
          </cell>
          <cell r="AQ678">
            <v>6080.29890224025</v>
          </cell>
          <cell r="AR678">
            <v>5782.42411158353</v>
          </cell>
          <cell r="AS678">
            <v>5511.62884735018</v>
          </cell>
          <cell r="AT678">
            <v>5383.96822278301</v>
          </cell>
          <cell r="AU678">
            <v>5383.96822278301</v>
          </cell>
          <cell r="AV678">
            <v>5387.83672655776</v>
          </cell>
          <cell r="AW678">
            <v>5383.96822278301</v>
          </cell>
          <cell r="AX678">
            <v>5387.83672655778</v>
          </cell>
          <cell r="AY678">
            <v>5383.96822278301</v>
          </cell>
          <cell r="AZ678">
            <v>5387.83672655777</v>
          </cell>
          <cell r="BA678">
            <v>5383.96822278301</v>
          </cell>
          <cell r="BB678">
            <v>4242.75960922811</v>
          </cell>
          <cell r="BC678">
            <v>3101.5509956732</v>
          </cell>
          <cell r="BD678">
            <v>3101.5509956732</v>
          </cell>
          <cell r="BE678">
            <v>3101.55099567321</v>
          </cell>
          <cell r="BF678">
            <v>3101.5509956732</v>
          </cell>
          <cell r="BG678">
            <v>3101.5509956732</v>
          </cell>
          <cell r="BH678">
            <v>4421.21436315548</v>
          </cell>
        </row>
        <row r="679">
          <cell r="A679">
            <v>-3745.16749894292</v>
          </cell>
          <cell r="B679">
            <v>-3572.66000297228</v>
          </cell>
          <cell r="C679">
            <v>-3211.30276410862</v>
          </cell>
          <cell r="D679">
            <v>-2823.79400990144</v>
          </cell>
          <cell r="E679">
            <v>-2405.89534382054</v>
          </cell>
          <cell r="F679">
            <v>-1960.39487156609</v>
          </cell>
          <cell r="G679">
            <v>-1486.15046136549</v>
          </cell>
          <cell r="H679">
            <v>-970.277271873531</v>
          </cell>
          <cell r="I679">
            <v>-401.98437974504</v>
          </cell>
          <cell r="J679">
            <v>220.564931062059</v>
          </cell>
          <cell r="K679">
            <v>900.325329930532</v>
          </cell>
          <cell r="L679">
            <v>1642.85371351329</v>
          </cell>
          <cell r="M679">
            <v>2454.51624102909</v>
          </cell>
          <cell r="N679">
            <v>3374.0717960799</v>
          </cell>
          <cell r="O679">
            <v>4437.30473560693</v>
          </cell>
          <cell r="P679">
            <v>5558.0758926554</v>
          </cell>
          <cell r="Q679">
            <v>6656.50134690411</v>
          </cell>
          <cell r="R679">
            <v>7790.44647347672</v>
          </cell>
          <cell r="S679">
            <v>9014.18400984862</v>
          </cell>
          <cell r="T679">
            <v>10293.5795340209</v>
          </cell>
          <cell r="U679">
            <v>6379.13065124902</v>
          </cell>
          <cell r="V679">
            <v>5766.17912436245</v>
          </cell>
          <cell r="W679">
            <v>5360.23963684836</v>
          </cell>
          <cell r="X679">
            <v>4975.127054041</v>
          </cell>
          <cell r="Y679">
            <v>4608.88119667386</v>
          </cell>
          <cell r="Z679">
            <v>4259.78690788873</v>
          </cell>
          <cell r="AA679">
            <v>3918.77835857797</v>
          </cell>
          <cell r="AB679">
            <v>3577.76980926722</v>
          </cell>
          <cell r="AC679">
            <v>3236.51623754815</v>
          </cell>
          <cell r="AD679">
            <v>2895.5076882374</v>
          </cell>
          <cell r="AE679">
            <v>2554.25411651833</v>
          </cell>
          <cell r="AF679">
            <v>2213.24556720758</v>
          </cell>
          <cell r="AG679">
            <v>1871.99199548851</v>
          </cell>
          <cell r="AH679">
            <v>1530.98344617776</v>
          </cell>
          <cell r="AI679">
            <v>1262.25650731977</v>
          </cell>
          <cell r="AJ679">
            <v>1065.81117891456</v>
          </cell>
          <cell r="AK679">
            <v>869.365850509348</v>
          </cell>
          <cell r="AL679">
            <v>672.920522104135</v>
          </cell>
          <cell r="AM679">
            <v>476.475193698922</v>
          </cell>
          <cell r="AN679">
            <v>280.029865293709</v>
          </cell>
          <cell r="AO679">
            <v>7211.19443395958</v>
          </cell>
          <cell r="AP679">
            <v>4775.75867663635</v>
          </cell>
          <cell r="AQ679">
            <v>4530.73626832187</v>
          </cell>
          <cell r="AR679">
            <v>4308.77479255464</v>
          </cell>
          <cell r="AS679">
            <v>4106.99163276625</v>
          </cell>
          <cell r="AT679">
            <v>4011.86528600886</v>
          </cell>
          <cell r="AU679">
            <v>4011.86528600887</v>
          </cell>
          <cell r="AV679">
            <v>4014.74790257726</v>
          </cell>
          <cell r="AW679">
            <v>4011.86528600886</v>
          </cell>
          <cell r="AX679">
            <v>4014.74790257727</v>
          </cell>
          <cell r="AY679">
            <v>4011.86528600886</v>
          </cell>
          <cell r="AZ679">
            <v>4014.74790257727</v>
          </cell>
          <cell r="BA679">
            <v>4011.86528600886</v>
          </cell>
          <cell r="BB679">
            <v>3161.49339832921</v>
          </cell>
          <cell r="BC679">
            <v>2311.12151064956</v>
          </cell>
          <cell r="BD679">
            <v>2311.12151064957</v>
          </cell>
          <cell r="BE679">
            <v>2311.12151064956</v>
          </cell>
          <cell r="BF679">
            <v>2311.12151064956</v>
          </cell>
          <cell r="BG679">
            <v>2311.12151064956</v>
          </cell>
          <cell r="BH679">
            <v>3294.4690034554</v>
          </cell>
        </row>
        <row r="680">
          <cell r="A680">
            <v>-3677.99980616086</v>
          </cell>
          <cell r="B680">
            <v>-3491.13374147422</v>
          </cell>
          <cell r="C680">
            <v>-3117.07712383201</v>
          </cell>
          <cell r="D680">
            <v>-2715.87100832104</v>
          </cell>
          <cell r="E680">
            <v>-2283.20966190742</v>
          </cell>
          <cell r="F680">
            <v>-1821.7468834119</v>
          </cell>
          <cell r="G680">
            <v>-1330.25060530592</v>
          </cell>
          <cell r="H680">
            <v>-795.881008031093</v>
          </cell>
          <cell r="I680">
            <v>-207.844176941285</v>
          </cell>
          <cell r="J680">
            <v>435.799550960205</v>
          </cell>
          <cell r="K680">
            <v>1138.11042408361</v>
          </cell>
          <cell r="L680">
            <v>1904.76186347714</v>
          </cell>
          <cell r="M680">
            <v>2742.24297659676</v>
          </cell>
          <cell r="N680">
            <v>3688.89492187538</v>
          </cell>
          <cell r="O680">
            <v>4780.15502568068</v>
          </cell>
          <cell r="P680">
            <v>5931.49394192912</v>
          </cell>
          <cell r="Q680">
            <v>7064.53923168151</v>
          </cell>
          <cell r="R680">
            <v>8236.54092490306</v>
          </cell>
          <cell r="S680">
            <v>9501.23466029082</v>
          </cell>
          <cell r="T680">
            <v>10825.3511180236</v>
          </cell>
          <cell r="U680">
            <v>6279.68222687984</v>
          </cell>
          <cell r="V680">
            <v>5676.28640074564</v>
          </cell>
          <cell r="W680">
            <v>5276.67536841291</v>
          </cell>
          <cell r="X680">
            <v>4897.56655659862</v>
          </cell>
          <cell r="Y680">
            <v>4537.03034454808</v>
          </cell>
          <cell r="Z680">
            <v>4193.37831410095</v>
          </cell>
          <cell r="AA680">
            <v>3857.68596926685</v>
          </cell>
          <cell r="AB680">
            <v>3521.99362443276</v>
          </cell>
          <cell r="AC680">
            <v>3186.06007700433</v>
          </cell>
          <cell r="AD680">
            <v>2850.36773217024</v>
          </cell>
          <cell r="AE680">
            <v>2514.43418474181</v>
          </cell>
          <cell r="AF680">
            <v>2178.74183990772</v>
          </cell>
          <cell r="AG680">
            <v>1842.80829247929</v>
          </cell>
          <cell r="AH680">
            <v>1507.1159476452</v>
          </cell>
          <cell r="AI680">
            <v>1242.57836813977</v>
          </cell>
          <cell r="AJ680">
            <v>1049.19555396301</v>
          </cell>
          <cell r="AK680">
            <v>855.812739786241</v>
          </cell>
          <cell r="AL680">
            <v>662.429925609476</v>
          </cell>
          <cell r="AM680">
            <v>469.047111432711</v>
          </cell>
          <cell r="AN680">
            <v>275.664297255946</v>
          </cell>
          <cell r="AO680">
            <v>7098.77442510829</v>
          </cell>
          <cell r="AP680">
            <v>4701.30626273791</v>
          </cell>
          <cell r="AQ680">
            <v>4460.10366840347</v>
          </cell>
          <cell r="AR680">
            <v>4241.60249471226</v>
          </cell>
          <cell r="AS680">
            <v>4042.96506408388</v>
          </cell>
          <cell r="AT680">
            <v>3949.32170393051</v>
          </cell>
          <cell r="AU680">
            <v>3949.3217039305</v>
          </cell>
          <cell r="AV680">
            <v>3952.15938151092</v>
          </cell>
          <cell r="AW680">
            <v>3949.32170393051</v>
          </cell>
          <cell r="AX680">
            <v>3952.15938151091</v>
          </cell>
          <cell r="AY680">
            <v>3949.32170393051</v>
          </cell>
          <cell r="AZ680">
            <v>3952.15938151091</v>
          </cell>
          <cell r="BA680">
            <v>3949.32170393051</v>
          </cell>
          <cell r="BB680">
            <v>3112.20681771093</v>
          </cell>
          <cell r="BC680">
            <v>2275.09193149135</v>
          </cell>
          <cell r="BD680">
            <v>2275.09193149135</v>
          </cell>
          <cell r="BE680">
            <v>2275.09193149135</v>
          </cell>
          <cell r="BF680">
            <v>2275.09193149135</v>
          </cell>
          <cell r="BG680">
            <v>2275.09193149135</v>
          </cell>
          <cell r="BH680">
            <v>3243.10937948172</v>
          </cell>
        </row>
        <row r="681">
          <cell r="A681">
            <v>-3778.33234978229</v>
          </cell>
          <cell r="B681">
            <v>-3612.91456867321</v>
          </cell>
          <cell r="C681">
            <v>-3257.82779981527</v>
          </cell>
          <cell r="D681">
            <v>-2877.08228140968</v>
          </cell>
          <cell r="E681">
            <v>-2466.47286512946</v>
          </cell>
          <cell r="F681">
            <v>-2028.85397230124</v>
          </cell>
          <cell r="G681">
            <v>-1563.12787800646</v>
          </cell>
          <cell r="H681">
            <v>-1056.38751085475</v>
          </cell>
          <cell r="I681">
            <v>-497.843424491538</v>
          </cell>
          <cell r="J681">
            <v>114.290265836394</v>
          </cell>
          <cell r="K681">
            <v>782.916098605522</v>
          </cell>
          <cell r="L681">
            <v>1513.53343515633</v>
          </cell>
          <cell r="M681">
            <v>2312.44772754646</v>
          </cell>
          <cell r="N681">
            <v>3218.62411617113</v>
          </cell>
          <cell r="O681">
            <v>4268.01830846359</v>
          </cell>
          <cell r="P681">
            <v>5373.69626917957</v>
          </cell>
          <cell r="Q681">
            <v>6455.02776600607</v>
          </cell>
          <cell r="R681">
            <v>7570.18200809102</v>
          </cell>
          <cell r="S681">
            <v>8773.69693184888</v>
          </cell>
          <cell r="T681">
            <v>10031.0109607442</v>
          </cell>
          <cell r="U681">
            <v>6428.23449900387</v>
          </cell>
          <cell r="V681">
            <v>5810.56473069809</v>
          </cell>
          <cell r="W681">
            <v>5401.500492825</v>
          </cell>
          <cell r="X681">
            <v>5013.42347635599</v>
          </cell>
          <cell r="Y681">
            <v>4644.35841339419</v>
          </cell>
          <cell r="Z681">
            <v>4292.57694452987</v>
          </cell>
          <cell r="AA681">
            <v>3948.94345574007</v>
          </cell>
          <cell r="AB681">
            <v>3605.30996695027</v>
          </cell>
          <cell r="AC681">
            <v>3261.42956967336</v>
          </cell>
          <cell r="AD681">
            <v>2917.79608088356</v>
          </cell>
          <cell r="AE681">
            <v>2573.91568360666</v>
          </cell>
          <cell r="AF681">
            <v>2230.28219481686</v>
          </cell>
          <cell r="AG681">
            <v>1886.40179753995</v>
          </cell>
          <cell r="AH681">
            <v>1542.76830875015</v>
          </cell>
          <cell r="AI681">
            <v>1271.97282365684</v>
          </cell>
          <cell r="AJ681">
            <v>1074.01534226001</v>
          </cell>
          <cell r="AK681">
            <v>876.057860863189</v>
          </cell>
          <cell r="AL681">
            <v>678.100379466364</v>
          </cell>
          <cell r="AM681">
            <v>480.14289806954</v>
          </cell>
          <cell r="AN681">
            <v>282.185416672716</v>
          </cell>
          <cell r="AO681">
            <v>7266.70315653864</v>
          </cell>
          <cell r="AP681">
            <v>4812.52044556572</v>
          </cell>
          <cell r="AQ681">
            <v>4565.61195845898</v>
          </cell>
          <cell r="AR681">
            <v>4341.94191719758</v>
          </cell>
          <cell r="AS681">
            <v>4138.60551605085</v>
          </cell>
          <cell r="AT681">
            <v>4042.74692693882</v>
          </cell>
          <cell r="AU681">
            <v>4042.74692693883</v>
          </cell>
          <cell r="AV681">
            <v>4045.65173266949</v>
          </cell>
          <cell r="AW681">
            <v>4042.74692693883</v>
          </cell>
          <cell r="AX681">
            <v>4045.65173266949</v>
          </cell>
          <cell r="AY681">
            <v>4042.74692693882</v>
          </cell>
          <cell r="AZ681">
            <v>4045.6517326695</v>
          </cell>
          <cell r="BA681">
            <v>4042.74692693882</v>
          </cell>
          <cell r="BB681">
            <v>3185.82923639191</v>
          </cell>
          <cell r="BC681">
            <v>2328.91154584499</v>
          </cell>
          <cell r="BD681">
            <v>2328.91154584499</v>
          </cell>
          <cell r="BE681">
            <v>2328.91154584499</v>
          </cell>
          <cell r="BF681">
            <v>2328.91154584499</v>
          </cell>
          <cell r="BG681">
            <v>2328.91154584499</v>
          </cell>
          <cell r="BH681">
            <v>3319.82843144372</v>
          </cell>
        </row>
        <row r="682">
          <cell r="A682">
            <v>-3638.63171585258</v>
          </cell>
          <cell r="B682">
            <v>-3443.34985770191</v>
          </cell>
          <cell r="C682">
            <v>-3061.84992512799</v>
          </cell>
          <cell r="D682">
            <v>-2652.61556070065</v>
          </cell>
          <cell r="E682">
            <v>-2211.30156435283</v>
          </cell>
          <cell r="F682">
            <v>-1740.48301543258</v>
          </cell>
          <cell r="G682">
            <v>-1238.87513358447</v>
          </cell>
          <cell r="H682">
            <v>-693.664487260394</v>
          </cell>
          <cell r="I682">
            <v>-94.0554085635014</v>
          </cell>
          <cell r="J682">
            <v>561.952104407505</v>
          </cell>
          <cell r="K682">
            <v>1277.48018166868</v>
          </cell>
          <cell r="L682">
            <v>2058.27054113427</v>
          </cell>
          <cell r="M682">
            <v>2910.88435224579</v>
          </cell>
          <cell r="N682">
            <v>3873.41793783887</v>
          </cell>
          <cell r="O682">
            <v>4981.10522394999</v>
          </cell>
          <cell r="P682">
            <v>6150.3604070056</v>
          </cell>
          <cell r="Q682">
            <v>7303.69695218326</v>
          </cell>
          <cell r="R682">
            <v>8498.00422552233</v>
          </cell>
          <cell r="S682">
            <v>9786.70306328533</v>
          </cell>
          <cell r="T682">
            <v>11137.0311962767</v>
          </cell>
          <cell r="U682">
            <v>6221.39386845303</v>
          </cell>
          <cell r="V682">
            <v>5623.59879581499</v>
          </cell>
          <cell r="W682">
            <v>5227.69697522935</v>
          </cell>
          <cell r="X682">
            <v>4852.10707241513</v>
          </cell>
          <cell r="Y682">
            <v>4494.91737746444</v>
          </cell>
          <cell r="Z682">
            <v>4154.45514420785</v>
          </cell>
          <cell r="AA682">
            <v>3821.87871432134</v>
          </cell>
          <cell r="AB682">
            <v>3489.30228443483</v>
          </cell>
          <cell r="AC682">
            <v>3156.48689080984</v>
          </cell>
          <cell r="AD682">
            <v>2823.91046092333</v>
          </cell>
          <cell r="AE682">
            <v>2491.09506729834</v>
          </cell>
          <cell r="AF682">
            <v>2158.51863741183</v>
          </cell>
          <cell r="AG682">
            <v>1825.70324378684</v>
          </cell>
          <cell r="AH682">
            <v>1493.12681390033</v>
          </cell>
          <cell r="AI682">
            <v>1231.04468686757</v>
          </cell>
          <cell r="AJ682">
            <v>1039.45686268856</v>
          </cell>
          <cell r="AK682">
            <v>847.869038509547</v>
          </cell>
          <cell r="AL682">
            <v>656.281214330536</v>
          </cell>
          <cell r="AM682">
            <v>464.693390151525</v>
          </cell>
          <cell r="AN682">
            <v>273.105565972513</v>
          </cell>
          <cell r="AO682">
            <v>7032.88320750643</v>
          </cell>
          <cell r="AP682">
            <v>4657.66847747809</v>
          </cell>
          <cell r="AQ682">
            <v>4418.70473899078</v>
          </cell>
          <cell r="AR682">
            <v>4202.23170530233</v>
          </cell>
          <cell r="AS682">
            <v>4005.43803831279</v>
          </cell>
          <cell r="AT682">
            <v>3912.66388101772</v>
          </cell>
          <cell r="AU682">
            <v>3912.66388101774</v>
          </cell>
          <cell r="AV682">
            <v>3915.47521911758</v>
          </cell>
          <cell r="AW682">
            <v>3912.66388101773</v>
          </cell>
          <cell r="AX682">
            <v>3915.47521911758</v>
          </cell>
          <cell r="AY682">
            <v>3912.66388101773</v>
          </cell>
          <cell r="AZ682">
            <v>3915.47521911758</v>
          </cell>
          <cell r="BA682">
            <v>3912.66388101773</v>
          </cell>
          <cell r="BB682">
            <v>3083.31914156188</v>
          </cell>
          <cell r="BC682">
            <v>2253.97440210602</v>
          </cell>
          <cell r="BD682">
            <v>2253.97440210602</v>
          </cell>
          <cell r="BE682">
            <v>2253.97440210602</v>
          </cell>
          <cell r="BF682">
            <v>2253.97440210602</v>
          </cell>
          <cell r="BG682">
            <v>2253.97440210602</v>
          </cell>
          <cell r="BH682">
            <v>3213.00665850015</v>
          </cell>
        </row>
        <row r="683">
          <cell r="A683">
            <v>-4418.91619501882</v>
          </cell>
          <cell r="B683">
            <v>-4390.43727214977</v>
          </cell>
          <cell r="C683">
            <v>-4156.46552977451</v>
          </cell>
          <cell r="D683">
            <v>-3906.35287979343</v>
          </cell>
          <cell r="E683">
            <v>-3636.53636768837</v>
          </cell>
          <cell r="F683">
            <v>-3351.1513106111</v>
          </cell>
          <cell r="G683">
            <v>-3049.95770839106</v>
          </cell>
          <cell r="H683">
            <v>-2719.61911313076</v>
          </cell>
          <cell r="I683">
            <v>-2349.37460676051</v>
          </cell>
          <cell r="J683">
            <v>-1938.42011815378</v>
          </cell>
          <cell r="K683">
            <v>-1484.86002475741</v>
          </cell>
          <cell r="L683">
            <v>-984.306268033003</v>
          </cell>
          <cell r="M683">
            <v>-431.625963437184</v>
          </cell>
          <cell r="N683">
            <v>216.12990893604</v>
          </cell>
          <cell r="O683">
            <v>998.22671582165</v>
          </cell>
          <cell r="P683">
            <v>1812.37742708882</v>
          </cell>
          <cell r="Q683">
            <v>2563.53668738542</v>
          </cell>
          <cell r="R683">
            <v>3315.74230356509</v>
          </cell>
          <cell r="S683">
            <v>4128.65456754435</v>
          </cell>
          <cell r="T683">
            <v>4959.46135171899</v>
          </cell>
          <cell r="U683">
            <v>7376.68235312076</v>
          </cell>
          <cell r="V683">
            <v>6667.87907585644</v>
          </cell>
          <cell r="W683">
            <v>6198.45983714031</v>
          </cell>
          <cell r="X683">
            <v>5753.12435980476</v>
          </cell>
          <cell r="Y683">
            <v>5329.60593689633</v>
          </cell>
          <cell r="Z683">
            <v>4925.92119983074</v>
          </cell>
          <cell r="AA683">
            <v>4531.5866289482</v>
          </cell>
          <cell r="AB683">
            <v>4137.25205806566</v>
          </cell>
          <cell r="AC683">
            <v>3742.63414881393</v>
          </cell>
          <cell r="AD683">
            <v>3348.29957793139</v>
          </cell>
          <cell r="AE683">
            <v>2953.68166867967</v>
          </cell>
          <cell r="AF683">
            <v>2559.34709779713</v>
          </cell>
          <cell r="AG683">
            <v>2164.7291885454</v>
          </cell>
          <cell r="AH683">
            <v>1770.39461766286</v>
          </cell>
          <cell r="AI683">
            <v>1459.64486568942</v>
          </cell>
          <cell r="AJ683">
            <v>1232.47993262506</v>
          </cell>
          <cell r="AK683">
            <v>1005.31499956071</v>
          </cell>
          <cell r="AL683">
            <v>778.150066496357</v>
          </cell>
          <cell r="AM683">
            <v>550.985133432003</v>
          </cell>
          <cell r="AN683">
            <v>323.82020036765</v>
          </cell>
          <cell r="AO683">
            <v>8338.86208546252</v>
          </cell>
          <cell r="AP683">
            <v>5522.57927901333</v>
          </cell>
          <cell r="AQ683">
            <v>5239.24090982997</v>
          </cell>
          <cell r="AR683">
            <v>4982.56968127563</v>
          </cell>
          <cell r="AS683">
            <v>4749.23220077167</v>
          </cell>
          <cell r="AT683">
            <v>4639.23024567696</v>
          </cell>
          <cell r="AU683">
            <v>4639.23024567695</v>
          </cell>
          <cell r="AV683">
            <v>4642.56363825558</v>
          </cell>
          <cell r="AW683">
            <v>4639.23024567695</v>
          </cell>
          <cell r="AX683">
            <v>4642.56363825558</v>
          </cell>
          <cell r="AY683">
            <v>4639.23024567695</v>
          </cell>
          <cell r="AZ683">
            <v>4642.56363825558</v>
          </cell>
          <cell r="BA683">
            <v>4639.23024567695</v>
          </cell>
          <cell r="BB683">
            <v>3655.87943498173</v>
          </cell>
          <cell r="BC683">
            <v>2672.52862428651</v>
          </cell>
          <cell r="BD683">
            <v>2672.52862428651</v>
          </cell>
          <cell r="BE683">
            <v>2672.52862428651</v>
          </cell>
          <cell r="BF683">
            <v>2672.52862428652</v>
          </cell>
          <cell r="BG683">
            <v>2672.52862428651</v>
          </cell>
          <cell r="BH683">
            <v>3809.64941608999</v>
          </cell>
        </row>
        <row r="684">
          <cell r="A684">
            <v>-3770.81448940102</v>
          </cell>
          <cell r="B684">
            <v>-3603.78960061248</v>
          </cell>
          <cell r="C684">
            <v>-3247.28143178334</v>
          </cell>
          <cell r="D684">
            <v>-2865.00281248342</v>
          </cell>
          <cell r="E684">
            <v>-2452.74105763092</v>
          </cell>
          <cell r="F684">
            <v>-2013.33555602231</v>
          </cell>
          <cell r="G684">
            <v>-1545.67851652371</v>
          </cell>
          <cell r="H684">
            <v>-1036.86790688626</v>
          </cell>
          <cell r="I684">
            <v>-476.113945948831</v>
          </cell>
          <cell r="J684">
            <v>138.380773558032</v>
          </cell>
          <cell r="K684">
            <v>809.530607226374</v>
          </cell>
          <cell r="L684">
            <v>1542.8479585915</v>
          </cell>
          <cell r="M684">
            <v>2344.6520409055</v>
          </cell>
          <cell r="N684">
            <v>3253.86123995036</v>
          </cell>
          <cell r="O684">
            <v>4306.39242116115</v>
          </cell>
          <cell r="P684">
            <v>5415.49173128359</v>
          </cell>
          <cell r="Q684">
            <v>6500.69811317701</v>
          </cell>
          <cell r="R684">
            <v>7620.11190241636</v>
          </cell>
          <cell r="S684">
            <v>8828.21091970485</v>
          </cell>
          <cell r="T684">
            <v>10090.530416567</v>
          </cell>
          <cell r="U684">
            <v>6417.10356181402</v>
          </cell>
          <cell r="V684">
            <v>5800.50333186999</v>
          </cell>
          <cell r="W684">
            <v>5392.147417307</v>
          </cell>
          <cell r="X684">
            <v>5004.7423833078</v>
          </cell>
          <cell r="Y684">
            <v>4636.3163822899</v>
          </cell>
          <cell r="Z684">
            <v>4285.14404761866</v>
          </cell>
          <cell r="AA684">
            <v>3942.10558422513</v>
          </cell>
          <cell r="AB684">
            <v>3599.06712083159</v>
          </cell>
          <cell r="AC684">
            <v>3255.78217649024</v>
          </cell>
          <cell r="AD684">
            <v>2912.74371309671</v>
          </cell>
          <cell r="AE684">
            <v>2569.45876875536</v>
          </cell>
          <cell r="AF684">
            <v>2226.42030536183</v>
          </cell>
          <cell r="AG684">
            <v>1883.13536102048</v>
          </cell>
          <cell r="AH684">
            <v>1540.09689762695</v>
          </cell>
          <cell r="AI684">
            <v>1269.77031383715</v>
          </cell>
          <cell r="AJ684">
            <v>1072.15560965109</v>
          </cell>
          <cell r="AK684">
            <v>874.540905465024</v>
          </cell>
          <cell r="AL684">
            <v>676.926201278961</v>
          </cell>
          <cell r="AM684">
            <v>479.311497092899</v>
          </cell>
          <cell r="AN684">
            <v>281.696792906837</v>
          </cell>
          <cell r="AO684">
            <v>7254.12035228263</v>
          </cell>
          <cell r="AP684">
            <v>4804.18723015288</v>
          </cell>
          <cell r="AQ684">
            <v>4557.70628234358</v>
          </cell>
          <cell r="AR684">
            <v>4334.42354138695</v>
          </cell>
          <cell r="AS684">
            <v>4131.43923142638</v>
          </cell>
          <cell r="AT684">
            <v>4035.74662815925</v>
          </cell>
          <cell r="AU684">
            <v>4035.74662815925</v>
          </cell>
          <cell r="AV684">
            <v>4038.64640401582</v>
          </cell>
          <cell r="AW684">
            <v>4035.74662815925</v>
          </cell>
          <cell r="AX684">
            <v>4038.64640401583</v>
          </cell>
          <cell r="AY684">
            <v>4035.74662815924</v>
          </cell>
          <cell r="AZ684">
            <v>4038.64640401582</v>
          </cell>
          <cell r="BA684">
            <v>4035.74662815924</v>
          </cell>
          <cell r="BB684">
            <v>3180.31275046822</v>
          </cell>
          <cell r="BC684">
            <v>2324.87887277721</v>
          </cell>
          <cell r="BD684">
            <v>2324.8788727772</v>
          </cell>
          <cell r="BE684">
            <v>2324.8788727772</v>
          </cell>
          <cell r="BF684">
            <v>2324.87887277721</v>
          </cell>
          <cell r="BG684">
            <v>2324.8788727772</v>
          </cell>
          <cell r="BH684">
            <v>3314.07991655102</v>
          </cell>
        </row>
        <row r="685">
          <cell r="A685">
            <v>-4521.49997265466</v>
          </cell>
          <cell r="B685">
            <v>-4514.9505840501</v>
          </cell>
          <cell r="C685">
            <v>-4300.37433070793</v>
          </cell>
          <cell r="D685">
            <v>-4071.1813670818</v>
          </cell>
          <cell r="E685">
            <v>-3823.91158025246</v>
          </cell>
          <cell r="F685">
            <v>-3562.90541139014</v>
          </cell>
          <cell r="G685">
            <v>-3288.06021727682</v>
          </cell>
          <cell r="H685">
            <v>-2985.97078920493</v>
          </cell>
          <cell r="I685">
            <v>-2645.88077765462</v>
          </cell>
          <cell r="J685">
            <v>-2267.14334017678</v>
          </cell>
          <cell r="K685">
            <v>-1848.02410280411</v>
          </cell>
          <cell r="L685">
            <v>-1384.31297220978</v>
          </cell>
          <cell r="M685">
            <v>-871.064840058071</v>
          </cell>
          <cell r="N685">
            <v>-264.692703745019</v>
          </cell>
          <cell r="O685">
            <v>474.598815821656</v>
          </cell>
          <cell r="P685">
            <v>1242.06404359649</v>
          </cell>
          <cell r="Q685">
            <v>1940.34917110692</v>
          </cell>
          <cell r="R685">
            <v>2634.43180867892</v>
          </cell>
          <cell r="S685">
            <v>3384.79254768193</v>
          </cell>
          <cell r="T685">
            <v>4147.29800849686</v>
          </cell>
          <cell r="U685">
            <v>7528.5678002631</v>
          </cell>
          <cell r="V685">
            <v>6805.17030603922</v>
          </cell>
          <cell r="W685">
            <v>6326.08575335719</v>
          </cell>
          <cell r="X685">
            <v>5871.58084525785</v>
          </cell>
          <cell r="Y685">
            <v>5439.34220342753</v>
          </cell>
          <cell r="Z685">
            <v>5027.34562184177</v>
          </cell>
          <cell r="AA685">
            <v>4624.89172579989</v>
          </cell>
          <cell r="AB685">
            <v>4222.437829758</v>
          </cell>
          <cell r="AC685">
            <v>3819.69476142691</v>
          </cell>
          <cell r="AD685">
            <v>3417.24086538503</v>
          </cell>
          <cell r="AE685">
            <v>3014.49779705393</v>
          </cell>
          <cell r="AF685">
            <v>2612.04390101205</v>
          </cell>
          <cell r="AG685">
            <v>2209.30083268096</v>
          </cell>
          <cell r="AH685">
            <v>1806.84693663907</v>
          </cell>
          <cell r="AI685">
            <v>1489.69886591358</v>
          </cell>
          <cell r="AJ685">
            <v>1257.85662050448</v>
          </cell>
          <cell r="AK685">
            <v>1026.01437509537</v>
          </cell>
          <cell r="AL685">
            <v>794.17212968627</v>
          </cell>
          <cell r="AM685">
            <v>562.329884277169</v>
          </cell>
          <cell r="AN685">
            <v>330.487638868067</v>
          </cell>
          <cell r="AO685">
            <v>8510.55875557507</v>
          </cell>
          <cell r="AP685">
            <v>5636.28885508272</v>
          </cell>
          <cell r="AQ685">
            <v>5347.11656587465</v>
          </cell>
          <cell r="AR685">
            <v>5085.1604921214</v>
          </cell>
          <cell r="AS685">
            <v>4847.01860689121</v>
          </cell>
          <cell r="AT685">
            <v>4734.75171813982</v>
          </cell>
          <cell r="AU685">
            <v>4734.75171813982</v>
          </cell>
          <cell r="AV685">
            <v>4738.15374507168</v>
          </cell>
          <cell r="AW685">
            <v>4734.75171813982</v>
          </cell>
          <cell r="AX685">
            <v>4738.15374507168</v>
          </cell>
          <cell r="AY685">
            <v>4734.75171813982</v>
          </cell>
          <cell r="AZ685">
            <v>4738.15374507168</v>
          </cell>
          <cell r="BA685">
            <v>4734.75171813982</v>
          </cell>
          <cell r="BB685">
            <v>3731.1537732411</v>
          </cell>
          <cell r="BC685">
            <v>2727.55582834238</v>
          </cell>
          <cell r="BD685">
            <v>2727.55582834238</v>
          </cell>
          <cell r="BE685">
            <v>2727.55582834238</v>
          </cell>
          <cell r="BF685">
            <v>2727.55582834237</v>
          </cell>
          <cell r="BG685">
            <v>2727.55582834237</v>
          </cell>
          <cell r="BH685">
            <v>3888.08986903608</v>
          </cell>
        </row>
        <row r="686">
          <cell r="A686">
            <v>-4573.57677696972</v>
          </cell>
          <cell r="B686">
            <v>-4578.15994841445</v>
          </cell>
          <cell r="C686">
            <v>-4373.42984336443</v>
          </cell>
          <cell r="D686">
            <v>-4154.85678902362</v>
          </cell>
          <cell r="E686">
            <v>-3919.03288016045</v>
          </cell>
          <cell r="F686">
            <v>-3670.40268945226</v>
          </cell>
          <cell r="G686">
            <v>-3408.93330313829</v>
          </cell>
          <cell r="H686">
            <v>-3121.18460598543</v>
          </cell>
          <cell r="I686">
            <v>-2796.40256770485</v>
          </cell>
          <cell r="J686">
            <v>-2434.02016321481</v>
          </cell>
          <cell r="K686">
            <v>-2032.38487662778</v>
          </cell>
          <cell r="L686">
            <v>-1587.3769589161</v>
          </cell>
          <cell r="M686">
            <v>-1094.1466266097</v>
          </cell>
          <cell r="N686">
            <v>-508.783004257621</v>
          </cell>
          <cell r="O686">
            <v>208.778348778517</v>
          </cell>
          <cell r="P686">
            <v>952.543622776884</v>
          </cell>
          <cell r="Q686">
            <v>1623.98711967191</v>
          </cell>
          <cell r="R686">
            <v>2288.56354239281</v>
          </cell>
          <cell r="S686">
            <v>3007.16990852255</v>
          </cell>
          <cell r="T686">
            <v>3735.0021029299</v>
          </cell>
          <cell r="U686">
            <v>7605.67266899992</v>
          </cell>
          <cell r="V686">
            <v>6874.86639925373</v>
          </cell>
          <cell r="W686">
            <v>6390.87523584195</v>
          </cell>
          <cell r="X686">
            <v>5931.71545284356</v>
          </cell>
          <cell r="Y686">
            <v>5495.04997916082</v>
          </cell>
          <cell r="Z686">
            <v>5078.83387758322</v>
          </cell>
          <cell r="AA686">
            <v>4672.25819428375</v>
          </cell>
          <cell r="AB686">
            <v>4265.68251098429</v>
          </cell>
          <cell r="AC686">
            <v>3858.81469379761</v>
          </cell>
          <cell r="AD686">
            <v>3452.23901049815</v>
          </cell>
          <cell r="AE686">
            <v>3045.37119331147</v>
          </cell>
          <cell r="AF686">
            <v>2638.79551001201</v>
          </cell>
          <cell r="AG686">
            <v>2231.92769282533</v>
          </cell>
          <cell r="AH686">
            <v>1825.35200952587</v>
          </cell>
          <cell r="AI686">
            <v>1504.95582295521</v>
          </cell>
          <cell r="AJ686">
            <v>1270.73913311336</v>
          </cell>
          <cell r="AK686">
            <v>1036.52244327151</v>
          </cell>
          <cell r="AL686">
            <v>802.305753429654</v>
          </cell>
          <cell r="AM686">
            <v>568.089063587801</v>
          </cell>
          <cell r="AN686">
            <v>333.872373745949</v>
          </cell>
          <cell r="AO686">
            <v>8597.72082054349</v>
          </cell>
          <cell r="AP686">
            <v>5694.0136871974</v>
          </cell>
          <cell r="AQ686">
            <v>5401.87979998108</v>
          </cell>
          <cell r="AR686">
            <v>5137.24086685577</v>
          </cell>
          <cell r="AS686">
            <v>4896.66001856</v>
          </cell>
          <cell r="AT686">
            <v>4783.24333293486</v>
          </cell>
          <cell r="AU686">
            <v>4783.24333293484</v>
          </cell>
          <cell r="AV686">
            <v>4786.68020219621</v>
          </cell>
          <cell r="AW686">
            <v>4783.24333293486</v>
          </cell>
          <cell r="AX686">
            <v>4786.68020219621</v>
          </cell>
          <cell r="AY686">
            <v>4783.24333293485</v>
          </cell>
          <cell r="AZ686">
            <v>4786.68020219621</v>
          </cell>
          <cell r="BA686">
            <v>4783.24333293485</v>
          </cell>
          <cell r="BB686">
            <v>3769.36690083126</v>
          </cell>
          <cell r="BC686">
            <v>2755.49046872768</v>
          </cell>
          <cell r="BD686">
            <v>2755.49046872768</v>
          </cell>
          <cell r="BE686">
            <v>2755.49046872768</v>
          </cell>
          <cell r="BF686">
            <v>2755.49046872768</v>
          </cell>
          <cell r="BG686">
            <v>2755.49046872768</v>
          </cell>
          <cell r="BH686">
            <v>3927.9102793641</v>
          </cell>
        </row>
        <row r="687">
          <cell r="A687">
            <v>-4189.97589437759</v>
          </cell>
          <cell r="B687">
            <v>-4112.55595682628</v>
          </cell>
          <cell r="C687">
            <v>-3835.29852939776</v>
          </cell>
          <cell r="D687">
            <v>-3538.4985825185</v>
          </cell>
          <cell r="E687">
            <v>-3218.3636459797</v>
          </cell>
          <cell r="F687">
            <v>-2878.57125349465</v>
          </cell>
          <cell r="G687">
            <v>-2518.57485991334</v>
          </cell>
          <cell r="H687">
            <v>-2125.19147357569</v>
          </cell>
          <cell r="I687">
            <v>-1687.6499805974</v>
          </cell>
          <cell r="J687">
            <v>-1204.79541635295</v>
          </cell>
          <cell r="K687">
            <v>-674.372293400395</v>
          </cell>
          <cell r="L687">
            <v>-91.5953811535351</v>
          </cell>
          <cell r="M687">
            <v>549.087272569431</v>
          </cell>
          <cell r="N687">
            <v>1289.20087628791</v>
          </cell>
          <cell r="O687">
            <v>2166.82794705813</v>
          </cell>
          <cell r="P687">
            <v>3085.16851048942</v>
          </cell>
          <cell r="Q687">
            <v>3954.32907796328</v>
          </cell>
          <cell r="R687">
            <v>4836.25005950842</v>
          </cell>
          <cell r="S687">
            <v>5788.76105209433</v>
          </cell>
          <cell r="T687">
            <v>6771.9986188404</v>
          </cell>
          <cell r="U687">
            <v>7037.7135538313</v>
          </cell>
          <cell r="V687">
            <v>6361.48077158431</v>
          </cell>
          <cell r="W687">
            <v>5913.6319988438</v>
          </cell>
          <cell r="X687">
            <v>5488.76030519952</v>
          </cell>
          <cell r="Y687">
            <v>5084.70314203064</v>
          </cell>
          <cell r="Z687">
            <v>4699.56827929395</v>
          </cell>
          <cell r="AA687">
            <v>4323.35392961814</v>
          </cell>
          <cell r="AB687">
            <v>3947.13957994234</v>
          </cell>
          <cell r="AC687">
            <v>3570.65491168893</v>
          </cell>
          <cell r="AD687">
            <v>3194.44056201313</v>
          </cell>
          <cell r="AE687">
            <v>2817.95589375972</v>
          </cell>
          <cell r="AF687">
            <v>2441.74154408391</v>
          </cell>
          <cell r="AG687">
            <v>2065.25687583051</v>
          </cell>
          <cell r="AH687">
            <v>1689.0425261547</v>
          </cell>
          <cell r="AI687">
            <v>1392.57215687168</v>
          </cell>
          <cell r="AJ687">
            <v>1175.84576798145</v>
          </cell>
          <cell r="AK687">
            <v>959.119379091213</v>
          </cell>
          <cell r="AL687">
            <v>742.392990200979</v>
          </cell>
          <cell r="AM687">
            <v>525.666601310744</v>
          </cell>
          <cell r="AN687">
            <v>308.940212420509</v>
          </cell>
          <cell r="AO687">
            <v>7955.67979114103</v>
          </cell>
          <cell r="AP687">
            <v>5268.80909106482</v>
          </cell>
          <cell r="AQ687">
            <v>4998.49051346216</v>
          </cell>
          <cell r="AR687">
            <v>4753.61368433974</v>
          </cell>
          <cell r="AS687">
            <v>4530.99838513756</v>
          </cell>
          <cell r="AT687">
            <v>4426.05117265652</v>
          </cell>
          <cell r="AU687">
            <v>4426.05117265652</v>
          </cell>
          <cell r="AV687">
            <v>4429.23139121656</v>
          </cell>
          <cell r="AW687">
            <v>4426.05117265652</v>
          </cell>
          <cell r="AX687">
            <v>4429.23139121656</v>
          </cell>
          <cell r="AY687">
            <v>4426.05117265653</v>
          </cell>
          <cell r="AZ687">
            <v>4429.23139121655</v>
          </cell>
          <cell r="BA687">
            <v>4426.05117265652</v>
          </cell>
          <cell r="BB687">
            <v>3487.88669744729</v>
          </cell>
          <cell r="BC687">
            <v>2549.72222223806</v>
          </cell>
          <cell r="BD687">
            <v>2549.72222223806</v>
          </cell>
          <cell r="BE687">
            <v>2549.72222223806</v>
          </cell>
          <cell r="BF687">
            <v>2549.72222223806</v>
          </cell>
          <cell r="BG687">
            <v>2549.72222223805</v>
          </cell>
          <cell r="BH687">
            <v>3634.59073435893</v>
          </cell>
        </row>
        <row r="688">
          <cell r="A688">
            <v>-5238.75010252572</v>
          </cell>
          <cell r="B688">
            <v>-5385.52867338725</v>
          </cell>
          <cell r="C688">
            <v>-5306.56272167853</v>
          </cell>
          <cell r="D688">
            <v>-5223.6370149301</v>
          </cell>
          <cell r="E688">
            <v>-5134.01049299962</v>
          </cell>
          <cell r="F688">
            <v>-5043.4577929144</v>
          </cell>
          <cell r="G688">
            <v>-4952.83665032247</v>
          </cell>
          <cell r="H688">
            <v>-4848.26109141768</v>
          </cell>
          <cell r="I688">
            <v>-4719.00670928407</v>
          </cell>
          <cell r="J688">
            <v>-4565.5259804087</v>
          </cell>
          <cell r="K688">
            <v>-4387.21195634729</v>
          </cell>
          <cell r="L688">
            <v>-4181.09884939366</v>
          </cell>
          <cell r="M688">
            <v>-3943.55445382139</v>
          </cell>
          <cell r="N688">
            <v>-3626.53108929053</v>
          </cell>
          <cell r="O688">
            <v>-3186.52761113</v>
          </cell>
          <cell r="P688">
            <v>-2745.48016470105</v>
          </cell>
          <cell r="Q688">
            <v>-2416.88291067024</v>
          </cell>
          <cell r="R688">
            <v>-2129.18727614696</v>
          </cell>
          <cell r="S688">
            <v>-1816.17726107726</v>
          </cell>
          <cell r="T688">
            <v>-1531.22423768593</v>
          </cell>
          <cell r="U688">
            <v>8590.52768513981</v>
          </cell>
          <cell r="V688">
            <v>7765.08965145778</v>
          </cell>
          <cell r="W688">
            <v>7218.42669742368</v>
          </cell>
          <cell r="X688">
            <v>6699.81052770241</v>
          </cell>
          <cell r="Y688">
            <v>6206.60144494688</v>
          </cell>
          <cell r="Z688">
            <v>5736.48971397839</v>
          </cell>
          <cell r="AA688">
            <v>5277.26673456664</v>
          </cell>
          <cell r="AB688">
            <v>4818.04375515489</v>
          </cell>
          <cell r="AC688">
            <v>4358.49081357475</v>
          </cell>
          <cell r="AD688">
            <v>3899.267834163</v>
          </cell>
          <cell r="AE688">
            <v>3439.71489258286</v>
          </cell>
          <cell r="AF688">
            <v>2980.49191317111</v>
          </cell>
          <cell r="AG688">
            <v>2520.93897159097</v>
          </cell>
          <cell r="AH688">
            <v>2061.71599217922</v>
          </cell>
          <cell r="AI688">
            <v>1699.83185244141</v>
          </cell>
          <cell r="AJ688">
            <v>1435.28655237753</v>
          </cell>
          <cell r="AK688">
            <v>1170.74125231365</v>
          </cell>
          <cell r="AL688">
            <v>906.195952249765</v>
          </cell>
          <cell r="AM688">
            <v>641.650652185885</v>
          </cell>
          <cell r="AN688">
            <v>377.105352122005</v>
          </cell>
          <cell r="AO688">
            <v>9711.03569037683</v>
          </cell>
          <cell r="AP688">
            <v>6431.3288709894</v>
          </cell>
          <cell r="AQ688">
            <v>6101.36670260318</v>
          </cell>
          <cell r="AR688">
            <v>5802.45979712388</v>
          </cell>
          <cell r="AS688">
            <v>5530.7262466882</v>
          </cell>
          <cell r="AT688">
            <v>5402.62328719707</v>
          </cell>
          <cell r="AU688">
            <v>5402.62328719707</v>
          </cell>
          <cell r="AV688">
            <v>5406.50519506043</v>
          </cell>
          <cell r="AW688">
            <v>5402.62328719706</v>
          </cell>
          <cell r="AX688">
            <v>5406.50519506045</v>
          </cell>
          <cell r="AY688">
            <v>5402.62328719706</v>
          </cell>
          <cell r="AZ688">
            <v>5406.50519506043</v>
          </cell>
          <cell r="BA688">
            <v>5402.62328719707</v>
          </cell>
          <cell r="BB688">
            <v>4257.46046750372</v>
          </cell>
          <cell r="BC688">
            <v>3112.29764781036</v>
          </cell>
          <cell r="BD688">
            <v>3112.29764781036</v>
          </cell>
          <cell r="BE688">
            <v>3112.29764781035</v>
          </cell>
          <cell r="BF688">
            <v>3112.29764781035</v>
          </cell>
          <cell r="BG688">
            <v>3112.29764781035</v>
          </cell>
          <cell r="BH688">
            <v>4436.53355437653</v>
          </cell>
        </row>
        <row r="689">
          <cell r="A689">
            <v>-5050.90720827893</v>
          </cell>
          <cell r="B689">
            <v>-5157.5302371955</v>
          </cell>
          <cell r="C689">
            <v>-5043.04887672264</v>
          </cell>
          <cell r="D689">
            <v>-4921.81677765555</v>
          </cell>
          <cell r="E689">
            <v>-4790.90456485677</v>
          </cell>
          <cell r="F689">
            <v>-4655.71126928604</v>
          </cell>
          <cell r="G689">
            <v>-4516.84310994715</v>
          </cell>
          <cell r="H689">
            <v>-4360.54002211894</v>
          </cell>
          <cell r="I689">
            <v>-4176.06923333638</v>
          </cell>
          <cell r="J689">
            <v>-3963.59531598993</v>
          </cell>
          <cell r="K689">
            <v>-3722.21605661621</v>
          </cell>
          <cell r="L689">
            <v>-3448.63979239328</v>
          </cell>
          <cell r="M689">
            <v>-3138.89047739764</v>
          </cell>
          <cell r="N689">
            <v>-2746.08865222281</v>
          </cell>
          <cell r="O689">
            <v>-2227.70368681</v>
          </cell>
          <cell r="P689">
            <v>-1701.1696601379</v>
          </cell>
          <cell r="Q689">
            <v>-1275.75368523097</v>
          </cell>
          <cell r="R689">
            <v>-881.628079268472</v>
          </cell>
          <cell r="S689">
            <v>-454.078906430578</v>
          </cell>
          <cell r="T689">
            <v>-44.0581719795287</v>
          </cell>
          <cell r="U689">
            <v>8312.40766808929</v>
          </cell>
          <cell r="V689">
            <v>7513.6933524856</v>
          </cell>
          <cell r="W689">
            <v>6984.72871870252</v>
          </cell>
          <cell r="X689">
            <v>6482.9028490946</v>
          </cell>
          <cell r="Y689">
            <v>6005.66150703359</v>
          </cell>
          <cell r="Z689">
            <v>5550.76973546978</v>
          </cell>
          <cell r="AA689">
            <v>5106.41418999749</v>
          </cell>
          <cell r="AB689">
            <v>4662.05864452521</v>
          </cell>
          <cell r="AC689">
            <v>4217.3838194744</v>
          </cell>
          <cell r="AD689">
            <v>3773.02827400212</v>
          </cell>
          <cell r="AE689">
            <v>3328.3534489513</v>
          </cell>
          <cell r="AF689">
            <v>2883.99790347902</v>
          </cell>
          <cell r="AG689">
            <v>2439.32307842821</v>
          </cell>
          <cell r="AH689">
            <v>1994.96753295592</v>
          </cell>
          <cell r="AI689">
            <v>1644.79946315038</v>
          </cell>
          <cell r="AJ689">
            <v>1388.81886901157</v>
          </cell>
          <cell r="AK689">
            <v>1132.83827487276</v>
          </cell>
          <cell r="AL689">
            <v>876.857680733948</v>
          </cell>
          <cell r="AM689">
            <v>620.877086595137</v>
          </cell>
          <cell r="AN689">
            <v>364.896492456327</v>
          </cell>
          <cell r="AO689">
            <v>9396.63900710231</v>
          </cell>
          <cell r="AP689">
            <v>6223.11333862446</v>
          </cell>
          <cell r="AQ689">
            <v>5903.83376009314</v>
          </cell>
          <cell r="AR689">
            <v>5614.60402424716</v>
          </cell>
          <cell r="AS689">
            <v>5351.66790075076</v>
          </cell>
          <cell r="AT689">
            <v>5227.71229967391</v>
          </cell>
          <cell r="AU689">
            <v>5227.71229967391</v>
          </cell>
          <cell r="AV689">
            <v>5231.46853000957</v>
          </cell>
          <cell r="AW689">
            <v>5227.71229967391</v>
          </cell>
          <cell r="AX689">
            <v>5231.46853000957</v>
          </cell>
          <cell r="AY689">
            <v>5227.71229967391</v>
          </cell>
          <cell r="AZ689">
            <v>5231.46853000957</v>
          </cell>
          <cell r="BA689">
            <v>5227.71229967391</v>
          </cell>
          <cell r="BB689">
            <v>4119.62435065349</v>
          </cell>
          <cell r="BC689">
            <v>3011.53640163305</v>
          </cell>
          <cell r="BD689">
            <v>3011.53640163306</v>
          </cell>
          <cell r="BE689">
            <v>3011.53640163306</v>
          </cell>
          <cell r="BF689">
            <v>3011.53640163306</v>
          </cell>
          <cell r="BG689">
            <v>3011.53640163306</v>
          </cell>
          <cell r="BH689">
            <v>4292.8999112509</v>
          </cell>
        </row>
        <row r="690">
          <cell r="A690">
            <v>-4268.766653434</v>
          </cell>
          <cell r="B690">
            <v>-4208.18997015031</v>
          </cell>
          <cell r="C690">
            <v>-3945.8294917171</v>
          </cell>
          <cell r="D690">
            <v>-3665.09717273296</v>
          </cell>
          <cell r="E690">
            <v>-3362.27953177101</v>
          </cell>
          <cell r="F690">
            <v>-3041.21165062366</v>
          </cell>
          <cell r="G690">
            <v>-2701.45248287378</v>
          </cell>
          <cell r="H690">
            <v>-2329.76622425731</v>
          </cell>
          <cell r="I690">
            <v>-1915.38526982206</v>
          </cell>
          <cell r="J690">
            <v>-1457.27541640328</v>
          </cell>
          <cell r="K690">
            <v>-953.305025560993</v>
          </cell>
          <cell r="L690">
            <v>-398.825555125304</v>
          </cell>
          <cell r="M690">
            <v>211.570723210478</v>
          </cell>
          <cell r="N690">
            <v>919.899028591188</v>
          </cell>
          <cell r="O690">
            <v>1764.648960722</v>
          </cell>
          <cell r="P690">
            <v>2647.13215210043</v>
          </cell>
          <cell r="Q690">
            <v>3475.68207769035</v>
          </cell>
          <cell r="R690">
            <v>4312.96097538306</v>
          </cell>
          <cell r="S690">
            <v>5217.42848344738</v>
          </cell>
          <cell r="T690">
            <v>6148.20636079526</v>
          </cell>
          <cell r="U690">
            <v>7154.37107947292</v>
          </cell>
          <cell r="V690">
            <v>6466.92902555961</v>
          </cell>
          <cell r="W690">
            <v>6011.65668701326</v>
          </cell>
          <cell r="X690">
            <v>5579.74229688572</v>
          </cell>
          <cell r="Y690">
            <v>5168.9874600317</v>
          </cell>
          <cell r="Z690">
            <v>4777.46858069906</v>
          </cell>
          <cell r="AA690">
            <v>4395.01808134078</v>
          </cell>
          <cell r="AB690">
            <v>4012.56758198251</v>
          </cell>
          <cell r="AC690">
            <v>3629.84228323107</v>
          </cell>
          <cell r="AD690">
            <v>3247.39178387279</v>
          </cell>
          <cell r="AE690">
            <v>2864.66648512135</v>
          </cell>
          <cell r="AF690">
            <v>2482.21598576308</v>
          </cell>
          <cell r="AG690">
            <v>2099.49068701164</v>
          </cell>
          <cell r="AH690">
            <v>1717.04018765336</v>
          </cell>
          <cell r="AI690">
            <v>1415.65550927804</v>
          </cell>
          <cell r="AJ690">
            <v>1195.33665188567</v>
          </cell>
          <cell r="AK690">
            <v>975.017794493303</v>
          </cell>
          <cell r="AL690">
            <v>754.698937100935</v>
          </cell>
          <cell r="AM690">
            <v>534.380079708566</v>
          </cell>
          <cell r="AN690">
            <v>314.061222316196</v>
          </cell>
          <cell r="AO690">
            <v>8087.55357545076</v>
          </cell>
          <cell r="AP690">
            <v>5356.14515936887</v>
          </cell>
          <cell r="AQ690">
            <v>5081.3457662063</v>
          </cell>
          <cell r="AR690">
            <v>4832.40984534141</v>
          </cell>
          <cell r="AS690">
            <v>4606.10446273695</v>
          </cell>
          <cell r="AT690">
            <v>4499.41763950913</v>
          </cell>
          <cell r="AU690">
            <v>4499.41763950913</v>
          </cell>
          <cell r="AV690">
            <v>4502.65057354633</v>
          </cell>
          <cell r="AW690">
            <v>4499.41763950913</v>
          </cell>
          <cell r="AX690">
            <v>4502.65057354634</v>
          </cell>
          <cell r="AY690">
            <v>4499.41763950913</v>
          </cell>
          <cell r="AZ690">
            <v>4502.65057354634</v>
          </cell>
          <cell r="BA690">
            <v>4499.41763950912</v>
          </cell>
          <cell r="BB690">
            <v>3545.70209853321</v>
          </cell>
          <cell r="BC690">
            <v>2591.98655755728</v>
          </cell>
          <cell r="BD690">
            <v>2591.98655755728</v>
          </cell>
          <cell r="BE690">
            <v>2591.98655755728</v>
          </cell>
          <cell r="BF690">
            <v>2591.98655755728</v>
          </cell>
          <cell r="BG690">
            <v>2591.98655755729</v>
          </cell>
          <cell r="BH690">
            <v>3694.83790960231</v>
          </cell>
        </row>
        <row r="691">
          <cell r="A691">
            <v>-4316.37578224279</v>
          </cell>
          <cell r="B691">
            <v>-4265.97659529991</v>
          </cell>
          <cell r="C691">
            <v>-4012.6175628747</v>
          </cell>
          <cell r="D691">
            <v>-3741.5940698401</v>
          </cell>
          <cell r="E691">
            <v>-3449.24036355287</v>
          </cell>
          <cell r="F691">
            <v>-3139.48672385763</v>
          </cell>
          <cell r="G691">
            <v>-2811.9558516957</v>
          </cell>
          <cell r="H691">
            <v>-2453.38003091267</v>
          </cell>
          <cell r="I691">
            <v>-2052.99377682022</v>
          </cell>
          <cell r="J691">
            <v>-1609.83585607913</v>
          </cell>
          <cell r="K691">
            <v>-1121.84946571438</v>
          </cell>
          <cell r="L691">
            <v>-584.468657206578</v>
          </cell>
          <cell r="M691">
            <v>7.62715081735252</v>
          </cell>
          <cell r="N691">
            <v>696.749265257504</v>
          </cell>
          <cell r="O691">
            <v>1521.63326454171</v>
          </cell>
          <cell r="P691">
            <v>2382.44972411994</v>
          </cell>
          <cell r="Q691">
            <v>3186.46076591668</v>
          </cell>
          <cell r="R691">
            <v>3996.76479059286</v>
          </cell>
          <cell r="S691">
            <v>4872.20213737424</v>
          </cell>
          <cell r="T691">
            <v>5771.2813721435</v>
          </cell>
          <cell r="U691">
            <v>7224.8611119501</v>
          </cell>
          <cell r="V691">
            <v>6530.64588228615</v>
          </cell>
          <cell r="W691">
            <v>6070.8878717536</v>
          </cell>
          <cell r="X691">
            <v>5634.71794902239</v>
          </cell>
          <cell r="Y691">
            <v>5219.91605877005</v>
          </cell>
          <cell r="Z691">
            <v>4824.53965258942</v>
          </cell>
          <cell r="AA691">
            <v>4438.32097461401</v>
          </cell>
          <cell r="AB691">
            <v>4052.10229663861</v>
          </cell>
          <cell r="AC691">
            <v>3665.60611174789</v>
          </cell>
          <cell r="AD691">
            <v>3279.38743377249</v>
          </cell>
          <cell r="AE691">
            <v>2892.89124888177</v>
          </cell>
          <cell r="AF691">
            <v>2506.67257090637</v>
          </cell>
          <cell r="AG691">
            <v>2120.17638601565</v>
          </cell>
          <cell r="AH691">
            <v>1733.95770804025</v>
          </cell>
          <cell r="AI691">
            <v>1429.60357008129</v>
          </cell>
          <cell r="AJ691">
            <v>1207.11397213879</v>
          </cell>
          <cell r="AK691">
            <v>984.624374196283</v>
          </cell>
          <cell r="AL691">
            <v>762.13477625378</v>
          </cell>
          <cell r="AM691">
            <v>539.645178311276</v>
          </cell>
          <cell r="AN691">
            <v>317.155580368773</v>
          </cell>
          <cell r="AO691">
            <v>8167.23799604646</v>
          </cell>
          <cell r="AP691">
            <v>5408.91777097124</v>
          </cell>
          <cell r="AQ691">
            <v>5131.41085566125</v>
          </cell>
          <cell r="AR691">
            <v>4880.02223826278</v>
          </cell>
          <cell r="AS691">
            <v>4651.4871315369</v>
          </cell>
          <cell r="AT691">
            <v>4543.74915265181</v>
          </cell>
          <cell r="AU691">
            <v>4543.74915265184</v>
          </cell>
          <cell r="AV691">
            <v>4547.01393989076</v>
          </cell>
          <cell r="AW691">
            <v>4543.74915265183</v>
          </cell>
          <cell r="AX691">
            <v>4547.01393989078</v>
          </cell>
          <cell r="AY691">
            <v>4543.74915265183</v>
          </cell>
          <cell r="AZ691">
            <v>4547.01393989077</v>
          </cell>
          <cell r="BA691">
            <v>4543.74915265183</v>
          </cell>
          <cell r="BB691">
            <v>3580.63691716417</v>
          </cell>
          <cell r="BC691">
            <v>2617.52468167651</v>
          </cell>
          <cell r="BD691">
            <v>2617.52468167652</v>
          </cell>
          <cell r="BE691">
            <v>2617.52468167651</v>
          </cell>
          <cell r="BF691">
            <v>2617.52468167652</v>
          </cell>
          <cell r="BG691">
            <v>2617.5246816765</v>
          </cell>
          <cell r="BH691">
            <v>3731.24212198556</v>
          </cell>
        </row>
        <row r="692">
          <cell r="A692">
            <v>-5022.01429846872</v>
          </cell>
          <cell r="B692">
            <v>-5122.4608336912</v>
          </cell>
          <cell r="C692">
            <v>-5002.51669802841</v>
          </cell>
          <cell r="D692">
            <v>-4875.39253078992</v>
          </cell>
          <cell r="E692">
            <v>-4738.12999131258</v>
          </cell>
          <cell r="F692">
            <v>-4596.07033699878</v>
          </cell>
          <cell r="G692">
            <v>-4449.78110001375</v>
          </cell>
          <cell r="H692">
            <v>-4285.52158224508</v>
          </cell>
          <cell r="I692">
            <v>-4092.55772448725</v>
          </cell>
          <cell r="J692">
            <v>-3871.00981538429</v>
          </cell>
          <cell r="K692">
            <v>-3619.93022551181</v>
          </cell>
          <cell r="L692">
            <v>-3335.97716781841</v>
          </cell>
          <cell r="M692">
            <v>-3015.12170886606</v>
          </cell>
          <cell r="N692">
            <v>-2610.66407824954</v>
          </cell>
          <cell r="O692">
            <v>-2080.2229248662</v>
          </cell>
          <cell r="P692">
            <v>-1540.53984582855</v>
          </cell>
          <cell r="Q692">
            <v>-1100.23177409021</v>
          </cell>
          <cell r="R692">
            <v>-689.735724208474</v>
          </cell>
          <cell r="S692">
            <v>-244.568799214429</v>
          </cell>
          <cell r="T692">
            <v>184.689128691858</v>
          </cell>
          <cell r="U692">
            <v>8269.62885230668</v>
          </cell>
          <cell r="V692">
            <v>7475.02502477509</v>
          </cell>
          <cell r="W692">
            <v>6948.78264446269</v>
          </cell>
          <cell r="X692">
            <v>6449.53936190874</v>
          </cell>
          <cell r="Y692">
            <v>5974.7540855595</v>
          </cell>
          <cell r="Z692">
            <v>5522.20336030546</v>
          </cell>
          <cell r="AA692">
            <v>5080.13463771059</v>
          </cell>
          <cell r="AB692">
            <v>4638.06591511572</v>
          </cell>
          <cell r="AC692">
            <v>4195.67955607663</v>
          </cell>
          <cell r="AD692">
            <v>3753.61083348175</v>
          </cell>
          <cell r="AE692">
            <v>3311.22447444266</v>
          </cell>
          <cell r="AF692">
            <v>2869.15575184779</v>
          </cell>
          <cell r="AG692">
            <v>2426.7693928087</v>
          </cell>
          <cell r="AH692">
            <v>1984.70067021383</v>
          </cell>
          <cell r="AI692">
            <v>1636.334698663</v>
          </cell>
          <cell r="AJ692">
            <v>1381.67147815621</v>
          </cell>
          <cell r="AK692">
            <v>1127.00825764943</v>
          </cell>
          <cell r="AL692">
            <v>872.345037142646</v>
          </cell>
          <cell r="AM692">
            <v>617.681816635862</v>
          </cell>
          <cell r="AN692">
            <v>363.018596129077</v>
          </cell>
          <cell r="AO692">
            <v>9348.28032390108</v>
          </cell>
          <cell r="AP692">
            <v>6191.08682720477</v>
          </cell>
          <cell r="AQ692">
            <v>5873.45038298765</v>
          </cell>
          <cell r="AR692">
            <v>5585.7091335204</v>
          </cell>
          <cell r="AS692">
            <v>5324.12617945926</v>
          </cell>
          <cell r="AT692">
            <v>5200.80850111615</v>
          </cell>
          <cell r="AU692">
            <v>5200.80850111616</v>
          </cell>
          <cell r="AV692">
            <v>5204.54540045989</v>
          </cell>
          <cell r="AW692">
            <v>5200.80850111615</v>
          </cell>
          <cell r="AX692">
            <v>5204.54540045988</v>
          </cell>
          <cell r="AY692">
            <v>5200.80850111616</v>
          </cell>
          <cell r="AZ692">
            <v>5204.54540045988</v>
          </cell>
          <cell r="BA692">
            <v>5200.80850111616</v>
          </cell>
          <cell r="BB692">
            <v>4098.42319471563</v>
          </cell>
          <cell r="BC692">
            <v>2996.03788831511</v>
          </cell>
          <cell r="BD692">
            <v>2996.03788831512</v>
          </cell>
          <cell r="BE692">
            <v>2996.03788831511</v>
          </cell>
          <cell r="BF692">
            <v>2996.03788831511</v>
          </cell>
          <cell r="BG692">
            <v>2996.03788831511</v>
          </cell>
          <cell r="BH692">
            <v>4270.80701328326</v>
          </cell>
        </row>
        <row r="693">
          <cell r="A693">
            <v>-4537.90183360848</v>
          </cell>
          <cell r="B693">
            <v>-4534.8587028166</v>
          </cell>
          <cell r="C693">
            <v>-4323.38354519915</v>
          </cell>
          <cell r="D693">
            <v>-4097.53537735554</v>
          </cell>
          <cell r="E693">
            <v>-3853.87052944986</v>
          </cell>
          <cell r="F693">
            <v>-3596.76223941327</v>
          </cell>
          <cell r="G693">
            <v>-3326.12982568377</v>
          </cell>
          <cell r="H693">
            <v>-3028.55708556161</v>
          </cell>
          <cell r="I693">
            <v>-2693.28839998084</v>
          </cell>
          <cell r="J693">
            <v>-2319.70206538823</v>
          </cell>
          <cell r="K693">
            <v>-1906.08948944537</v>
          </cell>
          <cell r="L693">
            <v>-1448.26903323335</v>
          </cell>
          <cell r="M693">
            <v>-941.325611479725</v>
          </cell>
          <cell r="N693">
            <v>-341.570216139288</v>
          </cell>
          <cell r="O693">
            <v>390.877274216588</v>
          </cell>
          <cell r="P693">
            <v>1150.87807802059</v>
          </cell>
          <cell r="Q693">
            <v>1840.70929406471</v>
          </cell>
          <cell r="R693">
            <v>2525.49879547702</v>
          </cell>
          <cell r="S693">
            <v>3265.85832923341</v>
          </cell>
          <cell r="T693">
            <v>4017.44326406922</v>
          </cell>
          <cell r="U693">
            <v>7552.85238055787</v>
          </cell>
          <cell r="V693">
            <v>6827.12145386721</v>
          </cell>
          <cell r="W693">
            <v>6346.4915385616</v>
          </cell>
          <cell r="X693">
            <v>5890.52055335065</v>
          </cell>
          <cell r="Y693">
            <v>5456.88765775487</v>
          </cell>
          <cell r="Z693">
            <v>5043.5621163547</v>
          </cell>
          <cell r="AA693">
            <v>4639.81004193246</v>
          </cell>
          <cell r="AB693">
            <v>4236.05796751021</v>
          </cell>
          <cell r="AC693">
            <v>3832.01578802803</v>
          </cell>
          <cell r="AD693">
            <v>3428.26371360579</v>
          </cell>
          <cell r="AE693">
            <v>3024.22153412361</v>
          </cell>
          <cell r="AF693">
            <v>2620.46945970136</v>
          </cell>
          <cell r="AG693">
            <v>2216.42728021918</v>
          </cell>
          <cell r="AH693">
            <v>1812.67520579694</v>
          </cell>
          <cell r="AI693">
            <v>1494.50412405618</v>
          </cell>
          <cell r="AJ693">
            <v>1261.9140349969</v>
          </cell>
          <cell r="AK693">
            <v>1029.32394593762</v>
          </cell>
          <cell r="AL693">
            <v>796.733856878338</v>
          </cell>
          <cell r="AM693">
            <v>564.143767819058</v>
          </cell>
          <cell r="AN693">
            <v>331.553678759778</v>
          </cell>
          <cell r="AO693">
            <v>8538.0109022431</v>
          </cell>
          <cell r="AP693">
            <v>5654.46959183071</v>
          </cell>
          <cell r="AQ693">
            <v>5364.36453189347</v>
          </cell>
          <cell r="AR693">
            <v>5101.56347759739</v>
          </cell>
          <cell r="AS693">
            <v>4862.65342823733</v>
          </cell>
          <cell r="AT693">
            <v>4750.02440496758</v>
          </cell>
          <cell r="AU693">
            <v>4750.02440496758</v>
          </cell>
          <cell r="AV693">
            <v>4753.43740567273</v>
          </cell>
          <cell r="AW693">
            <v>4750.02440496757</v>
          </cell>
          <cell r="AX693">
            <v>4753.43740567272</v>
          </cell>
          <cell r="AY693">
            <v>4750.02440496758</v>
          </cell>
          <cell r="AZ693">
            <v>4753.43740567272</v>
          </cell>
          <cell r="BA693">
            <v>4750.02440496758</v>
          </cell>
          <cell r="BB693">
            <v>3743.18919695013</v>
          </cell>
          <cell r="BC693">
            <v>2736.3539889327</v>
          </cell>
          <cell r="BD693">
            <v>2736.3539889327</v>
          </cell>
          <cell r="BE693">
            <v>2736.3539889327</v>
          </cell>
          <cell r="BF693">
            <v>2736.3539889327</v>
          </cell>
          <cell r="BG693">
            <v>2736.35398893271</v>
          </cell>
          <cell r="BH693">
            <v>3900.63151482092</v>
          </cell>
        </row>
        <row r="694">
          <cell r="A694">
            <v>-4077.93851628655</v>
          </cell>
          <cell r="B694">
            <v>-3976.56812985946</v>
          </cell>
          <cell r="C694">
            <v>-3678.1278235378</v>
          </cell>
          <cell r="D694">
            <v>-3358.48033815187</v>
          </cell>
          <cell r="E694">
            <v>-3013.72088453399</v>
          </cell>
          <cell r="F694">
            <v>-2647.30296919021</v>
          </cell>
          <cell r="G694">
            <v>-2258.53003189817</v>
          </cell>
          <cell r="H694">
            <v>-1834.29417845526</v>
          </cell>
          <cell r="I694">
            <v>-1363.81930541294</v>
          </cell>
          <cell r="J694">
            <v>-845.778730071105</v>
          </cell>
          <cell r="K694">
            <v>-277.740856550442</v>
          </cell>
          <cell r="L694">
            <v>345.273911317754</v>
          </cell>
          <cell r="M694">
            <v>1029.02260642549</v>
          </cell>
          <cell r="N694">
            <v>1814.33366134578</v>
          </cell>
          <cell r="O694">
            <v>2738.71073752788</v>
          </cell>
          <cell r="P694">
            <v>3708.03908173636</v>
          </cell>
          <cell r="Q694">
            <v>4634.94639380008</v>
          </cell>
          <cell r="R694">
            <v>5580.34667275578</v>
          </cell>
          <cell r="S694">
            <v>6601.17362148452</v>
          </cell>
          <cell r="T694">
            <v>7659.00681500243</v>
          </cell>
          <cell r="U694">
            <v>6871.83111451988</v>
          </cell>
          <cell r="V694">
            <v>6211.53747821901</v>
          </cell>
          <cell r="W694">
            <v>5774.24472573942</v>
          </cell>
          <cell r="X694">
            <v>5359.38747107408</v>
          </cell>
          <cell r="Y694">
            <v>4964.8541379581</v>
          </cell>
          <cell r="Z694">
            <v>4588.79709715974</v>
          </cell>
          <cell r="AA694">
            <v>4221.45030845396</v>
          </cell>
          <cell r="AB694">
            <v>3854.10351974818</v>
          </cell>
          <cell r="AC694">
            <v>3486.4927840093</v>
          </cell>
          <cell r="AD694">
            <v>3119.14599530352</v>
          </cell>
          <cell r="AE694">
            <v>2751.53525956463</v>
          </cell>
          <cell r="AF694">
            <v>2384.18847085885</v>
          </cell>
          <cell r="AG694">
            <v>2016.57773511997</v>
          </cell>
          <cell r="AH694">
            <v>1649.23094641419</v>
          </cell>
          <cell r="AI694">
            <v>1359.74853247548</v>
          </cell>
          <cell r="AJ694">
            <v>1148.13049330384</v>
          </cell>
          <cell r="AK694">
            <v>936.512454132199</v>
          </cell>
          <cell r="AL694">
            <v>724.894414960559</v>
          </cell>
          <cell r="AM694">
            <v>513.276375788919</v>
          </cell>
          <cell r="AN694">
            <v>301.658336617279</v>
          </cell>
          <cell r="AO694">
            <v>7768.16042706907</v>
          </cell>
          <cell r="AP694">
            <v>5144.62061740689</v>
          </cell>
          <cell r="AQ694">
            <v>4880.67358429818</v>
          </cell>
          <cell r="AR694">
            <v>4641.56862489383</v>
          </cell>
          <cell r="AS694">
            <v>4424.20047998076</v>
          </cell>
          <cell r="AT694">
            <v>4321.72692595033</v>
          </cell>
          <cell r="AU694">
            <v>4321.72692595032</v>
          </cell>
          <cell r="AV694">
            <v>4324.83218516338</v>
          </cell>
          <cell r="AW694">
            <v>4321.72692595032</v>
          </cell>
          <cell r="AX694">
            <v>4324.83218516338</v>
          </cell>
          <cell r="AY694">
            <v>4321.72692595033</v>
          </cell>
          <cell r="AZ694">
            <v>4324.83218516338</v>
          </cell>
          <cell r="BA694">
            <v>4321.72692595033</v>
          </cell>
          <cell r="BB694">
            <v>3405.67545810246</v>
          </cell>
          <cell r="BC694">
            <v>2489.62399025459</v>
          </cell>
          <cell r="BD694">
            <v>2489.62399025459</v>
          </cell>
          <cell r="BE694">
            <v>2489.62399025459</v>
          </cell>
          <cell r="BF694">
            <v>2489.62399025459</v>
          </cell>
          <cell r="BG694">
            <v>2489.62399025459</v>
          </cell>
          <cell r="BH694">
            <v>3548.9216072621</v>
          </cell>
        </row>
        <row r="695">
          <cell r="A695">
            <v>-4640.21876966419</v>
          </cell>
          <cell r="B695">
            <v>-4659.04812989167</v>
          </cell>
          <cell r="C695">
            <v>-4466.91800963688</v>
          </cell>
          <cell r="D695">
            <v>-4261.93511172594</v>
          </cell>
          <cell r="E695">
            <v>-4040.75834040963</v>
          </cell>
          <cell r="F695">
            <v>-3807.96552406765</v>
          </cell>
          <cell r="G695">
            <v>-3563.61298079676</v>
          </cell>
          <cell r="H695">
            <v>-3294.21592594819</v>
          </cell>
          <cell r="I695">
            <v>-2989.02329712208</v>
          </cell>
          <cell r="J695">
            <v>-2647.5702104584</v>
          </cell>
          <cell r="K695">
            <v>-2268.30890276373</v>
          </cell>
          <cell r="L695">
            <v>-1847.23523740647</v>
          </cell>
          <cell r="M695">
            <v>-1379.62141687717</v>
          </cell>
          <cell r="N695">
            <v>-821.142109957319</v>
          </cell>
          <cell r="O695">
            <v>-131.388561532547</v>
          </cell>
          <cell r="P695">
            <v>582.048197358116</v>
          </cell>
          <cell r="Q695">
            <v>1219.14281714929</v>
          </cell>
          <cell r="R695">
            <v>1845.96052981855</v>
          </cell>
          <cell r="S695">
            <v>2523.93124802652</v>
          </cell>
          <cell r="T695">
            <v>3207.39252534288</v>
          </cell>
          <cell r="U695">
            <v>7704.34274230127</v>
          </cell>
          <cell r="V695">
            <v>6964.05556122177</v>
          </cell>
          <cell r="W695">
            <v>6473.78547342691</v>
          </cell>
          <cell r="X695">
            <v>6008.66890903427</v>
          </cell>
          <cell r="Y695">
            <v>5566.33847760597</v>
          </cell>
          <cell r="Z695">
            <v>5144.7227125089</v>
          </cell>
          <cell r="AA695">
            <v>4732.87243296797</v>
          </cell>
          <cell r="AB695">
            <v>4321.02215342705</v>
          </cell>
          <cell r="AC695">
            <v>3908.87595008139</v>
          </cell>
          <cell r="AD695">
            <v>3497.02567054047</v>
          </cell>
          <cell r="AE695">
            <v>3084.87946719481</v>
          </cell>
          <cell r="AF695">
            <v>2673.02918765389</v>
          </cell>
          <cell r="AG695">
            <v>2260.88298430823</v>
          </cell>
          <cell r="AH695">
            <v>1849.0327047673</v>
          </cell>
          <cell r="AI695">
            <v>1524.47994762226</v>
          </cell>
          <cell r="AJ695">
            <v>1287.22471287309</v>
          </cell>
          <cell r="AK695">
            <v>1049.96947812392</v>
          </cell>
          <cell r="AL695">
            <v>812.714243374756</v>
          </cell>
          <cell r="AM695">
            <v>575.459008625588</v>
          </cell>
          <cell r="AN695">
            <v>338.203773876421</v>
          </cell>
          <cell r="AO695">
            <v>8709.26095387648</v>
          </cell>
          <cell r="AP695">
            <v>5767.88338582177</v>
          </cell>
          <cell r="AQ695">
            <v>5471.95958108996</v>
          </cell>
          <cell r="AR695">
            <v>5203.88742856822</v>
          </cell>
          <cell r="AS695">
            <v>4960.18547173029</v>
          </cell>
          <cell r="AT695">
            <v>4845.29740636381</v>
          </cell>
          <cell r="AU695">
            <v>4845.29740636382</v>
          </cell>
          <cell r="AV695">
            <v>4848.77886289007</v>
          </cell>
          <cell r="AW695">
            <v>4845.29740636381</v>
          </cell>
          <cell r="AX695">
            <v>4848.77886289008</v>
          </cell>
          <cell r="AY695">
            <v>4845.29740636381</v>
          </cell>
          <cell r="AZ695">
            <v>4848.77886289007</v>
          </cell>
          <cell r="BA695">
            <v>4845.29740636382</v>
          </cell>
          <cell r="BB695">
            <v>3818.26773111819</v>
          </cell>
          <cell r="BC695">
            <v>2791.23805587256</v>
          </cell>
          <cell r="BD695">
            <v>2791.23805587256</v>
          </cell>
          <cell r="BE695">
            <v>2791.23805587256</v>
          </cell>
          <cell r="BF695">
            <v>2791.23805587256</v>
          </cell>
          <cell r="BG695">
            <v>2791.23805587256</v>
          </cell>
          <cell r="BH695">
            <v>3978.86792795789</v>
          </cell>
        </row>
        <row r="696">
          <cell r="A696">
            <v>-4692.28323870689</v>
          </cell>
          <cell r="B696">
            <v>-4722.24252204842</v>
          </cell>
          <cell r="C696">
            <v>-4539.95621785893</v>
          </cell>
          <cell r="D696">
            <v>-4345.59071372808</v>
          </cell>
          <cell r="E696">
            <v>-4135.85710922806</v>
          </cell>
          <cell r="F696">
            <v>-3915.43733958035</v>
          </cell>
          <cell r="G696">
            <v>-3684.45743582238</v>
          </cell>
          <cell r="H696">
            <v>-3429.39771504805</v>
          </cell>
          <cell r="I696">
            <v>-3139.50943353915</v>
          </cell>
          <cell r="J696">
            <v>-2814.40750589694</v>
          </cell>
          <cell r="K696">
            <v>-2452.6260076183</v>
          </cell>
          <cell r="L696">
            <v>-2050.25112497121</v>
          </cell>
          <cell r="M696">
            <v>-1602.65036273257</v>
          </cell>
          <cell r="N696">
            <v>-1065.17459355165</v>
          </cell>
          <cell r="O696">
            <v>-397.14606449974</v>
          </cell>
          <cell r="P696">
            <v>292.596354349572</v>
          </cell>
          <cell r="Q696">
            <v>902.855701419776</v>
          </cell>
          <cell r="R696">
            <v>1500.17418828424</v>
          </cell>
          <cell r="S696">
            <v>2146.39805517952</v>
          </cell>
          <cell r="T696">
            <v>2795.1942790382</v>
          </cell>
          <cell r="U696">
            <v>7781.42934744512</v>
          </cell>
          <cell r="V696">
            <v>7033.73514573716</v>
          </cell>
          <cell r="W696">
            <v>6538.55960942635</v>
          </cell>
          <cell r="X696">
            <v>6068.78927272055</v>
          </cell>
          <cell r="Y696">
            <v>5622.03305800986</v>
          </cell>
          <cell r="Z696">
            <v>5196.19877238566</v>
          </cell>
          <cell r="AA696">
            <v>4780.22768190222</v>
          </cell>
          <cell r="AB696">
            <v>4364.25659141878</v>
          </cell>
          <cell r="AC696">
            <v>3947.9866162341</v>
          </cell>
          <cell r="AD696">
            <v>3532.01552575067</v>
          </cell>
          <cell r="AE696">
            <v>3115.74555056599</v>
          </cell>
          <cell r="AF696">
            <v>2699.77446008255</v>
          </cell>
          <cell r="AG696">
            <v>2283.50448489788</v>
          </cell>
          <cell r="AH696">
            <v>1867.53339441444</v>
          </cell>
          <cell r="AI696">
            <v>1539.73329079543</v>
          </cell>
          <cell r="AJ696">
            <v>1300.10417404086</v>
          </cell>
          <cell r="AK696">
            <v>1060.47505728629</v>
          </cell>
          <cell r="AL696">
            <v>820.845940531717</v>
          </cell>
          <cell r="AM696">
            <v>581.216823777144</v>
          </cell>
          <cell r="AN696">
            <v>341.587707022571</v>
          </cell>
          <cell r="AO696">
            <v>8796.4023730348</v>
          </cell>
          <cell r="AP696">
            <v>5825.59454483308</v>
          </cell>
          <cell r="AQ696">
            <v>5526.70984359772</v>
          </cell>
          <cell r="AR696">
            <v>5255.9554671845</v>
          </cell>
          <cell r="AS696">
            <v>5009.81512499067</v>
          </cell>
          <cell r="AT696">
            <v>4893.77753509928</v>
          </cell>
          <cell r="AU696">
            <v>4893.77753509929</v>
          </cell>
          <cell r="AV696">
            <v>4897.29382570204</v>
          </cell>
          <cell r="AW696">
            <v>4893.77753509929</v>
          </cell>
          <cell r="AX696">
            <v>4897.29382570204</v>
          </cell>
          <cell r="AY696">
            <v>4893.77753509928</v>
          </cell>
          <cell r="AZ696">
            <v>4897.29382570204</v>
          </cell>
          <cell r="BA696">
            <v>4893.77753509928</v>
          </cell>
          <cell r="BB696">
            <v>3856.47180728241</v>
          </cell>
          <cell r="BC696">
            <v>2819.16607946556</v>
          </cell>
          <cell r="BD696">
            <v>2819.16607946555</v>
          </cell>
          <cell r="BE696">
            <v>2819.16607946556</v>
          </cell>
          <cell r="BF696">
            <v>2819.16607946557</v>
          </cell>
          <cell r="BG696">
            <v>2819.16607946556</v>
          </cell>
          <cell r="BH696">
            <v>4018.6789061479</v>
          </cell>
        </row>
        <row r="697">
          <cell r="A697">
            <v>-4347.16649685984</v>
          </cell>
          <cell r="B697">
            <v>-4303.34950104683</v>
          </cell>
          <cell r="C697">
            <v>-4055.81206128899</v>
          </cell>
          <cell r="D697">
            <v>-3791.06765162681</v>
          </cell>
          <cell r="E697">
            <v>-3505.48138751721</v>
          </cell>
          <cell r="F697">
            <v>-3203.04511716639</v>
          </cell>
          <cell r="G697">
            <v>-2883.42276946441</v>
          </cell>
          <cell r="H697">
            <v>-2533.32598956984</v>
          </cell>
          <cell r="I697">
            <v>-2141.99066405324</v>
          </cell>
          <cell r="J697">
            <v>-1708.50275205987</v>
          </cell>
          <cell r="K697">
            <v>-1230.85384968231</v>
          </cell>
          <cell r="L697">
            <v>-704.531424995598</v>
          </cell>
          <cell r="M697">
            <v>-124.271258010026</v>
          </cell>
          <cell r="N697">
            <v>552.429449886303</v>
          </cell>
          <cell r="O697">
            <v>1364.46536133135</v>
          </cell>
          <cell r="P697">
            <v>2211.26908486008</v>
          </cell>
          <cell r="Q697">
            <v>2999.4098558327</v>
          </cell>
          <cell r="R697">
            <v>3792.26815869744</v>
          </cell>
          <cell r="S697">
            <v>4648.93054711024</v>
          </cell>
          <cell r="T697">
            <v>5527.50901066593</v>
          </cell>
          <cell r="U697">
            <v>7270.44981579023</v>
          </cell>
          <cell r="V697">
            <v>6571.85410434039</v>
          </cell>
          <cell r="W697">
            <v>6109.19503156518</v>
          </cell>
          <cell r="X697">
            <v>5670.27288687106</v>
          </cell>
          <cell r="Y697">
            <v>5252.85360643862</v>
          </cell>
          <cell r="Z697">
            <v>4854.98238442589</v>
          </cell>
          <cell r="AA697">
            <v>4466.32667566817</v>
          </cell>
          <cell r="AB697">
            <v>4077.67096691046</v>
          </cell>
          <cell r="AC697">
            <v>3688.73600017532</v>
          </cell>
          <cell r="AD697">
            <v>3300.0802914176</v>
          </cell>
          <cell r="AE697">
            <v>2911.14532468246</v>
          </cell>
          <cell r="AF697">
            <v>2522.48961592474</v>
          </cell>
          <cell r="AG697">
            <v>2133.5546491896</v>
          </cell>
          <cell r="AH697">
            <v>1744.89894043188</v>
          </cell>
          <cell r="AI697">
            <v>1438.62433501439</v>
          </cell>
          <cell r="AJ697">
            <v>1214.73083293713</v>
          </cell>
          <cell r="AK697">
            <v>990.837330859871</v>
          </cell>
          <cell r="AL697">
            <v>766.943828782611</v>
          </cell>
          <cell r="AM697">
            <v>543.05032670535</v>
          </cell>
          <cell r="AN697">
            <v>319.15682462809</v>
          </cell>
          <cell r="AO697">
            <v>8218.77307588043</v>
          </cell>
          <cell r="AP697">
            <v>5443.04791500248</v>
          </cell>
          <cell r="AQ697">
            <v>5163.78993757797</v>
          </cell>
          <cell r="AR697">
            <v>4910.81506391107</v>
          </cell>
          <cell r="AS697">
            <v>4680.83790603205</v>
          </cell>
          <cell r="AT697">
            <v>4572.42010303197</v>
          </cell>
          <cell r="AU697">
            <v>4572.42010303196</v>
          </cell>
          <cell r="AV697">
            <v>4575.70549100167</v>
          </cell>
          <cell r="AW697">
            <v>4572.42010303195</v>
          </cell>
          <cell r="AX697">
            <v>4575.70549100167</v>
          </cell>
          <cell r="AY697">
            <v>4572.42010303198</v>
          </cell>
          <cell r="AZ697">
            <v>4575.70549100166</v>
          </cell>
          <cell r="BA697">
            <v>4572.42010303197</v>
          </cell>
          <cell r="BB697">
            <v>3603.23065197045</v>
          </cell>
          <cell r="BC697">
            <v>2634.04120090895</v>
          </cell>
          <cell r="BD697">
            <v>2634.04120090895</v>
          </cell>
          <cell r="BE697">
            <v>2634.04120090895</v>
          </cell>
          <cell r="BF697">
            <v>2634.04120090895</v>
          </cell>
          <cell r="BG697">
            <v>2634.04120090895</v>
          </cell>
          <cell r="BH697">
            <v>3754.78617209517</v>
          </cell>
        </row>
        <row r="698">
          <cell r="A698">
            <v>-4810.87381758952</v>
          </cell>
          <cell r="B698">
            <v>-4866.18444032397</v>
          </cell>
          <cell r="C698">
            <v>-4706.32002705285</v>
          </cell>
          <cell r="D698">
            <v>-4536.13844139382</v>
          </cell>
          <cell r="E698">
            <v>-4352.46967154871</v>
          </cell>
          <cell r="F698">
            <v>-4160.23278356665</v>
          </cell>
          <cell r="G698">
            <v>-3959.71259811915</v>
          </cell>
          <cell r="H698">
            <v>-3737.30994230218</v>
          </cell>
          <cell r="I698">
            <v>-3482.28135380737</v>
          </cell>
          <cell r="J698">
            <v>-3194.42350930693</v>
          </cell>
          <cell r="K698">
            <v>-2872.45689352914</v>
          </cell>
          <cell r="L698">
            <v>-2512.67342700081</v>
          </cell>
          <cell r="M698">
            <v>-2110.65769062607</v>
          </cell>
          <cell r="N698">
            <v>-1621.02302584592</v>
          </cell>
          <cell r="O698">
            <v>-1002.47896616509</v>
          </cell>
          <cell r="P698">
            <v>-366.706664622478</v>
          </cell>
          <cell r="Q698">
            <v>182.428261418036</v>
          </cell>
          <cell r="R698">
            <v>712.554470533329</v>
          </cell>
          <cell r="S698">
            <v>1286.46649896953</v>
          </cell>
          <cell r="T698">
            <v>1856.30390826368</v>
          </cell>
          <cell r="U698">
            <v>7957.01444984211</v>
          </cell>
          <cell r="V698">
            <v>7192.44880240013</v>
          </cell>
          <cell r="W698">
            <v>6686.09981152648</v>
          </cell>
          <cell r="X698">
            <v>6205.7292792794</v>
          </cell>
          <cell r="Y698">
            <v>5748.89217425873</v>
          </cell>
          <cell r="Z698">
            <v>5313.44909398936</v>
          </cell>
          <cell r="AA698">
            <v>4888.0917682456</v>
          </cell>
          <cell r="AB698">
            <v>4462.73444250183</v>
          </cell>
          <cell r="AC698">
            <v>4037.07148783305</v>
          </cell>
          <cell r="AD698">
            <v>3611.71416208928</v>
          </cell>
          <cell r="AE698">
            <v>3186.0512074205</v>
          </cell>
          <cell r="AF698">
            <v>2760.69388167674</v>
          </cell>
          <cell r="AG698">
            <v>2335.03092700795</v>
          </cell>
          <cell r="AH698">
            <v>1909.67360126419</v>
          </cell>
          <cell r="AI698">
            <v>1574.47680840086</v>
          </cell>
          <cell r="AJ698">
            <v>1329.44054841798</v>
          </cell>
          <cell r="AK698">
            <v>1084.40428843509</v>
          </cell>
          <cell r="AL698">
            <v>839.368028452202</v>
          </cell>
          <cell r="AM698">
            <v>594.331768469314</v>
          </cell>
          <cell r="AN698">
            <v>349.295508486425</v>
          </cell>
          <cell r="AO698">
            <v>8994.88996990564</v>
          </cell>
          <cell r="AP698">
            <v>5957.0469514547</v>
          </cell>
          <cell r="AQ698">
            <v>5651.41802643627</v>
          </cell>
          <cell r="AR698">
            <v>5374.55417671369</v>
          </cell>
          <cell r="AS698">
            <v>5122.85976787497</v>
          </cell>
          <cell r="AT698">
            <v>5004.20383227959</v>
          </cell>
          <cell r="AU698">
            <v>5004.20383227957</v>
          </cell>
          <cell r="AV698">
            <v>5007.79946669157</v>
          </cell>
          <cell r="AW698">
            <v>5004.20383227959</v>
          </cell>
          <cell r="AX698">
            <v>5007.79946669156</v>
          </cell>
          <cell r="AY698">
            <v>5004.20383227958</v>
          </cell>
          <cell r="AZ698">
            <v>5007.79946669156</v>
          </cell>
          <cell r="BA698">
            <v>5004.20383227958</v>
          </cell>
          <cell r="BB698">
            <v>3943.49168074501</v>
          </cell>
          <cell r="BC698">
            <v>2882.77952921044</v>
          </cell>
          <cell r="BD698">
            <v>2882.77952921044</v>
          </cell>
          <cell r="BE698">
            <v>2882.77952921045</v>
          </cell>
          <cell r="BF698">
            <v>2882.77952921045</v>
          </cell>
          <cell r="BG698">
            <v>2882.77952921045</v>
          </cell>
          <cell r="BH698">
            <v>4109.35892336971</v>
          </cell>
        </row>
        <row r="699">
          <cell r="A699">
            <v>-3660.83110801359</v>
          </cell>
          <cell r="B699">
            <v>-3470.29485723151</v>
          </cell>
          <cell r="C699">
            <v>-3092.9921581493</v>
          </cell>
          <cell r="D699">
            <v>-2688.28486741706</v>
          </cell>
          <cell r="E699">
            <v>-2251.85004015306</v>
          </cell>
          <cell r="F699">
            <v>-1786.3071450682</v>
          </cell>
          <cell r="G699">
            <v>-1290.4011262033</v>
          </cell>
          <cell r="H699">
            <v>-751.303671994878</v>
          </cell>
          <cell r="I699">
            <v>-158.22010319197</v>
          </cell>
          <cell r="J699">
            <v>490.81555741832</v>
          </cell>
          <cell r="K699">
            <v>1198.89054524516</v>
          </cell>
          <cell r="L699">
            <v>1971.70806607532</v>
          </cell>
          <cell r="M699">
            <v>2815.78865409815</v>
          </cell>
          <cell r="N699">
            <v>3769.36669323876</v>
          </cell>
          <cell r="O699">
            <v>4867.79080556493</v>
          </cell>
          <cell r="P699">
            <v>6026.94313044785</v>
          </cell>
          <cell r="Q699">
            <v>7168.83757789871</v>
          </cell>
          <cell r="R699">
            <v>8350.56688983477</v>
          </cell>
          <cell r="S699">
            <v>9625.72941742067</v>
          </cell>
          <cell r="T699">
            <v>10961.2769691416</v>
          </cell>
          <cell r="U699">
            <v>6254.26226813932</v>
          </cell>
          <cell r="V699">
            <v>5653.30896958062</v>
          </cell>
          <cell r="W699">
            <v>5255.31555030333</v>
          </cell>
          <cell r="X699">
            <v>4877.74135919217</v>
          </cell>
          <cell r="Y699">
            <v>4518.66458653739</v>
          </cell>
          <cell r="Z699">
            <v>4176.40364884296</v>
          </cell>
          <cell r="AA699">
            <v>3842.07017620126</v>
          </cell>
          <cell r="AB699">
            <v>3507.73670355956</v>
          </cell>
          <cell r="AC699">
            <v>3173.16300470415</v>
          </cell>
          <cell r="AD699">
            <v>2838.82953206245</v>
          </cell>
          <cell r="AE699">
            <v>2504.25583320703</v>
          </cell>
          <cell r="AF699">
            <v>2169.92236056534</v>
          </cell>
          <cell r="AG699">
            <v>1835.34866170992</v>
          </cell>
          <cell r="AH699">
            <v>1501.01518906822</v>
          </cell>
          <cell r="AI699">
            <v>1237.5484494737</v>
          </cell>
          <cell r="AJ699">
            <v>1044.94844292635</v>
          </cell>
          <cell r="AK699">
            <v>852.348436379</v>
          </cell>
          <cell r="AL699">
            <v>659.74842983165</v>
          </cell>
          <cell r="AM699">
            <v>467.148423284299</v>
          </cell>
          <cell r="AN699">
            <v>274.548416736949</v>
          </cell>
          <cell r="AO699">
            <v>7070.03880657298</v>
          </cell>
          <cell r="AP699">
            <v>4682.27552090933</v>
          </cell>
          <cell r="AQ699">
            <v>4442.04930719009</v>
          </cell>
          <cell r="AR699">
            <v>4224.43261946798</v>
          </cell>
          <cell r="AS699">
            <v>4026.59926699331</v>
          </cell>
          <cell r="AT699">
            <v>3933.33497225525</v>
          </cell>
          <cell r="AU699">
            <v>3933.33497225526</v>
          </cell>
          <cell r="AV699">
            <v>3936.16116300489</v>
          </cell>
          <cell r="AW699">
            <v>3933.33497225527</v>
          </cell>
          <cell r="AX699">
            <v>3936.16116300489</v>
          </cell>
          <cell r="AY699">
            <v>3933.33497225526</v>
          </cell>
          <cell r="AZ699">
            <v>3936.1611630049</v>
          </cell>
          <cell r="BA699">
            <v>3933.33497225526</v>
          </cell>
          <cell r="BB699">
            <v>3099.60870111204</v>
          </cell>
          <cell r="BC699">
            <v>2265.88242996883</v>
          </cell>
          <cell r="BD699">
            <v>2265.88242996883</v>
          </cell>
          <cell r="BE699">
            <v>2265.88242996883</v>
          </cell>
          <cell r="BF699">
            <v>2265.88242996883</v>
          </cell>
          <cell r="BG699">
            <v>2265.88242996883</v>
          </cell>
          <cell r="BH699">
            <v>3229.98137337587</v>
          </cell>
        </row>
        <row r="700">
          <cell r="A700">
            <v>-4794.08552025195</v>
          </cell>
          <cell r="B700">
            <v>-4845.80727591412</v>
          </cell>
          <cell r="C700">
            <v>-4682.76870348842</v>
          </cell>
          <cell r="D700">
            <v>-4509.16351691676</v>
          </cell>
          <cell r="E700">
            <v>-4321.80487391002</v>
          </cell>
          <cell r="F700">
            <v>-4125.57827104765</v>
          </cell>
          <cell r="G700">
            <v>-3920.74604991711</v>
          </cell>
          <cell r="H700">
            <v>-3693.72029063069</v>
          </cell>
          <cell r="I700">
            <v>-3433.75678321626</v>
          </cell>
          <cell r="J700">
            <v>-3140.62647316467</v>
          </cell>
          <cell r="K700">
            <v>-2813.02345614673</v>
          </cell>
          <cell r="L700">
            <v>-2447.21052788065</v>
          </cell>
          <cell r="M700">
            <v>-2038.74153884828</v>
          </cell>
          <cell r="N700">
            <v>-1542.33423923318</v>
          </cell>
          <cell r="O700">
            <v>-916.784901449988</v>
          </cell>
          <cell r="P700">
            <v>-273.372310221427</v>
          </cell>
          <cell r="Q700">
            <v>284.415705841091</v>
          </cell>
          <cell r="R700">
            <v>824.054002242491</v>
          </cell>
          <cell r="S700">
            <v>1408.20286952808</v>
          </cell>
          <cell r="T700">
            <v>1989.21809807921</v>
          </cell>
          <cell r="U700">
            <v>7932.15771219176</v>
          </cell>
          <cell r="V700">
            <v>7169.98047410039</v>
          </cell>
          <cell r="W700">
            <v>6665.21325539833</v>
          </cell>
          <cell r="X700">
            <v>6186.34334180291</v>
          </cell>
          <cell r="Y700">
            <v>5730.93333989234</v>
          </cell>
          <cell r="Z700">
            <v>5296.85053042255</v>
          </cell>
          <cell r="AA700">
            <v>4872.82196881768</v>
          </cell>
          <cell r="AB700">
            <v>4448.79340721282</v>
          </cell>
          <cell r="AC700">
            <v>4024.46017143023</v>
          </cell>
          <cell r="AD700">
            <v>3600.43160982537</v>
          </cell>
          <cell r="AE700">
            <v>3176.09837404278</v>
          </cell>
          <cell r="AF700">
            <v>2752.06981243791</v>
          </cell>
          <cell r="AG700">
            <v>2327.73657665532</v>
          </cell>
          <cell r="AH700">
            <v>1903.70801505046</v>
          </cell>
          <cell r="AI700">
            <v>1569.55833587455</v>
          </cell>
          <cell r="AJ700">
            <v>1325.28753912761</v>
          </cell>
          <cell r="AK700">
            <v>1081.01674238066</v>
          </cell>
          <cell r="AL700">
            <v>836.745945633716</v>
          </cell>
          <cell r="AM700">
            <v>592.47514888677</v>
          </cell>
          <cell r="AN700">
            <v>348.204352139824</v>
          </cell>
          <cell r="AO700">
            <v>8966.79103636906</v>
          </cell>
          <cell r="AP700">
            <v>5938.43786708312</v>
          </cell>
          <cell r="AQ700">
            <v>5633.76368935783</v>
          </cell>
          <cell r="AR700">
            <v>5357.76472835962</v>
          </cell>
          <cell r="AS700">
            <v>5106.85658199762</v>
          </cell>
          <cell r="AT700">
            <v>4988.5713129984</v>
          </cell>
          <cell r="AU700">
            <v>4988.57131299841</v>
          </cell>
          <cell r="AV700">
            <v>4992.15571508928</v>
          </cell>
          <cell r="AW700">
            <v>4988.57131299841</v>
          </cell>
          <cell r="AX700">
            <v>4992.15571508928</v>
          </cell>
          <cell r="AY700">
            <v>4988.57131299841</v>
          </cell>
          <cell r="AZ700">
            <v>4992.15571508929</v>
          </cell>
          <cell r="BA700">
            <v>4988.57131299839</v>
          </cell>
          <cell r="BB700">
            <v>3931.17269618712</v>
          </cell>
          <cell r="BC700">
            <v>2873.77407937583</v>
          </cell>
          <cell r="BD700">
            <v>2873.77407937583</v>
          </cell>
          <cell r="BE700">
            <v>2873.77407937583</v>
          </cell>
          <cell r="BF700">
            <v>2873.77407937583</v>
          </cell>
          <cell r="BG700">
            <v>2873.77407937583</v>
          </cell>
          <cell r="BH700">
            <v>4096.52178988028</v>
          </cell>
        </row>
        <row r="701">
          <cell r="A701">
            <v>-3868.29027237298</v>
          </cell>
          <cell r="B701">
            <v>-3722.10297186503</v>
          </cell>
          <cell r="C701">
            <v>-3384.02452480277</v>
          </cell>
          <cell r="D701">
            <v>-3021.62392963075</v>
          </cell>
          <cell r="E701">
            <v>-2630.78622203362</v>
          </cell>
          <cell r="F701">
            <v>-2214.54570100482</v>
          </cell>
          <cell r="G701">
            <v>-1771.92509289389</v>
          </cell>
          <cell r="H701">
            <v>-1289.95702847612</v>
          </cell>
          <cell r="I701">
            <v>-757.856067656622</v>
          </cell>
          <cell r="J701">
            <v>-173.974202893555</v>
          </cell>
          <cell r="K701">
            <v>464.449701933945</v>
          </cell>
          <cell r="L701">
            <v>1162.75894664189</v>
          </cell>
          <cell r="M701">
            <v>1927.09431828976</v>
          </cell>
          <cell r="N701">
            <v>2796.98041803241</v>
          </cell>
          <cell r="O701">
            <v>3808.837732547</v>
          </cell>
          <cell r="P701">
            <v>4873.57618794449</v>
          </cell>
          <cell r="Q701">
            <v>5908.54121968417</v>
          </cell>
          <cell r="R701">
            <v>6972.72617080686</v>
          </cell>
          <cell r="S701">
            <v>8121.38831597318</v>
          </cell>
          <cell r="T701">
            <v>9318.80744431763</v>
          </cell>
          <cell r="U701">
            <v>6561.42611673886</v>
          </cell>
          <cell r="V701">
            <v>5930.95836545978</v>
          </cell>
          <cell r="W701">
            <v>5513.41840573673</v>
          </cell>
          <cell r="X701">
            <v>5117.30051807093</v>
          </cell>
          <cell r="Y701">
            <v>4740.5885074452</v>
          </cell>
          <cell r="Z701">
            <v>4381.51820321956</v>
          </cell>
          <cell r="AA701">
            <v>4030.76470343966</v>
          </cell>
          <cell r="AB701">
            <v>3680.01120365976</v>
          </cell>
          <cell r="AC701">
            <v>3329.00567950272</v>
          </cell>
          <cell r="AD701">
            <v>2978.25217972282</v>
          </cell>
          <cell r="AE701">
            <v>2627.24665556578</v>
          </cell>
          <cell r="AF701">
            <v>2276.49315578588</v>
          </cell>
          <cell r="AG701">
            <v>1925.48763162884</v>
          </cell>
          <cell r="AH701">
            <v>1574.73413184894</v>
          </cell>
          <cell r="AI701">
            <v>1298.32782332651</v>
          </cell>
          <cell r="AJ701">
            <v>1096.26870606153</v>
          </cell>
          <cell r="AK701">
            <v>894.209588796559</v>
          </cell>
          <cell r="AL701">
            <v>692.150471531585</v>
          </cell>
          <cell r="AM701">
            <v>490.091354266611</v>
          </cell>
          <cell r="AN701">
            <v>288.032237001638</v>
          </cell>
          <cell r="AO701">
            <v>7417.26766210691</v>
          </cell>
          <cell r="AP701">
            <v>4912.23482027107</v>
          </cell>
          <cell r="AQ701">
            <v>4660.21044312714</v>
          </cell>
          <cell r="AR701">
            <v>4431.90600736145</v>
          </cell>
          <cell r="AS701">
            <v>4224.35652030173</v>
          </cell>
          <cell r="AT701">
            <v>4126.51176211646</v>
          </cell>
          <cell r="AU701">
            <v>4126.51176211642</v>
          </cell>
          <cell r="AV701">
            <v>4129.47675478874</v>
          </cell>
          <cell r="AW701">
            <v>4126.51176211643</v>
          </cell>
          <cell r="AX701">
            <v>4129.47675478874</v>
          </cell>
          <cell r="AY701">
            <v>4126.51176211644</v>
          </cell>
          <cell r="AZ701">
            <v>4129.47675478874</v>
          </cell>
          <cell r="BA701">
            <v>4126.51176211645</v>
          </cell>
          <cell r="BB701">
            <v>3251.83892379336</v>
          </cell>
          <cell r="BC701">
            <v>2377.16608547028</v>
          </cell>
          <cell r="BD701">
            <v>2377.16608547028</v>
          </cell>
          <cell r="BE701">
            <v>2377.16608547028</v>
          </cell>
          <cell r="BF701">
            <v>2377.16608547028</v>
          </cell>
          <cell r="BG701">
            <v>2377.16608547028</v>
          </cell>
          <cell r="BH701">
            <v>3388.61455296044</v>
          </cell>
        </row>
        <row r="702">
          <cell r="A702">
            <v>-4061.39438596149</v>
          </cell>
          <cell r="B702">
            <v>-3956.4873285207</v>
          </cell>
          <cell r="C702">
            <v>-3654.91902764009</v>
          </cell>
          <cell r="D702">
            <v>-3331.89773378862</v>
          </cell>
          <cell r="E702">
            <v>-2983.50207208832</v>
          </cell>
          <cell r="F702">
            <v>-2613.15246780596</v>
          </cell>
          <cell r="G702">
            <v>-2220.13020856827</v>
          </cell>
          <cell r="H702">
            <v>-1791.33848952642</v>
          </cell>
          <cell r="I702">
            <v>-1316.00047044206</v>
          </cell>
          <cell r="J702">
            <v>-792.764111664974</v>
          </cell>
          <cell r="K702">
            <v>-219.171812057707</v>
          </cell>
          <cell r="L702">
            <v>409.784725769258</v>
          </cell>
          <cell r="M702">
            <v>1099.89281819059</v>
          </cell>
          <cell r="N702">
            <v>1891.87800754516</v>
          </cell>
          <cell r="O702">
            <v>2823.15847789275</v>
          </cell>
          <cell r="P702">
            <v>3800.0159923169</v>
          </cell>
          <cell r="Q702">
            <v>4735.45054488394</v>
          </cell>
          <cell r="R702">
            <v>5690.22456845236</v>
          </cell>
          <cell r="S702">
            <v>6721.13947265601</v>
          </cell>
          <cell r="T702">
            <v>7789.98791654859</v>
          </cell>
          <cell r="U702">
            <v>6847.33589032446</v>
          </cell>
          <cell r="V702">
            <v>6189.39592663086</v>
          </cell>
          <cell r="W702">
            <v>5753.66194121532</v>
          </cell>
          <cell r="X702">
            <v>5340.28348038131</v>
          </cell>
          <cell r="Y702">
            <v>4947.15649475644</v>
          </cell>
          <cell r="Z702">
            <v>4572.43994113989</v>
          </cell>
          <cell r="AA702">
            <v>4206.40259118441</v>
          </cell>
          <cell r="AB702">
            <v>3840.36524122892</v>
          </cell>
          <cell r="AC702">
            <v>3474.06488510189</v>
          </cell>
          <cell r="AD702">
            <v>3108.0275351464</v>
          </cell>
          <cell r="AE702">
            <v>2741.72717901937</v>
          </cell>
          <cell r="AF702">
            <v>2375.68982906389</v>
          </cell>
          <cell r="AG702">
            <v>2009.38947293685</v>
          </cell>
          <cell r="AH702">
            <v>1643.35212298137</v>
          </cell>
          <cell r="AI702">
            <v>1354.90159363236</v>
          </cell>
          <cell r="AJ702">
            <v>1144.03788488981</v>
          </cell>
          <cell r="AK702">
            <v>933.174176147273</v>
          </cell>
          <cell r="AL702">
            <v>722.310467404732</v>
          </cell>
          <cell r="AM702">
            <v>511.44675866219</v>
          </cell>
          <cell r="AN702">
            <v>300.583049919649</v>
          </cell>
          <cell r="AO702">
            <v>7740.47016110124</v>
          </cell>
          <cell r="AP702">
            <v>5126.28218135926</v>
          </cell>
          <cell r="AQ702">
            <v>4863.2760098119</v>
          </cell>
          <cell r="AR702">
            <v>4625.02336029252</v>
          </cell>
          <cell r="AS702">
            <v>4408.43004254763</v>
          </cell>
          <cell r="AT702">
            <v>4306.32176418218</v>
          </cell>
          <cell r="AU702">
            <v>4306.32176418218</v>
          </cell>
          <cell r="AV702">
            <v>4309.41595443568</v>
          </cell>
          <cell r="AW702">
            <v>4306.32176418219</v>
          </cell>
          <cell r="AX702">
            <v>4309.41595443567</v>
          </cell>
          <cell r="AY702">
            <v>4306.32176418218</v>
          </cell>
          <cell r="AZ702">
            <v>4309.41595443567</v>
          </cell>
          <cell r="BA702">
            <v>4306.32176418218</v>
          </cell>
          <cell r="BB702">
            <v>3393.53563940016</v>
          </cell>
          <cell r="BC702">
            <v>2480.74951461813</v>
          </cell>
          <cell r="BD702">
            <v>2480.74951461813</v>
          </cell>
          <cell r="BE702">
            <v>2480.74951461813</v>
          </cell>
          <cell r="BF702">
            <v>2480.74951461813</v>
          </cell>
          <cell r="BG702">
            <v>2480.74951461813</v>
          </cell>
          <cell r="BH702">
            <v>3536.27117552528</v>
          </cell>
        </row>
        <row r="703">
          <cell r="A703">
            <v>-5040.91577807951</v>
          </cell>
          <cell r="B703">
            <v>-5145.40291947118</v>
          </cell>
          <cell r="C703">
            <v>-5029.03248180382</v>
          </cell>
          <cell r="D703">
            <v>-4905.76285213661</v>
          </cell>
          <cell r="E703">
            <v>-4772.65463879066</v>
          </cell>
          <cell r="F703">
            <v>-4635.08689410573</v>
          </cell>
          <cell r="G703">
            <v>-4493.65245882604</v>
          </cell>
          <cell r="H703">
            <v>-4334.59796537932</v>
          </cell>
          <cell r="I703">
            <v>-4147.19019633403</v>
          </cell>
          <cell r="J703">
            <v>-3931.57841035957</v>
          </cell>
          <cell r="K703">
            <v>-3686.84468874144</v>
          </cell>
          <cell r="L703">
            <v>-3409.68003524463</v>
          </cell>
          <cell r="M703">
            <v>-3096.09011496358</v>
          </cell>
          <cell r="N703">
            <v>-2699.25760657776</v>
          </cell>
          <cell r="O703">
            <v>-2176.70350204501</v>
          </cell>
          <cell r="P703">
            <v>-1645.6224138356</v>
          </cell>
          <cell r="Q703">
            <v>-1215.05661680997</v>
          </cell>
          <cell r="R703">
            <v>-815.269962900871</v>
          </cell>
          <cell r="S703">
            <v>-381.62841161805</v>
          </cell>
          <cell r="T703">
            <v>35.044718763462</v>
          </cell>
          <cell r="U703">
            <v>8297.61436569389</v>
          </cell>
          <cell r="V703">
            <v>7500.32149413746</v>
          </cell>
          <cell r="W703">
            <v>6972.29824028863</v>
          </cell>
          <cell r="X703">
            <v>6471.36545270163</v>
          </cell>
          <cell r="Y703">
            <v>5994.97344043418</v>
          </cell>
          <cell r="Z703">
            <v>5540.89122391177</v>
          </cell>
          <cell r="AA703">
            <v>5097.32648252631</v>
          </cell>
          <cell r="AB703">
            <v>4653.76174114085</v>
          </cell>
          <cell r="AC703">
            <v>4209.8782883876</v>
          </cell>
          <cell r="AD703">
            <v>3766.31354700214</v>
          </cell>
          <cell r="AE703">
            <v>3322.43009424889</v>
          </cell>
          <cell r="AF703">
            <v>2878.86535286343</v>
          </cell>
          <cell r="AG703">
            <v>2434.98190011018</v>
          </cell>
          <cell r="AH703">
            <v>1991.41715872472</v>
          </cell>
          <cell r="AI703">
            <v>1641.87227083622</v>
          </cell>
          <cell r="AJ703">
            <v>1386.34723644468</v>
          </cell>
          <cell r="AK703">
            <v>1130.82220205314</v>
          </cell>
          <cell r="AL703">
            <v>875.297167661592</v>
          </cell>
          <cell r="AM703">
            <v>619.772133270049</v>
          </cell>
          <cell r="AN703">
            <v>364.247098878506</v>
          </cell>
          <cell r="AO703">
            <v>9379.91613595797</v>
          </cell>
          <cell r="AP703">
            <v>6212.0382805745</v>
          </cell>
          <cell r="AQ703">
            <v>5893.32691278819</v>
          </cell>
          <cell r="AR703">
            <v>5604.61190902883</v>
          </cell>
          <cell r="AS703">
            <v>5342.14372379305</v>
          </cell>
          <cell r="AT703">
            <v>5218.40872218189</v>
          </cell>
          <cell r="AU703">
            <v>5218.4087221819</v>
          </cell>
          <cell r="AV703">
            <v>5222.15826768526</v>
          </cell>
          <cell r="AW703">
            <v>5218.40872218191</v>
          </cell>
          <cell r="AX703">
            <v>5222.15826768526</v>
          </cell>
          <cell r="AY703">
            <v>5218.4087221819</v>
          </cell>
          <cell r="AZ703">
            <v>5222.15826768527</v>
          </cell>
          <cell r="BA703">
            <v>5218.4087221819</v>
          </cell>
          <cell r="BB703">
            <v>4112.29279868826</v>
          </cell>
          <cell r="BC703">
            <v>3006.17687519463</v>
          </cell>
          <cell r="BD703">
            <v>3006.17687519462</v>
          </cell>
          <cell r="BE703">
            <v>3006.17687519462</v>
          </cell>
          <cell r="BF703">
            <v>3006.17687519462</v>
          </cell>
          <cell r="BG703">
            <v>3006.17687519462</v>
          </cell>
          <cell r="BH703">
            <v>4285.25998680595</v>
          </cell>
        </row>
        <row r="704">
          <cell r="A704">
            <v>-3695.08696931122</v>
          </cell>
          <cell r="B704">
            <v>-3511.87366082468</v>
          </cell>
          <cell r="C704">
            <v>-3141.04770882109</v>
          </cell>
          <cell r="D704">
            <v>-2743.32614127706</v>
          </cell>
          <cell r="E704">
            <v>-2314.42035526657</v>
          </cell>
          <cell r="F704">
            <v>-1857.01831668484</v>
          </cell>
          <cell r="G704">
            <v>-1369.91083726074</v>
          </cell>
          <cell r="H704">
            <v>-840.24664409302</v>
          </cell>
          <cell r="I704">
            <v>-257.232583509225</v>
          </cell>
          <cell r="J704">
            <v>381.044818238663</v>
          </cell>
          <cell r="K704">
            <v>1077.61895072454</v>
          </cell>
          <cell r="L704">
            <v>1838.13359170724</v>
          </cell>
          <cell r="M704">
            <v>2669.04657115648</v>
          </cell>
          <cell r="N704">
            <v>3608.80531493553</v>
          </cell>
          <cell r="O704">
            <v>4692.93543245087</v>
          </cell>
          <cell r="P704">
            <v>5836.49804632898</v>
          </cell>
          <cell r="Q704">
            <v>6960.73620347062</v>
          </cell>
          <cell r="R704">
            <v>8123.05647492022</v>
          </cell>
          <cell r="S704">
            <v>9377.33113492195</v>
          </cell>
          <cell r="T704">
            <v>10690.0707854974</v>
          </cell>
          <cell r="U704">
            <v>6304.98146497866</v>
          </cell>
          <cell r="V704">
            <v>5699.15471095326</v>
          </cell>
          <cell r="W704">
            <v>5297.93374768954</v>
          </cell>
          <cell r="X704">
            <v>4917.29760316175</v>
          </cell>
          <cell r="Y704">
            <v>4555.30888266534</v>
          </cell>
          <cell r="Z704">
            <v>4210.27236583382</v>
          </cell>
          <cell r="AA704">
            <v>3873.2276021586</v>
          </cell>
          <cell r="AB704">
            <v>3536.18283848338</v>
          </cell>
          <cell r="AC704">
            <v>3198.89590047009</v>
          </cell>
          <cell r="AD704">
            <v>2861.85113679487</v>
          </cell>
          <cell r="AE704">
            <v>2524.56419878159</v>
          </cell>
          <cell r="AF704">
            <v>2187.51943510637</v>
          </cell>
          <cell r="AG704">
            <v>1850.23249709308</v>
          </cell>
          <cell r="AH704">
            <v>1513.18773341786</v>
          </cell>
          <cell r="AI704">
            <v>1247.58439947325</v>
          </cell>
          <cell r="AJ704">
            <v>1053.42249525923</v>
          </cell>
          <cell r="AK704">
            <v>859.260591045211</v>
          </cell>
          <cell r="AL704">
            <v>665.098686831194</v>
          </cell>
          <cell r="AM704">
            <v>470.936782617176</v>
          </cell>
          <cell r="AN704">
            <v>276.774878403159</v>
          </cell>
          <cell r="AO704">
            <v>7127.37357676946</v>
          </cell>
          <cell r="AP704">
            <v>4720.24662663204</v>
          </cell>
          <cell r="AQ704">
            <v>4478.0722885622</v>
          </cell>
          <cell r="AR704">
            <v>4258.69082936955</v>
          </cell>
          <cell r="AS704">
            <v>4059.25313919438</v>
          </cell>
          <cell r="AT704">
            <v>3965.23251382609</v>
          </cell>
          <cell r="AU704">
            <v>3965.23251382609</v>
          </cell>
          <cell r="AV704">
            <v>3968.08162368574</v>
          </cell>
          <cell r="AW704">
            <v>3965.2325138261</v>
          </cell>
          <cell r="AX704">
            <v>3968.08162368573</v>
          </cell>
          <cell r="AY704">
            <v>3965.23251382609</v>
          </cell>
          <cell r="AZ704">
            <v>3968.08162368574</v>
          </cell>
          <cell r="BA704">
            <v>3965.23251382609</v>
          </cell>
          <cell r="BB704">
            <v>3124.74510523079</v>
          </cell>
          <cell r="BC704">
            <v>2284.2576966355</v>
          </cell>
          <cell r="BD704">
            <v>2284.2576966355</v>
          </cell>
          <cell r="BE704">
            <v>2284.2576966355</v>
          </cell>
          <cell r="BF704">
            <v>2284.2576966355</v>
          </cell>
          <cell r="BG704">
            <v>2284.2576966355</v>
          </cell>
          <cell r="BH704">
            <v>3256.17504003716</v>
          </cell>
        </row>
        <row r="705">
          <cell r="A705">
            <v>-4605.62422080413</v>
          </cell>
          <cell r="B705">
            <v>-4617.05823683513</v>
          </cell>
          <cell r="C705">
            <v>-4418.38733392948</v>
          </cell>
          <cell r="D705">
            <v>-4206.34964501335</v>
          </cell>
          <cell r="E705">
            <v>-3977.56939284304</v>
          </cell>
          <cell r="F705">
            <v>-3736.55523138254</v>
          </cell>
          <cell r="G705">
            <v>-3483.31715754688</v>
          </cell>
          <cell r="H705">
            <v>-3204.39357504376</v>
          </cell>
          <cell r="I705">
            <v>-2889.03188081141</v>
          </cell>
          <cell r="J705">
            <v>-2536.71416842335</v>
          </cell>
          <cell r="K705">
            <v>-2145.83829647737</v>
          </cell>
          <cell r="L705">
            <v>-1712.34011274923</v>
          </cell>
          <cell r="M705">
            <v>-1231.42849555349</v>
          </cell>
          <cell r="N705">
            <v>-658.993261954596</v>
          </cell>
          <cell r="O705">
            <v>45.1956059500338</v>
          </cell>
          <cell r="P705">
            <v>774.376211255328</v>
          </cell>
          <cell r="Q705">
            <v>1429.30168902678</v>
          </cell>
          <cell r="R705">
            <v>2075.72033928749</v>
          </cell>
          <cell r="S705">
            <v>2774.78544334216</v>
          </cell>
          <cell r="T705">
            <v>3481.28012343067</v>
          </cell>
          <cell r="U705">
            <v>7653.1220849674</v>
          </cell>
          <cell r="V705">
            <v>6917.75654318913</v>
          </cell>
          <cell r="W705">
            <v>6430.74591009509</v>
          </cell>
          <cell r="X705">
            <v>5968.72157264015</v>
          </cell>
          <cell r="Y705">
            <v>5529.33187947004</v>
          </cell>
          <cell r="Z705">
            <v>5110.51913564979</v>
          </cell>
          <cell r="AA705">
            <v>4701.4069536659</v>
          </cell>
          <cell r="AB705">
            <v>4292.294771682</v>
          </cell>
          <cell r="AC705">
            <v>3882.88863327883</v>
          </cell>
          <cell r="AD705">
            <v>3473.77645129493</v>
          </cell>
          <cell r="AE705">
            <v>3064.37031289175</v>
          </cell>
          <cell r="AF705">
            <v>2655.25813090786</v>
          </cell>
          <cell r="AG705">
            <v>2245.85199250468</v>
          </cell>
          <cell r="AH705">
            <v>1836.73981052079</v>
          </cell>
          <cell r="AI705">
            <v>1514.34477222556</v>
          </cell>
          <cell r="AJ705">
            <v>1278.66687761898</v>
          </cell>
          <cell r="AK705">
            <v>1042.98898301241</v>
          </cell>
          <cell r="AL705">
            <v>807.311088405842</v>
          </cell>
          <cell r="AM705">
            <v>571.633193799271</v>
          </cell>
          <cell r="AN705">
            <v>335.9552991927</v>
          </cell>
          <cell r="AO705">
            <v>8651.35931503838</v>
          </cell>
          <cell r="AP705">
            <v>5729.53685992995</v>
          </cell>
          <cell r="AQ705">
            <v>5435.58044064637</v>
          </cell>
          <cell r="AR705">
            <v>5169.29050788357</v>
          </cell>
          <cell r="AS705">
            <v>4927.2087508265</v>
          </cell>
          <cell r="AT705">
            <v>4813.08449392816</v>
          </cell>
          <cell r="AU705">
            <v>4813.08449392815</v>
          </cell>
          <cell r="AV705">
            <v>4816.54280474326</v>
          </cell>
          <cell r="AW705">
            <v>4813.08449392817</v>
          </cell>
          <cell r="AX705">
            <v>4816.54280474326</v>
          </cell>
          <cell r="AY705">
            <v>4813.08449392816</v>
          </cell>
          <cell r="AZ705">
            <v>4816.54280474327</v>
          </cell>
          <cell r="BA705">
            <v>4813.08449392817</v>
          </cell>
          <cell r="BB705">
            <v>3792.88280347332</v>
          </cell>
          <cell r="BC705">
            <v>2772.68111301849</v>
          </cell>
          <cell r="BD705">
            <v>2772.68111301848</v>
          </cell>
          <cell r="BE705">
            <v>2772.68111301848</v>
          </cell>
          <cell r="BF705">
            <v>2772.68111301849</v>
          </cell>
          <cell r="BG705">
            <v>2772.68111301849</v>
          </cell>
          <cell r="BH705">
            <v>3952.41528462</v>
          </cell>
        </row>
        <row r="706">
          <cell r="A706">
            <v>-4110.58668905556</v>
          </cell>
          <cell r="B706">
            <v>-4016.19556621098</v>
          </cell>
          <cell r="C706">
            <v>-3723.92804170225</v>
          </cell>
          <cell r="D706">
            <v>-3410.93842708429</v>
          </cell>
          <cell r="E706">
            <v>-3073.35466341604</v>
          </cell>
          <cell r="F706">
            <v>-2714.69553969312</v>
          </cell>
          <cell r="G706">
            <v>-2334.30821072904</v>
          </cell>
          <cell r="H706">
            <v>-1919.0628985998</v>
          </cell>
          <cell r="I706">
            <v>-1458.18495383729</v>
          </cell>
          <cell r="J706">
            <v>-950.397733125246</v>
          </cell>
          <cell r="K706">
            <v>-393.320959338752</v>
          </cell>
          <cell r="L706">
            <v>217.968324726065</v>
          </cell>
          <cell r="M706">
            <v>889.167390562182</v>
          </cell>
          <cell r="N706">
            <v>1661.30771424351</v>
          </cell>
          <cell r="O706">
            <v>2572.06163822725</v>
          </cell>
          <cell r="P706">
            <v>3526.53192431008</v>
          </cell>
          <cell r="Q706">
            <v>4436.61158718796</v>
          </cell>
          <cell r="R706">
            <v>5363.51372646539</v>
          </cell>
          <cell r="S706">
            <v>6364.43311240541</v>
          </cell>
          <cell r="T706">
            <v>7400.52882016495</v>
          </cell>
          <cell r="U706">
            <v>6920.16996919731</v>
          </cell>
          <cell r="V706">
            <v>6255.23159736705</v>
          </cell>
          <cell r="W706">
            <v>5814.8627752837</v>
          </cell>
          <cell r="X706">
            <v>5397.08727012427</v>
          </cell>
          <cell r="Y706">
            <v>4999.77865206065</v>
          </cell>
          <cell r="Z706">
            <v>4621.07629499321</v>
          </cell>
          <cell r="AA706">
            <v>4251.14546096683</v>
          </cell>
          <cell r="AB706">
            <v>3881.21462694045</v>
          </cell>
          <cell r="AC706">
            <v>3511.01798918555</v>
          </cell>
          <cell r="AD706">
            <v>3141.08715515916</v>
          </cell>
          <cell r="AE706">
            <v>2770.89051740426</v>
          </cell>
          <cell r="AF706">
            <v>2400.95968337788</v>
          </cell>
          <cell r="AG706">
            <v>2030.76304562298</v>
          </cell>
          <cell r="AH706">
            <v>1660.83221159659</v>
          </cell>
          <cell r="AI706">
            <v>1369.31347748269</v>
          </cell>
          <cell r="AJ706">
            <v>1156.20684328125</v>
          </cell>
          <cell r="AK706">
            <v>943.100209079823</v>
          </cell>
          <cell r="AL706">
            <v>729.993574878391</v>
          </cell>
          <cell r="AM706">
            <v>516.88694067696</v>
          </cell>
          <cell r="AN706">
            <v>303.780306475529</v>
          </cell>
          <cell r="AO706">
            <v>7822.80437447368</v>
          </cell>
          <cell r="AP706">
            <v>5180.80967156887</v>
          </cell>
          <cell r="AQ706">
            <v>4915.00594305201</v>
          </cell>
          <cell r="AR706">
            <v>4674.2190360426</v>
          </cell>
          <cell r="AS706">
            <v>4455.32184785224</v>
          </cell>
          <cell r="AT706">
            <v>4352.12745913393</v>
          </cell>
          <cell r="AU706">
            <v>4352.12745913392</v>
          </cell>
          <cell r="AV706">
            <v>4355.25456182235</v>
          </cell>
          <cell r="AW706">
            <v>4352.12745913393</v>
          </cell>
          <cell r="AX706">
            <v>4355.25456182235</v>
          </cell>
          <cell r="AY706">
            <v>4352.12745913393</v>
          </cell>
          <cell r="AZ706">
            <v>4355.25456182236</v>
          </cell>
          <cell r="BA706">
            <v>4352.12745913393</v>
          </cell>
          <cell r="BB706">
            <v>3429.63216604597</v>
          </cell>
          <cell r="BC706">
            <v>2507.13687295801</v>
          </cell>
          <cell r="BD706">
            <v>2507.13687295802</v>
          </cell>
          <cell r="BE706">
            <v>2507.13687295802</v>
          </cell>
          <cell r="BF706">
            <v>2507.13687295801</v>
          </cell>
          <cell r="BG706">
            <v>2507.13687295801</v>
          </cell>
          <cell r="BH706">
            <v>3573.88595853564</v>
          </cell>
        </row>
        <row r="707">
          <cell r="A707">
            <v>-4142.25875127735</v>
          </cell>
          <cell r="B707">
            <v>-4054.63822695943</v>
          </cell>
          <cell r="C707">
            <v>-3768.35893128799</v>
          </cell>
          <cell r="D707">
            <v>-3461.82813133999</v>
          </cell>
          <cell r="E707">
            <v>-3131.20551983719</v>
          </cell>
          <cell r="F707">
            <v>-2780.07321645797</v>
          </cell>
          <cell r="G707">
            <v>-2407.82078406559</v>
          </cell>
          <cell r="H707">
            <v>-2001.29721529113</v>
          </cell>
          <cell r="I707">
            <v>-1549.72927117604</v>
          </cell>
          <cell r="J707">
            <v>-1051.8888517173</v>
          </cell>
          <cell r="K707">
            <v>-505.445464223388</v>
          </cell>
          <cell r="L707">
            <v>94.4689029286568</v>
          </cell>
          <cell r="M707">
            <v>753.493546570812</v>
          </cell>
          <cell r="N707">
            <v>1512.85691571143</v>
          </cell>
          <cell r="O707">
            <v>2410.39499061423</v>
          </cell>
          <cell r="P707">
            <v>3350.45144273521</v>
          </cell>
          <cell r="Q707">
            <v>4244.20656715174</v>
          </cell>
          <cell r="R707">
            <v>5153.16362156875</v>
          </cell>
          <cell r="S707">
            <v>6134.77063827483</v>
          </cell>
          <cell r="T707">
            <v>7149.77876461426</v>
          </cell>
          <cell r="U707">
            <v>6967.06359549321</v>
          </cell>
          <cell r="V707">
            <v>6297.61935579305</v>
          </cell>
          <cell r="W707">
            <v>5854.26643200887</v>
          </cell>
          <cell r="X707">
            <v>5433.65992580442</v>
          </cell>
          <cell r="Y707">
            <v>5033.65899787811</v>
          </cell>
          <cell r="Z707">
            <v>4652.39041384099</v>
          </cell>
          <cell r="AA707">
            <v>4279.95279192307</v>
          </cell>
          <cell r="AB707">
            <v>3907.51517000515</v>
          </cell>
          <cell r="AC707">
            <v>3534.80994317452</v>
          </cell>
          <cell r="AD707">
            <v>3162.3723212566</v>
          </cell>
          <cell r="AE707">
            <v>2789.66709442598</v>
          </cell>
          <cell r="AF707">
            <v>2417.22947250806</v>
          </cell>
          <cell r="AG707">
            <v>2044.52424567743</v>
          </cell>
          <cell r="AH707">
            <v>1672.08662375951</v>
          </cell>
          <cell r="AI707">
            <v>1378.59245108894</v>
          </cell>
          <cell r="AJ707">
            <v>1164.04172766573</v>
          </cell>
          <cell r="AK707">
            <v>949.491004242516</v>
          </cell>
          <cell r="AL707">
            <v>734.940280819302</v>
          </cell>
          <cell r="AM707">
            <v>520.389557396088</v>
          </cell>
          <cell r="AN707">
            <v>305.838833972875</v>
          </cell>
          <cell r="AO707">
            <v>7875.81458470774</v>
          </cell>
          <cell r="AP707">
            <v>5215.9167504022</v>
          </cell>
          <cell r="AQ707">
            <v>4948.31183769932</v>
          </cell>
          <cell r="AR707">
            <v>4705.8932697214</v>
          </cell>
          <cell r="AS707">
            <v>4485.51275337784</v>
          </cell>
          <cell r="AT707">
            <v>4381.6190813873</v>
          </cell>
          <cell r="AU707">
            <v>4381.6190813873</v>
          </cell>
          <cell r="AV707">
            <v>4384.76737447792</v>
          </cell>
          <cell r="AW707">
            <v>4381.61908138732</v>
          </cell>
          <cell r="AX707">
            <v>4384.76737447792</v>
          </cell>
          <cell r="AY707">
            <v>4381.61908138731</v>
          </cell>
          <cell r="AZ707">
            <v>4384.76737447793</v>
          </cell>
          <cell r="BA707">
            <v>4381.61908138731</v>
          </cell>
          <cell r="BB707">
            <v>3452.87261965374</v>
          </cell>
          <cell r="BC707">
            <v>2524.12615792016</v>
          </cell>
          <cell r="BD707">
            <v>2524.12615792016</v>
          </cell>
          <cell r="BE707">
            <v>2524.12615792016</v>
          </cell>
          <cell r="BF707">
            <v>2524.12615792016</v>
          </cell>
          <cell r="BG707">
            <v>2524.12615792016</v>
          </cell>
          <cell r="BH707">
            <v>3598.10392909265</v>
          </cell>
        </row>
        <row r="708">
          <cell r="A708">
            <v>-4284.5957065654</v>
          </cell>
          <cell r="B708">
            <v>-4227.40283084875</v>
          </cell>
          <cell r="C708">
            <v>-3968.03514750936</v>
          </cell>
          <cell r="D708">
            <v>-3690.53081285604</v>
          </cell>
          <cell r="E708">
            <v>-3391.1922142978</v>
          </cell>
          <cell r="F708">
            <v>-3073.88608501544</v>
          </cell>
          <cell r="G708">
            <v>-2738.19257327336</v>
          </cell>
          <cell r="H708">
            <v>-2370.86526476234</v>
          </cell>
          <cell r="I708">
            <v>-1961.13725947417</v>
          </cell>
          <cell r="J708">
            <v>-1507.99861520569</v>
          </cell>
          <cell r="K708">
            <v>-1009.34257476514</v>
          </cell>
          <cell r="L708">
            <v>-460.548056667466</v>
          </cell>
          <cell r="M708">
            <v>143.763692836477</v>
          </cell>
          <cell r="N708">
            <v>845.706335961723</v>
          </cell>
          <cell r="O708">
            <v>1683.85125526408</v>
          </cell>
          <cell r="P708">
            <v>2559.13070531327</v>
          </cell>
          <cell r="Q708">
            <v>3379.52195829005</v>
          </cell>
          <cell r="R708">
            <v>4207.83226720841</v>
          </cell>
          <cell r="S708">
            <v>5102.6478455513</v>
          </cell>
          <cell r="T708">
            <v>6022.8865781989</v>
          </cell>
          <cell r="U708">
            <v>7177.80756103083</v>
          </cell>
          <cell r="V708">
            <v>6488.11356591406</v>
          </cell>
          <cell r="W708">
            <v>6031.3498339737</v>
          </cell>
          <cell r="X708">
            <v>5598.02056704898</v>
          </cell>
          <cell r="Y708">
            <v>5185.92016843253</v>
          </cell>
          <cell r="Z708">
            <v>4793.11874100543</v>
          </cell>
          <cell r="AA708">
            <v>4409.41539999616</v>
          </cell>
          <cell r="AB708">
            <v>4025.71205898689</v>
          </cell>
          <cell r="AC708">
            <v>3641.73301838921</v>
          </cell>
          <cell r="AD708">
            <v>3258.02967737994</v>
          </cell>
          <cell r="AE708">
            <v>2874.05063678225</v>
          </cell>
          <cell r="AF708">
            <v>2490.34729577298</v>
          </cell>
          <cell r="AG708">
            <v>2106.36825517529</v>
          </cell>
          <cell r="AH708">
            <v>1722.66491416602</v>
          </cell>
          <cell r="AI708">
            <v>1420.29295174042</v>
          </cell>
          <cell r="AJ708">
            <v>1199.25236789847</v>
          </cell>
          <cell r="AK708">
            <v>978.211784056529</v>
          </cell>
          <cell r="AL708">
            <v>757.171200214585</v>
          </cell>
          <cell r="AM708">
            <v>536.130616372641</v>
          </cell>
          <cell r="AN708">
            <v>315.090032530696</v>
          </cell>
          <cell r="AO708">
            <v>8114.04700137375</v>
          </cell>
          <cell r="AP708">
            <v>5373.69096400419</v>
          </cell>
          <cell r="AQ708">
            <v>5097.991375585</v>
          </cell>
          <cell r="AR708">
            <v>4848.23998372287</v>
          </cell>
          <cell r="AS708">
            <v>4621.19326384827</v>
          </cell>
          <cell r="AT708">
            <v>4514.15695305022</v>
          </cell>
          <cell r="AU708">
            <v>4514.15695305022</v>
          </cell>
          <cell r="AV708">
            <v>4517.40047761986</v>
          </cell>
          <cell r="AW708">
            <v>4514.15695305022</v>
          </cell>
          <cell r="AX708">
            <v>4517.40047761986</v>
          </cell>
          <cell r="AY708">
            <v>4514.15695305022</v>
          </cell>
          <cell r="AZ708">
            <v>4517.40047761986</v>
          </cell>
          <cell r="BA708">
            <v>4514.15695305022</v>
          </cell>
          <cell r="BB708">
            <v>3557.31720500714</v>
          </cell>
          <cell r="BC708">
            <v>2600.47745696405</v>
          </cell>
          <cell r="BD708">
            <v>2600.47745696405</v>
          </cell>
          <cell r="BE708">
            <v>2600.47745696405</v>
          </cell>
          <cell r="BF708">
            <v>2600.47745696405</v>
          </cell>
          <cell r="BG708">
            <v>2600.47745696406</v>
          </cell>
          <cell r="BH708">
            <v>3706.94155918465</v>
          </cell>
        </row>
        <row r="709">
          <cell r="A709">
            <v>-5158.03925777377</v>
          </cell>
          <cell r="B709">
            <v>-5287.56411390286</v>
          </cell>
          <cell r="C709">
            <v>-5193.33818307936</v>
          </cell>
          <cell r="D709">
            <v>-5093.95328954169</v>
          </cell>
          <cell r="E709">
            <v>-4986.58745945419</v>
          </cell>
          <cell r="F709">
            <v>-4876.85394240853</v>
          </cell>
          <cell r="G709">
            <v>-4765.50240437618</v>
          </cell>
          <cell r="H709">
            <v>-4638.70097116786</v>
          </cell>
          <cell r="I709">
            <v>-4485.72164142485</v>
          </cell>
          <cell r="J709">
            <v>-4306.89318728574</v>
          </cell>
          <cell r="K709">
            <v>-4101.48179317503</v>
          </cell>
          <cell r="L709">
            <v>-3866.38165195176</v>
          </cell>
          <cell r="M709">
            <v>-3597.81281936113</v>
          </cell>
          <cell r="N709">
            <v>-3248.22956696704</v>
          </cell>
          <cell r="O709">
            <v>-2774.54775311853</v>
          </cell>
          <cell r="P709">
            <v>-2296.76911100583</v>
          </cell>
          <cell r="Q709">
            <v>-1926.57155699535</v>
          </cell>
          <cell r="R709">
            <v>-1593.14593659089</v>
          </cell>
          <cell r="S709">
            <v>-1230.92164478362</v>
          </cell>
          <cell r="T709">
            <v>-892.230519393272</v>
          </cell>
          <cell r="U709">
            <v>8471.02728237726</v>
          </cell>
          <cell r="V709">
            <v>7657.07168389548</v>
          </cell>
          <cell r="W709">
            <v>7118.0132037164</v>
          </cell>
          <cell r="X709">
            <v>6606.61135696018</v>
          </cell>
          <cell r="Y709">
            <v>6120.26316636351</v>
          </cell>
          <cell r="Z709">
            <v>5656.69102682097</v>
          </cell>
          <cell r="AA709">
            <v>5203.85616848965</v>
          </cell>
          <cell r="AB709">
            <v>4751.02131015834</v>
          </cell>
          <cell r="AC709">
            <v>4297.86107966911</v>
          </cell>
          <cell r="AD709">
            <v>3845.0262213378</v>
          </cell>
          <cell r="AE709">
            <v>3391.86599084857</v>
          </cell>
          <cell r="AF709">
            <v>2939.03113251726</v>
          </cell>
          <cell r="AG709">
            <v>2485.87090202803</v>
          </cell>
          <cell r="AH709">
            <v>2033.03604369671</v>
          </cell>
          <cell r="AI709">
            <v>1676.18597195065</v>
          </cell>
          <cell r="AJ709">
            <v>1415.32068678985</v>
          </cell>
          <cell r="AK709">
            <v>1154.45540162904</v>
          </cell>
          <cell r="AL709">
            <v>893.590116468228</v>
          </cell>
          <cell r="AM709">
            <v>632.724831307419</v>
          </cell>
          <cell r="AN709">
            <v>371.859546146611</v>
          </cell>
          <cell r="AO709">
            <v>9575.94821743276</v>
          </cell>
          <cell r="AP709">
            <v>6341.86447269507</v>
          </cell>
          <cell r="AQ709">
            <v>6016.492314779</v>
          </cell>
          <cell r="AR709">
            <v>5721.74341878436</v>
          </cell>
          <cell r="AS709">
            <v>5453.78987697113</v>
          </cell>
          <cell r="AT709">
            <v>5327.46892154485</v>
          </cell>
          <cell r="AU709">
            <v>5327.46892154486</v>
          </cell>
          <cell r="AV709">
            <v>5331.29682928504</v>
          </cell>
          <cell r="AW709">
            <v>5327.46892154487</v>
          </cell>
          <cell r="AX709">
            <v>5331.29682928505</v>
          </cell>
          <cell r="AY709">
            <v>5327.46892154486</v>
          </cell>
          <cell r="AZ709">
            <v>5331.29682928505</v>
          </cell>
          <cell r="BA709">
            <v>5327.46892154486</v>
          </cell>
          <cell r="BB709">
            <v>4198.23613818895</v>
          </cell>
          <cell r="BC709">
            <v>3069.00335483304</v>
          </cell>
          <cell r="BD709">
            <v>3069.00335483304</v>
          </cell>
          <cell r="BE709">
            <v>3069.00335483304</v>
          </cell>
          <cell r="BF709">
            <v>3069.00335483304</v>
          </cell>
          <cell r="BG709">
            <v>3069.00335483304</v>
          </cell>
          <cell r="BH709">
            <v>4374.81818996012</v>
          </cell>
        </row>
        <row r="710">
          <cell r="A710">
            <v>-4582.21785258254</v>
          </cell>
          <cell r="B710">
            <v>-4588.64824361793</v>
          </cell>
          <cell r="C710">
            <v>-4385.55190456039</v>
          </cell>
          <cell r="D710">
            <v>-4168.74100594982</v>
          </cell>
          <cell r="E710">
            <v>-3934.81630534763</v>
          </cell>
          <cell r="F710">
            <v>-3688.23965391511</v>
          </cell>
          <cell r="G710">
            <v>-3428.98970806214</v>
          </cell>
          <cell r="H710">
            <v>-3143.62056053497</v>
          </cell>
          <cell r="I710">
            <v>-2821.37856587347</v>
          </cell>
          <cell r="J710">
            <v>-2461.70994304796</v>
          </cell>
          <cell r="K710">
            <v>-2062.97575883725</v>
          </cell>
          <cell r="L710">
            <v>-1621.07125499374</v>
          </cell>
          <cell r="M710">
            <v>-1131.16246525011</v>
          </cell>
          <cell r="N710">
            <v>-549.284774111304</v>
          </cell>
          <cell r="O710">
            <v>164.670904296003</v>
          </cell>
          <cell r="P710">
            <v>904.503657946854</v>
          </cell>
          <cell r="Q710">
            <v>1571.49333777746</v>
          </cell>
          <cell r="R710">
            <v>2231.17381043134</v>
          </cell>
          <cell r="S710">
            <v>2944.51119086497</v>
          </cell>
          <cell r="T710">
            <v>3666.59006917099</v>
          </cell>
          <cell r="U710">
            <v>7618.4666376321</v>
          </cell>
          <cell r="V710">
            <v>6886.43103382195</v>
          </cell>
          <cell r="W710">
            <v>6401.62571917958</v>
          </cell>
          <cell r="X710">
            <v>5941.69355533908</v>
          </cell>
          <cell r="Y710">
            <v>5504.29353987205</v>
          </cell>
          <cell r="Z710">
            <v>5087.37729565361</v>
          </cell>
          <cell r="AA710">
            <v>4680.11768645238</v>
          </cell>
          <cell r="AB710">
            <v>4272.85807725114</v>
          </cell>
          <cell r="AC710">
            <v>3865.30584274635</v>
          </cell>
          <cell r="AD710">
            <v>3458.04623354512</v>
          </cell>
          <cell r="AE710">
            <v>3050.49399904033</v>
          </cell>
          <cell r="AF710">
            <v>2643.2343898391</v>
          </cell>
          <cell r="AG710">
            <v>2235.68215533431</v>
          </cell>
          <cell r="AH710">
            <v>1828.42254613307</v>
          </cell>
          <cell r="AI710">
            <v>1507.48740147952</v>
          </cell>
          <cell r="AJ710">
            <v>1272.87672137364</v>
          </cell>
          <cell r="AK710">
            <v>1038.26604126776</v>
          </cell>
          <cell r="AL710">
            <v>803.655361161875</v>
          </cell>
          <cell r="AM710">
            <v>569.044681055994</v>
          </cell>
          <cell r="AN710">
            <v>334.434000950113</v>
          </cell>
          <cell r="AO710">
            <v>8612.18357423712</v>
          </cell>
          <cell r="AP710">
            <v>5703.59193696905</v>
          </cell>
          <cell r="AQ710">
            <v>5410.9666334176</v>
          </cell>
          <cell r="AR710">
            <v>5145.8825349063</v>
          </cell>
          <cell r="AS710">
            <v>4904.89699080509</v>
          </cell>
          <cell r="AT710">
            <v>4791.28952001454</v>
          </cell>
          <cell r="AU710">
            <v>4791.28952001454</v>
          </cell>
          <cell r="AV710">
            <v>4794.73217064455</v>
          </cell>
          <cell r="AW710">
            <v>4791.28952001454</v>
          </cell>
          <cell r="AX710">
            <v>4794.73217064455</v>
          </cell>
          <cell r="AY710">
            <v>4791.28952001453</v>
          </cell>
          <cell r="AZ710">
            <v>4794.73217064455</v>
          </cell>
          <cell r="BA710">
            <v>4791.28952001454</v>
          </cell>
          <cell r="BB710">
            <v>3775.70758415951</v>
          </cell>
          <cell r="BC710">
            <v>2760.12564830447</v>
          </cell>
          <cell r="BD710">
            <v>2760.12564830447</v>
          </cell>
          <cell r="BE710">
            <v>2760.12564830448</v>
          </cell>
          <cell r="BF710">
            <v>2760.12564830449</v>
          </cell>
          <cell r="BG710">
            <v>2760.12564830449</v>
          </cell>
          <cell r="BH710">
            <v>3934.51765823662</v>
          </cell>
        </row>
        <row r="711">
          <cell r="A711">
            <v>-4728.42763037157</v>
          </cell>
          <cell r="B711">
            <v>-4766.11357082933</v>
          </cell>
          <cell r="C711">
            <v>-4590.66107767991</v>
          </cell>
          <cell r="D711">
            <v>-4403.66642062198</v>
          </cell>
          <cell r="E711">
            <v>-4201.87693446018</v>
          </cell>
          <cell r="F711">
            <v>-3990.04682785958</v>
          </cell>
          <cell r="G711">
            <v>-3768.35052823764</v>
          </cell>
          <cell r="H711">
            <v>-3523.24412548873</v>
          </cell>
          <cell r="I711">
            <v>-3243.98048557855</v>
          </cell>
          <cell r="J711">
            <v>-2930.22992109648</v>
          </cell>
          <cell r="K711">
            <v>-2580.58332190302</v>
          </cell>
          <cell r="L711">
            <v>-2191.18957856948</v>
          </cell>
          <cell r="M711">
            <v>-1757.48235698469</v>
          </cell>
          <cell r="N711">
            <v>-1234.58774282826</v>
          </cell>
          <cell r="O711">
            <v>-581.641238496356</v>
          </cell>
          <cell r="P711">
            <v>91.6520064261396</v>
          </cell>
          <cell r="Q711">
            <v>683.2816694625</v>
          </cell>
          <cell r="R711">
            <v>1260.1210927564</v>
          </cell>
          <cell r="S711">
            <v>1884.30554104115</v>
          </cell>
          <cell r="T711">
            <v>2509.03646101238</v>
          </cell>
          <cell r="U711">
            <v>7834.94470061495</v>
          </cell>
          <cell r="V711">
            <v>7082.10836916696</v>
          </cell>
          <cell r="W711">
            <v>6583.52735392375</v>
          </cell>
          <cell r="X711">
            <v>6110.52625788633</v>
          </cell>
          <cell r="Y711">
            <v>5660.69755924711</v>
          </cell>
          <cell r="Z711">
            <v>5231.93467642444</v>
          </cell>
          <cell r="AA711">
            <v>4813.10282105814</v>
          </cell>
          <cell r="AB711">
            <v>4394.27096569183</v>
          </cell>
          <cell r="AC711">
            <v>3975.13817009958</v>
          </cell>
          <cell r="AD711">
            <v>3556.30631473328</v>
          </cell>
          <cell r="AE711">
            <v>3137.17351914102</v>
          </cell>
          <cell r="AF711">
            <v>2718.34166377472</v>
          </cell>
          <cell r="AG711">
            <v>2299.20886818247</v>
          </cell>
          <cell r="AH711">
            <v>1880.37701281616</v>
          </cell>
          <cell r="AI711">
            <v>1550.32252410529</v>
          </cell>
          <cell r="AJ711">
            <v>1309.04540204985</v>
          </cell>
          <cell r="AK711">
            <v>1067.76827999442</v>
          </cell>
          <cell r="AL711">
            <v>826.491157938981</v>
          </cell>
          <cell r="AM711">
            <v>585.214035883544</v>
          </cell>
          <cell r="AN711">
            <v>343.936913828107</v>
          </cell>
          <cell r="AO711">
            <v>8856.89801703517</v>
          </cell>
          <cell r="AP711">
            <v>5865.65900286137</v>
          </cell>
          <cell r="AQ711">
            <v>5564.71877691077</v>
          </cell>
          <cell r="AR711">
            <v>5292.10233693196</v>
          </cell>
          <cell r="AS711">
            <v>5044.26920967852</v>
          </cell>
          <cell r="AT711">
            <v>4927.43359254475</v>
          </cell>
          <cell r="AU711">
            <v>4927.43359254475</v>
          </cell>
          <cell r="AV711">
            <v>4930.97406579123</v>
          </cell>
          <cell r="AW711">
            <v>4927.43359254474</v>
          </cell>
          <cell r="AX711">
            <v>4930.97406579123</v>
          </cell>
          <cell r="AY711">
            <v>4927.43359254473</v>
          </cell>
          <cell r="AZ711">
            <v>4930.97406579122</v>
          </cell>
          <cell r="BA711">
            <v>4927.43359254474</v>
          </cell>
          <cell r="BB711">
            <v>3882.99398483377</v>
          </cell>
          <cell r="BC711">
            <v>2838.55437712279</v>
          </cell>
          <cell r="BD711">
            <v>2838.55437712279</v>
          </cell>
          <cell r="BE711">
            <v>2838.55437712279</v>
          </cell>
          <cell r="BF711">
            <v>2838.55437712279</v>
          </cell>
          <cell r="BG711">
            <v>2838.55437712279</v>
          </cell>
          <cell r="BH711">
            <v>4046.31663327184</v>
          </cell>
        </row>
        <row r="712">
          <cell r="A712">
            <v>-4115.98224150269</v>
          </cell>
          <cell r="B712">
            <v>-4022.74453643031</v>
          </cell>
          <cell r="C712">
            <v>-3731.49714766553</v>
          </cell>
          <cell r="D712">
            <v>-3419.60783630708</v>
          </cell>
          <cell r="E712">
            <v>-3083.20995252686</v>
          </cell>
          <cell r="F712">
            <v>-2725.8330741355</v>
          </cell>
          <cell r="G712">
            <v>-2346.83158044786</v>
          </cell>
          <cell r="H712">
            <v>-1933.07207695879</v>
          </cell>
          <cell r="I712">
            <v>-1473.78015449013</v>
          </cell>
          <cell r="J712">
            <v>-967.687439411077</v>
          </cell>
          <cell r="K712">
            <v>-412.422135715493</v>
          </cell>
          <cell r="L712">
            <v>196.929353444944</v>
          </cell>
          <cell r="M712">
            <v>866.054423183144</v>
          </cell>
          <cell r="N712">
            <v>1636.01810525976</v>
          </cell>
          <cell r="O712">
            <v>2544.52061895167</v>
          </cell>
          <cell r="P712">
            <v>3496.5354098236</v>
          </cell>
          <cell r="Q712">
            <v>4403.83407590921</v>
          </cell>
          <cell r="R712">
            <v>5327.6791472302</v>
          </cell>
          <cell r="S712">
            <v>6325.30853896806</v>
          </cell>
          <cell r="T712">
            <v>7357.81183298647</v>
          </cell>
          <cell r="U712">
            <v>6928.15861920512</v>
          </cell>
          <cell r="V712">
            <v>6262.45264196156</v>
          </cell>
          <cell r="W712">
            <v>5821.5754577412</v>
          </cell>
          <cell r="X712">
            <v>5403.31767218876</v>
          </cell>
          <cell r="Y712">
            <v>5005.55040072371</v>
          </cell>
          <cell r="Z712">
            <v>4626.41086933812</v>
          </cell>
          <cell r="AA712">
            <v>4256.05298684714</v>
          </cell>
          <cell r="AB712">
            <v>3885.69510435615</v>
          </cell>
          <cell r="AC712">
            <v>3515.0711112926</v>
          </cell>
          <cell r="AD712">
            <v>3144.71322880162</v>
          </cell>
          <cell r="AE712">
            <v>2774.08923573807</v>
          </cell>
          <cell r="AF712">
            <v>2403.73135324708</v>
          </cell>
          <cell r="AG712">
            <v>2033.10736018353</v>
          </cell>
          <cell r="AH712">
            <v>1662.74947769254</v>
          </cell>
          <cell r="AI712">
            <v>1370.89421410784</v>
          </cell>
          <cell r="AJ712">
            <v>1157.54156942942</v>
          </cell>
          <cell r="AK712">
            <v>944.188924750998</v>
          </cell>
          <cell r="AL712">
            <v>730.836280072577</v>
          </cell>
          <cell r="AM712">
            <v>517.483635394156</v>
          </cell>
          <cell r="AN712">
            <v>304.130990715734</v>
          </cell>
          <cell r="AO712">
            <v>7831.83502639485</v>
          </cell>
          <cell r="AP712">
            <v>5186.79040259245</v>
          </cell>
          <cell r="AQ712">
            <v>4920.67983002879</v>
          </cell>
          <cell r="AR712">
            <v>4679.61495841229</v>
          </cell>
          <cell r="AS712">
            <v>4460.46507512455</v>
          </cell>
          <cell r="AT712">
            <v>4357.15155871749</v>
          </cell>
          <cell r="AU712">
            <v>4357.15155871749</v>
          </cell>
          <cell r="AV712">
            <v>4360.28227133588</v>
          </cell>
          <cell r="AW712">
            <v>4357.15155871749</v>
          </cell>
          <cell r="AX712">
            <v>4360.28227133587</v>
          </cell>
          <cell r="AY712">
            <v>4357.15155871748</v>
          </cell>
          <cell r="AZ712">
            <v>4360.28227133588</v>
          </cell>
          <cell r="BA712">
            <v>4357.15155871748</v>
          </cell>
          <cell r="BB712">
            <v>3433.59133629063</v>
          </cell>
          <cell r="BC712">
            <v>2510.03111386378</v>
          </cell>
          <cell r="BD712">
            <v>2510.03111386378</v>
          </cell>
          <cell r="BE712">
            <v>2510.03111386378</v>
          </cell>
          <cell r="BF712">
            <v>2510.03111386378</v>
          </cell>
          <cell r="BG712">
            <v>2510.03111386378</v>
          </cell>
          <cell r="BH712">
            <v>3578.01165547923</v>
          </cell>
        </row>
        <row r="713">
          <cell r="A713">
            <v>-4241.14513842517</v>
          </cell>
          <cell r="B713">
            <v>-4174.66374999429</v>
          </cell>
          <cell r="C713">
            <v>-3907.08087866644</v>
          </cell>
          <cell r="D713">
            <v>-3620.71576428375</v>
          </cell>
          <cell r="E713">
            <v>-3311.82723448386</v>
          </cell>
          <cell r="F713">
            <v>-2984.19513975181</v>
          </cell>
          <cell r="G713">
            <v>-2637.34144919577</v>
          </cell>
          <cell r="H713">
            <v>-2258.04887295809</v>
          </cell>
          <cell r="I713">
            <v>-1835.54857596744</v>
          </cell>
          <cell r="J713">
            <v>-1368.76401996112</v>
          </cell>
          <cell r="K713">
            <v>-855.520149008245</v>
          </cell>
          <cell r="L713">
            <v>-291.120502360785</v>
          </cell>
          <cell r="M713">
            <v>329.893208556415</v>
          </cell>
          <cell r="N713">
            <v>1049.36442086697</v>
          </cell>
          <cell r="O713">
            <v>1905.64002414565</v>
          </cell>
          <cell r="P713">
            <v>2800.69366099506</v>
          </cell>
          <cell r="Q713">
            <v>3643.48037612412</v>
          </cell>
          <cell r="R713">
            <v>4496.40935770893</v>
          </cell>
          <cell r="S713">
            <v>5417.71937173057</v>
          </cell>
          <cell r="T713">
            <v>6366.8879349333</v>
          </cell>
          <cell r="U713">
            <v>7113.47468966792</v>
          </cell>
          <cell r="V713">
            <v>6429.96224716179</v>
          </cell>
          <cell r="W713">
            <v>5977.2923728737</v>
          </cell>
          <cell r="X713">
            <v>5547.84692642616</v>
          </cell>
          <cell r="Y713">
            <v>5139.44007931655</v>
          </cell>
          <cell r="Z713">
            <v>4750.15923160505</v>
          </cell>
          <cell r="AA713">
            <v>4369.89492646694</v>
          </cell>
          <cell r="AB713">
            <v>3989.63062132883</v>
          </cell>
          <cell r="AC713">
            <v>3609.09308762789</v>
          </cell>
          <cell r="AD713">
            <v>3228.82878248978</v>
          </cell>
          <cell r="AE713">
            <v>2848.29124878884</v>
          </cell>
          <cell r="AF713">
            <v>2468.02694365073</v>
          </cell>
          <cell r="AG713">
            <v>2087.48940994979</v>
          </cell>
          <cell r="AH713">
            <v>1707.22510481168</v>
          </cell>
          <cell r="AI713">
            <v>1407.56322570847</v>
          </cell>
          <cell r="AJ713">
            <v>1188.50377264014</v>
          </cell>
          <cell r="AK713">
            <v>969.444319571819</v>
          </cell>
          <cell r="AL713">
            <v>750.384866503495</v>
          </cell>
          <cell r="AM713">
            <v>531.325413435171</v>
          </cell>
          <cell r="AN713">
            <v>312.265960366848</v>
          </cell>
          <cell r="AO713">
            <v>8041.32285301319</v>
          </cell>
          <cell r="AP713">
            <v>5325.52793280114</v>
          </cell>
          <cell r="AQ713">
            <v>5052.299369971</v>
          </cell>
          <cell r="AR713">
            <v>4804.78643658369</v>
          </cell>
          <cell r="AS713">
            <v>4579.77467895886</v>
          </cell>
          <cell r="AT713">
            <v>4473.69770750717</v>
          </cell>
          <cell r="AU713">
            <v>4473.69770750716</v>
          </cell>
          <cell r="AV713">
            <v>4476.91216118752</v>
          </cell>
          <cell r="AW713">
            <v>4473.69770750717</v>
          </cell>
          <cell r="AX713">
            <v>4476.91216118752</v>
          </cell>
          <cell r="AY713">
            <v>4473.69770750717</v>
          </cell>
          <cell r="AZ713">
            <v>4476.91216118752</v>
          </cell>
          <cell r="BA713">
            <v>4473.69770750717</v>
          </cell>
          <cell r="BB713">
            <v>3525.43387180255</v>
          </cell>
          <cell r="BC713">
            <v>2577.17003609792</v>
          </cell>
          <cell r="BD713">
            <v>2577.17003609793</v>
          </cell>
          <cell r="BE713">
            <v>2577.17003609793</v>
          </cell>
          <cell r="BF713">
            <v>2577.17003609793</v>
          </cell>
          <cell r="BG713">
            <v>2577.17003609792</v>
          </cell>
          <cell r="BH713">
            <v>3673.71718078645</v>
          </cell>
        </row>
        <row r="714">
          <cell r="A714">
            <v>-3554.25872281509</v>
          </cell>
          <cell r="B714">
            <v>-3340.94028534891</v>
          </cell>
          <cell r="C714">
            <v>-2943.48797220506</v>
          </cell>
          <cell r="D714">
            <v>-2517.04760706445</v>
          </cell>
          <cell r="E714">
            <v>-2057.18940481442</v>
          </cell>
          <cell r="F714">
            <v>-1566.31973462504</v>
          </cell>
          <cell r="G714">
            <v>-1043.04084294505</v>
          </cell>
          <cell r="H714">
            <v>-474.5958525421</v>
          </cell>
          <cell r="I714">
            <v>149.814662016544</v>
          </cell>
          <cell r="J714">
            <v>832.320019902517</v>
          </cell>
          <cell r="K714">
            <v>1576.17497469211</v>
          </cell>
          <cell r="L714">
            <v>2387.26761693179</v>
          </cell>
          <cell r="M714">
            <v>3272.31355803262</v>
          </cell>
          <cell r="N714">
            <v>4268.88439351978</v>
          </cell>
          <cell r="O714">
            <v>5411.77812544682</v>
          </cell>
          <cell r="P714">
            <v>6619.43113381584</v>
          </cell>
          <cell r="Q714">
            <v>7816.25553779772</v>
          </cell>
          <cell r="R714">
            <v>9058.36773490155</v>
          </cell>
          <cell r="S714">
            <v>10398.5138823946</v>
          </cell>
          <cell r="T714">
            <v>11805.0184129909</v>
          </cell>
          <cell r="U714">
            <v>6096.47129229553</v>
          </cell>
          <cell r="V714">
            <v>5510.67965523273</v>
          </cell>
          <cell r="W714">
            <v>5122.72735148829</v>
          </cell>
          <cell r="X714">
            <v>4754.67911204251</v>
          </cell>
          <cell r="Y714">
            <v>4404.66161319668</v>
          </cell>
          <cell r="Z714">
            <v>4071.03569671444</v>
          </cell>
          <cell r="AA714">
            <v>3745.13724048933</v>
          </cell>
          <cell r="AB714">
            <v>3419.23878426421</v>
          </cell>
          <cell r="AC714">
            <v>3093.10616257676</v>
          </cell>
          <cell r="AD714">
            <v>2767.20770635165</v>
          </cell>
          <cell r="AE714">
            <v>2441.0750846642</v>
          </cell>
          <cell r="AF714">
            <v>2115.17662843909</v>
          </cell>
          <cell r="AG714">
            <v>1789.04400675164</v>
          </cell>
          <cell r="AH714">
            <v>1463.14555052652</v>
          </cell>
          <cell r="AI714">
            <v>1206.32590569085</v>
          </cell>
          <cell r="AJ714">
            <v>1018.58507224461</v>
          </cell>
          <cell r="AK714">
            <v>830.844238798366</v>
          </cell>
          <cell r="AL714">
            <v>643.103405352125</v>
          </cell>
          <cell r="AM714">
            <v>455.362571905884</v>
          </cell>
          <cell r="AN714">
            <v>267.621738459643</v>
          </cell>
          <cell r="AO714">
            <v>6891.6663183859</v>
          </cell>
          <cell r="AP714">
            <v>4564.14474993455</v>
          </cell>
          <cell r="AQ714">
            <v>4329.97928759749</v>
          </cell>
          <cell r="AR714">
            <v>4117.85292759801</v>
          </cell>
          <cell r="AS714">
            <v>3925.01078214396</v>
          </cell>
          <cell r="AT714">
            <v>3834.09948500133</v>
          </cell>
          <cell r="AU714">
            <v>3834.09948500132</v>
          </cell>
          <cell r="AV714">
            <v>3836.85437279354</v>
          </cell>
          <cell r="AW714">
            <v>3834.09948500132</v>
          </cell>
          <cell r="AX714">
            <v>3836.85437279354</v>
          </cell>
          <cell r="AY714">
            <v>3834.09948500132</v>
          </cell>
          <cell r="AZ714">
            <v>3836.85437279354</v>
          </cell>
          <cell r="BA714">
            <v>3834.09948500133</v>
          </cell>
          <cell r="BB714">
            <v>3021.40758630208</v>
          </cell>
          <cell r="BC714">
            <v>2208.71568760283</v>
          </cell>
          <cell r="BD714">
            <v>2208.71568760284</v>
          </cell>
          <cell r="BE714">
            <v>2208.71568760283</v>
          </cell>
          <cell r="BF714">
            <v>2208.71568760283</v>
          </cell>
          <cell r="BG714">
            <v>2208.71568760283</v>
          </cell>
          <cell r="BH714">
            <v>3148.49104070168</v>
          </cell>
        </row>
        <row r="715">
          <cell r="A715">
            <v>-5250.2641389675</v>
          </cell>
          <cell r="B715">
            <v>-5399.50408786064</v>
          </cell>
          <cell r="C715">
            <v>-5322.71509212566</v>
          </cell>
          <cell r="D715">
            <v>-5242.13741775226</v>
          </cell>
          <cell r="E715">
            <v>-5155.04154757249</v>
          </cell>
          <cell r="F715">
            <v>-5067.22514179993</v>
          </cell>
          <cell r="G715">
            <v>-4979.56135307151</v>
          </cell>
          <cell r="H715">
            <v>-4878.15648984545</v>
          </cell>
          <cell r="I715">
            <v>-4752.28665798131</v>
          </cell>
          <cell r="J715">
            <v>-4602.42198136384</v>
          </cell>
          <cell r="K715">
            <v>-4427.97361014231</v>
          </cell>
          <cell r="L715">
            <v>-4225.99573148354</v>
          </cell>
          <cell r="M715">
            <v>-3992.87721572349</v>
          </cell>
          <cell r="N715">
            <v>-3680.49877513748</v>
          </cell>
          <cell r="O715">
            <v>-3245.2997762957</v>
          </cell>
          <cell r="P715">
            <v>-2809.49232366129</v>
          </cell>
          <cell r="Q715">
            <v>-2486.82967942707</v>
          </cell>
          <cell r="R715">
            <v>-2205.65778685614</v>
          </cell>
          <cell r="S715">
            <v>-1899.66857521818</v>
          </cell>
          <cell r="T715">
            <v>-1622.38171449222</v>
          </cell>
          <cell r="U715">
            <v>8607.57535694209</v>
          </cell>
          <cell r="V715">
            <v>7780.4992636196</v>
          </cell>
          <cell r="W715">
            <v>7232.75147161414</v>
          </cell>
          <cell r="X715">
            <v>6713.1061220128</v>
          </cell>
          <cell r="Y715">
            <v>6218.91827905988</v>
          </cell>
          <cell r="Z715">
            <v>5747.87362396918</v>
          </cell>
          <cell r="AA715">
            <v>5287.73932887066</v>
          </cell>
          <cell r="AB715">
            <v>4827.60503377215</v>
          </cell>
          <cell r="AC715">
            <v>4367.14012170417</v>
          </cell>
          <cell r="AD715">
            <v>3907.00582660565</v>
          </cell>
          <cell r="AE715">
            <v>3446.54091453767</v>
          </cell>
          <cell r="AF715">
            <v>2986.40661943916</v>
          </cell>
          <cell r="AG715">
            <v>2525.94170737118</v>
          </cell>
          <cell r="AH715">
            <v>2065.80741227266</v>
          </cell>
          <cell r="AI715">
            <v>1703.20512316489</v>
          </cell>
          <cell r="AJ715">
            <v>1438.13484004785</v>
          </cell>
          <cell r="AK715">
            <v>1173.06455693082</v>
          </cell>
          <cell r="AL715">
            <v>907.994273813791</v>
          </cell>
          <cell r="AM715">
            <v>642.92399069676</v>
          </cell>
          <cell r="AN715">
            <v>377.853707579728</v>
          </cell>
          <cell r="AO715">
            <v>9730.30698026464</v>
          </cell>
          <cell r="AP715">
            <v>6444.09167065244</v>
          </cell>
          <cell r="AQ715">
            <v>6113.47470119227</v>
          </cell>
          <cell r="AR715">
            <v>5813.97462297545</v>
          </cell>
          <cell r="AS715">
            <v>5541.70182459649</v>
          </cell>
          <cell r="AT715">
            <v>5413.34464821786</v>
          </cell>
          <cell r="AU715">
            <v>5413.34464821786</v>
          </cell>
          <cell r="AV715">
            <v>5417.23425962326</v>
          </cell>
          <cell r="AW715">
            <v>5413.34464821786</v>
          </cell>
          <cell r="AX715">
            <v>5417.23425962326</v>
          </cell>
          <cell r="AY715">
            <v>5413.34464821786</v>
          </cell>
          <cell r="AZ715">
            <v>5417.23425962327</v>
          </cell>
          <cell r="BA715">
            <v>5413.34464821785</v>
          </cell>
          <cell r="BB715">
            <v>4265.90928362088</v>
          </cell>
          <cell r="BC715">
            <v>3118.4739190239</v>
          </cell>
          <cell r="BD715">
            <v>3118.4739190239</v>
          </cell>
          <cell r="BE715">
            <v>3118.4739190239</v>
          </cell>
          <cell r="BF715">
            <v>3118.4739190239</v>
          </cell>
          <cell r="BG715">
            <v>3118.4739190239</v>
          </cell>
          <cell r="BH715">
            <v>4445.33773623209</v>
          </cell>
        </row>
        <row r="716">
          <cell r="A716">
            <v>-4619.13122118163</v>
          </cell>
          <cell r="B716">
            <v>-4633.45265503263</v>
          </cell>
          <cell r="C716">
            <v>-4437.33551729073</v>
          </cell>
          <cell r="D716">
            <v>-4228.05228154454</v>
          </cell>
          <cell r="E716">
            <v>-4002.24071149755</v>
          </cell>
          <cell r="F716">
            <v>-3764.43646938211</v>
          </cell>
          <cell r="G716">
            <v>-3514.66763762786</v>
          </cell>
          <cell r="H716">
            <v>-3239.46356634446</v>
          </cell>
          <cell r="I716">
            <v>-2928.07225400194</v>
          </cell>
          <cell r="J716">
            <v>-2579.99649615864</v>
          </cell>
          <cell r="K716">
            <v>-2193.6553826904</v>
          </cell>
          <cell r="L716">
            <v>-1765.0081936957</v>
          </cell>
          <cell r="M716">
            <v>-1289.28853160595</v>
          </cell>
          <cell r="N716">
            <v>-722.302211582563</v>
          </cell>
          <cell r="O716">
            <v>-23.7494300582599</v>
          </cell>
          <cell r="P716">
            <v>699.284191214206</v>
          </cell>
          <cell r="Q716">
            <v>1347.24783790513</v>
          </cell>
          <cell r="R716">
            <v>1986.01355207704</v>
          </cell>
          <cell r="S716">
            <v>2676.84262221934</v>
          </cell>
          <cell r="T716">
            <v>3374.3442039675</v>
          </cell>
          <cell r="U716">
            <v>7673.12053734621</v>
          </cell>
          <cell r="V716">
            <v>6935.83340427422</v>
          </cell>
          <cell r="W716">
            <v>6447.5501586639</v>
          </cell>
          <cell r="X716">
            <v>5984.31850063993</v>
          </cell>
          <cell r="Y716">
            <v>5543.7806337236</v>
          </cell>
          <cell r="Z716">
            <v>5123.87348599604</v>
          </cell>
          <cell r="AA716">
            <v>4713.69224874318</v>
          </cell>
          <cell r="AB716">
            <v>4303.51101149032</v>
          </cell>
          <cell r="AC716">
            <v>3893.03504967762</v>
          </cell>
          <cell r="AD716">
            <v>3482.85381242475</v>
          </cell>
          <cell r="AE716">
            <v>3072.37785061205</v>
          </cell>
          <cell r="AF716">
            <v>2662.19661335919</v>
          </cell>
          <cell r="AG716">
            <v>2251.72065154649</v>
          </cell>
          <cell r="AH716">
            <v>1841.53941429363</v>
          </cell>
          <cell r="AI716">
            <v>1518.30192219341</v>
          </cell>
          <cell r="AJ716">
            <v>1282.00817524583</v>
          </cell>
          <cell r="AK716">
            <v>1045.71442829825</v>
          </cell>
          <cell r="AL716">
            <v>809.420681350677</v>
          </cell>
          <cell r="AM716">
            <v>573.1269344031</v>
          </cell>
          <cell r="AN716">
            <v>336.833187455523</v>
          </cell>
          <cell r="AO716">
            <v>8673.96627143511</v>
          </cell>
          <cell r="AP716">
            <v>5744.50877188613</v>
          </cell>
          <cell r="AQ716">
            <v>5449.78421204667</v>
          </cell>
          <cell r="AR716">
            <v>5182.79843430973</v>
          </cell>
          <cell r="AS716">
            <v>4940.08409091253</v>
          </cell>
          <cell r="AT716">
            <v>4825.66161473955</v>
          </cell>
          <cell r="AU716">
            <v>4825.66161473955</v>
          </cell>
          <cell r="AV716">
            <v>4829.12896250237</v>
          </cell>
          <cell r="AW716">
            <v>4825.66161473956</v>
          </cell>
          <cell r="AX716">
            <v>4829.12896250236</v>
          </cell>
          <cell r="AY716">
            <v>4825.66161473955</v>
          </cell>
          <cell r="AZ716">
            <v>4829.12896250237</v>
          </cell>
          <cell r="BA716">
            <v>4825.66161473956</v>
          </cell>
          <cell r="BB716">
            <v>3802.79402470846</v>
          </cell>
          <cell r="BC716">
            <v>2779.92643467737</v>
          </cell>
          <cell r="BD716">
            <v>2779.92643467737</v>
          </cell>
          <cell r="BE716">
            <v>2779.92643467737</v>
          </cell>
          <cell r="BF716">
            <v>2779.92643467738</v>
          </cell>
          <cell r="BG716">
            <v>2779.92643467738</v>
          </cell>
          <cell r="BH716">
            <v>3962.74338182968</v>
          </cell>
        </row>
        <row r="717">
          <cell r="A717">
            <v>-4780.71994170766</v>
          </cell>
          <cell r="B717">
            <v>-4829.58451157099</v>
          </cell>
          <cell r="C717">
            <v>-4664.01891257197</v>
          </cell>
          <cell r="D717">
            <v>-4487.68811267681</v>
          </cell>
          <cell r="E717">
            <v>-4297.39187042646</v>
          </cell>
          <cell r="F717">
            <v>-4097.98895691568</v>
          </cell>
          <cell r="G717">
            <v>-3889.72381757737</v>
          </cell>
          <cell r="H717">
            <v>-3659.01749132833</v>
          </cell>
          <cell r="I717">
            <v>-3395.12517296281</v>
          </cell>
          <cell r="J717">
            <v>-3097.79732274207</v>
          </cell>
          <cell r="K717">
            <v>-2765.70702735589</v>
          </cell>
          <cell r="L717">
            <v>-2395.09389554235</v>
          </cell>
          <cell r="M717">
            <v>-1981.4873125344</v>
          </cell>
          <cell r="N717">
            <v>-1479.68815089671</v>
          </cell>
          <cell r="O717">
            <v>-848.561738034415</v>
          </cell>
          <cell r="P717">
            <v>-199.066523306548</v>
          </cell>
          <cell r="Q717">
            <v>365.610431640869</v>
          </cell>
          <cell r="R717">
            <v>912.821535884919</v>
          </cell>
          <cell r="S717">
            <v>1505.12020364971</v>
          </cell>
          <cell r="T717">
            <v>2095.0343704451</v>
          </cell>
          <cell r="U717">
            <v>7912.36864884958</v>
          </cell>
          <cell r="V717">
            <v>7152.09288248757</v>
          </cell>
          <cell r="W717">
            <v>6648.58495171527</v>
          </cell>
          <cell r="X717">
            <v>6170.90971772617</v>
          </cell>
          <cell r="Y717">
            <v>5716.63586788184</v>
          </cell>
          <cell r="Z717">
            <v>5283.63600362368</v>
          </cell>
          <cell r="AA717">
            <v>4860.66530399899</v>
          </cell>
          <cell r="AB717">
            <v>4437.6946043743</v>
          </cell>
          <cell r="AC717">
            <v>4014.41999066981</v>
          </cell>
          <cell r="AD717">
            <v>3591.44929104513</v>
          </cell>
          <cell r="AE717">
            <v>3168.17467734064</v>
          </cell>
          <cell r="AF717">
            <v>2745.20397771595</v>
          </cell>
          <cell r="AG717">
            <v>2321.92936401146</v>
          </cell>
          <cell r="AH717">
            <v>1898.95866438677</v>
          </cell>
          <cell r="AI717">
            <v>1565.64261830377</v>
          </cell>
          <cell r="AJ717">
            <v>1321.98122576245</v>
          </cell>
          <cell r="AK717">
            <v>1078.31983322112</v>
          </cell>
          <cell r="AL717">
            <v>834.658440679802</v>
          </cell>
          <cell r="AM717">
            <v>590.99704813848</v>
          </cell>
          <cell r="AN717">
            <v>347.335655597157</v>
          </cell>
          <cell r="AO717">
            <v>8944.42078072955</v>
          </cell>
          <cell r="AP717">
            <v>5923.62271496822</v>
          </cell>
          <cell r="AQ717">
            <v>5619.70863516591</v>
          </cell>
          <cell r="AR717">
            <v>5344.39823346265</v>
          </cell>
          <cell r="AS717">
            <v>5094.11605009604</v>
          </cell>
          <cell r="AT717">
            <v>4976.1258779375</v>
          </cell>
          <cell r="AU717">
            <v>4976.1258779375</v>
          </cell>
          <cell r="AV717">
            <v>4979.70133769987</v>
          </cell>
          <cell r="AW717">
            <v>4976.1258779375</v>
          </cell>
          <cell r="AX717">
            <v>4979.70133769987</v>
          </cell>
          <cell r="AY717">
            <v>4976.12587793749</v>
          </cell>
          <cell r="AZ717">
            <v>4979.70133769987</v>
          </cell>
          <cell r="BA717">
            <v>4976.12587793749</v>
          </cell>
          <cell r="BB717">
            <v>3921.36524803535</v>
          </cell>
          <cell r="BC717">
            <v>2866.6046181332</v>
          </cell>
          <cell r="BD717">
            <v>2866.60461813321</v>
          </cell>
          <cell r="BE717">
            <v>2866.6046181332</v>
          </cell>
          <cell r="BF717">
            <v>2866.60461813321</v>
          </cell>
          <cell r="BG717">
            <v>2866.60461813321</v>
          </cell>
          <cell r="BH717">
            <v>4086.30183055479</v>
          </cell>
        </row>
        <row r="718">
          <cell r="A718">
            <v>-3932.57204969898</v>
          </cell>
          <cell r="B718">
            <v>-3800.12639013018</v>
          </cell>
          <cell r="C718">
            <v>-3474.20168253714</v>
          </cell>
          <cell r="D718">
            <v>-3124.90993021522</v>
          </cell>
          <cell r="E718">
            <v>-2748.20061218422</v>
          </cell>
          <cell r="F718">
            <v>-2347.23656371087</v>
          </cell>
          <cell r="G718">
            <v>-1921.12658273656</v>
          </cell>
          <cell r="H718">
            <v>-1456.86021264805</v>
          </cell>
          <cell r="I718">
            <v>-943.654876127687</v>
          </cell>
          <cell r="J718">
            <v>-379.96108938724</v>
          </cell>
          <cell r="K718">
            <v>236.881240956898</v>
          </cell>
          <cell r="L718">
            <v>912.103896892432</v>
          </cell>
          <cell r="M718">
            <v>1651.7299998143</v>
          </cell>
          <cell r="N718">
            <v>2495.68392813916</v>
          </cell>
          <cell r="O718">
            <v>3480.71828866214</v>
          </cell>
          <cell r="P718">
            <v>4516.20235390777</v>
          </cell>
          <cell r="Q718">
            <v>5518.03502000059</v>
          </cell>
          <cell r="R718">
            <v>6545.79853632639</v>
          </cell>
          <cell r="S718">
            <v>7655.26419943101</v>
          </cell>
          <cell r="T718">
            <v>8809.88386610164</v>
          </cell>
          <cell r="U718">
            <v>6656.60165732895</v>
          </cell>
          <cell r="V718">
            <v>6016.98877388118</v>
          </cell>
          <cell r="W718">
            <v>5593.39226628614</v>
          </cell>
          <cell r="X718">
            <v>5191.52856461203</v>
          </cell>
          <cell r="Y718">
            <v>4809.35222830159</v>
          </cell>
          <cell r="Z718">
            <v>4445.07349686721</v>
          </cell>
          <cell r="AA718">
            <v>4089.23220773154</v>
          </cell>
          <cell r="AB718">
            <v>3733.39091859587</v>
          </cell>
          <cell r="AC718">
            <v>3377.29394939055</v>
          </cell>
          <cell r="AD718">
            <v>3021.45266025488</v>
          </cell>
          <cell r="AE718">
            <v>2665.35569104955</v>
          </cell>
          <cell r="AF718">
            <v>2309.51440191389</v>
          </cell>
          <cell r="AG718">
            <v>1953.41743270856</v>
          </cell>
          <cell r="AH718">
            <v>1597.57614357289</v>
          </cell>
          <cell r="AI718">
            <v>1317.16047498634</v>
          </cell>
          <cell r="AJ718">
            <v>1112.17042694889</v>
          </cell>
          <cell r="AK718">
            <v>907.180378911448</v>
          </cell>
          <cell r="AL718">
            <v>702.190330874003</v>
          </cell>
          <cell r="AM718">
            <v>497.200282836559</v>
          </cell>
          <cell r="AN718">
            <v>292.210234799114</v>
          </cell>
          <cell r="AO718">
            <v>7524.85745232667</v>
          </cell>
          <cell r="AP718">
            <v>4983.48832464752</v>
          </cell>
          <cell r="AQ718">
            <v>4727.80825498952</v>
          </cell>
          <cell r="AR718">
            <v>4496.19219188755</v>
          </cell>
          <cell r="AS718">
            <v>4285.63213452214</v>
          </cell>
          <cell r="AT718">
            <v>4186.36810747845</v>
          </cell>
          <cell r="AU718">
            <v>4186.36810747844</v>
          </cell>
          <cell r="AV718">
            <v>4189.37610829795</v>
          </cell>
          <cell r="AW718">
            <v>4186.36810747845</v>
          </cell>
          <cell r="AX718">
            <v>4189.37610829795</v>
          </cell>
          <cell r="AY718">
            <v>4186.36810747844</v>
          </cell>
          <cell r="AZ718">
            <v>4189.37610829795</v>
          </cell>
          <cell r="BA718">
            <v>4186.36810747844</v>
          </cell>
          <cell r="BB718">
            <v>3299.00786572419</v>
          </cell>
          <cell r="BC718">
            <v>2411.64762396994</v>
          </cell>
          <cell r="BD718">
            <v>2411.64762396994</v>
          </cell>
          <cell r="BE718">
            <v>2411.64762396993</v>
          </cell>
          <cell r="BF718">
            <v>2411.64762396994</v>
          </cell>
          <cell r="BG718">
            <v>2411.64762396994</v>
          </cell>
          <cell r="BH718">
            <v>3437.76746822487</v>
          </cell>
        </row>
        <row r="719">
          <cell r="A719">
            <v>-4056.35467996058</v>
          </cell>
          <cell r="B719">
            <v>-3950.37027473657</v>
          </cell>
          <cell r="C719">
            <v>-3647.84911791008</v>
          </cell>
          <cell r="D719">
            <v>-3323.80008778987</v>
          </cell>
          <cell r="E719">
            <v>-2974.29675712581</v>
          </cell>
          <cell r="F719">
            <v>-2602.74947391151</v>
          </cell>
          <cell r="G719">
            <v>-2208.4327777413</v>
          </cell>
          <cell r="H719">
            <v>-1778.25324182741</v>
          </cell>
          <cell r="I719">
            <v>-1301.43380148912</v>
          </cell>
          <cell r="J719">
            <v>-776.614692791456</v>
          </cell>
          <cell r="K719">
            <v>-201.330392823317</v>
          </cell>
          <cell r="L719">
            <v>429.436138827977</v>
          </cell>
          <cell r="M719">
            <v>1121.48144355203</v>
          </cell>
          <cell r="N719">
            <v>1915.49972105922</v>
          </cell>
          <cell r="O719">
            <v>2848.88311711635</v>
          </cell>
          <cell r="P719">
            <v>3828.03418239946</v>
          </cell>
          <cell r="Q719">
            <v>4766.06631998858</v>
          </cell>
          <cell r="R719">
            <v>5723.69579235047</v>
          </cell>
          <cell r="S719">
            <v>6757.68370968596</v>
          </cell>
          <cell r="T719">
            <v>7829.88764113358</v>
          </cell>
          <cell r="U719">
            <v>6839.87410623875</v>
          </cell>
          <cell r="V719">
            <v>6182.65112299258</v>
          </cell>
          <cell r="W719">
            <v>5747.39197231132</v>
          </cell>
          <cell r="X719">
            <v>5334.46398460581</v>
          </cell>
          <cell r="Y719">
            <v>4941.7654033607</v>
          </cell>
          <cell r="Z719">
            <v>4567.45719162502</v>
          </cell>
          <cell r="AA719">
            <v>4201.81872551523</v>
          </cell>
          <cell r="AB719">
            <v>3836.18025940543</v>
          </cell>
          <cell r="AC719">
            <v>3470.27907373122</v>
          </cell>
          <cell r="AD719">
            <v>3104.64060762142</v>
          </cell>
          <cell r="AE719">
            <v>2738.73942194721</v>
          </cell>
          <cell r="AF719">
            <v>2373.10095583742</v>
          </cell>
          <cell r="AG719">
            <v>2007.1997701632</v>
          </cell>
          <cell r="AH719">
            <v>1641.56130405341</v>
          </cell>
          <cell r="AI719">
            <v>1353.4251094477</v>
          </cell>
          <cell r="AJ719">
            <v>1142.79118634608</v>
          </cell>
          <cell r="AK719">
            <v>932.157263244456</v>
          </cell>
          <cell r="AL719">
            <v>721.523340142834</v>
          </cell>
          <cell r="AM719">
            <v>510.889417041212</v>
          </cell>
          <cell r="AN719">
            <v>300.255493939591</v>
          </cell>
          <cell r="AO719">
            <v>7732.03509701366</v>
          </cell>
          <cell r="AP719">
            <v>5120.69589036779</v>
          </cell>
          <cell r="AQ719">
            <v>4857.97632594715</v>
          </cell>
          <cell r="AR719">
            <v>4619.9833087661</v>
          </cell>
          <cell r="AS719">
            <v>4403.6260204197</v>
          </cell>
          <cell r="AT719">
            <v>4301.6290130564</v>
          </cell>
          <cell r="AU719">
            <v>4301.62901305639</v>
          </cell>
          <cell r="AV719">
            <v>4304.71983146135</v>
          </cell>
          <cell r="AW719">
            <v>4301.62901305641</v>
          </cell>
          <cell r="AX719">
            <v>4304.71983146134</v>
          </cell>
          <cell r="AY719">
            <v>4301.6290130564</v>
          </cell>
          <cell r="AZ719">
            <v>4304.71983146134</v>
          </cell>
          <cell r="BA719">
            <v>4301.62901305639</v>
          </cell>
          <cell r="BB719">
            <v>3389.83758359656</v>
          </cell>
          <cell r="BC719">
            <v>2478.04615413673</v>
          </cell>
          <cell r="BD719">
            <v>2478.04615413673</v>
          </cell>
          <cell r="BE719">
            <v>2478.04615413673</v>
          </cell>
          <cell r="BF719">
            <v>2478.04615413673</v>
          </cell>
          <cell r="BG719">
            <v>2478.04615413673</v>
          </cell>
          <cell r="BH719">
            <v>3532.41757575989</v>
          </cell>
        </row>
        <row r="720">
          <cell r="A720">
            <v>-3853.9793387146</v>
          </cell>
          <cell r="B720">
            <v>-3704.73276200089</v>
          </cell>
          <cell r="C720">
            <v>-3363.94855031169</v>
          </cell>
          <cell r="D720">
            <v>-2998.62955760666</v>
          </cell>
          <cell r="E720">
            <v>-2604.64647266945</v>
          </cell>
          <cell r="F720">
            <v>-2185.00497869981</v>
          </cell>
          <cell r="G720">
            <v>-1738.70864008734</v>
          </cell>
          <cell r="H720">
            <v>-1252.79968007326</v>
          </cell>
          <cell r="I720">
            <v>-716.492021227864</v>
          </cell>
          <cell r="J720">
            <v>-128.115721847554</v>
          </cell>
          <cell r="K720">
            <v>515.112849146977</v>
          </cell>
          <cell r="L720">
            <v>1218.5618185804</v>
          </cell>
          <cell r="M720">
            <v>1988.39816920232</v>
          </cell>
          <cell r="N720">
            <v>2864.05750049232</v>
          </cell>
          <cell r="O720">
            <v>3881.88635983755</v>
          </cell>
          <cell r="P720">
            <v>4953.13766621855</v>
          </cell>
          <cell r="Q720">
            <v>5995.47889548171</v>
          </cell>
          <cell r="R720">
            <v>7067.77228353324</v>
          </cell>
          <cell r="S720">
            <v>8225.16066928843</v>
          </cell>
          <cell r="T720">
            <v>9432.10816293495</v>
          </cell>
          <cell r="U720">
            <v>6540.23736148125</v>
          </cell>
          <cell r="V720">
            <v>5911.8055741286</v>
          </cell>
          <cell r="W720">
            <v>5495.61397250019</v>
          </cell>
          <cell r="X720">
            <v>5100.77526482142</v>
          </cell>
          <cell r="Y720">
            <v>4725.27976695584</v>
          </cell>
          <cell r="Z720">
            <v>4367.36900528407</v>
          </cell>
          <cell r="AA720">
            <v>4017.7481906751</v>
          </cell>
          <cell r="AB720">
            <v>3668.12737606614</v>
          </cell>
          <cell r="AC720">
            <v>3318.25535094011</v>
          </cell>
          <cell r="AD720">
            <v>2968.63453633115</v>
          </cell>
          <cell r="AE720">
            <v>2618.76251120513</v>
          </cell>
          <cell r="AF720">
            <v>2269.14169659616</v>
          </cell>
          <cell r="AG720">
            <v>1919.26967147014</v>
          </cell>
          <cell r="AH720">
            <v>1569.64885686117</v>
          </cell>
          <cell r="AI720">
            <v>1294.13514478328</v>
          </cell>
          <cell r="AJ720">
            <v>1092.72853523646</v>
          </cell>
          <cell r="AK720">
            <v>891.321925689649</v>
          </cell>
          <cell r="AL720">
            <v>689.915316142833</v>
          </cell>
          <cell r="AM720">
            <v>488.508706596018</v>
          </cell>
          <cell r="AN720">
            <v>287.102097049203</v>
          </cell>
          <cell r="AO720">
            <v>7393.31514532528</v>
          </cell>
          <cell r="AP720">
            <v>4896.37178386363</v>
          </cell>
          <cell r="AQ720">
            <v>4645.16126680913</v>
          </cell>
          <cell r="AR720">
            <v>4417.59409253622</v>
          </cell>
          <cell r="AS720">
            <v>4210.71484319725</v>
          </cell>
          <cell r="AT720">
            <v>4113.18605422314</v>
          </cell>
          <cell r="AU720">
            <v>4113.18605422314</v>
          </cell>
          <cell r="AV720">
            <v>4116.14147207085</v>
          </cell>
          <cell r="AW720">
            <v>4113.18605422314</v>
          </cell>
          <cell r="AX720">
            <v>4116.14147207085</v>
          </cell>
          <cell r="AY720">
            <v>4113.18605422314</v>
          </cell>
          <cell r="AZ720">
            <v>4116.14147207085</v>
          </cell>
          <cell r="BA720">
            <v>4113.18605422314</v>
          </cell>
          <cell r="BB720">
            <v>3241.33778915166</v>
          </cell>
          <cell r="BC720">
            <v>2369.48952408018</v>
          </cell>
          <cell r="BD720">
            <v>2369.48952408018</v>
          </cell>
          <cell r="BE720">
            <v>2369.48952408018</v>
          </cell>
          <cell r="BF720">
            <v>2369.48952408018</v>
          </cell>
          <cell r="BG720">
            <v>2369.48952408018</v>
          </cell>
          <cell r="BH720">
            <v>3377.67172999062</v>
          </cell>
        </row>
        <row r="721">
          <cell r="A721">
            <v>-4562.26101093243</v>
          </cell>
          <cell r="B721">
            <v>-4564.4251889967</v>
          </cell>
          <cell r="C721">
            <v>-4357.55561490844</v>
          </cell>
          <cell r="D721">
            <v>-4136.67496104438</v>
          </cell>
          <cell r="E721">
            <v>-3898.36397796727</v>
          </cell>
          <cell r="F721">
            <v>-3647.0446116248</v>
          </cell>
          <cell r="G721">
            <v>-3382.66879674618</v>
          </cell>
          <cell r="H721">
            <v>-3091.80400293536</v>
          </cell>
          <cell r="I721">
            <v>-2763.69569595793</v>
          </cell>
          <cell r="J721">
            <v>-2397.75950722063</v>
          </cell>
          <cell r="K721">
            <v>-1992.32513389816</v>
          </cell>
          <cell r="L721">
            <v>-1543.25319605488</v>
          </cell>
          <cell r="M721">
            <v>-1045.67319708575</v>
          </cell>
          <cell r="N721">
            <v>-455.744635853488</v>
          </cell>
          <cell r="O721">
            <v>266.538463911255</v>
          </cell>
          <cell r="P721">
            <v>1015.45349960403</v>
          </cell>
          <cell r="Q721">
            <v>1692.72941298656</v>
          </cell>
          <cell r="R721">
            <v>2363.71723956167</v>
          </cell>
          <cell r="S721">
            <v>3089.2235116826</v>
          </cell>
          <cell r="T721">
            <v>3824.5898583018</v>
          </cell>
          <cell r="U721">
            <v>7588.91855617681</v>
          </cell>
          <cell r="V721">
            <v>6859.72213886945</v>
          </cell>
          <cell r="W721">
            <v>6376.79713264193</v>
          </cell>
          <cell r="X721">
            <v>5918.64880716255</v>
          </cell>
          <cell r="Y721">
            <v>5482.94523953736</v>
          </cell>
          <cell r="Z721">
            <v>5067.64599723416</v>
          </cell>
          <cell r="AA721">
            <v>4661.96593686847</v>
          </cell>
          <cell r="AB721">
            <v>4256.28587650278</v>
          </cell>
          <cell r="AC721">
            <v>3850.31432577535</v>
          </cell>
          <cell r="AD721">
            <v>3444.63426540966</v>
          </cell>
          <cell r="AE721">
            <v>3038.66271468223</v>
          </cell>
          <cell r="AF721">
            <v>2632.98265431654</v>
          </cell>
          <cell r="AG721">
            <v>2227.01110358911</v>
          </cell>
          <cell r="AH721">
            <v>1821.33104322342</v>
          </cell>
          <cell r="AI721">
            <v>1501.64063957185</v>
          </cell>
          <cell r="AJ721">
            <v>1267.93989263438</v>
          </cell>
          <cell r="AK721">
            <v>1034.23914569692</v>
          </cell>
          <cell r="AL721">
            <v>800.538398759452</v>
          </cell>
          <cell r="AM721">
            <v>566.837651821988</v>
          </cell>
          <cell r="AN721">
            <v>333.136904884523</v>
          </cell>
          <cell r="AO721">
            <v>8578.78138008658</v>
          </cell>
          <cell r="AP721">
            <v>5681.47066150021</v>
          </cell>
          <cell r="AQ721">
            <v>5389.98029975744</v>
          </cell>
          <cell r="AR721">
            <v>5125.92432500224</v>
          </cell>
          <cell r="AS721">
            <v>4885.87343886117</v>
          </cell>
          <cell r="AT721">
            <v>4772.7065925375</v>
          </cell>
          <cell r="AU721">
            <v>4772.70659253751</v>
          </cell>
          <cell r="AV721">
            <v>4776.13589091096</v>
          </cell>
          <cell r="AW721">
            <v>4772.7065925375</v>
          </cell>
          <cell r="AX721">
            <v>4776.13589091096</v>
          </cell>
          <cell r="AY721">
            <v>4772.70659253751</v>
          </cell>
          <cell r="AZ721">
            <v>4776.13589091095</v>
          </cell>
          <cell r="BA721">
            <v>4772.7065925375</v>
          </cell>
          <cell r="BB721">
            <v>3761.06357237149</v>
          </cell>
          <cell r="BC721">
            <v>2749.42055220547</v>
          </cell>
          <cell r="BD721">
            <v>2749.42055220547</v>
          </cell>
          <cell r="BE721">
            <v>2749.42055220547</v>
          </cell>
          <cell r="BF721">
            <v>2749.42055220546</v>
          </cell>
          <cell r="BG721">
            <v>2749.42055220546</v>
          </cell>
          <cell r="BH721">
            <v>3919.25770452381</v>
          </cell>
        </row>
        <row r="722">
          <cell r="A722">
            <v>-4349.08099666127</v>
          </cell>
          <cell r="B722">
            <v>-4305.6732672056</v>
          </cell>
          <cell r="C722">
            <v>-4058.49780144364</v>
          </cell>
          <cell r="D722">
            <v>-3794.14381155635</v>
          </cell>
          <cell r="E722">
            <v>-3508.97833231214</v>
          </cell>
          <cell r="F722">
            <v>-3206.99704010428</v>
          </cell>
          <cell r="G722">
            <v>-2887.8664272872</v>
          </cell>
          <cell r="H722">
            <v>-2538.29685575071</v>
          </cell>
          <cell r="I722">
            <v>-2147.52429732726</v>
          </cell>
          <cell r="J722">
            <v>-1714.63764548837</v>
          </cell>
          <cell r="K722">
            <v>-1237.63150567561</v>
          </cell>
          <cell r="L722">
            <v>-711.996667291873</v>
          </cell>
          <cell r="M722">
            <v>-132.472414775958</v>
          </cell>
          <cell r="N722">
            <v>543.455957023029</v>
          </cell>
          <cell r="O722">
            <v>1354.69300225394</v>
          </cell>
          <cell r="P722">
            <v>2200.62544427076</v>
          </cell>
          <cell r="Q722">
            <v>2987.77943625109</v>
          </cell>
          <cell r="R722">
            <v>3779.55300200078</v>
          </cell>
          <cell r="S722">
            <v>4635.04800425461</v>
          </cell>
          <cell r="T722">
            <v>5512.35177435465</v>
          </cell>
          <cell r="U722">
            <v>7273.28442244146</v>
          </cell>
          <cell r="V722">
            <v>6574.41634214232</v>
          </cell>
          <cell r="W722">
            <v>6111.57688761383</v>
          </cell>
          <cell r="X722">
            <v>5672.48361573194</v>
          </cell>
          <cell r="Y722">
            <v>5254.90159165934</v>
          </cell>
          <cell r="Z722">
            <v>4856.87524741335</v>
          </cell>
          <cell r="AA722">
            <v>4468.06800937134</v>
          </cell>
          <cell r="AB722">
            <v>4079.26077132933</v>
          </cell>
          <cell r="AC722">
            <v>3690.17416643265</v>
          </cell>
          <cell r="AD722">
            <v>3301.36692839064</v>
          </cell>
          <cell r="AE722">
            <v>2912.28032349396</v>
          </cell>
          <cell r="AF722">
            <v>2523.47308545195</v>
          </cell>
          <cell r="AG722">
            <v>2134.38648055527</v>
          </cell>
          <cell r="AH722">
            <v>1745.57924251326</v>
          </cell>
          <cell r="AI722">
            <v>1439.18522659772</v>
          </cell>
          <cell r="AJ722">
            <v>1215.20443280863</v>
          </cell>
          <cell r="AK722">
            <v>991.223639019546</v>
          </cell>
          <cell r="AL722">
            <v>767.242845230461</v>
          </cell>
          <cell r="AM722">
            <v>543.262051441377</v>
          </cell>
          <cell r="AN722">
            <v>319.281257652292</v>
          </cell>
          <cell r="AO722">
            <v>8221.97741528391</v>
          </cell>
          <cell r="AP722">
            <v>5445.17005327641</v>
          </cell>
          <cell r="AQ722">
            <v>5165.80319861043</v>
          </cell>
          <cell r="AR722">
            <v>4912.72969497184</v>
          </cell>
          <cell r="AS722">
            <v>4682.66287348222</v>
          </cell>
          <cell r="AT722">
            <v>4574.20280049424</v>
          </cell>
          <cell r="AU722">
            <v>4574.20280049425</v>
          </cell>
          <cell r="AV722">
            <v>4577.48946937267</v>
          </cell>
          <cell r="AW722">
            <v>4574.20280049424</v>
          </cell>
          <cell r="AX722">
            <v>4577.48946937267</v>
          </cell>
          <cell r="AY722">
            <v>4574.20280049425</v>
          </cell>
          <cell r="AZ722">
            <v>4577.48946937267</v>
          </cell>
          <cell r="BA722">
            <v>4574.20280049424</v>
          </cell>
          <cell r="BB722">
            <v>3604.63548135939</v>
          </cell>
          <cell r="BC722">
            <v>2635.06816222453</v>
          </cell>
          <cell r="BD722">
            <v>2635.06816222453</v>
          </cell>
          <cell r="BE722">
            <v>2635.06816222453</v>
          </cell>
          <cell r="BF722">
            <v>2635.06816222452</v>
          </cell>
          <cell r="BG722">
            <v>2635.06816222453</v>
          </cell>
          <cell r="BH722">
            <v>3756.25009002697</v>
          </cell>
        </row>
        <row r="723">
          <cell r="A723">
            <v>-4964.43572028398</v>
          </cell>
          <cell r="B723">
            <v>-5052.57357052426</v>
          </cell>
          <cell r="C723">
            <v>-4921.74306756773</v>
          </cell>
          <cell r="D723">
            <v>-4782.87702628103</v>
          </cell>
          <cell r="E723">
            <v>-4632.95938271204</v>
          </cell>
          <cell r="F723">
            <v>-4477.21626154322</v>
          </cell>
          <cell r="G723">
            <v>-4316.13809875355</v>
          </cell>
          <cell r="H723">
            <v>-4136.02279053636</v>
          </cell>
          <cell r="I723">
            <v>-3926.13371343464</v>
          </cell>
          <cell r="J723">
            <v>-3686.50290623554</v>
          </cell>
          <cell r="K723">
            <v>-3416.09223334962</v>
          </cell>
          <cell r="L723">
            <v>-3111.46001879487</v>
          </cell>
          <cell r="M723">
            <v>-2768.47193345272</v>
          </cell>
          <cell r="N723">
            <v>-2340.78629605743</v>
          </cell>
          <cell r="O723">
            <v>-1786.31924267883</v>
          </cell>
          <cell r="P723">
            <v>-1220.43237369207</v>
          </cell>
          <cell r="Q723">
            <v>-750.446925484071</v>
          </cell>
          <cell r="R723">
            <v>-307.327408761676</v>
          </cell>
          <cell r="S723">
            <v>172.948652924579</v>
          </cell>
          <cell r="T723">
            <v>640.542984283944</v>
          </cell>
          <cell r="U723">
            <v>8184.37806222119</v>
          </cell>
          <cell r="V723">
            <v>7397.96572735654</v>
          </cell>
          <cell r="W723">
            <v>6877.14832795916</v>
          </cell>
          <cell r="X723">
            <v>6383.05169527823</v>
          </cell>
          <cell r="Y723">
            <v>5913.16093362277</v>
          </cell>
          <cell r="Z723">
            <v>5465.27550926321</v>
          </cell>
          <cell r="AA723">
            <v>5027.76402962886</v>
          </cell>
          <cell r="AB723">
            <v>4590.25254999451</v>
          </cell>
          <cell r="AC723">
            <v>4152.42670839879</v>
          </cell>
          <cell r="AD723">
            <v>3714.91522876444</v>
          </cell>
          <cell r="AE723">
            <v>3277.08938716872</v>
          </cell>
          <cell r="AF723">
            <v>2839.57790753436</v>
          </cell>
          <cell r="AG723">
            <v>2401.75206593864</v>
          </cell>
          <cell r="AH723">
            <v>1964.24058630429</v>
          </cell>
          <cell r="AI723">
            <v>1619.46588527406</v>
          </cell>
          <cell r="AJ723">
            <v>1367.42796284796</v>
          </cell>
          <cell r="AK723">
            <v>1115.39004042186</v>
          </cell>
          <cell r="AL723">
            <v>863.352117995758</v>
          </cell>
          <cell r="AM723">
            <v>611.314195569656</v>
          </cell>
          <cell r="AN723">
            <v>359.276273143554</v>
          </cell>
          <cell r="AO723">
            <v>9251.90982193702</v>
          </cell>
          <cell r="AP723">
            <v>6127.26352232212</v>
          </cell>
          <cell r="AQ723">
            <v>5812.9015609522</v>
          </cell>
          <cell r="AR723">
            <v>5528.12660771122</v>
          </cell>
          <cell r="AS723">
            <v>5269.24028658304</v>
          </cell>
          <cell r="AT723">
            <v>5147.1938780512</v>
          </cell>
          <cell r="AU723">
            <v>5147.1938780512</v>
          </cell>
          <cell r="AV723">
            <v>5150.89225406732</v>
          </cell>
          <cell r="AW723">
            <v>5147.1938780512</v>
          </cell>
          <cell r="AX723">
            <v>5150.89225406731</v>
          </cell>
          <cell r="AY723">
            <v>5147.19387805119</v>
          </cell>
          <cell r="AZ723">
            <v>5150.89225406732</v>
          </cell>
          <cell r="BA723">
            <v>5147.1938780512</v>
          </cell>
          <cell r="BB723">
            <v>4056.17295329678</v>
          </cell>
          <cell r="BC723">
            <v>2965.15202854237</v>
          </cell>
          <cell r="BD723">
            <v>2965.15202854237</v>
          </cell>
          <cell r="BE723">
            <v>2965.15202854238</v>
          </cell>
          <cell r="BF723">
            <v>2965.15202854238</v>
          </cell>
          <cell r="BG723">
            <v>2965.15202854238</v>
          </cell>
          <cell r="BH723">
            <v>4226.77968404181</v>
          </cell>
        </row>
        <row r="724">
          <cell r="A724">
            <v>-3911.73085143339</v>
          </cell>
          <cell r="B724">
            <v>-3774.82992825457</v>
          </cell>
          <cell r="C724">
            <v>-3444.96478054797</v>
          </cell>
          <cell r="D724">
            <v>-3091.42292805403</v>
          </cell>
          <cell r="E724">
            <v>-2710.13295621459</v>
          </cell>
          <cell r="F724">
            <v>-2304.21602674493</v>
          </cell>
          <cell r="G724">
            <v>-1872.75303177572</v>
          </cell>
          <cell r="H724">
            <v>-1402.74748432622</v>
          </cell>
          <cell r="I724">
            <v>-883.41587891984</v>
          </cell>
          <cell r="J724">
            <v>-313.176788764135</v>
          </cell>
          <cell r="K724">
            <v>310.662639224182</v>
          </cell>
          <cell r="L724">
            <v>993.370342927481</v>
          </cell>
          <cell r="M724">
            <v>1741.00759286392</v>
          </cell>
          <cell r="N724">
            <v>2593.3691531563</v>
          </cell>
          <cell r="O724">
            <v>3587.09995185293</v>
          </cell>
          <cell r="P724">
            <v>4632.0687664421</v>
          </cell>
          <cell r="Q724">
            <v>5644.64348464017</v>
          </cell>
          <cell r="R724">
            <v>6684.21542281265</v>
          </cell>
          <cell r="S724">
            <v>7806.38922324551</v>
          </cell>
          <cell r="T724">
            <v>8974.88517186587</v>
          </cell>
          <cell r="U724">
            <v>6625.74419827934</v>
          </cell>
          <cell r="V724">
            <v>5989.09631549927</v>
          </cell>
          <cell r="W724">
            <v>5567.46343928246</v>
          </cell>
          <cell r="X724">
            <v>5167.4626240114</v>
          </cell>
          <cell r="Y724">
            <v>4787.05791100884</v>
          </cell>
          <cell r="Z724">
            <v>4424.46783643219</v>
          </cell>
          <cell r="AA724">
            <v>4070.27609139919</v>
          </cell>
          <cell r="AB724">
            <v>3716.0843463662</v>
          </cell>
          <cell r="AC724">
            <v>3361.63810649854</v>
          </cell>
          <cell r="AD724">
            <v>3007.44636146554</v>
          </cell>
          <cell r="AE724">
            <v>2653.00012159789</v>
          </cell>
          <cell r="AF724">
            <v>2298.80837656489</v>
          </cell>
          <cell r="AG724">
            <v>1944.36213669723</v>
          </cell>
          <cell r="AH724">
            <v>1590.17039166424</v>
          </cell>
          <cell r="AI724">
            <v>1311.05462285473</v>
          </cell>
          <cell r="AJ724">
            <v>1107.01483026872</v>
          </cell>
          <cell r="AK724">
            <v>902.975037682706</v>
          </cell>
          <cell r="AL724">
            <v>698.935245096694</v>
          </cell>
          <cell r="AM724">
            <v>494.895452510681</v>
          </cell>
          <cell r="AN724">
            <v>290.855659924669</v>
          </cell>
          <cell r="AO724">
            <v>7489.9750915302</v>
          </cell>
          <cell r="AP724">
            <v>4960.38677902135</v>
          </cell>
          <cell r="AQ724">
            <v>4705.89194436545</v>
          </cell>
          <cell r="AR724">
            <v>4475.34956473597</v>
          </cell>
          <cell r="AS724">
            <v>4265.76558325464</v>
          </cell>
          <cell r="AT724">
            <v>4166.96170627057</v>
          </cell>
          <cell r="AU724">
            <v>4166.96170627057</v>
          </cell>
          <cell r="AV724">
            <v>4169.95576314888</v>
          </cell>
          <cell r="AW724">
            <v>4166.96170627057</v>
          </cell>
          <cell r="AX724">
            <v>4169.95576314888</v>
          </cell>
          <cell r="AY724">
            <v>4166.96170627057</v>
          </cell>
          <cell r="AZ724">
            <v>4169.95576314888</v>
          </cell>
          <cell r="BA724">
            <v>4166.96170627057</v>
          </cell>
          <cell r="BB724">
            <v>3283.71492717066</v>
          </cell>
          <cell r="BC724">
            <v>2400.46814807073</v>
          </cell>
          <cell r="BD724">
            <v>2400.46814807073</v>
          </cell>
          <cell r="BE724">
            <v>2400.46814807073</v>
          </cell>
          <cell r="BF724">
            <v>2400.46814807073</v>
          </cell>
          <cell r="BG724">
            <v>2400.46814807073</v>
          </cell>
          <cell r="BH724">
            <v>3421.8312932314</v>
          </cell>
        </row>
        <row r="725">
          <cell r="A725">
            <v>-3820.14884204137</v>
          </cell>
          <cell r="B725">
            <v>-3663.67025405766</v>
          </cell>
          <cell r="C725">
            <v>-3316.48971887238</v>
          </cell>
          <cell r="D725">
            <v>-2944.27174666059</v>
          </cell>
          <cell r="E725">
            <v>-2542.85311068392</v>
          </cell>
          <cell r="F725">
            <v>-2115.17184750651</v>
          </cell>
          <cell r="G725">
            <v>-1660.18622338183</v>
          </cell>
          <cell r="H725">
            <v>-1164.96113777154</v>
          </cell>
          <cell r="I725">
            <v>-618.709006610936</v>
          </cell>
          <cell r="J725">
            <v>-19.7080366817778</v>
          </cell>
          <cell r="K725">
            <v>634.878580311696</v>
          </cell>
          <cell r="L725">
            <v>1350.47766128762</v>
          </cell>
          <cell r="M725">
            <v>2133.31811459939</v>
          </cell>
          <cell r="N725">
            <v>3022.62514318982</v>
          </cell>
          <cell r="O725">
            <v>4054.57050480874</v>
          </cell>
          <cell r="P725">
            <v>5141.21794038653</v>
          </cell>
          <cell r="Q725">
            <v>6200.99621685683</v>
          </cell>
          <cell r="R725">
            <v>7292.45763790286</v>
          </cell>
          <cell r="S725">
            <v>8470.47452073999</v>
          </cell>
          <cell r="T725">
            <v>9699.9467034353</v>
          </cell>
          <cell r="U725">
            <v>6490.1479591149</v>
          </cell>
          <cell r="V725">
            <v>5866.52911216742</v>
          </cell>
          <cell r="W725">
            <v>5453.52497720777</v>
          </cell>
          <cell r="X725">
            <v>5061.71020181243</v>
          </cell>
          <cell r="Y725">
            <v>4689.09049331653</v>
          </cell>
          <cell r="Z725">
            <v>4333.92084563831</v>
          </cell>
          <cell r="AA725">
            <v>3986.9776552027</v>
          </cell>
          <cell r="AB725">
            <v>3640.03446476709</v>
          </cell>
          <cell r="AC725">
            <v>3292.84198774837</v>
          </cell>
          <cell r="AD725">
            <v>2945.89879731276</v>
          </cell>
          <cell r="AE725">
            <v>2598.70632029404</v>
          </cell>
          <cell r="AF725">
            <v>2251.76312985843</v>
          </cell>
          <cell r="AG725">
            <v>1904.57065283971</v>
          </cell>
          <cell r="AH725">
            <v>1557.6274624041</v>
          </cell>
          <cell r="AI725">
            <v>1284.22381398583</v>
          </cell>
          <cell r="AJ725">
            <v>1084.35970758488</v>
          </cell>
          <cell r="AK725">
            <v>884.495601183941</v>
          </cell>
          <cell r="AL725">
            <v>684.631494782998</v>
          </cell>
          <cell r="AM725">
            <v>484.767388382054</v>
          </cell>
          <cell r="AN725">
            <v>284.903281981111</v>
          </cell>
          <cell r="AO725">
            <v>7336.69231702908</v>
          </cell>
          <cell r="AP725">
            <v>4858.87217599593</v>
          </cell>
          <cell r="AQ725">
            <v>4609.58559288632</v>
          </cell>
          <cell r="AR725">
            <v>4383.76127642234</v>
          </cell>
          <cell r="AS725">
            <v>4178.46644327325</v>
          </cell>
          <cell r="AT725">
            <v>4081.68459336011</v>
          </cell>
          <cell r="AU725">
            <v>4081.68459336011</v>
          </cell>
          <cell r="AV725">
            <v>4084.61737669081</v>
          </cell>
          <cell r="AW725">
            <v>4081.68459336011</v>
          </cell>
          <cell r="AX725">
            <v>4084.6173766908</v>
          </cell>
          <cell r="AY725">
            <v>4081.68459336011</v>
          </cell>
          <cell r="AZ725">
            <v>4084.61737669081</v>
          </cell>
          <cell r="BA725">
            <v>4081.6845933601</v>
          </cell>
          <cell r="BB725">
            <v>3216.51351080325</v>
          </cell>
          <cell r="BC725">
            <v>2351.3424282464</v>
          </cell>
          <cell r="BD725">
            <v>2351.34242824639</v>
          </cell>
          <cell r="BE725">
            <v>2351.34242824639</v>
          </cell>
          <cell r="BF725">
            <v>2351.34242824639</v>
          </cell>
          <cell r="BG725">
            <v>2351.34242824639</v>
          </cell>
          <cell r="BH725">
            <v>3351.80331742483</v>
          </cell>
        </row>
        <row r="726">
          <cell r="A726">
            <v>-5154.62047660538</v>
          </cell>
          <cell r="B726">
            <v>-5283.41449321479</v>
          </cell>
          <cell r="C726">
            <v>-5188.54217429577</v>
          </cell>
          <cell r="D726">
            <v>-5088.46009616023</v>
          </cell>
          <cell r="E726">
            <v>-4980.34285759902</v>
          </cell>
          <cell r="F726">
            <v>-4869.7968720924</v>
          </cell>
          <cell r="G726">
            <v>-4757.5672279547</v>
          </cell>
          <cell r="H726">
            <v>-4629.82434256913</v>
          </cell>
          <cell r="I726">
            <v>-4475.84006232216</v>
          </cell>
          <cell r="J726">
            <v>-4295.93791943579</v>
          </cell>
          <cell r="K726">
            <v>-4089.37872444748</v>
          </cell>
          <cell r="L726">
            <v>-3853.05073921896</v>
          </cell>
          <cell r="M726">
            <v>-3583.16776152968</v>
          </cell>
          <cell r="N726">
            <v>-3232.2053248164</v>
          </cell>
          <cell r="O726">
            <v>-2757.09695100329</v>
          </cell>
          <cell r="P726">
            <v>-2277.76243470191</v>
          </cell>
          <cell r="Q726">
            <v>-1905.80275910038</v>
          </cell>
          <cell r="R726">
            <v>-1570.44009027273</v>
          </cell>
          <cell r="S726">
            <v>-1206.13116110299</v>
          </cell>
          <cell r="T726">
            <v>-865.163776410649</v>
          </cell>
          <cell r="U726">
            <v>8465.96543811291</v>
          </cell>
          <cell r="V726">
            <v>7652.49621706095</v>
          </cell>
          <cell r="W726">
            <v>7113.75985012565</v>
          </cell>
          <cell r="X726">
            <v>6602.66359045096</v>
          </cell>
          <cell r="Y726">
            <v>6116.60601617708</v>
          </cell>
          <cell r="Z726">
            <v>5653.31088317665</v>
          </cell>
          <cell r="AA726">
            <v>5200.74661534799</v>
          </cell>
          <cell r="AB726">
            <v>4748.18234751934</v>
          </cell>
          <cell r="AC726">
            <v>4295.2929019582</v>
          </cell>
          <cell r="AD726">
            <v>3842.72863412954</v>
          </cell>
          <cell r="AE726">
            <v>3389.83918856841</v>
          </cell>
          <cell r="AF726">
            <v>2937.27492073975</v>
          </cell>
          <cell r="AG726">
            <v>2484.38547517861</v>
          </cell>
          <cell r="AH726">
            <v>2031.82120734995</v>
          </cell>
          <cell r="AI726">
            <v>1675.18437060228</v>
          </cell>
          <cell r="AJ726">
            <v>1414.47496493559</v>
          </cell>
          <cell r="AK726">
            <v>1153.76555926891</v>
          </cell>
          <cell r="AL726">
            <v>893.056153602222</v>
          </cell>
          <cell r="AM726">
            <v>632.346747935536</v>
          </cell>
          <cell r="AN726">
            <v>371.63734226885</v>
          </cell>
          <cell r="AO726">
            <v>9570.22613002299</v>
          </cell>
          <cell r="AP726">
            <v>6338.07490512125</v>
          </cell>
          <cell r="AQ726">
            <v>6012.89717264332</v>
          </cell>
          <cell r="AR726">
            <v>5718.32440322217</v>
          </cell>
          <cell r="AS726">
            <v>5450.53097647562</v>
          </cell>
          <cell r="AT726">
            <v>5324.28550386657</v>
          </cell>
          <cell r="AU726">
            <v>5324.28550386655</v>
          </cell>
          <cell r="AV726">
            <v>5328.11112424867</v>
          </cell>
          <cell r="AW726">
            <v>5324.28550386657</v>
          </cell>
          <cell r="AX726">
            <v>5328.11112424866</v>
          </cell>
          <cell r="AY726">
            <v>5324.28550386656</v>
          </cell>
          <cell r="AZ726">
            <v>5328.11112424866</v>
          </cell>
          <cell r="BA726">
            <v>5324.28550386656</v>
          </cell>
          <cell r="BB726">
            <v>4195.72749114909</v>
          </cell>
          <cell r="BC726">
            <v>3067.16947843161</v>
          </cell>
          <cell r="BD726">
            <v>3067.1694784316</v>
          </cell>
          <cell r="BE726">
            <v>3067.1694784316</v>
          </cell>
          <cell r="BF726">
            <v>3067.1694784316</v>
          </cell>
          <cell r="BG726">
            <v>3067.1694784316</v>
          </cell>
          <cell r="BH726">
            <v>4372.20402669235</v>
          </cell>
        </row>
        <row r="727">
          <cell r="A727">
            <v>-4437.99423836495</v>
          </cell>
          <cell r="B727">
            <v>-4413.59366603923</v>
          </cell>
          <cell r="C727">
            <v>-4183.22900452042</v>
          </cell>
          <cell r="D727">
            <v>-3937.00689836864</v>
          </cell>
          <cell r="E727">
            <v>-3671.38351905745</v>
          </cell>
          <cell r="F727">
            <v>-3390.53233172853</v>
          </cell>
          <cell r="G727">
            <v>-3094.23888120446</v>
          </cell>
          <cell r="H727">
            <v>-2769.15393177915</v>
          </cell>
          <cell r="I727">
            <v>-2404.51741502005</v>
          </cell>
          <cell r="J727">
            <v>-1999.55450044274</v>
          </cell>
          <cell r="K727">
            <v>-1552.39955373954</v>
          </cell>
          <cell r="L727">
            <v>-1058.6976134962</v>
          </cell>
          <cell r="M727">
            <v>-513.35071689586</v>
          </cell>
          <cell r="N727">
            <v>126.708804957075</v>
          </cell>
          <cell r="O727">
            <v>900.844887976449</v>
          </cell>
          <cell r="P727">
            <v>1706.31325493706</v>
          </cell>
          <cell r="Q727">
            <v>2447.63923534837</v>
          </cell>
          <cell r="R727">
            <v>3189.03541624656</v>
          </cell>
          <cell r="S727">
            <v>3990.31464494124</v>
          </cell>
          <cell r="T727">
            <v>4808.41907365886</v>
          </cell>
          <cell r="U727">
            <v>7404.92928661266</v>
          </cell>
          <cell r="V727">
            <v>6693.41184624991</v>
          </cell>
          <cell r="W727">
            <v>6222.19509838521</v>
          </cell>
          <cell r="X727">
            <v>5775.1543339019</v>
          </cell>
          <cell r="Y727">
            <v>5350.0141661288</v>
          </cell>
          <cell r="Z727">
            <v>4944.78363172862</v>
          </cell>
          <cell r="AA727">
            <v>4548.93906734709</v>
          </cell>
          <cell r="AB727">
            <v>4153.09450296557</v>
          </cell>
          <cell r="AC727">
            <v>3756.96551525014</v>
          </cell>
          <cell r="AD727">
            <v>3361.12095086862</v>
          </cell>
          <cell r="AE727">
            <v>2964.9919631532</v>
          </cell>
          <cell r="AF727">
            <v>2569.14739877167</v>
          </cell>
          <cell r="AG727">
            <v>2173.01841105625</v>
          </cell>
          <cell r="AH727">
            <v>1777.17384667473</v>
          </cell>
          <cell r="AI727">
            <v>1465.23416579334</v>
          </cell>
          <cell r="AJ727">
            <v>1237.19936841211</v>
          </cell>
          <cell r="AK727">
            <v>1009.16457103087</v>
          </cell>
          <cell r="AL727">
            <v>781.129773649634</v>
          </cell>
          <cell r="AM727">
            <v>553.094976268396</v>
          </cell>
          <cell r="AN727">
            <v>325.060178887159</v>
          </cell>
          <cell r="AO727">
            <v>8370.79341603236</v>
          </cell>
          <cell r="AP727">
            <v>5543.72644546711</v>
          </cell>
          <cell r="AQ727">
            <v>5259.30311156831</v>
          </cell>
          <cell r="AR727">
            <v>5001.64903262472</v>
          </cell>
          <cell r="AS727">
            <v>4767.41805176687</v>
          </cell>
          <cell r="AT727">
            <v>4656.99487507676</v>
          </cell>
          <cell r="AU727">
            <v>4656.99487507676</v>
          </cell>
          <cell r="AV727">
            <v>4660.34103194615</v>
          </cell>
          <cell r="AW727">
            <v>4656.99487507676</v>
          </cell>
          <cell r="AX727">
            <v>4660.34103194615</v>
          </cell>
          <cell r="AY727">
            <v>4656.99487507676</v>
          </cell>
          <cell r="AZ727">
            <v>4660.34103194615</v>
          </cell>
          <cell r="BA727">
            <v>4656.99487507676</v>
          </cell>
          <cell r="BB727">
            <v>3669.87859860448</v>
          </cell>
          <cell r="BC727">
            <v>2682.7623221322</v>
          </cell>
          <cell r="BD727">
            <v>2682.7623221322</v>
          </cell>
          <cell r="BE727">
            <v>2682.7623221322</v>
          </cell>
          <cell r="BF727">
            <v>2682.7623221322</v>
          </cell>
          <cell r="BG727">
            <v>2682.76232213221</v>
          </cell>
          <cell r="BH727">
            <v>3824.23739867246</v>
          </cell>
        </row>
        <row r="728">
          <cell r="A728">
            <v>-4298.33988552796</v>
          </cell>
          <cell r="B728">
            <v>-4244.08512976013</v>
          </cell>
          <cell r="C728">
            <v>-3987.3160548799</v>
          </cell>
          <cell r="D728">
            <v>-3712.61454070882</v>
          </cell>
          <cell r="E728">
            <v>-3416.29675337776</v>
          </cell>
          <cell r="F728">
            <v>-3102.25690859239</v>
          </cell>
          <cell r="G728">
            <v>-2770.09355770756</v>
          </cell>
          <cell r="H728">
            <v>-2406.55107383771</v>
          </cell>
          <cell r="I728">
            <v>-2000.86316906916</v>
          </cell>
          <cell r="J728">
            <v>-1552.04096670374</v>
          </cell>
          <cell r="K728">
            <v>-1057.9993136422</v>
          </cell>
          <cell r="L728">
            <v>-514.140972186218</v>
          </cell>
          <cell r="M728">
            <v>84.8876531489267</v>
          </cell>
          <cell r="N728">
            <v>781.285701527724</v>
          </cell>
          <cell r="O728">
            <v>1613.69556658453</v>
          </cell>
          <cell r="P728">
            <v>2482.7200935371</v>
          </cell>
          <cell r="Q728">
            <v>3296.02726791733</v>
          </cell>
          <cell r="R728">
            <v>4116.55025764906</v>
          </cell>
          <cell r="S728">
            <v>5002.98517997139</v>
          </cell>
          <cell r="T728">
            <v>5914.07289836245</v>
          </cell>
          <cell r="U728">
            <v>7198.15717980529</v>
          </cell>
          <cell r="V728">
            <v>6506.50785086934</v>
          </cell>
          <cell r="W728">
            <v>6048.44915974598</v>
          </cell>
          <cell r="X728">
            <v>5613.89137209111</v>
          </cell>
          <cell r="Y728">
            <v>5200.62263816652</v>
          </cell>
          <cell r="Z728">
            <v>4806.70758945126</v>
          </cell>
          <cell r="AA728">
            <v>4421.91642090613</v>
          </cell>
          <cell r="AB728">
            <v>4037.125252361</v>
          </cell>
          <cell r="AC728">
            <v>3652.05760259859</v>
          </cell>
          <cell r="AD728">
            <v>3267.26643405345</v>
          </cell>
          <cell r="AE728">
            <v>2882.19878429104</v>
          </cell>
          <cell r="AF728">
            <v>2497.40761574591</v>
          </cell>
          <cell r="AG728">
            <v>2112.3399659835</v>
          </cell>
          <cell r="AH728">
            <v>1727.54879743837</v>
          </cell>
          <cell r="AI728">
            <v>1424.31958798975</v>
          </cell>
          <cell r="AJ728">
            <v>1202.65233763765</v>
          </cell>
          <cell r="AK728">
            <v>980.985087285542</v>
          </cell>
          <cell r="AL728">
            <v>759.317836933438</v>
          </cell>
          <cell r="AM728">
            <v>537.650586581334</v>
          </cell>
          <cell r="AN728">
            <v>315.98333622923</v>
          </cell>
          <cell r="AO728">
            <v>8137.05092865825</v>
          </cell>
          <cell r="AP728">
            <v>5388.92577792186</v>
          </cell>
          <cell r="AQ728">
            <v>5112.44456064554</v>
          </cell>
          <cell r="AR728">
            <v>4861.98510499523</v>
          </cell>
          <cell r="AS728">
            <v>4634.29469076767</v>
          </cell>
          <cell r="AT728">
            <v>4526.9549240604</v>
          </cell>
          <cell r="AU728">
            <v>4526.9549240604</v>
          </cell>
          <cell r="AV728">
            <v>4530.20764426365</v>
          </cell>
          <cell r="AW728">
            <v>4526.9549240604</v>
          </cell>
          <cell r="AX728">
            <v>4530.20764426364</v>
          </cell>
          <cell r="AY728">
            <v>4526.95492406039</v>
          </cell>
          <cell r="AZ728">
            <v>4530.20764426364</v>
          </cell>
          <cell r="BA728">
            <v>4526.95492406039</v>
          </cell>
          <cell r="BB728">
            <v>3567.40246410139</v>
          </cell>
          <cell r="BC728">
            <v>2607.8500041424</v>
          </cell>
          <cell r="BD728">
            <v>2607.85000414239</v>
          </cell>
          <cell r="BE728">
            <v>2607.85000414239</v>
          </cell>
          <cell r="BF728">
            <v>2607.8500041424</v>
          </cell>
          <cell r="BG728">
            <v>2607.8500041424</v>
          </cell>
          <cell r="BH728">
            <v>3717.45101446153</v>
          </cell>
        </row>
        <row r="729">
          <cell r="A729">
            <v>-3795.82256908572</v>
          </cell>
          <cell r="B729">
            <v>-3634.14370627686</v>
          </cell>
          <cell r="C729">
            <v>-3282.36380878303</v>
          </cell>
          <cell r="D729">
            <v>-2905.18503270785</v>
          </cell>
          <cell r="E729">
            <v>-2498.41976390138</v>
          </cell>
          <cell r="F729">
            <v>-2064.95739670596</v>
          </cell>
          <cell r="G729">
            <v>-1603.72362514196</v>
          </cell>
          <cell r="H729">
            <v>-1101.79965431189</v>
          </cell>
          <cell r="I729">
            <v>-548.396816784889</v>
          </cell>
          <cell r="J729">
            <v>58.2439651852085</v>
          </cell>
          <cell r="K729">
            <v>720.997737685793</v>
          </cell>
          <cell r="L729">
            <v>1445.33351953488</v>
          </cell>
          <cell r="M729">
            <v>2237.52474752288</v>
          </cell>
          <cell r="N729">
            <v>3136.64533613737</v>
          </cell>
          <cell r="O729">
            <v>4178.74135829213</v>
          </cell>
          <cell r="P729">
            <v>5276.45958732941</v>
          </cell>
          <cell r="Q729">
            <v>6348.77620676282</v>
          </cell>
          <cell r="R729">
            <v>7454.02065934844</v>
          </cell>
          <cell r="S729">
            <v>8646.87074004035</v>
          </cell>
          <cell r="T729">
            <v>9892.53960288891</v>
          </cell>
          <cell r="U729">
            <v>6454.13050167351</v>
          </cell>
          <cell r="V729">
            <v>5833.97246415921</v>
          </cell>
          <cell r="W729">
            <v>5423.26031991344</v>
          </cell>
          <cell r="X729">
            <v>5033.61994363606</v>
          </cell>
          <cell r="Y729">
            <v>4663.06811010651</v>
          </cell>
          <cell r="Z729">
            <v>4309.86949725681</v>
          </cell>
          <cell r="AA729">
            <v>3964.8516884419</v>
          </cell>
          <cell r="AB729">
            <v>3619.83387962699</v>
          </cell>
          <cell r="AC729">
            <v>3274.56816765951</v>
          </cell>
          <cell r="AD729">
            <v>2929.5503588446</v>
          </cell>
          <cell r="AE729">
            <v>2584.28464687712</v>
          </cell>
          <cell r="AF729">
            <v>2239.26683806221</v>
          </cell>
          <cell r="AG729">
            <v>1894.00112609473</v>
          </cell>
          <cell r="AH729">
            <v>1548.98331727982</v>
          </cell>
          <cell r="AI729">
            <v>1277.09693847285</v>
          </cell>
          <cell r="AJ729">
            <v>1078.34198967381</v>
          </cell>
          <cell r="AK729">
            <v>879.587040874773</v>
          </cell>
          <cell r="AL729">
            <v>680.832092075737</v>
          </cell>
          <cell r="AM729">
            <v>482.077143276701</v>
          </cell>
          <cell r="AN729">
            <v>283.322194477665</v>
          </cell>
          <cell r="AO729">
            <v>7295.97691193296</v>
          </cell>
          <cell r="AP729">
            <v>4831.90757936201</v>
          </cell>
          <cell r="AQ729">
            <v>4584.00442679272</v>
          </cell>
          <cell r="AR729">
            <v>4359.43333564172</v>
          </cell>
          <cell r="AS729">
            <v>4155.27779823173</v>
          </cell>
          <cell r="AT729">
            <v>4059.03304488131</v>
          </cell>
          <cell r="AU729">
            <v>4059.0330448813</v>
          </cell>
          <cell r="AV729">
            <v>4061.94955255858</v>
          </cell>
          <cell r="AW729">
            <v>4059.03304488131</v>
          </cell>
          <cell r="AX729">
            <v>4061.94955255858</v>
          </cell>
          <cell r="AY729">
            <v>4059.03304488131</v>
          </cell>
          <cell r="AZ729">
            <v>4061.94955255859</v>
          </cell>
          <cell r="BA729">
            <v>4059.03304488131</v>
          </cell>
          <cell r="BB729">
            <v>3198.66328008204</v>
          </cell>
          <cell r="BC729">
            <v>2338.29351528278</v>
          </cell>
          <cell r="BD729">
            <v>2338.29351528278</v>
          </cell>
          <cell r="BE729">
            <v>2338.29351528278</v>
          </cell>
          <cell r="BF729">
            <v>2338.29351528278</v>
          </cell>
          <cell r="BG729">
            <v>2338.29351528278</v>
          </cell>
          <cell r="BH729">
            <v>3333.20228797253</v>
          </cell>
        </row>
        <row r="730">
          <cell r="A730">
            <v>-4099.23379266154</v>
          </cell>
          <cell r="B730">
            <v>-4002.41573900772</v>
          </cell>
          <cell r="C730">
            <v>-3708.00172523354</v>
          </cell>
          <cell r="D730">
            <v>-3392.69693917955</v>
          </cell>
          <cell r="E730">
            <v>-3052.61794047532</v>
          </cell>
          <cell r="F730">
            <v>-2691.2608171419</v>
          </cell>
          <cell r="G730">
            <v>-2307.95752276617</v>
          </cell>
          <cell r="H730">
            <v>-1889.58588914927</v>
          </cell>
          <cell r="I730">
            <v>-1425.37076122394</v>
          </cell>
          <cell r="J730">
            <v>-914.018095253243</v>
          </cell>
          <cell r="K730">
            <v>-353.129768810282</v>
          </cell>
          <cell r="L730">
            <v>262.236870631552</v>
          </cell>
          <cell r="M730">
            <v>937.799875666106</v>
          </cell>
          <cell r="N730">
            <v>1714.52011713479</v>
          </cell>
          <cell r="O730">
            <v>2630.01128128698</v>
          </cell>
          <cell r="P730">
            <v>3589.64822694707</v>
          </cell>
          <cell r="Q730">
            <v>4505.57944418645</v>
          </cell>
          <cell r="R730">
            <v>5438.91402501997</v>
          </cell>
          <cell r="S730">
            <v>6446.75595757222</v>
          </cell>
          <cell r="T730">
            <v>7490.41053931309</v>
          </cell>
          <cell r="U730">
            <v>6903.36088120206</v>
          </cell>
          <cell r="V730">
            <v>6240.03764421</v>
          </cell>
          <cell r="W730">
            <v>5800.73847768622</v>
          </cell>
          <cell r="X730">
            <v>5383.97774893544</v>
          </cell>
          <cell r="Y730">
            <v>4987.63419322607</v>
          </cell>
          <cell r="Z730">
            <v>4609.85170391799</v>
          </cell>
          <cell r="AA730">
            <v>4240.81943162766</v>
          </cell>
          <cell r="AB730">
            <v>3871.78715933733</v>
          </cell>
          <cell r="AC730">
            <v>3502.48972895555</v>
          </cell>
          <cell r="AD730">
            <v>3133.45745666522</v>
          </cell>
          <cell r="AE730">
            <v>2764.16002628344</v>
          </cell>
          <cell r="AF730">
            <v>2395.12775399311</v>
          </cell>
          <cell r="AG730">
            <v>2025.83032361133</v>
          </cell>
          <cell r="AH730">
            <v>1656.798051321</v>
          </cell>
          <cell r="AI730">
            <v>1365.98741600753</v>
          </cell>
          <cell r="AJ730">
            <v>1153.39841767091</v>
          </cell>
          <cell r="AK730">
            <v>940.80941933429</v>
          </cell>
          <cell r="AL730">
            <v>728.220420997672</v>
          </cell>
          <cell r="AM730">
            <v>515.631422661054</v>
          </cell>
          <cell r="AN730">
            <v>303.042424324436</v>
          </cell>
          <cell r="AO730">
            <v>7803.80278814193</v>
          </cell>
          <cell r="AP730">
            <v>5168.22548851503</v>
          </cell>
          <cell r="AQ730">
            <v>4903.06739706807</v>
          </cell>
          <cell r="AR730">
            <v>4662.86536128668</v>
          </cell>
          <cell r="AS730">
            <v>4444.49987421272</v>
          </cell>
          <cell r="AT730">
            <v>4341.55614459213</v>
          </cell>
          <cell r="AU730">
            <v>4341.55614459211</v>
          </cell>
          <cell r="AV730">
            <v>4344.67565155033</v>
          </cell>
          <cell r="AW730">
            <v>4341.55614459213</v>
          </cell>
          <cell r="AX730">
            <v>4344.67565155033</v>
          </cell>
          <cell r="AY730">
            <v>4341.55614459213</v>
          </cell>
          <cell r="AZ730">
            <v>4344.67565155033</v>
          </cell>
          <cell r="BA730">
            <v>4341.55614459213</v>
          </cell>
          <cell r="BB730">
            <v>3421.30159192323</v>
          </cell>
          <cell r="BC730">
            <v>2501.04703925433</v>
          </cell>
          <cell r="BD730">
            <v>2501.04703925433</v>
          </cell>
          <cell r="BE730">
            <v>2501.04703925433</v>
          </cell>
          <cell r="BF730">
            <v>2501.04703925433</v>
          </cell>
          <cell r="BG730">
            <v>2501.04703925433</v>
          </cell>
          <cell r="BH730">
            <v>3565.20499205218</v>
          </cell>
        </row>
        <row r="731">
          <cell r="A731">
            <v>-4889.59712883431</v>
          </cell>
          <cell r="B731">
            <v>-4961.7365873861</v>
          </cell>
          <cell r="C731">
            <v>-4816.75637076952</v>
          </cell>
          <cell r="D731">
            <v>-4662.62865852028</v>
          </cell>
          <cell r="E731">
            <v>-4496.26236000482</v>
          </cell>
          <cell r="F731">
            <v>-4322.73395448439</v>
          </cell>
          <cell r="G731">
            <v>-4142.43367105252</v>
          </cell>
          <cell r="H731">
            <v>-3941.70956941078</v>
          </cell>
          <cell r="I731">
            <v>-3709.82169317913</v>
          </cell>
          <cell r="J731">
            <v>-3446.68737711427</v>
          </cell>
          <cell r="K731">
            <v>-3151.15084892709</v>
          </cell>
          <cell r="L731">
            <v>-2819.64060055037</v>
          </cell>
          <cell r="M731">
            <v>-2447.88531330235</v>
          </cell>
          <cell r="N731">
            <v>-1990.00873746587</v>
          </cell>
          <cell r="O731">
            <v>-1404.31367237455</v>
          </cell>
          <cell r="P731">
            <v>-804.368047644596</v>
          </cell>
          <cell r="Q731">
            <v>-295.808999272578</v>
          </cell>
          <cell r="R731">
            <v>189.71334126957</v>
          </cell>
          <cell r="S731">
            <v>715.623012188557</v>
          </cell>
          <cell r="T731">
            <v>1233.04563952406</v>
          </cell>
          <cell r="U731">
            <v>8073.57211231567</v>
          </cell>
          <cell r="V731">
            <v>7297.80678875959</v>
          </cell>
          <cell r="W731">
            <v>6784.04058692772</v>
          </cell>
          <cell r="X731">
            <v>6296.63338700675</v>
          </cell>
          <cell r="Y731">
            <v>5833.10434175799</v>
          </cell>
          <cell r="Z731">
            <v>5391.28270984762</v>
          </cell>
          <cell r="AA731">
            <v>4959.69457279678</v>
          </cell>
          <cell r="AB731">
            <v>4528.10643574593</v>
          </cell>
          <cell r="AC731">
            <v>4096.20819279025</v>
          </cell>
          <cell r="AD731">
            <v>3664.6200557394</v>
          </cell>
          <cell r="AE731">
            <v>3232.72181278372</v>
          </cell>
          <cell r="AF731">
            <v>2801.13367573287</v>
          </cell>
          <cell r="AG731">
            <v>2369.23543277719</v>
          </cell>
          <cell r="AH731">
            <v>1937.64729572634</v>
          </cell>
          <cell r="AI731">
            <v>1597.54040060154</v>
          </cell>
          <cell r="AJ731">
            <v>1348.91474740277</v>
          </cell>
          <cell r="AK731">
            <v>1100.28909420401</v>
          </cell>
          <cell r="AL731">
            <v>851.663441005252</v>
          </cell>
          <cell r="AM731">
            <v>603.03778780649</v>
          </cell>
          <cell r="AN731">
            <v>354.412134607729</v>
          </cell>
          <cell r="AO731">
            <v>9126.65086536559</v>
          </cell>
          <cell r="AP731">
            <v>6044.3082568455</v>
          </cell>
          <cell r="AQ731">
            <v>5734.20235201149</v>
          </cell>
          <cell r="AR731">
            <v>5453.28288527946</v>
          </cell>
          <cell r="AS731">
            <v>5197.90155188671</v>
          </cell>
          <cell r="AT731">
            <v>5077.50749471585</v>
          </cell>
          <cell r="AU731">
            <v>5077.50749471584</v>
          </cell>
          <cell r="AV731">
            <v>5081.15579947862</v>
          </cell>
          <cell r="AW731">
            <v>5077.50749471585</v>
          </cell>
          <cell r="AX731">
            <v>5081.15579947861</v>
          </cell>
          <cell r="AY731">
            <v>5077.50749471586</v>
          </cell>
          <cell r="AZ731">
            <v>5081.15579947861</v>
          </cell>
          <cell r="BA731">
            <v>5077.50749471585</v>
          </cell>
          <cell r="BB731">
            <v>4001.25758970359</v>
          </cell>
          <cell r="BC731">
            <v>2925.00768469131</v>
          </cell>
          <cell r="BD731">
            <v>2925.00768469131</v>
          </cell>
          <cell r="BE731">
            <v>2925.00768469131</v>
          </cell>
          <cell r="BF731">
            <v>2925.00768469131</v>
          </cell>
          <cell r="BG731">
            <v>2925.00768469131</v>
          </cell>
          <cell r="BH731">
            <v>4169.55452479681</v>
          </cell>
        </row>
        <row r="732">
          <cell r="A732">
            <v>-4987.80851212486</v>
          </cell>
          <cell r="B732">
            <v>-5080.94280967235</v>
          </cell>
          <cell r="C732">
            <v>-4954.53139458986</v>
          </cell>
          <cell r="D732">
            <v>-4820.43171583941</v>
          </cell>
          <cell r="E732">
            <v>-4675.65114100299</v>
          </cell>
          <cell r="F732">
            <v>-4525.4625304273</v>
          </cell>
          <cell r="G732">
            <v>-4370.38761563853</v>
          </cell>
          <cell r="H732">
            <v>-4196.70862629737</v>
          </cell>
          <cell r="I732">
            <v>-3993.68997984986</v>
          </cell>
          <cell r="J732">
            <v>-3761.3995382243</v>
          </cell>
          <cell r="K732">
            <v>-3498.83590487246</v>
          </cell>
          <cell r="L732">
            <v>-3202.59795158645</v>
          </cell>
          <cell r="M732">
            <v>-2868.59413236912</v>
          </cell>
          <cell r="N732">
            <v>-2450.33740733039</v>
          </cell>
          <cell r="O732">
            <v>-1905.62315398754</v>
          </cell>
          <cell r="P732">
            <v>-1350.37315286434</v>
          </cell>
          <cell r="Q732">
            <v>-892.434600645743</v>
          </cell>
          <cell r="R732">
            <v>-462.557882263175</v>
          </cell>
          <cell r="S732">
            <v>3.46637659135238</v>
          </cell>
          <cell r="T732">
            <v>455.498865229247</v>
          </cell>
          <cell r="U732">
            <v>8218.98379639799</v>
          </cell>
          <cell r="V732">
            <v>7429.2463003535</v>
          </cell>
          <cell r="W732">
            <v>6906.22674602863</v>
          </cell>
          <cell r="X732">
            <v>6410.04094095142</v>
          </cell>
          <cell r="Y732">
            <v>5938.16335578093</v>
          </cell>
          <cell r="Z732">
            <v>5488.38415234381</v>
          </cell>
          <cell r="AA732">
            <v>5049.02275743815</v>
          </cell>
          <cell r="AB732">
            <v>4609.66136253248</v>
          </cell>
          <cell r="AC732">
            <v>4169.98427645919</v>
          </cell>
          <cell r="AD732">
            <v>3730.62288155352</v>
          </cell>
          <cell r="AE732">
            <v>3290.94579548023</v>
          </cell>
          <cell r="AF732">
            <v>2851.58440057457</v>
          </cell>
          <cell r="AG732">
            <v>2411.90731450128</v>
          </cell>
          <cell r="AH732">
            <v>1972.54591959561</v>
          </cell>
          <cell r="AI732">
            <v>1626.31341913774</v>
          </cell>
          <cell r="AJ732">
            <v>1373.20981312766</v>
          </cell>
          <cell r="AK732">
            <v>1120.10620711758</v>
          </cell>
          <cell r="AL732">
            <v>867.002601107508</v>
          </cell>
          <cell r="AM732">
            <v>613.898995097431</v>
          </cell>
          <cell r="AN732">
            <v>360.795389087355</v>
          </cell>
          <cell r="AO732">
            <v>9291.02936522933</v>
          </cell>
          <cell r="AP732">
            <v>6153.17122735146</v>
          </cell>
          <cell r="AQ732">
            <v>5837.48005973182</v>
          </cell>
          <cell r="AR732">
            <v>5551.50100200578</v>
          </cell>
          <cell r="AS732">
            <v>5291.52004043667</v>
          </cell>
          <cell r="AT732">
            <v>5168.9575871255</v>
          </cell>
          <cell r="AU732">
            <v>5168.95758712551</v>
          </cell>
          <cell r="AV732">
            <v>5172.67160086221</v>
          </cell>
          <cell r="AW732">
            <v>5168.95758712552</v>
          </cell>
          <cell r="AX732">
            <v>5172.6716008622</v>
          </cell>
          <cell r="AY732">
            <v>5168.95758712551</v>
          </cell>
          <cell r="AZ732">
            <v>5172.67160086221</v>
          </cell>
          <cell r="BA732">
            <v>5168.9575871255</v>
          </cell>
          <cell r="BB732">
            <v>4073.3235347985</v>
          </cell>
          <cell r="BC732">
            <v>2977.68948247149</v>
          </cell>
          <cell r="BD732">
            <v>2977.68948247149</v>
          </cell>
          <cell r="BE732">
            <v>2977.68948247149</v>
          </cell>
          <cell r="BF732">
            <v>2977.68948247149</v>
          </cell>
          <cell r="BG732">
            <v>2977.68948247149</v>
          </cell>
          <cell r="BH732">
            <v>4244.65163632182</v>
          </cell>
        </row>
        <row r="733">
          <cell r="A733">
            <v>-4075.36568003986</v>
          </cell>
          <cell r="B733">
            <v>-3973.44529338925</v>
          </cell>
          <cell r="C733">
            <v>-3674.51854156561</v>
          </cell>
          <cell r="D733">
            <v>-3354.3463832873</v>
          </cell>
          <cell r="E733">
            <v>-3009.02145008415</v>
          </cell>
          <cell r="F733">
            <v>-2641.99210388161</v>
          </cell>
          <cell r="G733">
            <v>-2252.55833949798</v>
          </cell>
          <cell r="H733">
            <v>-1827.61398727527</v>
          </cell>
          <cell r="I733">
            <v>-1356.38282918417</v>
          </cell>
          <cell r="J733">
            <v>-837.534239175531</v>
          </cell>
          <cell r="K733">
            <v>-268.632577200327</v>
          </cell>
          <cell r="L733">
            <v>355.306216338551</v>
          </cell>
          <cell r="M733">
            <v>1040.04388382466</v>
          </cell>
          <cell r="N733">
            <v>1826.39285700662</v>
          </cell>
          <cell r="O733">
            <v>2751.8435044424</v>
          </cell>
          <cell r="P733">
            <v>3722.34273655238</v>
          </cell>
          <cell r="Q733">
            <v>4650.57614995961</v>
          </cell>
          <cell r="R733">
            <v>5597.43417310814</v>
          </cell>
          <cell r="S733">
            <v>6619.82993548806</v>
          </cell>
          <cell r="T733">
            <v>7679.37614956816</v>
          </cell>
          <cell r="U733">
            <v>6868.02177553121</v>
          </cell>
          <cell r="V733">
            <v>6208.09416718574</v>
          </cell>
          <cell r="W733">
            <v>5771.04382408784</v>
          </cell>
          <cell r="X733">
            <v>5356.41654188378</v>
          </cell>
          <cell r="Y733">
            <v>4962.10191484237</v>
          </cell>
          <cell r="Z733">
            <v>4586.25333794884</v>
          </cell>
          <cell r="AA733">
            <v>4219.11018469644</v>
          </cell>
          <cell r="AB733">
            <v>3851.96703144405</v>
          </cell>
          <cell r="AC733">
            <v>3484.56007747526</v>
          </cell>
          <cell r="AD733">
            <v>3117.41692422286</v>
          </cell>
          <cell r="AE733">
            <v>2750.00997025407</v>
          </cell>
          <cell r="AF733">
            <v>2382.86681700168</v>
          </cell>
          <cell r="AG733">
            <v>2015.45986303288</v>
          </cell>
          <cell r="AH733">
            <v>1648.31670978049</v>
          </cell>
          <cell r="AI733">
            <v>1358.99476786555</v>
          </cell>
          <cell r="AJ733">
            <v>1147.49403728807</v>
          </cell>
          <cell r="AK733">
            <v>935.993306710584</v>
          </cell>
          <cell r="AL733">
            <v>724.492576133101</v>
          </cell>
          <cell r="AM733">
            <v>512.991845555618</v>
          </cell>
          <cell r="AN733">
            <v>301.491114978134</v>
          </cell>
          <cell r="AO733">
            <v>7763.85421582905</v>
          </cell>
          <cell r="AP733">
            <v>5141.76874232829</v>
          </cell>
          <cell r="AQ733">
            <v>4877.96802593013</v>
          </cell>
          <cell r="AR733">
            <v>4638.99561225181</v>
          </cell>
          <cell r="AS733">
            <v>4421.74796345333</v>
          </cell>
          <cell r="AT733">
            <v>4319.33121473406</v>
          </cell>
          <cell r="AU733">
            <v>4319.33121473406</v>
          </cell>
          <cell r="AV733">
            <v>4322.43475257402</v>
          </cell>
          <cell r="AW733">
            <v>4319.33121473405</v>
          </cell>
          <cell r="AX733">
            <v>4322.43475257403</v>
          </cell>
          <cell r="AY733">
            <v>4319.33121473405</v>
          </cell>
          <cell r="AZ733">
            <v>4322.43475257403</v>
          </cell>
          <cell r="BA733">
            <v>4319.33121473405</v>
          </cell>
          <cell r="BB733">
            <v>3403.78755194046</v>
          </cell>
          <cell r="BC733">
            <v>2488.24388914686</v>
          </cell>
          <cell r="BD733">
            <v>2488.24388914686</v>
          </cell>
          <cell r="BE733">
            <v>2488.24388914686</v>
          </cell>
          <cell r="BF733">
            <v>2488.24388914686</v>
          </cell>
          <cell r="BG733">
            <v>2488.24388914687</v>
          </cell>
          <cell r="BH733">
            <v>3546.9542938604</v>
          </cell>
        </row>
        <row r="734">
          <cell r="A734">
            <v>-4962.59923828023</v>
          </cell>
          <cell r="B734">
            <v>-5050.34450017998</v>
          </cell>
          <cell r="C734">
            <v>-4919.16677403296</v>
          </cell>
          <cell r="D734">
            <v>-4779.92622297094</v>
          </cell>
          <cell r="E734">
            <v>-4629.60494194418</v>
          </cell>
          <cell r="F734">
            <v>-4473.42538345058</v>
          </cell>
          <cell r="G734">
            <v>-4311.87552446848</v>
          </cell>
          <cell r="H734">
            <v>-4131.25449216549</v>
          </cell>
          <cell r="I734">
            <v>-3920.82558129722</v>
          </cell>
          <cell r="J734">
            <v>-3680.6180159013</v>
          </cell>
          <cell r="K734">
            <v>-3409.59077367334</v>
          </cell>
          <cell r="L734">
            <v>-3104.29899265089</v>
          </cell>
          <cell r="M734">
            <v>-2760.60498209589</v>
          </cell>
          <cell r="N734">
            <v>-2332.17848207813</v>
          </cell>
          <cell r="O734">
            <v>-1776.94511708928</v>
          </cell>
          <cell r="P734">
            <v>-1210.22247219091</v>
          </cell>
          <cell r="Q734">
            <v>-739.290457229735</v>
          </cell>
          <cell r="R734">
            <v>-295.130407523695</v>
          </cell>
          <cell r="S734">
            <v>186.265468158234</v>
          </cell>
          <cell r="T734">
            <v>655.082547929414</v>
          </cell>
          <cell r="U734">
            <v>8181.65896864972</v>
          </cell>
          <cell r="V734">
            <v>7395.50790332907</v>
          </cell>
          <cell r="W734">
            <v>6874.86353494661</v>
          </cell>
          <cell r="X734">
            <v>6380.93105584795</v>
          </cell>
          <cell r="Y734">
            <v>5911.1964058652</v>
          </cell>
          <cell r="Z734">
            <v>5463.45978235146</v>
          </cell>
          <cell r="AA734">
            <v>5026.09365703025</v>
          </cell>
          <cell r="AB734">
            <v>4588.72753170903</v>
          </cell>
          <cell r="AC734">
            <v>4151.04714886684</v>
          </cell>
          <cell r="AD734">
            <v>3713.68102354563</v>
          </cell>
          <cell r="AE734">
            <v>3276.00064070343</v>
          </cell>
          <cell r="AF734">
            <v>2838.63451538222</v>
          </cell>
          <cell r="AG734">
            <v>2400.95413254002</v>
          </cell>
          <cell r="AH734">
            <v>1963.58800721881</v>
          </cell>
          <cell r="AI734">
            <v>1618.92785058842</v>
          </cell>
          <cell r="AJ734">
            <v>1366.97366264885</v>
          </cell>
          <cell r="AK734">
            <v>1115.01947470928</v>
          </cell>
          <cell r="AL734">
            <v>863.065286769714</v>
          </cell>
          <cell r="AM734">
            <v>611.111098830146</v>
          </cell>
          <cell r="AN734">
            <v>359.156910890578</v>
          </cell>
          <cell r="AO734">
            <v>9248.83606259582</v>
          </cell>
          <cell r="AP734">
            <v>6125.22786332303</v>
          </cell>
          <cell r="AQ734">
            <v>5810.9703423372</v>
          </cell>
          <cell r="AR734">
            <v>5526.28999979708</v>
          </cell>
          <cell r="AS734">
            <v>5267.48968839698</v>
          </cell>
          <cell r="AT734">
            <v>5145.48382730836</v>
          </cell>
          <cell r="AU734">
            <v>5145.48382730837</v>
          </cell>
          <cell r="AV734">
            <v>5149.18097461409</v>
          </cell>
          <cell r="AW734">
            <v>5145.48382730837</v>
          </cell>
          <cell r="AX734">
            <v>5149.18097461408</v>
          </cell>
          <cell r="AY734">
            <v>5145.48382730837</v>
          </cell>
          <cell r="AZ734">
            <v>5149.18097461408</v>
          </cell>
          <cell r="BA734">
            <v>5145.48382730837</v>
          </cell>
          <cell r="BB734">
            <v>4054.82537212224</v>
          </cell>
          <cell r="BC734">
            <v>2964.1669169361</v>
          </cell>
          <cell r="BD734">
            <v>2964.1669169361</v>
          </cell>
          <cell r="BE734">
            <v>2964.1669169361</v>
          </cell>
          <cell r="BF734">
            <v>2964.1669169361</v>
          </cell>
          <cell r="BG734">
            <v>2964.1669169361</v>
          </cell>
          <cell r="BH734">
            <v>4225.37542224209</v>
          </cell>
        </row>
        <row r="735">
          <cell r="A735">
            <v>-5160.11131104933</v>
          </cell>
          <cell r="B735">
            <v>-5290.07911404928</v>
          </cell>
          <cell r="C735">
            <v>-5196.24494581738</v>
          </cell>
          <cell r="D735">
            <v>-5097.28260159145</v>
          </cell>
          <cell r="E735">
            <v>-4990.37218479676</v>
          </cell>
          <cell r="F735">
            <v>-4881.13108825213</v>
          </cell>
          <cell r="G735">
            <v>-4770.31175235331</v>
          </cell>
          <cell r="H735">
            <v>-4644.08091403586</v>
          </cell>
          <cell r="I735">
            <v>-4491.71066421956</v>
          </cell>
          <cell r="J735">
            <v>-4313.53295084921</v>
          </cell>
          <cell r="K735">
            <v>-4108.81721535219</v>
          </cell>
          <cell r="L735">
            <v>-3874.46124524363</v>
          </cell>
          <cell r="M735">
            <v>-3606.6888890936</v>
          </cell>
          <cell r="N735">
            <v>-3257.9415320802</v>
          </cell>
          <cell r="O735">
            <v>-2785.12432702116</v>
          </cell>
          <cell r="P735">
            <v>-2308.28866840176</v>
          </cell>
          <cell r="Q735">
            <v>-1939.1591002128</v>
          </cell>
          <cell r="R735">
            <v>-1606.90748520165</v>
          </cell>
          <cell r="S735">
            <v>-1245.94664942227</v>
          </cell>
          <cell r="T735">
            <v>-908.635118194427</v>
          </cell>
          <cell r="U735">
            <v>8474.09516255788</v>
          </cell>
          <cell r="V735">
            <v>7659.84478067318</v>
          </cell>
          <cell r="W735">
            <v>7120.59107425147</v>
          </cell>
          <cell r="X735">
            <v>6609.00401742124</v>
          </cell>
          <cell r="Y735">
            <v>6122.47969022094</v>
          </cell>
          <cell r="Z735">
            <v>5658.7396626842</v>
          </cell>
          <cell r="AA735">
            <v>5205.74080498886</v>
          </cell>
          <cell r="AB735">
            <v>4752.74194729352</v>
          </cell>
          <cell r="AC735">
            <v>4299.41759960298</v>
          </cell>
          <cell r="AD735">
            <v>3846.41874190764</v>
          </cell>
          <cell r="AE735">
            <v>3393.09439421711</v>
          </cell>
          <cell r="AF735">
            <v>2940.09553652177</v>
          </cell>
          <cell r="AG735">
            <v>2486.77118883123</v>
          </cell>
          <cell r="AH735">
            <v>2033.77233113589</v>
          </cell>
          <cell r="AI735">
            <v>1676.79302202274</v>
          </cell>
          <cell r="AJ735">
            <v>1415.83326149177</v>
          </cell>
          <cell r="AK735">
            <v>1154.8735009608</v>
          </cell>
          <cell r="AL735">
            <v>893.913740429827</v>
          </cell>
          <cell r="AM735">
            <v>632.953979898857</v>
          </cell>
          <cell r="AN735">
            <v>371.994219367886</v>
          </cell>
          <cell r="AO735">
            <v>9579.41625746706</v>
          </cell>
          <cell r="AP735">
            <v>6344.1612520201</v>
          </cell>
          <cell r="AQ735">
            <v>6018.67125682627</v>
          </cell>
          <cell r="AR735">
            <v>5723.81561412125</v>
          </cell>
          <cell r="AS735">
            <v>5455.76502984397</v>
          </cell>
          <cell r="AT735">
            <v>5329.39832582753</v>
          </cell>
          <cell r="AU735">
            <v>5329.39832582754</v>
          </cell>
          <cell r="AV735">
            <v>5333.22761988863</v>
          </cell>
          <cell r="AW735">
            <v>5329.39832582753</v>
          </cell>
          <cell r="AX735">
            <v>5333.22761988863</v>
          </cell>
          <cell r="AY735">
            <v>5329.39832582754</v>
          </cell>
          <cell r="AZ735">
            <v>5333.22761988864</v>
          </cell>
          <cell r="BA735">
            <v>5329.39832582753</v>
          </cell>
          <cell r="BB735">
            <v>4199.75657780183</v>
          </cell>
          <cell r="BC735">
            <v>3070.11482977611</v>
          </cell>
          <cell r="BD735">
            <v>3070.11482977612</v>
          </cell>
          <cell r="BE735">
            <v>3070.11482977613</v>
          </cell>
          <cell r="BF735">
            <v>3070.11482977612</v>
          </cell>
          <cell r="BG735">
            <v>3070.11482977613</v>
          </cell>
          <cell r="BH735">
            <v>4376.40258079866</v>
          </cell>
        </row>
        <row r="736">
          <cell r="A736">
            <v>-4054.25872427384</v>
          </cell>
          <cell r="B736">
            <v>-3947.82626251391</v>
          </cell>
          <cell r="C736">
            <v>-3644.90882387296</v>
          </cell>
          <cell r="D736">
            <v>-3320.43237007436</v>
          </cell>
          <cell r="E736">
            <v>-2970.46837264457</v>
          </cell>
          <cell r="F736">
            <v>-2598.42298855539</v>
          </cell>
          <cell r="G736">
            <v>-2203.56795097213</v>
          </cell>
          <cell r="H736">
            <v>-1772.81123800376</v>
          </cell>
          <cell r="I736">
            <v>-1295.37569162653</v>
          </cell>
          <cell r="J736">
            <v>-769.898335464408</v>
          </cell>
          <cell r="K736">
            <v>-193.910352031863</v>
          </cell>
          <cell r="L736">
            <v>437.608935206436</v>
          </cell>
          <cell r="M736">
            <v>1130.45990421757</v>
          </cell>
          <cell r="N736">
            <v>1925.32371967367</v>
          </cell>
          <cell r="O736">
            <v>2859.58169831536</v>
          </cell>
          <cell r="P736">
            <v>3839.68662498736</v>
          </cell>
          <cell r="Q736">
            <v>4778.79906827245</v>
          </cell>
          <cell r="R736">
            <v>5737.61608890318</v>
          </cell>
          <cell r="S736">
            <v>6772.8820370103</v>
          </cell>
          <cell r="T736">
            <v>7846.48147708908</v>
          </cell>
          <cell r="U736">
            <v>6836.77083617006</v>
          </cell>
          <cell r="V736">
            <v>6179.84603683499</v>
          </cell>
          <cell r="W736">
            <v>5744.78436445135</v>
          </cell>
          <cell r="X736">
            <v>5332.04372333218</v>
          </cell>
          <cell r="Y736">
            <v>4939.52331053494</v>
          </cell>
          <cell r="Z736">
            <v>4565.38492348491</v>
          </cell>
          <cell r="AA736">
            <v>4199.91234857285</v>
          </cell>
          <cell r="AB736">
            <v>3834.43977366079</v>
          </cell>
          <cell r="AC736">
            <v>3468.70459838091</v>
          </cell>
          <cell r="AD736">
            <v>3103.23202346885</v>
          </cell>
          <cell r="AE736">
            <v>2737.49684818897</v>
          </cell>
          <cell r="AF736">
            <v>2372.02427327691</v>
          </cell>
          <cell r="AG736">
            <v>2006.28909799704</v>
          </cell>
          <cell r="AH736">
            <v>1640.81652308498</v>
          </cell>
          <cell r="AI736">
            <v>1352.81105667902</v>
          </cell>
          <cell r="AJ736">
            <v>1142.27269877916</v>
          </cell>
          <cell r="AK736">
            <v>931.734340879302</v>
          </cell>
          <cell r="AL736">
            <v>721.195982979445</v>
          </cell>
          <cell r="AM736">
            <v>510.657625079587</v>
          </cell>
          <cell r="AN736">
            <v>300.11926717973</v>
          </cell>
          <cell r="AO736">
            <v>7728.52705100086</v>
          </cell>
          <cell r="AP736">
            <v>5118.37261627814</v>
          </cell>
          <cell r="AQ736">
            <v>4855.77224846084</v>
          </cell>
          <cell r="AR736">
            <v>4617.88720937931</v>
          </cell>
          <cell r="AS736">
            <v>4401.62808294152</v>
          </cell>
          <cell r="AT736">
            <v>4299.67735190659</v>
          </cell>
          <cell r="AU736">
            <v>4299.67735190658</v>
          </cell>
          <cell r="AV736">
            <v>4302.76676799856</v>
          </cell>
          <cell r="AW736">
            <v>4299.67735190658</v>
          </cell>
          <cell r="AX736">
            <v>4302.76676799856</v>
          </cell>
          <cell r="AY736">
            <v>4299.67735190659</v>
          </cell>
          <cell r="AZ736">
            <v>4302.76676799855</v>
          </cell>
          <cell r="BA736">
            <v>4299.67735190659</v>
          </cell>
          <cell r="BB736">
            <v>3388.29960477598</v>
          </cell>
          <cell r="BC736">
            <v>2476.92185764538</v>
          </cell>
          <cell r="BD736">
            <v>2476.92185764538</v>
          </cell>
          <cell r="BE736">
            <v>2476.92185764538</v>
          </cell>
          <cell r="BF736">
            <v>2476.92185764538</v>
          </cell>
          <cell r="BG736">
            <v>2476.92185764538</v>
          </cell>
          <cell r="BH736">
            <v>3530.81490799682</v>
          </cell>
        </row>
        <row r="737">
          <cell r="A737">
            <v>-4024.4975510406</v>
          </cell>
          <cell r="B737">
            <v>-3911.70298522084</v>
          </cell>
          <cell r="C737">
            <v>-3603.15860904298</v>
          </cell>
          <cell r="D737">
            <v>-3272.61302400411</v>
          </cell>
          <cell r="E737">
            <v>-2916.10786565943</v>
          </cell>
          <cell r="F737">
            <v>-2536.98978126499</v>
          </cell>
          <cell r="G737">
            <v>-2134.49065456593</v>
          </cell>
          <cell r="H737">
            <v>-1695.53841226763</v>
          </cell>
          <cell r="I737">
            <v>-1209.35457093792</v>
          </cell>
          <cell r="J737">
            <v>-674.530539679524</v>
          </cell>
          <cell r="K737">
            <v>-88.5507202467348</v>
          </cell>
          <cell r="L737">
            <v>553.657194412923</v>
          </cell>
          <cell r="M737">
            <v>1257.94805910852</v>
          </cell>
          <cell r="N737">
            <v>2064.8179496606</v>
          </cell>
          <cell r="O737">
            <v>3011.49441785841</v>
          </cell>
          <cell r="P737">
            <v>4005.14354024745</v>
          </cell>
          <cell r="Q737">
            <v>4959.59560410094</v>
          </cell>
          <cell r="R737">
            <v>5935.2750183288</v>
          </cell>
          <cell r="S737">
            <v>6988.68815124159</v>
          </cell>
          <cell r="T737">
            <v>8082.10288340079</v>
          </cell>
          <cell r="U737">
            <v>6792.70647035914</v>
          </cell>
          <cell r="V737">
            <v>6140.01568374174</v>
          </cell>
          <cell r="W737">
            <v>5707.75807151188</v>
          </cell>
          <cell r="X737">
            <v>5297.67762700176</v>
          </cell>
          <cell r="Y737">
            <v>4907.68708736719</v>
          </cell>
          <cell r="Z737">
            <v>4535.96009761948</v>
          </cell>
          <cell r="AA737">
            <v>4172.84306710414</v>
          </cell>
          <cell r="AB737">
            <v>3809.7260365888</v>
          </cell>
          <cell r="AC737">
            <v>3446.34809821793</v>
          </cell>
          <cell r="AD737">
            <v>3083.23106770259</v>
          </cell>
          <cell r="AE737">
            <v>2719.85312933172</v>
          </cell>
          <cell r="AF737">
            <v>2356.73609881638</v>
          </cell>
          <cell r="AG737">
            <v>1993.35816044551</v>
          </cell>
          <cell r="AH737">
            <v>1630.24112993017</v>
          </cell>
          <cell r="AI737">
            <v>1344.09191679514</v>
          </cell>
          <cell r="AJ737">
            <v>1134.91052104044</v>
          </cell>
          <cell r="AK737">
            <v>925.729125285726</v>
          </cell>
          <cell r="AL737">
            <v>716.547729531017</v>
          </cell>
          <cell r="AM737">
            <v>507.366333776308</v>
          </cell>
          <cell r="AN737">
            <v>298.184938021598</v>
          </cell>
          <cell r="AO737">
            <v>7678.71513667527</v>
          </cell>
          <cell r="AP737">
            <v>5085.3836732925</v>
          </cell>
          <cell r="AQ737">
            <v>4824.47581776601</v>
          </cell>
          <cell r="AR737">
            <v>4588.12399570083</v>
          </cell>
          <cell r="AS737">
            <v>4373.2587029143</v>
          </cell>
          <cell r="AT737">
            <v>4271.96506488637</v>
          </cell>
          <cell r="AU737">
            <v>4271.96506488638</v>
          </cell>
          <cell r="AV737">
            <v>4275.03456906903</v>
          </cell>
          <cell r="AW737">
            <v>4271.96506488637</v>
          </cell>
          <cell r="AX737">
            <v>4275.03456906903</v>
          </cell>
          <cell r="AY737">
            <v>4271.96506488637</v>
          </cell>
          <cell r="AZ737">
            <v>4275.03456906903</v>
          </cell>
          <cell r="BA737">
            <v>4271.96506488636</v>
          </cell>
          <cell r="BB737">
            <v>3366.4613310003</v>
          </cell>
          <cell r="BC737">
            <v>2460.95759711423</v>
          </cell>
          <cell r="BD737">
            <v>2460.95759711423</v>
          </cell>
          <cell r="BE737">
            <v>2460.95759711422</v>
          </cell>
          <cell r="BF737">
            <v>2460.95759711423</v>
          </cell>
          <cell r="BG737">
            <v>2460.95759711423</v>
          </cell>
          <cell r="BH737">
            <v>3508.05809437174</v>
          </cell>
        </row>
        <row r="738">
          <cell r="A738">
            <v>-3913.68644763487</v>
          </cell>
          <cell r="B738">
            <v>-3777.203576071</v>
          </cell>
          <cell r="C738">
            <v>-3447.70817244629</v>
          </cell>
          <cell r="D738">
            <v>-3094.5651204266</v>
          </cell>
          <cell r="E738">
            <v>-2713.70496596493</v>
          </cell>
          <cell r="F738">
            <v>-2308.252781139</v>
          </cell>
          <cell r="G738">
            <v>-1877.29207657082</v>
          </cell>
          <cell r="H738">
            <v>-1407.82505446443</v>
          </cell>
          <cell r="I738">
            <v>-889.06829643535</v>
          </cell>
          <cell r="J738">
            <v>-319.443373005249</v>
          </cell>
          <cell r="K738">
            <v>303.739494961904</v>
          </cell>
          <cell r="L738">
            <v>985.744852725397</v>
          </cell>
          <cell r="M738">
            <v>1732.63039114931</v>
          </cell>
          <cell r="N738">
            <v>2584.20303647962</v>
          </cell>
          <cell r="O738">
            <v>3577.11782060539</v>
          </cell>
          <cell r="P738">
            <v>4621.19665086871</v>
          </cell>
          <cell r="Q738">
            <v>5632.7634080069</v>
          </cell>
          <cell r="R738">
            <v>6671.22732424058</v>
          </cell>
          <cell r="S738">
            <v>7792.20867955726</v>
          </cell>
          <cell r="T738">
            <v>8959.40257232047</v>
          </cell>
          <cell r="U738">
            <v>6628.63965222281</v>
          </cell>
          <cell r="V738">
            <v>5991.71355395968</v>
          </cell>
          <cell r="W738">
            <v>5569.89642393867</v>
          </cell>
          <cell r="X738">
            <v>5169.72080808622</v>
          </cell>
          <cell r="Y738">
            <v>4789.14985801</v>
          </cell>
          <cell r="Z738">
            <v>4426.40133136671</v>
          </cell>
          <cell r="AA738">
            <v>4072.0548043418</v>
          </cell>
          <cell r="AB738">
            <v>3717.70827731689</v>
          </cell>
          <cell r="AC738">
            <v>3363.10714424294</v>
          </cell>
          <cell r="AD738">
            <v>3008.76061721803</v>
          </cell>
          <cell r="AE738">
            <v>2654.15948414408</v>
          </cell>
          <cell r="AF738">
            <v>2299.81295711917</v>
          </cell>
          <cell r="AG738">
            <v>1945.21182404521</v>
          </cell>
          <cell r="AH738">
            <v>1590.86529702031</v>
          </cell>
          <cell r="AI738">
            <v>1311.62755446275</v>
          </cell>
          <cell r="AJ738">
            <v>1107.49859637255</v>
          </cell>
          <cell r="AK738">
            <v>903.369638282346</v>
          </cell>
          <cell r="AL738">
            <v>699.240680192144</v>
          </cell>
          <cell r="AM738">
            <v>495.111722101942</v>
          </cell>
          <cell r="AN738">
            <v>290.98276401174</v>
          </cell>
          <cell r="AO738">
            <v>7493.24821486039</v>
          </cell>
          <cell r="AP738">
            <v>4962.55447083538</v>
          </cell>
          <cell r="AQ738">
            <v>4707.9484217935</v>
          </cell>
          <cell r="AR738">
            <v>4477.30529501438</v>
          </cell>
          <cell r="AS738">
            <v>4267.6297252152</v>
          </cell>
          <cell r="AT738">
            <v>4168.78267088128</v>
          </cell>
          <cell r="AU738">
            <v>4168.78267088129</v>
          </cell>
          <cell r="AV738">
            <v>4171.77803616412</v>
          </cell>
          <cell r="AW738">
            <v>4168.78267088129</v>
          </cell>
          <cell r="AX738">
            <v>4171.77803616413</v>
          </cell>
          <cell r="AY738">
            <v>4168.78267088129</v>
          </cell>
          <cell r="AZ738">
            <v>4171.77803616413</v>
          </cell>
          <cell r="BA738">
            <v>4168.78267088129</v>
          </cell>
          <cell r="BB738">
            <v>3285.14991244183</v>
          </cell>
          <cell r="BC738">
            <v>2401.51715400238</v>
          </cell>
          <cell r="BD738">
            <v>2401.51715400237</v>
          </cell>
          <cell r="BE738">
            <v>2401.51715400238</v>
          </cell>
          <cell r="BF738">
            <v>2401.51715400237</v>
          </cell>
          <cell r="BG738">
            <v>2401.51715400237</v>
          </cell>
          <cell r="BH738">
            <v>3423.32663543224</v>
          </cell>
        </row>
        <row r="739">
          <cell r="A739">
            <v>-4857.41806919837</v>
          </cell>
          <cell r="B739">
            <v>-4922.67854739724</v>
          </cell>
          <cell r="C739">
            <v>-4771.6142440698</v>
          </cell>
          <cell r="D739">
            <v>-4610.92432627214</v>
          </cell>
          <cell r="E739">
            <v>-4437.4854434362</v>
          </cell>
          <cell r="F739">
            <v>-4256.30973036085</v>
          </cell>
          <cell r="G739">
            <v>-4067.74432923379</v>
          </cell>
          <cell r="H739">
            <v>-3858.15886903643</v>
          </cell>
          <cell r="I739">
            <v>-3616.81196030017</v>
          </cell>
          <cell r="J739">
            <v>-3343.57161740083</v>
          </cell>
          <cell r="K739">
            <v>-3037.23148668076</v>
          </cell>
          <cell r="L739">
            <v>-2694.16423493852</v>
          </cell>
          <cell r="M739">
            <v>-2310.03964078938</v>
          </cell>
          <cell r="N739">
            <v>-1839.18158053765</v>
          </cell>
          <cell r="O739">
            <v>-1240.05911079119</v>
          </cell>
          <cell r="P739">
            <v>-625.468919522016</v>
          </cell>
          <cell r="Q739">
            <v>-100.324014094074</v>
          </cell>
          <cell r="R739">
            <v>403.430671151483</v>
          </cell>
          <cell r="S739">
            <v>948.961858248935</v>
          </cell>
          <cell r="T739">
            <v>1487.80963104367</v>
          </cell>
          <cell r="U739">
            <v>8025.92782611308</v>
          </cell>
          <cell r="V739">
            <v>7254.74049908535</v>
          </cell>
          <cell r="W739">
            <v>6744.00616761034</v>
          </cell>
          <cell r="X739">
            <v>6259.47528659842</v>
          </cell>
          <cell r="Y739">
            <v>5798.68164894717</v>
          </cell>
          <cell r="Z739">
            <v>5359.46732344199</v>
          </cell>
          <cell r="AA739">
            <v>4930.42610223425</v>
          </cell>
          <cell r="AB739">
            <v>4501.3848810265</v>
          </cell>
          <cell r="AC739">
            <v>4072.03538393096</v>
          </cell>
          <cell r="AD739">
            <v>3642.99416272321</v>
          </cell>
          <cell r="AE739">
            <v>3213.64466562767</v>
          </cell>
          <cell r="AF739">
            <v>2784.60344441993</v>
          </cell>
          <cell r="AG739">
            <v>2355.25394732438</v>
          </cell>
          <cell r="AH739">
            <v>1926.21272611664</v>
          </cell>
          <cell r="AI739">
            <v>1588.11289181019</v>
          </cell>
          <cell r="AJ739">
            <v>1340.95444440504</v>
          </cell>
          <cell r="AK739">
            <v>1093.79599699989</v>
          </cell>
          <cell r="AL739">
            <v>846.637549594734</v>
          </cell>
          <cell r="AM739">
            <v>599.479102189582</v>
          </cell>
          <cell r="AN739">
            <v>352.320654784431</v>
          </cell>
          <cell r="AO739">
            <v>9072.79208267915</v>
          </cell>
          <cell r="AP739">
            <v>6008.63919382365</v>
          </cell>
          <cell r="AQ739">
            <v>5700.36330602264</v>
          </cell>
          <cell r="AR739">
            <v>5421.10161942644</v>
          </cell>
          <cell r="AS739">
            <v>5167.22735888445</v>
          </cell>
          <cell r="AT739">
            <v>5047.54377891462</v>
          </cell>
          <cell r="AU739">
            <v>5047.54377891465</v>
          </cell>
          <cell r="AV739">
            <v>5051.17055406523</v>
          </cell>
          <cell r="AW739">
            <v>5047.54377891463</v>
          </cell>
          <cell r="AX739">
            <v>5051.17055406523</v>
          </cell>
          <cell r="AY739">
            <v>5047.54377891464</v>
          </cell>
          <cell r="AZ739">
            <v>5051.17055406524</v>
          </cell>
          <cell r="BA739">
            <v>5047.54377891462</v>
          </cell>
          <cell r="BB739">
            <v>3977.64510948762</v>
          </cell>
          <cell r="BC739">
            <v>2907.74644006061</v>
          </cell>
          <cell r="BD739">
            <v>2907.74644006061</v>
          </cell>
          <cell r="BE739">
            <v>2907.74644006061</v>
          </cell>
          <cell r="BF739">
            <v>2907.74644006061</v>
          </cell>
          <cell r="BG739">
            <v>2907.74644006061</v>
          </cell>
          <cell r="BH739">
            <v>4144.94887981683</v>
          </cell>
        </row>
        <row r="740">
          <cell r="A740">
            <v>-3873.09565166236</v>
          </cell>
          <cell r="B740">
            <v>-3727.93560645937</v>
          </cell>
          <cell r="C740">
            <v>-3390.76571125057</v>
          </cell>
          <cell r="D740">
            <v>-3029.34506661135</v>
          </cell>
          <cell r="E740">
            <v>-2639.56352568287</v>
          </cell>
          <cell r="F740">
            <v>-2224.46499617774</v>
          </cell>
          <cell r="G740">
            <v>-1783.07863872069</v>
          </cell>
          <cell r="H740">
            <v>-1302.4338630926</v>
          </cell>
          <cell r="I740">
            <v>-771.745443205294</v>
          </cell>
          <cell r="J740">
            <v>-189.372736652496</v>
          </cell>
          <cell r="K740">
            <v>447.437839244654</v>
          </cell>
          <cell r="L740">
            <v>1144.02124779554</v>
          </cell>
          <cell r="M740">
            <v>1906.509479972</v>
          </cell>
          <cell r="N740">
            <v>2774.45702224714</v>
          </cell>
          <cell r="O740">
            <v>3784.30918891186</v>
          </cell>
          <cell r="P740">
            <v>4846.86073463749</v>
          </cell>
          <cell r="Q740">
            <v>5879.34895894727</v>
          </cell>
          <cell r="R740">
            <v>6940.81122853029</v>
          </cell>
          <cell r="S740">
            <v>8086.54324371342</v>
          </cell>
          <cell r="T740">
            <v>9280.76290161261</v>
          </cell>
          <cell r="U740">
            <v>6568.54095691024</v>
          </cell>
          <cell r="V740">
            <v>5937.38956198361</v>
          </cell>
          <cell r="W740">
            <v>5519.3968454931</v>
          </cell>
          <cell r="X740">
            <v>5122.84942994576</v>
          </cell>
          <cell r="Y740">
            <v>4745.72893407635</v>
          </cell>
          <cell r="Z740">
            <v>4386.26927427778</v>
          </cell>
          <cell r="AA740">
            <v>4035.13543719832</v>
          </cell>
          <cell r="AB740">
            <v>3684.00160011887</v>
          </cell>
          <cell r="AC740">
            <v>3332.61546538126</v>
          </cell>
          <cell r="AD740">
            <v>2981.4816283018</v>
          </cell>
          <cell r="AE740">
            <v>2630.09549356419</v>
          </cell>
          <cell r="AF740">
            <v>2278.96165648474</v>
          </cell>
          <cell r="AG740">
            <v>1927.57552174713</v>
          </cell>
          <cell r="AH740">
            <v>1576.44168466767</v>
          </cell>
          <cell r="AI740">
            <v>1299.73565674392</v>
          </cell>
          <cell r="AJ740">
            <v>1097.45743797587</v>
          </cell>
          <cell r="AK740">
            <v>895.179219207815</v>
          </cell>
          <cell r="AL740">
            <v>692.901000439764</v>
          </cell>
          <cell r="AM740">
            <v>490.622781671713</v>
          </cell>
          <cell r="AN740">
            <v>288.344562903661</v>
          </cell>
          <cell r="AO740">
            <v>7425.31052854864</v>
          </cell>
          <cell r="AP740">
            <v>4917.56137047659</v>
          </cell>
          <cell r="AQ740">
            <v>4665.26371232166</v>
          </cell>
          <cell r="AR740">
            <v>4436.71171611072</v>
          </cell>
          <cell r="AS740">
            <v>4228.93717410081</v>
          </cell>
          <cell r="AT740">
            <v>4130.98631858182</v>
          </cell>
          <cell r="AU740">
            <v>4130.98631858183</v>
          </cell>
          <cell r="AV740">
            <v>4133.95452632482</v>
          </cell>
          <cell r="AW740">
            <v>4130.98631858183</v>
          </cell>
          <cell r="AX740">
            <v>4133.95452632482</v>
          </cell>
          <cell r="AY740">
            <v>4130.98631858183</v>
          </cell>
          <cell r="AZ740">
            <v>4133.95452632483</v>
          </cell>
          <cell r="BA740">
            <v>4130.98631858183</v>
          </cell>
          <cell r="BB740">
            <v>3255.3650343971</v>
          </cell>
          <cell r="BC740">
            <v>2379.74375021237</v>
          </cell>
          <cell r="BD740">
            <v>2379.74375021237</v>
          </cell>
          <cell r="BE740">
            <v>2379.74375021237</v>
          </cell>
          <cell r="BF740">
            <v>2379.74375021237</v>
          </cell>
          <cell r="BG740">
            <v>2379.74375021237</v>
          </cell>
          <cell r="BH740">
            <v>3392.28897533719</v>
          </cell>
        </row>
        <row r="741">
          <cell r="A741">
            <v>-4658.0576380273</v>
          </cell>
          <cell r="B741">
            <v>-4680.70044794463</v>
          </cell>
          <cell r="C741">
            <v>-4491.94311804395</v>
          </cell>
          <cell r="D741">
            <v>-4290.59806170683</v>
          </cell>
          <cell r="E741">
            <v>-4073.34206688639</v>
          </cell>
          <cell r="F741">
            <v>-3844.78863212822</v>
          </cell>
          <cell r="G741">
            <v>-3605.01796129979</v>
          </cell>
          <cell r="H741">
            <v>-3340.53331254948</v>
          </cell>
          <cell r="I741">
            <v>-3040.58441792819</v>
          </cell>
          <cell r="J741">
            <v>-2704.73373495231</v>
          </cell>
          <cell r="K741">
            <v>-2331.46154084928</v>
          </cell>
          <cell r="L741">
            <v>-1916.79464635611</v>
          </cell>
          <cell r="M741">
            <v>-1456.03790742111</v>
          </cell>
          <cell r="N741">
            <v>-904.755050436769</v>
          </cell>
          <cell r="O741">
            <v>-222.44515346767</v>
          </cell>
          <cell r="P741">
            <v>482.873204895337</v>
          </cell>
          <cell r="Q741">
            <v>1110.7732452284</v>
          </cell>
          <cell r="R741">
            <v>1727.48362720513</v>
          </cell>
          <cell r="S741">
            <v>2394.57690995811</v>
          </cell>
          <cell r="T741">
            <v>3066.16088713482</v>
          </cell>
          <cell r="U741">
            <v>7730.7549544491</v>
          </cell>
          <cell r="V741">
            <v>6987.92990314095</v>
          </cell>
          <cell r="W741">
            <v>6495.97905969936</v>
          </cell>
          <cell r="X741">
            <v>6029.2679715708</v>
          </cell>
          <cell r="Y741">
            <v>5585.42113237287</v>
          </cell>
          <cell r="Z741">
            <v>5162.35997402096</v>
          </cell>
          <cell r="AA741">
            <v>4749.09777949647</v>
          </cell>
          <cell r="AB741">
            <v>4335.83558497198</v>
          </cell>
          <cell r="AC741">
            <v>3922.27645214969</v>
          </cell>
          <cell r="AD741">
            <v>3509.0142576252</v>
          </cell>
          <cell r="AE741">
            <v>3095.45512480291</v>
          </cell>
          <cell r="AF741">
            <v>2682.19293027842</v>
          </cell>
          <cell r="AG741">
            <v>2268.63379745613</v>
          </cell>
          <cell r="AH741">
            <v>1855.37160293164</v>
          </cell>
          <cell r="AI741">
            <v>1529.70620625827</v>
          </cell>
          <cell r="AJ741">
            <v>1291.63760743601</v>
          </cell>
          <cell r="AK741">
            <v>1053.56900861375</v>
          </cell>
          <cell r="AL741">
            <v>815.500409791485</v>
          </cell>
          <cell r="AM741">
            <v>577.431810969226</v>
          </cell>
          <cell r="AN741">
            <v>339.363212146967</v>
          </cell>
          <cell r="AO741">
            <v>8739.11825068411</v>
          </cell>
          <cell r="AP741">
            <v>5787.6569816658</v>
          </cell>
          <cell r="AQ741">
            <v>5490.71868386543</v>
          </cell>
          <cell r="AR741">
            <v>5221.72751997564</v>
          </cell>
          <cell r="AS741">
            <v>4977.19009825768</v>
          </cell>
          <cell r="AT741">
            <v>4861.90817087635</v>
          </cell>
          <cell r="AU741">
            <v>4861.90817087636</v>
          </cell>
          <cell r="AV741">
            <v>4865.40156261518</v>
          </cell>
          <cell r="AW741">
            <v>4861.90817087636</v>
          </cell>
          <cell r="AX741">
            <v>4865.40156261519</v>
          </cell>
          <cell r="AY741">
            <v>4861.90817087635</v>
          </cell>
          <cell r="AZ741">
            <v>4865.40156261519</v>
          </cell>
          <cell r="BA741">
            <v>4861.90817087636</v>
          </cell>
          <cell r="BB741">
            <v>3831.35760792206</v>
          </cell>
          <cell r="BC741">
            <v>2800.80704496777</v>
          </cell>
          <cell r="BD741">
            <v>2800.80704496777</v>
          </cell>
          <cell r="BE741">
            <v>2800.80704496777</v>
          </cell>
          <cell r="BF741">
            <v>2800.80704496775</v>
          </cell>
          <cell r="BG741">
            <v>2800.80704496776</v>
          </cell>
          <cell r="BH741">
            <v>3992.50837819961</v>
          </cell>
        </row>
        <row r="742">
          <cell r="A742">
            <v>-4740.66061392916</v>
          </cell>
          <cell r="B742">
            <v>-4780.96162314599</v>
          </cell>
          <cell r="C742">
            <v>-4607.82201712065</v>
          </cell>
          <cell r="D742">
            <v>-4423.32200575727</v>
          </cell>
          <cell r="E742">
            <v>-4224.22118758891</v>
          </cell>
          <cell r="F742">
            <v>-4015.29823205604</v>
          </cell>
          <cell r="G742">
            <v>-3796.74394621606</v>
          </cell>
          <cell r="H742">
            <v>-3555.00622032518</v>
          </cell>
          <cell r="I742">
            <v>-3279.33846514279</v>
          </cell>
          <cell r="J742">
            <v>-2969.42974257585</v>
          </cell>
          <cell r="K742">
            <v>-2623.89017117135</v>
          </cell>
          <cell r="L742">
            <v>-2238.88986362322</v>
          </cell>
          <cell r="M742">
            <v>-1809.88487789156</v>
          </cell>
          <cell r="N742">
            <v>-1291.92522103972</v>
          </cell>
          <cell r="O742">
            <v>-644.083192171849</v>
          </cell>
          <cell r="P742">
            <v>23.6428688829674</v>
          </cell>
          <cell r="Q742">
            <v>608.967359582128</v>
          </cell>
          <cell r="R742">
            <v>1178.87569242476</v>
          </cell>
          <cell r="S742">
            <v>1795.60095179904</v>
          </cell>
          <cell r="T742">
            <v>2412.18702679695</v>
          </cell>
          <cell r="U742">
            <v>7853.05684485793</v>
          </cell>
          <cell r="V742">
            <v>7098.48017180607</v>
          </cell>
          <cell r="W742">
            <v>6598.74658030227</v>
          </cell>
          <cell r="X742">
            <v>6124.65204143841</v>
          </cell>
          <cell r="Y742">
            <v>5673.78346790719</v>
          </cell>
          <cell r="Z742">
            <v>5244.02940831474</v>
          </cell>
          <cell r="AA742">
            <v>4824.22933386485</v>
          </cell>
          <cell r="AB742">
            <v>4404.42925941497</v>
          </cell>
          <cell r="AC742">
            <v>3984.32754905167</v>
          </cell>
          <cell r="AD742">
            <v>3564.52747460178</v>
          </cell>
          <cell r="AE742">
            <v>3144.42576423849</v>
          </cell>
          <cell r="AF742">
            <v>2724.6256897886</v>
          </cell>
          <cell r="AG742">
            <v>2304.52397942531</v>
          </cell>
          <cell r="AH742">
            <v>1884.72390497542</v>
          </cell>
          <cell r="AI742">
            <v>1553.90642498178</v>
          </cell>
          <cell r="AJ742">
            <v>1312.07153944438</v>
          </cell>
          <cell r="AK742">
            <v>1070.23665390698</v>
          </cell>
          <cell r="AL742">
            <v>828.401768369577</v>
          </cell>
          <cell r="AM742">
            <v>586.566882832177</v>
          </cell>
          <cell r="AN742">
            <v>344.731997294777</v>
          </cell>
          <cell r="AO742">
            <v>8877.37262413956</v>
          </cell>
          <cell r="AP742">
            <v>5879.21872357412</v>
          </cell>
          <cell r="AQ742">
            <v>5577.58281016312</v>
          </cell>
          <cell r="AR742">
            <v>5304.3361591908</v>
          </cell>
          <cell r="AS742">
            <v>5055.93011285234</v>
          </cell>
          <cell r="AT742">
            <v>4938.82440529278</v>
          </cell>
          <cell r="AU742">
            <v>4938.82440529277</v>
          </cell>
          <cell r="AV742">
            <v>4942.37306309761</v>
          </cell>
          <cell r="AW742">
            <v>4938.82440529278</v>
          </cell>
          <cell r="AX742">
            <v>4942.37306309761</v>
          </cell>
          <cell r="AY742">
            <v>4938.82440529277</v>
          </cell>
          <cell r="AZ742">
            <v>4942.37306309761</v>
          </cell>
          <cell r="BA742">
            <v>4938.82440529277</v>
          </cell>
          <cell r="BB742">
            <v>3891.97035286639</v>
          </cell>
          <cell r="BC742">
            <v>2845.11630044</v>
          </cell>
          <cell r="BD742">
            <v>2845.11630044</v>
          </cell>
          <cell r="BE742">
            <v>2845.11630044</v>
          </cell>
          <cell r="BF742">
            <v>2845.11630044</v>
          </cell>
          <cell r="BG742">
            <v>2845.11630044</v>
          </cell>
          <cell r="BH742">
            <v>4055.67055640914</v>
          </cell>
        </row>
        <row r="743">
          <cell r="A743">
            <v>-4350.96400131443</v>
          </cell>
          <cell r="B743">
            <v>-4307.95880543681</v>
          </cell>
          <cell r="C743">
            <v>-4061.13935889095</v>
          </cell>
          <cell r="D743">
            <v>-3797.16936604156</v>
          </cell>
          <cell r="E743">
            <v>-3512.41774939421</v>
          </cell>
          <cell r="F743">
            <v>-3210.88395055232</v>
          </cell>
          <cell r="G743">
            <v>-2892.23698316352</v>
          </cell>
          <cell r="H743">
            <v>-2543.1859469597</v>
          </cell>
          <cell r="I743">
            <v>-2152.9668976326</v>
          </cell>
          <cell r="J743">
            <v>-1720.67161470784</v>
          </cell>
          <cell r="K743">
            <v>-1244.29766346958</v>
          </cell>
          <cell r="L743">
            <v>-719.339100009974</v>
          </cell>
          <cell r="M743">
            <v>-140.538655545465</v>
          </cell>
          <cell r="N743">
            <v>534.630085741152</v>
          </cell>
          <cell r="O743">
            <v>1345.08140678585</v>
          </cell>
          <cell r="P743">
            <v>2190.15690061186</v>
          </cell>
          <cell r="Q743">
            <v>2976.3403469527</v>
          </cell>
          <cell r="R743">
            <v>3767.04702043447</v>
          </cell>
          <cell r="S743">
            <v>4621.39384102346</v>
          </cell>
          <cell r="T743">
            <v>5497.44388745814</v>
          </cell>
          <cell r="U743">
            <v>7276.07239740502</v>
          </cell>
          <cell r="V743">
            <v>6576.93642895556</v>
          </cell>
          <cell r="W743">
            <v>6113.91956010688</v>
          </cell>
          <cell r="X743">
            <v>5674.65797622486</v>
          </cell>
          <cell r="Y743">
            <v>5256.91588578323</v>
          </cell>
          <cell r="Z743">
            <v>4858.73697119651</v>
          </cell>
          <cell r="AA743">
            <v>4469.78069665567</v>
          </cell>
          <cell r="AB743">
            <v>4080.82442211483</v>
          </cell>
          <cell r="AC743">
            <v>3691.5886736332</v>
          </cell>
          <cell r="AD743">
            <v>3302.63239909236</v>
          </cell>
          <cell r="AE743">
            <v>2913.39665061074</v>
          </cell>
          <cell r="AF743">
            <v>2524.4403760699</v>
          </cell>
          <cell r="AG743">
            <v>2135.20462758827</v>
          </cell>
          <cell r="AH743">
            <v>1746.24835304743</v>
          </cell>
          <cell r="AI743">
            <v>1439.73689103797</v>
          </cell>
          <cell r="AJ743">
            <v>1215.67024155988</v>
          </cell>
          <cell r="AK743">
            <v>991.603592081792</v>
          </cell>
          <cell r="AL743">
            <v>767.536942603704</v>
          </cell>
          <cell r="AM743">
            <v>543.470293125617</v>
          </cell>
          <cell r="AN743">
            <v>319.403643647529</v>
          </cell>
          <cell r="AO743">
            <v>8225.12904058184</v>
          </cell>
          <cell r="AP743">
            <v>5447.25728057278</v>
          </cell>
          <cell r="AQ743">
            <v>5167.78333978847</v>
          </cell>
          <cell r="AR743">
            <v>4914.61282872501</v>
          </cell>
          <cell r="AS743">
            <v>4684.45781866734</v>
          </cell>
          <cell r="AT743">
            <v>4575.95617106871</v>
          </cell>
          <cell r="AU743">
            <v>4575.95617106872</v>
          </cell>
          <cell r="AV743">
            <v>4579.24409978382</v>
          </cell>
          <cell r="AW743">
            <v>4575.95617106871</v>
          </cell>
          <cell r="AX743">
            <v>4579.24409978383</v>
          </cell>
          <cell r="AY743">
            <v>4575.95617106871</v>
          </cell>
          <cell r="AZ743">
            <v>4579.24409978382</v>
          </cell>
          <cell r="BA743">
            <v>4575.95617106871</v>
          </cell>
          <cell r="BB743">
            <v>3606.01720011135</v>
          </cell>
          <cell r="BC743">
            <v>2636.07822915397</v>
          </cell>
          <cell r="BD743">
            <v>2636.07822915397</v>
          </cell>
          <cell r="BE743">
            <v>2636.07822915397</v>
          </cell>
          <cell r="BF743">
            <v>2636.07822915397</v>
          </cell>
          <cell r="BG743">
            <v>2636.07822915397</v>
          </cell>
          <cell r="BH743">
            <v>3757.68992526505</v>
          </cell>
        </row>
        <row r="744">
          <cell r="A744">
            <v>-3925.57090165738</v>
          </cell>
          <cell r="B744">
            <v>-3791.62859301395</v>
          </cell>
          <cell r="C744">
            <v>-3464.38018012179</v>
          </cell>
          <cell r="D744">
            <v>-3113.66069892763</v>
          </cell>
          <cell r="E744">
            <v>-2735.41260970739</v>
          </cell>
          <cell r="F744">
            <v>-2332.78474840304</v>
          </cell>
          <cell r="G744">
            <v>-1904.87653860477</v>
          </cell>
          <cell r="H744">
            <v>-1438.68221649406</v>
          </cell>
          <cell r="I744">
            <v>-923.418892958403</v>
          </cell>
          <cell r="J744">
            <v>-357.526353650879</v>
          </cell>
          <cell r="K744">
            <v>261.666499721935</v>
          </cell>
          <cell r="L744">
            <v>939.403594935519</v>
          </cell>
          <cell r="M744">
            <v>1681.72086875444</v>
          </cell>
          <cell r="N744">
            <v>2528.49915848759</v>
          </cell>
          <cell r="O744">
            <v>3516.45489859309</v>
          </cell>
          <cell r="P744">
            <v>4555.12515944252</v>
          </cell>
          <cell r="Q744">
            <v>5560.56638470267</v>
          </cell>
          <cell r="R744">
            <v>6592.29668395682</v>
          </cell>
          <cell r="S744">
            <v>7706.03136987069</v>
          </cell>
          <cell r="T744">
            <v>8865.31247217276</v>
          </cell>
          <cell r="U744">
            <v>6646.2357639556</v>
          </cell>
          <cell r="V744">
            <v>6007.6189081044</v>
          </cell>
          <cell r="W744">
            <v>5584.68203983541</v>
          </cell>
          <cell r="X744">
            <v>5183.44413440038</v>
          </cell>
          <cell r="Y744">
            <v>4801.86293647374</v>
          </cell>
          <cell r="Z744">
            <v>4438.15147264566</v>
          </cell>
          <cell r="AA744">
            <v>4082.86431203546</v>
          </cell>
          <cell r="AB744">
            <v>3727.57715142526</v>
          </cell>
          <cell r="AC744">
            <v>3372.03470889937</v>
          </cell>
          <cell r="AD744">
            <v>3016.74754828917</v>
          </cell>
          <cell r="AE744">
            <v>2661.20510576328</v>
          </cell>
          <cell r="AF744">
            <v>2305.91794515309</v>
          </cell>
          <cell r="AG744">
            <v>1950.37550262719</v>
          </cell>
          <cell r="AH744">
            <v>1595.088342017</v>
          </cell>
          <cell r="AI744">
            <v>1315.10934653639</v>
          </cell>
          <cell r="AJ744">
            <v>1110.43851618538</v>
          </cell>
          <cell r="AK744">
            <v>905.767685834367</v>
          </cell>
          <cell r="AL744">
            <v>701.096855483355</v>
          </cell>
          <cell r="AM744">
            <v>496.426025132342</v>
          </cell>
          <cell r="AN744">
            <v>291.75519478133</v>
          </cell>
          <cell r="AO744">
            <v>7513.13948060236</v>
          </cell>
          <cell r="AP744">
            <v>4975.72786198805</v>
          </cell>
          <cell r="AQ744">
            <v>4720.44594629452</v>
          </cell>
          <cell r="AR744">
            <v>4489.19056384273</v>
          </cell>
          <cell r="AS744">
            <v>4278.95839797745</v>
          </cell>
          <cell r="AT744">
            <v>4179.84894835528</v>
          </cell>
          <cell r="AU744">
            <v>4179.84894835527</v>
          </cell>
          <cell r="AV744">
            <v>4182.85226501049</v>
          </cell>
          <cell r="AW744">
            <v>4179.84894835528</v>
          </cell>
          <cell r="AX744">
            <v>4182.85226501049</v>
          </cell>
          <cell r="AY744">
            <v>4179.84894835527</v>
          </cell>
          <cell r="AZ744">
            <v>4182.85226501048</v>
          </cell>
          <cell r="BA744">
            <v>4179.84894835527</v>
          </cell>
          <cell r="BB744">
            <v>3293.87053506594</v>
          </cell>
          <cell r="BC744">
            <v>2407.89212177661</v>
          </cell>
          <cell r="BD744">
            <v>2407.89212177661</v>
          </cell>
          <cell r="BE744">
            <v>2407.89212177662</v>
          </cell>
          <cell r="BF744">
            <v>2407.89212177661</v>
          </cell>
          <cell r="BG744">
            <v>2407.89212177662</v>
          </cell>
          <cell r="BH744">
            <v>3432.41405625094</v>
          </cell>
        </row>
        <row r="745">
          <cell r="A745">
            <v>-3665.52173449914</v>
          </cell>
          <cell r="B745">
            <v>-3475.98820809129</v>
          </cell>
          <cell r="C745">
            <v>-3099.5723645788</v>
          </cell>
          <cell r="D745">
            <v>-2695.82162308999</v>
          </cell>
          <cell r="E745">
            <v>-2260.41774115846</v>
          </cell>
          <cell r="F745">
            <v>-1795.98956675737</v>
          </cell>
          <cell r="G745">
            <v>-1301.28832455175</v>
          </cell>
          <cell r="H745">
            <v>-763.482558901326</v>
          </cell>
          <cell r="I745">
            <v>-171.777799451323</v>
          </cell>
          <cell r="J745">
            <v>475.784741755549</v>
          </cell>
          <cell r="K745">
            <v>1182.28492706319</v>
          </cell>
          <cell r="L745">
            <v>1953.41782482814</v>
          </cell>
          <cell r="M745">
            <v>2795.69538320328</v>
          </cell>
          <cell r="N745">
            <v>3747.38115776845</v>
          </cell>
          <cell r="O745">
            <v>4843.84800531995</v>
          </cell>
          <cell r="P745">
            <v>6000.86564409162</v>
          </cell>
          <cell r="Q745">
            <v>7140.34243045256</v>
          </cell>
          <cell r="R745">
            <v>8319.41407868039</v>
          </cell>
          <cell r="S745">
            <v>9591.71644799831</v>
          </cell>
          <cell r="T745">
            <v>10924.1409328589</v>
          </cell>
          <cell r="U745">
            <v>6261.20720541452</v>
          </cell>
          <cell r="V745">
            <v>5659.58658866786</v>
          </cell>
          <cell r="W745">
            <v>5261.15122448734</v>
          </cell>
          <cell r="X745">
            <v>4883.15776265142</v>
          </cell>
          <cell r="Y745">
            <v>4523.68225941002</v>
          </cell>
          <cell r="Z745">
            <v>4181.04126398182</v>
          </cell>
          <cell r="AA745">
            <v>3846.3365365227</v>
          </cell>
          <cell r="AB745">
            <v>3511.63180906357</v>
          </cell>
          <cell r="AC745">
            <v>3176.68658863569</v>
          </cell>
          <cell r="AD745">
            <v>2841.98186117657</v>
          </cell>
          <cell r="AE745">
            <v>2507.03664074868</v>
          </cell>
          <cell r="AF745">
            <v>2172.33191328956</v>
          </cell>
          <cell r="AG745">
            <v>1837.38669286167</v>
          </cell>
          <cell r="AH745">
            <v>1502.68196540255</v>
          </cell>
          <cell r="AI745">
            <v>1238.92266372762</v>
          </cell>
          <cell r="AJ745">
            <v>1046.10878783688</v>
          </cell>
          <cell r="AK745">
            <v>853.294911946137</v>
          </cell>
          <cell r="AL745">
            <v>660.481036055397</v>
          </cell>
          <cell r="AM745">
            <v>467.667160164656</v>
          </cell>
          <cell r="AN745">
            <v>274.853284273916</v>
          </cell>
          <cell r="AO745">
            <v>7077.8896087843</v>
          </cell>
          <cell r="AP745">
            <v>4687.47487271195</v>
          </cell>
          <cell r="AQ745">
            <v>4446.98190395199</v>
          </cell>
          <cell r="AR745">
            <v>4229.12356754588</v>
          </cell>
          <cell r="AS745">
            <v>4031.07053444944</v>
          </cell>
          <cell r="AT745">
            <v>3937.70267598969</v>
          </cell>
          <cell r="AU745">
            <v>3937.70267598969</v>
          </cell>
          <cell r="AV745">
            <v>3940.53200503392</v>
          </cell>
          <cell r="AW745">
            <v>3937.7026759897</v>
          </cell>
          <cell r="AX745">
            <v>3940.53200503393</v>
          </cell>
          <cell r="AY745">
            <v>3937.70267598969</v>
          </cell>
          <cell r="AZ745">
            <v>3940.53200503393</v>
          </cell>
          <cell r="BA745">
            <v>3937.70267598969</v>
          </cell>
          <cell r="BB745">
            <v>3103.05060794037</v>
          </cell>
          <cell r="BC745">
            <v>2268.39853989106</v>
          </cell>
          <cell r="BD745">
            <v>2268.39853989106</v>
          </cell>
          <cell r="BE745">
            <v>2268.39853989106</v>
          </cell>
          <cell r="BF745">
            <v>2268.39853989106</v>
          </cell>
          <cell r="BG745">
            <v>2268.39853989106</v>
          </cell>
          <cell r="BH745">
            <v>3233.56805028136</v>
          </cell>
        </row>
        <row r="746">
          <cell r="A746">
            <v>-4292.90601834405</v>
          </cell>
          <cell r="B746">
            <v>-4237.48965418798</v>
          </cell>
          <cell r="C746">
            <v>-3979.69319940616</v>
          </cell>
          <cell r="D746">
            <v>-3703.88356853474</v>
          </cell>
          <cell r="E746">
            <v>-3406.37148018062</v>
          </cell>
          <cell r="F746">
            <v>-3091.04028462124</v>
          </cell>
          <cell r="G746">
            <v>-2757.48125740766</v>
          </cell>
          <cell r="H746">
            <v>-2392.44241391745</v>
          </cell>
          <cell r="I746">
            <v>-1985.15722424065</v>
          </cell>
          <cell r="J746">
            <v>-1534.62848326917</v>
          </cell>
          <cell r="K746">
            <v>-1038.76249655911</v>
          </cell>
          <cell r="L746">
            <v>-492.952599587125</v>
          </cell>
          <cell r="M746">
            <v>108.164749645427</v>
          </cell>
          <cell r="N746">
            <v>806.754896331651</v>
          </cell>
          <cell r="O746">
            <v>1641.43215932817</v>
          </cell>
          <cell r="P746">
            <v>2512.92961838132</v>
          </cell>
          <cell r="Q746">
            <v>3329.03753788564</v>
          </cell>
          <cell r="R746">
            <v>4152.63930433398</v>
          </cell>
          <cell r="S746">
            <v>5042.38758366758</v>
          </cell>
          <cell r="T746">
            <v>5957.09322614153</v>
          </cell>
          <cell r="U746">
            <v>7190.11180103332</v>
          </cell>
          <cell r="V746">
            <v>6499.23552840743</v>
          </cell>
          <cell r="W746">
            <v>6041.68880938718</v>
          </cell>
          <cell r="X746">
            <v>5607.61672688054</v>
          </cell>
          <cell r="Y746">
            <v>5194.80990333328</v>
          </cell>
          <cell r="Z746">
            <v>4801.33513338546</v>
          </cell>
          <cell r="AA746">
            <v>4416.9740458488</v>
          </cell>
          <cell r="AB746">
            <v>4032.61295831214</v>
          </cell>
          <cell r="AC746">
            <v>3647.97569858121</v>
          </cell>
          <cell r="AD746">
            <v>3263.61461104455</v>
          </cell>
          <cell r="AE746">
            <v>2878.97735131361</v>
          </cell>
          <cell r="AF746">
            <v>2494.61626377696</v>
          </cell>
          <cell r="AG746">
            <v>2109.97900404602</v>
          </cell>
          <cell r="AH746">
            <v>1725.61791650936</v>
          </cell>
          <cell r="AI746">
            <v>1422.72762628462</v>
          </cell>
          <cell r="AJ746">
            <v>1201.3081333718</v>
          </cell>
          <cell r="AK746">
            <v>979.888640458981</v>
          </cell>
          <cell r="AL746">
            <v>758.469147546159</v>
          </cell>
          <cell r="AM746">
            <v>537.049654633338</v>
          </cell>
          <cell r="AN746">
            <v>315.630161720518</v>
          </cell>
          <cell r="AO746">
            <v>8127.95614853987</v>
          </cell>
          <cell r="AP746">
            <v>5382.90257670876</v>
          </cell>
          <cell r="AQ746">
            <v>5106.73038243108</v>
          </cell>
          <cell r="AR746">
            <v>4856.55086526188</v>
          </cell>
          <cell r="AS746">
            <v>4629.1149405626</v>
          </cell>
          <cell r="AT746">
            <v>4521.8951474901</v>
          </cell>
          <cell r="AU746">
            <v>4521.89514749008</v>
          </cell>
          <cell r="AV746">
            <v>4525.14423212865</v>
          </cell>
          <cell r="AW746">
            <v>4521.89514749009</v>
          </cell>
          <cell r="AX746">
            <v>4525.14423212865</v>
          </cell>
          <cell r="AY746">
            <v>4521.89514749009</v>
          </cell>
          <cell r="AZ746">
            <v>4525.14423212865</v>
          </cell>
          <cell r="BA746">
            <v>4521.8951474901</v>
          </cell>
          <cell r="BB746">
            <v>3563.41517911459</v>
          </cell>
          <cell r="BC746">
            <v>2604.93521073907</v>
          </cell>
          <cell r="BD746">
            <v>2604.93521073907</v>
          </cell>
          <cell r="BE746">
            <v>2604.93521073907</v>
          </cell>
          <cell r="BF746">
            <v>2604.93521073907</v>
          </cell>
          <cell r="BG746">
            <v>2604.93521073907</v>
          </cell>
          <cell r="BH746">
            <v>3713.29602024138</v>
          </cell>
        </row>
        <row r="747">
          <cell r="A747">
            <v>-4396.38122377062</v>
          </cell>
          <cell r="B747">
            <v>-4363.08495613687</v>
          </cell>
          <cell r="C747">
            <v>-4124.85253241629</v>
          </cell>
          <cell r="D747">
            <v>-3870.14437482773</v>
          </cell>
          <cell r="E747">
            <v>-3595.37493724519</v>
          </cell>
          <cell r="F747">
            <v>-3304.63447644182</v>
          </cell>
          <cell r="G747">
            <v>-2997.65281851937</v>
          </cell>
          <cell r="H747">
            <v>-2661.10862053078</v>
          </cell>
          <cell r="I747">
            <v>-2284.23996081551</v>
          </cell>
          <cell r="J747">
            <v>-1866.20822922142</v>
          </cell>
          <cell r="K747">
            <v>-1405.08238110101</v>
          </cell>
          <cell r="L747">
            <v>-896.435263616422</v>
          </cell>
          <cell r="M747">
            <v>-335.092742705698</v>
          </cell>
          <cell r="N747">
            <v>321.754053434921</v>
          </cell>
          <cell r="O747">
            <v>1113.25406169636</v>
          </cell>
          <cell r="P747">
            <v>1937.66035189085</v>
          </cell>
          <cell r="Q747">
            <v>2700.43467540281</v>
          </cell>
          <cell r="R747">
            <v>3465.40838885837</v>
          </cell>
          <cell r="S747">
            <v>4292.06158585216</v>
          </cell>
          <cell r="T747">
            <v>5137.8723832694</v>
          </cell>
          <cell r="U747">
            <v>7343.31709534556</v>
          </cell>
          <cell r="V747">
            <v>6637.71978560509</v>
          </cell>
          <cell r="W747">
            <v>6170.42376341838</v>
          </cell>
          <cell r="X747">
            <v>5727.1025700504</v>
          </cell>
          <cell r="Y747">
            <v>5305.4997510241</v>
          </cell>
          <cell r="Z747">
            <v>4903.64090867206</v>
          </cell>
          <cell r="AA747">
            <v>4511.08994103788</v>
          </cell>
          <cell r="AB747">
            <v>4118.5389734037</v>
          </cell>
          <cell r="AC747">
            <v>3725.70594895989</v>
          </cell>
          <cell r="AD747">
            <v>3333.15498132571</v>
          </cell>
          <cell r="AE747">
            <v>2940.3219568819</v>
          </cell>
          <cell r="AF747">
            <v>2547.77098924773</v>
          </cell>
          <cell r="AG747">
            <v>2154.93796480392</v>
          </cell>
          <cell r="AH747">
            <v>1762.38699716974</v>
          </cell>
          <cell r="AI747">
            <v>1453.04278837706</v>
          </cell>
          <cell r="AJ747">
            <v>1226.9053384259</v>
          </cell>
          <cell r="AK747">
            <v>1000.76788847473</v>
          </cell>
          <cell r="AL747">
            <v>774.630438523564</v>
          </cell>
          <cell r="AM747">
            <v>548.492988572398</v>
          </cell>
          <cell r="AN747">
            <v>322.355538621232</v>
          </cell>
          <cell r="AO747">
            <v>8301.14482047611</v>
          </cell>
          <cell r="AP747">
            <v>5497.60026102021</v>
          </cell>
          <cell r="AQ747">
            <v>5215.54345138797</v>
          </cell>
          <cell r="AR747">
            <v>4960.03316501526</v>
          </cell>
          <cell r="AS747">
            <v>4727.75108649461</v>
          </cell>
          <cell r="AT747">
            <v>4618.24667804915</v>
          </cell>
          <cell r="AU747">
            <v>4618.24667804916</v>
          </cell>
          <cell r="AV747">
            <v>4621.56499345659</v>
          </cell>
          <cell r="AW747">
            <v>4618.24667804916</v>
          </cell>
          <cell r="AX747">
            <v>4621.5649934566</v>
          </cell>
          <cell r="AY747">
            <v>4618.24667804916</v>
          </cell>
          <cell r="AZ747">
            <v>4621.56499345659</v>
          </cell>
          <cell r="BA747">
            <v>4618.24667804916</v>
          </cell>
          <cell r="BB747">
            <v>3639.34363285497</v>
          </cell>
          <cell r="BC747">
            <v>2660.44058766078</v>
          </cell>
          <cell r="BD747">
            <v>2660.44058766078</v>
          </cell>
          <cell r="BE747">
            <v>2660.44058766079</v>
          </cell>
          <cell r="BF747">
            <v>2660.44058766078</v>
          </cell>
          <cell r="BG747">
            <v>2660.44058766077</v>
          </cell>
          <cell r="BH747">
            <v>3792.41810142626</v>
          </cell>
        </row>
        <row r="748">
          <cell r="A748">
            <v>-3799.20262930087</v>
          </cell>
          <cell r="B748">
            <v>-3638.24632855799</v>
          </cell>
          <cell r="C748">
            <v>-3287.10549819879</v>
          </cell>
          <cell r="D748">
            <v>-2910.61601044182</v>
          </cell>
          <cell r="E748">
            <v>-2504.59363969235</v>
          </cell>
          <cell r="F748">
            <v>-2071.93453897868</v>
          </cell>
          <cell r="G748">
            <v>-1611.56892813196</v>
          </cell>
          <cell r="H748">
            <v>-1110.57574663647</v>
          </cell>
          <cell r="I748">
            <v>-558.166477591718</v>
          </cell>
          <cell r="J748">
            <v>47.4127761788944</v>
          </cell>
          <cell r="K748">
            <v>709.031747740147</v>
          </cell>
          <cell r="L748">
            <v>1432.15359208689</v>
          </cell>
          <cell r="M748">
            <v>2223.04555892126</v>
          </cell>
          <cell r="N748">
            <v>3120.80258379269</v>
          </cell>
          <cell r="O748">
            <v>4161.48820313328</v>
          </cell>
          <cell r="P748">
            <v>5257.66817973911</v>
          </cell>
          <cell r="Q748">
            <v>6328.24263528696</v>
          </cell>
          <cell r="R748">
            <v>7431.57197836789</v>
          </cell>
          <cell r="S748">
            <v>8622.36103220115</v>
          </cell>
          <cell r="T748">
            <v>9865.77941655252</v>
          </cell>
          <cell r="U748">
            <v>6459.13501573</v>
          </cell>
          <cell r="V748">
            <v>5838.49610947355</v>
          </cell>
          <cell r="W748">
            <v>5427.46550022331</v>
          </cell>
          <cell r="X748">
            <v>5037.52299792918</v>
          </cell>
          <cell r="Y748">
            <v>4666.68383958352</v>
          </cell>
          <cell r="Z748">
            <v>4313.21135755466</v>
          </cell>
          <cell r="AA748">
            <v>3967.92602293228</v>
          </cell>
          <cell r="AB748">
            <v>3622.6406883099</v>
          </cell>
          <cell r="AC748">
            <v>3277.10725831157</v>
          </cell>
          <cell r="AD748">
            <v>2931.8219236892</v>
          </cell>
          <cell r="AE748">
            <v>2586.28849369087</v>
          </cell>
          <cell r="AF748">
            <v>2241.00315906849</v>
          </cell>
          <cell r="AG748">
            <v>1895.46972907016</v>
          </cell>
          <cell r="AH748">
            <v>1550.18439444778</v>
          </cell>
          <cell r="AI748">
            <v>1278.08719573189</v>
          </cell>
          <cell r="AJ748">
            <v>1079.17813292248</v>
          </cell>
          <cell r="AK748">
            <v>880.269070113078</v>
          </cell>
          <cell r="AL748">
            <v>681.360007303673</v>
          </cell>
          <cell r="AM748">
            <v>482.450944494267</v>
          </cell>
          <cell r="AN748">
            <v>283.541881684862</v>
          </cell>
          <cell r="AO748">
            <v>7301.63419125234</v>
          </cell>
          <cell r="AP748">
            <v>4835.65422647338</v>
          </cell>
          <cell r="AQ748">
            <v>4587.55885051919</v>
          </cell>
          <cell r="AR748">
            <v>4362.81362759598</v>
          </cell>
          <cell r="AS748">
            <v>4158.49978857488</v>
          </cell>
          <cell r="AT748">
            <v>4062.18040732208</v>
          </cell>
          <cell r="AU748">
            <v>4062.18040732209</v>
          </cell>
          <cell r="AV748">
            <v>4065.09917645095</v>
          </cell>
          <cell r="AW748">
            <v>4062.18040732208</v>
          </cell>
          <cell r="AX748">
            <v>4065.09917645095</v>
          </cell>
          <cell r="AY748">
            <v>4062.18040732208</v>
          </cell>
          <cell r="AZ748">
            <v>4065.09917645095</v>
          </cell>
          <cell r="BA748">
            <v>4062.18040732208</v>
          </cell>
          <cell r="BB748">
            <v>3201.1435143046</v>
          </cell>
          <cell r="BC748">
            <v>2340.10662128712</v>
          </cell>
          <cell r="BD748">
            <v>2340.10662128712</v>
          </cell>
          <cell r="BE748">
            <v>2340.10662128712</v>
          </cell>
          <cell r="BF748">
            <v>2340.10662128712</v>
          </cell>
          <cell r="BG748">
            <v>2340.10662128712</v>
          </cell>
          <cell r="BH748">
            <v>3335.78684335132</v>
          </cell>
        </row>
        <row r="749">
          <cell r="A749">
            <v>-3762.45925810701</v>
          </cell>
          <cell r="B749">
            <v>-3593.64825522546</v>
          </cell>
          <cell r="C749">
            <v>-3235.56036491728</v>
          </cell>
          <cell r="D749">
            <v>-2851.57788149653</v>
          </cell>
          <cell r="E749">
            <v>-2437.4797436511</v>
          </cell>
          <cell r="F749">
            <v>-1996.08863326085</v>
          </cell>
          <cell r="G749">
            <v>-1526.28557175922</v>
          </cell>
          <cell r="H749">
            <v>-1015.1741273196</v>
          </cell>
          <cell r="I749">
            <v>-451.96414668217</v>
          </cell>
          <cell r="J749">
            <v>165.154583365117</v>
          </cell>
          <cell r="K749">
            <v>839.109551769902</v>
          </cell>
          <cell r="L749">
            <v>1575.42765695683</v>
          </cell>
          <cell r="M749">
            <v>2380.44340615217</v>
          </cell>
          <cell r="N749">
            <v>3293.02322279916</v>
          </cell>
          <cell r="O749">
            <v>4349.04080394958</v>
          </cell>
          <cell r="P749">
            <v>5461.9425477671</v>
          </cell>
          <cell r="Q749">
            <v>6551.45541572566</v>
          </cell>
          <cell r="R749">
            <v>7675.60319839902</v>
          </cell>
          <cell r="S749">
            <v>8888.79690483831</v>
          </cell>
          <cell r="T749">
            <v>10156.6793997447</v>
          </cell>
          <cell r="U749">
            <v>6404.73281401826</v>
          </cell>
          <cell r="V749">
            <v>5789.32125211769</v>
          </cell>
          <cell r="W749">
            <v>5381.75255689459</v>
          </cell>
          <cell r="X749">
            <v>4995.09435359933</v>
          </cell>
          <cell r="Y749">
            <v>4627.37859593284</v>
          </cell>
          <cell r="Z749">
            <v>4276.88324338339</v>
          </cell>
          <cell r="AA749">
            <v>3934.5060818177</v>
          </cell>
          <cell r="AB749">
            <v>3592.12892025201</v>
          </cell>
          <cell r="AC749">
            <v>3249.50575289893</v>
          </cell>
          <cell r="AD749">
            <v>2907.12859133323</v>
          </cell>
          <cell r="AE749">
            <v>2564.50542398016</v>
          </cell>
          <cell r="AF749">
            <v>2222.12826241446</v>
          </cell>
          <cell r="AG749">
            <v>1879.50509506138</v>
          </cell>
          <cell r="AH749">
            <v>1537.12793349569</v>
          </cell>
          <cell r="AI749">
            <v>1267.322479209</v>
          </cell>
          <cell r="AJ749">
            <v>1070.08873220131</v>
          </cell>
          <cell r="AK749">
            <v>872.854985193614</v>
          </cell>
          <cell r="AL749">
            <v>675.621238185921</v>
          </cell>
          <cell r="AM749">
            <v>478.387491178229</v>
          </cell>
          <cell r="AN749">
            <v>281.153744170537</v>
          </cell>
          <cell r="AO749">
            <v>7240.13602235967</v>
          </cell>
          <cell r="AP749">
            <v>4794.92582615412</v>
          </cell>
          <cell r="AQ749">
            <v>4548.92003876767</v>
          </cell>
          <cell r="AR749">
            <v>4326.06773725289</v>
          </cell>
          <cell r="AS749">
            <v>4123.47473587583</v>
          </cell>
          <cell r="AT749">
            <v>4027.96660665521</v>
          </cell>
          <cell r="AU749">
            <v>4027.96660665522</v>
          </cell>
          <cell r="AV749">
            <v>4030.86079238916</v>
          </cell>
          <cell r="AW749">
            <v>4027.96660665521</v>
          </cell>
          <cell r="AX749">
            <v>4030.86079238917</v>
          </cell>
          <cell r="AY749">
            <v>4027.96660665521</v>
          </cell>
          <cell r="AZ749">
            <v>4030.86079238917</v>
          </cell>
          <cell r="BA749">
            <v>4027.96660665521</v>
          </cell>
          <cell r="BB749">
            <v>3174.18181513756</v>
          </cell>
          <cell r="BC749">
            <v>2320.39702361991</v>
          </cell>
          <cell r="BD749">
            <v>2320.39702361991</v>
          </cell>
          <cell r="BE749">
            <v>2320.39702361991</v>
          </cell>
          <cell r="BF749">
            <v>2320.39702361991</v>
          </cell>
          <cell r="BG749">
            <v>2320.39702361991</v>
          </cell>
          <cell r="BH749">
            <v>3307.69110788866</v>
          </cell>
        </row>
        <row r="750">
          <cell r="A750">
            <v>-5071.3165900996</v>
          </cell>
          <cell r="B750">
            <v>-5182.30257238238</v>
          </cell>
          <cell r="C750">
            <v>-5071.68000859646</v>
          </cell>
          <cell r="D750">
            <v>-4954.60995031425</v>
          </cell>
          <cell r="E750">
            <v>-4828.18348307448</v>
          </cell>
          <cell r="F750">
            <v>-4697.84044793878</v>
          </cell>
          <cell r="G750">
            <v>-4564.21439153089</v>
          </cell>
          <cell r="H750">
            <v>-4413.53156893907</v>
          </cell>
          <cell r="I750">
            <v>-4235.0601166264</v>
          </cell>
          <cell r="J750">
            <v>-4028.99588814868</v>
          </cell>
          <cell r="K750">
            <v>-3794.46875098198</v>
          </cell>
          <cell r="L750">
            <v>-3528.22244907175</v>
          </cell>
          <cell r="M750">
            <v>-3226.31829519202</v>
          </cell>
          <cell r="N750">
            <v>-2841.74990116861</v>
          </cell>
          <cell r="O750">
            <v>-2331.88118923145</v>
          </cell>
          <cell r="P750">
            <v>-1814.63539389608</v>
          </cell>
          <cell r="Q750">
            <v>-1399.73890256969</v>
          </cell>
          <cell r="R750">
            <v>-1017.17705542265</v>
          </cell>
          <cell r="S750">
            <v>-602.072715346103</v>
          </cell>
          <cell r="T750">
            <v>-205.640755060246</v>
          </cell>
          <cell r="U750">
            <v>8342.62578010635</v>
          </cell>
          <cell r="V750">
            <v>7541.00789677327</v>
          </cell>
          <cell r="W750">
            <v>7010.12031681202</v>
          </cell>
          <cell r="X750">
            <v>6506.47015862896</v>
          </cell>
          <cell r="Y750">
            <v>6027.49390017436</v>
          </cell>
          <cell r="Z750">
            <v>5570.94845965473</v>
          </cell>
          <cell r="AA750">
            <v>5124.97754759017</v>
          </cell>
          <cell r="AB750">
            <v>4679.0066355256</v>
          </cell>
          <cell r="AC750">
            <v>4232.71528320482</v>
          </cell>
          <cell r="AD750">
            <v>3786.74437114025</v>
          </cell>
          <cell r="AE750">
            <v>3340.45301881947</v>
          </cell>
          <cell r="AF750">
            <v>2894.4821067549</v>
          </cell>
          <cell r="AG750">
            <v>2448.19075443412</v>
          </cell>
          <cell r="AH750">
            <v>2002.21984236955</v>
          </cell>
          <cell r="AI750">
            <v>1650.77880588808</v>
          </cell>
          <cell r="AJ750">
            <v>1393.86764498971</v>
          </cell>
          <cell r="AK750">
            <v>1136.95648409133</v>
          </cell>
          <cell r="AL750">
            <v>880.045323192958</v>
          </cell>
          <cell r="AM750">
            <v>623.134162294584</v>
          </cell>
          <cell r="AN750">
            <v>366.22300139621</v>
          </cell>
          <cell r="AO750">
            <v>9430.79862744798</v>
          </cell>
          <cell r="AP750">
            <v>6245.7362348382</v>
          </cell>
          <cell r="AQ750">
            <v>5925.2959786243</v>
          </cell>
          <cell r="AR750">
            <v>5635.0148053482</v>
          </cell>
          <cell r="AS750">
            <v>5371.12282964266</v>
          </cell>
          <cell r="AT750">
            <v>5246.71661252432</v>
          </cell>
          <cell r="AU750">
            <v>5246.71661252432</v>
          </cell>
          <cell r="AV750">
            <v>5250.48649789154</v>
          </cell>
          <cell r="AW750">
            <v>5246.71661252431</v>
          </cell>
          <cell r="AX750">
            <v>5250.48649789154</v>
          </cell>
          <cell r="AY750">
            <v>5246.71661252432</v>
          </cell>
          <cell r="AZ750">
            <v>5250.48649789154</v>
          </cell>
          <cell r="BA750">
            <v>5246.71661252432</v>
          </cell>
          <cell r="BB750">
            <v>4134.60042919378</v>
          </cell>
          <cell r="BC750">
            <v>3022.48424586323</v>
          </cell>
          <cell r="BD750">
            <v>3022.48424586323</v>
          </cell>
          <cell r="BE750">
            <v>3022.48424586322</v>
          </cell>
          <cell r="BF750">
            <v>3022.48424586323</v>
          </cell>
          <cell r="BG750">
            <v>3022.48424586323</v>
          </cell>
          <cell r="BH750">
            <v>4308.50589877894</v>
          </cell>
        </row>
        <row r="751">
          <cell r="A751">
            <v>-4476.34861468594</v>
          </cell>
          <cell r="B751">
            <v>-4460.14713220764</v>
          </cell>
          <cell r="C751">
            <v>-4237.03412297196</v>
          </cell>
          <cell r="D751">
            <v>-3998.6335412509</v>
          </cell>
          <cell r="E751">
            <v>-3741.44000928946</v>
          </cell>
          <cell r="F751">
            <v>-3469.70368470427</v>
          </cell>
          <cell r="G751">
            <v>-3183.2614678087</v>
          </cell>
          <cell r="H751">
            <v>-2868.738414368</v>
          </cell>
          <cell r="I751">
            <v>-2515.3761640548</v>
          </cell>
          <cell r="J751">
            <v>-2122.45867158444</v>
          </cell>
          <cell r="K751">
            <v>-1688.18059082626</v>
          </cell>
          <cell r="L751">
            <v>-1208.25349861262</v>
          </cell>
          <cell r="M751">
            <v>-677.649638542328</v>
          </cell>
          <cell r="N751">
            <v>-53.0628105499644</v>
          </cell>
          <cell r="O751">
            <v>705.069084125064</v>
          </cell>
          <cell r="P751">
            <v>1493.08252162354</v>
          </cell>
          <cell r="Q751">
            <v>2214.63973904656</v>
          </cell>
          <cell r="R751">
            <v>2934.30470039142</v>
          </cell>
          <cell r="S751">
            <v>3712.1969493542</v>
          </cell>
          <cell r="T751">
            <v>4504.76464390455</v>
          </cell>
          <cell r="U751">
            <v>7461.71674103903</v>
          </cell>
          <cell r="V751">
            <v>6744.74276454281</v>
          </cell>
          <cell r="W751">
            <v>6269.91231578258</v>
          </cell>
          <cell r="X751">
            <v>5819.44325292434</v>
          </cell>
          <cell r="Y751">
            <v>5391.04273964789</v>
          </cell>
          <cell r="Z751">
            <v>4982.70454417307</v>
          </cell>
          <cell r="AA751">
            <v>4583.82429851902</v>
          </cell>
          <cell r="AB751">
            <v>4184.94405286497</v>
          </cell>
          <cell r="AC751">
            <v>3785.7772026709</v>
          </cell>
          <cell r="AD751">
            <v>3386.89695701685</v>
          </cell>
          <cell r="AE751">
            <v>2987.73010682278</v>
          </cell>
          <cell r="AF751">
            <v>2588.84986116873</v>
          </cell>
          <cell r="AG751">
            <v>2189.68301097466</v>
          </cell>
          <cell r="AH751">
            <v>1790.80276532061</v>
          </cell>
          <cell r="AI751">
            <v>1476.47085897344</v>
          </cell>
          <cell r="AJ751">
            <v>1246.68729193314</v>
          </cell>
          <cell r="AK751">
            <v>1016.90372489284</v>
          </cell>
          <cell r="AL751">
            <v>787.120157852546</v>
          </cell>
          <cell r="AM751">
            <v>557.336590812249</v>
          </cell>
          <cell r="AN751">
            <v>327.553023771951</v>
          </cell>
          <cell r="AO751">
            <v>8434.98795877901</v>
          </cell>
          <cell r="AP751">
            <v>5586.24057364972</v>
          </cell>
          <cell r="AQ751">
            <v>5299.6360336264</v>
          </cell>
          <cell r="AR751">
            <v>5040.00603854647</v>
          </cell>
          <cell r="AS751">
            <v>4803.97877029198</v>
          </cell>
          <cell r="AT751">
            <v>4692.70877240058</v>
          </cell>
          <cell r="AU751">
            <v>4692.70877240058</v>
          </cell>
          <cell r="AV751">
            <v>4696.08059051849</v>
          </cell>
          <cell r="AW751">
            <v>4692.70877240058</v>
          </cell>
          <cell r="AX751">
            <v>4696.0805905185</v>
          </cell>
          <cell r="AY751">
            <v>4692.70877240058</v>
          </cell>
          <cell r="AZ751">
            <v>4696.08059051849</v>
          </cell>
          <cell r="BA751">
            <v>4692.70877240058</v>
          </cell>
          <cell r="BB751">
            <v>3698.02242761379</v>
          </cell>
          <cell r="BC751">
            <v>2703.33608282702</v>
          </cell>
          <cell r="BD751">
            <v>2703.33608282702</v>
          </cell>
          <cell r="BE751">
            <v>2703.33608282702</v>
          </cell>
          <cell r="BF751">
            <v>2703.33608282703</v>
          </cell>
          <cell r="BG751">
            <v>2703.33608282703</v>
          </cell>
          <cell r="BH751">
            <v>3853.56498555237</v>
          </cell>
        </row>
        <row r="752">
          <cell r="A752">
            <v>-4634.29530216324</v>
          </cell>
          <cell r="B752">
            <v>-4651.85839118761</v>
          </cell>
          <cell r="C752">
            <v>-4458.60832242243</v>
          </cell>
          <cell r="D752">
            <v>-4252.4174646848</v>
          </cell>
          <cell r="E752">
            <v>-4029.9387838707</v>
          </cell>
          <cell r="F752">
            <v>-3795.73826393875</v>
          </cell>
          <cell r="G752">
            <v>-3549.86429162013</v>
          </cell>
          <cell r="H752">
            <v>-3278.83605270302</v>
          </cell>
          <cell r="I752">
            <v>-2971.90222098705</v>
          </cell>
          <cell r="J752">
            <v>-2628.58883379889</v>
          </cell>
          <cell r="K752">
            <v>-2247.33881701139</v>
          </cell>
          <cell r="L752">
            <v>-1824.13775779556</v>
          </cell>
          <cell r="M752">
            <v>-1354.24701593085</v>
          </cell>
          <cell r="N752">
            <v>-793.378099062241</v>
          </cell>
          <cell r="O752">
            <v>-101.152856436435</v>
          </cell>
          <cell r="P752">
            <v>614.979649780037</v>
          </cell>
          <cell r="Q752">
            <v>1255.12736640989</v>
          </cell>
          <cell r="R752">
            <v>1885.30125861139</v>
          </cell>
          <cell r="S752">
            <v>2566.88387271432</v>
          </cell>
          <cell r="T752">
            <v>3254.28905498833</v>
          </cell>
          <cell r="U752">
            <v>7695.57246174863</v>
          </cell>
          <cell r="V752">
            <v>6956.12799061659</v>
          </cell>
          <cell r="W752">
            <v>6466.41600444837</v>
          </cell>
          <cell r="X752">
            <v>6001.82890803188</v>
          </cell>
          <cell r="Y752">
            <v>5560.00200586108</v>
          </cell>
          <cell r="Z752">
            <v>5138.86618936819</v>
          </cell>
          <cell r="AA752">
            <v>4727.48474183774</v>
          </cell>
          <cell r="AB752">
            <v>4316.10329430729</v>
          </cell>
          <cell r="AC752">
            <v>3904.42625983858</v>
          </cell>
          <cell r="AD752">
            <v>3493.04481230813</v>
          </cell>
          <cell r="AE752">
            <v>3081.36777783943</v>
          </cell>
          <cell r="AF752">
            <v>2669.98633030898</v>
          </cell>
          <cell r="AG752">
            <v>2258.30929584027</v>
          </cell>
          <cell r="AH752">
            <v>1846.92784830982</v>
          </cell>
          <cell r="AI752">
            <v>1522.74454756482</v>
          </cell>
          <cell r="AJ752">
            <v>1285.75939360527</v>
          </cell>
          <cell r="AK752">
            <v>1048.77423964572</v>
          </cell>
          <cell r="AL752">
            <v>811.789085686174</v>
          </cell>
          <cell r="AM752">
            <v>574.803931726625</v>
          </cell>
          <cell r="AN752">
            <v>337.818777767076</v>
          </cell>
          <cell r="AO752">
            <v>8699.34671920046</v>
          </cell>
          <cell r="AP752">
            <v>5761.3174843321</v>
          </cell>
          <cell r="AQ752">
            <v>5465.73054607633</v>
          </cell>
          <cell r="AR752">
            <v>5197.96355495053</v>
          </cell>
          <cell r="AS752">
            <v>4954.53901756342</v>
          </cell>
          <cell r="AT752">
            <v>4839.78173565236</v>
          </cell>
          <cell r="AU752">
            <v>4839.78173565235</v>
          </cell>
          <cell r="AV752">
            <v>4843.25922904361</v>
          </cell>
          <cell r="AW752">
            <v>4839.78173565236</v>
          </cell>
          <cell r="AX752">
            <v>4843.25922904359</v>
          </cell>
          <cell r="AY752">
            <v>4839.78173565236</v>
          </cell>
          <cell r="AZ752">
            <v>4843.2592290436</v>
          </cell>
          <cell r="BA752">
            <v>4839.78173565237</v>
          </cell>
          <cell r="BB752">
            <v>3813.92118523529</v>
          </cell>
          <cell r="BC752">
            <v>2788.06063481822</v>
          </cell>
          <cell r="BD752">
            <v>2788.06063481822</v>
          </cell>
          <cell r="BE752">
            <v>2788.06063481822</v>
          </cell>
          <cell r="BF752">
            <v>2788.06063481822</v>
          </cell>
          <cell r="BG752">
            <v>2788.06063481822</v>
          </cell>
          <cell r="BH752">
            <v>3974.3385619656</v>
          </cell>
        </row>
        <row r="753">
          <cell r="A753">
            <v>-3642.00916909426</v>
          </cell>
          <cell r="B753">
            <v>-3447.44931571176</v>
          </cell>
          <cell r="C753">
            <v>-3066.58795737265</v>
          </cell>
          <cell r="D753">
            <v>-2658.0423496291</v>
          </cell>
          <cell r="E753">
            <v>-2217.47067835574</v>
          </cell>
          <cell r="F753">
            <v>-1747.45477637371</v>
          </cell>
          <cell r="G753">
            <v>-1246.71438564772</v>
          </cell>
          <cell r="H753">
            <v>-702.43381075886</v>
          </cell>
          <cell r="I753">
            <v>-103.817534224531</v>
          </cell>
          <cell r="J753">
            <v>551.129269282657</v>
          </cell>
          <cell r="K753">
            <v>1265.52342085397</v>
          </cell>
          <cell r="L753">
            <v>2045.10077910316</v>
          </cell>
          <cell r="M753">
            <v>2896.41633115543</v>
          </cell>
          <cell r="N753">
            <v>3857.58740469514</v>
          </cell>
          <cell r="O753">
            <v>4963.86537580784</v>
          </cell>
          <cell r="P753">
            <v>6131.58349285561</v>
          </cell>
          <cell r="Q753">
            <v>7283.17921784419</v>
          </cell>
          <cell r="R753">
            <v>8475.57285876458</v>
          </cell>
          <cell r="S753">
            <v>9762.2122592981</v>
          </cell>
          <cell r="T753">
            <v>11110.2916495418</v>
          </cell>
          <cell r="U753">
            <v>6226.39452262699</v>
          </cell>
          <cell r="V753">
            <v>5628.11895213133</v>
          </cell>
          <cell r="W753">
            <v>5231.89891216697</v>
          </cell>
          <cell r="X753">
            <v>4856.00711635981</v>
          </cell>
          <cell r="Y753">
            <v>4498.53031820094</v>
          </cell>
          <cell r="Z753">
            <v>4157.79442699506</v>
          </cell>
          <cell r="AA753">
            <v>3824.95067763844</v>
          </cell>
          <cell r="AB753">
            <v>3492.10692828182</v>
          </cell>
          <cell r="AC753">
            <v>3159.02402311159</v>
          </cell>
          <cell r="AD753">
            <v>2826.18027375497</v>
          </cell>
          <cell r="AE753">
            <v>2493.09736858474</v>
          </cell>
          <cell r="AF753">
            <v>2160.25361922812</v>
          </cell>
          <cell r="AG753">
            <v>1827.17071405789</v>
          </cell>
          <cell r="AH753">
            <v>1494.32696470127</v>
          </cell>
          <cell r="AI753">
            <v>1232.03418036081</v>
          </cell>
          <cell r="AJ753">
            <v>1040.29236103651</v>
          </cell>
          <cell r="AK753">
            <v>848.550541712211</v>
          </cell>
          <cell r="AL753">
            <v>656.808722387913</v>
          </cell>
          <cell r="AM753">
            <v>465.066903063614</v>
          </cell>
          <cell r="AN753">
            <v>273.325083739316</v>
          </cell>
          <cell r="AO753">
            <v>7038.53612347835</v>
          </cell>
          <cell r="AP753">
            <v>4661.41223487476</v>
          </cell>
          <cell r="AQ753">
            <v>4422.25642126067</v>
          </cell>
          <cell r="AR753">
            <v>4205.60939010436</v>
          </cell>
          <cell r="AS753">
            <v>4008.65754359864</v>
          </cell>
          <cell r="AT753">
            <v>3915.80881596022</v>
          </cell>
          <cell r="AU753">
            <v>3915.80881596021</v>
          </cell>
          <cell r="AV753">
            <v>3918.62241376744</v>
          </cell>
          <cell r="AW753">
            <v>3915.80881596022</v>
          </cell>
          <cell r="AX753">
            <v>3918.62241376744</v>
          </cell>
          <cell r="AY753">
            <v>3915.80881596022</v>
          </cell>
          <cell r="AZ753">
            <v>3918.62241376745</v>
          </cell>
          <cell r="BA753">
            <v>3915.80881596022</v>
          </cell>
          <cell r="BB753">
            <v>3085.79746282893</v>
          </cell>
          <cell r="BC753">
            <v>2255.78610969763</v>
          </cell>
          <cell r="BD753">
            <v>2255.78610969763</v>
          </cell>
          <cell r="BE753">
            <v>2255.78610969763</v>
          </cell>
          <cell r="BF753">
            <v>2255.78610969763</v>
          </cell>
          <cell r="BG753">
            <v>2255.78610969763</v>
          </cell>
          <cell r="BH753">
            <v>3215.58922046254</v>
          </cell>
        </row>
        <row r="754">
          <cell r="A754">
            <v>-4919.75893429531</v>
          </cell>
          <cell r="B754">
            <v>-4998.34614083982</v>
          </cell>
          <cell r="C754">
            <v>-4859.06860919468</v>
          </cell>
          <cell r="D754">
            <v>-4711.09172824337</v>
          </cell>
          <cell r="E754">
            <v>-4551.35464496273</v>
          </cell>
          <cell r="F754">
            <v>-4384.99414942418</v>
          </cell>
          <cell r="G754">
            <v>-4212.44085657735</v>
          </cell>
          <cell r="H754">
            <v>-4020.02260898786</v>
          </cell>
          <cell r="I754">
            <v>-3797.0007935262</v>
          </cell>
          <cell r="J754">
            <v>-3543.33897351355</v>
          </cell>
          <cell r="K754">
            <v>-3257.92878716363</v>
          </cell>
          <cell r="L754">
            <v>-2937.25105195436</v>
          </cell>
          <cell r="M754">
            <v>-2577.08965939002</v>
          </cell>
          <cell r="N754">
            <v>-2131.38077931463</v>
          </cell>
          <cell r="O754">
            <v>-1558.2713761922</v>
          </cell>
          <cell r="P754">
            <v>-972.05227336854</v>
          </cell>
          <cell r="Q754">
            <v>-479.039340998187</v>
          </cell>
          <cell r="R754">
            <v>-10.6063884078266</v>
          </cell>
          <cell r="S754">
            <v>496.911808039237</v>
          </cell>
          <cell r="T754">
            <v>994.252398278993</v>
          </cell>
          <cell r="U754">
            <v>8118.2296538358</v>
          </cell>
          <cell r="V754">
            <v>7338.17332108768</v>
          </cell>
          <cell r="W754">
            <v>6821.56531203953</v>
          </cell>
          <cell r="X754">
            <v>6331.46210507671</v>
          </cell>
          <cell r="Y754">
            <v>5865.36913059118</v>
          </cell>
          <cell r="Z754">
            <v>5421.10364017592</v>
          </cell>
          <cell r="AA754">
            <v>4987.12824939378</v>
          </cell>
          <cell r="AB754">
            <v>4553.15285861165</v>
          </cell>
          <cell r="AC754">
            <v>4118.86564662851</v>
          </cell>
          <cell r="AD754">
            <v>3684.89025584637</v>
          </cell>
          <cell r="AE754">
            <v>3250.60304386323</v>
          </cell>
          <cell r="AF754">
            <v>2816.6276530811</v>
          </cell>
          <cell r="AG754">
            <v>2382.34044109796</v>
          </cell>
          <cell r="AH754">
            <v>1948.36505031582</v>
          </cell>
          <cell r="AI754">
            <v>1606.37691382982</v>
          </cell>
          <cell r="AJ754">
            <v>1356.37603163995</v>
          </cell>
          <cell r="AK754">
            <v>1106.37514945007</v>
          </cell>
          <cell r="AL754">
            <v>856.374267260197</v>
          </cell>
          <cell r="AM754">
            <v>606.373385070323</v>
          </cell>
          <cell r="AN754">
            <v>356.372502880449</v>
          </cell>
          <cell r="AO754">
            <v>9177.13332644849</v>
          </cell>
          <cell r="AP754">
            <v>6077.74128291942</v>
          </cell>
          <cell r="AQ754">
            <v>5765.92008191558</v>
          </cell>
          <cell r="AR754">
            <v>5483.4467586533</v>
          </cell>
          <cell r="AS754">
            <v>5226.65282841484</v>
          </cell>
          <cell r="AT754">
            <v>5105.592832731</v>
          </cell>
          <cell r="AU754">
            <v>5105.592832731</v>
          </cell>
          <cell r="AV754">
            <v>5109.26131744871</v>
          </cell>
          <cell r="AW754">
            <v>5105.592832731</v>
          </cell>
          <cell r="AX754">
            <v>5109.26131744869</v>
          </cell>
          <cell r="AY754">
            <v>5105.592832731</v>
          </cell>
          <cell r="AZ754">
            <v>5109.26131744869</v>
          </cell>
          <cell r="BA754">
            <v>5105.592832731</v>
          </cell>
          <cell r="BB754">
            <v>4023.38984101182</v>
          </cell>
          <cell r="BC754">
            <v>2941.18684929263</v>
          </cell>
          <cell r="BD754">
            <v>2941.18684929263</v>
          </cell>
          <cell r="BE754">
            <v>2941.18684929264</v>
          </cell>
          <cell r="BF754">
            <v>2941.18684929264</v>
          </cell>
          <cell r="BG754">
            <v>2941.18684929264</v>
          </cell>
          <cell r="BH754">
            <v>4192.61768094645</v>
          </cell>
        </row>
        <row r="755">
          <cell r="A755">
            <v>-4284.3705640233</v>
          </cell>
          <cell r="B755">
            <v>-4227.12955914622</v>
          </cell>
          <cell r="C755">
            <v>-3967.71930816303</v>
          </cell>
          <cell r="D755">
            <v>-3690.16906068145</v>
          </cell>
          <cell r="E755">
            <v>-3390.78097840209</v>
          </cell>
          <cell r="F755">
            <v>-3073.42134431622</v>
          </cell>
          <cell r="G755">
            <v>-2737.67000522836</v>
          </cell>
          <cell r="H755">
            <v>-2370.28069773992</v>
          </cell>
          <cell r="I755">
            <v>-1960.48651181603</v>
          </cell>
          <cell r="J755">
            <v>-1507.27716018078</v>
          </cell>
          <cell r="K755">
            <v>-1008.54553174712</v>
          </cell>
          <cell r="L755">
            <v>-459.670154446405</v>
          </cell>
          <cell r="M755">
            <v>144.728137586471</v>
          </cell>
          <cell r="N755">
            <v>846.761606373947</v>
          </cell>
          <cell r="O755">
            <v>1685.00047124376</v>
          </cell>
          <cell r="P755">
            <v>2560.38238279977</v>
          </cell>
          <cell r="Q755">
            <v>3380.88967962813</v>
          </cell>
          <cell r="R755">
            <v>4209.32755213851</v>
          </cell>
          <cell r="S755">
            <v>5104.28041348724</v>
          </cell>
          <cell r="T755">
            <v>6024.66904833113</v>
          </cell>
          <cell r="U755">
            <v>7177.47421518937</v>
          </cell>
          <cell r="V755">
            <v>6487.81225027446</v>
          </cell>
          <cell r="W755">
            <v>6031.06973098007</v>
          </cell>
          <cell r="X755">
            <v>5597.76058837714</v>
          </cell>
          <cell r="Y755">
            <v>5185.67932818882</v>
          </cell>
          <cell r="Z755">
            <v>4792.89614292289</v>
          </cell>
          <cell r="AA755">
            <v>4409.21062154893</v>
          </cell>
          <cell r="AB755">
            <v>4025.52510017498</v>
          </cell>
          <cell r="AC755">
            <v>3641.56389201641</v>
          </cell>
          <cell r="AD755">
            <v>3257.87837064246</v>
          </cell>
          <cell r="AE755">
            <v>2873.91716248389</v>
          </cell>
          <cell r="AF755">
            <v>2490.23164110994</v>
          </cell>
          <cell r="AG755">
            <v>2106.27043295138</v>
          </cell>
          <cell r="AH755">
            <v>1722.58491157742</v>
          </cell>
          <cell r="AI755">
            <v>1420.22699166206</v>
          </cell>
          <cell r="AJ755">
            <v>1199.19667320531</v>
          </cell>
          <cell r="AK755">
            <v>978.166354748549</v>
          </cell>
          <cell r="AL755">
            <v>757.136036291792</v>
          </cell>
          <cell r="AM755">
            <v>536.105717835036</v>
          </cell>
          <cell r="AN755">
            <v>315.07539937828</v>
          </cell>
          <cell r="AO755">
            <v>8113.67017546942</v>
          </cell>
          <cell r="AP755">
            <v>5373.44140346345</v>
          </cell>
          <cell r="AQ755">
            <v>5097.75461885803</v>
          </cell>
          <cell r="AR755">
            <v>4848.01482574489</v>
          </cell>
          <cell r="AS755">
            <v>4620.97865018747</v>
          </cell>
          <cell r="AT755">
            <v>4513.94731028184</v>
          </cell>
          <cell r="AU755">
            <v>4513.94731028185</v>
          </cell>
          <cell r="AV755">
            <v>4517.19068421837</v>
          </cell>
          <cell r="AW755">
            <v>4513.94731028185</v>
          </cell>
          <cell r="AX755">
            <v>4517.19068421837</v>
          </cell>
          <cell r="AY755">
            <v>4513.94731028185</v>
          </cell>
          <cell r="AZ755">
            <v>4517.19068421838</v>
          </cell>
          <cell r="BA755">
            <v>4513.94731028184</v>
          </cell>
          <cell r="BB755">
            <v>3557.1519990042</v>
          </cell>
          <cell r="BC755">
            <v>2600.35668772655</v>
          </cell>
          <cell r="BD755">
            <v>2600.35668772655</v>
          </cell>
          <cell r="BE755">
            <v>2600.35668772655</v>
          </cell>
          <cell r="BF755">
            <v>2600.35668772655</v>
          </cell>
          <cell r="BG755">
            <v>2600.35668772654</v>
          </cell>
          <cell r="BH755">
            <v>3706.76940445035</v>
          </cell>
        </row>
        <row r="756">
          <cell r="A756">
            <v>-5203.91627128058</v>
          </cell>
          <cell r="B756">
            <v>-5343.24834608338</v>
          </cell>
          <cell r="C756">
            <v>-5257.69637066344</v>
          </cell>
          <cell r="D756">
            <v>-5167.66707657417</v>
          </cell>
          <cell r="E756">
            <v>-5070.38448229498</v>
          </cell>
          <cell r="F756">
            <v>-4971.55357197423</v>
          </cell>
          <cell r="G756">
            <v>-4871.98543968549</v>
          </cell>
          <cell r="H756">
            <v>-4757.8174603675</v>
          </cell>
          <cell r="I756">
            <v>-4618.32367578599</v>
          </cell>
          <cell r="J756">
            <v>-4453.90317311691</v>
          </cell>
          <cell r="K756">
            <v>-4263.89424958585</v>
          </cell>
          <cell r="L756">
            <v>-4045.27068678024</v>
          </cell>
          <cell r="M756">
            <v>-3794.33651679916</v>
          </cell>
          <cell r="N756">
            <v>-3463.26069571585</v>
          </cell>
          <cell r="O756">
            <v>-3008.72205235444</v>
          </cell>
          <cell r="P756">
            <v>-2551.82186301575</v>
          </cell>
          <cell r="Q756">
            <v>-2205.27041913979</v>
          </cell>
          <cell r="R756">
            <v>-1897.83827193443</v>
          </cell>
          <cell r="S756">
            <v>-1563.58796609592</v>
          </cell>
          <cell r="T756">
            <v>-1255.44222328477</v>
          </cell>
          <cell r="U756">
            <v>8538.95274652592</v>
          </cell>
          <cell r="V756">
            <v>7718.47039397049</v>
          </cell>
          <cell r="W756">
            <v>7175.0894395213</v>
          </cell>
          <cell r="X756">
            <v>6659.58688494661</v>
          </cell>
          <cell r="Y756">
            <v>6169.33888084646</v>
          </cell>
          <cell r="Z756">
            <v>5702.04955899589</v>
          </cell>
          <cell r="AA756">
            <v>5245.58361592013</v>
          </cell>
          <cell r="AB756">
            <v>4789.11767284437</v>
          </cell>
          <cell r="AC756">
            <v>4332.32374859361</v>
          </cell>
          <cell r="AD756">
            <v>3875.85780551785</v>
          </cell>
          <cell r="AE756">
            <v>3419.0638812671</v>
          </cell>
          <cell r="AF756">
            <v>2962.59793819133</v>
          </cell>
          <cell r="AG756">
            <v>2505.80401394058</v>
          </cell>
          <cell r="AH756">
            <v>2049.33807086481</v>
          </cell>
          <cell r="AI756">
            <v>1689.6265744123</v>
          </cell>
          <cell r="AJ756">
            <v>1426.66952458304</v>
          </cell>
          <cell r="AK756">
            <v>1163.71247475377</v>
          </cell>
          <cell r="AL756">
            <v>900.755424924504</v>
          </cell>
          <cell r="AM756">
            <v>637.798375095238</v>
          </cell>
          <cell r="AN756">
            <v>374.841325265972</v>
          </cell>
          <cell r="AO756">
            <v>9652.73355947572</v>
          </cell>
          <cell r="AP756">
            <v>6392.71711116692</v>
          </cell>
          <cell r="AQ756">
            <v>6064.73593617286</v>
          </cell>
          <cell r="AR756">
            <v>5767.62357764882</v>
          </cell>
          <cell r="AS756">
            <v>5497.52143353607</v>
          </cell>
          <cell r="AT756">
            <v>5370.1875655972</v>
          </cell>
          <cell r="AU756">
            <v>5370.1875655972</v>
          </cell>
          <cell r="AV756">
            <v>5374.04616765594</v>
          </cell>
          <cell r="AW756">
            <v>5370.1875655972</v>
          </cell>
          <cell r="AX756">
            <v>5374.04616765595</v>
          </cell>
          <cell r="AY756">
            <v>5370.1875655972</v>
          </cell>
          <cell r="AZ756">
            <v>5374.04616765595</v>
          </cell>
          <cell r="BA756">
            <v>5370.18756559721</v>
          </cell>
          <cell r="BB756">
            <v>4231.89995826487</v>
          </cell>
          <cell r="BC756">
            <v>3093.61235093254</v>
          </cell>
          <cell r="BD756">
            <v>3093.61235093253</v>
          </cell>
          <cell r="BE756">
            <v>3093.61235093254</v>
          </cell>
          <cell r="BF756">
            <v>3093.61235093254</v>
          </cell>
          <cell r="BG756">
            <v>3093.61235093254</v>
          </cell>
          <cell r="BH756">
            <v>4409.89794430555</v>
          </cell>
        </row>
        <row r="757">
          <cell r="A757">
            <v>-5019.43158180091</v>
          </cell>
          <cell r="B757">
            <v>-5119.32600464298</v>
          </cell>
          <cell r="C757">
            <v>-4998.89355538947</v>
          </cell>
          <cell r="D757">
            <v>-4871.24270036583</v>
          </cell>
          <cell r="E757">
            <v>-4733.41250970119</v>
          </cell>
          <cell r="F757">
            <v>-4590.73907646067</v>
          </cell>
          <cell r="G757">
            <v>-4443.78647462053</v>
          </cell>
          <cell r="H757">
            <v>-4278.81573723575</v>
          </cell>
          <cell r="I757">
            <v>-4085.09269007999</v>
          </cell>
          <cell r="J757">
            <v>-3862.73366330467</v>
          </cell>
          <cell r="K757">
            <v>-3610.78696778492</v>
          </cell>
          <cell r="L757">
            <v>-3325.90633590012</v>
          </cell>
          <cell r="M757">
            <v>-3004.05810663488</v>
          </cell>
          <cell r="N757">
            <v>-2598.55857185611</v>
          </cell>
          <cell r="O757">
            <v>-2067.03972440088</v>
          </cell>
          <cell r="P757">
            <v>-1526.18126092001</v>
          </cell>
          <cell r="Q757">
            <v>-1084.54199523279</v>
          </cell>
          <cell r="R757">
            <v>-672.582603006939</v>
          </cell>
          <cell r="S757">
            <v>-225.840839672209</v>
          </cell>
          <cell r="T757">
            <v>205.136687281221</v>
          </cell>
          <cell r="U757">
            <v>8265.80488437558</v>
          </cell>
          <cell r="V757">
            <v>7471.56849045059</v>
          </cell>
          <cell r="W757">
            <v>6945.56945044066</v>
          </cell>
          <cell r="X757">
            <v>6446.55702350749</v>
          </cell>
          <cell r="Y757">
            <v>5971.9912931262</v>
          </cell>
          <cell r="Z757">
            <v>5519.64983233753</v>
          </cell>
          <cell r="AA757">
            <v>5077.78552721395</v>
          </cell>
          <cell r="AB757">
            <v>4635.92122209037</v>
          </cell>
          <cell r="AC757">
            <v>4193.73942740119</v>
          </cell>
          <cell r="AD757">
            <v>3751.87512227761</v>
          </cell>
          <cell r="AE757">
            <v>3309.69332758842</v>
          </cell>
          <cell r="AF757">
            <v>2867.82902246485</v>
          </cell>
          <cell r="AG757">
            <v>2425.64722777566</v>
          </cell>
          <cell r="AH757">
            <v>1983.78292265208</v>
          </cell>
          <cell r="AI757">
            <v>1635.57803938312</v>
          </cell>
          <cell r="AJ757">
            <v>1381.03257796877</v>
          </cell>
          <cell r="AK757">
            <v>1126.48711655443</v>
          </cell>
          <cell r="AL757">
            <v>871.941655140081</v>
          </cell>
          <cell r="AM757">
            <v>617.396193725734</v>
          </cell>
          <cell r="AN757">
            <v>362.850732311388</v>
          </cell>
          <cell r="AO757">
            <v>9343.95757558818</v>
          </cell>
          <cell r="AP757">
            <v>6188.2240001168</v>
          </cell>
          <cell r="AQ757">
            <v>5870.7344345079</v>
          </cell>
          <cell r="AR757">
            <v>5583.12623977989</v>
          </cell>
          <cell r="AS757">
            <v>5321.66424457259</v>
          </cell>
          <cell r="AT757">
            <v>5198.40358968914</v>
          </cell>
          <cell r="AU757">
            <v>5198.40358968914</v>
          </cell>
          <cell r="AV757">
            <v>5202.13876104925</v>
          </cell>
          <cell r="AW757">
            <v>5198.40358968914</v>
          </cell>
          <cell r="AX757">
            <v>5202.13876104925</v>
          </cell>
          <cell r="AY757">
            <v>5198.40358968915</v>
          </cell>
          <cell r="AZ757">
            <v>5202.13876104925</v>
          </cell>
          <cell r="BA757">
            <v>5198.40358968914</v>
          </cell>
          <cell r="BB757">
            <v>4096.52803845837</v>
          </cell>
          <cell r="BC757">
            <v>2994.65248722761</v>
          </cell>
          <cell r="BD757">
            <v>2994.6524872276</v>
          </cell>
          <cell r="BE757">
            <v>2994.6524872276</v>
          </cell>
          <cell r="BF757">
            <v>2994.65248722761</v>
          </cell>
          <cell r="BG757">
            <v>2994.65248722761</v>
          </cell>
          <cell r="BH757">
            <v>4268.83214483986</v>
          </cell>
        </row>
        <row r="758">
          <cell r="A758">
            <v>-5096.41103842264</v>
          </cell>
          <cell r="B758">
            <v>-5212.7615098774</v>
          </cell>
          <cell r="C758">
            <v>-5106.88354712351</v>
          </cell>
          <cell r="D758">
            <v>-4994.93094503434</v>
          </cell>
          <cell r="E758">
            <v>-4874.01994666621</v>
          </cell>
          <cell r="F758">
            <v>-4749.64057132724</v>
          </cell>
          <cell r="G758">
            <v>-4622.45996644069</v>
          </cell>
          <cell r="H758">
            <v>-4478.68756655425</v>
          </cell>
          <cell r="I758">
            <v>-4307.59262570768</v>
          </cell>
          <cell r="J758">
            <v>-4109.40945935603</v>
          </cell>
          <cell r="K758">
            <v>-3883.30738024048</v>
          </cell>
          <cell r="L758">
            <v>-3626.07366685851</v>
          </cell>
          <cell r="M758">
            <v>-3333.81556654073</v>
          </cell>
          <cell r="N758">
            <v>-2959.37062526891</v>
          </cell>
          <cell r="O758">
            <v>-2459.97311155952</v>
          </cell>
          <cell r="P758">
            <v>-1954.14770334514</v>
          </cell>
          <cell r="Q758">
            <v>-1552.18549094088</v>
          </cell>
          <cell r="R758">
            <v>-1183.84191608469</v>
          </cell>
          <cell r="S758">
            <v>-784.039176779919</v>
          </cell>
          <cell r="T758">
            <v>-404.315355626252</v>
          </cell>
          <cell r="U758">
            <v>8379.7805972926</v>
          </cell>
          <cell r="V758">
            <v>7574.59261904055</v>
          </cell>
          <cell r="W758">
            <v>7041.3406718525</v>
          </cell>
          <cell r="X758">
            <v>6535.44745134753</v>
          </cell>
          <cell r="Y758">
            <v>6054.33801854369</v>
          </cell>
          <cell r="Z758">
            <v>5595.75930183179</v>
          </cell>
          <cell r="AA758">
            <v>5147.80220842038</v>
          </cell>
          <cell r="AB758">
            <v>4699.84511500897</v>
          </cell>
          <cell r="AC758">
            <v>4251.56615422482</v>
          </cell>
          <cell r="AD758">
            <v>3803.60906081341</v>
          </cell>
          <cell r="AE758">
            <v>3355.33010002926</v>
          </cell>
          <cell r="AF758">
            <v>2907.37300661785</v>
          </cell>
          <cell r="AG758">
            <v>2459.09404583369</v>
          </cell>
          <cell r="AH758">
            <v>2011.13695242228</v>
          </cell>
          <cell r="AI758">
            <v>1658.13073396976</v>
          </cell>
          <cell r="AJ758">
            <v>1400.07539047614</v>
          </cell>
          <cell r="AK758">
            <v>1142.02004698251</v>
          </cell>
          <cell r="AL758">
            <v>883.96470348889</v>
          </cell>
          <cell r="AM758">
            <v>625.909359995265</v>
          </cell>
          <cell r="AN758">
            <v>367.85401650164</v>
          </cell>
          <cell r="AO758">
            <v>9472.7997441418</v>
          </cell>
          <cell r="AP758">
            <v>6273.55231985934</v>
          </cell>
          <cell r="AQ758">
            <v>5951.68494711732</v>
          </cell>
          <cell r="AR758">
            <v>5660.11097416279</v>
          </cell>
          <cell r="AS758">
            <v>5395.04372602233</v>
          </cell>
          <cell r="AT758">
            <v>5270.08345189895</v>
          </cell>
          <cell r="AU758">
            <v>5270.08345189894</v>
          </cell>
          <cell r="AV758">
            <v>5273.87012687239</v>
          </cell>
          <cell r="AW758">
            <v>5270.08345189895</v>
          </cell>
          <cell r="AX758">
            <v>5273.87012687238</v>
          </cell>
          <cell r="AY758">
            <v>5270.08345189895</v>
          </cell>
          <cell r="AZ758">
            <v>5273.87012687238</v>
          </cell>
          <cell r="BA758">
            <v>5270.08345189895</v>
          </cell>
          <cell r="BB758">
            <v>4153.01433473551</v>
          </cell>
          <cell r="BC758">
            <v>3035.94521757207</v>
          </cell>
          <cell r="BD758">
            <v>3035.94521757205</v>
          </cell>
          <cell r="BE758">
            <v>3035.94521757205</v>
          </cell>
          <cell r="BF758">
            <v>3035.94521757206</v>
          </cell>
          <cell r="BG758">
            <v>3035.94521757205</v>
          </cell>
          <cell r="BH758">
            <v>4327.69431178401</v>
          </cell>
        </row>
        <row r="759">
          <cell r="A759">
            <v>-4918.90234165478</v>
          </cell>
          <cell r="B759">
            <v>-4997.30643271948</v>
          </cell>
          <cell r="C759">
            <v>-4857.86694531926</v>
          </cell>
          <cell r="D759">
            <v>-4709.71538129635</v>
          </cell>
          <cell r="E759">
            <v>-4549.79002888208</v>
          </cell>
          <cell r="F759">
            <v>-4383.22596532614</v>
          </cell>
          <cell r="G759">
            <v>-4210.45265862337</v>
          </cell>
          <cell r="H759">
            <v>-4017.7985255043</v>
          </cell>
          <cell r="I759">
            <v>-3794.52491469119</v>
          </cell>
          <cell r="J759">
            <v>-3540.59407661806</v>
          </cell>
          <cell r="K759">
            <v>-3254.89630304446</v>
          </cell>
          <cell r="L759">
            <v>-2933.91092540743</v>
          </cell>
          <cell r="M759">
            <v>-2573.42026724677</v>
          </cell>
          <cell r="N759">
            <v>-2127.36582567459</v>
          </cell>
          <cell r="O759">
            <v>-1553.89899085156</v>
          </cell>
          <cell r="P759">
            <v>-967.290056004734</v>
          </cell>
          <cell r="Q759">
            <v>-473.835615297845</v>
          </cell>
          <cell r="R759">
            <v>-4.91732558236361</v>
          </cell>
          <cell r="S759">
            <v>503.123187133259</v>
          </cell>
          <cell r="T759">
            <v>1001.03410547242</v>
          </cell>
          <cell r="U759">
            <v>8116.96138355735</v>
          </cell>
          <cell r="V759">
            <v>7337.02691509548</v>
          </cell>
          <cell r="W759">
            <v>6820.49961312405</v>
          </cell>
          <cell r="X759">
            <v>6330.47297252572</v>
          </cell>
          <cell r="Y759">
            <v>5864.45281340656</v>
          </cell>
          <cell r="Z759">
            <v>5420.25672835937</v>
          </cell>
          <cell r="AA759">
            <v>4986.34913537469</v>
          </cell>
          <cell r="AB759">
            <v>4552.44154239</v>
          </cell>
          <cell r="AC759">
            <v>4118.22217691857</v>
          </cell>
          <cell r="AD759">
            <v>3684.31458393388</v>
          </cell>
          <cell r="AE759">
            <v>3250.09521846245</v>
          </cell>
          <cell r="AF759">
            <v>2816.18762547777</v>
          </cell>
          <cell r="AG759">
            <v>2381.96826000634</v>
          </cell>
          <cell r="AH759">
            <v>1948.06066702165</v>
          </cell>
          <cell r="AI759">
            <v>1606.12595762598</v>
          </cell>
          <cell r="AJ759">
            <v>1356.16413181933</v>
          </cell>
          <cell r="AK759">
            <v>1106.20230601269</v>
          </cell>
          <cell r="AL759">
            <v>856.240480206037</v>
          </cell>
          <cell r="AM759">
            <v>606.278654399389</v>
          </cell>
          <cell r="AN759">
            <v>356.31682859274</v>
          </cell>
          <cell r="AO759">
            <v>9175.69962896324</v>
          </cell>
          <cell r="AP759">
            <v>6076.7917878992</v>
          </cell>
          <cell r="AQ759">
            <v>5765.01930115678</v>
          </cell>
          <cell r="AR759">
            <v>5482.59010728422</v>
          </cell>
          <cell r="AS759">
            <v>5225.83629467279</v>
          </cell>
          <cell r="AT759">
            <v>5104.79521158456</v>
          </cell>
          <cell r="AU759">
            <v>5104.79521158456</v>
          </cell>
          <cell r="AV759">
            <v>5108.46312319329</v>
          </cell>
          <cell r="AW759">
            <v>5104.79521158455</v>
          </cell>
          <cell r="AX759">
            <v>5108.46312319329</v>
          </cell>
          <cell r="AY759">
            <v>5104.79521158455</v>
          </cell>
          <cell r="AZ759">
            <v>5108.46312319328</v>
          </cell>
          <cell r="BA759">
            <v>5104.79521158456</v>
          </cell>
          <cell r="BB759">
            <v>4022.76128700785</v>
          </cell>
          <cell r="BC759">
            <v>2940.72736243115</v>
          </cell>
          <cell r="BD759">
            <v>2940.72736243116</v>
          </cell>
          <cell r="BE759">
            <v>2940.72736243115</v>
          </cell>
          <cell r="BF759">
            <v>2940.72736243116</v>
          </cell>
          <cell r="BG759">
            <v>2940.72736243116</v>
          </cell>
          <cell r="BH759">
            <v>4191.96268932636</v>
          </cell>
        </row>
        <row r="760">
          <cell r="A760">
            <v>-5015.18220918815</v>
          </cell>
          <cell r="B760">
            <v>-5114.16823535716</v>
          </cell>
          <cell r="C760">
            <v>-4992.93235829268</v>
          </cell>
          <cell r="D760">
            <v>-4864.41493796687</v>
          </cell>
          <cell r="E760">
            <v>-4725.65078445642</v>
          </cell>
          <cell r="F760">
            <v>-4581.96749388468</v>
          </cell>
          <cell r="G760">
            <v>-4433.92345043088</v>
          </cell>
          <cell r="H760">
            <v>-4267.78253545905</v>
          </cell>
          <cell r="I760">
            <v>-4072.81038549783</v>
          </cell>
          <cell r="J760">
            <v>-3849.11681774648</v>
          </cell>
          <cell r="K760">
            <v>-3595.74346360955</v>
          </cell>
          <cell r="L760">
            <v>-3309.33668353575</v>
          </cell>
          <cell r="M760">
            <v>-2985.85503817386</v>
          </cell>
          <cell r="N760">
            <v>-2578.64124682665</v>
          </cell>
          <cell r="O760">
            <v>-2045.34925726449</v>
          </cell>
          <cell r="P760">
            <v>-1502.55692061635</v>
          </cell>
          <cell r="Q760">
            <v>-1058.72742663999</v>
          </cell>
          <cell r="R760">
            <v>-644.3603808927</v>
          </cell>
          <cell r="S760">
            <v>-195.027518426642</v>
          </cell>
          <cell r="T760">
            <v>238.779284067122</v>
          </cell>
          <cell r="U760">
            <v>8259.51326717997</v>
          </cell>
          <cell r="V760">
            <v>7465.88141587645</v>
          </cell>
          <cell r="W760">
            <v>6940.28274638715</v>
          </cell>
          <cell r="X760">
            <v>6441.65014878821</v>
          </cell>
          <cell r="Y760">
            <v>5967.44563984288</v>
          </cell>
          <cell r="Z760">
            <v>5515.44848421902</v>
          </cell>
          <cell r="AA760">
            <v>5073.92050944671</v>
          </cell>
          <cell r="AB760">
            <v>4632.3925346744</v>
          </cell>
          <cell r="AC760">
            <v>4190.54731199749</v>
          </cell>
          <cell r="AD760">
            <v>3749.01933722518</v>
          </cell>
          <cell r="AE760">
            <v>3307.17411454827</v>
          </cell>
          <cell r="AF760">
            <v>2865.64613977596</v>
          </cell>
          <cell r="AG760">
            <v>2423.80091709905</v>
          </cell>
          <cell r="AH760">
            <v>1982.27294232674</v>
          </cell>
          <cell r="AI760">
            <v>1634.33309940918</v>
          </cell>
          <cell r="AJ760">
            <v>1379.98138834637</v>
          </cell>
          <cell r="AK760">
            <v>1125.62967728357</v>
          </cell>
          <cell r="AL760">
            <v>871.277966220758</v>
          </cell>
          <cell r="AM760">
            <v>616.92625515795</v>
          </cell>
          <cell r="AN760">
            <v>362.574544095143</v>
          </cell>
          <cell r="AO760">
            <v>9336.8453094532</v>
          </cell>
          <cell r="AP760">
            <v>6183.51375869761</v>
          </cell>
          <cell r="AQ760">
            <v>5866.26585410518</v>
          </cell>
          <cell r="AR760">
            <v>5578.8765758274</v>
          </cell>
          <cell r="AS760">
            <v>5317.61359557485</v>
          </cell>
          <cell r="AT760">
            <v>5194.44676202721</v>
          </cell>
          <cell r="AU760">
            <v>5194.44676202721</v>
          </cell>
          <cell r="AV760">
            <v>5198.17909031653</v>
          </cell>
          <cell r="AW760">
            <v>5194.4467620272</v>
          </cell>
          <cell r="AX760">
            <v>5198.17909031654</v>
          </cell>
          <cell r="AY760">
            <v>5194.44676202721</v>
          </cell>
          <cell r="AZ760">
            <v>5198.17909031654</v>
          </cell>
          <cell r="BA760">
            <v>5194.44676202721</v>
          </cell>
          <cell r="BB760">
            <v>4093.40991667718</v>
          </cell>
          <cell r="BC760">
            <v>2992.37307132715</v>
          </cell>
          <cell r="BD760">
            <v>2992.37307132714</v>
          </cell>
          <cell r="BE760">
            <v>2992.37307132715</v>
          </cell>
          <cell r="BF760">
            <v>2992.37307132714</v>
          </cell>
          <cell r="BG760">
            <v>2992.37307132715</v>
          </cell>
          <cell r="BH760">
            <v>4265.58287170757</v>
          </cell>
        </row>
        <row r="761">
          <cell r="A761">
            <v>-4361.30223755444</v>
          </cell>
          <cell r="B761">
            <v>-4320.50706660557</v>
          </cell>
          <cell r="C761">
            <v>-4075.64226778507</v>
          </cell>
          <cell r="D761">
            <v>-3813.78052893635</v>
          </cell>
          <cell r="E761">
            <v>-3531.30113678405</v>
          </cell>
          <cell r="F761">
            <v>-3232.2242050165</v>
          </cell>
          <cell r="G761">
            <v>-2916.23258990496</v>
          </cell>
          <cell r="H761">
            <v>-2570.02846157203</v>
          </cell>
          <cell r="I761">
            <v>-2182.84833612093</v>
          </cell>
          <cell r="J761">
            <v>-1753.79983834292</v>
          </cell>
          <cell r="K761">
            <v>-1280.89678390811</v>
          </cell>
          <cell r="L761">
            <v>-759.651163970504</v>
          </cell>
          <cell r="M761">
            <v>-184.824633545613</v>
          </cell>
          <cell r="N761">
            <v>486.173518104471</v>
          </cell>
          <cell r="O761">
            <v>1292.3109877506</v>
          </cell>
          <cell r="P761">
            <v>2132.68158994125</v>
          </cell>
          <cell r="Q761">
            <v>2913.53646203451</v>
          </cell>
          <cell r="R761">
            <v>3698.3855906133</v>
          </cell>
          <cell r="S761">
            <v>4546.42856416837</v>
          </cell>
          <cell r="T761">
            <v>5415.59530768059</v>
          </cell>
          <cell r="U761">
            <v>7291.37918050626</v>
          </cell>
          <cell r="V761">
            <v>6590.77242918895</v>
          </cell>
          <cell r="W761">
            <v>6126.78150477889</v>
          </cell>
          <cell r="X761">
            <v>5686.5958396863</v>
          </cell>
          <cell r="Y761">
            <v>5267.9749389166</v>
          </cell>
          <cell r="Z761">
            <v>4868.95836934953</v>
          </cell>
          <cell r="AA761">
            <v>4479.18384163512</v>
          </cell>
          <cell r="AB761">
            <v>4089.40931392072</v>
          </cell>
          <cell r="AC761">
            <v>3699.35472433199</v>
          </cell>
          <cell r="AD761">
            <v>3309.58019661758</v>
          </cell>
          <cell r="AE761">
            <v>2919.52560702886</v>
          </cell>
          <cell r="AF761">
            <v>2529.75107931445</v>
          </cell>
          <cell r="AG761">
            <v>2139.69648972572</v>
          </cell>
          <cell r="AH761">
            <v>1749.92196201132</v>
          </cell>
          <cell r="AI761">
            <v>1442.76568722227</v>
          </cell>
          <cell r="AJ761">
            <v>1218.22766535858</v>
          </cell>
          <cell r="AK761">
            <v>993.689643494891</v>
          </cell>
          <cell r="AL761">
            <v>769.151621631201</v>
          </cell>
          <cell r="AM761">
            <v>544.613599767511</v>
          </cell>
          <cell r="AN761">
            <v>320.075577903821</v>
          </cell>
          <cell r="AO761">
            <v>8242.4323684389</v>
          </cell>
          <cell r="AP761">
            <v>5458.71675776546</v>
          </cell>
          <cell r="AQ761">
            <v>5178.65488344223</v>
          </cell>
          <cell r="AR761">
            <v>4924.95177376117</v>
          </cell>
          <cell r="AS761">
            <v>4694.31258314202</v>
          </cell>
          <cell r="AT761">
            <v>4585.582678993</v>
          </cell>
          <cell r="AU761">
            <v>4585.58267899301</v>
          </cell>
          <cell r="AV761">
            <v>4588.87752457327</v>
          </cell>
          <cell r="AW761">
            <v>4585.582678993</v>
          </cell>
          <cell r="AX761">
            <v>4588.87752457328</v>
          </cell>
          <cell r="AY761">
            <v>4585.58267899299</v>
          </cell>
          <cell r="AZ761">
            <v>4588.87752457327</v>
          </cell>
          <cell r="BA761">
            <v>4585.582678993</v>
          </cell>
          <cell r="BB761">
            <v>3613.60323281232</v>
          </cell>
          <cell r="BC761">
            <v>2641.62378663165</v>
          </cell>
          <cell r="BD761">
            <v>2641.62378663164</v>
          </cell>
          <cell r="BE761">
            <v>2641.62378663165</v>
          </cell>
          <cell r="BF761">
            <v>2641.62378663165</v>
          </cell>
          <cell r="BG761">
            <v>2641.62378663165</v>
          </cell>
          <cell r="BH761">
            <v>3765.5950341626</v>
          </cell>
        </row>
        <row r="762">
          <cell r="A762">
            <v>-3650.78981181949</v>
          </cell>
          <cell r="B762">
            <v>-3458.10701356155</v>
          </cell>
          <cell r="C762">
            <v>-3078.90580913377</v>
          </cell>
          <cell r="D762">
            <v>-2672.15081873771</v>
          </cell>
          <cell r="E762">
            <v>-2233.50903095892</v>
          </cell>
          <cell r="F762">
            <v>-1765.57983617746</v>
          </cell>
          <cell r="G762">
            <v>-1267.09473340533</v>
          </cell>
          <cell r="H762">
            <v>-725.232141652628</v>
          </cell>
          <cell r="I762">
            <v>-129.196934481077</v>
          </cell>
          <cell r="J762">
            <v>522.992255472167</v>
          </cell>
          <cell r="K762">
            <v>1234.43844725038</v>
          </cell>
          <cell r="L762">
            <v>2010.86226656229</v>
          </cell>
          <cell r="M762">
            <v>2858.8026278574</v>
          </cell>
          <cell r="N762">
            <v>3816.43146685131</v>
          </cell>
          <cell r="O762">
            <v>4919.04552595609</v>
          </cell>
          <cell r="P762">
            <v>6082.76760619913</v>
          </cell>
          <cell r="Q762">
            <v>7229.83757789513</v>
          </cell>
          <cell r="R762">
            <v>8417.25619136924</v>
          </cell>
          <cell r="S762">
            <v>9698.54150370877</v>
          </cell>
          <cell r="T762">
            <v>11040.774652647</v>
          </cell>
          <cell r="U762">
            <v>6239.39513419789</v>
          </cell>
          <cell r="V762">
            <v>5639.87037393822</v>
          </cell>
          <cell r="W762">
            <v>5242.82303290621</v>
          </cell>
          <cell r="X762">
            <v>4866.14638107809</v>
          </cell>
          <cell r="Y762">
            <v>4507.92317711702</v>
          </cell>
          <cell r="Z762">
            <v>4166.47583485327</v>
          </cell>
          <cell r="AA762">
            <v>3832.93711310396</v>
          </cell>
          <cell r="AB762">
            <v>3499.39839135466</v>
          </cell>
          <cell r="AC762">
            <v>3165.62001443825</v>
          </cell>
          <cell r="AD762">
            <v>2832.08129268895</v>
          </cell>
          <cell r="AE762">
            <v>2498.30291577254</v>
          </cell>
          <cell r="AF762">
            <v>2164.76419402324</v>
          </cell>
          <cell r="AG762">
            <v>1830.98581710683</v>
          </cell>
          <cell r="AH762">
            <v>1497.44709535753</v>
          </cell>
          <cell r="AI762">
            <v>1234.60664790406</v>
          </cell>
          <cell r="AJ762">
            <v>1042.46447474644</v>
          </cell>
          <cell r="AK762">
            <v>850.322301588815</v>
          </cell>
          <cell r="AL762">
            <v>658.180128431191</v>
          </cell>
          <cell r="AM762">
            <v>466.037955273567</v>
          </cell>
          <cell r="AN762">
            <v>273.895782115942</v>
          </cell>
          <cell r="AO762">
            <v>7053.23247364321</v>
          </cell>
          <cell r="AP762">
            <v>4671.14518861185</v>
          </cell>
          <cell r="AQ762">
            <v>4431.4900215073</v>
          </cell>
          <cell r="AR762">
            <v>4214.39063483613</v>
          </cell>
          <cell r="AS762">
            <v>4017.02755604416</v>
          </cell>
          <cell r="AT762">
            <v>3923.98496175651</v>
          </cell>
          <cell r="AU762">
            <v>3923.98496175651</v>
          </cell>
          <cell r="AV762">
            <v>3926.80443431068</v>
          </cell>
          <cell r="AW762">
            <v>3923.98496175651</v>
          </cell>
          <cell r="AX762">
            <v>3926.80443431068</v>
          </cell>
          <cell r="AY762">
            <v>3923.98496175651</v>
          </cell>
          <cell r="AZ762">
            <v>3926.80443431069</v>
          </cell>
          <cell r="BA762">
            <v>3923.98496175651</v>
          </cell>
          <cell r="BB762">
            <v>3092.24055827604</v>
          </cell>
          <cell r="BC762">
            <v>2260.49615479558</v>
          </cell>
          <cell r="BD762">
            <v>2260.49615479558</v>
          </cell>
          <cell r="BE762">
            <v>2260.49615479558</v>
          </cell>
          <cell r="BF762">
            <v>2260.49615479558</v>
          </cell>
          <cell r="BG762">
            <v>2260.49615479558</v>
          </cell>
          <cell r="BH762">
            <v>3222.30331901109</v>
          </cell>
        </row>
        <row r="763">
          <cell r="A763">
            <v>-3764.93497602449</v>
          </cell>
          <cell r="B763">
            <v>-3596.65321219176</v>
          </cell>
          <cell r="C763">
            <v>-3239.03340524748</v>
          </cell>
          <cell r="D763">
            <v>-2855.55578958975</v>
          </cell>
          <cell r="E763">
            <v>-2442.00178584653</v>
          </cell>
          <cell r="F763">
            <v>-2001.19902628282</v>
          </cell>
          <cell r="G763">
            <v>-1532.03184725258</v>
          </cell>
          <cell r="H763">
            <v>-1021.60215748192</v>
          </cell>
          <cell r="I763">
            <v>-459.119913966657</v>
          </cell>
          <cell r="J763">
            <v>157.22130200807</v>
          </cell>
          <cell r="K763">
            <v>830.345087877797</v>
          </cell>
          <cell r="L763">
            <v>1565.77404712237</v>
          </cell>
          <cell r="M763">
            <v>2369.83815524837</v>
          </cell>
          <cell r="N763">
            <v>3281.41923253114</v>
          </cell>
          <cell r="O763">
            <v>4336.4037671393</v>
          </cell>
          <cell r="P763">
            <v>5448.17882123422</v>
          </cell>
          <cell r="Q763">
            <v>6536.4156449592</v>
          </cell>
          <cell r="R763">
            <v>7659.16070974799</v>
          </cell>
          <cell r="S763">
            <v>8870.84482144708</v>
          </cell>
          <cell r="T763">
            <v>10137.0789581635</v>
          </cell>
          <cell r="U763">
            <v>6408.39835969771</v>
          </cell>
          <cell r="V763">
            <v>5792.63458650943</v>
          </cell>
          <cell r="W763">
            <v>5384.83263227097</v>
          </cell>
          <cell r="X763">
            <v>4997.95313741717</v>
          </cell>
          <cell r="Y763">
            <v>4630.02692930006</v>
          </cell>
          <cell r="Z763">
            <v>4279.33098185267</v>
          </cell>
          <cell r="AA763">
            <v>3936.75787157814</v>
          </cell>
          <cell r="AB763">
            <v>3594.18476130362</v>
          </cell>
          <cell r="AC763">
            <v>3251.3655044481</v>
          </cell>
          <cell r="AD763">
            <v>2908.79239417357</v>
          </cell>
          <cell r="AE763">
            <v>2565.97313731805</v>
          </cell>
          <cell r="AF763">
            <v>2223.40002704353</v>
          </cell>
          <cell r="AG763">
            <v>1880.58077018801</v>
          </cell>
          <cell r="AH763">
            <v>1538.00765991349</v>
          </cell>
          <cell r="AI763">
            <v>1268.04779103278</v>
          </cell>
          <cell r="AJ763">
            <v>1070.70116354589</v>
          </cell>
          <cell r="AK763">
            <v>873.354536058998</v>
          </cell>
          <cell r="AL763">
            <v>676.007908572107</v>
          </cell>
          <cell r="AM763">
            <v>478.661281085216</v>
          </cell>
          <cell r="AN763">
            <v>281.314653598326</v>
          </cell>
          <cell r="AO763">
            <v>7244.27968456793</v>
          </cell>
          <cell r="AP763">
            <v>4797.67004986425</v>
          </cell>
          <cell r="AQ763">
            <v>4551.52346886826</v>
          </cell>
          <cell r="AR763">
            <v>4328.54362490719</v>
          </cell>
          <cell r="AS763">
            <v>4125.83467585167</v>
          </cell>
          <cell r="AT763">
            <v>4030.27188558264</v>
          </cell>
          <cell r="AU763">
            <v>4030.27188558264</v>
          </cell>
          <cell r="AV763">
            <v>4033.16772771201</v>
          </cell>
          <cell r="AW763">
            <v>4030.27188558264</v>
          </cell>
          <cell r="AX763">
            <v>4033.167727712</v>
          </cell>
          <cell r="AY763">
            <v>4030.27188558264</v>
          </cell>
          <cell r="AZ763">
            <v>4033.167727712</v>
          </cell>
          <cell r="BA763">
            <v>4030.27188558264</v>
          </cell>
          <cell r="BB763">
            <v>3175.99845742009</v>
          </cell>
          <cell r="BC763">
            <v>2321.72502925754</v>
          </cell>
          <cell r="BD763">
            <v>2321.72502925754</v>
          </cell>
          <cell r="BE763">
            <v>2321.72502925754</v>
          </cell>
          <cell r="BF763">
            <v>2321.72502925754</v>
          </cell>
          <cell r="BG763">
            <v>2321.72502925754</v>
          </cell>
          <cell r="BH763">
            <v>3309.58415998031</v>
          </cell>
        </row>
        <row r="764">
          <cell r="A764">
            <v>-3625.50983625246</v>
          </cell>
          <cell r="B764">
            <v>-3427.42288830166</v>
          </cell>
          <cell r="C764">
            <v>-3043.44200525249</v>
          </cell>
          <cell r="D764">
            <v>-2631.53172449659</v>
          </cell>
          <cell r="E764">
            <v>-2187.33369110838</v>
          </cell>
          <cell r="F764">
            <v>-1713.39674624568</v>
          </cell>
          <cell r="G764">
            <v>-1208.41853970491</v>
          </cell>
          <cell r="H764">
            <v>-659.594435393692</v>
          </cell>
          <cell r="I764">
            <v>-56.1281810346372</v>
          </cell>
          <cell r="J764">
            <v>604.000336989282</v>
          </cell>
          <cell r="K764">
            <v>1323.93387461157</v>
          </cell>
          <cell r="L764">
            <v>2109.43691395084</v>
          </cell>
          <cell r="M764">
            <v>2967.09464361467</v>
          </cell>
          <cell r="N764">
            <v>3934.921779655</v>
          </cell>
          <cell r="O764">
            <v>5048.08445221992</v>
          </cell>
          <cell r="P764">
            <v>6223.31135232065</v>
          </cell>
          <cell r="Q764">
            <v>7383.41122811812</v>
          </cell>
          <cell r="R764">
            <v>8585.15323182945</v>
          </cell>
          <cell r="S764">
            <v>9881.8532721067</v>
          </cell>
          <cell r="T764">
            <v>11240.9180861047</v>
          </cell>
          <cell r="U764">
            <v>6201.96562554422</v>
          </cell>
          <cell r="V764">
            <v>5606.03735448255</v>
          </cell>
          <cell r="W764">
            <v>5211.37186081995</v>
          </cell>
          <cell r="X764">
            <v>4836.95485462991</v>
          </cell>
          <cell r="Y764">
            <v>4480.88059591501</v>
          </cell>
          <cell r="Z764">
            <v>4141.48156217751</v>
          </cell>
          <cell r="AA764">
            <v>3809.94370592935</v>
          </cell>
          <cell r="AB764">
            <v>3478.4058496812</v>
          </cell>
          <cell r="AC764">
            <v>3146.62977593337</v>
          </cell>
          <cell r="AD764">
            <v>2815.09191968521</v>
          </cell>
          <cell r="AE764">
            <v>2483.31584593738</v>
          </cell>
          <cell r="AF764">
            <v>2151.77798968923</v>
          </cell>
          <cell r="AG764">
            <v>1820.00191594139</v>
          </cell>
          <cell r="AH764">
            <v>1488.46405969324</v>
          </cell>
          <cell r="AI764">
            <v>1227.20036584984</v>
          </cell>
          <cell r="AJ764">
            <v>1036.21083441121</v>
          </cell>
          <cell r="AK764">
            <v>845.221302972574</v>
          </cell>
          <cell r="AL764">
            <v>654.231771533939</v>
          </cell>
          <cell r="AM764">
            <v>463.242240095304</v>
          </cell>
          <cell r="AN764">
            <v>272.25270865667</v>
          </cell>
          <cell r="AO764">
            <v>7010.92083601962</v>
          </cell>
          <cell r="AP764">
            <v>4643.12345485413</v>
          </cell>
          <cell r="AQ764">
            <v>4404.90595517696</v>
          </cell>
          <cell r="AR764">
            <v>4189.10892605767</v>
          </cell>
          <cell r="AS764">
            <v>3992.92980867649</v>
          </cell>
          <cell r="AT764">
            <v>3900.44536762535</v>
          </cell>
          <cell r="AU764">
            <v>3900.44536762535</v>
          </cell>
          <cell r="AV764">
            <v>3903.24792644508</v>
          </cell>
          <cell r="AW764">
            <v>3900.44536762535</v>
          </cell>
          <cell r="AX764">
            <v>3903.24792644508</v>
          </cell>
          <cell r="AY764">
            <v>3900.44536762535</v>
          </cell>
          <cell r="AZ764">
            <v>3903.24792644509</v>
          </cell>
          <cell r="BA764">
            <v>3900.44536762535</v>
          </cell>
          <cell r="BB764">
            <v>3073.69051580464</v>
          </cell>
          <cell r="BC764">
            <v>2246.93566398394</v>
          </cell>
          <cell r="BD764">
            <v>2246.93566398393</v>
          </cell>
          <cell r="BE764">
            <v>2246.93566398394</v>
          </cell>
          <cell r="BF764">
            <v>2246.93566398394</v>
          </cell>
          <cell r="BG764">
            <v>2246.93566398394</v>
          </cell>
          <cell r="BH764">
            <v>3202.97304301964</v>
          </cell>
        </row>
        <row r="765">
          <cell r="A765">
            <v>-3995.82194947868</v>
          </cell>
          <cell r="B765">
            <v>-3876.89734437298</v>
          </cell>
          <cell r="C765">
            <v>-3562.93127942103</v>
          </cell>
          <cell r="D765">
            <v>-3226.53794140854</v>
          </cell>
          <cell r="E765">
            <v>-2863.73021821948</v>
          </cell>
          <cell r="F765">
            <v>-2477.79741807674</v>
          </cell>
          <cell r="G765">
            <v>-2067.93302885692</v>
          </cell>
          <cell r="H765">
            <v>-1621.08419821474</v>
          </cell>
          <cell r="I765">
            <v>-1126.47116565533</v>
          </cell>
          <cell r="J765">
            <v>-582.641389600213</v>
          </cell>
          <cell r="K765">
            <v>12.9658025765701</v>
          </cell>
          <cell r="L765">
            <v>665.472465164496</v>
          </cell>
          <cell r="M765">
            <v>1380.78594271163</v>
          </cell>
          <cell r="N765">
            <v>2199.22397350727</v>
          </cell>
          <cell r="O765">
            <v>3157.86595313573</v>
          </cell>
          <cell r="P765">
            <v>4164.56523174054</v>
          </cell>
          <cell r="Q765">
            <v>5133.79738655627</v>
          </cell>
          <cell r="R765">
            <v>6125.72411994664</v>
          </cell>
          <cell r="S765">
            <v>7196.62249905184</v>
          </cell>
          <cell r="T765">
            <v>8309.12973862257</v>
          </cell>
          <cell r="U765">
            <v>6750.24940096977</v>
          </cell>
          <cell r="V765">
            <v>6101.63818677879</v>
          </cell>
          <cell r="W765">
            <v>5672.0823535109</v>
          </cell>
          <cell r="X765">
            <v>5264.56507199978</v>
          </cell>
          <cell r="Y765">
            <v>4877.01212560948</v>
          </cell>
          <cell r="Z765">
            <v>4507.60857478357</v>
          </cell>
          <cell r="AA765">
            <v>4146.76116758087</v>
          </cell>
          <cell r="AB765">
            <v>3785.91376037816</v>
          </cell>
          <cell r="AC765">
            <v>3424.80707609597</v>
          </cell>
          <cell r="AD765">
            <v>3063.95966889327</v>
          </cell>
          <cell r="AE765">
            <v>2702.85298461108</v>
          </cell>
          <cell r="AF765">
            <v>2342.00557740838</v>
          </cell>
          <cell r="AG765">
            <v>1980.89889312619</v>
          </cell>
          <cell r="AH765">
            <v>1620.05148592349</v>
          </cell>
          <cell r="AI765">
            <v>1335.6908171707</v>
          </cell>
          <cell r="AJ765">
            <v>1127.81688686784</v>
          </cell>
          <cell r="AK765">
            <v>919.942956564975</v>
          </cell>
          <cell r="AL765">
            <v>712.069026262111</v>
          </cell>
          <cell r="AM765">
            <v>504.195095959247</v>
          </cell>
          <cell r="AN765">
            <v>296.321165656383</v>
          </cell>
          <cell r="AO765">
            <v>7630.72016695273</v>
          </cell>
          <cell r="AP765">
            <v>5053.59803844566</v>
          </cell>
          <cell r="AQ765">
            <v>4794.32095895443</v>
          </cell>
          <cell r="AR765">
            <v>4559.44642812116</v>
          </cell>
          <cell r="AS765">
            <v>4345.92412736367</v>
          </cell>
          <cell r="AT765">
            <v>4245.26361414943</v>
          </cell>
          <cell r="AU765">
            <v>4245.26361414942</v>
          </cell>
          <cell r="AV765">
            <v>4248.31393273168</v>
          </cell>
          <cell r="AW765">
            <v>4245.26361414942</v>
          </cell>
          <cell r="AX765">
            <v>4248.31393273167</v>
          </cell>
          <cell r="AY765">
            <v>4245.26361414942</v>
          </cell>
          <cell r="AZ765">
            <v>4248.31393273167</v>
          </cell>
          <cell r="BA765">
            <v>4245.26361414943</v>
          </cell>
          <cell r="BB765">
            <v>3345.41963238567</v>
          </cell>
          <cell r="BC765">
            <v>2445.57565062193</v>
          </cell>
          <cell r="BD765">
            <v>2445.57565062193</v>
          </cell>
          <cell r="BE765">
            <v>2445.57565062193</v>
          </cell>
          <cell r="BF765">
            <v>2445.57565062193</v>
          </cell>
          <cell r="BG765">
            <v>2445.57565062193</v>
          </cell>
          <cell r="BH765">
            <v>3486.13136066333</v>
          </cell>
        </row>
        <row r="766">
          <cell r="A766">
            <v>-3604.58619527171</v>
          </cell>
          <cell r="B766">
            <v>-3402.02635977084</v>
          </cell>
          <cell r="C766">
            <v>-3014.0894491847</v>
          </cell>
          <cell r="D766">
            <v>-2597.91225589341</v>
          </cell>
          <cell r="E766">
            <v>-2149.11544874357</v>
          </cell>
          <cell r="F766">
            <v>-1670.20603049107</v>
          </cell>
          <cell r="G766">
            <v>-1159.85363473302</v>
          </cell>
          <cell r="H766">
            <v>-605.267650270008</v>
          </cell>
          <cell r="I766">
            <v>4.34910700587307</v>
          </cell>
          <cell r="J766">
            <v>671.048820074611</v>
          </cell>
          <cell r="K766">
            <v>1398.0071341588</v>
          </cell>
          <cell r="L766">
            <v>2191.02483029567</v>
          </cell>
          <cell r="M766">
            <v>3056.72539712465</v>
          </cell>
          <cell r="N766">
            <v>4032.99342368121</v>
          </cell>
          <cell r="O766">
            <v>5154.88693541565</v>
          </cell>
          <cell r="P766">
            <v>6339.63610422317</v>
          </cell>
          <cell r="Q766">
            <v>7510.52052507331</v>
          </cell>
          <cell r="R766">
            <v>8724.11766187825</v>
          </cell>
          <cell r="S766">
            <v>10033.5761097865</v>
          </cell>
          <cell r="T766">
            <v>11406.5720969331</v>
          </cell>
          <cell r="U766">
            <v>6170.98610188612</v>
          </cell>
          <cell r="V766">
            <v>5578.03456031419</v>
          </cell>
          <cell r="W766">
            <v>5185.34046567831</v>
          </cell>
          <cell r="X766">
            <v>4812.79371501717</v>
          </cell>
          <cell r="Y766">
            <v>4458.49808772139</v>
          </cell>
          <cell r="Z766">
            <v>4120.79439075775</v>
          </cell>
          <cell r="AA766">
            <v>3790.91260380784</v>
          </cell>
          <cell r="AB766">
            <v>3461.03081685792</v>
          </cell>
          <cell r="AC766">
            <v>3130.91200233183</v>
          </cell>
          <cell r="AD766">
            <v>2801.03021538191</v>
          </cell>
          <cell r="AE766">
            <v>2470.91140085582</v>
          </cell>
          <cell r="AF766">
            <v>2141.02961390591</v>
          </cell>
          <cell r="AG766">
            <v>1810.91079937982</v>
          </cell>
          <cell r="AH766">
            <v>1481.0290124299</v>
          </cell>
          <cell r="AI766">
            <v>1221.07036045115</v>
          </cell>
          <cell r="AJ766">
            <v>1031.03484344357</v>
          </cell>
          <cell r="AK766">
            <v>840.999326435984</v>
          </cell>
          <cell r="AL766">
            <v>650.963809428401</v>
          </cell>
          <cell r="AM766">
            <v>460.928292420817</v>
          </cell>
          <cell r="AN766">
            <v>270.892775413234</v>
          </cell>
          <cell r="AO766">
            <v>6975.90048908156</v>
          </cell>
          <cell r="AP766">
            <v>4619.93052512799</v>
          </cell>
          <cell r="AQ766">
            <v>4382.90294895454</v>
          </cell>
          <cell r="AR766">
            <v>4168.1838505386</v>
          </cell>
          <cell r="AS766">
            <v>3972.98467016047</v>
          </cell>
          <cell r="AT766">
            <v>3880.96219941078</v>
          </cell>
          <cell r="AU766">
            <v>3880.96219941078</v>
          </cell>
          <cell r="AV766">
            <v>3883.75075913046</v>
          </cell>
          <cell r="AW766">
            <v>3880.96219941078</v>
          </cell>
          <cell r="AX766">
            <v>3883.75075913046</v>
          </cell>
          <cell r="AY766">
            <v>3880.96219941078</v>
          </cell>
          <cell r="AZ766">
            <v>3883.75075913047</v>
          </cell>
          <cell r="BA766">
            <v>3880.96219941078</v>
          </cell>
          <cell r="BB766">
            <v>3058.33708210294</v>
          </cell>
          <cell r="BC766">
            <v>2235.7119647951</v>
          </cell>
          <cell r="BD766">
            <v>2235.7119647951</v>
          </cell>
          <cell r="BE766">
            <v>2235.7119647951</v>
          </cell>
          <cell r="BF766">
            <v>2235.7119647951</v>
          </cell>
          <cell r="BG766">
            <v>2235.7119647951</v>
          </cell>
          <cell r="BH766">
            <v>3186.97382839099</v>
          </cell>
        </row>
        <row r="767">
          <cell r="A767">
            <v>-4205.8301972883</v>
          </cell>
          <cell r="B767">
            <v>-4131.79946499861</v>
          </cell>
          <cell r="C767">
            <v>-3857.53960663333</v>
          </cell>
          <cell r="D767">
            <v>-3563.9727932174</v>
          </cell>
          <cell r="E767">
            <v>-3247.32244869113</v>
          </cell>
          <cell r="F767">
            <v>-2911.29780864504</v>
          </cell>
          <cell r="G767">
            <v>-2555.37355641948</v>
          </cell>
          <cell r="H767">
            <v>-2166.35607338449</v>
          </cell>
          <cell r="I767">
            <v>-1733.47495172429</v>
          </cell>
          <cell r="J767">
            <v>-1255.59952647489</v>
          </cell>
          <cell r="K767">
            <v>-730.499231132005</v>
          </cell>
          <cell r="L767">
            <v>-153.4163395983</v>
          </cell>
          <cell r="M767">
            <v>481.172079531597</v>
          </cell>
          <cell r="N767">
            <v>1214.88983487916</v>
          </cell>
          <cell r="O767">
            <v>2085.9013568075</v>
          </cell>
          <cell r="P767">
            <v>2997.02668783189</v>
          </cell>
          <cell r="Q767">
            <v>3858.01556835239</v>
          </cell>
          <cell r="R767">
            <v>4730.95365484184</v>
          </cell>
          <cell r="S767">
            <v>5673.79732139088</v>
          </cell>
          <cell r="T767">
            <v>6646.47893187658</v>
          </cell>
          <cell r="U767">
            <v>7061.1874201893</v>
          </cell>
          <cell r="V767">
            <v>6382.69910454557</v>
          </cell>
          <cell r="W767">
            <v>5933.35655940875</v>
          </cell>
          <cell r="X767">
            <v>5507.06773202072</v>
          </cell>
          <cell r="Y767">
            <v>5101.66286071103</v>
          </cell>
          <cell r="Z767">
            <v>4715.243404018</v>
          </cell>
          <cell r="AA767">
            <v>4337.77421421568</v>
          </cell>
          <cell r="AB767">
            <v>3960.30502441336</v>
          </cell>
          <cell r="AC767">
            <v>3582.56461440224</v>
          </cell>
          <cell r="AD767">
            <v>3205.09542459992</v>
          </cell>
          <cell r="AE767">
            <v>2827.35501458879</v>
          </cell>
          <cell r="AF767">
            <v>2449.88582478648</v>
          </cell>
          <cell r="AG767">
            <v>2072.14541477535</v>
          </cell>
          <cell r="AH767">
            <v>1694.67622497303</v>
          </cell>
          <cell r="AI767">
            <v>1397.21699676951</v>
          </cell>
          <cell r="AJ767">
            <v>1179.76773016478</v>
          </cell>
          <cell r="AK767">
            <v>962.318463560051</v>
          </cell>
          <cell r="AL767">
            <v>744.869196955321</v>
          </cell>
          <cell r="AM767">
            <v>527.419930350592</v>
          </cell>
          <cell r="AN767">
            <v>309.970663745862</v>
          </cell>
          <cell r="AO767">
            <v>7982.21547816152</v>
          </cell>
          <cell r="AP767">
            <v>5286.38288396268</v>
          </cell>
          <cell r="AQ767">
            <v>5015.16267515321</v>
          </cell>
          <cell r="AR767">
            <v>4769.46907423167</v>
          </cell>
          <cell r="AS767">
            <v>4546.11125521213</v>
          </cell>
          <cell r="AT767">
            <v>4440.81399767431</v>
          </cell>
          <cell r="AU767">
            <v>4440.81399767433</v>
          </cell>
          <cell r="AV767">
            <v>4444.00482366031</v>
          </cell>
          <cell r="AW767">
            <v>4440.81399767433</v>
          </cell>
          <cell r="AX767">
            <v>4444.00482366032</v>
          </cell>
          <cell r="AY767">
            <v>4440.81399767432</v>
          </cell>
          <cell r="AZ767">
            <v>4444.00482366031</v>
          </cell>
          <cell r="BA767">
            <v>4440.81399767432</v>
          </cell>
          <cell r="BB767">
            <v>3499.52033180615</v>
          </cell>
          <cell r="BC767">
            <v>2558.22666593799</v>
          </cell>
          <cell r="BD767">
            <v>2558.22666593799</v>
          </cell>
          <cell r="BE767">
            <v>2558.22666593799</v>
          </cell>
          <cell r="BF767">
            <v>2558.22666593799</v>
          </cell>
          <cell r="BG767">
            <v>2558.226665938</v>
          </cell>
          <cell r="BH767">
            <v>3646.71369112779</v>
          </cell>
        </row>
        <row r="768">
          <cell r="A768">
            <v>-4961.01289283198</v>
          </cell>
          <cell r="B768">
            <v>-5048.41903857063</v>
          </cell>
          <cell r="C768">
            <v>-4916.94138248875</v>
          </cell>
          <cell r="D768">
            <v>-4777.37733145438</v>
          </cell>
          <cell r="E768">
            <v>-4626.70739008542</v>
          </cell>
          <cell r="F768">
            <v>-4470.15083886212</v>
          </cell>
          <cell r="G768">
            <v>-4308.19353068843</v>
          </cell>
          <cell r="H768">
            <v>-4127.13565604234</v>
          </cell>
          <cell r="I768">
            <v>-3916.24043903186</v>
          </cell>
          <cell r="J768">
            <v>-3675.53467232583</v>
          </cell>
          <cell r="K768">
            <v>-3403.97484008758</v>
          </cell>
          <cell r="L768">
            <v>-3098.11332831812</v>
          </cell>
          <cell r="M768">
            <v>-2753.8095425266</v>
          </cell>
          <cell r="N768">
            <v>-2324.74308848449</v>
          </cell>
          <cell r="O768">
            <v>-1768.84778674243</v>
          </cell>
          <cell r="P768">
            <v>-1201.40320211885</v>
          </cell>
          <cell r="Q768">
            <v>-729.653546768433</v>
          </cell>
          <cell r="R768">
            <v>-284.594689037592</v>
          </cell>
          <cell r="S768">
            <v>197.768477274634</v>
          </cell>
          <cell r="T768">
            <v>667.641761992818</v>
          </cell>
          <cell r="U768">
            <v>8179.31022703303</v>
          </cell>
          <cell r="V768">
            <v>7393.38484524811</v>
          </cell>
          <cell r="W768">
            <v>6872.88994033024</v>
          </cell>
          <cell r="X768">
            <v>6379.09925640709</v>
          </cell>
          <cell r="Y768">
            <v>5909.49945503211</v>
          </cell>
          <cell r="Z768">
            <v>5461.89136506456</v>
          </cell>
          <cell r="AA768">
            <v>5024.65079618908</v>
          </cell>
          <cell r="AB768">
            <v>4587.4102273136</v>
          </cell>
          <cell r="AC768">
            <v>4149.8554911323</v>
          </cell>
          <cell r="AD768">
            <v>3712.61492225681</v>
          </cell>
          <cell r="AE768">
            <v>3275.06018607551</v>
          </cell>
          <cell r="AF768">
            <v>2837.81961720003</v>
          </cell>
          <cell r="AG768">
            <v>2400.26488101873</v>
          </cell>
          <cell r="AH768">
            <v>1963.02431214325</v>
          </cell>
          <cell r="AI768">
            <v>1618.46309848476</v>
          </cell>
          <cell r="AJ768">
            <v>1366.58124004328</v>
          </cell>
          <cell r="AK768">
            <v>1114.6993816018</v>
          </cell>
          <cell r="AL768">
            <v>862.817523160318</v>
          </cell>
          <cell r="AM768">
            <v>610.935664718835</v>
          </cell>
          <cell r="AN768">
            <v>359.053806277354</v>
          </cell>
          <cell r="AO768">
            <v>9246.18096217555</v>
          </cell>
          <cell r="AP768">
            <v>6123.46946962201</v>
          </cell>
          <cell r="AQ768">
            <v>5809.30216380169</v>
          </cell>
          <cell r="AR768">
            <v>5524.70354558795</v>
          </cell>
          <cell r="AS768">
            <v>5265.97752903003</v>
          </cell>
          <cell r="AT768">
            <v>5144.00669265273</v>
          </cell>
          <cell r="AU768">
            <v>5144.00669265273</v>
          </cell>
          <cell r="AV768">
            <v>5147.70277860355</v>
          </cell>
          <cell r="AW768">
            <v>5144.00669265273</v>
          </cell>
          <cell r="AX768">
            <v>5147.70277860356</v>
          </cell>
          <cell r="AY768">
            <v>5144.00669265272</v>
          </cell>
          <cell r="AZ768">
            <v>5147.70277860355</v>
          </cell>
          <cell r="BA768">
            <v>5144.00669265273</v>
          </cell>
          <cell r="BB768">
            <v>4053.66133715861</v>
          </cell>
          <cell r="BC768">
            <v>2963.31598166449</v>
          </cell>
          <cell r="BD768">
            <v>2963.3159816645</v>
          </cell>
          <cell r="BE768">
            <v>2963.31598166449</v>
          </cell>
          <cell r="BF768">
            <v>2963.3159816645</v>
          </cell>
          <cell r="BG768">
            <v>2963.31598166449</v>
          </cell>
          <cell r="BH768">
            <v>4224.16242679239</v>
          </cell>
        </row>
        <row r="769">
          <cell r="A769">
            <v>-3768.6982462952</v>
          </cell>
          <cell r="B769">
            <v>-3601.22096408959</v>
          </cell>
          <cell r="C769">
            <v>-3244.31267770876</v>
          </cell>
          <cell r="D769">
            <v>-2861.60249756127</v>
          </cell>
          <cell r="E769">
            <v>-2448.87561700349</v>
          </cell>
          <cell r="F769">
            <v>-2008.96719324381</v>
          </cell>
          <cell r="G769">
            <v>-1540.76660155509</v>
          </cell>
          <cell r="H769">
            <v>-1031.37322818359</v>
          </cell>
          <cell r="I769">
            <v>-469.997197721696</v>
          </cell>
          <cell r="J769">
            <v>145.162140635366</v>
          </cell>
          <cell r="K769">
            <v>817.022468943294</v>
          </cell>
          <cell r="L769">
            <v>1551.09986205523</v>
          </cell>
          <cell r="M769">
            <v>2353.71740693616</v>
          </cell>
          <cell r="N769">
            <v>3263.78032815961</v>
          </cell>
          <cell r="O769">
            <v>4317.19455731685</v>
          </cell>
          <cell r="P769">
            <v>5427.25696155475</v>
          </cell>
          <cell r="Q769">
            <v>6513.55410576521</v>
          </cell>
          <cell r="R769">
            <v>7634.16693792931</v>
          </cell>
          <cell r="S769">
            <v>8843.55635645413</v>
          </cell>
          <cell r="T769">
            <v>10107.2848695176</v>
          </cell>
          <cell r="U769">
            <v>6413.97025421122</v>
          </cell>
          <cell r="V769">
            <v>5797.67109439483</v>
          </cell>
          <cell r="W769">
            <v>5389.51456958446</v>
          </cell>
          <cell r="X769">
            <v>5002.29869555855</v>
          </cell>
          <cell r="Y769">
            <v>4634.05258753739</v>
          </cell>
          <cell r="Z769">
            <v>4283.05172133872</v>
          </cell>
          <cell r="AA769">
            <v>3940.18075485638</v>
          </cell>
          <cell r="AB769">
            <v>3597.30978837403</v>
          </cell>
          <cell r="AC769">
            <v>3254.19246129423</v>
          </cell>
          <cell r="AD769">
            <v>2911.32149481188</v>
          </cell>
          <cell r="AE769">
            <v>2568.20416773207</v>
          </cell>
          <cell r="AF769">
            <v>2225.33320124973</v>
          </cell>
          <cell r="AG769">
            <v>1882.21587416992</v>
          </cell>
          <cell r="AH769">
            <v>1539.34490768758</v>
          </cell>
          <cell r="AI769">
            <v>1269.15031745719</v>
          </cell>
          <cell r="AJ769">
            <v>1071.63210347876</v>
          </cell>
          <cell r="AK769">
            <v>874.113889500322</v>
          </cell>
          <cell r="AL769">
            <v>676.595675521888</v>
          </cell>
          <cell r="AM769">
            <v>479.077461543453</v>
          </cell>
          <cell r="AN769">
            <v>281.559247565019</v>
          </cell>
          <cell r="AO769">
            <v>7250.5783507811</v>
          </cell>
          <cell r="AP769">
            <v>4801.84146835731</v>
          </cell>
          <cell r="AQ769">
            <v>4555.48087089304</v>
          </cell>
          <cell r="AR769">
            <v>4332.30715319015</v>
          </cell>
          <cell r="AS769">
            <v>4129.42195527841</v>
          </cell>
          <cell r="AT769">
            <v>4033.77607626286</v>
          </cell>
          <cell r="AU769">
            <v>4033.77607626288</v>
          </cell>
          <cell r="AV769">
            <v>4036.67443623304</v>
          </cell>
          <cell r="AW769">
            <v>4033.77607626287</v>
          </cell>
          <cell r="AX769">
            <v>4036.67443623304</v>
          </cell>
          <cell r="AY769">
            <v>4033.77607626286</v>
          </cell>
          <cell r="AZ769">
            <v>4036.67443623304</v>
          </cell>
          <cell r="BA769">
            <v>4033.77607626286</v>
          </cell>
          <cell r="BB769">
            <v>3178.7598850634</v>
          </cell>
          <cell r="BC769">
            <v>2323.74369386393</v>
          </cell>
          <cell r="BD769">
            <v>2323.74369386393</v>
          </cell>
          <cell r="BE769">
            <v>2323.74369386393</v>
          </cell>
          <cell r="BF769">
            <v>2323.74369386393</v>
          </cell>
          <cell r="BG769">
            <v>2323.74369386393</v>
          </cell>
          <cell r="BH769">
            <v>3312.46173605905</v>
          </cell>
        </row>
        <row r="770">
          <cell r="A770">
            <v>-3501.11264563689</v>
          </cell>
          <cell r="B770">
            <v>-3276.43306757554</v>
          </cell>
          <cell r="C770">
            <v>-2868.93243898828</v>
          </cell>
          <cell r="D770">
            <v>-2431.65411007614</v>
          </cell>
          <cell r="E770">
            <v>-1960.11501607856</v>
          </cell>
          <cell r="F770">
            <v>-1456.61525656658</v>
          </cell>
          <cell r="G770">
            <v>-919.685916803716</v>
          </cell>
          <cell r="H770">
            <v>-336.605742805322</v>
          </cell>
          <cell r="I770">
            <v>303.427057712211</v>
          </cell>
          <cell r="J770">
            <v>1002.623260147</v>
          </cell>
          <cell r="K770">
            <v>1764.32115691536</v>
          </cell>
          <cell r="L770">
            <v>2594.50103786746</v>
          </cell>
          <cell r="M770">
            <v>3499.97579654857</v>
          </cell>
          <cell r="N770">
            <v>4517.9865056811</v>
          </cell>
          <cell r="O770">
            <v>5683.05658123591</v>
          </cell>
          <cell r="P770">
            <v>6914.89616535761</v>
          </cell>
          <cell r="Q770">
            <v>8139.11332876545</v>
          </cell>
          <cell r="R770">
            <v>9411.33758040754</v>
          </cell>
          <cell r="S770">
            <v>10783.8901010193</v>
          </cell>
          <cell r="T770">
            <v>12225.7798307797</v>
          </cell>
          <cell r="U770">
            <v>6017.78325913761</v>
          </cell>
          <cell r="V770">
            <v>5439.55251911686</v>
          </cell>
          <cell r="W770">
            <v>5056.60757164084</v>
          </cell>
          <cell r="X770">
            <v>4693.30978383842</v>
          </cell>
          <cell r="Y770">
            <v>4347.81001126973</v>
          </cell>
          <cell r="Z770">
            <v>4018.49025254988</v>
          </cell>
          <cell r="AA770">
            <v>3696.79821464449</v>
          </cell>
          <cell r="AB770">
            <v>3375.1061767391</v>
          </cell>
          <cell r="AC770">
            <v>3053.18299577872</v>
          </cell>
          <cell r="AD770">
            <v>2731.49095787333</v>
          </cell>
          <cell r="AE770">
            <v>2409.56777691295</v>
          </cell>
          <cell r="AF770">
            <v>2087.87573900756</v>
          </cell>
          <cell r="AG770">
            <v>1765.95255804718</v>
          </cell>
          <cell r="AH770">
            <v>1444.26052014179</v>
          </cell>
          <cell r="AI770">
            <v>1190.75568345652</v>
          </cell>
          <cell r="AJ770">
            <v>1005.43804799137</v>
          </cell>
          <cell r="AK770">
            <v>820.120412526231</v>
          </cell>
          <cell r="AL770">
            <v>634.802777061088</v>
          </cell>
          <cell r="AM770">
            <v>449.485141595944</v>
          </cell>
          <cell r="AN770">
            <v>264.167506130801</v>
          </cell>
          <cell r="AO770">
            <v>6802.71458847948</v>
          </cell>
          <cell r="AP770">
            <v>4505.2346761884</v>
          </cell>
          <cell r="AQ770">
            <v>4274.09162120493</v>
          </cell>
          <cell r="AR770">
            <v>4064.70320669048</v>
          </cell>
          <cell r="AS770">
            <v>3874.35010258645</v>
          </cell>
          <cell r="AT770">
            <v>3784.61221065169</v>
          </cell>
          <cell r="AU770">
            <v>3784.61221065169</v>
          </cell>
          <cell r="AV770">
            <v>3787.33154071031</v>
          </cell>
          <cell r="AW770">
            <v>3784.61221065169</v>
          </cell>
          <cell r="AX770">
            <v>3787.33154071031</v>
          </cell>
          <cell r="AY770">
            <v>3784.61221065169</v>
          </cell>
          <cell r="AZ770">
            <v>3787.33154071032</v>
          </cell>
          <cell r="BA770">
            <v>3784.61221065169</v>
          </cell>
          <cell r="BB770">
            <v>2982.4098433561</v>
          </cell>
          <cell r="BC770">
            <v>2180.20747606051</v>
          </cell>
          <cell r="BD770">
            <v>2180.20747606051</v>
          </cell>
          <cell r="BE770">
            <v>2180.20747606051</v>
          </cell>
          <cell r="BF770">
            <v>2180.20747606051</v>
          </cell>
          <cell r="BG770">
            <v>2180.20747606051</v>
          </cell>
          <cell r="BH770">
            <v>3107.85301330354</v>
          </cell>
        </row>
        <row r="771">
          <cell r="A771">
            <v>-3890.03242361998</v>
          </cell>
          <cell r="B771">
            <v>-3748.49298519844</v>
          </cell>
          <cell r="C771">
            <v>-3414.5253212033</v>
          </cell>
          <cell r="D771">
            <v>-3056.55855558262</v>
          </cell>
          <cell r="E771">
            <v>-2670.49952081628</v>
          </cell>
          <cell r="F771">
            <v>-2259.42599097282</v>
          </cell>
          <cell r="G771">
            <v>-1822.38980456459</v>
          </cell>
          <cell r="H771">
            <v>-1346.40901883519</v>
          </cell>
          <cell r="I771">
            <v>-820.699161972492</v>
          </cell>
          <cell r="J771">
            <v>-243.645550316492</v>
          </cell>
          <cell r="K771">
            <v>387.478776371065</v>
          </cell>
          <cell r="L771">
            <v>1077.97939901305</v>
          </cell>
          <cell r="M771">
            <v>1833.95730638113</v>
          </cell>
          <cell r="N771">
            <v>2695.07231707518</v>
          </cell>
          <cell r="O771">
            <v>3697.85725140931</v>
          </cell>
          <cell r="P771">
            <v>4752.70093721923</v>
          </cell>
          <cell r="Q771">
            <v>5776.45954413634</v>
          </cell>
          <cell r="R771">
            <v>6828.32560214612</v>
          </cell>
          <cell r="S771">
            <v>7963.7302445366</v>
          </cell>
          <cell r="T771">
            <v>9146.67322726543</v>
          </cell>
          <cell r="U771">
            <v>6593.61752594695</v>
          </cell>
          <cell r="V771">
            <v>5960.05659873129</v>
          </cell>
          <cell r="W771">
            <v>5540.46812097801</v>
          </cell>
          <cell r="X771">
            <v>5142.40681540433</v>
          </cell>
          <cell r="Y771">
            <v>4763.84659521686</v>
          </cell>
          <cell r="Z771">
            <v>4403.0146344714</v>
          </cell>
          <cell r="AA771">
            <v>4050.54028174861</v>
          </cell>
          <cell r="AB771">
            <v>3698.06592902581</v>
          </cell>
          <cell r="AC771">
            <v>3345.33831545385</v>
          </cell>
          <cell r="AD771">
            <v>2992.86396273105</v>
          </cell>
          <cell r="AE771">
            <v>2640.13634915909</v>
          </cell>
          <cell r="AF771">
            <v>2287.6619964363</v>
          </cell>
          <cell r="AG771">
            <v>1934.93438286433</v>
          </cell>
          <cell r="AH771">
            <v>1582.46003014154</v>
          </cell>
          <cell r="AI771">
            <v>1304.69762792437</v>
          </cell>
          <cell r="AJ771">
            <v>1101.64717621284</v>
          </cell>
          <cell r="AK771">
            <v>898.5967245013</v>
          </cell>
          <cell r="AL771">
            <v>695.546272789764</v>
          </cell>
          <cell r="AM771">
            <v>492.495821078228</v>
          </cell>
          <cell r="AN771">
            <v>289.445369366691</v>
          </cell>
          <cell r="AO771">
            <v>7453.65796724311</v>
          </cell>
          <cell r="AP771">
            <v>4936.33503239146</v>
          </cell>
          <cell r="AQ771">
            <v>4683.07418321983</v>
          </cell>
          <cell r="AR771">
            <v>4453.64964926436</v>
          </cell>
          <cell r="AS771">
            <v>4245.08189112303</v>
          </cell>
          <cell r="AT771">
            <v>4146.75709085639</v>
          </cell>
          <cell r="AU771">
            <v>4146.75709085639</v>
          </cell>
          <cell r="AV771">
            <v>4149.73663025841</v>
          </cell>
          <cell r="AW771">
            <v>4146.75709085639</v>
          </cell>
          <cell r="AX771">
            <v>4149.73663025841</v>
          </cell>
          <cell r="AY771">
            <v>4146.75709085639</v>
          </cell>
          <cell r="AZ771">
            <v>4149.73663025841</v>
          </cell>
          <cell r="BA771">
            <v>4146.75709085639</v>
          </cell>
          <cell r="BB771">
            <v>3267.79296726076</v>
          </cell>
          <cell r="BC771">
            <v>2388.82884366513</v>
          </cell>
          <cell r="BD771">
            <v>2388.82884366513</v>
          </cell>
          <cell r="BE771">
            <v>2388.82884366513</v>
          </cell>
          <cell r="BF771">
            <v>2388.82884366513</v>
          </cell>
          <cell r="BG771">
            <v>2388.82884366513</v>
          </cell>
          <cell r="BH771">
            <v>3405.23963960813</v>
          </cell>
        </row>
        <row r="772">
          <cell r="A772">
            <v>-4901.51570253113</v>
          </cell>
          <cell r="B772">
            <v>-4976.20301783271</v>
          </cell>
          <cell r="C772">
            <v>-4833.47624294692</v>
          </cell>
          <cell r="D772">
            <v>-4681.77905947408</v>
          </cell>
          <cell r="E772">
            <v>-4518.03232530898</v>
          </cell>
          <cell r="F772">
            <v>-4347.336351802</v>
          </cell>
          <cell r="G772">
            <v>-4170.09732670017</v>
          </cell>
          <cell r="H772">
            <v>-3972.65532081243</v>
          </cell>
          <cell r="I772">
            <v>-3744.27090855028</v>
          </cell>
          <cell r="J772">
            <v>-3484.87969209651</v>
          </cell>
          <cell r="K772">
            <v>-3193.34463363642</v>
          </cell>
          <cell r="L772">
            <v>-2866.11490177834</v>
          </cell>
          <cell r="M772">
            <v>-2498.94099439497</v>
          </cell>
          <cell r="N772">
            <v>-2045.87253851127</v>
          </cell>
          <cell r="O772">
            <v>-1465.15075460809</v>
          </cell>
          <cell r="P772">
            <v>-870.62922702486</v>
          </cell>
          <cell r="Q772">
            <v>-368.21329662715</v>
          </cell>
          <cell r="R772">
            <v>110.556095057206</v>
          </cell>
          <cell r="S772">
            <v>629.198291747234</v>
          </cell>
          <cell r="T772">
            <v>1138.68541139513</v>
          </cell>
          <cell r="U772">
            <v>8091.21874160696</v>
          </cell>
          <cell r="V772">
            <v>7313.75780638217</v>
          </cell>
          <cell r="W772">
            <v>6798.86865158971</v>
          </cell>
          <cell r="X772">
            <v>6310.39611230577</v>
          </cell>
          <cell r="Y772">
            <v>5845.85391883546</v>
          </cell>
          <cell r="Z772">
            <v>5403.0665851957</v>
          </cell>
          <cell r="AA772">
            <v>4970.53511404749</v>
          </cell>
          <cell r="AB772">
            <v>4538.00364289928</v>
          </cell>
          <cell r="AC772">
            <v>4105.16138803921</v>
          </cell>
          <cell r="AD772">
            <v>3672.629916891</v>
          </cell>
          <cell r="AE772">
            <v>3239.78766203092</v>
          </cell>
          <cell r="AF772">
            <v>2807.25619088271</v>
          </cell>
          <cell r="AG772">
            <v>2374.41393602264</v>
          </cell>
          <cell r="AH772">
            <v>1941.88246487443</v>
          </cell>
          <cell r="AI772">
            <v>1601.03218872643</v>
          </cell>
          <cell r="AJ772">
            <v>1351.86310757865</v>
          </cell>
          <cell r="AK772">
            <v>1102.69402643086</v>
          </cell>
          <cell r="AL772">
            <v>853.524945283075</v>
          </cell>
          <cell r="AM772">
            <v>604.355864135288</v>
          </cell>
          <cell r="AN772">
            <v>355.186782987502</v>
          </cell>
          <cell r="AO772">
            <v>9146.59923793866</v>
          </cell>
          <cell r="AP772">
            <v>6057.51946814668</v>
          </cell>
          <cell r="AQ772">
            <v>5746.73575628155</v>
          </cell>
          <cell r="AR772">
            <v>5465.20227612137</v>
          </cell>
          <cell r="AS772">
            <v>5209.26274870304</v>
          </cell>
          <cell r="AT772">
            <v>5088.6055429201</v>
          </cell>
          <cell r="AU772">
            <v>5088.60554292012</v>
          </cell>
          <cell r="AV772">
            <v>5092.26182188322</v>
          </cell>
          <cell r="AW772">
            <v>5088.6055429201</v>
          </cell>
          <cell r="AX772">
            <v>5092.26182188323</v>
          </cell>
          <cell r="AY772">
            <v>5088.60554292011</v>
          </cell>
          <cell r="AZ772">
            <v>5092.26182188322</v>
          </cell>
          <cell r="BA772">
            <v>5088.60554292012</v>
          </cell>
          <cell r="BB772">
            <v>4010.00324879997</v>
          </cell>
          <cell r="BC772">
            <v>2931.40095467984</v>
          </cell>
          <cell r="BD772">
            <v>2931.40095467984</v>
          </cell>
          <cell r="BE772">
            <v>2931.40095467984</v>
          </cell>
          <cell r="BF772">
            <v>2931.40095467984</v>
          </cell>
          <cell r="BG772">
            <v>2931.40095467984</v>
          </cell>
          <cell r="BH772">
            <v>4178.66803514708</v>
          </cell>
        </row>
        <row r="773">
          <cell r="A773">
            <v>-4445.48636836103</v>
          </cell>
          <cell r="B773">
            <v>-4422.68740328013</v>
          </cell>
          <cell r="C773">
            <v>-4193.73927689507</v>
          </cell>
          <cell r="D773">
            <v>-3949.0450244962</v>
          </cell>
          <cell r="E773">
            <v>-3685.06832851686</v>
          </cell>
          <cell r="F773">
            <v>-3405.99763517906</v>
          </cell>
          <cell r="G773">
            <v>-3111.62852106836</v>
          </cell>
          <cell r="H773">
            <v>-2788.60672858397</v>
          </cell>
          <cell r="I773">
            <v>-2426.17252295403</v>
          </cell>
          <cell r="J773">
            <v>-2023.56255677372</v>
          </cell>
          <cell r="K773">
            <v>-1578.9229724061</v>
          </cell>
          <cell r="L773">
            <v>-1087.91180599391</v>
          </cell>
          <cell r="M773">
            <v>-545.444808816148</v>
          </cell>
          <cell r="N773">
            <v>91.5922826152161</v>
          </cell>
          <cell r="O773">
            <v>862.602113272823</v>
          </cell>
          <cell r="P773">
            <v>1664.66084062651</v>
          </cell>
          <cell r="Q773">
            <v>2402.12519802692</v>
          </cell>
          <cell r="R773">
            <v>3139.2764103587</v>
          </cell>
          <cell r="S773">
            <v>3935.98723489266</v>
          </cell>
          <cell r="T773">
            <v>4749.1033271958</v>
          </cell>
          <cell r="U773">
            <v>7416.02212741779</v>
          </cell>
          <cell r="V773">
            <v>6703.4388092606</v>
          </cell>
          <cell r="W773">
            <v>6231.51616237019</v>
          </cell>
          <cell r="X773">
            <v>5783.80571532249</v>
          </cell>
          <cell r="Y773">
            <v>5358.02867283818</v>
          </cell>
          <cell r="Z773">
            <v>4952.19108904785</v>
          </cell>
          <cell r="AA773">
            <v>4555.75353578469</v>
          </cell>
          <cell r="AB773">
            <v>4159.31598252153</v>
          </cell>
          <cell r="AC773">
            <v>3762.59357984846</v>
          </cell>
          <cell r="AD773">
            <v>3366.1560265853</v>
          </cell>
          <cell r="AE773">
            <v>2969.43362391222</v>
          </cell>
          <cell r="AF773">
            <v>2572.99607064906</v>
          </cell>
          <cell r="AG773">
            <v>2176.27366797599</v>
          </cell>
          <cell r="AH773">
            <v>1779.83611471283</v>
          </cell>
          <cell r="AI773">
            <v>1467.42913737433</v>
          </cell>
          <cell r="AJ773">
            <v>1239.0527359605</v>
          </cell>
          <cell r="AK773">
            <v>1010.67633454667</v>
          </cell>
          <cell r="AL773">
            <v>782.29993313284</v>
          </cell>
          <cell r="AM773">
            <v>553.923531719009</v>
          </cell>
          <cell r="AN773">
            <v>325.547130305179</v>
          </cell>
          <cell r="AO773">
            <v>8383.3331547905</v>
          </cell>
          <cell r="AP773">
            <v>5552.03113988708</v>
          </cell>
          <cell r="AQ773">
            <v>5267.18172997296</v>
          </cell>
          <cell r="AR773">
            <v>5009.14167628605</v>
          </cell>
          <cell r="AS773">
            <v>4774.55980929794</v>
          </cell>
          <cell r="AT773">
            <v>4663.97121486071</v>
          </cell>
          <cell r="AU773">
            <v>4663.97121486071</v>
          </cell>
          <cell r="AV773">
            <v>4667.32238438911</v>
          </cell>
          <cell r="AW773">
            <v>4663.97121486071</v>
          </cell>
          <cell r="AX773">
            <v>4667.32238438911</v>
          </cell>
          <cell r="AY773">
            <v>4663.97121486071</v>
          </cell>
          <cell r="AZ773">
            <v>4667.32238438911</v>
          </cell>
          <cell r="BA773">
            <v>4663.97121486071</v>
          </cell>
          <cell r="BB773">
            <v>3675.3762039823</v>
          </cell>
          <cell r="BC773">
            <v>2686.7811931039</v>
          </cell>
          <cell r="BD773">
            <v>2686.78119310389</v>
          </cell>
          <cell r="BE773">
            <v>2686.78119310389</v>
          </cell>
          <cell r="BF773">
            <v>2686.78119310389</v>
          </cell>
          <cell r="BG773">
            <v>2686.78119310388</v>
          </cell>
          <cell r="BH773">
            <v>3829.96623888445</v>
          </cell>
        </row>
        <row r="774">
          <cell r="A774">
            <v>-4925.81564664278</v>
          </cell>
          <cell r="B774">
            <v>-5005.69760840117</v>
          </cell>
          <cell r="C774">
            <v>-4867.56521783602</v>
          </cell>
          <cell r="D774">
            <v>-4720.82346904275</v>
          </cell>
          <cell r="E774">
            <v>-4562.41758093272</v>
          </cell>
          <cell r="F774">
            <v>-4397.49645443158</v>
          </cell>
          <cell r="G774">
            <v>-4226.49881426584</v>
          </cell>
          <cell r="H774">
            <v>-4035.74844325157</v>
          </cell>
          <cell r="I774">
            <v>-3814.50699799381</v>
          </cell>
          <cell r="J774">
            <v>-3562.74732484949</v>
          </cell>
          <cell r="K774">
            <v>-3279.37058240993</v>
          </cell>
          <cell r="L774">
            <v>-2960.86809550734</v>
          </cell>
          <cell r="M774">
            <v>-2603.03484225736</v>
          </cell>
          <cell r="N774">
            <v>-2159.76932497244</v>
          </cell>
          <cell r="O774">
            <v>-1589.18721532872</v>
          </cell>
          <cell r="P774">
            <v>-1005.72449904913</v>
          </cell>
          <cell r="Q774">
            <v>-515.833341098551</v>
          </cell>
          <cell r="R774">
            <v>-50.8320632848205</v>
          </cell>
          <cell r="S774">
            <v>452.992989836784</v>
          </cell>
          <cell r="T774">
            <v>946.300959343763</v>
          </cell>
          <cell r="U774">
            <v>8127.19721658606</v>
          </cell>
          <cell r="V774">
            <v>7346.27921763596</v>
          </cell>
          <cell r="W774">
            <v>6829.10055280003</v>
          </cell>
          <cell r="X774">
            <v>6338.45596779668</v>
          </cell>
          <cell r="Y774">
            <v>5871.84813746519</v>
          </cell>
          <cell r="Z774">
            <v>5427.09190228993</v>
          </cell>
          <cell r="AA774">
            <v>4992.63713340261</v>
          </cell>
          <cell r="AB774">
            <v>4558.18236451529</v>
          </cell>
          <cell r="AC774">
            <v>4123.41542998288</v>
          </cell>
          <cell r="AD774">
            <v>3688.96066109556</v>
          </cell>
          <cell r="AE774">
            <v>3254.19372656315</v>
          </cell>
          <cell r="AF774">
            <v>2819.73895767583</v>
          </cell>
          <cell r="AG774">
            <v>2384.97202314343</v>
          </cell>
          <cell r="AH774">
            <v>1950.5172542561</v>
          </cell>
          <cell r="AI774">
            <v>1608.15135067006</v>
          </cell>
          <cell r="AJ774">
            <v>1357.87431238529</v>
          </cell>
          <cell r="AK774">
            <v>1107.59727410052</v>
          </cell>
          <cell r="AL774">
            <v>857.320235815757</v>
          </cell>
          <cell r="AM774">
            <v>607.04319753099</v>
          </cell>
          <cell r="AN774">
            <v>356.766159246223</v>
          </cell>
          <cell r="AO774">
            <v>9187.2705758836</v>
          </cell>
          <cell r="AP774">
            <v>6084.45488042262</v>
          </cell>
          <cell r="AQ774">
            <v>5772.28923533355</v>
          </cell>
          <cell r="AR774">
            <v>5489.50388625286</v>
          </cell>
          <cell r="AS774">
            <v>5232.42629617952</v>
          </cell>
          <cell r="AT774">
            <v>5111.23257514494</v>
          </cell>
          <cell r="AU774">
            <v>5111.23257514493</v>
          </cell>
          <cell r="AV774">
            <v>5114.90511214598</v>
          </cell>
          <cell r="AW774">
            <v>5111.23257514494</v>
          </cell>
          <cell r="AX774">
            <v>5114.90511214599</v>
          </cell>
          <cell r="AY774">
            <v>5111.23257514493</v>
          </cell>
          <cell r="AZ774">
            <v>5114.90511214599</v>
          </cell>
          <cell r="BA774">
            <v>5111.23257514494</v>
          </cell>
          <cell r="BB774">
            <v>4027.83415983581</v>
          </cell>
          <cell r="BC774">
            <v>2944.43574452668</v>
          </cell>
          <cell r="BD774">
            <v>2944.43574452669</v>
          </cell>
          <cell r="BE774">
            <v>2944.43574452667</v>
          </cell>
          <cell r="BF774">
            <v>2944.43574452667</v>
          </cell>
          <cell r="BG774">
            <v>2944.43574452667</v>
          </cell>
          <cell r="BH774">
            <v>4197.2489323085</v>
          </cell>
        </row>
        <row r="775">
          <cell r="A775">
            <v>-4910.18431895059</v>
          </cell>
          <cell r="B775">
            <v>-4986.72474129481</v>
          </cell>
          <cell r="C775">
            <v>-4845.63693953489</v>
          </cell>
          <cell r="D775">
            <v>-4695.707528129</v>
          </cell>
          <cell r="E775">
            <v>-4533.86605537496</v>
          </cell>
          <cell r="F775">
            <v>-4365.23016617701</v>
          </cell>
          <cell r="G775">
            <v>-4190.21765532923</v>
          </cell>
          <cell r="H775">
            <v>-3995.16278315962</v>
          </cell>
          <cell r="I775">
            <v>-3769.32651013488</v>
          </cell>
          <cell r="J775">
            <v>-3512.65772470129</v>
          </cell>
          <cell r="K775">
            <v>-3224.03301500109</v>
          </cell>
          <cell r="L775">
            <v>-2899.91658820126</v>
          </cell>
          <cell r="M775">
            <v>-2536.07480978976</v>
          </cell>
          <cell r="N775">
            <v>-2086.5033954674</v>
          </cell>
          <cell r="O775">
            <v>-1509.39877818689</v>
          </cell>
          <cell r="P775">
            <v>-918.82230466659</v>
          </cell>
          <cell r="Q775">
            <v>-420.874386523826</v>
          </cell>
          <cell r="R775">
            <v>52.9834507381957</v>
          </cell>
          <cell r="S775">
            <v>566.339868438909</v>
          </cell>
          <cell r="T775">
            <v>1070.05533503607</v>
          </cell>
          <cell r="U775">
            <v>8104.05348713223</v>
          </cell>
          <cell r="V775">
            <v>7325.35929971415</v>
          </cell>
          <cell r="W775">
            <v>6809.65339883108</v>
          </cell>
          <cell r="X775">
            <v>6320.40601697546</v>
          </cell>
          <cell r="Y775">
            <v>5855.12694059179</v>
          </cell>
          <cell r="Z775">
            <v>5411.63723281896</v>
          </cell>
          <cell r="AA775">
            <v>4978.41965596268</v>
          </cell>
          <cell r="AB775">
            <v>4545.20207910641</v>
          </cell>
          <cell r="AC775">
            <v>4111.67322555569</v>
          </cell>
          <cell r="AD775">
            <v>3678.45564869941</v>
          </cell>
          <cell r="AE775">
            <v>3244.92679514869</v>
          </cell>
          <cell r="AF775">
            <v>2811.70921829241</v>
          </cell>
          <cell r="AG775">
            <v>2378.18036474169</v>
          </cell>
          <cell r="AH775">
            <v>1944.96278788541</v>
          </cell>
          <cell r="AI775">
            <v>1603.57183588915</v>
          </cell>
          <cell r="AJ775">
            <v>1354.00750875292</v>
          </cell>
          <cell r="AK775">
            <v>1104.44318161668</v>
          </cell>
          <cell r="AL775">
            <v>854.878854480444</v>
          </cell>
          <cell r="AM775">
            <v>605.314527344207</v>
          </cell>
          <cell r="AN775">
            <v>355.75020020797</v>
          </cell>
          <cell r="AO775">
            <v>9161.10808727145</v>
          </cell>
          <cell r="AP775">
            <v>6067.12824568326</v>
          </cell>
          <cell r="AQ775">
            <v>5755.85155124252</v>
          </cell>
          <cell r="AR775">
            <v>5473.87148686677</v>
          </cell>
          <cell r="AS775">
            <v>5217.52597379793</v>
          </cell>
          <cell r="AT775">
            <v>5096.67737477975</v>
          </cell>
          <cell r="AU775">
            <v>5096.67737477975</v>
          </cell>
          <cell r="AV775">
            <v>5100.33945353788</v>
          </cell>
          <cell r="AW775">
            <v>5096.67737477975</v>
          </cell>
          <cell r="AX775">
            <v>5100.33945353787</v>
          </cell>
          <cell r="AY775">
            <v>5096.67737477975</v>
          </cell>
          <cell r="AZ775">
            <v>5100.33945353788</v>
          </cell>
          <cell r="BA775">
            <v>5096.67737477974</v>
          </cell>
          <cell r="BB775">
            <v>4016.36414113244</v>
          </cell>
          <cell r="BC775">
            <v>2936.05090748514</v>
          </cell>
          <cell r="BD775">
            <v>2936.05090748514</v>
          </cell>
          <cell r="BE775">
            <v>2936.05090748514</v>
          </cell>
          <cell r="BF775">
            <v>2936.05090748514</v>
          </cell>
          <cell r="BG775">
            <v>2936.05090748514</v>
          </cell>
          <cell r="BH775">
            <v>4185.29647303495</v>
          </cell>
        </row>
        <row r="776">
          <cell r="A776">
            <v>-4900.93405490381</v>
          </cell>
          <cell r="B776">
            <v>-4975.49703025743</v>
          </cell>
          <cell r="C776">
            <v>-4832.66028340105</v>
          </cell>
          <cell r="D776">
            <v>-4680.84448579435</v>
          </cell>
          <cell r="E776">
            <v>-4516.96991222264</v>
          </cell>
          <cell r="F776">
            <v>-4346.13571098791</v>
          </cell>
          <cell r="G776">
            <v>-4168.74729102646</v>
          </cell>
          <cell r="H776">
            <v>-3971.14511301944</v>
          </cell>
          <cell r="I776">
            <v>-3742.58972547474</v>
          </cell>
          <cell r="J776">
            <v>-3483.01583909226</v>
          </cell>
          <cell r="K776">
            <v>-3191.28550178155</v>
          </cell>
          <cell r="L776">
            <v>-2863.84687309235</v>
          </cell>
          <cell r="M776">
            <v>-2496.44938621064</v>
          </cell>
          <cell r="N776">
            <v>-2043.1462855084</v>
          </cell>
          <cell r="O776">
            <v>-1462.18179662418</v>
          </cell>
          <cell r="P776">
            <v>-867.395563438082</v>
          </cell>
          <cell r="Q776">
            <v>-364.679837940307</v>
          </cell>
          <cell r="R776">
            <v>114.419109677539</v>
          </cell>
          <cell r="S776">
            <v>633.41597205571</v>
          </cell>
          <cell r="T776">
            <v>1143.29035861452</v>
          </cell>
          <cell r="U776">
            <v>8090.35755466308</v>
          </cell>
          <cell r="V776">
            <v>7312.97936830817</v>
          </cell>
          <cell r="W776">
            <v>6798.14501562053</v>
          </cell>
          <cell r="X776">
            <v>6309.72446679523</v>
          </cell>
          <cell r="Y776">
            <v>5845.23171676287</v>
          </cell>
          <cell r="Z776">
            <v>5402.49151108774</v>
          </cell>
          <cell r="AA776">
            <v>4970.00607632388</v>
          </cell>
          <cell r="AB776">
            <v>4537.52064156001</v>
          </cell>
          <cell r="AC776">
            <v>4104.72445616246</v>
          </cell>
          <cell r="AD776">
            <v>3672.23902139859</v>
          </cell>
          <cell r="AE776">
            <v>3239.44283600105</v>
          </cell>
          <cell r="AF776">
            <v>2806.95740123718</v>
          </cell>
          <cell r="AG776">
            <v>2374.16121583964</v>
          </cell>
          <cell r="AH776">
            <v>1941.67578107577</v>
          </cell>
          <cell r="AI776">
            <v>1600.86178324591</v>
          </cell>
          <cell r="AJ776">
            <v>1351.71922235006</v>
          </cell>
          <cell r="AK776">
            <v>1102.57666145421</v>
          </cell>
          <cell r="AL776">
            <v>853.434100558365</v>
          </cell>
          <cell r="AM776">
            <v>604.291539662516</v>
          </cell>
          <cell r="AN776">
            <v>355.148978766666</v>
          </cell>
          <cell r="AO776">
            <v>9145.62572182248</v>
          </cell>
          <cell r="AP776">
            <v>6056.87473750165</v>
          </cell>
          <cell r="AQ776">
            <v>5746.12410382704</v>
          </cell>
          <cell r="AR776">
            <v>5464.62058861593</v>
          </cell>
          <cell r="AS776">
            <v>5208.70830206035</v>
          </cell>
          <cell r="AT776">
            <v>5088.06393839845</v>
          </cell>
          <cell r="AU776">
            <v>5088.06393839846</v>
          </cell>
          <cell r="AV776">
            <v>5091.71982820638</v>
          </cell>
          <cell r="AW776">
            <v>5088.06393839846</v>
          </cell>
          <cell r="AX776">
            <v>5091.71982820639</v>
          </cell>
          <cell r="AY776">
            <v>5088.06393839845</v>
          </cell>
          <cell r="AZ776">
            <v>5091.71982820638</v>
          </cell>
          <cell r="BA776">
            <v>5088.06393839846</v>
          </cell>
          <cell r="BB776">
            <v>4009.57644505716</v>
          </cell>
          <cell r="BC776">
            <v>2931.08895171587</v>
          </cell>
          <cell r="BD776">
            <v>2931.08895171587</v>
          </cell>
          <cell r="BE776">
            <v>2931.08895171587</v>
          </cell>
          <cell r="BF776">
            <v>2931.08895171588</v>
          </cell>
          <cell r="BG776">
            <v>2931.08895171587</v>
          </cell>
          <cell r="BH776">
            <v>4178.22327960784</v>
          </cell>
        </row>
        <row r="777">
          <cell r="A777">
            <v>-5031.96559515152</v>
          </cell>
          <cell r="B777">
            <v>-5134.53943847875</v>
          </cell>
          <cell r="C777">
            <v>-5016.47679197657</v>
          </cell>
          <cell r="D777">
            <v>-4891.38197099756</v>
          </cell>
          <cell r="E777">
            <v>-4756.30661118562</v>
          </cell>
          <cell r="F777">
            <v>-4616.61186831313</v>
          </cell>
          <cell r="G777">
            <v>-4472.87859906717</v>
          </cell>
          <cell r="H777">
            <v>-4311.35943508749</v>
          </cell>
          <cell r="I777">
            <v>-4121.32076034776</v>
          </cell>
          <cell r="J777">
            <v>-3902.89811570101</v>
          </cell>
          <cell r="K777">
            <v>-3655.15951388922</v>
          </cell>
          <cell r="L777">
            <v>-3374.78043164928</v>
          </cell>
          <cell r="M777">
            <v>-3057.75015106218</v>
          </cell>
          <cell r="N777">
            <v>-2657.30701323261</v>
          </cell>
          <cell r="O777">
            <v>-2131.01825239632</v>
          </cell>
          <cell r="P777">
            <v>-1595.86397028659</v>
          </cell>
          <cell r="Q777">
            <v>-1160.68503489249</v>
          </cell>
          <cell r="R777">
            <v>-755.82729369408</v>
          </cell>
          <cell r="S777">
            <v>-316.728275315931</v>
          </cell>
          <cell r="T777">
            <v>105.903977963782</v>
          </cell>
          <cell r="U777">
            <v>8284.36273305418</v>
          </cell>
          <cell r="V777">
            <v>7488.3431711232</v>
          </cell>
          <cell r="W777">
            <v>6961.1631922058</v>
          </cell>
          <cell r="X777">
            <v>6461.0304149574</v>
          </cell>
          <cell r="Y777">
            <v>5985.39922039741</v>
          </cell>
          <cell r="Z777">
            <v>5532.04219191777</v>
          </cell>
          <cell r="AA777">
            <v>5089.18584173317</v>
          </cell>
          <cell r="AB777">
            <v>4646.32949154857</v>
          </cell>
          <cell r="AC777">
            <v>4203.15493899139</v>
          </cell>
          <cell r="AD777">
            <v>3760.29858880678</v>
          </cell>
          <cell r="AE777">
            <v>3317.1240362496</v>
          </cell>
          <cell r="AF777">
            <v>2874.267686065</v>
          </cell>
          <cell r="AG777">
            <v>2431.09313350782</v>
          </cell>
          <cell r="AH777">
            <v>1988.23678332321</v>
          </cell>
          <cell r="AI777">
            <v>1639.25013304871</v>
          </cell>
          <cell r="AJ777">
            <v>1384.1331826843</v>
          </cell>
          <cell r="AK777">
            <v>1129.0162323199</v>
          </cell>
          <cell r="AL777">
            <v>873.899281955496</v>
          </cell>
          <cell r="AM777">
            <v>618.782331591093</v>
          </cell>
          <cell r="AN777">
            <v>363.665381226689</v>
          </cell>
          <cell r="AO777">
            <v>9364.93602271738</v>
          </cell>
          <cell r="AP777">
            <v>6202.1173990283</v>
          </cell>
          <cell r="AQ777">
            <v>5883.91502645171</v>
          </cell>
          <cell r="AR777">
            <v>5595.66111247051</v>
          </cell>
          <cell r="AS777">
            <v>5333.61209976038</v>
          </cell>
          <cell r="AT777">
            <v>5210.07470805416</v>
          </cell>
          <cell r="AU777">
            <v>5210.07470805416</v>
          </cell>
          <cell r="AV777">
            <v>5213.81826537859</v>
          </cell>
          <cell r="AW777">
            <v>5210.07470805416</v>
          </cell>
          <cell r="AX777">
            <v>5213.8182653786</v>
          </cell>
          <cell r="AY777">
            <v>5210.07470805417</v>
          </cell>
          <cell r="AZ777">
            <v>5213.8182653786</v>
          </cell>
          <cell r="BA777">
            <v>5210.07470805417</v>
          </cell>
          <cell r="BB777">
            <v>4105.72529734711</v>
          </cell>
          <cell r="BC777">
            <v>3001.37588664004</v>
          </cell>
          <cell r="BD777">
            <v>3001.37588664005</v>
          </cell>
          <cell r="BE777">
            <v>3001.37588664004</v>
          </cell>
          <cell r="BF777">
            <v>3001.37588664005</v>
          </cell>
          <cell r="BG777">
            <v>3001.37588664004</v>
          </cell>
          <cell r="BH777">
            <v>4278.41624972575</v>
          </cell>
        </row>
        <row r="778">
          <cell r="A778">
            <v>-4499.74311653933</v>
          </cell>
          <cell r="B778">
            <v>-4488.54272235997</v>
          </cell>
          <cell r="C778">
            <v>-4269.85290570492</v>
          </cell>
          <cell r="D778">
            <v>-4036.22311379568</v>
          </cell>
          <cell r="E778">
            <v>-3784.17142217593</v>
          </cell>
          <cell r="F778">
            <v>-3517.99476753731</v>
          </cell>
          <cell r="G778">
            <v>-3237.56137480959</v>
          </cell>
          <cell r="H778">
            <v>-2929.48061867335</v>
          </cell>
          <cell r="I778">
            <v>-2582.99518067114</v>
          </cell>
          <cell r="J778">
            <v>-2197.42487193407</v>
          </cell>
          <cell r="K778">
            <v>-1771.00111949805</v>
          </cell>
          <cell r="L778">
            <v>-1299.47608563269</v>
          </cell>
          <cell r="M778">
            <v>-777.864836797689</v>
          </cell>
          <cell r="N778">
            <v>-162.715679285708</v>
          </cell>
          <cell r="O778">
            <v>585.654356383966</v>
          </cell>
          <cell r="P778">
            <v>1363.02104587551</v>
          </cell>
          <cell r="Q778">
            <v>2072.52017744939</v>
          </cell>
          <cell r="R778">
            <v>2778.9300397708</v>
          </cell>
          <cell r="S778">
            <v>3542.55724799601</v>
          </cell>
          <cell r="T778">
            <v>4319.54864507758</v>
          </cell>
          <cell r="U778">
            <v>7496.35461904044</v>
          </cell>
          <cell r="V778">
            <v>6776.0523927607</v>
          </cell>
          <cell r="W778">
            <v>6299.01774358302</v>
          </cell>
          <cell r="X778">
            <v>5846.45756778332</v>
          </cell>
          <cell r="Y778">
            <v>5416.06838551425</v>
          </cell>
          <cell r="Z778">
            <v>5005.83465190939</v>
          </cell>
          <cell r="AA778">
            <v>4605.10277267481</v>
          </cell>
          <cell r="AB778">
            <v>4204.37089344023</v>
          </cell>
          <cell r="AC778">
            <v>3803.35107922473</v>
          </cell>
          <cell r="AD778">
            <v>3402.61919999015</v>
          </cell>
          <cell r="AE778">
            <v>3001.59938577465</v>
          </cell>
          <cell r="AF778">
            <v>2600.86750654006</v>
          </cell>
          <cell r="AG778">
            <v>2199.84769232456</v>
          </cell>
          <cell r="AH778">
            <v>1799.11581308998</v>
          </cell>
          <cell r="AI778">
            <v>1483.32475322601</v>
          </cell>
          <cell r="AJ778">
            <v>1252.47451273266</v>
          </cell>
          <cell r="AK778">
            <v>1021.62427223931</v>
          </cell>
          <cell r="AL778">
            <v>790.774031745964</v>
          </cell>
          <cell r="AM778">
            <v>559.923791252614</v>
          </cell>
          <cell r="AN778">
            <v>329.073550759264</v>
          </cell>
          <cell r="AO778">
            <v>8474.14383858518</v>
          </cell>
          <cell r="AP778">
            <v>5612.17234326681</v>
          </cell>
          <cell r="AQ778">
            <v>5324.23736234946</v>
          </cell>
          <cell r="AR778">
            <v>5063.40214434199</v>
          </cell>
          <cell r="AS778">
            <v>4826.27921888066</v>
          </cell>
          <cell r="AT778">
            <v>4714.49269687745</v>
          </cell>
          <cell r="AU778">
            <v>4714.49269687745</v>
          </cell>
          <cell r="AV778">
            <v>4717.88016724118</v>
          </cell>
          <cell r="AW778">
            <v>4714.49269687744</v>
          </cell>
          <cell r="AX778">
            <v>4717.88016724118</v>
          </cell>
          <cell r="AY778">
            <v>4714.49269687744</v>
          </cell>
          <cell r="AZ778">
            <v>4717.88016724117</v>
          </cell>
          <cell r="BA778">
            <v>4714.49269687744</v>
          </cell>
          <cell r="BB778">
            <v>3715.18893957608</v>
          </cell>
          <cell r="BC778">
            <v>2715.8851822747</v>
          </cell>
          <cell r="BD778">
            <v>2715.88518227471</v>
          </cell>
          <cell r="BE778">
            <v>2715.88518227471</v>
          </cell>
          <cell r="BF778">
            <v>2715.88518227471</v>
          </cell>
          <cell r="BG778">
            <v>2715.88518227471</v>
          </cell>
          <cell r="BH778">
            <v>3871.45353834428</v>
          </cell>
        </row>
        <row r="779">
          <cell r="A779">
            <v>-5262.43016284189</v>
          </cell>
          <cell r="B779">
            <v>-5414.270866392</v>
          </cell>
          <cell r="C779">
            <v>-5339.78209773064</v>
          </cell>
          <cell r="D779">
            <v>-5261.68541410943</v>
          </cell>
          <cell r="E779">
            <v>-5177.26349496086</v>
          </cell>
          <cell r="F779">
            <v>-5092.33832738297</v>
          </cell>
          <cell r="G779">
            <v>-5007.79935399539</v>
          </cell>
          <cell r="H779">
            <v>-4909.74472850054</v>
          </cell>
          <cell r="I779">
            <v>-4787.45109856963</v>
          </cell>
          <cell r="J779">
            <v>-4641.40723477686</v>
          </cell>
          <cell r="K779">
            <v>-4471.04341070591</v>
          </cell>
          <cell r="L779">
            <v>-4273.4349194827</v>
          </cell>
          <cell r="M779">
            <v>-4044.99290094696</v>
          </cell>
          <cell r="N779">
            <v>-3737.52240518929</v>
          </cell>
          <cell r="O779">
            <v>-3307.39994144375</v>
          </cell>
          <cell r="P779">
            <v>-2877.12919958218</v>
          </cell>
          <cell r="Q779">
            <v>-2560.73721506276</v>
          </cell>
          <cell r="R779">
            <v>-2286.45847423266</v>
          </cell>
          <cell r="S779">
            <v>-1987.88762214217</v>
          </cell>
          <cell r="T779">
            <v>-1718.70102395087</v>
          </cell>
          <cell r="U779">
            <v>8625.58836073948</v>
          </cell>
          <cell r="V779">
            <v>7796.78145192111</v>
          </cell>
          <cell r="W779">
            <v>7247.88739251185</v>
          </cell>
          <cell r="X779">
            <v>6727.15458526216</v>
          </cell>
          <cell r="Y779">
            <v>6231.93255938054</v>
          </cell>
          <cell r="Z779">
            <v>5759.90215292443</v>
          </cell>
          <cell r="AA779">
            <v>5298.80493848322</v>
          </cell>
          <cell r="AB779">
            <v>4837.707724042</v>
          </cell>
          <cell r="AC779">
            <v>4376.27920075185</v>
          </cell>
          <cell r="AD779">
            <v>3915.18198631064</v>
          </cell>
          <cell r="AE779">
            <v>3453.75346302049</v>
          </cell>
          <cell r="AF779">
            <v>2992.65624857927</v>
          </cell>
          <cell r="AG779">
            <v>2531.22772528913</v>
          </cell>
          <cell r="AH779">
            <v>2070.13051084791</v>
          </cell>
          <cell r="AI779">
            <v>1706.76940684282</v>
          </cell>
          <cell r="AJ779">
            <v>1441.14441327385</v>
          </cell>
          <cell r="AK779">
            <v>1175.51941970487</v>
          </cell>
          <cell r="AL779">
            <v>909.894426135901</v>
          </cell>
          <cell r="AM779">
            <v>644.269432566929</v>
          </cell>
          <cell r="AN779">
            <v>378.644438997957</v>
          </cell>
          <cell r="AO779">
            <v>9750.66951551029</v>
          </cell>
          <cell r="AP779">
            <v>6457.57716952065</v>
          </cell>
          <cell r="AQ779">
            <v>6126.26832058466</v>
          </cell>
          <cell r="AR779">
            <v>5826.14148096026</v>
          </cell>
          <cell r="AS779">
            <v>5553.29889948356</v>
          </cell>
          <cell r="AT779">
            <v>5424.67311107311</v>
          </cell>
          <cell r="AU779">
            <v>5424.67311107311</v>
          </cell>
          <cell r="AV779">
            <v>5428.57086223706</v>
          </cell>
          <cell r="AW779">
            <v>5424.67311107311</v>
          </cell>
          <cell r="AX779">
            <v>5428.57086223707</v>
          </cell>
          <cell r="AY779">
            <v>5424.67311107311</v>
          </cell>
          <cell r="AZ779">
            <v>5428.57086223706</v>
          </cell>
          <cell r="BA779">
            <v>5424.67311107311</v>
          </cell>
          <cell r="BB779">
            <v>4274.83651770698</v>
          </cell>
          <cell r="BC779">
            <v>3124.99992434085</v>
          </cell>
          <cell r="BD779">
            <v>3124.99992434085</v>
          </cell>
          <cell r="BE779">
            <v>3124.99992434085</v>
          </cell>
          <cell r="BF779">
            <v>3124.99992434085</v>
          </cell>
          <cell r="BG779">
            <v>3124.99992434085</v>
          </cell>
          <cell r="BH779">
            <v>4454.64045879949</v>
          </cell>
        </row>
        <row r="780">
          <cell r="A780">
            <v>-4274.64223002148</v>
          </cell>
          <cell r="B780">
            <v>-4215.3215802069</v>
          </cell>
          <cell r="C780">
            <v>-3954.07199556111</v>
          </cell>
          <cell r="D780">
            <v>-3674.53787011397</v>
          </cell>
          <cell r="E780">
            <v>-3373.01161278214</v>
          </cell>
          <cell r="F780">
            <v>-3053.34005401759</v>
          </cell>
          <cell r="G780">
            <v>-2715.09001464411</v>
          </cell>
          <cell r="H780">
            <v>-2345.02175206145</v>
          </cell>
          <cell r="I780">
            <v>-1932.36792298515</v>
          </cell>
          <cell r="J780">
            <v>-1476.103329662</v>
          </cell>
          <cell r="K780">
            <v>-974.105569307393</v>
          </cell>
          <cell r="L780">
            <v>-421.73629286631</v>
          </cell>
          <cell r="M780">
            <v>186.401472919577</v>
          </cell>
          <cell r="N780">
            <v>892.359488218353</v>
          </cell>
          <cell r="O780">
            <v>1734.65770966169</v>
          </cell>
          <cell r="P780">
            <v>2614.46694868523</v>
          </cell>
          <cell r="Q780">
            <v>3439.98846155881</v>
          </cell>
          <cell r="R780">
            <v>4273.93831424877</v>
          </cell>
          <cell r="S780">
            <v>5174.82312840054</v>
          </cell>
          <cell r="T780">
            <v>6101.68898704844</v>
          </cell>
          <cell r="U780">
            <v>7163.07045278297</v>
          </cell>
          <cell r="V780">
            <v>6474.79250218641</v>
          </cell>
          <cell r="W780">
            <v>6018.96657423482</v>
          </cell>
          <cell r="X780">
            <v>5586.52699685099</v>
          </cell>
          <cell r="Y780">
            <v>5175.2727017462</v>
          </cell>
          <cell r="Z780">
            <v>4783.27775416782</v>
          </cell>
          <cell r="AA780">
            <v>4400.36221328044</v>
          </cell>
          <cell r="AB780">
            <v>4017.44667239307</v>
          </cell>
          <cell r="AC780">
            <v>3634.2559979696</v>
          </cell>
          <cell r="AD780">
            <v>3251.34045708223</v>
          </cell>
          <cell r="AE780">
            <v>2868.14978265876</v>
          </cell>
          <cell r="AF780">
            <v>2485.23424177139</v>
          </cell>
          <cell r="AG780">
            <v>2102.04356734792</v>
          </cell>
          <cell r="AH780">
            <v>1719.12802646055</v>
          </cell>
          <cell r="AI780">
            <v>1417.37687872014</v>
          </cell>
          <cell r="AJ780">
            <v>1196.79012412669</v>
          </cell>
          <cell r="AK780">
            <v>976.203369533235</v>
          </cell>
          <cell r="AL780">
            <v>755.616614939784</v>
          </cell>
          <cell r="AM780">
            <v>535.029860346332</v>
          </cell>
          <cell r="AN780">
            <v>314.443105752881</v>
          </cell>
          <cell r="AO780">
            <v>8097.38765407713</v>
          </cell>
          <cell r="AP780">
            <v>5362.65797590111</v>
          </cell>
          <cell r="AQ780">
            <v>5087.52443980968</v>
          </cell>
          <cell r="AR780">
            <v>4838.28582476221</v>
          </cell>
          <cell r="AS780">
            <v>4611.70526562811</v>
          </cell>
          <cell r="AT780">
            <v>4504.88871632205</v>
          </cell>
          <cell r="AU780">
            <v>4504.88871632204</v>
          </cell>
          <cell r="AV780">
            <v>4508.12558145254</v>
          </cell>
          <cell r="AW780">
            <v>4504.88871632205</v>
          </cell>
          <cell r="AX780">
            <v>4508.12558145254</v>
          </cell>
          <cell r="AY780">
            <v>4504.88871632204</v>
          </cell>
          <cell r="AZ780">
            <v>4508.12558145253</v>
          </cell>
          <cell r="BA780">
            <v>4504.88871632205</v>
          </cell>
          <cell r="BB780">
            <v>3550.01350282838</v>
          </cell>
          <cell r="BC780">
            <v>2595.13828933472</v>
          </cell>
          <cell r="BD780">
            <v>2595.13828933472</v>
          </cell>
          <cell r="BE780">
            <v>2595.13828933472</v>
          </cell>
          <cell r="BF780">
            <v>2595.13828933472</v>
          </cell>
          <cell r="BG780">
            <v>2595.13828933473</v>
          </cell>
          <cell r="BH780">
            <v>3699.33065591624</v>
          </cell>
        </row>
        <row r="781">
          <cell r="A781">
            <v>-4231.69989131813</v>
          </cell>
          <cell r="B781">
            <v>-4163.1993739875</v>
          </cell>
          <cell r="C781">
            <v>-3893.83069216503</v>
          </cell>
          <cell r="D781">
            <v>-3605.53942911072</v>
          </cell>
          <cell r="E781">
            <v>-3294.57494347656</v>
          </cell>
          <cell r="F781">
            <v>-2964.69819926199</v>
          </cell>
          <cell r="G781">
            <v>-2615.41851864027</v>
          </cell>
          <cell r="H781">
            <v>-2233.52494280196</v>
          </cell>
          <cell r="I781">
            <v>-1808.24821603336</v>
          </cell>
          <cell r="J781">
            <v>-1338.49732347768</v>
          </cell>
          <cell r="K781">
            <v>-822.082362482901</v>
          </cell>
          <cell r="L781">
            <v>-254.290486421681</v>
          </cell>
          <cell r="M781">
            <v>370.353882493162</v>
          </cell>
          <cell r="N781">
            <v>1093.63544008743</v>
          </cell>
          <cell r="O781">
            <v>1953.85227584491</v>
          </cell>
          <cell r="P781">
            <v>2853.20440840249</v>
          </cell>
          <cell r="Q781">
            <v>3700.85942981979</v>
          </cell>
          <cell r="R781">
            <v>4559.13999728104</v>
          </cell>
          <cell r="S781">
            <v>5486.20934892836</v>
          </cell>
          <cell r="T781">
            <v>6441.66665379899</v>
          </cell>
          <cell r="U781">
            <v>7099.49006545847</v>
          </cell>
          <cell r="V781">
            <v>6417.32136353876</v>
          </cell>
          <cell r="W781">
            <v>5965.54140850378</v>
          </cell>
          <cell r="X781">
            <v>5536.940223609</v>
          </cell>
          <cell r="Y781">
            <v>5129.33627754713</v>
          </cell>
          <cell r="Z781">
            <v>4740.82073042425</v>
          </cell>
          <cell r="AA781">
            <v>4361.30399994404</v>
          </cell>
          <cell r="AB781">
            <v>3981.78726946383</v>
          </cell>
          <cell r="AC781">
            <v>3601.99784757021</v>
          </cell>
          <cell r="AD781">
            <v>3222.48111709001</v>
          </cell>
          <cell r="AE781">
            <v>2842.69169519639</v>
          </cell>
          <cell r="AF781">
            <v>2463.17496471618</v>
          </cell>
          <cell r="AG781">
            <v>2083.38554282256</v>
          </cell>
          <cell r="AH781">
            <v>1703.86881234235</v>
          </cell>
          <cell r="AI781">
            <v>1404.79604881935</v>
          </cell>
          <cell r="AJ781">
            <v>1186.16725225356</v>
          </cell>
          <cell r="AK781">
            <v>967.538455687766</v>
          </cell>
          <cell r="AL781">
            <v>748.909659121973</v>
          </cell>
          <cell r="AM781">
            <v>530.28086255618</v>
          </cell>
          <cell r="AN781">
            <v>311.652065990386</v>
          </cell>
          <cell r="AO781">
            <v>8025.51414023186</v>
          </cell>
          <cell r="AP781">
            <v>5315.05829452924</v>
          </cell>
          <cell r="AQ781">
            <v>5042.36688111498</v>
          </cell>
          <cell r="AR781">
            <v>4795.34054190443</v>
          </cell>
          <cell r="AS781">
            <v>4570.77114262209</v>
          </cell>
          <cell r="AT781">
            <v>4464.90271153185</v>
          </cell>
          <cell r="AU781">
            <v>4464.90271153185</v>
          </cell>
          <cell r="AV781">
            <v>4468.11084580731</v>
          </cell>
          <cell r="AW781">
            <v>4464.90271153185</v>
          </cell>
          <cell r="AX781">
            <v>4468.1108458073</v>
          </cell>
          <cell r="AY781">
            <v>4464.90271153184</v>
          </cell>
          <cell r="AZ781">
            <v>4468.1108458073</v>
          </cell>
          <cell r="BA781">
            <v>4464.90271153184</v>
          </cell>
          <cell r="BB781">
            <v>3518.50310027059</v>
          </cell>
          <cell r="BC781">
            <v>2572.10348900933</v>
          </cell>
          <cell r="BD781">
            <v>2572.10348900933</v>
          </cell>
          <cell r="BE781">
            <v>2572.10348900933</v>
          </cell>
          <cell r="BF781">
            <v>2572.10348900933</v>
          </cell>
          <cell r="BG781">
            <v>2572.10348900934</v>
          </cell>
          <cell r="BH781">
            <v>3666.49489400454</v>
          </cell>
        </row>
        <row r="782">
          <cell r="A782">
            <v>-4802.00060515631</v>
          </cell>
          <cell r="B782">
            <v>-4855.41438395914</v>
          </cell>
          <cell r="C782">
            <v>-4693.8723146453</v>
          </cell>
          <cell r="D782">
            <v>-4521.88123409983</v>
          </cell>
          <cell r="E782">
            <v>-4336.26223501132</v>
          </cell>
          <cell r="F782">
            <v>-4141.91664076983</v>
          </cell>
          <cell r="G782">
            <v>-3939.1173910512</v>
          </cell>
          <cell r="H782">
            <v>-3714.27126057088</v>
          </cell>
          <cell r="I782">
            <v>-3456.6343918536</v>
          </cell>
          <cell r="J782">
            <v>-3165.98986172677</v>
          </cell>
          <cell r="K782">
            <v>-2841.04420736293</v>
          </cell>
          <cell r="L782">
            <v>-2478.07395579136</v>
          </cell>
          <cell r="M782">
            <v>-2072.64744579468</v>
          </cell>
          <cell r="N782">
            <v>-1579.43320254896</v>
          </cell>
          <cell r="O782">
            <v>-957.186604158809</v>
          </cell>
          <cell r="P782">
            <v>-317.376137692651</v>
          </cell>
          <cell r="Q782">
            <v>236.332254282202</v>
          </cell>
          <cell r="R782">
            <v>771.485939947126</v>
          </cell>
          <cell r="S782">
            <v>1350.8085019192</v>
          </cell>
          <cell r="T782">
            <v>1926.55378637262</v>
          </cell>
          <cell r="U782">
            <v>7943.87677964643</v>
          </cell>
          <cell r="V782">
            <v>7180.57349152054</v>
          </cell>
          <cell r="W782">
            <v>6675.06052351551</v>
          </cell>
          <cell r="X782">
            <v>6195.48312161451</v>
          </cell>
          <cell r="Y782">
            <v>5739.40029136069</v>
          </cell>
          <cell r="Z782">
            <v>5304.6761626043</v>
          </cell>
          <cell r="AA782">
            <v>4880.02113598242</v>
          </cell>
          <cell r="AB782">
            <v>4455.36610936054</v>
          </cell>
          <cell r="AC782">
            <v>4030.40595843155</v>
          </cell>
          <cell r="AD782">
            <v>3605.75093180967</v>
          </cell>
          <cell r="AE782">
            <v>3180.79078088069</v>
          </cell>
          <cell r="AF782">
            <v>2756.13575425881</v>
          </cell>
          <cell r="AG782">
            <v>2331.17560332982</v>
          </cell>
          <cell r="AH782">
            <v>1906.52057670794</v>
          </cell>
          <cell r="AI782">
            <v>1571.87722068239</v>
          </cell>
          <cell r="AJ782">
            <v>1327.24553525318</v>
          </cell>
          <cell r="AK782">
            <v>1082.61384982397</v>
          </cell>
          <cell r="AL782">
            <v>837.982164394757</v>
          </cell>
          <cell r="AM782">
            <v>593.350478965546</v>
          </cell>
          <cell r="AN782">
            <v>348.718793536334</v>
          </cell>
          <cell r="AO782">
            <v>8980.03868383396</v>
          </cell>
          <cell r="AP782">
            <v>5947.21138829444</v>
          </cell>
          <cell r="AQ782">
            <v>5642.08708118823</v>
          </cell>
          <cell r="AR782">
            <v>5365.68035592733</v>
          </cell>
          <cell r="AS782">
            <v>5114.40151478101</v>
          </cell>
          <cell r="AT782">
            <v>4995.94148966919</v>
          </cell>
          <cell r="AU782">
            <v>4995.94148966919</v>
          </cell>
          <cell r="AV782">
            <v>4999.53118739985</v>
          </cell>
          <cell r="AW782">
            <v>4995.94148966918</v>
          </cell>
          <cell r="AX782">
            <v>4999.53118739985</v>
          </cell>
          <cell r="AY782">
            <v>4995.94148966918</v>
          </cell>
          <cell r="AZ782">
            <v>4999.53118739984</v>
          </cell>
          <cell r="BA782">
            <v>4995.94148966919</v>
          </cell>
          <cell r="BB782">
            <v>3936.98065912407</v>
          </cell>
          <cell r="BC782">
            <v>2878.01982857896</v>
          </cell>
          <cell r="BD782">
            <v>2878.01982857896</v>
          </cell>
          <cell r="BE782">
            <v>2878.01982857896</v>
          </cell>
          <cell r="BF782">
            <v>2878.01982857896</v>
          </cell>
          <cell r="BG782">
            <v>2878.01982857896</v>
          </cell>
          <cell r="BH782">
            <v>4102.57404160393</v>
          </cell>
        </row>
        <row r="783">
          <cell r="A783">
            <v>-4434.30333145924</v>
          </cell>
          <cell r="B783">
            <v>-4409.11374676411</v>
          </cell>
          <cell r="C783">
            <v>-4178.05124640507</v>
          </cell>
          <cell r="D783">
            <v>-3931.07646164648</v>
          </cell>
          <cell r="E783">
            <v>-3664.64186377871</v>
          </cell>
          <cell r="F783">
            <v>-3382.91353769609</v>
          </cell>
          <cell r="G783">
            <v>-3085.67208619491</v>
          </cell>
          <cell r="H783">
            <v>-2759.57074754452</v>
          </cell>
          <cell r="I783">
            <v>-2393.84928893854</v>
          </cell>
          <cell r="J783">
            <v>-1987.7272228927</v>
          </cell>
          <cell r="K783">
            <v>-1539.33311346549</v>
          </cell>
          <cell r="L783">
            <v>-1044.3055961539</v>
          </cell>
          <cell r="M783">
            <v>-497.539952058243</v>
          </cell>
          <cell r="N783">
            <v>144.008533456671</v>
          </cell>
          <cell r="O783">
            <v>919.684726756707</v>
          </cell>
          <cell r="P783">
            <v>1726.83281128464</v>
          </cell>
          <cell r="Q783">
            <v>2470.06117340124</v>
          </cell>
          <cell r="R783">
            <v>3213.54858653973</v>
          </cell>
          <cell r="S783">
            <v>4017.0783840945</v>
          </cell>
          <cell r="T783">
            <v>4837.64025620002</v>
          </cell>
          <cell r="U783">
            <v>7399.46453323105</v>
          </cell>
          <cell r="V783">
            <v>6688.47218462648</v>
          </cell>
          <cell r="W783">
            <v>6217.60318934882</v>
          </cell>
          <cell r="X783">
            <v>5770.89233585249</v>
          </cell>
          <cell r="Y783">
            <v>5346.06591667571</v>
          </cell>
          <cell r="Z783">
            <v>4941.13443778943</v>
          </cell>
          <cell r="AA783">
            <v>4545.58200218295</v>
          </cell>
          <cell r="AB783">
            <v>4150.02956657647</v>
          </cell>
          <cell r="AC783">
            <v>3754.19291753727</v>
          </cell>
          <cell r="AD783">
            <v>3358.64048193079</v>
          </cell>
          <cell r="AE783">
            <v>2962.80383289159</v>
          </cell>
          <cell r="AF783">
            <v>2567.25139728511</v>
          </cell>
          <cell r="AG783">
            <v>2171.41474824591</v>
          </cell>
          <cell r="AH783">
            <v>1775.86231263943</v>
          </cell>
          <cell r="AI783">
            <v>1464.15283968577</v>
          </cell>
          <cell r="AJ783">
            <v>1236.28632938491</v>
          </cell>
          <cell r="AK783">
            <v>1008.41981908406</v>
          </cell>
          <cell r="AL783">
            <v>780.553308783214</v>
          </cell>
          <cell r="AM783">
            <v>552.686798482364</v>
          </cell>
          <cell r="AN783">
            <v>324.820288181513</v>
          </cell>
          <cell r="AO783">
            <v>8364.61586593615</v>
          </cell>
          <cell r="AP783">
            <v>5539.63523856059</v>
          </cell>
          <cell r="AQ783">
            <v>5255.4218058392</v>
          </cell>
          <cell r="AR783">
            <v>4997.95787266804</v>
          </cell>
          <cell r="AS783">
            <v>4763.89975160334</v>
          </cell>
          <cell r="AT783">
            <v>4653.55806595858</v>
          </cell>
          <cell r="AU783">
            <v>4653.55806595858</v>
          </cell>
          <cell r="AV783">
            <v>4656.90175340236</v>
          </cell>
          <cell r="AW783">
            <v>4653.55806595857</v>
          </cell>
          <cell r="AX783">
            <v>4656.90175340235</v>
          </cell>
          <cell r="AY783">
            <v>4653.55806595858</v>
          </cell>
          <cell r="AZ783">
            <v>4656.90175340236</v>
          </cell>
          <cell r="BA783">
            <v>4653.55806595858</v>
          </cell>
          <cell r="BB783">
            <v>3667.17027004311</v>
          </cell>
          <cell r="BC783">
            <v>2680.78247412765</v>
          </cell>
          <cell r="BD783">
            <v>2680.78247412765</v>
          </cell>
          <cell r="BE783">
            <v>2680.78247412765</v>
          </cell>
          <cell r="BF783">
            <v>2680.78247412765</v>
          </cell>
          <cell r="BG783">
            <v>2680.78247412765</v>
          </cell>
          <cell r="BH783">
            <v>3821.41515507663</v>
          </cell>
        </row>
        <row r="784">
          <cell r="A784">
            <v>-4461.87428004255</v>
          </cell>
          <cell r="B784">
            <v>-4442.57859081117</v>
          </cell>
          <cell r="C784">
            <v>-4216.72892276542</v>
          </cell>
          <cell r="D784">
            <v>-3975.37662150435</v>
          </cell>
          <cell r="E784">
            <v>-3715.00179856031</v>
          </cell>
          <cell r="F784">
            <v>-3439.82566902361</v>
          </cell>
          <cell r="G784">
            <v>-3149.6657524581</v>
          </cell>
          <cell r="H784">
            <v>-2831.15680662091</v>
          </cell>
          <cell r="I784">
            <v>-2473.53982657281</v>
          </cell>
          <cell r="J784">
            <v>-2076.07658242505</v>
          </cell>
          <cell r="K784">
            <v>-1636.93897624306</v>
          </cell>
          <cell r="L784">
            <v>-1151.81347437794</v>
          </cell>
          <cell r="M784">
            <v>-615.64582563827</v>
          </cell>
          <cell r="N784">
            <v>14.7801521527577</v>
          </cell>
          <cell r="O784">
            <v>778.951774233418</v>
          </cell>
          <cell r="P784">
            <v>1573.55242587656</v>
          </cell>
          <cell r="Q784">
            <v>2302.57006159927</v>
          </cell>
          <cell r="R784">
            <v>3030.43604129446</v>
          </cell>
          <cell r="S784">
            <v>3817.1541662956</v>
          </cell>
          <cell r="T784">
            <v>4619.35902018711</v>
          </cell>
          <cell r="U784">
            <v>7440.28605443278</v>
          </cell>
          <cell r="V784">
            <v>6725.3712883205</v>
          </cell>
          <cell r="W784">
            <v>6251.90459308934</v>
          </cell>
          <cell r="X784">
            <v>5802.72931578299</v>
          </cell>
          <cell r="Y784">
            <v>5375.55920530265</v>
          </cell>
          <cell r="Z784">
            <v>4968.39379193687</v>
          </cell>
          <cell r="AA784">
            <v>4570.65916435367</v>
          </cell>
          <cell r="AB784">
            <v>4172.92453677046</v>
          </cell>
          <cell r="AC784">
            <v>3774.9041277999</v>
          </cell>
          <cell r="AD784">
            <v>3377.16950021669</v>
          </cell>
          <cell r="AE784">
            <v>2979.14909124613</v>
          </cell>
          <cell r="AF784">
            <v>2581.41446366293</v>
          </cell>
          <cell r="AG784">
            <v>2183.39405469237</v>
          </cell>
          <cell r="AH784">
            <v>1785.65942710916</v>
          </cell>
          <cell r="AI784">
            <v>1472.23030879443</v>
          </cell>
          <cell r="AJ784">
            <v>1243.10669974817</v>
          </cell>
          <cell r="AK784">
            <v>1013.98309070191</v>
          </cell>
          <cell r="AL784">
            <v>784.859481655653</v>
          </cell>
          <cell r="AM784">
            <v>555.735872609396</v>
          </cell>
          <cell r="AN784">
            <v>326.612263563139</v>
          </cell>
          <cell r="AO784">
            <v>8410.76195426214</v>
          </cell>
          <cell r="AP784">
            <v>5570.19641448422</v>
          </cell>
          <cell r="AQ784">
            <v>5284.41502713348</v>
          </cell>
          <cell r="AR784">
            <v>5025.53071153336</v>
          </cell>
          <cell r="AS784">
            <v>4790.18133371508</v>
          </cell>
          <cell r="AT784">
            <v>4679.23091274362</v>
          </cell>
          <cell r="AU784">
            <v>4679.23091274362</v>
          </cell>
          <cell r="AV784">
            <v>4682.59304671245</v>
          </cell>
          <cell r="AW784">
            <v>4679.23091274362</v>
          </cell>
          <cell r="AX784">
            <v>4682.59304671245</v>
          </cell>
          <cell r="AY784">
            <v>4679.23091274362</v>
          </cell>
          <cell r="AZ784">
            <v>4682.59304671245</v>
          </cell>
          <cell r="BA784">
            <v>4679.23091274362</v>
          </cell>
          <cell r="BB784">
            <v>3687.40139193803</v>
          </cell>
          <cell r="BC784">
            <v>2695.57187113244</v>
          </cell>
          <cell r="BD784">
            <v>2695.57187113244</v>
          </cell>
          <cell r="BE784">
            <v>2695.57187113244</v>
          </cell>
          <cell r="BF784">
            <v>2695.57187113243</v>
          </cell>
          <cell r="BG784">
            <v>2695.57187113243</v>
          </cell>
          <cell r="BH784">
            <v>3842.49721838987</v>
          </cell>
        </row>
        <row r="785">
          <cell r="A785">
            <v>-4801.35526763746</v>
          </cell>
          <cell r="B785">
            <v>-4854.63109137996</v>
          </cell>
          <cell r="C785">
            <v>-4692.96700826377</v>
          </cell>
          <cell r="D785">
            <v>-4520.84432544357</v>
          </cell>
          <cell r="E785">
            <v>-4335.08348864852</v>
          </cell>
          <cell r="F785">
            <v>-4140.58453086754</v>
          </cell>
          <cell r="G785">
            <v>-3937.61952768666</v>
          </cell>
          <cell r="H785">
            <v>-3712.59568638419</v>
          </cell>
          <cell r="I785">
            <v>-3454.76912074487</v>
          </cell>
          <cell r="J785">
            <v>-3163.92191849659</v>
          </cell>
          <cell r="K785">
            <v>-2838.75960242379</v>
          </cell>
          <cell r="L785">
            <v>-2475.55758000616</v>
          </cell>
          <cell r="M785">
            <v>-2069.88300875735</v>
          </cell>
          <cell r="N785">
            <v>-1576.40842729672</v>
          </cell>
          <cell r="O785">
            <v>-953.892547948608</v>
          </cell>
          <cell r="P785">
            <v>-313.788390854382</v>
          </cell>
          <cell r="Q785">
            <v>240.25262351409</v>
          </cell>
          <cell r="R785">
            <v>775.771951190523</v>
          </cell>
          <cell r="S785">
            <v>1355.48801442428</v>
          </cell>
          <cell r="T785">
            <v>1931.66297116672</v>
          </cell>
          <cell r="U785">
            <v>7942.9212935075</v>
          </cell>
          <cell r="V785">
            <v>7179.70981517825</v>
          </cell>
          <cell r="W785">
            <v>6674.25765005919</v>
          </cell>
          <cell r="X785">
            <v>6194.73793152523</v>
          </cell>
          <cell r="Y785">
            <v>5738.70995872132</v>
          </cell>
          <cell r="Z785">
            <v>5304.03811839926</v>
          </cell>
          <cell r="AA785">
            <v>4879.43416910436</v>
          </cell>
          <cell r="AB785">
            <v>4454.83021980946</v>
          </cell>
          <cell r="AC785">
            <v>4029.92118290767</v>
          </cell>
          <cell r="AD785">
            <v>3605.31723361277</v>
          </cell>
          <cell r="AE785">
            <v>3180.40819671098</v>
          </cell>
          <cell r="AF785">
            <v>2755.80424741608</v>
          </cell>
          <cell r="AG785">
            <v>2330.8952105143</v>
          </cell>
          <cell r="AH785">
            <v>1906.2912612194</v>
          </cell>
          <cell r="AI785">
            <v>1571.68815595517</v>
          </cell>
          <cell r="AJ785">
            <v>1327.0858947216</v>
          </cell>
          <cell r="AK785">
            <v>1082.48363348804</v>
          </cell>
          <cell r="AL785">
            <v>837.881372254477</v>
          </cell>
          <cell r="AM785">
            <v>593.279111020914</v>
          </cell>
          <cell r="AN785">
            <v>348.676849787351</v>
          </cell>
          <cell r="AO785">
            <v>8978.95856857947</v>
          </cell>
          <cell r="AP785">
            <v>5946.49606022424</v>
          </cell>
          <cell r="AQ785">
            <v>5641.40845334063</v>
          </cell>
          <cell r="AR785">
            <v>5365.0349741637</v>
          </cell>
          <cell r="AS785">
            <v>5113.78635673013</v>
          </cell>
          <cell r="AT785">
            <v>4995.34057994002</v>
          </cell>
          <cell r="AU785">
            <v>4995.34057994001</v>
          </cell>
          <cell r="AV785">
            <v>4998.92984590336</v>
          </cell>
          <cell r="AW785">
            <v>4995.34057994001</v>
          </cell>
          <cell r="AX785">
            <v>4998.92984590335</v>
          </cell>
          <cell r="AY785">
            <v>4995.34057994001</v>
          </cell>
          <cell r="AZ785">
            <v>4998.92984590334</v>
          </cell>
          <cell r="BA785">
            <v>4995.34057994001</v>
          </cell>
          <cell r="BB785">
            <v>3936.50712075567</v>
          </cell>
          <cell r="BC785">
            <v>2877.67366157133</v>
          </cell>
          <cell r="BD785">
            <v>2877.67366157133</v>
          </cell>
          <cell r="BE785">
            <v>2877.67366157133</v>
          </cell>
          <cell r="BF785">
            <v>2877.67366157133</v>
          </cell>
          <cell r="BG785">
            <v>2877.67366157133</v>
          </cell>
          <cell r="BH785">
            <v>4102.08058573353</v>
          </cell>
        </row>
        <row r="786">
          <cell r="A786">
            <v>-4990.58652111236</v>
          </cell>
          <cell r="B786">
            <v>-5084.31467906041</v>
          </cell>
          <cell r="C786">
            <v>-4958.42850143838</v>
          </cell>
          <cell r="D786">
            <v>-4824.8953360105</v>
          </cell>
          <cell r="E786">
            <v>-4680.72533534963</v>
          </cell>
          <cell r="F786">
            <v>-4531.19691464145</v>
          </cell>
          <cell r="G786">
            <v>-4376.83552509237</v>
          </cell>
          <cell r="H786">
            <v>-4203.92153429336</v>
          </cell>
          <cell r="I786">
            <v>-4001.71948340855</v>
          </cell>
          <cell r="J786">
            <v>-3770.30149218061</v>
          </cell>
          <cell r="K786">
            <v>-3508.67053073633</v>
          </cell>
          <cell r="L786">
            <v>-3213.43029023562</v>
          </cell>
          <cell r="M786">
            <v>-2880.49430973481</v>
          </cell>
          <cell r="N786">
            <v>-2463.35827252178</v>
          </cell>
          <cell r="O786">
            <v>-1919.80320317104</v>
          </cell>
          <cell r="P786">
            <v>-1365.81746327623</v>
          </cell>
          <cell r="Q786">
            <v>-909.310763339457</v>
          </cell>
          <cell r="R786">
            <v>-481.008038045012</v>
          </cell>
          <cell r="S786">
            <v>-16.6776990535498</v>
          </cell>
          <cell r="T786">
            <v>433.505162922857</v>
          </cell>
          <cell r="U786">
            <v>8223.09691395864</v>
          </cell>
          <cell r="V786">
            <v>7432.96420078709</v>
          </cell>
          <cell r="W786">
            <v>6909.68290596403</v>
          </cell>
          <cell r="X786">
            <v>6413.24878910051</v>
          </cell>
          <cell r="Y786">
            <v>5941.1350569768</v>
          </cell>
          <cell r="Z786">
            <v>5491.13076552566</v>
          </cell>
          <cell r="AA786">
            <v>5051.54949610586</v>
          </cell>
          <cell r="AB786">
            <v>4611.96822668607</v>
          </cell>
          <cell r="AC786">
            <v>4172.07110811381</v>
          </cell>
          <cell r="AD786">
            <v>3732.48983869401</v>
          </cell>
          <cell r="AE786">
            <v>3292.59272012175</v>
          </cell>
          <cell r="AF786">
            <v>2853.01145070196</v>
          </cell>
          <cell r="AG786">
            <v>2413.1143321297</v>
          </cell>
          <cell r="AH786">
            <v>1973.5330627099</v>
          </cell>
          <cell r="AI786">
            <v>1627.12729326732</v>
          </cell>
          <cell r="AJ786">
            <v>1373.89702380197</v>
          </cell>
          <cell r="AK786">
            <v>1120.66675433661</v>
          </cell>
          <cell r="AL786">
            <v>867.436484871256</v>
          </cell>
          <cell r="AM786">
            <v>614.2062154059</v>
          </cell>
          <cell r="AN786">
            <v>360.975945940543</v>
          </cell>
          <cell r="AO786">
            <v>9295.67897848874</v>
          </cell>
          <cell r="AP786">
            <v>6156.25052733012</v>
          </cell>
          <cell r="AQ786">
            <v>5840.40137486497</v>
          </cell>
          <cell r="AR786">
            <v>5554.27920145537</v>
          </cell>
          <cell r="AS786">
            <v>5294.16813471935</v>
          </cell>
          <cell r="AT786">
            <v>5171.54434611524</v>
          </cell>
          <cell r="AU786">
            <v>5171.54434611524</v>
          </cell>
          <cell r="AV786">
            <v>5175.26021849718</v>
          </cell>
          <cell r="AW786">
            <v>5171.54434611525</v>
          </cell>
          <cell r="AX786">
            <v>5175.26021849718</v>
          </cell>
          <cell r="AY786">
            <v>5171.54434611525</v>
          </cell>
          <cell r="AZ786">
            <v>5175.26021849718</v>
          </cell>
          <cell r="BA786">
            <v>5171.54434611524</v>
          </cell>
          <cell r="BB786">
            <v>4075.36199344206</v>
          </cell>
          <cell r="BC786">
            <v>2979.1796407689</v>
          </cell>
          <cell r="BD786">
            <v>2979.17964076889</v>
          </cell>
          <cell r="BE786">
            <v>2979.1796407689</v>
          </cell>
          <cell r="BF786">
            <v>2979.1796407689</v>
          </cell>
          <cell r="BG786">
            <v>2979.1796407689</v>
          </cell>
          <cell r="BH786">
            <v>4246.77583459463</v>
          </cell>
        </row>
        <row r="787">
          <cell r="A787">
            <v>-3490.88916052903</v>
          </cell>
          <cell r="B787">
            <v>-3264.02408811232</v>
          </cell>
          <cell r="C787">
            <v>-2854.5905077674</v>
          </cell>
          <cell r="D787">
            <v>-2415.22732580305</v>
          </cell>
          <cell r="E787">
            <v>-1941.44122827919</v>
          </cell>
          <cell r="F787">
            <v>-1435.5118721355</v>
          </cell>
          <cell r="G787">
            <v>-895.956653660597</v>
          </cell>
          <cell r="H787">
            <v>-310.06117156266</v>
          </cell>
          <cell r="I787">
            <v>332.976821742965</v>
          </cell>
          <cell r="J787">
            <v>1035.38377104267</v>
          </cell>
          <cell r="K787">
            <v>1800.51403876455</v>
          </cell>
          <cell r="L787">
            <v>2634.36565074719</v>
          </cell>
          <cell r="M787">
            <v>3543.77021428676</v>
          </cell>
          <cell r="N787">
            <v>4565.90522083812</v>
          </cell>
          <cell r="O787">
            <v>5735.24126541385</v>
          </cell>
          <cell r="P787">
            <v>6971.73351837108</v>
          </cell>
          <cell r="Q787">
            <v>8201.22011054814</v>
          </cell>
          <cell r="R787">
            <v>9479.23689020892</v>
          </cell>
          <cell r="S787">
            <v>10858.0232871587</v>
          </cell>
          <cell r="T787">
            <v>12306.7199173697</v>
          </cell>
          <cell r="U787">
            <v>6002.64637645748</v>
          </cell>
          <cell r="V787">
            <v>5425.87009408281</v>
          </cell>
          <cell r="W787">
            <v>5043.88839046143</v>
          </cell>
          <cell r="X787">
            <v>4681.50442686223</v>
          </cell>
          <cell r="Y787">
            <v>4336.87371010664</v>
          </cell>
          <cell r="Z787">
            <v>4008.38230866344</v>
          </cell>
          <cell r="AA787">
            <v>3687.49944158179</v>
          </cell>
          <cell r="AB787">
            <v>3366.61657450014</v>
          </cell>
          <cell r="AC787">
            <v>3045.50314577117</v>
          </cell>
          <cell r="AD787">
            <v>2724.62027868952</v>
          </cell>
          <cell r="AE787">
            <v>2403.50684996055</v>
          </cell>
          <cell r="AF787">
            <v>2082.6239828789</v>
          </cell>
          <cell r="AG787">
            <v>1761.51055414994</v>
          </cell>
          <cell r="AH787">
            <v>1440.62768706829</v>
          </cell>
          <cell r="AI787">
            <v>1187.76050594596</v>
          </cell>
          <cell r="AJ787">
            <v>1002.90901078295</v>
          </cell>
          <cell r="AK787">
            <v>818.05751561994</v>
          </cell>
          <cell r="AL787">
            <v>633.206020456932</v>
          </cell>
          <cell r="AM787">
            <v>448.354525293924</v>
          </cell>
          <cell r="AN787">
            <v>263.503030130916</v>
          </cell>
          <cell r="AO787">
            <v>6785.60332205494</v>
          </cell>
          <cell r="AP787">
            <v>4493.90239554562</v>
          </cell>
          <cell r="AQ787">
            <v>4263.3407482259</v>
          </cell>
          <cell r="AR787">
            <v>4054.4790206539</v>
          </cell>
          <cell r="AS787">
            <v>3864.60472286119</v>
          </cell>
          <cell r="AT787">
            <v>3775.09255390176</v>
          </cell>
          <cell r="AU787">
            <v>3775.09255390176</v>
          </cell>
          <cell r="AV787">
            <v>3777.80504387023</v>
          </cell>
          <cell r="AW787">
            <v>3775.09255390176</v>
          </cell>
          <cell r="AX787">
            <v>3777.80504387023</v>
          </cell>
          <cell r="AY787">
            <v>3775.09255390176</v>
          </cell>
          <cell r="AZ787">
            <v>3777.80504387023</v>
          </cell>
          <cell r="BA787">
            <v>3775.09255390176</v>
          </cell>
          <cell r="BB787">
            <v>2974.90801320387</v>
          </cell>
          <cell r="BC787">
            <v>2174.72347250598</v>
          </cell>
          <cell r="BD787">
            <v>2174.72347250598</v>
          </cell>
          <cell r="BE787">
            <v>2174.72347250598</v>
          </cell>
          <cell r="BF787">
            <v>2174.72347250598</v>
          </cell>
          <cell r="BG787">
            <v>2174.72347250598</v>
          </cell>
          <cell r="BH787">
            <v>3100.03564859901</v>
          </cell>
        </row>
        <row r="788">
          <cell r="A788">
            <v>-4208.90067877659</v>
          </cell>
          <cell r="B788">
            <v>-4135.5263293045</v>
          </cell>
          <cell r="C788">
            <v>-3861.84700610185</v>
          </cell>
          <cell r="D788">
            <v>-3568.90634928859</v>
          </cell>
          <cell r="E788">
            <v>-3252.93086100349</v>
          </cell>
          <cell r="F788">
            <v>-2917.63591649694</v>
          </cell>
          <cell r="G788">
            <v>-2562.50031040239</v>
          </cell>
          <cell r="H788">
            <v>-2174.32836597898</v>
          </cell>
          <cell r="I788">
            <v>-1742.34981215422</v>
          </cell>
          <cell r="J788">
            <v>-1265.43869004688</v>
          </cell>
          <cell r="K788">
            <v>-741.369259557083</v>
          </cell>
          <cell r="L788">
            <v>-165.389121344804</v>
          </cell>
          <cell r="M788">
            <v>468.019035580648</v>
          </cell>
          <cell r="N788">
            <v>1200.4981155897</v>
          </cell>
          <cell r="O788">
            <v>2070.22841308526</v>
          </cell>
          <cell r="P788">
            <v>2979.95637976863</v>
          </cell>
          <cell r="Q788">
            <v>3839.3626606845</v>
          </cell>
          <cell r="R788">
            <v>4710.56104198886</v>
          </cell>
          <cell r="S788">
            <v>5651.53245052664</v>
          </cell>
          <cell r="T788">
            <v>6622.16970318273</v>
          </cell>
          <cell r="U788">
            <v>7065.73357226655</v>
          </cell>
          <cell r="V788">
            <v>6386.80843050818</v>
          </cell>
          <cell r="W788">
            <v>5937.17658848353</v>
          </cell>
          <cell r="X788">
            <v>5510.6133067123</v>
          </cell>
          <cell r="Y788">
            <v>5104.94742658239</v>
          </cell>
          <cell r="Z788">
            <v>4718.27918430824</v>
          </cell>
          <cell r="AA788">
            <v>4340.56697130895</v>
          </cell>
          <cell r="AB788">
            <v>3962.85475830965</v>
          </cell>
          <cell r="AC788">
            <v>3584.87115048384</v>
          </cell>
          <cell r="AD788">
            <v>3207.15893748455</v>
          </cell>
          <cell r="AE788">
            <v>2829.17532965874</v>
          </cell>
          <cell r="AF788">
            <v>2451.46311665944</v>
          </cell>
          <cell r="AG788">
            <v>2073.47950883364</v>
          </cell>
          <cell r="AH788">
            <v>1695.76729583434</v>
          </cell>
          <cell r="AI788">
            <v>1398.11655665572</v>
          </cell>
          <cell r="AJ788">
            <v>1180.52729129777</v>
          </cell>
          <cell r="AK788">
            <v>962.938025939822</v>
          </cell>
          <cell r="AL788">
            <v>745.348760581873</v>
          </cell>
          <cell r="AM788">
            <v>527.759495223925</v>
          </cell>
          <cell r="AN788">
            <v>310.170229865977</v>
          </cell>
          <cell r="AO788">
            <v>7987.35460892208</v>
          </cell>
          <cell r="AP788">
            <v>5289.78637676055</v>
          </cell>
          <cell r="AQ788">
            <v>5018.39155024979</v>
          </cell>
          <cell r="AR788">
            <v>4772.53976623416</v>
          </cell>
          <cell r="AS788">
            <v>4549.03814440178</v>
          </cell>
          <cell r="AT788">
            <v>4443.67309410936</v>
          </cell>
          <cell r="AU788">
            <v>4443.67309410937</v>
          </cell>
          <cell r="AV788">
            <v>4446.86597442126</v>
          </cell>
          <cell r="AW788">
            <v>4443.67309410936</v>
          </cell>
          <cell r="AX788">
            <v>4446.86597442125</v>
          </cell>
          <cell r="AY788">
            <v>4443.67309410937</v>
          </cell>
          <cell r="AZ788">
            <v>4446.86597442125</v>
          </cell>
          <cell r="BA788">
            <v>4443.67309410937</v>
          </cell>
          <cell r="BB788">
            <v>3501.77340210144</v>
          </cell>
          <cell r="BC788">
            <v>2559.87371009351</v>
          </cell>
          <cell r="BD788">
            <v>2559.87371009351</v>
          </cell>
          <cell r="BE788">
            <v>2559.87371009351</v>
          </cell>
          <cell r="BF788">
            <v>2559.87371009351</v>
          </cell>
          <cell r="BG788">
            <v>2559.8737100935</v>
          </cell>
          <cell r="BH788">
            <v>3649.06152783502</v>
          </cell>
        </row>
        <row r="789">
          <cell r="A789">
            <v>-4974.16602017282</v>
          </cell>
          <cell r="B789">
            <v>-5064.3839356021</v>
          </cell>
          <cell r="C789">
            <v>-4935.39313799794</v>
          </cell>
          <cell r="D789">
            <v>-4798.51137557584</v>
          </cell>
          <cell r="E789">
            <v>-4650.7323391385</v>
          </cell>
          <cell r="F789">
            <v>-4497.3016098386</v>
          </cell>
          <cell r="G789">
            <v>-4338.72265226812</v>
          </cell>
          <cell r="H789">
            <v>-4161.28684050435</v>
          </cell>
          <cell r="I789">
            <v>-3954.25798442739</v>
          </cell>
          <cell r="J789">
            <v>-3717.68303631481</v>
          </cell>
          <cell r="K789">
            <v>-3450.53915536483</v>
          </cell>
          <cell r="L789">
            <v>-3149.4015459923</v>
          </cell>
          <cell r="M789">
            <v>-2810.15369007036</v>
          </cell>
          <cell r="N789">
            <v>-2386.39339225279</v>
          </cell>
          <cell r="O789">
            <v>-1835.98651575635</v>
          </cell>
          <cell r="P789">
            <v>-1274.52786890475</v>
          </cell>
          <cell r="Q789">
            <v>-809.557650007159</v>
          </cell>
          <cell r="R789">
            <v>-371.95122731697</v>
          </cell>
          <cell r="S789">
            <v>102.391682846208</v>
          </cell>
          <cell r="T789">
            <v>563.50748149396</v>
          </cell>
          <cell r="U789">
            <v>8198.78473531811</v>
          </cell>
          <cell r="V789">
            <v>7410.9881064556</v>
          </cell>
          <cell r="W789">
            <v>6889.25393049203</v>
          </cell>
          <cell r="X789">
            <v>6394.28755687156</v>
          </cell>
          <cell r="Y789">
            <v>5923.56966302072</v>
          </cell>
          <cell r="Z789">
            <v>5474.89584168774</v>
          </cell>
          <cell r="AA789">
            <v>5036.61422597031</v>
          </cell>
          <cell r="AB789">
            <v>4598.33261025289</v>
          </cell>
          <cell r="AC789">
            <v>4159.73607921378</v>
          </cell>
          <cell r="AD789">
            <v>3721.45446349635</v>
          </cell>
          <cell r="AE789">
            <v>3282.85793245724</v>
          </cell>
          <cell r="AF789">
            <v>2844.57631673981</v>
          </cell>
          <cell r="AG789">
            <v>2405.9797857007</v>
          </cell>
          <cell r="AH789">
            <v>1967.69816998328</v>
          </cell>
          <cell r="AI789">
            <v>1622.3165741625</v>
          </cell>
          <cell r="AJ789">
            <v>1369.83499823838</v>
          </cell>
          <cell r="AK789">
            <v>1117.35342231426</v>
          </cell>
          <cell r="AL789">
            <v>864.871846390139</v>
          </cell>
          <cell r="AM789">
            <v>612.390270466017</v>
          </cell>
          <cell r="AN789">
            <v>359.908694541895</v>
          </cell>
          <cell r="AO789">
            <v>9268.19563367662</v>
          </cell>
          <cell r="AP789">
            <v>6138.04912898318</v>
          </cell>
          <cell r="AQ789">
            <v>5823.13380729963</v>
          </cell>
          <cell r="AR789">
            <v>5537.85757471572</v>
          </cell>
          <cell r="AS789">
            <v>5278.51554509393</v>
          </cell>
          <cell r="AT789">
            <v>5156.25430255796</v>
          </cell>
          <cell r="AU789">
            <v>5156.25430255795</v>
          </cell>
          <cell r="AV789">
            <v>5159.95918869542</v>
          </cell>
          <cell r="AW789">
            <v>5156.25430255795</v>
          </cell>
          <cell r="AX789">
            <v>5159.95918869542</v>
          </cell>
          <cell r="AY789">
            <v>5156.25430255796</v>
          </cell>
          <cell r="AZ789">
            <v>5159.95918869541</v>
          </cell>
          <cell r="BA789">
            <v>5156.25430255796</v>
          </cell>
          <cell r="BB789">
            <v>4063.3128920091</v>
          </cell>
          <cell r="BC789">
            <v>2970.37148146025</v>
          </cell>
          <cell r="BD789">
            <v>2970.37148146025</v>
          </cell>
          <cell r="BE789">
            <v>2970.37148146026</v>
          </cell>
          <cell r="BF789">
            <v>2970.37148146026</v>
          </cell>
          <cell r="BG789">
            <v>2970.37148146026</v>
          </cell>
          <cell r="BH789">
            <v>4234.219935787</v>
          </cell>
        </row>
        <row r="790">
          <cell r="A790">
            <v>-3793.64686207678</v>
          </cell>
          <cell r="B790">
            <v>-3631.50289413627</v>
          </cell>
          <cell r="C790">
            <v>-3279.31163626555</v>
          </cell>
          <cell r="D790">
            <v>-2901.68917299853</v>
          </cell>
          <cell r="E790">
            <v>-2494.44570901012</v>
          </cell>
          <cell r="F790">
            <v>-2060.46628815201</v>
          </cell>
          <cell r="G790">
            <v>-1598.67369123069</v>
          </cell>
          <cell r="H790">
            <v>-1096.15058170184</v>
          </cell>
          <cell r="I790">
            <v>-542.108195239883</v>
          </cell>
          <cell r="J790">
            <v>65.2158805761232</v>
          </cell>
          <cell r="K790">
            <v>728.700111766879</v>
          </cell>
          <cell r="L790">
            <v>1453.81729162788</v>
          </cell>
          <cell r="M790">
            <v>2246.84483950916</v>
          </cell>
          <cell r="N790">
            <v>3146.84313887556</v>
          </cell>
          <cell r="O790">
            <v>4189.84702156914</v>
          </cell>
          <cell r="P790">
            <v>5288.55540651598</v>
          </cell>
          <cell r="Q790">
            <v>6361.99343738446</v>
          </cell>
          <cell r="R790">
            <v>7468.4706245686</v>
          </cell>
          <cell r="S790">
            <v>8662.64736523003</v>
          </cell>
          <cell r="T790">
            <v>9909.76483595187</v>
          </cell>
          <cell r="U790">
            <v>6450.90915187026</v>
          </cell>
          <cell r="V790">
            <v>5831.0606441945</v>
          </cell>
          <cell r="W790">
            <v>5420.5534923152</v>
          </cell>
          <cell r="X790">
            <v>5031.10759118039</v>
          </cell>
          <cell r="Y790">
            <v>4660.74070542588</v>
          </cell>
          <cell r="Z790">
            <v>4307.71837910799</v>
          </cell>
          <cell r="AA790">
            <v>3962.87277366738</v>
          </cell>
          <cell r="AB790">
            <v>3618.02716822676</v>
          </cell>
          <cell r="AC790">
            <v>3272.93378336563</v>
          </cell>
          <cell r="AD790">
            <v>2928.08817792501</v>
          </cell>
          <cell r="AE790">
            <v>2582.99479306388</v>
          </cell>
          <cell r="AF790">
            <v>2238.14918762326</v>
          </cell>
          <cell r="AG790">
            <v>1893.05580276213</v>
          </cell>
          <cell r="AH790">
            <v>1548.21019732151</v>
          </cell>
          <cell r="AI790">
            <v>1276.45952093528</v>
          </cell>
          <cell r="AJ790">
            <v>1077.80377360344</v>
          </cell>
          <cell r="AK790">
            <v>879.148026271595</v>
          </cell>
          <cell r="AL790">
            <v>680.49227893975</v>
          </cell>
          <cell r="AM790">
            <v>481.836531607905</v>
          </cell>
          <cell r="AN790">
            <v>283.18078427606</v>
          </cell>
          <cell r="AO790">
            <v>7292.33538442069</v>
          </cell>
          <cell r="AP790">
            <v>4829.49590446233</v>
          </cell>
          <cell r="AQ790">
            <v>4581.71648393898</v>
          </cell>
          <cell r="AR790">
            <v>4357.2574794649</v>
          </cell>
          <cell r="AS790">
            <v>4153.20383903393</v>
          </cell>
          <cell r="AT790">
            <v>4057.00712283074</v>
          </cell>
          <cell r="AU790">
            <v>4057.00712283074</v>
          </cell>
          <cell r="AV790">
            <v>4059.9221748369</v>
          </cell>
          <cell r="AW790">
            <v>4057.00712283074</v>
          </cell>
          <cell r="AX790">
            <v>4059.9221748369</v>
          </cell>
          <cell r="AY790">
            <v>4057.00712283075</v>
          </cell>
          <cell r="AZ790">
            <v>4059.92217483691</v>
          </cell>
          <cell r="BA790">
            <v>4057.00712283075</v>
          </cell>
          <cell r="BB790">
            <v>3197.06678101446</v>
          </cell>
          <cell r="BC790">
            <v>2337.12643919818</v>
          </cell>
          <cell r="BD790">
            <v>2337.12643919818</v>
          </cell>
          <cell r="BE790">
            <v>2337.12643919818</v>
          </cell>
          <cell r="BF790">
            <v>2337.12643919818</v>
          </cell>
          <cell r="BG790">
            <v>2337.12643919818</v>
          </cell>
          <cell r="BH790">
            <v>3331.53863854188</v>
          </cell>
        </row>
        <row r="791">
          <cell r="A791">
            <v>-5039.60617970758</v>
          </cell>
          <cell r="B791">
            <v>-5143.81336570054</v>
          </cell>
          <cell r="C791">
            <v>-5027.19532259841</v>
          </cell>
          <cell r="D791">
            <v>-4903.65862938741</v>
          </cell>
          <cell r="E791">
            <v>-4770.26258149886</v>
          </cell>
          <cell r="F791">
            <v>-4632.3836126316</v>
          </cell>
          <cell r="G791">
            <v>-4490.6128100124</v>
          </cell>
          <cell r="H791">
            <v>-4331.19768387882</v>
          </cell>
          <cell r="I791">
            <v>-4143.40495847656</v>
          </cell>
          <cell r="J791">
            <v>-3927.38188527249</v>
          </cell>
          <cell r="K791">
            <v>-3682.20848703086</v>
          </cell>
          <cell r="L791">
            <v>-3404.57349558872</v>
          </cell>
          <cell r="M791">
            <v>-3090.48017886405</v>
          </cell>
          <cell r="N791">
            <v>-2693.11936010969</v>
          </cell>
          <cell r="O791">
            <v>-2170.01879749288</v>
          </cell>
          <cell r="P791">
            <v>-1638.34171609056</v>
          </cell>
          <cell r="Q791">
            <v>-1207.1009207386</v>
          </cell>
          <cell r="R791">
            <v>-806.572261027887</v>
          </cell>
          <cell r="S791">
            <v>-372.132168521899</v>
          </cell>
          <cell r="T791">
            <v>45.4129057861701</v>
          </cell>
          <cell r="U791">
            <v>8295.67537554474</v>
          </cell>
          <cell r="V791">
            <v>7498.56881573478</v>
          </cell>
          <cell r="W791">
            <v>6970.66895059053</v>
          </cell>
          <cell r="X791">
            <v>6469.85322119613</v>
          </cell>
          <cell r="Y791">
            <v>5993.57253242218</v>
          </cell>
          <cell r="Z791">
            <v>5539.59642603046</v>
          </cell>
          <cell r="AA791">
            <v>5096.1353370475</v>
          </cell>
          <cell r="AB791">
            <v>4652.67424806454</v>
          </cell>
          <cell r="AC791">
            <v>4208.89452219041</v>
          </cell>
          <cell r="AD791">
            <v>3765.43343320745</v>
          </cell>
          <cell r="AE791">
            <v>3321.65370733332</v>
          </cell>
          <cell r="AF791">
            <v>2878.19261835036</v>
          </cell>
          <cell r="AG791">
            <v>2434.41289247623</v>
          </cell>
          <cell r="AH791">
            <v>1990.95180349327</v>
          </cell>
          <cell r="AI791">
            <v>1641.48859740684</v>
          </cell>
          <cell r="AJ791">
            <v>1386.02327421694</v>
          </cell>
          <cell r="AK791">
            <v>1130.55795102704</v>
          </cell>
          <cell r="AL791">
            <v>875.092627837142</v>
          </cell>
          <cell r="AM791">
            <v>619.627304647241</v>
          </cell>
          <cell r="AN791">
            <v>364.16198145734</v>
          </cell>
          <cell r="AO791">
            <v>9377.72423305846</v>
          </cell>
          <cell r="AP791">
            <v>6210.58664875584</v>
          </cell>
          <cell r="AQ791">
            <v>5891.94975758116</v>
          </cell>
          <cell r="AR791">
            <v>5603.30222087</v>
          </cell>
          <cell r="AS791">
            <v>5340.89536931437</v>
          </cell>
          <cell r="AT791">
            <v>5217.18928215244</v>
          </cell>
          <cell r="AU791">
            <v>5217.18928215245</v>
          </cell>
          <cell r="AV791">
            <v>5220.93795146039</v>
          </cell>
          <cell r="AW791">
            <v>5217.18928215244</v>
          </cell>
          <cell r="AX791">
            <v>5220.93795146038</v>
          </cell>
          <cell r="AY791">
            <v>5217.18928215245</v>
          </cell>
          <cell r="AZ791">
            <v>5220.93795146038</v>
          </cell>
          <cell r="BA791">
            <v>5217.18928215245</v>
          </cell>
          <cell r="BB791">
            <v>4111.33183631093</v>
          </cell>
          <cell r="BC791">
            <v>3005.47439046942</v>
          </cell>
          <cell r="BD791">
            <v>3005.47439046941</v>
          </cell>
          <cell r="BE791">
            <v>3005.47439046943</v>
          </cell>
          <cell r="BF791">
            <v>3005.47439046942</v>
          </cell>
          <cell r="BG791">
            <v>3005.47439046943</v>
          </cell>
          <cell r="BH791">
            <v>4284.25860538047</v>
          </cell>
        </row>
        <row r="792">
          <cell r="A792">
            <v>-3702.7379800895</v>
          </cell>
          <cell r="B792">
            <v>-3521.16024310254</v>
          </cell>
          <cell r="C792">
            <v>-3151.78086578223</v>
          </cell>
          <cell r="D792">
            <v>-2755.61955220299</v>
          </cell>
          <cell r="E792">
            <v>-2328.39536967869</v>
          </cell>
          <cell r="F792">
            <v>-1872.811582879</v>
          </cell>
          <cell r="G792">
            <v>-1387.66924803295</v>
          </cell>
          <cell r="H792">
            <v>-860.111963848465</v>
          </cell>
          <cell r="I792">
            <v>-279.346917389496</v>
          </cell>
          <cell r="J792">
            <v>356.527638498038</v>
          </cell>
          <cell r="K792">
            <v>1050.53306697707</v>
          </cell>
          <cell r="L792">
            <v>1808.29987261857</v>
          </cell>
          <cell r="M792">
            <v>2636.27188047041</v>
          </cell>
          <cell r="N792">
            <v>3572.94409908984</v>
          </cell>
          <cell r="O792">
            <v>4653.88166782024</v>
          </cell>
          <cell r="P792">
            <v>5793.96233605723</v>
          </cell>
          <cell r="Q792">
            <v>6914.2569792324</v>
          </cell>
          <cell r="R792">
            <v>8072.24226179738</v>
          </cell>
          <cell r="S792">
            <v>9321.85163842955</v>
          </cell>
          <cell r="T792">
            <v>10629.4971681484</v>
          </cell>
          <cell r="U792">
            <v>6316.3095445243</v>
          </cell>
          <cell r="V792">
            <v>5709.39430931959</v>
          </cell>
          <cell r="W792">
            <v>5307.45247748354</v>
          </cell>
          <cell r="X792">
            <v>4926.13244886393</v>
          </cell>
          <cell r="Y792">
            <v>4563.49334786391</v>
          </cell>
          <cell r="Z792">
            <v>4217.83690833626</v>
          </cell>
          <cell r="AA792">
            <v>3880.18658064558</v>
          </cell>
          <cell r="AB792">
            <v>3542.5362529549</v>
          </cell>
          <cell r="AC792">
            <v>3204.64331581461</v>
          </cell>
          <cell r="AD792">
            <v>2866.99298812393</v>
          </cell>
          <cell r="AE792">
            <v>2529.10005098364</v>
          </cell>
          <cell r="AF792">
            <v>2191.44972329296</v>
          </cell>
          <cell r="AG792">
            <v>1853.55678615268</v>
          </cell>
          <cell r="AH792">
            <v>1515.906458462</v>
          </cell>
          <cell r="AI792">
            <v>1249.82591840484</v>
          </cell>
          <cell r="AJ792">
            <v>1055.31516598122</v>
          </cell>
          <cell r="AK792">
            <v>860.804413557591</v>
          </cell>
          <cell r="AL792">
            <v>666.293661133965</v>
          </cell>
          <cell r="AM792">
            <v>471.782908710339</v>
          </cell>
          <cell r="AN792">
            <v>277.272156286713</v>
          </cell>
          <cell r="AO792">
            <v>7140.17923770243</v>
          </cell>
          <cell r="AP792">
            <v>4728.72743336532</v>
          </cell>
          <cell r="AQ792">
            <v>4486.11798376015</v>
          </cell>
          <cell r="AR792">
            <v>4266.34236470606</v>
          </cell>
          <cell r="AS792">
            <v>4066.54634738414</v>
          </cell>
          <cell r="AT792">
            <v>3972.35679636095</v>
          </cell>
          <cell r="AU792">
            <v>3972.35679636096</v>
          </cell>
          <cell r="AV792">
            <v>3975.21102517983</v>
          </cell>
          <cell r="AW792">
            <v>3972.35679636095</v>
          </cell>
          <cell r="AX792">
            <v>3975.21102517984</v>
          </cell>
          <cell r="AY792">
            <v>3972.35679636095</v>
          </cell>
          <cell r="AZ792">
            <v>3975.21102517984</v>
          </cell>
          <cell r="BA792">
            <v>3972.35679636095</v>
          </cell>
          <cell r="BB792">
            <v>3130.35929479004</v>
          </cell>
          <cell r="BC792">
            <v>2288.36179321913</v>
          </cell>
          <cell r="BD792">
            <v>2288.36179321913</v>
          </cell>
          <cell r="BE792">
            <v>2288.36179321913</v>
          </cell>
          <cell r="BF792">
            <v>2288.36179321913</v>
          </cell>
          <cell r="BG792">
            <v>2288.36179321913</v>
          </cell>
          <cell r="BH792">
            <v>3262.02536807898</v>
          </cell>
        </row>
        <row r="793">
          <cell r="A793">
            <v>-4789.22886909121</v>
          </cell>
          <cell r="B793">
            <v>-4839.91240896044</v>
          </cell>
          <cell r="C793">
            <v>-4675.95559072144</v>
          </cell>
          <cell r="D793">
            <v>-4501.35999785592</v>
          </cell>
          <cell r="E793">
            <v>-4312.9339192175</v>
          </cell>
          <cell r="F793">
            <v>-4115.55314014447</v>
          </cell>
          <cell r="G793">
            <v>-3909.47349929744</v>
          </cell>
          <cell r="H793">
            <v>-3681.11033215007</v>
          </cell>
          <cell r="I793">
            <v>-3419.71921244016</v>
          </cell>
          <cell r="J793">
            <v>-3125.06364193934</v>
          </cell>
          <cell r="K793">
            <v>-2795.83008228357</v>
          </cell>
          <cell r="L793">
            <v>-2428.27290373657</v>
          </cell>
          <cell r="M793">
            <v>-2017.93706684107</v>
          </cell>
          <cell r="N793">
            <v>-1519.57052596575</v>
          </cell>
          <cell r="O793">
            <v>-891.994646041738</v>
          </cell>
          <cell r="P793">
            <v>-246.371811509426</v>
          </cell>
          <cell r="Q793">
            <v>313.919438731903</v>
          </cell>
          <cell r="R793">
            <v>856.30946682058</v>
          </cell>
          <cell r="S793">
            <v>1443.419727646</v>
          </cell>
          <cell r="T793">
            <v>2027.66856397626</v>
          </cell>
          <cell r="U793">
            <v>7924.96695893462</v>
          </cell>
          <cell r="V793">
            <v>7163.48065875147</v>
          </cell>
          <cell r="W793">
            <v>6659.17102758784</v>
          </cell>
          <cell r="X793">
            <v>6180.73522480008</v>
          </cell>
          <cell r="Y793">
            <v>5725.73806654107</v>
          </cell>
          <cell r="Z793">
            <v>5292.04876694454</v>
          </cell>
          <cell r="AA793">
            <v>4868.40460071746</v>
          </cell>
          <cell r="AB793">
            <v>4444.76043449039</v>
          </cell>
          <cell r="AC793">
            <v>4020.81187028243</v>
          </cell>
          <cell r="AD793">
            <v>3597.16770405535</v>
          </cell>
          <cell r="AE793">
            <v>3173.21913984739</v>
          </cell>
          <cell r="AF793">
            <v>2749.57497362032</v>
          </cell>
          <cell r="AG793">
            <v>2325.62640941235</v>
          </cell>
          <cell r="AH793">
            <v>1901.98224318528</v>
          </cell>
          <cell r="AI793">
            <v>1568.13548132155</v>
          </cell>
          <cell r="AJ793">
            <v>1324.08612382115</v>
          </cell>
          <cell r="AK793">
            <v>1080.03676632076</v>
          </cell>
          <cell r="AL793">
            <v>835.98740882037</v>
          </cell>
          <cell r="AM793">
            <v>591.938051319977</v>
          </cell>
          <cell r="AN793">
            <v>347.888693819585</v>
          </cell>
          <cell r="AO793">
            <v>8958.66235509589</v>
          </cell>
          <cell r="AP793">
            <v>5933.05448427804</v>
          </cell>
          <cell r="AQ793">
            <v>5628.65650338534</v>
          </cell>
          <cell r="AR793">
            <v>5352.90774422375</v>
          </cell>
          <cell r="AS793">
            <v>5102.22705407683</v>
          </cell>
          <cell r="AT793">
            <v>4984.04901443614</v>
          </cell>
          <cell r="AU793">
            <v>4984.04901443614</v>
          </cell>
          <cell r="AV793">
            <v>4987.63016715253</v>
          </cell>
          <cell r="AW793">
            <v>4984.04901443615</v>
          </cell>
          <cell r="AX793">
            <v>4987.63016715254</v>
          </cell>
          <cell r="AY793">
            <v>4984.04901443615</v>
          </cell>
          <cell r="AZ793">
            <v>4987.63016715253</v>
          </cell>
          <cell r="BA793">
            <v>4984.04901443615</v>
          </cell>
          <cell r="BB793">
            <v>3927.60896310274</v>
          </cell>
          <cell r="BC793">
            <v>2871.16891176932</v>
          </cell>
          <cell r="BD793">
            <v>2871.16891176932</v>
          </cell>
          <cell r="BE793">
            <v>2871.16891176932</v>
          </cell>
          <cell r="BF793">
            <v>2871.16891176932</v>
          </cell>
          <cell r="BG793">
            <v>2871.16891176932</v>
          </cell>
          <cell r="BH793">
            <v>4092.80816258336</v>
          </cell>
        </row>
        <row r="794">
          <cell r="A794">
            <v>-5105.39343949732</v>
          </cell>
          <cell r="B794">
            <v>-5223.66409635257</v>
          </cell>
          <cell r="C794">
            <v>-5119.48443391038</v>
          </cell>
          <cell r="D794">
            <v>-5009.3635933095</v>
          </cell>
          <cell r="E794">
            <v>-4890.42682258256</v>
          </cell>
          <cell r="F794">
            <v>-4768.18210202768</v>
          </cell>
          <cell r="G794">
            <v>-4643.30860626451</v>
          </cell>
          <cell r="H794">
            <v>-4502.00974903325</v>
          </cell>
          <cell r="I794">
            <v>-4333.55518440325</v>
          </cell>
          <cell r="J794">
            <v>-4138.19299502624</v>
          </cell>
          <cell r="K794">
            <v>-3915.10661282973</v>
          </cell>
          <cell r="L794">
            <v>-3661.09889923224</v>
          </cell>
          <cell r="M794">
            <v>-3372.29354355208</v>
          </cell>
          <cell r="N794">
            <v>-3001.47222897668</v>
          </cell>
          <cell r="O794">
            <v>-2505.8228152854</v>
          </cell>
          <cell r="P794">
            <v>-2004.08526332625</v>
          </cell>
          <cell r="Q794">
            <v>-1606.75279529392</v>
          </cell>
          <cell r="R794">
            <v>-1243.49856221809</v>
          </cell>
          <cell r="S794">
            <v>-849.172935358552</v>
          </cell>
          <cell r="T794">
            <v>-475.429688273092</v>
          </cell>
          <cell r="U794">
            <v>8393.07993209076</v>
          </cell>
          <cell r="V794">
            <v>7586.61406065596</v>
          </cell>
          <cell r="W794">
            <v>7052.5158029834</v>
          </cell>
          <cell r="X794">
            <v>6545.81969232713</v>
          </cell>
          <cell r="Y794">
            <v>6063.94670308561</v>
          </cell>
          <cell r="Z794">
            <v>5604.6401878575</v>
          </cell>
          <cell r="AA794">
            <v>5155.97215323572</v>
          </cell>
          <cell r="AB794">
            <v>4707.30411861394</v>
          </cell>
          <cell r="AC794">
            <v>4258.31370579196</v>
          </cell>
          <cell r="AD794">
            <v>3809.64567117018</v>
          </cell>
          <cell r="AE794">
            <v>3360.65525834821</v>
          </cell>
          <cell r="AF794">
            <v>2911.98722372643</v>
          </cell>
          <cell r="AG794">
            <v>2462.99681090445</v>
          </cell>
          <cell r="AH794">
            <v>2014.32877628267</v>
          </cell>
          <cell r="AI794">
            <v>1660.76231071741</v>
          </cell>
          <cell r="AJ794">
            <v>1402.29741420867</v>
          </cell>
          <cell r="AK794">
            <v>1143.83251769994</v>
          </cell>
          <cell r="AL794">
            <v>885.367621191205</v>
          </cell>
          <cell r="AM794">
            <v>626.90272468247</v>
          </cell>
          <cell r="AN794">
            <v>368.437828173735</v>
          </cell>
          <cell r="AO794">
            <v>9487.83378158594</v>
          </cell>
          <cell r="AP794">
            <v>6283.50891379482</v>
          </cell>
          <cell r="AQ794">
            <v>5961.13071360318</v>
          </cell>
          <cell r="AR794">
            <v>5669.09399107669</v>
          </cell>
          <cell r="AS794">
            <v>5403.60606150712</v>
          </cell>
          <cell r="AT794">
            <v>5278.44746613863</v>
          </cell>
          <cell r="AU794">
            <v>5278.44746613862</v>
          </cell>
          <cell r="AV794">
            <v>5282.24015084675</v>
          </cell>
          <cell r="AW794">
            <v>5278.44746613862</v>
          </cell>
          <cell r="AX794">
            <v>5282.24015084675</v>
          </cell>
          <cell r="AY794">
            <v>5278.44746613861</v>
          </cell>
          <cell r="AZ794">
            <v>5282.24015084676</v>
          </cell>
          <cell r="BA794">
            <v>5278.44746613862</v>
          </cell>
          <cell r="BB794">
            <v>4159.60547723834</v>
          </cell>
          <cell r="BC794">
            <v>3040.76348833806</v>
          </cell>
          <cell r="BD794">
            <v>3040.76348833805</v>
          </cell>
          <cell r="BE794">
            <v>3040.76348833806</v>
          </cell>
          <cell r="BF794">
            <v>3040.76348833806</v>
          </cell>
          <cell r="BG794">
            <v>3040.76348833806</v>
          </cell>
          <cell r="BH794">
            <v>4334.56268439689</v>
          </cell>
        </row>
        <row r="795">
          <cell r="A795">
            <v>-5139.9799910755</v>
          </cell>
          <cell r="B795">
            <v>-5265.64428253269</v>
          </cell>
          <cell r="C795">
            <v>-5168.00389069729</v>
          </cell>
          <cell r="D795">
            <v>-5064.93621023332</v>
          </cell>
          <cell r="E795">
            <v>-4953.60116265053</v>
          </cell>
          <cell r="F795">
            <v>-4839.57588667156</v>
          </cell>
          <cell r="G795">
            <v>-4723.58586738964</v>
          </cell>
          <cell r="H795">
            <v>-4591.811335549</v>
          </cell>
          <cell r="I795">
            <v>-4433.52348552476</v>
          </cell>
          <cell r="J795">
            <v>-4249.02341027774</v>
          </cell>
          <cell r="K795">
            <v>-4037.54890737358</v>
          </cell>
          <cell r="L795">
            <v>-3795.9628399495</v>
          </cell>
          <cell r="M795">
            <v>-3520.45220686105</v>
          </cell>
          <cell r="N795">
            <v>-3163.58359274892</v>
          </cell>
          <cell r="O795">
            <v>-2682.36616149965</v>
          </cell>
          <cell r="P795">
            <v>-2196.36881642284</v>
          </cell>
          <cell r="Q795">
            <v>-1816.86308438041</v>
          </cell>
          <cell r="R795">
            <v>-1473.20525771328</v>
          </cell>
          <cell r="S795">
            <v>-1099.96914027468</v>
          </cell>
          <cell r="T795">
            <v>-749.253971289688</v>
          </cell>
          <cell r="U795">
            <v>8444.28874865641</v>
          </cell>
          <cell r="V795">
            <v>7632.90237566426</v>
          </cell>
          <cell r="W795">
            <v>7095.5454167847</v>
          </cell>
          <cell r="X795">
            <v>6585.75779402618</v>
          </cell>
          <cell r="Y795">
            <v>6100.94474634204</v>
          </cell>
          <cell r="Z795">
            <v>5638.8358578164</v>
          </cell>
          <cell r="AA795">
            <v>5187.43035860835</v>
          </cell>
          <cell r="AB795">
            <v>4736.0248594003</v>
          </cell>
          <cell r="AC795">
            <v>4284.29501506141</v>
          </cell>
          <cell r="AD795">
            <v>3832.88951585336</v>
          </cell>
          <cell r="AE795">
            <v>3381.15967151448</v>
          </cell>
          <cell r="AF795">
            <v>2929.75417230643</v>
          </cell>
          <cell r="AG795">
            <v>2478.02432796754</v>
          </cell>
          <cell r="AH795">
            <v>2026.61882875949</v>
          </cell>
          <cell r="AI795">
            <v>1670.89514314803</v>
          </cell>
          <cell r="AJ795">
            <v>1410.85327113315</v>
          </cell>
          <cell r="AK795">
            <v>1150.81139911828</v>
          </cell>
          <cell r="AL795">
            <v>890.769527103405</v>
          </cell>
          <cell r="AM795">
            <v>630.727655088532</v>
          </cell>
          <cell r="AN795">
            <v>370.685783073659</v>
          </cell>
          <cell r="AO795">
            <v>9545.72203520175</v>
          </cell>
          <cell r="AP795">
            <v>6321.84657505367</v>
          </cell>
          <cell r="AQ795">
            <v>5997.50144421778</v>
          </cell>
          <cell r="AR795">
            <v>5703.68291393115</v>
          </cell>
          <cell r="AS795">
            <v>5436.57515912512</v>
          </cell>
          <cell r="AT795">
            <v>5310.65293185943</v>
          </cell>
          <cell r="AU795">
            <v>5310.65293185942</v>
          </cell>
          <cell r="AV795">
            <v>5314.46875692808</v>
          </cell>
          <cell r="AW795">
            <v>5310.65293185943</v>
          </cell>
          <cell r="AX795">
            <v>5314.46875692807</v>
          </cell>
          <cell r="AY795">
            <v>5310.65293185942</v>
          </cell>
          <cell r="AZ795">
            <v>5314.46875692808</v>
          </cell>
          <cell r="BA795">
            <v>5310.65293185942</v>
          </cell>
          <cell r="BB795">
            <v>4184.98453660544</v>
          </cell>
          <cell r="BC795">
            <v>3059.31614135146</v>
          </cell>
          <cell r="BD795">
            <v>3059.31614135145</v>
          </cell>
          <cell r="BE795">
            <v>3059.31614135145</v>
          </cell>
          <cell r="BF795">
            <v>3059.31614135145</v>
          </cell>
          <cell r="BG795">
            <v>3059.31614135145</v>
          </cell>
          <cell r="BH795">
            <v>4361.00921263128</v>
          </cell>
        </row>
        <row r="796">
          <cell r="A796">
            <v>-4760.00313343864</v>
          </cell>
          <cell r="B796">
            <v>-4804.43903078418</v>
          </cell>
          <cell r="C796">
            <v>-4634.95651005697</v>
          </cell>
          <cell r="D796">
            <v>-4454.40097657087</v>
          </cell>
          <cell r="E796">
            <v>-4259.55141999153</v>
          </cell>
          <cell r="F796">
            <v>-4055.22518658943</v>
          </cell>
          <cell r="G796">
            <v>-3841.63898254167</v>
          </cell>
          <cell r="H796">
            <v>-3605.22773302026</v>
          </cell>
          <cell r="I796">
            <v>-3335.24571020019</v>
          </cell>
          <cell r="J796">
            <v>-3031.41162198928</v>
          </cell>
          <cell r="K796">
            <v>-2692.36599090278</v>
          </cell>
          <cell r="L796">
            <v>-2314.31248557938</v>
          </cell>
          <cell r="M796">
            <v>-1892.74256982056</v>
          </cell>
          <cell r="N796">
            <v>-1382.58595688625</v>
          </cell>
          <cell r="O796">
            <v>-742.815010251431</v>
          </cell>
          <cell r="P796">
            <v>-83.8916555900714</v>
          </cell>
          <cell r="Q796">
            <v>491.463237882968</v>
          </cell>
          <cell r="R796">
            <v>1050.41228580183</v>
          </cell>
          <cell r="S796">
            <v>1655.34324280117</v>
          </cell>
          <cell r="T796">
            <v>2259.05087142037</v>
          </cell>
          <cell r="U796">
            <v>7881.69536151488</v>
          </cell>
          <cell r="V796">
            <v>7124.366899313</v>
          </cell>
          <cell r="W796">
            <v>6622.81088005055</v>
          </cell>
          <cell r="X796">
            <v>6146.98741388915</v>
          </cell>
          <cell r="Y796">
            <v>5694.4746134781</v>
          </cell>
          <cell r="Z796">
            <v>5263.15332738555</v>
          </cell>
          <cell r="AA796">
            <v>4841.82232661459</v>
          </cell>
          <cell r="AB796">
            <v>4420.49132584362</v>
          </cell>
          <cell r="AC796">
            <v>3998.85758915382</v>
          </cell>
          <cell r="AD796">
            <v>3577.52658838285</v>
          </cell>
          <cell r="AE796">
            <v>3155.89285169305</v>
          </cell>
          <cell r="AF796">
            <v>2734.56185092209</v>
          </cell>
          <cell r="AG796">
            <v>2312.92811423229</v>
          </cell>
          <cell r="AH796">
            <v>1891.59711346132</v>
          </cell>
          <cell r="AI796">
            <v>1559.57320874692</v>
          </cell>
          <cell r="AJ796">
            <v>1316.85640008906</v>
          </cell>
          <cell r="AK796">
            <v>1074.13959143121</v>
          </cell>
          <cell r="AL796">
            <v>831.422782773363</v>
          </cell>
          <cell r="AM796">
            <v>588.705974115512</v>
          </cell>
          <cell r="AN796">
            <v>345.989165457662</v>
          </cell>
          <cell r="AO796">
            <v>8909.74661413976</v>
          </cell>
          <cell r="AP796">
            <v>5900.65905014645</v>
          </cell>
          <cell r="AQ796">
            <v>5597.92313131067</v>
          </cell>
          <cell r="AR796">
            <v>5323.68000483589</v>
          </cell>
          <cell r="AS796">
            <v>5074.36807167701</v>
          </cell>
          <cell r="AT796">
            <v>4956.83530318782</v>
          </cell>
          <cell r="AU796">
            <v>4956.83530318783</v>
          </cell>
          <cell r="AV796">
            <v>4960.39690223294</v>
          </cell>
          <cell r="AW796">
            <v>4956.83530318783</v>
          </cell>
          <cell r="AX796">
            <v>4960.39690223295</v>
          </cell>
          <cell r="AY796">
            <v>4956.83530318782</v>
          </cell>
          <cell r="AZ796">
            <v>4960.39690223295</v>
          </cell>
          <cell r="BA796">
            <v>4956.83530318783</v>
          </cell>
          <cell r="BB796">
            <v>3906.16358487538</v>
          </cell>
          <cell r="BC796">
            <v>2855.49186656295</v>
          </cell>
          <cell r="BD796">
            <v>2855.49186656295</v>
          </cell>
          <cell r="BE796">
            <v>2855.49186656295</v>
          </cell>
          <cell r="BF796">
            <v>2855.49186656295</v>
          </cell>
          <cell r="BG796">
            <v>2855.49186656295</v>
          </cell>
          <cell r="BH796">
            <v>4070.46077009014</v>
          </cell>
        </row>
        <row r="797">
          <cell r="A797">
            <v>-3806.9520272079</v>
          </cell>
          <cell r="B797">
            <v>-3647.65233037304</v>
          </cell>
          <cell r="C797">
            <v>-3297.97667672679</v>
          </cell>
          <cell r="D797">
            <v>-2923.0675068075</v>
          </cell>
          <cell r="E797">
            <v>-2518.74836389472</v>
          </cell>
          <cell r="F797">
            <v>-2087.93089652369</v>
          </cell>
          <cell r="G797">
            <v>-1629.55570076347</v>
          </cell>
          <cell r="H797">
            <v>-1130.6965217597</v>
          </cell>
          <cell r="I797">
            <v>-580.565187729917</v>
          </cell>
          <cell r="J797">
            <v>22.5803211119897</v>
          </cell>
          <cell r="K797">
            <v>681.597556767847</v>
          </cell>
          <cell r="L797">
            <v>1401.9362303599</v>
          </cell>
          <cell r="M797">
            <v>2189.84940657406</v>
          </cell>
          <cell r="N797">
            <v>3084.48021553688</v>
          </cell>
          <cell r="O797">
            <v>4121.93223194723</v>
          </cell>
          <cell r="P797">
            <v>5214.58548730724</v>
          </cell>
          <cell r="Q797">
            <v>6281.16571780906</v>
          </cell>
          <cell r="R797">
            <v>7380.10432680754</v>
          </cell>
          <cell r="S797">
            <v>8566.16810469656</v>
          </cell>
          <cell r="T797">
            <v>9804.4268610396</v>
          </cell>
          <cell r="U797">
            <v>6470.60876716827</v>
          </cell>
          <cell r="V797">
            <v>5848.86738255737</v>
          </cell>
          <cell r="W797">
            <v>5437.1066348238</v>
          </cell>
          <cell r="X797">
            <v>5046.47145412371</v>
          </cell>
          <cell r="Y797">
            <v>4674.97355179514</v>
          </cell>
          <cell r="Z797">
            <v>4320.87317525885</v>
          </cell>
          <cell r="AA797">
            <v>3974.97448945321</v>
          </cell>
          <cell r="AB797">
            <v>3629.07580364758</v>
          </cell>
          <cell r="AC797">
            <v>3282.92858175919</v>
          </cell>
          <cell r="AD797">
            <v>2937.02989595356</v>
          </cell>
          <cell r="AE797">
            <v>2590.88267406517</v>
          </cell>
          <cell r="AF797">
            <v>2244.98398825953</v>
          </cell>
          <cell r="AG797">
            <v>1898.83676637115</v>
          </cell>
          <cell r="AH797">
            <v>1552.93808056551</v>
          </cell>
          <cell r="AI797">
            <v>1280.35753917022</v>
          </cell>
          <cell r="AJ797">
            <v>1081.09514218527</v>
          </cell>
          <cell r="AK797">
            <v>881.832745200326</v>
          </cell>
          <cell r="AL797">
            <v>682.570348215379</v>
          </cell>
          <cell r="AM797">
            <v>483.307951230433</v>
          </cell>
          <cell r="AN797">
            <v>284.045554245486</v>
          </cell>
          <cell r="AO797">
            <v>7314.6045248341</v>
          </cell>
          <cell r="AP797">
            <v>4844.24409098323</v>
          </cell>
          <cell r="AQ797">
            <v>4595.7080082363</v>
          </cell>
          <cell r="AR797">
            <v>4370.56355680672</v>
          </cell>
          <cell r="AS797">
            <v>4165.88678277983</v>
          </cell>
          <cell r="AT797">
            <v>4069.39630359574</v>
          </cell>
          <cell r="AU797">
            <v>4069.39630359573</v>
          </cell>
          <cell r="AV797">
            <v>4072.32025751041</v>
          </cell>
          <cell r="AW797">
            <v>4069.39630359574</v>
          </cell>
          <cell r="AX797">
            <v>4072.3202575104</v>
          </cell>
          <cell r="AY797">
            <v>4069.39630359574</v>
          </cell>
          <cell r="AZ797">
            <v>4072.3202575104</v>
          </cell>
          <cell r="BA797">
            <v>4069.39630359574</v>
          </cell>
          <cell r="BB797">
            <v>3206.82989876814</v>
          </cell>
          <cell r="BC797">
            <v>2344.26349394055</v>
          </cell>
          <cell r="BD797">
            <v>2344.26349394055</v>
          </cell>
          <cell r="BE797">
            <v>2344.26349394055</v>
          </cell>
          <cell r="BF797">
            <v>2344.26349394055</v>
          </cell>
          <cell r="BG797">
            <v>2344.26349394055</v>
          </cell>
          <cell r="BH797">
            <v>3341.71240288807</v>
          </cell>
        </row>
        <row r="798">
          <cell r="A798">
            <v>-4324.59096498267</v>
          </cell>
          <cell r="B798">
            <v>-4275.94795368019</v>
          </cell>
          <cell r="C798">
            <v>-4024.14216378911</v>
          </cell>
          <cell r="D798">
            <v>-3754.79397507871</v>
          </cell>
          <cell r="E798">
            <v>-3464.24587073552</v>
          </cell>
          <cell r="F798">
            <v>-3156.44455748308</v>
          </cell>
          <cell r="G798">
            <v>-2831.02373617412</v>
          </cell>
          <cell r="H798">
            <v>-2474.71018410502</v>
          </cell>
          <cell r="I798">
            <v>-2076.73878244912</v>
          </cell>
          <cell r="J798">
            <v>-1636.16088915939</v>
          </cell>
          <cell r="K798">
            <v>-1150.93261447796</v>
          </cell>
          <cell r="L798">
            <v>-616.502261814653</v>
          </cell>
          <cell r="M798">
            <v>-27.5642874163143</v>
          </cell>
          <cell r="N798">
            <v>658.243706974563</v>
          </cell>
          <cell r="O798">
            <v>1479.69974459015</v>
          </cell>
          <cell r="P798">
            <v>2336.77750603279</v>
          </cell>
          <cell r="Q798">
            <v>3136.55424613913</v>
          </cell>
          <cell r="R798">
            <v>3942.20362754078</v>
          </cell>
          <cell r="S798">
            <v>4812.63168123333</v>
          </cell>
          <cell r="T798">
            <v>5706.24116371127</v>
          </cell>
          <cell r="U798">
            <v>7237.02450398496</v>
          </cell>
          <cell r="V798">
            <v>6541.64053047056</v>
          </cell>
          <cell r="W798">
            <v>6081.108495796</v>
          </cell>
          <cell r="X798">
            <v>5644.20426057328</v>
          </cell>
          <cell r="Y798">
            <v>5228.7040319128</v>
          </cell>
          <cell r="Z798">
            <v>4832.66199103619</v>
          </cell>
          <cell r="AA798">
            <v>4445.79309582912</v>
          </cell>
          <cell r="AB798">
            <v>4058.92420062204</v>
          </cell>
          <cell r="AC798">
            <v>3671.77733130377</v>
          </cell>
          <cell r="AD798">
            <v>3284.9084360967</v>
          </cell>
          <cell r="AE798">
            <v>2897.76156677843</v>
          </cell>
          <cell r="AF798">
            <v>2510.89267157135</v>
          </cell>
          <cell r="AG798">
            <v>2123.74580225308</v>
          </cell>
          <cell r="AH798">
            <v>1736.87690704601</v>
          </cell>
          <cell r="AI798">
            <v>1432.01037464236</v>
          </cell>
          <cell r="AJ798">
            <v>1209.14620504214</v>
          </cell>
          <cell r="AK798">
            <v>986.282035441925</v>
          </cell>
          <cell r="AL798">
            <v>763.417865841708</v>
          </cell>
          <cell r="AM798">
            <v>540.553696241491</v>
          </cell>
          <cell r="AN798">
            <v>317.689526641273</v>
          </cell>
          <cell r="AO798">
            <v>8180.98792369885</v>
          </cell>
          <cell r="AP798">
            <v>5418.02393734778</v>
          </cell>
          <cell r="AQ798">
            <v>5140.04982614971</v>
          </cell>
          <cell r="AR798">
            <v>4888.23798424087</v>
          </cell>
          <cell r="AS798">
            <v>4659.31812796012</v>
          </cell>
          <cell r="AT798">
            <v>4551.39876714203</v>
          </cell>
          <cell r="AU798">
            <v>4551.39876714205</v>
          </cell>
          <cell r="AV798">
            <v>4554.6690508032</v>
          </cell>
          <cell r="AW798">
            <v>4551.39876714204</v>
          </cell>
          <cell r="AX798">
            <v>4554.6690508032</v>
          </cell>
          <cell r="AY798">
            <v>4551.39876714205</v>
          </cell>
          <cell r="AZ798">
            <v>4554.6690508032</v>
          </cell>
          <cell r="BA798">
            <v>4551.39876714205</v>
          </cell>
          <cell r="BB798">
            <v>3586.66508710172</v>
          </cell>
          <cell r="BC798">
            <v>2621.93140706138</v>
          </cell>
          <cell r="BD798">
            <v>2621.93140706138</v>
          </cell>
          <cell r="BE798">
            <v>2621.93140706138</v>
          </cell>
          <cell r="BF798">
            <v>2621.93140706138</v>
          </cell>
          <cell r="BG798">
            <v>2621.93140706138</v>
          </cell>
          <cell r="BH798">
            <v>3737.52384283851</v>
          </cell>
        </row>
        <row r="799">
          <cell r="A799">
            <v>-4234.59409074792</v>
          </cell>
          <cell r="B799">
            <v>-4166.71227207537</v>
          </cell>
          <cell r="C799">
            <v>-3897.89079581107</v>
          </cell>
          <cell r="D799">
            <v>-3610.18974054316</v>
          </cell>
          <cell r="E799">
            <v>-3299.86136639701</v>
          </cell>
          <cell r="F799">
            <v>-2970.67242454259</v>
          </cell>
          <cell r="G799">
            <v>-2622.1361124093</v>
          </cell>
          <cell r="H799">
            <v>-2241.03953123674</v>
          </cell>
          <cell r="I799">
            <v>-1816.61355420387</v>
          </cell>
          <cell r="J799">
            <v>-1347.77160235164</v>
          </cell>
          <cell r="K799">
            <v>-832.32832233959</v>
          </cell>
          <cell r="L799">
            <v>-265.575888478641</v>
          </cell>
          <cell r="M799">
            <v>357.955979282185</v>
          </cell>
          <cell r="N799">
            <v>1080.06997619514</v>
          </cell>
          <cell r="O799">
            <v>1939.07914499976</v>
          </cell>
          <cell r="P799">
            <v>2837.11413850459</v>
          </cell>
          <cell r="Q799">
            <v>3683.27742030683</v>
          </cell>
          <cell r="R799">
            <v>4539.91816229644</v>
          </cell>
          <cell r="S799">
            <v>5465.22274575048</v>
          </cell>
          <cell r="T799">
            <v>6418.75306318043</v>
          </cell>
          <cell r="U799">
            <v>7103.77521448148</v>
          </cell>
          <cell r="V799">
            <v>6421.1947654476</v>
          </cell>
          <cell r="W799">
            <v>5969.1421225977</v>
          </cell>
          <cell r="X799">
            <v>5540.28224025681</v>
          </cell>
          <cell r="Y799">
            <v>5132.432270377</v>
          </cell>
          <cell r="Z799">
            <v>4743.68222091638</v>
          </cell>
          <cell r="AA799">
            <v>4363.93641965336</v>
          </cell>
          <cell r="AB799">
            <v>3984.19061839035</v>
          </cell>
          <cell r="AC799">
            <v>3604.17196112134</v>
          </cell>
          <cell r="AD799">
            <v>3224.42615985833</v>
          </cell>
          <cell r="AE799">
            <v>2844.40750258932</v>
          </cell>
          <cell r="AF799">
            <v>2464.66170132631</v>
          </cell>
          <cell r="AG799">
            <v>2084.6430440573</v>
          </cell>
          <cell r="AH799">
            <v>1704.89724279429</v>
          </cell>
          <cell r="AI799">
            <v>1405.6439632978</v>
          </cell>
          <cell r="AJ799">
            <v>1186.88320556785</v>
          </cell>
          <cell r="AK799">
            <v>968.122447837888</v>
          </cell>
          <cell r="AL799">
            <v>749.361690107931</v>
          </cell>
          <cell r="AM799">
            <v>530.600932377974</v>
          </cell>
          <cell r="AN799">
            <v>311.840174648016</v>
          </cell>
          <cell r="AO799">
            <v>8030.35822392804</v>
          </cell>
          <cell r="AP799">
            <v>5318.26638646938</v>
          </cell>
          <cell r="AQ799">
            <v>5045.41038048115</v>
          </cell>
          <cell r="AR799">
            <v>4798.2349397624</v>
          </cell>
          <cell r="AS799">
            <v>4573.52999365443</v>
          </cell>
          <cell r="AT799">
            <v>4467.59766191783</v>
          </cell>
          <cell r="AU799">
            <v>4467.59766191783</v>
          </cell>
          <cell r="AV799">
            <v>4470.8077325765</v>
          </cell>
          <cell r="AW799">
            <v>4467.59766191784</v>
          </cell>
          <cell r="AX799">
            <v>4470.8077325765</v>
          </cell>
          <cell r="AY799">
            <v>4467.59766191783</v>
          </cell>
          <cell r="AZ799">
            <v>4470.80773257651</v>
          </cell>
          <cell r="BA799">
            <v>4467.59766191783</v>
          </cell>
          <cell r="BB799">
            <v>3520.62681760572</v>
          </cell>
          <cell r="BC799">
            <v>2573.65597329361</v>
          </cell>
          <cell r="BD799">
            <v>2573.65597329362</v>
          </cell>
          <cell r="BE799">
            <v>2573.65597329362</v>
          </cell>
          <cell r="BF799">
            <v>2573.65597329362</v>
          </cell>
          <cell r="BG799">
            <v>2573.65597329362</v>
          </cell>
          <cell r="BH799">
            <v>3668.70793703548</v>
          </cell>
        </row>
        <row r="800">
          <cell r="A800">
            <v>-5098.03751571583</v>
          </cell>
          <cell r="B800">
            <v>-5214.73568239447</v>
          </cell>
          <cell r="C800">
            <v>-5109.16523729328</v>
          </cell>
          <cell r="D800">
            <v>-4997.54431917619</v>
          </cell>
          <cell r="E800">
            <v>-4876.9908016646</v>
          </cell>
          <cell r="F800">
            <v>-4752.99795633095</v>
          </cell>
          <cell r="G800">
            <v>-4626.23510840836</v>
          </cell>
          <cell r="H800">
            <v>-4482.91060223419</v>
          </cell>
          <cell r="I800">
            <v>-4312.29376428304</v>
          </cell>
          <cell r="J800">
            <v>-4114.6214028883</v>
          </cell>
          <cell r="K800">
            <v>-3889.06538740553</v>
          </cell>
          <cell r="L800">
            <v>-3632.4158179906</v>
          </cell>
          <cell r="M800">
            <v>-3340.78291918694</v>
          </cell>
          <cell r="N800">
            <v>-2966.99412168912</v>
          </cell>
          <cell r="O800">
            <v>-2468.27529060828</v>
          </cell>
          <cell r="P800">
            <v>-1963.19008596772</v>
          </cell>
          <cell r="Q800">
            <v>-1562.06619886553</v>
          </cell>
          <cell r="R800">
            <v>-1194.64417035026</v>
          </cell>
          <cell r="S800">
            <v>-795.833192485488</v>
          </cell>
          <cell r="T800">
            <v>-417.192296469692</v>
          </cell>
          <cell r="U800">
            <v>8382.18875808212</v>
          </cell>
          <cell r="V800">
            <v>7576.76938688428</v>
          </cell>
          <cell r="W800">
            <v>7043.36419505991</v>
          </cell>
          <cell r="X800">
            <v>6537.32559220236</v>
          </cell>
          <cell r="Y800">
            <v>6056.07789935005</v>
          </cell>
          <cell r="Z800">
            <v>5597.3673974116</v>
          </cell>
          <cell r="AA800">
            <v>5149.28157118968</v>
          </cell>
          <cell r="AB800">
            <v>4701.19574496776</v>
          </cell>
          <cell r="AC800">
            <v>4252.78795887564</v>
          </cell>
          <cell r="AD800">
            <v>3804.70213265372</v>
          </cell>
          <cell r="AE800">
            <v>3356.29434656161</v>
          </cell>
          <cell r="AF800">
            <v>2908.20852033969</v>
          </cell>
          <cell r="AG800">
            <v>2459.80073424757</v>
          </cell>
          <cell r="AH800">
            <v>2011.71490802565</v>
          </cell>
          <cell r="AI800">
            <v>1658.60724351212</v>
          </cell>
          <cell r="AJ800">
            <v>1400.47774070698</v>
          </cell>
          <cell r="AK800">
            <v>1142.34823790184</v>
          </cell>
          <cell r="AL800">
            <v>884.218735096707</v>
          </cell>
          <cell r="AM800">
            <v>626.089232291568</v>
          </cell>
          <cell r="AN800">
            <v>367.95972948643</v>
          </cell>
          <cell r="AO800">
            <v>9475.52201409219</v>
          </cell>
          <cell r="AP800">
            <v>6275.35519793379</v>
          </cell>
          <cell r="AQ800">
            <v>5953.39532773587</v>
          </cell>
          <cell r="AR800">
            <v>5661.73756296831</v>
          </cell>
          <cell r="AS800">
            <v>5396.59414045238</v>
          </cell>
          <cell r="AT800">
            <v>5271.597955552</v>
          </cell>
          <cell r="AU800">
            <v>5271.597955552</v>
          </cell>
          <cell r="AV800">
            <v>5275.38571873079</v>
          </cell>
          <cell r="AW800">
            <v>5271.597955552</v>
          </cell>
          <cell r="AX800">
            <v>5275.3857187308</v>
          </cell>
          <cell r="AY800">
            <v>5271.597955552</v>
          </cell>
          <cell r="AZ800">
            <v>5275.3857187308</v>
          </cell>
          <cell r="BA800">
            <v>5271.59795555198</v>
          </cell>
          <cell r="BB800">
            <v>4154.20781780622</v>
          </cell>
          <cell r="BC800">
            <v>3036.81768006045</v>
          </cell>
          <cell r="BD800">
            <v>3036.81768006046</v>
          </cell>
          <cell r="BE800">
            <v>3036.81768006045</v>
          </cell>
          <cell r="BF800">
            <v>3036.81768006045</v>
          </cell>
          <cell r="BG800">
            <v>3036.81768006045</v>
          </cell>
          <cell r="BH800">
            <v>4328.937993958</v>
          </cell>
        </row>
        <row r="801">
          <cell r="A801">
            <v>-4073.45339604051</v>
          </cell>
          <cell r="B801">
            <v>-3971.12421670889</v>
          </cell>
          <cell r="C801">
            <v>-3671.83590983052</v>
          </cell>
          <cell r="D801">
            <v>-3351.273783641</v>
          </cell>
          <cell r="E801">
            <v>-3005.52855258007</v>
          </cell>
          <cell r="F801">
            <v>-2638.04475481678</v>
          </cell>
          <cell r="G801">
            <v>-2248.11982467194</v>
          </cell>
          <cell r="H801">
            <v>-1822.64887427109</v>
          </cell>
          <cell r="I801">
            <v>-1350.85560042171</v>
          </cell>
          <cell r="J801">
            <v>-831.406446144533</v>
          </cell>
          <cell r="K801">
            <v>-261.862765524509</v>
          </cell>
          <cell r="L801">
            <v>362.762818519324</v>
          </cell>
          <cell r="M801">
            <v>1048.23554874305</v>
          </cell>
          <cell r="N801">
            <v>1835.35596413669</v>
          </cell>
          <cell r="O801">
            <v>2761.60455319554</v>
          </cell>
          <cell r="P801">
            <v>3732.97405841442</v>
          </cell>
          <cell r="Q801">
            <v>4662.19310873653</v>
          </cell>
          <cell r="R801">
            <v>5610.13461354804</v>
          </cell>
          <cell r="S801">
            <v>6633.69641097856</v>
          </cell>
          <cell r="T801">
            <v>7694.51584321075</v>
          </cell>
          <cell r="U801">
            <v>6865.19044959451</v>
          </cell>
          <cell r="V801">
            <v>6205.53489486432</v>
          </cell>
          <cell r="W801">
            <v>5768.66472474963</v>
          </cell>
          <cell r="X801">
            <v>5354.20837167429</v>
          </cell>
          <cell r="Y801">
            <v>4960.05629991696</v>
          </cell>
          <cell r="Z801">
            <v>4584.36266572146</v>
          </cell>
          <cell r="AA801">
            <v>4217.37086637653</v>
          </cell>
          <cell r="AB801">
            <v>3850.3790670316</v>
          </cell>
          <cell r="AC801">
            <v>3483.1235757215</v>
          </cell>
          <cell r="AD801">
            <v>3116.13177637658</v>
          </cell>
          <cell r="AE801">
            <v>2748.87628506648</v>
          </cell>
          <cell r="AF801">
            <v>2381.88448572155</v>
          </cell>
          <cell r="AG801">
            <v>2014.62899441145</v>
          </cell>
          <cell r="AH801">
            <v>1647.63719506652</v>
          </cell>
          <cell r="AI801">
            <v>1358.43452544643</v>
          </cell>
          <cell r="AJ801">
            <v>1147.02098555117</v>
          </cell>
          <cell r="AK801">
            <v>935.607445655903</v>
          </cell>
          <cell r="AL801">
            <v>724.193905760641</v>
          </cell>
          <cell r="AM801">
            <v>512.780365865378</v>
          </cell>
          <cell r="AN801">
            <v>301.366825970115</v>
          </cell>
          <cell r="AO801">
            <v>7760.65358506104</v>
          </cell>
          <cell r="AP801">
            <v>5139.64906017287</v>
          </cell>
          <cell r="AQ801">
            <v>4875.95709500394</v>
          </cell>
          <cell r="AR801">
            <v>4637.08319714503</v>
          </cell>
          <cell r="AS801">
            <v>4419.92510818239</v>
          </cell>
          <cell r="AT801">
            <v>4317.55058052859</v>
          </cell>
          <cell r="AU801">
            <v>4317.55058052857</v>
          </cell>
          <cell r="AV801">
            <v>4320.65283894233</v>
          </cell>
          <cell r="AW801">
            <v>4317.55058052857</v>
          </cell>
          <cell r="AX801">
            <v>4320.65283894232</v>
          </cell>
          <cell r="AY801">
            <v>4317.55058052857</v>
          </cell>
          <cell r="AZ801">
            <v>4320.65283894232</v>
          </cell>
          <cell r="BA801">
            <v>4317.55058052857</v>
          </cell>
          <cell r="BB801">
            <v>3402.38434847171</v>
          </cell>
          <cell r="BC801">
            <v>2487.21811641486</v>
          </cell>
          <cell r="BD801">
            <v>2487.21811641485</v>
          </cell>
          <cell r="BE801">
            <v>2487.21811641486</v>
          </cell>
          <cell r="BF801">
            <v>2487.21811641485</v>
          </cell>
          <cell r="BG801">
            <v>2487.21811641485</v>
          </cell>
          <cell r="BH801">
            <v>3545.49207023665</v>
          </cell>
        </row>
        <row r="802">
          <cell r="A802">
            <v>-5094.99787742349</v>
          </cell>
          <cell r="B802">
            <v>-5211.04625469468</v>
          </cell>
          <cell r="C802">
            <v>-5104.90110594616</v>
          </cell>
          <cell r="D802">
            <v>-4992.66032101217</v>
          </cell>
          <cell r="E802">
            <v>-4871.43872623637</v>
          </cell>
          <cell r="F802">
            <v>-4746.72351520464</v>
          </cell>
          <cell r="G802">
            <v>-4619.17994315521</v>
          </cell>
          <cell r="H802">
            <v>-4475.01839186248</v>
          </cell>
          <cell r="I802">
            <v>-4303.50805243134</v>
          </cell>
          <cell r="J802">
            <v>-4104.88107438536</v>
          </cell>
          <cell r="K802">
            <v>-3878.30454915726</v>
          </cell>
          <cell r="L802">
            <v>-3620.56330365322</v>
          </cell>
          <cell r="M802">
            <v>-3327.76199845945</v>
          </cell>
          <cell r="N802">
            <v>-2952.74696820137</v>
          </cell>
          <cell r="O802">
            <v>-2452.75978267455</v>
          </cell>
          <cell r="P802">
            <v>-1946.29125031308</v>
          </cell>
          <cell r="Q802">
            <v>-1543.6006609272</v>
          </cell>
          <cell r="R802">
            <v>-1174.45640268407</v>
          </cell>
          <cell r="S802">
            <v>-773.791973767438</v>
          </cell>
          <cell r="T802">
            <v>-393.127255635838</v>
          </cell>
          <cell r="U802">
            <v>8377.68827241252</v>
          </cell>
          <cell r="V802">
            <v>7572.70133938121</v>
          </cell>
          <cell r="W802">
            <v>7039.58253843769</v>
          </cell>
          <cell r="X802">
            <v>6533.81563305036</v>
          </cell>
          <cell r="Y802">
            <v>6052.82632716686</v>
          </cell>
          <cell r="Z802">
            <v>5594.3621117414</v>
          </cell>
          <cell r="AA802">
            <v>5146.51686753188</v>
          </cell>
          <cell r="AB802">
            <v>4698.67162332235</v>
          </cell>
          <cell r="AC802">
            <v>4250.50459210628</v>
          </cell>
          <cell r="AD802">
            <v>3802.65934789675</v>
          </cell>
          <cell r="AE802">
            <v>3354.49231668068</v>
          </cell>
          <cell r="AF802">
            <v>2906.64707247115</v>
          </cell>
          <cell r="AG802">
            <v>2458.48004125508</v>
          </cell>
          <cell r="AH802">
            <v>2010.63479704555</v>
          </cell>
          <cell r="AI802">
            <v>1657.71671976631</v>
          </cell>
          <cell r="AJ802">
            <v>1399.72580941737</v>
          </cell>
          <cell r="AK802">
            <v>1141.73489906842</v>
          </cell>
          <cell r="AL802">
            <v>883.743988719481</v>
          </cell>
          <cell r="AM802">
            <v>625.753078370538</v>
          </cell>
          <cell r="AN802">
            <v>367.762168021595</v>
          </cell>
          <cell r="AO802">
            <v>9470.4345062506</v>
          </cell>
          <cell r="AP802">
            <v>6271.98589345317</v>
          </cell>
          <cell r="AQ802">
            <v>5950.19888690983</v>
          </cell>
          <cell r="AR802">
            <v>5658.69771627641</v>
          </cell>
          <cell r="AS802">
            <v>5393.69665206423</v>
          </cell>
          <cell r="AT802">
            <v>5268.76757893564</v>
          </cell>
          <cell r="AU802">
            <v>5268.76757893562</v>
          </cell>
          <cell r="AV802">
            <v>5272.55330842437</v>
          </cell>
          <cell r="AW802">
            <v>5268.76757893562</v>
          </cell>
          <cell r="AX802">
            <v>5272.55330842438</v>
          </cell>
          <cell r="AY802">
            <v>5268.76757893562</v>
          </cell>
          <cell r="AZ802">
            <v>5272.55330842438</v>
          </cell>
          <cell r="BA802">
            <v>5268.76757893563</v>
          </cell>
          <cell r="BB802">
            <v>4151.97737975572</v>
          </cell>
          <cell r="BC802">
            <v>3035.1871805758</v>
          </cell>
          <cell r="BD802">
            <v>3035.1871805758</v>
          </cell>
          <cell r="BE802">
            <v>3035.1871805758</v>
          </cell>
          <cell r="BF802">
            <v>3035.1871805758</v>
          </cell>
          <cell r="BG802">
            <v>3035.1871805758</v>
          </cell>
          <cell r="BH802">
            <v>4326.61374143053</v>
          </cell>
        </row>
        <row r="803">
          <cell r="A803">
            <v>-3535.46703699126</v>
          </cell>
          <cell r="B803">
            <v>-3318.1314641879</v>
          </cell>
          <cell r="C803">
            <v>-2917.12621173231</v>
          </cell>
          <cell r="D803">
            <v>-2486.85369902827</v>
          </cell>
          <cell r="E803">
            <v>-2022.8653020486</v>
          </cell>
          <cell r="F803">
            <v>-1527.52981456698</v>
          </cell>
          <cell r="G803">
            <v>-999.424321464118</v>
          </cell>
          <cell r="H803">
            <v>-425.804541373916</v>
          </cell>
          <cell r="I803">
            <v>204.129788020679</v>
          </cell>
          <cell r="J803">
            <v>892.536787637313</v>
          </cell>
          <cell r="K803">
            <v>1642.70074918038</v>
          </cell>
          <cell r="L803">
            <v>2460.54236353941</v>
          </cell>
          <cell r="M803">
            <v>3352.81163968402</v>
          </cell>
          <cell r="N803">
            <v>4356.96330504683</v>
          </cell>
          <cell r="O803">
            <v>5507.69827200571</v>
          </cell>
          <cell r="P803">
            <v>6723.90330447192</v>
          </cell>
          <cell r="Q803">
            <v>7930.41339282246</v>
          </cell>
          <cell r="R803">
            <v>9183.1727777986</v>
          </cell>
          <cell r="S803">
            <v>10534.7773510997</v>
          </cell>
          <cell r="T803">
            <v>11953.7935773998</v>
          </cell>
          <cell r="U803">
            <v>6068.64833948867</v>
          </cell>
          <cell r="V803">
            <v>5485.53012649222</v>
          </cell>
          <cell r="W803">
            <v>5099.34835165227</v>
          </cell>
          <cell r="X803">
            <v>4732.9798033435</v>
          </cell>
          <cell r="Y803">
            <v>4384.55970730416</v>
          </cell>
          <cell r="Z803">
            <v>4052.45638605519</v>
          </cell>
          <cell r="AA803">
            <v>3728.04525863598</v>
          </cell>
          <cell r="AB803">
            <v>3403.63413121677</v>
          </cell>
          <cell r="AC803">
            <v>3078.98990701484</v>
          </cell>
          <cell r="AD803">
            <v>2754.57877959563</v>
          </cell>
          <cell r="AE803">
            <v>2429.9345553937</v>
          </cell>
          <cell r="AF803">
            <v>2105.52342797449</v>
          </cell>
          <cell r="AG803">
            <v>1780.87920377255</v>
          </cell>
          <cell r="AH803">
            <v>1456.46807635334</v>
          </cell>
          <cell r="AI803">
            <v>1200.82049983646</v>
          </cell>
          <cell r="AJ803">
            <v>1013.9364742219</v>
          </cell>
          <cell r="AK803">
            <v>827.05244860735</v>
          </cell>
          <cell r="AL803">
            <v>640.168422992796</v>
          </cell>
          <cell r="AM803">
            <v>453.284397378243</v>
          </cell>
          <cell r="AN803">
            <v>266.400371763689</v>
          </cell>
          <cell r="AO803">
            <v>6860.21427054645</v>
          </cell>
          <cell r="AP803">
            <v>4543.31499811704</v>
          </cell>
          <cell r="AQ803">
            <v>4310.21821539728</v>
          </cell>
          <cell r="AR803">
            <v>4099.05995340408</v>
          </cell>
          <cell r="AS803">
            <v>3907.09789704664</v>
          </cell>
          <cell r="AT803">
            <v>3816.60149904955</v>
          </cell>
          <cell r="AU803">
            <v>3816.60149904955</v>
          </cell>
          <cell r="AV803">
            <v>3819.34381414037</v>
          </cell>
          <cell r="AW803">
            <v>3816.60149904955</v>
          </cell>
          <cell r="AX803">
            <v>3819.34381414037</v>
          </cell>
          <cell r="AY803">
            <v>3816.60149904955</v>
          </cell>
          <cell r="AZ803">
            <v>3819.34381414038</v>
          </cell>
          <cell r="BA803">
            <v>3816.60149904955</v>
          </cell>
          <cell r="BB803">
            <v>3007.61854725745</v>
          </cell>
          <cell r="BC803">
            <v>2198.63559546534</v>
          </cell>
          <cell r="BD803">
            <v>2198.63559546534</v>
          </cell>
          <cell r="BE803">
            <v>2198.63559546534</v>
          </cell>
          <cell r="BF803">
            <v>2198.63559546534</v>
          </cell>
          <cell r="BG803">
            <v>2198.63559546534</v>
          </cell>
          <cell r="BH803">
            <v>3134.12202074928</v>
          </cell>
        </row>
        <row r="804">
          <cell r="A804">
            <v>-4428.95986749557</v>
          </cell>
          <cell r="B804">
            <v>-4402.62800008496</v>
          </cell>
          <cell r="C804">
            <v>-4170.55521233844</v>
          </cell>
          <cell r="D804">
            <v>-3922.49074661132</v>
          </cell>
          <cell r="E804">
            <v>-3654.88171730044</v>
          </cell>
          <cell r="F804">
            <v>-3371.88352463994</v>
          </cell>
          <cell r="G804">
            <v>-3073.26961666988</v>
          </cell>
          <cell r="H804">
            <v>-2745.6968133264</v>
          </cell>
          <cell r="I804">
            <v>-2378.40464383292</v>
          </cell>
          <cell r="J804">
            <v>-1970.60443085498</v>
          </cell>
          <cell r="K804">
            <v>-1520.41633920872</v>
          </cell>
          <cell r="L804">
            <v>-1023.46973440016</v>
          </cell>
          <cell r="M804">
            <v>-474.650116495776</v>
          </cell>
          <cell r="N804">
            <v>169.053997398361</v>
          </cell>
          <cell r="O804">
            <v>946.959865950319</v>
          </cell>
          <cell r="P804">
            <v>1756.53974042026</v>
          </cell>
          <cell r="Q804">
            <v>2502.52225167881</v>
          </cell>
          <cell r="R804">
            <v>3249.0372199416</v>
          </cell>
          <cell r="S804">
            <v>4055.82525020417</v>
          </cell>
          <cell r="T804">
            <v>4879.94485500831</v>
          </cell>
          <cell r="U804">
            <v>7391.5530053841</v>
          </cell>
          <cell r="V804">
            <v>6681.32085175576</v>
          </cell>
          <cell r="W804">
            <v>6210.95531090399</v>
          </cell>
          <cell r="X804">
            <v>5764.72208188185</v>
          </cell>
          <cell r="Y804">
            <v>5340.34988828184</v>
          </cell>
          <cell r="Z804">
            <v>4935.85136324741</v>
          </cell>
          <cell r="AA804">
            <v>4540.72185339389</v>
          </cell>
          <cell r="AB804">
            <v>4145.59234354037</v>
          </cell>
          <cell r="AC804">
            <v>3750.17892413592</v>
          </cell>
          <cell r="AD804">
            <v>3355.0494142824</v>
          </cell>
          <cell r="AE804">
            <v>2959.63599487794</v>
          </cell>
          <cell r="AF804">
            <v>2564.50648502443</v>
          </cell>
          <cell r="AG804">
            <v>2169.09306561997</v>
          </cell>
          <cell r="AH804">
            <v>1773.96355576646</v>
          </cell>
          <cell r="AI804">
            <v>1462.58736343929</v>
          </cell>
          <cell r="AJ804">
            <v>1234.96448863849</v>
          </cell>
          <cell r="AK804">
            <v>1007.34161383769</v>
          </cell>
          <cell r="AL804">
            <v>779.718739036884</v>
          </cell>
          <cell r="AM804">
            <v>552.095864236081</v>
          </cell>
          <cell r="AN804">
            <v>324.472989435277</v>
          </cell>
          <cell r="AO804">
            <v>8355.67239562757</v>
          </cell>
          <cell r="AP804">
            <v>5533.71224531494</v>
          </cell>
          <cell r="AQ804">
            <v>5249.80269437813</v>
          </cell>
          <cell r="AR804">
            <v>4992.61404235304</v>
          </cell>
          <cell r="AS804">
            <v>4758.80617687567</v>
          </cell>
          <cell r="AT804">
            <v>4648.58246886491</v>
          </cell>
          <cell r="AU804">
            <v>4648.58246886492</v>
          </cell>
          <cell r="AV804">
            <v>4651.92258122887</v>
          </cell>
          <cell r="AW804">
            <v>4648.58246886491</v>
          </cell>
          <cell r="AX804">
            <v>4651.92258122887</v>
          </cell>
          <cell r="AY804">
            <v>4648.58246886491</v>
          </cell>
          <cell r="AZ804">
            <v>4651.92258122887</v>
          </cell>
          <cell r="BA804">
            <v>4648.58246886491</v>
          </cell>
          <cell r="BB804">
            <v>3663.24932149601</v>
          </cell>
          <cell r="BC804">
            <v>2677.9161741271</v>
          </cell>
          <cell r="BD804">
            <v>2677.9161741271</v>
          </cell>
          <cell r="BE804">
            <v>2677.9161741271</v>
          </cell>
          <cell r="BF804">
            <v>2677.9161741271</v>
          </cell>
          <cell r="BG804">
            <v>2677.9161741271</v>
          </cell>
          <cell r="BH804">
            <v>3817.32928747385</v>
          </cell>
        </row>
        <row r="805">
          <cell r="A805">
            <v>-3934.60718074107</v>
          </cell>
          <cell r="B805">
            <v>-3802.59657510524</v>
          </cell>
          <cell r="C805">
            <v>-3477.05664922639</v>
          </cell>
          <cell r="D805">
            <v>-3128.17991674556</v>
          </cell>
          <cell r="E805">
            <v>-2751.91789692839</v>
          </cell>
          <cell r="F805">
            <v>-2351.43749444003</v>
          </cell>
          <cell r="G805">
            <v>-1925.85023220823</v>
          </cell>
          <cell r="H805">
            <v>-1462.14428949316</v>
          </cell>
          <cell r="I805">
            <v>-949.537179611363</v>
          </cell>
          <cell r="J805">
            <v>-386.482537990621</v>
          </cell>
          <cell r="K805">
            <v>229.676529786811</v>
          </cell>
          <cell r="L805">
            <v>904.168275106287</v>
          </cell>
          <cell r="M805">
            <v>1643.01209412278</v>
          </cell>
          <cell r="N805">
            <v>2486.14502201428</v>
          </cell>
          <cell r="O805">
            <v>3470.33018034374</v>
          </cell>
          <cell r="P805">
            <v>4504.88806526281</v>
          </cell>
          <cell r="Q805">
            <v>5505.67177613643</v>
          </cell>
          <cell r="R805">
            <v>6532.28220685017</v>
          </cell>
          <cell r="S805">
            <v>7640.50692764264</v>
          </cell>
          <cell r="T805">
            <v>8793.77158334967</v>
          </cell>
          <cell r="U805">
            <v>6659.61487048452</v>
          </cell>
          <cell r="V805">
            <v>6019.71245642428</v>
          </cell>
          <cell r="W805">
            <v>5595.92420135281</v>
          </cell>
          <cell r="X805">
            <v>5193.87858989125</v>
          </cell>
          <cell r="Y805">
            <v>4811.52925558219</v>
          </cell>
          <cell r="Z805">
            <v>4447.0856277754</v>
          </cell>
          <cell r="AA805">
            <v>4091.0832616054</v>
          </cell>
          <cell r="AB805">
            <v>3735.0808954354</v>
          </cell>
          <cell r="AC805">
            <v>3378.82273345821</v>
          </cell>
          <cell r="AD805">
            <v>3022.82036728821</v>
          </cell>
          <cell r="AE805">
            <v>2666.56220531103</v>
          </cell>
          <cell r="AF805">
            <v>2310.55983914103</v>
          </cell>
          <cell r="AG805">
            <v>1954.30167716385</v>
          </cell>
          <cell r="AH805">
            <v>1598.29931099384</v>
          </cell>
          <cell r="AI805">
            <v>1317.75670794056</v>
          </cell>
          <cell r="AJ805">
            <v>1112.67386800398</v>
          </cell>
          <cell r="AK805">
            <v>907.591028067413</v>
          </cell>
          <cell r="AL805">
            <v>702.508188130842</v>
          </cell>
          <cell r="AM805">
            <v>497.42534819427</v>
          </cell>
          <cell r="AN805">
            <v>292.342508257699</v>
          </cell>
          <cell r="AO805">
            <v>7528.26369482643</v>
          </cell>
          <cell r="AP805">
            <v>4985.74417731131</v>
          </cell>
          <cell r="AQ805">
            <v>4729.948370136</v>
          </cell>
          <cell r="AR805">
            <v>4498.22746245955</v>
          </cell>
          <cell r="AS805">
            <v>4287.57209184457</v>
          </cell>
          <cell r="AT805">
            <v>4188.26313141183</v>
          </cell>
          <cell r="AU805">
            <v>4188.26313141179</v>
          </cell>
          <cell r="AV805">
            <v>4191.27249384919</v>
          </cell>
          <cell r="AW805">
            <v>4188.2631314118</v>
          </cell>
          <cell r="AX805">
            <v>4191.27249384918</v>
          </cell>
          <cell r="AY805">
            <v>4188.26313141182</v>
          </cell>
          <cell r="AZ805">
            <v>4191.27249384917</v>
          </cell>
          <cell r="BA805">
            <v>4188.26313141182</v>
          </cell>
          <cell r="BB805">
            <v>3300.50121239162</v>
          </cell>
          <cell r="BC805">
            <v>2412.73929337143</v>
          </cell>
          <cell r="BD805">
            <v>2412.73929337143</v>
          </cell>
          <cell r="BE805">
            <v>2412.73929337143</v>
          </cell>
          <cell r="BF805">
            <v>2412.73929337143</v>
          </cell>
          <cell r="BG805">
            <v>2412.73929337143</v>
          </cell>
          <cell r="BH805">
            <v>3439.32362656116</v>
          </cell>
        </row>
        <row r="806">
          <cell r="A806">
            <v>-4278.22754238188</v>
          </cell>
          <cell r="B806">
            <v>-4219.67333178477</v>
          </cell>
          <cell r="C806">
            <v>-3959.10162124509</v>
          </cell>
          <cell r="D806">
            <v>-3680.29864073912</v>
          </cell>
          <cell r="E806">
            <v>-3379.56039350674</v>
          </cell>
          <cell r="F806">
            <v>-3060.74087910305</v>
          </cell>
          <cell r="G806">
            <v>-2723.41171898981</v>
          </cell>
          <cell r="H806">
            <v>-2354.3307673702</v>
          </cell>
          <cell r="I806">
            <v>-1942.73084063101</v>
          </cell>
          <cell r="J806">
            <v>-1487.59223617559</v>
          </cell>
          <cell r="K806">
            <v>-986.79818687209</v>
          </cell>
          <cell r="L806">
            <v>-435.716563565821</v>
          </cell>
          <cell r="M806">
            <v>171.043044206008</v>
          </cell>
          <cell r="N806">
            <v>875.554694164811</v>
          </cell>
          <cell r="O806">
            <v>1716.35686692236</v>
          </cell>
          <cell r="P806">
            <v>2594.53444405088</v>
          </cell>
          <cell r="Q806">
            <v>3418.20800117363</v>
          </cell>
          <cell r="R806">
            <v>4250.12645047382</v>
          </cell>
          <cell r="S806">
            <v>5148.82508313736</v>
          </cell>
          <cell r="T806">
            <v>6073.30380432048</v>
          </cell>
          <cell r="U806">
            <v>7168.37886297758</v>
          </cell>
          <cell r="V806">
            <v>6479.59084317065</v>
          </cell>
          <cell r="W806">
            <v>6023.4271116167</v>
          </cell>
          <cell r="X806">
            <v>5590.66706179354</v>
          </cell>
          <cell r="Y806">
            <v>5179.10799424416</v>
          </cell>
          <cell r="Z806">
            <v>4786.82254694366</v>
          </cell>
          <cell r="AA806">
            <v>4403.62323490335</v>
          </cell>
          <cell r="AB806">
            <v>4020.42392286305</v>
          </cell>
          <cell r="AC806">
            <v>3636.94927339061</v>
          </cell>
          <cell r="AD806">
            <v>3253.74996135031</v>
          </cell>
          <cell r="AE806">
            <v>2870.27531187787</v>
          </cell>
          <cell r="AF806">
            <v>2487.07599983757</v>
          </cell>
          <cell r="AG806">
            <v>2103.60135036513</v>
          </cell>
          <cell r="AH806">
            <v>1720.40203832483</v>
          </cell>
          <cell r="AI806">
            <v>1418.42726876198</v>
          </cell>
          <cell r="AJ806">
            <v>1197.67704167658</v>
          </cell>
          <cell r="AK806">
            <v>976.926814591189</v>
          </cell>
          <cell r="AL806">
            <v>756.176587505794</v>
          </cell>
          <cell r="AM806">
            <v>535.426360420399</v>
          </cell>
          <cell r="AN806">
            <v>314.676133335006</v>
          </cell>
          <cell r="AO806">
            <v>8103.3884683168</v>
          </cell>
          <cell r="AP806">
            <v>5366.63213592886</v>
          </cell>
          <cell r="AQ806">
            <v>5091.29470380189</v>
          </cell>
          <cell r="AR806">
            <v>4841.87138293394</v>
          </cell>
          <cell r="AS806">
            <v>4615.12290941759</v>
          </cell>
          <cell r="AT806">
            <v>4508.22720047419</v>
          </cell>
          <cell r="AU806">
            <v>4508.2272004742</v>
          </cell>
          <cell r="AV806">
            <v>4511.46646438156</v>
          </cell>
          <cell r="AW806">
            <v>4508.2272004742</v>
          </cell>
          <cell r="AX806">
            <v>4511.46646438156</v>
          </cell>
          <cell r="AY806">
            <v>4508.22720047419</v>
          </cell>
          <cell r="AZ806">
            <v>4511.46646438157</v>
          </cell>
          <cell r="BA806">
            <v>4508.22720047419</v>
          </cell>
          <cell r="BB806">
            <v>3552.64434779824</v>
          </cell>
          <cell r="BC806">
            <v>2597.06149512229</v>
          </cell>
          <cell r="BD806">
            <v>2597.06149512229</v>
          </cell>
          <cell r="BE806">
            <v>2597.06149512229</v>
          </cell>
          <cell r="BF806">
            <v>2597.06149512229</v>
          </cell>
          <cell r="BG806">
            <v>2597.06149512228</v>
          </cell>
          <cell r="BH806">
            <v>3702.07215688242</v>
          </cell>
        </row>
        <row r="807">
          <cell r="A807">
            <v>-5222.70954853675</v>
          </cell>
          <cell r="B807">
            <v>-5366.05909888032</v>
          </cell>
          <cell r="C807">
            <v>-5284.06036366385</v>
          </cell>
          <cell r="D807">
            <v>-5197.86354167534</v>
          </cell>
          <cell r="E807">
            <v>-5104.71149190416</v>
          </cell>
          <cell r="F807">
            <v>-5010.34677707727</v>
          </cell>
          <cell r="G807">
            <v>-4915.60565496714</v>
          </cell>
          <cell r="H807">
            <v>-4806.61290357957</v>
          </cell>
          <cell r="I807">
            <v>-4672.64340163544</v>
          </cell>
          <cell r="J807">
            <v>-4514.1250404959</v>
          </cell>
          <cell r="K807">
            <v>-4330.42565801617</v>
          </cell>
          <cell r="L807">
            <v>-4118.55163888759</v>
          </cell>
          <cell r="M807">
            <v>-3874.84141568088</v>
          </cell>
          <cell r="N807">
            <v>-3551.34706647937</v>
          </cell>
          <cell r="O807">
            <v>-3104.65032220917</v>
          </cell>
          <cell r="P807">
            <v>-2656.30288122241</v>
          </cell>
          <cell r="Q807">
            <v>-2319.43794197741</v>
          </cell>
          <cell r="R807">
            <v>-2022.65388433459</v>
          </cell>
          <cell r="S807">
            <v>-1699.86297469659</v>
          </cell>
          <cell r="T807">
            <v>-1404.22998718112</v>
          </cell>
          <cell r="U807">
            <v>8566.77805560606</v>
          </cell>
          <cell r="V807">
            <v>7743.62205257704</v>
          </cell>
          <cell r="W807">
            <v>7198.47041928062</v>
          </cell>
          <cell r="X807">
            <v>6681.28803131904</v>
          </cell>
          <cell r="Y807">
            <v>6189.44248913139</v>
          </cell>
          <cell r="Z807">
            <v>5720.63044310184</v>
          </cell>
          <cell r="AA807">
            <v>5262.67704526111</v>
          </cell>
          <cell r="AB807">
            <v>4804.72364742038</v>
          </cell>
          <cell r="AC807">
            <v>4346.44119963454</v>
          </cell>
          <cell r="AD807">
            <v>3888.48780179381</v>
          </cell>
          <cell r="AE807">
            <v>3430.20535400797</v>
          </cell>
          <cell r="AF807">
            <v>2972.25195616724</v>
          </cell>
          <cell r="AG807">
            <v>2513.9695083814</v>
          </cell>
          <cell r="AH807">
            <v>2056.01611054067</v>
          </cell>
          <cell r="AI807">
            <v>1695.13244650911</v>
          </cell>
          <cell r="AJ807">
            <v>1431.31851628672</v>
          </cell>
          <cell r="AK807">
            <v>1167.50458606433</v>
          </cell>
          <cell r="AL807">
            <v>903.690655841944</v>
          </cell>
          <cell r="AM807">
            <v>639.876725619554</v>
          </cell>
          <cell r="AN807">
            <v>376.062795397165</v>
          </cell>
          <cell r="AO807">
            <v>9684.18827092963</v>
          </cell>
          <cell r="AP807">
            <v>6413.54862701675</v>
          </cell>
          <cell r="AQ807">
            <v>6084.49868190089</v>
          </cell>
          <cell r="AR807">
            <v>5786.41814338422</v>
          </cell>
          <cell r="AS807">
            <v>5515.43583564177</v>
          </cell>
          <cell r="AT807">
            <v>5387.68703342032</v>
          </cell>
          <cell r="AU807">
            <v>5387.68703342031</v>
          </cell>
          <cell r="AV807">
            <v>5391.55820924522</v>
          </cell>
          <cell r="AW807">
            <v>5387.68703342033</v>
          </cell>
          <cell r="AX807">
            <v>5391.55820924522</v>
          </cell>
          <cell r="AY807">
            <v>5387.68703342033</v>
          </cell>
          <cell r="AZ807">
            <v>5391.55820924522</v>
          </cell>
          <cell r="BA807">
            <v>5387.68703342032</v>
          </cell>
          <cell r="BB807">
            <v>4245.69016507715</v>
          </cell>
          <cell r="BC807">
            <v>3103.69329673398</v>
          </cell>
          <cell r="BD807">
            <v>3103.69329673399</v>
          </cell>
          <cell r="BE807">
            <v>3103.69329673399</v>
          </cell>
          <cell r="BF807">
            <v>3103.69329673399</v>
          </cell>
          <cell r="BG807">
            <v>3103.69329673399</v>
          </cell>
          <cell r="BH807">
            <v>4424.26818114312</v>
          </cell>
        </row>
        <row r="808">
          <cell r="A808">
            <v>-3846.95542583506</v>
          </cell>
          <cell r="B808">
            <v>-3696.20733356292</v>
          </cell>
          <cell r="C808">
            <v>-3354.09511243242</v>
          </cell>
          <cell r="D808">
            <v>-2987.34374847132</v>
          </cell>
          <cell r="E808">
            <v>-2591.81688889737</v>
          </cell>
          <cell r="F808">
            <v>-2170.50617206551</v>
          </cell>
          <cell r="G808">
            <v>-1722.40575753265</v>
          </cell>
          <cell r="H808">
            <v>-1234.56257659374</v>
          </cell>
          <cell r="I808">
            <v>-696.19023901041</v>
          </cell>
          <cell r="J808">
            <v>-105.608037629023</v>
          </cell>
          <cell r="K808">
            <v>539.978699322957</v>
          </cell>
          <cell r="L808">
            <v>1245.95028395105</v>
          </cell>
          <cell r="M808">
            <v>2018.48655604479</v>
          </cell>
          <cell r="N808">
            <v>2896.9794323983</v>
          </cell>
          <cell r="O808">
            <v>3917.73917044424</v>
          </cell>
          <cell r="P808">
            <v>4992.18703261942</v>
          </cell>
          <cell r="Q808">
            <v>6038.14855459192</v>
          </cell>
          <cell r="R808">
            <v>7114.42162390931</v>
          </cell>
          <cell r="S808">
            <v>8276.09291357038</v>
          </cell>
          <cell r="T808">
            <v>9487.71699990915</v>
          </cell>
          <cell r="U808">
            <v>6529.83776250971</v>
          </cell>
          <cell r="V808">
            <v>5902.40524142344</v>
          </cell>
          <cell r="W808">
            <v>5486.87542399537</v>
          </cell>
          <cell r="X808">
            <v>5092.66454738622</v>
          </cell>
          <cell r="Y808">
            <v>4717.76612304834</v>
          </cell>
          <cell r="Z808">
            <v>4360.42447350252</v>
          </cell>
          <cell r="AA808">
            <v>4011.35958921582</v>
          </cell>
          <cell r="AB808">
            <v>3662.29470492911</v>
          </cell>
          <cell r="AC808">
            <v>3312.97900957395</v>
          </cell>
          <cell r="AD808">
            <v>2963.91412528724</v>
          </cell>
          <cell r="AE808">
            <v>2614.59842993208</v>
          </cell>
          <cell r="AF808">
            <v>2265.53354564538</v>
          </cell>
          <cell r="AG808">
            <v>1916.21785029021</v>
          </cell>
          <cell r="AH808">
            <v>1567.15296600351</v>
          </cell>
          <cell r="AI808">
            <v>1292.07734691191</v>
          </cell>
          <cell r="AJ808">
            <v>1090.99099301542</v>
          </cell>
          <cell r="AK808">
            <v>889.904639118938</v>
          </cell>
          <cell r="AL808">
            <v>688.818285222451</v>
          </cell>
          <cell r="AM808">
            <v>487.731931325965</v>
          </cell>
          <cell r="AN808">
            <v>286.645577429479</v>
          </cell>
          <cell r="AO808">
            <v>7381.55907160319</v>
          </cell>
          <cell r="AP808">
            <v>4888.58608738912</v>
          </cell>
          <cell r="AQ808">
            <v>4637.77501893111</v>
          </cell>
          <cell r="AR808">
            <v>4410.56969809269</v>
          </cell>
          <cell r="AS808">
            <v>4204.01940642141</v>
          </cell>
          <cell r="AT808">
            <v>4106.64569749065</v>
          </cell>
          <cell r="AU808">
            <v>4106.64569749065</v>
          </cell>
          <cell r="AV808">
            <v>4109.5964159431</v>
          </cell>
          <cell r="AW808">
            <v>4106.64569749065</v>
          </cell>
          <cell r="AX808">
            <v>4109.5964159431</v>
          </cell>
          <cell r="AY808">
            <v>4106.64569749064</v>
          </cell>
          <cell r="AZ808">
            <v>4109.5964159431</v>
          </cell>
          <cell r="BA808">
            <v>4106.64569749065</v>
          </cell>
          <cell r="BB808">
            <v>3236.18375401877</v>
          </cell>
          <cell r="BC808">
            <v>2365.7218105469</v>
          </cell>
          <cell r="BD808">
            <v>2365.7218105469</v>
          </cell>
          <cell r="BE808">
            <v>2365.7218105469</v>
          </cell>
          <cell r="BF808">
            <v>2365.7218105469</v>
          </cell>
          <cell r="BG808">
            <v>2365.7218105469</v>
          </cell>
          <cell r="BH808">
            <v>3372.30091093504</v>
          </cell>
        </row>
        <row r="809">
          <cell r="A809">
            <v>-4711.68088997986</v>
          </cell>
          <cell r="B809">
            <v>-4745.78684707472</v>
          </cell>
          <cell r="C809">
            <v>-4567.16805193201</v>
          </cell>
          <cell r="D809">
            <v>-4376.7582685789</v>
          </cell>
          <cell r="E809">
            <v>-4171.28804299048</v>
          </cell>
          <cell r="F809">
            <v>-3955.47809745839</v>
          </cell>
          <cell r="G809">
            <v>-3729.48043595967</v>
          </cell>
          <cell r="H809">
            <v>-3479.76237354986</v>
          </cell>
          <cell r="I809">
            <v>-3195.57603038161</v>
          </cell>
          <cell r="J809">
            <v>-2876.56605155668</v>
          </cell>
          <cell r="K809">
            <v>-2521.29700320031</v>
          </cell>
          <cell r="L809">
            <v>-2125.88872316936</v>
          </cell>
          <cell r="M809">
            <v>-1685.74422299899</v>
          </cell>
          <cell r="N809">
            <v>-1156.09373866298</v>
          </cell>
          <cell r="O809">
            <v>-496.159296758062</v>
          </cell>
          <cell r="P809">
            <v>184.755325443825</v>
          </cell>
          <cell r="Q809">
            <v>785.016659058263</v>
          </cell>
          <cell r="R809">
            <v>1371.34462387372</v>
          </cell>
          <cell r="S809">
            <v>2005.74057122806</v>
          </cell>
          <cell r="T809">
            <v>2641.62164141872</v>
          </cell>
          <cell r="U809">
            <v>7810.14949214056</v>
          </cell>
          <cell r="V809">
            <v>7059.69565788925</v>
          </cell>
          <cell r="W809">
            <v>6562.69249937466</v>
          </cell>
          <cell r="X809">
            <v>6091.18830742949</v>
          </cell>
          <cell r="Y809">
            <v>5642.78317931779</v>
          </cell>
          <cell r="Z809">
            <v>5215.37720014561</v>
          </cell>
          <cell r="AA809">
            <v>4797.8708197592</v>
          </cell>
          <cell r="AB809">
            <v>4380.36443937279</v>
          </cell>
          <cell r="AC809">
            <v>3962.55807114439</v>
          </cell>
          <cell r="AD809">
            <v>3545.05169075798</v>
          </cell>
          <cell r="AE809">
            <v>3127.24532252958</v>
          </cell>
          <cell r="AF809">
            <v>2709.73894214317</v>
          </cell>
          <cell r="AG809">
            <v>2291.93257391477</v>
          </cell>
          <cell r="AH809">
            <v>1874.42619352836</v>
          </cell>
          <cell r="AI809">
            <v>1545.41622652992</v>
          </cell>
          <cell r="AJ809">
            <v>1304.90267291945</v>
          </cell>
          <cell r="AK809">
            <v>1064.38911930899</v>
          </cell>
          <cell r="AL809">
            <v>823.875565698517</v>
          </cell>
          <cell r="AM809">
            <v>583.362012088048</v>
          </cell>
          <cell r="AN809">
            <v>342.848458477579</v>
          </cell>
          <cell r="AO809">
            <v>8828.86863825072</v>
          </cell>
          <cell r="AP809">
            <v>5847.09598252451</v>
          </cell>
          <cell r="AQ809">
            <v>5547.10814053142</v>
          </cell>
          <cell r="AR809">
            <v>5275.35444837294</v>
          </cell>
          <cell r="AS809">
            <v>5028.30563731978</v>
          </cell>
          <cell r="AT809">
            <v>4911.83976925186</v>
          </cell>
          <cell r="AU809">
            <v>4911.83976925187</v>
          </cell>
          <cell r="AV809">
            <v>4915.3690379812</v>
          </cell>
          <cell r="AW809">
            <v>4911.83976925186</v>
          </cell>
          <cell r="AX809">
            <v>4915.3690379812</v>
          </cell>
          <cell r="AY809">
            <v>4911.83976925187</v>
          </cell>
          <cell r="AZ809">
            <v>4915.3690379812</v>
          </cell>
          <cell r="BA809">
            <v>4911.83976925187</v>
          </cell>
          <cell r="BB809">
            <v>3870.70549409928</v>
          </cell>
          <cell r="BC809">
            <v>2829.57121894669</v>
          </cell>
          <cell r="BD809">
            <v>2829.57121894669</v>
          </cell>
          <cell r="BE809">
            <v>2829.57121894668</v>
          </cell>
          <cell r="BF809">
            <v>2829.57121894669</v>
          </cell>
          <cell r="BG809">
            <v>2829.57121894669</v>
          </cell>
          <cell r="BH809">
            <v>4033.51127620682</v>
          </cell>
        </row>
        <row r="810">
          <cell r="A810">
            <v>-4735.75209410991</v>
          </cell>
          <cell r="B810">
            <v>-4775.00379946949</v>
          </cell>
          <cell r="C810">
            <v>-4600.93614083664</v>
          </cell>
          <cell r="D810">
            <v>-4415.43514571684</v>
          </cell>
          <cell r="E810">
            <v>-4215.25549178687</v>
          </cell>
          <cell r="F810">
            <v>-4005.16603353074</v>
          </cell>
          <cell r="G810">
            <v>-3785.35100562825</v>
          </cell>
          <cell r="H810">
            <v>-3542.26158846399</v>
          </cell>
          <cell r="I810">
            <v>-3265.1509741973</v>
          </cell>
          <cell r="J810">
            <v>-2953.70070151758</v>
          </cell>
          <cell r="K810">
            <v>-2606.51317340609</v>
          </cell>
          <cell r="L810">
            <v>-2219.74998711903</v>
          </cell>
          <cell r="M810">
            <v>-1788.85821573355</v>
          </cell>
          <cell r="N810">
            <v>-1268.91839307648</v>
          </cell>
          <cell r="O810">
            <v>-619.028178754579</v>
          </cell>
          <cell r="P810">
            <v>50.9317308314036</v>
          </cell>
          <cell r="Q810">
            <v>638.786190056658</v>
          </cell>
          <cell r="R810">
            <v>1211.47564286801</v>
          </cell>
          <cell r="S810">
            <v>1831.19392323592</v>
          </cell>
          <cell r="T810">
            <v>2451.04814069377</v>
          </cell>
          <cell r="U810">
            <v>7845.78929491255</v>
          </cell>
          <cell r="V810">
            <v>7091.91093893229</v>
          </cell>
          <cell r="W810">
            <v>6592.63982196642</v>
          </cell>
          <cell r="X810">
            <v>6118.98403018004</v>
          </cell>
          <cell r="Y810">
            <v>5668.53270943862</v>
          </cell>
          <cell r="Z810">
            <v>5239.17636237443</v>
          </cell>
          <cell r="AA810">
            <v>4819.76478861522</v>
          </cell>
          <cell r="AB810">
            <v>4400.35321485601</v>
          </cell>
          <cell r="AC810">
            <v>3980.64028432998</v>
          </cell>
          <cell r="AD810">
            <v>3561.22871057077</v>
          </cell>
          <cell r="AE810">
            <v>3141.51578004474</v>
          </cell>
          <cell r="AF810">
            <v>2722.10420628553</v>
          </cell>
          <cell r="AG810">
            <v>2302.3912757595</v>
          </cell>
          <cell r="AH810">
            <v>1882.97970200029</v>
          </cell>
          <cell r="AI810">
            <v>1552.46837445227</v>
          </cell>
          <cell r="AJ810">
            <v>1310.85729311543</v>
          </cell>
          <cell r="AK810">
            <v>1069.2462117786</v>
          </cell>
          <cell r="AL810">
            <v>827.63513044177</v>
          </cell>
          <cell r="AM810">
            <v>586.024049104937</v>
          </cell>
          <cell r="AN810">
            <v>344.412967768104</v>
          </cell>
          <cell r="AO810">
            <v>8869.15712917957</v>
          </cell>
          <cell r="AP810">
            <v>5873.77784665731</v>
          </cell>
          <cell r="AQ810">
            <v>5572.42107983974</v>
          </cell>
          <cell r="AR810">
            <v>5299.42730284027</v>
          </cell>
          <cell r="AS810">
            <v>5051.25114193166</v>
          </cell>
          <cell r="AT810">
            <v>4934.25380893188</v>
          </cell>
          <cell r="AU810">
            <v>4934.25380893189</v>
          </cell>
          <cell r="AV810">
            <v>4937.79918265916</v>
          </cell>
          <cell r="AW810">
            <v>4934.2538089319</v>
          </cell>
          <cell r="AX810">
            <v>4937.79918265916</v>
          </cell>
          <cell r="AY810">
            <v>4934.25380893189</v>
          </cell>
          <cell r="AZ810">
            <v>4937.79918265916</v>
          </cell>
          <cell r="BA810">
            <v>4934.25380893189</v>
          </cell>
          <cell r="BB810">
            <v>3888.36855938849</v>
          </cell>
          <cell r="BC810">
            <v>2842.48330984508</v>
          </cell>
          <cell r="BD810">
            <v>2842.48330984508</v>
          </cell>
          <cell r="BE810">
            <v>2842.48330984509</v>
          </cell>
          <cell r="BF810">
            <v>2842.48330984509</v>
          </cell>
          <cell r="BG810">
            <v>2842.48330984509</v>
          </cell>
          <cell r="BH810">
            <v>4051.91726786005</v>
          </cell>
        </row>
        <row r="811">
          <cell r="A811">
            <v>-4579.61160210739</v>
          </cell>
          <cell r="B811">
            <v>-4585.48484989447</v>
          </cell>
          <cell r="C811">
            <v>-4381.89574771519</v>
          </cell>
          <cell r="D811">
            <v>-4164.5533621214</v>
          </cell>
          <cell r="E811">
            <v>-3930.05583787383</v>
          </cell>
          <cell r="F811">
            <v>-3682.85981473889</v>
          </cell>
          <cell r="G811">
            <v>-3422.94045942635</v>
          </cell>
          <cell r="H811">
            <v>-3136.8536116243</v>
          </cell>
          <cell r="I811">
            <v>-2813.84550980372</v>
          </cell>
          <cell r="J811">
            <v>-2453.3583783724</v>
          </cell>
          <cell r="K811">
            <v>-2053.74918741652</v>
          </cell>
          <cell r="L811">
            <v>-1610.90865729215</v>
          </cell>
          <cell r="M811">
            <v>-1119.99805107678</v>
          </cell>
          <cell r="N811">
            <v>-537.068961907458</v>
          </cell>
          <cell r="O811">
            <v>177.974230558941</v>
          </cell>
          <cell r="P811">
            <v>918.993078798414</v>
          </cell>
          <cell r="Q811">
            <v>1587.32608246514</v>
          </cell>
          <cell r="R811">
            <v>2248.48323149129</v>
          </cell>
          <cell r="S811">
            <v>2963.40980024931</v>
          </cell>
          <cell r="T811">
            <v>3687.22394665095</v>
          </cell>
          <cell r="U811">
            <v>7614.60782556741</v>
          </cell>
          <cell r="V811">
            <v>6882.94300343211</v>
          </cell>
          <cell r="W811">
            <v>6398.38324641783</v>
          </cell>
          <cell r="X811">
            <v>5938.68404176284</v>
          </cell>
          <cell r="Y811">
            <v>5501.50557277452</v>
          </cell>
          <cell r="Z811">
            <v>5084.80049984681</v>
          </cell>
          <cell r="AA811">
            <v>4677.74717077623</v>
          </cell>
          <cell r="AB811">
            <v>4270.69384170566</v>
          </cell>
          <cell r="AC811">
            <v>3863.3480355485</v>
          </cell>
          <cell r="AD811">
            <v>3456.29470647793</v>
          </cell>
          <cell r="AE811">
            <v>3048.94890032078</v>
          </cell>
          <cell r="AF811">
            <v>2641.8955712502</v>
          </cell>
          <cell r="AG811">
            <v>2234.54976509305</v>
          </cell>
          <cell r="AH811">
            <v>1827.49643602247</v>
          </cell>
          <cell r="AI811">
            <v>1506.72384749301</v>
          </cell>
          <cell r="AJ811">
            <v>1272.23199950466</v>
          </cell>
          <cell r="AK811">
            <v>1037.74015151631</v>
          </cell>
          <cell r="AL811">
            <v>803.248303527966</v>
          </cell>
          <cell r="AM811">
            <v>568.756455539618</v>
          </cell>
          <cell r="AN811">
            <v>334.264607551271</v>
          </cell>
          <cell r="AO811">
            <v>8607.82143688582</v>
          </cell>
          <cell r="AP811">
            <v>5700.7030236975</v>
          </cell>
          <cell r="AQ811">
            <v>5408.22593711743</v>
          </cell>
          <cell r="AR811">
            <v>5143.27610574493</v>
          </cell>
          <cell r="AS811">
            <v>4902.41262267901</v>
          </cell>
          <cell r="AT811">
            <v>4788.86269494794</v>
          </cell>
          <cell r="AU811">
            <v>4788.86269494793</v>
          </cell>
          <cell r="AV811">
            <v>4792.30360184889</v>
          </cell>
          <cell r="AW811">
            <v>4788.86269494793</v>
          </cell>
          <cell r="AX811">
            <v>4792.30360184887</v>
          </cell>
          <cell r="AY811">
            <v>4788.86269494794</v>
          </cell>
          <cell r="AZ811">
            <v>4792.30360184888</v>
          </cell>
          <cell r="BA811">
            <v>4788.86269494794</v>
          </cell>
          <cell r="BB811">
            <v>3773.79515917014</v>
          </cell>
          <cell r="BC811">
            <v>2758.72762339233</v>
          </cell>
          <cell r="BD811">
            <v>2758.72762339234</v>
          </cell>
          <cell r="BE811">
            <v>2758.72762339233</v>
          </cell>
          <cell r="BF811">
            <v>2758.72762339232</v>
          </cell>
          <cell r="BG811">
            <v>2758.72762339232</v>
          </cell>
          <cell r="BH811">
            <v>3932.52479472083</v>
          </cell>
        </row>
        <row r="812">
          <cell r="A812">
            <v>-3939.77623993462</v>
          </cell>
          <cell r="B812">
            <v>-3808.87063416634</v>
          </cell>
          <cell r="C812">
            <v>-3484.30802100896</v>
          </cell>
          <cell r="D812">
            <v>-3136.48540351171</v>
          </cell>
          <cell r="E812">
            <v>-2761.35948299072</v>
          </cell>
          <cell r="F812">
            <v>-2362.10750003574</v>
          </cell>
          <cell r="G812">
            <v>-1937.84789880744</v>
          </cell>
          <cell r="H812">
            <v>-1475.56539380085</v>
          </cell>
          <cell r="I812">
            <v>-964.47772853562</v>
          </cell>
          <cell r="J812">
            <v>-403.046460982052</v>
          </cell>
          <cell r="K812">
            <v>211.377178177272</v>
          </cell>
          <cell r="L812">
            <v>884.012472898994</v>
          </cell>
          <cell r="M812">
            <v>1620.86935754641</v>
          </cell>
          <cell r="N812">
            <v>2461.91701439141</v>
          </cell>
          <cell r="O812">
            <v>3443.94527160991</v>
          </cell>
          <cell r="P812">
            <v>4476.15073752852</v>
          </cell>
          <cell r="Q812">
            <v>5474.27019165046</v>
          </cell>
          <cell r="R812">
            <v>6497.95188329987</v>
          </cell>
          <cell r="S812">
            <v>7603.0247165064</v>
          </cell>
          <cell r="T812">
            <v>8752.84775998604</v>
          </cell>
          <cell r="U812">
            <v>6667.26817478868</v>
          </cell>
          <cell r="V812">
            <v>6026.63037767776</v>
          </cell>
          <cell r="W812">
            <v>5602.35510037758</v>
          </cell>
          <cell r="X812">
            <v>5199.84745357787</v>
          </cell>
          <cell r="Y812">
            <v>4817.05871911386</v>
          </cell>
          <cell r="Z812">
            <v>4452.19626859141</v>
          </cell>
          <cell r="AA812">
            <v>4095.78478049855</v>
          </cell>
          <cell r="AB812">
            <v>3739.37329240569</v>
          </cell>
          <cell r="AC812">
            <v>3382.70571454224</v>
          </cell>
          <cell r="AD812">
            <v>3026.29422644938</v>
          </cell>
          <cell r="AE812">
            <v>2669.62664858592</v>
          </cell>
          <cell r="AF812">
            <v>2313.21516049306</v>
          </cell>
          <cell r="AG812">
            <v>1956.54758262961</v>
          </cell>
          <cell r="AH812">
            <v>1600.13609453674</v>
          </cell>
          <cell r="AI812">
            <v>1319.27108876901</v>
          </cell>
          <cell r="AJ812">
            <v>1113.95256532639</v>
          </cell>
          <cell r="AK812">
            <v>908.63404188377</v>
          </cell>
          <cell r="AL812">
            <v>703.315518441153</v>
          </cell>
          <cell r="AM812">
            <v>497.996994998535</v>
          </cell>
          <cell r="AN812">
            <v>292.678471555918</v>
          </cell>
          <cell r="AO812">
            <v>7536.91526012847</v>
          </cell>
          <cell r="AP812">
            <v>4991.47385059028</v>
          </cell>
          <cell r="AQ812">
            <v>4735.38407999666</v>
          </cell>
          <cell r="AR812">
            <v>4503.39687604711</v>
          </cell>
          <cell r="AS812">
            <v>4292.49941791118</v>
          </cell>
          <cell r="AT812">
            <v>4193.07633050425</v>
          </cell>
          <cell r="AU812">
            <v>4193.07633050424</v>
          </cell>
          <cell r="AV812">
            <v>4196.08915133477</v>
          </cell>
          <cell r="AW812">
            <v>4193.07633050424</v>
          </cell>
          <cell r="AX812">
            <v>4196.08915133476</v>
          </cell>
          <cell r="AY812">
            <v>4193.07633050425</v>
          </cell>
          <cell r="AZ812">
            <v>4196.08915133476</v>
          </cell>
          <cell r="BA812">
            <v>4193.07633050425</v>
          </cell>
          <cell r="BB812">
            <v>3304.29418550282</v>
          </cell>
          <cell r="BC812">
            <v>2415.51204050138</v>
          </cell>
          <cell r="BD812">
            <v>2415.51204050138</v>
          </cell>
          <cell r="BE812">
            <v>2415.51204050138</v>
          </cell>
          <cell r="BF812">
            <v>2415.51204050138</v>
          </cell>
          <cell r="BG812">
            <v>2415.51204050138</v>
          </cell>
          <cell r="BH812">
            <v>3443.27613595197</v>
          </cell>
        </row>
        <row r="813">
          <cell r="A813">
            <v>-3792.32136693393</v>
          </cell>
          <cell r="B813">
            <v>-3629.89404531098</v>
          </cell>
          <cell r="C813">
            <v>-3277.45217640702</v>
          </cell>
          <cell r="D813">
            <v>-2899.55940780233</v>
          </cell>
          <cell r="E813">
            <v>-2492.02461534533</v>
          </cell>
          <cell r="F813">
            <v>-2057.73019245998</v>
          </cell>
          <cell r="G813">
            <v>-1595.59714514999</v>
          </cell>
          <cell r="H813">
            <v>-1092.70902533627</v>
          </cell>
          <cell r="I813">
            <v>-538.27700966256</v>
          </cell>
          <cell r="J813">
            <v>69.4633458593856</v>
          </cell>
          <cell r="K813">
            <v>733.392590759202</v>
          </cell>
          <cell r="L813">
            <v>1458.98581783849</v>
          </cell>
          <cell r="M813">
            <v>2252.52287272226</v>
          </cell>
          <cell r="N813">
            <v>3153.05589543775</v>
          </cell>
          <cell r="O813">
            <v>4196.61286948494</v>
          </cell>
          <cell r="P813">
            <v>5295.92448218412</v>
          </cell>
          <cell r="Q813">
            <v>6370.04570495493</v>
          </cell>
          <cell r="R813">
            <v>7477.27390489769</v>
          </cell>
          <cell r="S813">
            <v>8672.25888000363</v>
          </cell>
          <cell r="T813">
            <v>9920.25887888391</v>
          </cell>
          <cell r="U813">
            <v>6448.94662497666</v>
          </cell>
          <cell r="V813">
            <v>5829.28669062253</v>
          </cell>
          <cell r="W813">
            <v>5418.9044252215</v>
          </cell>
          <cell r="X813">
            <v>5029.57700320902</v>
          </cell>
          <cell r="Y813">
            <v>4659.32279226617</v>
          </cell>
          <cell r="Z813">
            <v>4306.4078641139</v>
          </cell>
          <cell r="AA813">
            <v>3961.66716927718</v>
          </cell>
          <cell r="AB813">
            <v>3616.92647444047</v>
          </cell>
          <cell r="AC813">
            <v>3271.93807556389</v>
          </cell>
          <cell r="AD813">
            <v>2927.19738072717</v>
          </cell>
          <cell r="AE813">
            <v>2582.20898185059</v>
          </cell>
          <cell r="AF813">
            <v>2237.46828701388</v>
          </cell>
          <cell r="AG813">
            <v>1892.4798881373</v>
          </cell>
          <cell r="AH813">
            <v>1547.73919330059</v>
          </cell>
          <cell r="AI813">
            <v>1276.07119022415</v>
          </cell>
          <cell r="AJ813">
            <v>1077.47587890799</v>
          </cell>
          <cell r="AK813">
            <v>878.880567591837</v>
          </cell>
          <cell r="AL813">
            <v>680.285256275681</v>
          </cell>
          <cell r="AM813">
            <v>481.689944959524</v>
          </cell>
          <cell r="AN813">
            <v>283.094633643368</v>
          </cell>
          <cell r="AO813">
            <v>7290.1168747545</v>
          </cell>
          <cell r="AP813">
            <v>4828.02665177688</v>
          </cell>
          <cell r="AQ813">
            <v>4580.32261191151</v>
          </cell>
          <cell r="AR813">
            <v>4355.93189344525</v>
          </cell>
          <cell r="AS813">
            <v>4151.94033120319</v>
          </cell>
          <cell r="AT813">
            <v>4055.77288043194</v>
          </cell>
          <cell r="AU813">
            <v>4055.77288043193</v>
          </cell>
          <cell r="AV813">
            <v>4058.68704560683</v>
          </cell>
          <cell r="AW813">
            <v>4055.77288043194</v>
          </cell>
          <cell r="AX813">
            <v>4058.68704560682</v>
          </cell>
          <cell r="AY813">
            <v>4055.77288043194</v>
          </cell>
          <cell r="AZ813">
            <v>4058.68704560683</v>
          </cell>
          <cell r="BA813">
            <v>4055.77288043193</v>
          </cell>
          <cell r="BB813">
            <v>3196.09415384042</v>
          </cell>
          <cell r="BC813">
            <v>2336.4154272489</v>
          </cell>
          <cell r="BD813">
            <v>2336.4154272489</v>
          </cell>
          <cell r="BE813">
            <v>2336.4154272489</v>
          </cell>
          <cell r="BF813">
            <v>2336.4154272489</v>
          </cell>
          <cell r="BG813">
            <v>2336.4154272489</v>
          </cell>
          <cell r="BH813">
            <v>3330.52510168668</v>
          </cell>
        </row>
        <row r="814">
          <cell r="A814">
            <v>-3740.48833344496</v>
          </cell>
          <cell r="B814">
            <v>-3566.98056313776</v>
          </cell>
          <cell r="C814">
            <v>-3204.73863563042</v>
          </cell>
          <cell r="D814">
            <v>-2816.27566939405</v>
          </cell>
          <cell r="E814">
            <v>-2397.34857697291</v>
          </cell>
          <cell r="F814">
            <v>-1950.73610772203</v>
          </cell>
          <cell r="G814">
            <v>-1475.28986459053</v>
          </cell>
          <cell r="H814">
            <v>-958.128142627837</v>
          </cell>
          <cell r="I814">
            <v>-388.459810103003</v>
          </cell>
          <cell r="J814">
            <v>235.559020715567</v>
          </cell>
          <cell r="K814">
            <v>916.890374260697</v>
          </cell>
          <cell r="L814">
            <v>1661.0992647327</v>
          </cell>
          <cell r="M814">
            <v>2474.56041640782</v>
          </cell>
          <cell r="N814">
            <v>3396.00361251077</v>
          </cell>
          <cell r="O814">
            <v>4461.18903446893</v>
          </cell>
          <cell r="P814">
            <v>5584.08966177719</v>
          </cell>
          <cell r="Q814">
            <v>6684.92686984867</v>
          </cell>
          <cell r="R814">
            <v>7821.52316644453</v>
          </cell>
          <cell r="S814">
            <v>9048.11387262806</v>
          </cell>
          <cell r="T814">
            <v>10330.6248328185</v>
          </cell>
          <cell r="U814">
            <v>6372.20268310153</v>
          </cell>
          <cell r="V814">
            <v>5759.91684389035</v>
          </cell>
          <cell r="W814">
            <v>5354.41822143971</v>
          </cell>
          <cell r="X814">
            <v>4969.72388491899</v>
          </cell>
          <cell r="Y814">
            <v>4603.87578388773</v>
          </cell>
          <cell r="Z814">
            <v>4255.16062421053</v>
          </cell>
          <cell r="AA814">
            <v>3914.52242260024</v>
          </cell>
          <cell r="AB814">
            <v>3573.88422098995</v>
          </cell>
          <cell r="AC814">
            <v>3233.0012630746</v>
          </cell>
          <cell r="AD814">
            <v>2892.36306146431</v>
          </cell>
          <cell r="AE814">
            <v>2551.48010354897</v>
          </cell>
          <cell r="AF814">
            <v>2210.84190193868</v>
          </cell>
          <cell r="AG814">
            <v>1869.95894402333</v>
          </cell>
          <cell r="AH814">
            <v>1529.32074241304</v>
          </cell>
          <cell r="AI814">
            <v>1260.88565079484</v>
          </cell>
          <cell r="AJ814">
            <v>1064.65366916873</v>
          </cell>
          <cell r="AK814">
            <v>868.421687542617</v>
          </cell>
          <cell r="AL814">
            <v>672.189705916506</v>
          </cell>
          <cell r="AM814">
            <v>475.957724290395</v>
          </cell>
          <cell r="AN814">
            <v>279.725742664283</v>
          </cell>
          <cell r="AO814">
            <v>7203.36281424914</v>
          </cell>
          <cell r="AP814">
            <v>4770.57202883107</v>
          </cell>
          <cell r="AQ814">
            <v>4525.81572377314</v>
          </cell>
          <cell r="AR814">
            <v>4304.09530625007</v>
          </cell>
          <cell r="AS814">
            <v>4102.53129032003</v>
          </cell>
          <cell r="AT814">
            <v>4007.5082542387</v>
          </cell>
          <cell r="AU814">
            <v>4007.5082542387</v>
          </cell>
          <cell r="AV814">
            <v>4010.38774018057</v>
          </cell>
          <cell r="AW814">
            <v>4007.50825423871</v>
          </cell>
          <cell r="AX814">
            <v>4010.38774018056</v>
          </cell>
          <cell r="AY814">
            <v>4007.5082542387</v>
          </cell>
          <cell r="AZ814">
            <v>4010.38774018056</v>
          </cell>
          <cell r="BA814">
            <v>4007.5082542387</v>
          </cell>
          <cell r="BB814">
            <v>3158.05990139059</v>
          </cell>
          <cell r="BC814">
            <v>2308.61154854249</v>
          </cell>
          <cell r="BD814">
            <v>2308.61154854248</v>
          </cell>
          <cell r="BE814">
            <v>2308.61154854249</v>
          </cell>
          <cell r="BF814">
            <v>2308.61154854248</v>
          </cell>
          <cell r="BG814">
            <v>2308.61154854248</v>
          </cell>
          <cell r="BH814">
            <v>3290.89109016804</v>
          </cell>
        </row>
        <row r="815">
          <cell r="A815">
            <v>-4074.58293270212</v>
          </cell>
          <cell r="B815">
            <v>-3972.49521662614</v>
          </cell>
          <cell r="C815">
            <v>-3673.42047096025</v>
          </cell>
          <cell r="D815">
            <v>-3353.08868872211</v>
          </cell>
          <cell r="E815">
            <v>-3007.59171672694</v>
          </cell>
          <cell r="F815">
            <v>-2640.37635173775</v>
          </cell>
          <cell r="G815">
            <v>-2250.74154049491</v>
          </cell>
          <cell r="H815">
            <v>-1825.58163800763</v>
          </cell>
          <cell r="I815">
            <v>-1354.12039138708</v>
          </cell>
          <cell r="J815">
            <v>-835.025974878561</v>
          </cell>
          <cell r="K815">
            <v>-265.861518054276</v>
          </cell>
          <cell r="L815">
            <v>358.358396614895</v>
          </cell>
          <cell r="M815">
            <v>1043.39694430558</v>
          </cell>
          <cell r="N815">
            <v>1830.06168875249</v>
          </cell>
          <cell r="O815">
            <v>2755.8389543482</v>
          </cell>
          <cell r="P815">
            <v>3726.69441176746</v>
          </cell>
          <cell r="Q815">
            <v>4655.33127187579</v>
          </cell>
          <cell r="R815">
            <v>5602.63279211339</v>
          </cell>
          <cell r="S815">
            <v>6625.50584282072</v>
          </cell>
          <cell r="T815">
            <v>7685.57321804595</v>
          </cell>
          <cell r="U815">
            <v>6866.86284054039</v>
          </cell>
          <cell r="V815">
            <v>6207.04659078139</v>
          </cell>
          <cell r="W815">
            <v>5770.06999714904</v>
          </cell>
          <cell r="X815">
            <v>5355.51268066163</v>
          </cell>
          <cell r="Y815">
            <v>4961.26459170551</v>
          </cell>
          <cell r="Z815">
            <v>4585.47943686876</v>
          </cell>
          <cell r="AA815">
            <v>4218.39823668828</v>
          </cell>
          <cell r="AB815">
            <v>3851.31703650779</v>
          </cell>
          <cell r="AC815">
            <v>3483.9720801256</v>
          </cell>
          <cell r="AD815">
            <v>3116.89087994512</v>
          </cell>
          <cell r="AE815">
            <v>2749.54592356293</v>
          </cell>
          <cell r="AF815">
            <v>2382.46472338245</v>
          </cell>
          <cell r="AG815">
            <v>2015.11976700026</v>
          </cell>
          <cell r="AH815">
            <v>1648.03856681977</v>
          </cell>
          <cell r="AI815">
            <v>1358.76544614231</v>
          </cell>
          <cell r="AJ815">
            <v>1147.30040496787</v>
          </cell>
          <cell r="AK815">
            <v>935.835363793426</v>
          </cell>
          <cell r="AL815">
            <v>724.370322618984</v>
          </cell>
          <cell r="AM815">
            <v>512.905281444542</v>
          </cell>
          <cell r="AN815">
            <v>301.4402402701</v>
          </cell>
          <cell r="AO815">
            <v>7762.54411481181</v>
          </cell>
          <cell r="AP815">
            <v>5140.90110155706</v>
          </cell>
          <cell r="AQ815">
            <v>4877.1448998519</v>
          </cell>
          <cell r="AR815">
            <v>4638.21281124841</v>
          </cell>
          <cell r="AS815">
            <v>4421.00182160887</v>
          </cell>
          <cell r="AT815">
            <v>4318.60235506451</v>
          </cell>
          <cell r="AU815">
            <v>4318.60235506452</v>
          </cell>
          <cell r="AV815">
            <v>4321.70536920222</v>
          </cell>
          <cell r="AW815">
            <v>4318.60235506452</v>
          </cell>
          <cell r="AX815">
            <v>4321.70536920222</v>
          </cell>
          <cell r="AY815">
            <v>4318.60235506452</v>
          </cell>
          <cell r="AZ815">
            <v>4321.70536920223</v>
          </cell>
          <cell r="BA815">
            <v>4318.60235506452</v>
          </cell>
          <cell r="BB815">
            <v>3403.21318444074</v>
          </cell>
          <cell r="BC815">
            <v>2487.82401381696</v>
          </cell>
          <cell r="BD815">
            <v>2487.82401381696</v>
          </cell>
          <cell r="BE815">
            <v>2487.82401381696</v>
          </cell>
          <cell r="BF815">
            <v>2487.82401381696</v>
          </cell>
          <cell r="BG815">
            <v>2487.82401381696</v>
          </cell>
          <cell r="BH815">
            <v>3546.35576788353</v>
          </cell>
        </row>
        <row r="816">
          <cell r="A816">
            <v>-4720.62469631258</v>
          </cell>
          <cell r="B816">
            <v>-4756.64258833468</v>
          </cell>
          <cell r="C816">
            <v>-4579.71479640552</v>
          </cell>
          <cell r="D816">
            <v>-4391.12890399904</v>
          </cell>
          <cell r="E816">
            <v>-4187.62442337489</v>
          </cell>
          <cell r="F816">
            <v>-3973.93996064161</v>
          </cell>
          <cell r="G816">
            <v>-3750.23949529528</v>
          </cell>
          <cell r="H816">
            <v>-3502.98434745361</v>
          </cell>
          <cell r="I816">
            <v>-3221.42703558004</v>
          </cell>
          <cell r="J816">
            <v>-2905.22591281939</v>
          </cell>
          <cell r="K816">
            <v>-2552.95960381721</v>
          </cell>
          <cell r="L816">
            <v>-2160.7634623962</v>
          </cell>
          <cell r="M816">
            <v>-1724.05687143279</v>
          </cell>
          <cell r="N816">
            <v>-1198.01444413248</v>
          </cell>
          <cell r="O816">
            <v>-541.811997759608</v>
          </cell>
          <cell r="P816">
            <v>135.032332505986</v>
          </cell>
          <cell r="Q816">
            <v>730.683814401669</v>
          </cell>
          <cell r="R816">
            <v>1311.94430484516</v>
          </cell>
          <cell r="S816">
            <v>1940.88667329943</v>
          </cell>
          <cell r="T816">
            <v>2570.81286619392</v>
          </cell>
          <cell r="U816">
            <v>7823.39168359916</v>
          </cell>
          <cell r="V816">
            <v>7071.66544689717</v>
          </cell>
          <cell r="W816">
            <v>6573.81961424591</v>
          </cell>
          <cell r="X816">
            <v>6101.51598193285</v>
          </cell>
          <cell r="Y816">
            <v>5652.35057816146</v>
          </cell>
          <cell r="Z816">
            <v>5224.21992760975</v>
          </cell>
          <cell r="AA816">
            <v>4806.00566071876</v>
          </cell>
          <cell r="AB816">
            <v>4387.79139382777</v>
          </cell>
          <cell r="AC816">
            <v>3969.27663046221</v>
          </cell>
          <cell r="AD816">
            <v>3551.06236357121</v>
          </cell>
          <cell r="AE816">
            <v>3132.54760020566</v>
          </cell>
          <cell r="AF816">
            <v>2714.33333331466</v>
          </cell>
          <cell r="AG816">
            <v>2295.8185699491</v>
          </cell>
          <cell r="AH816">
            <v>1877.60430305811</v>
          </cell>
          <cell r="AI816">
            <v>1548.0364961644</v>
          </cell>
          <cell r="AJ816">
            <v>1307.11514926796</v>
          </cell>
          <cell r="AK816">
            <v>1066.19380237152</v>
          </cell>
          <cell r="AL816">
            <v>825.272455475086</v>
          </cell>
          <cell r="AM816">
            <v>584.351108578649</v>
          </cell>
          <cell r="AN816">
            <v>343.429761682212</v>
          </cell>
          <cell r="AO816">
            <v>8843.83807884698</v>
          </cell>
          <cell r="AP816">
            <v>5857.00979589715</v>
          </cell>
          <cell r="AQ816">
            <v>5556.51332133013</v>
          </cell>
          <cell r="AR816">
            <v>5284.29886789879</v>
          </cell>
          <cell r="AS816">
            <v>5036.83118296124</v>
          </cell>
          <cell r="AT816">
            <v>4920.16784577638</v>
          </cell>
          <cell r="AU816">
            <v>4920.16784577638</v>
          </cell>
          <cell r="AV816">
            <v>4923.70309841834</v>
          </cell>
          <cell r="AW816">
            <v>4920.16784577639</v>
          </cell>
          <cell r="AX816">
            <v>4923.70309841834</v>
          </cell>
          <cell r="AY816">
            <v>4920.16784577639</v>
          </cell>
          <cell r="AZ816">
            <v>4923.70309841835</v>
          </cell>
          <cell r="BA816">
            <v>4920.16784577639</v>
          </cell>
          <cell r="BB816">
            <v>3877.26831639664</v>
          </cell>
          <cell r="BC816">
            <v>2834.3687870169</v>
          </cell>
          <cell r="BD816">
            <v>2834.3687870169</v>
          </cell>
          <cell r="BE816">
            <v>2834.36878701689</v>
          </cell>
          <cell r="BF816">
            <v>2834.3687870169</v>
          </cell>
          <cell r="BG816">
            <v>2834.3687870169</v>
          </cell>
          <cell r="BH816">
            <v>4040.35013743779</v>
          </cell>
        </row>
        <row r="817">
          <cell r="A817">
            <v>-5056.80633037546</v>
          </cell>
          <cell r="B817">
            <v>-5164.69042613055</v>
          </cell>
          <cell r="C817">
            <v>-5051.32441118858</v>
          </cell>
          <cell r="D817">
            <v>-4931.29530724288</v>
          </cell>
          <cell r="E817">
            <v>-4801.67965310418</v>
          </cell>
          <cell r="F817">
            <v>-4667.88827547284</v>
          </cell>
          <cell r="G817">
            <v>-4530.53529212038</v>
          </cell>
          <cell r="H817">
            <v>-4375.85668420713</v>
          </cell>
          <cell r="I817">
            <v>-4193.11994198438</v>
          </cell>
          <cell r="J817">
            <v>-3982.498679342</v>
          </cell>
          <cell r="K817">
            <v>-3743.09995548253</v>
          </cell>
          <cell r="L817">
            <v>-3471.6423415463</v>
          </cell>
          <cell r="M817">
            <v>-3164.16058975744</v>
          </cell>
          <cell r="N817">
            <v>-2773.73855325344</v>
          </cell>
          <cell r="O817">
            <v>-2257.81512339812</v>
          </cell>
          <cell r="P817">
            <v>-1733.96576455172</v>
          </cell>
          <cell r="Q817">
            <v>-1311.59033827969</v>
          </cell>
          <cell r="R817">
            <v>-920.807117978191</v>
          </cell>
          <cell r="S817">
            <v>-496.854996171787</v>
          </cell>
          <cell r="T817">
            <v>-90.7619572603226</v>
          </cell>
          <cell r="U817">
            <v>8321.14190285846</v>
          </cell>
          <cell r="V817">
            <v>7521.5883408385</v>
          </cell>
          <cell r="W817">
            <v>6992.06789922206</v>
          </cell>
          <cell r="X817">
            <v>6489.71473774716</v>
          </cell>
          <cell r="Y817">
            <v>6011.9719359299</v>
          </cell>
          <cell r="Z817">
            <v>5556.60218834685</v>
          </cell>
          <cell r="AA817">
            <v>5111.77973775994</v>
          </cell>
          <cell r="AB817">
            <v>4666.95728717303</v>
          </cell>
          <cell r="AC817">
            <v>4221.81522152562</v>
          </cell>
          <cell r="AD817">
            <v>3776.99277093871</v>
          </cell>
          <cell r="AE817">
            <v>3331.85070529131</v>
          </cell>
          <cell r="AF817">
            <v>2887.02825470439</v>
          </cell>
          <cell r="AG817">
            <v>2441.88618905699</v>
          </cell>
          <cell r="AH817">
            <v>1997.06373847007</v>
          </cell>
          <cell r="AI817">
            <v>1646.52773072735</v>
          </cell>
          <cell r="AJ817">
            <v>1390.27816582883</v>
          </cell>
          <cell r="AK817">
            <v>1134.0286009303</v>
          </cell>
          <cell r="AL817">
            <v>877.779036031775</v>
          </cell>
          <cell r="AM817">
            <v>621.529471133249</v>
          </cell>
          <cell r="AN817">
            <v>365.279906234723</v>
          </cell>
          <cell r="AO817">
            <v>9406.51249435247</v>
          </cell>
          <cell r="AP817">
            <v>6229.65225431114</v>
          </cell>
          <cell r="AQ817">
            <v>5910.03719382233</v>
          </cell>
          <cell r="AR817">
            <v>5620.50355079128</v>
          </cell>
          <cell r="AS817">
            <v>5357.29114803582</v>
          </cell>
          <cell r="AT817">
            <v>5233.20530102251</v>
          </cell>
          <cell r="AU817">
            <v>5233.20530102252</v>
          </cell>
          <cell r="AV817">
            <v>5236.96547820474</v>
          </cell>
          <cell r="AW817">
            <v>5233.20530102252</v>
          </cell>
          <cell r="AX817">
            <v>5236.96547820474</v>
          </cell>
          <cell r="AY817">
            <v>5233.20530102253</v>
          </cell>
          <cell r="AZ817">
            <v>5236.96547820473</v>
          </cell>
          <cell r="BA817">
            <v>5233.20530102253</v>
          </cell>
          <cell r="BB817">
            <v>4123.9530322673</v>
          </cell>
          <cell r="BC817">
            <v>3014.70076351207</v>
          </cell>
          <cell r="BD817">
            <v>3014.70076351207</v>
          </cell>
          <cell r="BE817">
            <v>3014.70076351207</v>
          </cell>
          <cell r="BF817">
            <v>3014.70076351207</v>
          </cell>
          <cell r="BG817">
            <v>3014.70076351207</v>
          </cell>
          <cell r="BH817">
            <v>4297.41066158498</v>
          </cell>
        </row>
        <row r="818">
          <cell r="A818">
            <v>-3932.81636381868</v>
          </cell>
          <cell r="B818">
            <v>-3800.42293175585</v>
          </cell>
          <cell r="C818">
            <v>-3474.54441657196</v>
          </cell>
          <cell r="D818">
            <v>-3125.30248669638</v>
          </cell>
          <cell r="E818">
            <v>-2748.64686607703</v>
          </cell>
          <cell r="F818">
            <v>-2347.74087850524</v>
          </cell>
          <cell r="G818">
            <v>-1921.69364905246</v>
          </cell>
          <cell r="H818">
            <v>-1457.49455734434</v>
          </cell>
          <cell r="I818">
            <v>-944.361036943709</v>
          </cell>
          <cell r="J818">
            <v>-380.743978519057</v>
          </cell>
          <cell r="K818">
            <v>236.016327282654</v>
          </cell>
          <cell r="L818">
            <v>911.151238606148</v>
          </cell>
          <cell r="M818">
            <v>1650.68342963746</v>
          </cell>
          <cell r="N818">
            <v>2494.53879821653</v>
          </cell>
          <cell r="O818">
            <v>3479.471213419</v>
          </cell>
          <cell r="P818">
            <v>4514.84409224642</v>
          </cell>
          <cell r="Q818">
            <v>5516.55083299798</v>
          </cell>
          <cell r="R818">
            <v>6544.17592330087</v>
          </cell>
          <cell r="S818">
            <v>7653.49261333087</v>
          </cell>
          <cell r="T818">
            <v>8807.94961317371</v>
          </cell>
          <cell r="U818">
            <v>6656.96338859065</v>
          </cell>
          <cell r="V818">
            <v>6017.31574747114</v>
          </cell>
          <cell r="W818">
            <v>5593.69622090831</v>
          </cell>
          <cell r="X818">
            <v>5191.81068126472</v>
          </cell>
          <cell r="Y818">
            <v>4809.61357683032</v>
          </cell>
          <cell r="Z818">
            <v>4445.31504985883</v>
          </cell>
          <cell r="AA818">
            <v>4089.45442369128</v>
          </cell>
          <cell r="AB818">
            <v>3733.59379752373</v>
          </cell>
          <cell r="AC818">
            <v>3377.47747739242</v>
          </cell>
          <cell r="AD818">
            <v>3021.61685122487</v>
          </cell>
          <cell r="AE818">
            <v>2665.50053109356</v>
          </cell>
          <cell r="AF818">
            <v>2309.63990492601</v>
          </cell>
          <cell r="AG818">
            <v>1953.5235847947</v>
          </cell>
          <cell r="AH818">
            <v>1597.66295862715</v>
          </cell>
          <cell r="AI818">
            <v>1317.23205176755</v>
          </cell>
          <cell r="AJ818">
            <v>1112.2308642159</v>
          </cell>
          <cell r="AK818">
            <v>907.229676664255</v>
          </cell>
          <cell r="AL818">
            <v>702.228489112606</v>
          </cell>
          <cell r="AM818">
            <v>497.227301560957</v>
          </cell>
          <cell r="AN818">
            <v>292.226114009308</v>
          </cell>
          <cell r="AO818">
            <v>7525.26636611187</v>
          </cell>
          <cell r="AP818">
            <v>4983.75913603329</v>
          </cell>
          <cell r="AQ818">
            <v>4728.06517227752</v>
          </cell>
          <cell r="AR818">
            <v>4496.43652275759</v>
          </cell>
          <cell r="AS818">
            <v>4285.86502319403</v>
          </cell>
          <cell r="AT818">
            <v>4186.59560197118</v>
          </cell>
          <cell r="AU818">
            <v>4186.5956019712</v>
          </cell>
          <cell r="AV818">
            <v>4189.60376625067</v>
          </cell>
          <cell r="AW818">
            <v>4186.5956019712</v>
          </cell>
          <cell r="AX818">
            <v>4189.60376625068</v>
          </cell>
          <cell r="AY818">
            <v>4186.59560197119</v>
          </cell>
          <cell r="AZ818">
            <v>4189.60376625067</v>
          </cell>
          <cell r="BA818">
            <v>4186.5956019712</v>
          </cell>
          <cell r="BB818">
            <v>3299.18713952471</v>
          </cell>
          <cell r="BC818">
            <v>2411.77867707822</v>
          </cell>
          <cell r="BD818">
            <v>2411.77867707822</v>
          </cell>
          <cell r="BE818">
            <v>2411.77867707822</v>
          </cell>
          <cell r="BF818">
            <v>2411.77867707822</v>
          </cell>
          <cell r="BG818">
            <v>2411.77867707822</v>
          </cell>
          <cell r="BH818">
            <v>3437.95428246245</v>
          </cell>
        </row>
        <row r="819">
          <cell r="A819">
            <v>-3642.95353457814</v>
          </cell>
          <cell r="B819">
            <v>-3448.59556004739</v>
          </cell>
          <cell r="C819">
            <v>-3067.91275265277</v>
          </cell>
          <cell r="D819">
            <v>-2659.5597273056</v>
          </cell>
          <cell r="E819">
            <v>-2219.19561661946</v>
          </cell>
          <cell r="F819">
            <v>-1749.40414174566</v>
          </cell>
          <cell r="G819">
            <v>-1248.90630912919</v>
          </cell>
          <cell r="H819">
            <v>-704.885790353061</v>
          </cell>
          <cell r="I819">
            <v>-106.547109991813</v>
          </cell>
          <cell r="J819">
            <v>548.103109866577</v>
          </cell>
          <cell r="K819">
            <v>1262.18020589155</v>
          </cell>
          <cell r="L819">
            <v>2041.41839838516</v>
          </cell>
          <cell r="M819">
            <v>2892.37094584286</v>
          </cell>
          <cell r="N819">
            <v>3853.16104908853</v>
          </cell>
          <cell r="O819">
            <v>4959.04496339417</v>
          </cell>
          <cell r="P819">
            <v>6126.33330333464</v>
          </cell>
          <cell r="Q819">
            <v>7277.44227976372</v>
          </cell>
          <cell r="R819">
            <v>8469.30085231285</v>
          </cell>
          <cell r="S819">
            <v>9755.36441617402</v>
          </cell>
          <cell r="T819">
            <v>11102.8150382658</v>
          </cell>
          <cell r="U819">
            <v>6227.79274929685</v>
          </cell>
          <cell r="V819">
            <v>5629.38282739516</v>
          </cell>
          <cell r="W819">
            <v>5233.07381050765</v>
          </cell>
          <cell r="X819">
            <v>4857.09760277767</v>
          </cell>
          <cell r="Y819">
            <v>4499.54052804923</v>
          </cell>
          <cell r="Z819">
            <v>4158.72811968583</v>
          </cell>
          <cell r="AA819">
            <v>3825.80962546594</v>
          </cell>
          <cell r="AB819">
            <v>3492.89113124606</v>
          </cell>
          <cell r="AC819">
            <v>3159.73342750667</v>
          </cell>
          <cell r="AD819">
            <v>2826.81493328678</v>
          </cell>
          <cell r="AE819">
            <v>2493.6572295474</v>
          </cell>
          <cell r="AF819">
            <v>2160.73873532751</v>
          </cell>
          <cell r="AG819">
            <v>1827.58103158812</v>
          </cell>
          <cell r="AH819">
            <v>1494.66253736823</v>
          </cell>
          <cell r="AI819">
            <v>1232.31085140099</v>
          </cell>
          <cell r="AJ819">
            <v>1040.5259736864</v>
          </cell>
          <cell r="AK819">
            <v>848.741095971798</v>
          </cell>
          <cell r="AL819">
            <v>656.956218257202</v>
          </cell>
          <cell r="AM819">
            <v>465.171340542605</v>
          </cell>
          <cell r="AN819">
            <v>273.386462828008</v>
          </cell>
          <cell r="AO819">
            <v>7040.11672825513</v>
          </cell>
          <cell r="AP819">
            <v>4662.45902220609</v>
          </cell>
          <cell r="AQ819">
            <v>4423.24950270559</v>
          </cell>
          <cell r="AR819">
            <v>4206.55382033454</v>
          </cell>
          <cell r="AS819">
            <v>4009.55774545181</v>
          </cell>
          <cell r="AT819">
            <v>3916.68816729278</v>
          </cell>
          <cell r="AU819">
            <v>3916.68816729279</v>
          </cell>
          <cell r="AV819">
            <v>3919.50239693396</v>
          </cell>
          <cell r="AW819">
            <v>3916.68816729279</v>
          </cell>
          <cell r="AX819">
            <v>3919.50239693396</v>
          </cell>
          <cell r="AY819">
            <v>3916.68816729279</v>
          </cell>
          <cell r="AZ819">
            <v>3919.50239693397</v>
          </cell>
          <cell r="BA819">
            <v>3916.6881672928</v>
          </cell>
          <cell r="BB819">
            <v>3086.49042314402</v>
          </cell>
          <cell r="BC819">
            <v>2256.29267899526</v>
          </cell>
          <cell r="BD819">
            <v>2256.29267899526</v>
          </cell>
          <cell r="BE819">
            <v>2256.29267899526</v>
          </cell>
          <cell r="BF819">
            <v>2256.29267899526</v>
          </cell>
          <cell r="BG819">
            <v>2256.29267899526</v>
          </cell>
          <cell r="BH819">
            <v>3216.31132738833</v>
          </cell>
        </row>
        <row r="820">
          <cell r="A820">
            <v>-3505.71915104795</v>
          </cell>
          <cell r="B820">
            <v>-3282.02431463464</v>
          </cell>
          <cell r="C820">
            <v>-2875.39463686671</v>
          </cell>
          <cell r="D820">
            <v>-2439.05570257049</v>
          </cell>
          <cell r="E820">
            <v>-1968.52906506825</v>
          </cell>
          <cell r="F820">
            <v>-1466.12403498685</v>
          </cell>
          <cell r="G820">
            <v>-930.377865578142</v>
          </cell>
          <cell r="H820">
            <v>-348.566215166132</v>
          </cell>
          <cell r="I820">
            <v>290.112503382916</v>
          </cell>
          <cell r="J820">
            <v>987.862005142667</v>
          </cell>
          <cell r="K820">
            <v>1748.01334169175</v>
          </cell>
          <cell r="L820">
            <v>2576.53881138569</v>
          </cell>
          <cell r="M820">
            <v>3480.24287571414</v>
          </cell>
          <cell r="N820">
            <v>4496.39525589365</v>
          </cell>
          <cell r="O820">
            <v>5659.54316800116</v>
          </cell>
          <cell r="P820">
            <v>6889.28634918975</v>
          </cell>
          <cell r="Q820">
            <v>8111.12920952162</v>
          </cell>
          <cell r="R820">
            <v>9380.74345964462</v>
          </cell>
          <cell r="S820">
            <v>10750.4871156882</v>
          </cell>
          <cell r="T820">
            <v>12189.3097872559</v>
          </cell>
          <cell r="U820">
            <v>6024.60364682704</v>
          </cell>
          <cell r="V820">
            <v>5445.71755621437</v>
          </cell>
          <cell r="W820">
            <v>5062.33858961653</v>
          </cell>
          <cell r="X820">
            <v>4698.62905023503</v>
          </cell>
          <cell r="Y820">
            <v>4352.73769786127</v>
          </cell>
          <cell r="Z820">
            <v>4023.04469731274</v>
          </cell>
          <cell r="AA820">
            <v>3700.98806262467</v>
          </cell>
          <cell r="AB820">
            <v>3378.9314279366</v>
          </cell>
          <cell r="AC820">
            <v>3056.64338822246</v>
          </cell>
          <cell r="AD820">
            <v>2734.58675353439</v>
          </cell>
          <cell r="AE820">
            <v>2412.29871382025</v>
          </cell>
          <cell r="AF820">
            <v>2090.24207913218</v>
          </cell>
          <cell r="AG820">
            <v>1767.95403941804</v>
          </cell>
          <cell r="AH820">
            <v>1445.89740472997</v>
          </cell>
          <cell r="AI820">
            <v>1192.10525273392</v>
          </cell>
          <cell r="AJ820">
            <v>1006.57758342988</v>
          </cell>
          <cell r="AK820">
            <v>821.049914125838</v>
          </cell>
          <cell r="AL820">
            <v>635.522244821799</v>
          </cell>
          <cell r="AM820">
            <v>449.994575517761</v>
          </cell>
          <cell r="AN820">
            <v>264.466906213722</v>
          </cell>
          <cell r="AO820">
            <v>6810.42459544317</v>
          </cell>
          <cell r="AP820">
            <v>4510.34078350406</v>
          </cell>
          <cell r="AQ820">
            <v>4278.93575742943</v>
          </cell>
          <cell r="AR820">
            <v>4069.31002792654</v>
          </cell>
          <cell r="AS820">
            <v>3878.74118292389</v>
          </cell>
          <cell r="AT820">
            <v>3788.90158456551</v>
          </cell>
          <cell r="AU820">
            <v>3788.90158456551</v>
          </cell>
          <cell r="AV820">
            <v>3791.62399663698</v>
          </cell>
          <cell r="AW820">
            <v>3788.90158456552</v>
          </cell>
          <cell r="AX820">
            <v>3791.62399663697</v>
          </cell>
          <cell r="AY820">
            <v>3788.90158456552</v>
          </cell>
          <cell r="AZ820">
            <v>3791.62399663698</v>
          </cell>
          <cell r="BA820">
            <v>3788.90158456551</v>
          </cell>
          <cell r="BB820">
            <v>2985.79002348298</v>
          </cell>
          <cell r="BC820">
            <v>2182.67846240046</v>
          </cell>
          <cell r="BD820">
            <v>2182.67846240045</v>
          </cell>
          <cell r="BE820">
            <v>2182.67846240045</v>
          </cell>
          <cell r="BF820">
            <v>2182.67846240046</v>
          </cell>
          <cell r="BG820">
            <v>2182.67846240046</v>
          </cell>
          <cell r="BH820">
            <v>3111.37536722026</v>
          </cell>
        </row>
        <row r="821">
          <cell r="A821">
            <v>-4881.90151197928</v>
          </cell>
          <cell r="B821">
            <v>-4952.39586350345</v>
          </cell>
          <cell r="C821">
            <v>-4805.96063854389</v>
          </cell>
          <cell r="D821">
            <v>-4650.26357590977</v>
          </cell>
          <cell r="E821">
            <v>-4482.20587000947</v>
          </cell>
          <cell r="F821">
            <v>-4306.84861213658</v>
          </cell>
          <cell r="G821">
            <v>-4124.57172715814</v>
          </cell>
          <cell r="H821">
            <v>-3921.72843306545</v>
          </cell>
          <cell r="I821">
            <v>-3687.57843075559</v>
          </cell>
          <cell r="J821">
            <v>-3422.02726002422</v>
          </cell>
          <cell r="K821">
            <v>-3123.90705205623</v>
          </cell>
          <cell r="L821">
            <v>-2789.63294821263</v>
          </cell>
          <cell r="M821">
            <v>-2414.91954323991</v>
          </cell>
          <cell r="N821">
            <v>-1953.93844752624</v>
          </cell>
          <cell r="O821">
            <v>-1365.03222080519</v>
          </cell>
          <cell r="P821">
            <v>-761.584350379785</v>
          </cell>
          <cell r="Q821">
            <v>-249.058797002377</v>
          </cell>
          <cell r="R821">
            <v>240.823805797079</v>
          </cell>
          <cell r="S821">
            <v>771.425959104692</v>
          </cell>
          <cell r="T821">
            <v>1293.97240647667</v>
          </cell>
          <cell r="U821">
            <v>8062.17798905369</v>
          </cell>
          <cell r="V821">
            <v>7287.50749261949</v>
          </cell>
          <cell r="W821">
            <v>6774.46636208816</v>
          </cell>
          <cell r="X821">
            <v>6287.7470333644</v>
          </cell>
          <cell r="Y821">
            <v>5824.87216039572</v>
          </cell>
          <cell r="Z821">
            <v>5383.67406538621</v>
          </cell>
          <cell r="AA821">
            <v>4952.69502284317</v>
          </cell>
          <cell r="AB821">
            <v>4521.71598030012</v>
          </cell>
          <cell r="AC821">
            <v>4090.42726950052</v>
          </cell>
          <cell r="AD821">
            <v>3659.44822695748</v>
          </cell>
          <cell r="AE821">
            <v>3228.15951615787</v>
          </cell>
          <cell r="AF821">
            <v>2797.18047361483</v>
          </cell>
          <cell r="AG821">
            <v>2365.89176281522</v>
          </cell>
          <cell r="AH821">
            <v>1934.91272027218</v>
          </cell>
          <cell r="AI821">
            <v>1595.2858134142</v>
          </cell>
          <cell r="AJ821">
            <v>1347.0110422413</v>
          </cell>
          <cell r="AK821">
            <v>1098.73627106839</v>
          </cell>
          <cell r="AL821">
            <v>850.461499895479</v>
          </cell>
          <cell r="AM821">
            <v>602.18672872257</v>
          </cell>
          <cell r="AN821">
            <v>353.911957549661</v>
          </cell>
          <cell r="AO821">
            <v>9113.77054628474</v>
          </cell>
          <cell r="AP821">
            <v>6035.77800625087</v>
          </cell>
          <cell r="AQ821">
            <v>5726.10974969134</v>
          </cell>
          <cell r="AR821">
            <v>5445.58674080798</v>
          </cell>
          <cell r="AS821">
            <v>5190.56582364129</v>
          </cell>
          <cell r="AT821">
            <v>5070.34167697699</v>
          </cell>
          <cell r="AU821">
            <v>5070.34167697699</v>
          </cell>
          <cell r="AV821">
            <v>5073.98483293651</v>
          </cell>
          <cell r="AW821">
            <v>5070.34167697699</v>
          </cell>
          <cell r="AX821">
            <v>5073.98483293651</v>
          </cell>
          <cell r="AY821">
            <v>5070.34167697699</v>
          </cell>
          <cell r="AZ821">
            <v>5073.98483293651</v>
          </cell>
          <cell r="BA821">
            <v>5070.34167697699</v>
          </cell>
          <cell r="BB821">
            <v>3995.61066891737</v>
          </cell>
          <cell r="BC821">
            <v>2920.87966085775</v>
          </cell>
          <cell r="BD821">
            <v>2920.87966085774</v>
          </cell>
          <cell r="BE821">
            <v>2920.87966085775</v>
          </cell>
          <cell r="BF821">
            <v>2920.87966085776</v>
          </cell>
          <cell r="BG821">
            <v>2920.87966085776</v>
          </cell>
          <cell r="BH821">
            <v>4163.67008881954</v>
          </cell>
        </row>
        <row r="822">
          <cell r="A822">
            <v>-4727.60480050323</v>
          </cell>
          <cell r="B822">
            <v>-4765.11484301486</v>
          </cell>
          <cell r="C822">
            <v>-4589.50677762922</v>
          </cell>
          <cell r="D822">
            <v>-4402.34432266828</v>
          </cell>
          <cell r="E822">
            <v>-4200.37398803884</v>
          </cell>
          <cell r="F822">
            <v>-3988.34833709543</v>
          </cell>
          <cell r="G822">
            <v>-3766.44069550819</v>
          </cell>
          <cell r="H822">
            <v>-3521.10770470556</v>
          </cell>
          <cell r="I822">
            <v>-3241.60219400864</v>
          </cell>
          <cell r="J822">
            <v>-2927.59321486736</v>
          </cell>
          <cell r="K822">
            <v>-2577.67036375882</v>
          </cell>
          <cell r="L822">
            <v>-2187.98110378603</v>
          </cell>
          <cell r="M822">
            <v>-1753.957594675</v>
          </cell>
          <cell r="N822">
            <v>-1230.73103939807</v>
          </cell>
          <cell r="O822">
            <v>-577.441191608354</v>
          </cell>
          <cell r="P822">
            <v>96.2265200292578</v>
          </cell>
          <cell r="Q822">
            <v>688.280289261763</v>
          </cell>
          <cell r="R822">
            <v>1265.58592001982</v>
          </cell>
          <cell r="S822">
            <v>1890.27209737176</v>
          </cell>
          <cell r="T822">
            <v>2515.55086584499</v>
          </cell>
          <cell r="U822">
            <v>7833.72641946607</v>
          </cell>
          <cell r="V822">
            <v>7081.00714899884</v>
          </cell>
          <cell r="W822">
            <v>6582.50365974658</v>
          </cell>
          <cell r="X822">
            <v>6109.57611219492</v>
          </cell>
          <cell r="Y822">
            <v>5659.81735888968</v>
          </cell>
          <cell r="Z822">
            <v>5231.12114580846</v>
          </cell>
          <cell r="AA822">
            <v>4812.35441597571</v>
          </cell>
          <cell r="AB822">
            <v>4393.58768614295</v>
          </cell>
          <cell r="AC822">
            <v>3974.52006287842</v>
          </cell>
          <cell r="AD822">
            <v>3555.75333304567</v>
          </cell>
          <cell r="AE822">
            <v>3136.68570978114</v>
          </cell>
          <cell r="AF822">
            <v>2717.91897994838</v>
          </cell>
          <cell r="AG822">
            <v>2298.85135668385</v>
          </cell>
          <cell r="AH822">
            <v>1880.0846268511</v>
          </cell>
          <cell r="AI822">
            <v>1550.08145939099</v>
          </cell>
          <cell r="AJ822">
            <v>1308.84185430353</v>
          </cell>
          <cell r="AK822">
            <v>1067.60224921607</v>
          </cell>
          <cell r="AL822">
            <v>826.362644128615</v>
          </cell>
          <cell r="AM822">
            <v>585.123039041158</v>
          </cell>
          <cell r="AN822">
            <v>343.883433953701</v>
          </cell>
          <cell r="AO822">
            <v>8855.52082902631</v>
          </cell>
          <cell r="AP822">
            <v>5864.74693237947</v>
          </cell>
          <cell r="AQ822">
            <v>5563.85350060777</v>
          </cell>
          <cell r="AR822">
            <v>5291.27945064988</v>
          </cell>
          <cell r="AS822">
            <v>5043.48485977908</v>
          </cell>
          <cell r="AT822">
            <v>4926.66740979712</v>
          </cell>
          <cell r="AU822">
            <v>4926.66740979714</v>
          </cell>
          <cell r="AV822">
            <v>4930.20733252385</v>
          </cell>
          <cell r="AW822">
            <v>4926.66740979713</v>
          </cell>
          <cell r="AX822">
            <v>4930.20733252386</v>
          </cell>
          <cell r="AY822">
            <v>4926.66740979713</v>
          </cell>
          <cell r="AZ822">
            <v>4930.20733252386</v>
          </cell>
          <cell r="BA822">
            <v>4926.66740979713</v>
          </cell>
          <cell r="BB822">
            <v>3882.39020541303</v>
          </cell>
          <cell r="BC822">
            <v>2838.11300102892</v>
          </cell>
          <cell r="BD822">
            <v>2838.11300102892</v>
          </cell>
          <cell r="BE822">
            <v>2838.11300102892</v>
          </cell>
          <cell r="BF822">
            <v>2838.11300102891</v>
          </cell>
          <cell r="BG822">
            <v>2838.11300102891</v>
          </cell>
          <cell r="BH822">
            <v>4045.68745827883</v>
          </cell>
        </row>
        <row r="823">
          <cell r="A823">
            <v>-4887.65276292959</v>
          </cell>
          <cell r="B823">
            <v>-4959.37657058889</v>
          </cell>
          <cell r="C823">
            <v>-4814.0287331998</v>
          </cell>
          <cell r="D823">
            <v>-4659.50451064627</v>
          </cell>
          <cell r="E823">
            <v>-4492.71086304209</v>
          </cell>
          <cell r="F823">
            <v>-4318.72038174192</v>
          </cell>
          <cell r="G823">
            <v>-4137.92069238499</v>
          </cell>
          <cell r="H823">
            <v>-3936.66115796057</v>
          </cell>
          <cell r="I823">
            <v>-3704.20173549663</v>
          </cell>
          <cell r="J823">
            <v>-3440.45677964827</v>
          </cell>
          <cell r="K823">
            <v>-3144.26746183172</v>
          </cell>
          <cell r="L823">
            <v>-2812.05890083931</v>
          </cell>
          <cell r="M823">
            <v>-2439.55621889189</v>
          </cell>
          <cell r="N823">
            <v>-1980.89525855271</v>
          </cell>
          <cell r="O823">
            <v>-1394.38886497337</v>
          </cell>
          <cell r="P823">
            <v>-793.558366782527</v>
          </cell>
          <cell r="Q823">
            <v>-283.997145714197</v>
          </cell>
          <cell r="R823">
            <v>202.626853788949</v>
          </cell>
          <cell r="S823">
            <v>729.722122033898</v>
          </cell>
          <cell r="T823">
            <v>1248.43932798064</v>
          </cell>
          <cell r="U823">
            <v>8070.69328593929</v>
          </cell>
          <cell r="V823">
            <v>7295.20458017324</v>
          </cell>
          <cell r="W823">
            <v>6781.62157404118</v>
          </cell>
          <cell r="X823">
            <v>6294.38817088373</v>
          </cell>
          <cell r="Y823">
            <v>5831.02440806797</v>
          </cell>
          <cell r="Z823">
            <v>5389.36031829012</v>
          </cell>
          <cell r="AA823">
            <v>4957.92607437299</v>
          </cell>
          <cell r="AB823">
            <v>4526.49183045586</v>
          </cell>
          <cell r="AC823">
            <v>4094.74759120962</v>
          </cell>
          <cell r="AD823">
            <v>3663.31334729249</v>
          </cell>
          <cell r="AE823">
            <v>3231.56910804625</v>
          </cell>
          <cell r="AF823">
            <v>2800.13486412912</v>
          </cell>
          <cell r="AG823">
            <v>2368.39062488288</v>
          </cell>
          <cell r="AH823">
            <v>1936.95638096576</v>
          </cell>
          <cell r="AI823">
            <v>1596.97075913694</v>
          </cell>
          <cell r="AJ823">
            <v>1348.43375939644</v>
          </cell>
          <cell r="AK823">
            <v>1099.89675965594</v>
          </cell>
          <cell r="AL823">
            <v>851.359759915443</v>
          </cell>
          <cell r="AM823">
            <v>602.822760174942</v>
          </cell>
          <cell r="AN823">
            <v>354.285760434441</v>
          </cell>
          <cell r="AO823">
            <v>9123.39653842409</v>
          </cell>
          <cell r="AP823">
            <v>6042.15301331828</v>
          </cell>
          <cell r="AQ823">
            <v>5732.15768420533</v>
          </cell>
          <cell r="AR823">
            <v>5451.33838606777</v>
          </cell>
          <cell r="AS823">
            <v>5196.04811503358</v>
          </cell>
          <cell r="AT823">
            <v>5075.69698726032</v>
          </cell>
          <cell r="AU823">
            <v>5075.69698726033</v>
          </cell>
          <cell r="AV823">
            <v>5079.34399113224</v>
          </cell>
          <cell r="AW823">
            <v>5075.69698726032</v>
          </cell>
          <cell r="AX823">
            <v>5079.34399113224</v>
          </cell>
          <cell r="AY823">
            <v>5075.69698726032</v>
          </cell>
          <cell r="AZ823">
            <v>5079.34399113224</v>
          </cell>
          <cell r="BA823">
            <v>5075.69698726033</v>
          </cell>
          <cell r="BB823">
            <v>3999.83084504486</v>
          </cell>
          <cell r="BC823">
            <v>2923.96470282941</v>
          </cell>
          <cell r="BD823">
            <v>2923.96470282941</v>
          </cell>
          <cell r="BE823">
            <v>2923.96470282942</v>
          </cell>
          <cell r="BF823">
            <v>2923.96470282942</v>
          </cell>
          <cell r="BG823">
            <v>2923.96470282942</v>
          </cell>
          <cell r="BH823">
            <v>4168.06776981695</v>
          </cell>
        </row>
        <row r="824">
          <cell r="A824">
            <v>-3818.20233054482</v>
          </cell>
          <cell r="B824">
            <v>-3661.30763300127</v>
          </cell>
          <cell r="C824">
            <v>-3313.75907137697</v>
          </cell>
          <cell r="D824">
            <v>-2941.14415131502</v>
          </cell>
          <cell r="E824">
            <v>-2539.29769467342</v>
          </cell>
          <cell r="F824">
            <v>-2111.15384581943</v>
          </cell>
          <cell r="G824">
            <v>-1655.66826467935</v>
          </cell>
          <cell r="H824">
            <v>-1159.90715544069</v>
          </cell>
          <cell r="I824">
            <v>-613.082847351219</v>
          </cell>
          <cell r="J824">
            <v>-13.4705638025732</v>
          </cell>
          <cell r="K824">
            <v>641.769563168268</v>
          </cell>
          <cell r="L824">
            <v>1358.06772734212</v>
          </cell>
          <cell r="M824">
            <v>2141.65640009721</v>
          </cell>
          <cell r="N824">
            <v>3031.7486787522</v>
          </cell>
          <cell r="O824">
            <v>4064.50626415347</v>
          </cell>
          <cell r="P824">
            <v>5152.03954964276</v>
          </cell>
          <cell r="Q824">
            <v>6212.82110469872</v>
          </cell>
          <cell r="R824">
            <v>7305.38540037737</v>
          </cell>
          <cell r="S824">
            <v>8484.58918883738</v>
          </cell>
          <cell r="T824">
            <v>9715.3573787008</v>
          </cell>
          <cell r="U824">
            <v>6487.26595597722</v>
          </cell>
          <cell r="V824">
            <v>5863.92403206524</v>
          </cell>
          <cell r="W824">
            <v>5451.10329496035</v>
          </cell>
          <cell r="X824">
            <v>5059.46250811184</v>
          </cell>
          <cell r="Y824">
            <v>4687.00826443675</v>
          </cell>
          <cell r="Z824">
            <v>4331.99633273749</v>
          </cell>
          <cell r="AA824">
            <v>3985.20720525541</v>
          </cell>
          <cell r="AB824">
            <v>3638.41807777333</v>
          </cell>
          <cell r="AC824">
            <v>3291.37977440588</v>
          </cell>
          <cell r="AD824">
            <v>2944.5906469238</v>
          </cell>
          <cell r="AE824">
            <v>2597.55234355635</v>
          </cell>
          <cell r="AF824">
            <v>2250.76321607428</v>
          </cell>
          <cell r="AG824">
            <v>1903.72491270683</v>
          </cell>
          <cell r="AH824">
            <v>1556.93578522475</v>
          </cell>
          <cell r="AI824">
            <v>1283.65354392655</v>
          </cell>
          <cell r="AJ824">
            <v>1083.87818881223</v>
          </cell>
          <cell r="AK824">
            <v>884.102833697915</v>
          </cell>
          <cell r="AL824">
            <v>684.327478583596</v>
          </cell>
          <cell r="AM824">
            <v>484.552123469278</v>
          </cell>
          <cell r="AN824">
            <v>284.77676835496</v>
          </cell>
          <cell r="AO824">
            <v>7333.4343989645</v>
          </cell>
          <cell r="AP824">
            <v>4856.71455417515</v>
          </cell>
          <cell r="AQ824">
            <v>4607.53866880604</v>
          </cell>
          <cell r="AR824">
            <v>4381.81463147171</v>
          </cell>
          <cell r="AS824">
            <v>4176.61096116774</v>
          </cell>
          <cell r="AT824">
            <v>4079.87208802447</v>
          </cell>
          <cell r="AU824">
            <v>4079.87208802445</v>
          </cell>
          <cell r="AV824">
            <v>4082.80356902881</v>
          </cell>
          <cell r="AW824">
            <v>4079.87208802445</v>
          </cell>
          <cell r="AX824">
            <v>4082.8035690288</v>
          </cell>
          <cell r="AY824">
            <v>4079.87208802445</v>
          </cell>
          <cell r="AZ824">
            <v>4082.80356902879</v>
          </cell>
          <cell r="BA824">
            <v>4079.87208802446</v>
          </cell>
          <cell r="BB824">
            <v>3215.08519174351</v>
          </cell>
          <cell r="BC824">
            <v>2350.29829546256</v>
          </cell>
          <cell r="BD824">
            <v>2350.29829546257</v>
          </cell>
          <cell r="BE824">
            <v>2350.29829546257</v>
          </cell>
          <cell r="BF824">
            <v>2350.29829546257</v>
          </cell>
          <cell r="BG824">
            <v>2350.29829546257</v>
          </cell>
          <cell r="BH824">
            <v>3350.31492182306</v>
          </cell>
        </row>
        <row r="825">
          <cell r="A825">
            <v>-4878.11272696915</v>
          </cell>
          <cell r="B825">
            <v>-4947.79714253059</v>
          </cell>
          <cell r="C825">
            <v>-4800.64557294221</v>
          </cell>
          <cell r="D825">
            <v>-4644.17587163262</v>
          </cell>
          <cell r="E825">
            <v>-4475.2854347029</v>
          </cell>
          <cell r="F825">
            <v>-4299.02777748461</v>
          </cell>
          <cell r="G825">
            <v>-4115.77775176231</v>
          </cell>
          <cell r="H825">
            <v>-3911.89111510944</v>
          </cell>
          <cell r="I825">
            <v>-3676.6273996902</v>
          </cell>
          <cell r="J825">
            <v>-3409.8863382841</v>
          </cell>
          <cell r="K825">
            <v>-3110.49410659027</v>
          </cell>
          <cell r="L825">
            <v>-2774.85927307935</v>
          </cell>
          <cell r="M825">
            <v>-2398.68949725233</v>
          </cell>
          <cell r="N825">
            <v>-1936.17995247525</v>
          </cell>
          <cell r="O825">
            <v>-1345.69277372957</v>
          </cell>
          <cell r="P825">
            <v>-740.520641787156</v>
          </cell>
          <cell r="Q825">
            <v>-226.042257988208</v>
          </cell>
          <cell r="R825">
            <v>265.987033841112</v>
          </cell>
          <cell r="S825">
            <v>798.899438200623</v>
          </cell>
          <cell r="T825">
            <v>1323.96849719874</v>
          </cell>
          <cell r="U825">
            <v>8056.56831744038</v>
          </cell>
          <cell r="V825">
            <v>7282.43683752249</v>
          </cell>
          <cell r="W825">
            <v>6769.75268152959</v>
          </cell>
          <cell r="X825">
            <v>6283.37201260789</v>
          </cell>
          <cell r="Y825">
            <v>5820.81920844481</v>
          </cell>
          <cell r="Z825">
            <v>5379.92809951683</v>
          </cell>
          <cell r="AA825">
            <v>4949.24893262825</v>
          </cell>
          <cell r="AB825">
            <v>4518.56976573967</v>
          </cell>
          <cell r="AC825">
            <v>4087.58114606202</v>
          </cell>
          <cell r="AD825">
            <v>3656.90197917344</v>
          </cell>
          <cell r="AE825">
            <v>3225.91335949579</v>
          </cell>
          <cell r="AF825">
            <v>2795.23419260721</v>
          </cell>
          <cell r="AG825">
            <v>2364.24557292956</v>
          </cell>
          <cell r="AH825">
            <v>1933.56640604098</v>
          </cell>
          <cell r="AI825">
            <v>1594.1758119289</v>
          </cell>
          <cell r="AJ825">
            <v>1346.07379059332</v>
          </cell>
          <cell r="AK825">
            <v>1097.97176925775</v>
          </cell>
          <cell r="AL825">
            <v>849.869747922171</v>
          </cell>
          <cell r="AM825">
            <v>601.767726586593</v>
          </cell>
          <cell r="AN825">
            <v>353.665705251016</v>
          </cell>
          <cell r="AO825">
            <v>9107.42917550464</v>
          </cell>
          <cell r="AP825">
            <v>6031.57830579873</v>
          </cell>
          <cell r="AQ825">
            <v>5722.12551672586</v>
          </cell>
          <cell r="AR825">
            <v>5441.7976960363</v>
          </cell>
          <cell r="AS825">
            <v>5186.95422268216</v>
          </cell>
          <cell r="AT825">
            <v>5066.81372810093</v>
          </cell>
          <cell r="AU825">
            <v>5066.81372810092</v>
          </cell>
          <cell r="AV825">
            <v>5070.45434914884</v>
          </cell>
          <cell r="AW825">
            <v>5066.81372810092</v>
          </cell>
          <cell r="AX825">
            <v>5070.45434914884</v>
          </cell>
          <cell r="AY825">
            <v>5066.81372810093</v>
          </cell>
          <cell r="AZ825">
            <v>5070.45434914884</v>
          </cell>
          <cell r="BA825">
            <v>5066.81372810092</v>
          </cell>
          <cell r="BB825">
            <v>3992.83051896562</v>
          </cell>
          <cell r="BC825">
            <v>2918.84730983031</v>
          </cell>
          <cell r="BD825">
            <v>2918.84730983031</v>
          </cell>
          <cell r="BE825">
            <v>2918.84730983032</v>
          </cell>
          <cell r="BF825">
            <v>2918.84730983032</v>
          </cell>
          <cell r="BG825">
            <v>2918.84730983032</v>
          </cell>
          <cell r="BH825">
            <v>4160.77300295313</v>
          </cell>
        </row>
        <row r="826">
          <cell r="A826">
            <v>-4086.06558181852</v>
          </cell>
          <cell r="B826">
            <v>-3986.43253404438</v>
          </cell>
          <cell r="C826">
            <v>-3689.52880995852</v>
          </cell>
          <cell r="D826">
            <v>-3371.53865934651</v>
          </cell>
          <cell r="E826">
            <v>-3028.56544053173</v>
          </cell>
          <cell r="F826">
            <v>-2664.07891070216</v>
          </cell>
          <cell r="G826">
            <v>-2277.39339156026</v>
          </cell>
          <cell r="H826">
            <v>-1855.3955414182</v>
          </cell>
          <cell r="I826">
            <v>-1387.30961876485</v>
          </cell>
          <cell r="J826">
            <v>-871.821397136298</v>
          </cell>
          <cell r="K826">
            <v>-306.512055361418</v>
          </cell>
          <cell r="L826">
            <v>313.583903667511</v>
          </cell>
          <cell r="M826">
            <v>994.20863651819</v>
          </cell>
          <cell r="N826">
            <v>1776.24111910795</v>
          </cell>
          <cell r="O826">
            <v>2697.22700242141</v>
          </cell>
          <cell r="P826">
            <v>3662.85675029744</v>
          </cell>
          <cell r="Q826">
            <v>4585.57517838748</v>
          </cell>
          <cell r="R826">
            <v>5526.37074042844</v>
          </cell>
          <cell r="S826">
            <v>6542.24212645202</v>
          </cell>
          <cell r="T826">
            <v>7594.66423701261</v>
          </cell>
          <cell r="U826">
            <v>6883.86404029748</v>
          </cell>
          <cell r="V826">
            <v>6222.41419625742</v>
          </cell>
          <cell r="W826">
            <v>5784.35572192786</v>
          </cell>
          <cell r="X826">
            <v>5368.77203111028</v>
          </cell>
          <cell r="Y826">
            <v>4973.54785006235</v>
          </cell>
          <cell r="Z826">
            <v>4596.83231425958</v>
          </cell>
          <cell r="AA826">
            <v>4228.8422826438</v>
          </cell>
          <cell r="AB826">
            <v>3860.85225102802</v>
          </cell>
          <cell r="AC826">
            <v>3492.59781019445</v>
          </cell>
          <cell r="AD826">
            <v>3124.60777857867</v>
          </cell>
          <cell r="AE826">
            <v>2756.35333774511</v>
          </cell>
          <cell r="AF826">
            <v>2388.36330612933</v>
          </cell>
          <cell r="AG826">
            <v>2020.10886529576</v>
          </cell>
          <cell r="AH826">
            <v>1652.11883367999</v>
          </cell>
          <cell r="AI826">
            <v>1362.12952131162</v>
          </cell>
          <cell r="AJ826">
            <v>1150.14092819065</v>
          </cell>
          <cell r="AK826">
            <v>938.152335069693</v>
          </cell>
          <cell r="AL826">
            <v>726.163741948732</v>
          </cell>
          <cell r="AM826">
            <v>514.17514882777</v>
          </cell>
          <cell r="AN826">
            <v>302.18655570681</v>
          </cell>
          <cell r="AO826">
            <v>7781.76287105956</v>
          </cell>
          <cell r="AP826">
            <v>5153.62910975944</v>
          </cell>
          <cell r="AQ826">
            <v>4889.21989197162</v>
          </cell>
          <cell r="AR826">
            <v>4649.69624762264</v>
          </cell>
          <cell r="AS826">
            <v>4431.94748003267</v>
          </cell>
          <cell r="AT826">
            <v>4329.29448959738</v>
          </cell>
          <cell r="AU826">
            <v>4329.2944895974</v>
          </cell>
          <cell r="AV826">
            <v>4332.40518627723</v>
          </cell>
          <cell r="AW826">
            <v>4329.29448959741</v>
          </cell>
          <cell r="AX826">
            <v>4332.40518627724</v>
          </cell>
          <cell r="AY826">
            <v>4329.2944895974</v>
          </cell>
          <cell r="AZ826">
            <v>4332.40518627725</v>
          </cell>
          <cell r="BA826">
            <v>4329.2944895974</v>
          </cell>
          <cell r="BB826">
            <v>3411.63896903964</v>
          </cell>
          <cell r="BC826">
            <v>2493.9834484819</v>
          </cell>
          <cell r="BD826">
            <v>2493.9834484819</v>
          </cell>
          <cell r="BE826">
            <v>2493.9834484819</v>
          </cell>
          <cell r="BF826">
            <v>2493.9834484819</v>
          </cell>
          <cell r="BG826">
            <v>2493.98344848189</v>
          </cell>
          <cell r="BH826">
            <v>3555.13594949188</v>
          </cell>
        </row>
        <row r="827">
          <cell r="A827">
            <v>-4650.69900864365</v>
          </cell>
          <cell r="B827">
            <v>-4671.76875000251</v>
          </cell>
          <cell r="C827">
            <v>-4481.6201258953</v>
          </cell>
          <cell r="D827">
            <v>-4278.77444029441</v>
          </cell>
          <cell r="E827">
            <v>-4059.90110402933</v>
          </cell>
          <cell r="F827">
            <v>-3829.59890150987</v>
          </cell>
          <cell r="G827">
            <v>-3587.93818359433</v>
          </cell>
          <cell r="H827">
            <v>-3321.42714084171</v>
          </cell>
          <cell r="I827">
            <v>-3019.31517758769</v>
          </cell>
          <cell r="J827">
            <v>-2681.15347288347</v>
          </cell>
          <cell r="K827">
            <v>-2305.4107371317</v>
          </cell>
          <cell r="L827">
            <v>-1888.10101511297</v>
          </cell>
          <cell r="M827">
            <v>-1424.51569304821</v>
          </cell>
          <cell r="N827">
            <v>-870.264261663553</v>
          </cell>
          <cell r="O827">
            <v>-184.883818334203</v>
          </cell>
          <cell r="P827">
            <v>523.783424019371</v>
          </cell>
          <cell r="Q827">
            <v>1155.47627795437</v>
          </cell>
          <cell r="R827">
            <v>1776.35598833862</v>
          </cell>
          <cell r="S827">
            <v>2447.9362718659</v>
          </cell>
          <cell r="T827">
            <v>3124.41969939041</v>
          </cell>
          <cell r="U827">
            <v>7719.85977452838</v>
          </cell>
          <cell r="V827">
            <v>6978.08160837327</v>
          </cell>
          <cell r="W827">
            <v>6486.82408569828</v>
          </cell>
          <cell r="X827">
            <v>6020.77074720816</v>
          </cell>
          <cell r="Y827">
            <v>5577.54943439139</v>
          </cell>
          <cell r="Z827">
            <v>5155.0845085504</v>
          </cell>
          <cell r="AA827">
            <v>4742.40473656941</v>
          </cell>
          <cell r="AB827">
            <v>4329.72496458842</v>
          </cell>
          <cell r="AC827">
            <v>3916.7486727935</v>
          </cell>
          <cell r="AD827">
            <v>3504.06890081251</v>
          </cell>
          <cell r="AE827">
            <v>3091.09260901759</v>
          </cell>
          <cell r="AF827">
            <v>2678.4128370366</v>
          </cell>
          <cell r="AG827">
            <v>2265.43654524167</v>
          </cell>
          <cell r="AH827">
            <v>1852.75677326069</v>
          </cell>
          <cell r="AI827">
            <v>1527.55034639189</v>
          </cell>
          <cell r="AJ827">
            <v>1289.81726463529</v>
          </cell>
          <cell r="AK827">
            <v>1052.08418287869</v>
          </cell>
          <cell r="AL827">
            <v>814.351101122089</v>
          </cell>
          <cell r="AM827">
            <v>576.618019365488</v>
          </cell>
          <cell r="AN827">
            <v>338.884937608887</v>
          </cell>
          <cell r="AO827">
            <v>8726.80195476599</v>
          </cell>
          <cell r="AP827">
            <v>5779.50026676458</v>
          </cell>
          <cell r="AQ827">
            <v>5482.98045282494</v>
          </cell>
          <cell r="AR827">
            <v>5214.36838607963</v>
          </cell>
          <cell r="AS827">
            <v>4970.17559812935</v>
          </cell>
          <cell r="AT827">
            <v>4855.05614095277</v>
          </cell>
          <cell r="AU827">
            <v>4855.05614095279</v>
          </cell>
          <cell r="AV827">
            <v>4858.54460935207</v>
          </cell>
          <cell r="AW827">
            <v>4855.05614095277</v>
          </cell>
          <cell r="AX827">
            <v>4858.54460935207</v>
          </cell>
          <cell r="AY827">
            <v>4855.05614095278</v>
          </cell>
          <cell r="AZ827">
            <v>4858.54460935207</v>
          </cell>
          <cell r="BA827">
            <v>4855.05614095278</v>
          </cell>
          <cell r="BB827">
            <v>3825.95796316228</v>
          </cell>
          <cell r="BC827">
            <v>2796.85978537178</v>
          </cell>
          <cell r="BD827">
            <v>2796.85978537178</v>
          </cell>
          <cell r="BE827">
            <v>2796.85978537178</v>
          </cell>
          <cell r="BF827">
            <v>2796.85978537177</v>
          </cell>
          <cell r="BG827">
            <v>2796.85978537177</v>
          </cell>
          <cell r="BH827">
            <v>3986.88161892809</v>
          </cell>
        </row>
        <row r="828">
          <cell r="A828">
            <v>-5163.24036376755</v>
          </cell>
          <cell r="B828">
            <v>-5293.87707047119</v>
          </cell>
          <cell r="C828">
            <v>-5200.63451144963</v>
          </cell>
          <cell r="D828">
            <v>-5102.31026812972</v>
          </cell>
          <cell r="E828">
            <v>-4996.08758085364</v>
          </cell>
          <cell r="F828">
            <v>-4887.59009921766</v>
          </cell>
          <cell r="G828">
            <v>-4777.57445333599</v>
          </cell>
          <cell r="H828">
            <v>-4652.20528277357</v>
          </cell>
          <cell r="I828">
            <v>-4500.75481780199</v>
          </cell>
          <cell r="J828">
            <v>-4323.55980222004</v>
          </cell>
          <cell r="K828">
            <v>-4119.894595926</v>
          </cell>
          <cell r="L828">
            <v>-3886.66241480333</v>
          </cell>
          <cell r="M828">
            <v>-3620.09283504948</v>
          </cell>
          <cell r="N828">
            <v>-3272.60778183103</v>
          </cell>
          <cell r="O828">
            <v>-2801.09624131005</v>
          </cell>
          <cell r="P828">
            <v>-2325.68460257362</v>
          </cell>
          <cell r="Q828">
            <v>-1958.16782300222</v>
          </cell>
          <cell r="R828">
            <v>-1627.6890990699</v>
          </cell>
          <cell r="S828">
            <v>-1268.6362357182</v>
          </cell>
          <cell r="T828">
            <v>-933.408059641058</v>
          </cell>
          <cell r="U828">
            <v>8478.72803514448</v>
          </cell>
          <cell r="V828">
            <v>7664.03249443155</v>
          </cell>
          <cell r="W828">
            <v>7124.48397261472</v>
          </cell>
          <cell r="X828">
            <v>6612.61722602342</v>
          </cell>
          <cell r="Y828">
            <v>6125.82691110702</v>
          </cell>
          <cell r="Z828">
            <v>5661.83335225872</v>
          </cell>
          <cell r="AA828">
            <v>5208.58683555681</v>
          </cell>
          <cell r="AB828">
            <v>4755.34031885489</v>
          </cell>
          <cell r="AC828">
            <v>4301.76813420915</v>
          </cell>
          <cell r="AD828">
            <v>3848.52161750723</v>
          </cell>
          <cell r="AE828">
            <v>3394.94943286149</v>
          </cell>
          <cell r="AF828">
            <v>2941.70291615957</v>
          </cell>
          <cell r="AG828">
            <v>2488.13073151383</v>
          </cell>
          <cell r="AH828">
            <v>2034.88421481192</v>
          </cell>
          <cell r="AI828">
            <v>1677.70974153982</v>
          </cell>
          <cell r="AJ828">
            <v>1416.60731169755</v>
          </cell>
          <cell r="AK828">
            <v>1155.50488185527</v>
          </cell>
          <cell r="AL828">
            <v>894.402452012997</v>
          </cell>
          <cell r="AM828">
            <v>633.300022170723</v>
          </cell>
          <cell r="AN828">
            <v>372.197592328448</v>
          </cell>
          <cell r="AO828">
            <v>9584.65342015208</v>
          </cell>
          <cell r="AP828">
            <v>6347.62966843341</v>
          </cell>
          <cell r="AQ828">
            <v>6021.96172460349</v>
          </cell>
          <cell r="AR828">
            <v>5726.94488136935</v>
          </cell>
          <cell r="AS828">
            <v>5458.74775115649</v>
          </cell>
          <cell r="AT828">
            <v>5332.311961199</v>
          </cell>
          <cell r="AU828">
            <v>5332.311961199</v>
          </cell>
          <cell r="AV828">
            <v>5336.14334877346</v>
          </cell>
          <cell r="AW828">
            <v>5332.311961199</v>
          </cell>
          <cell r="AX828">
            <v>5336.14334877347</v>
          </cell>
          <cell r="AY828">
            <v>5332.311961199</v>
          </cell>
          <cell r="AZ828">
            <v>5336.14334877346</v>
          </cell>
          <cell r="BA828">
            <v>5332.31196119899</v>
          </cell>
          <cell r="BB828">
            <v>4202.05262673052</v>
          </cell>
          <cell r="BC828">
            <v>3071.79329226205</v>
          </cell>
          <cell r="BD828">
            <v>3071.79329226206</v>
          </cell>
          <cell r="BE828">
            <v>3071.79329226206</v>
          </cell>
          <cell r="BF828">
            <v>3071.79329226206</v>
          </cell>
          <cell r="BG828">
            <v>3071.79329226206</v>
          </cell>
          <cell r="BH828">
            <v>4378.79520386409</v>
          </cell>
        </row>
        <row r="829">
          <cell r="A829">
            <v>-4808.78701096712</v>
          </cell>
          <cell r="B829">
            <v>-4863.65153297897</v>
          </cell>
          <cell r="C829">
            <v>-4703.39256770469</v>
          </cell>
          <cell r="D829">
            <v>-4532.78542411603</v>
          </cell>
          <cell r="E829">
            <v>-4348.6579983635</v>
          </cell>
          <cell r="F829">
            <v>-4155.92518376862</v>
          </cell>
          <cell r="G829">
            <v>-3954.86900682427</v>
          </cell>
          <cell r="H829">
            <v>-3731.89169339062</v>
          </cell>
          <cell r="I829">
            <v>-3476.24968822374</v>
          </cell>
          <cell r="J829">
            <v>-3187.73646957742</v>
          </cell>
          <cell r="K829">
            <v>-2865.06924198665</v>
          </cell>
          <cell r="L829">
            <v>-2504.53630572766</v>
          </cell>
          <cell r="M829">
            <v>-2101.71842187416</v>
          </cell>
          <cell r="N829">
            <v>-1611.2419100061</v>
          </cell>
          <cell r="O829">
            <v>-991.827085384554</v>
          </cell>
          <cell r="P829">
            <v>-355.105086157118</v>
          </cell>
          <cell r="Q829">
            <v>195.105429932766</v>
          </cell>
          <cell r="R829">
            <v>726.414003545327</v>
          </cell>
          <cell r="S829">
            <v>1301.59848401605</v>
          </cell>
          <cell r="T829">
            <v>1872.82531040119</v>
          </cell>
          <cell r="U829">
            <v>7953.92472586969</v>
          </cell>
          <cell r="V829">
            <v>7189.65596073505</v>
          </cell>
          <cell r="W829">
            <v>6683.50358614573</v>
          </cell>
          <cell r="X829">
            <v>6203.31958269767</v>
          </cell>
          <cell r="Y829">
            <v>5746.6598684011</v>
          </cell>
          <cell r="Z829">
            <v>5311.38587151497</v>
          </cell>
          <cell r="AA829">
            <v>4886.19371283663</v>
          </cell>
          <cell r="AB829">
            <v>4461.00155415828</v>
          </cell>
          <cell r="AC829">
            <v>4035.50388523122</v>
          </cell>
          <cell r="AD829">
            <v>3610.31172655288</v>
          </cell>
          <cell r="AE829">
            <v>3184.81405762581</v>
          </cell>
          <cell r="AF829">
            <v>2759.62189894747</v>
          </cell>
          <cell r="AG829">
            <v>2334.12423002041</v>
          </cell>
          <cell r="AH829">
            <v>1908.93207134206</v>
          </cell>
          <cell r="AI829">
            <v>1573.86543603631</v>
          </cell>
          <cell r="AJ829">
            <v>1328.92432410316</v>
          </cell>
          <cell r="AK829">
            <v>1083.98321217</v>
          </cell>
          <cell r="AL829">
            <v>839.042100236844</v>
          </cell>
          <cell r="AM829">
            <v>594.100988303686</v>
          </cell>
          <cell r="AN829">
            <v>349.159876370528</v>
          </cell>
          <cell r="AO829">
            <v>8991.39723687811</v>
          </cell>
          <cell r="AP829">
            <v>5954.73381869787</v>
          </cell>
          <cell r="AQ829">
            <v>5649.22356997717</v>
          </cell>
          <cell r="AR829">
            <v>5372.46722701848</v>
          </cell>
          <cell r="AS829">
            <v>5120.87055160147</v>
          </cell>
          <cell r="AT829">
            <v>5002.26069033345</v>
          </cell>
          <cell r="AU829">
            <v>5002.26069033345</v>
          </cell>
          <cell r="AV829">
            <v>5005.85492855369</v>
          </cell>
          <cell r="AW829">
            <v>5002.26069033345</v>
          </cell>
          <cell r="AX829">
            <v>5005.8549285537</v>
          </cell>
          <cell r="AY829">
            <v>5002.26069033345</v>
          </cell>
          <cell r="AZ829">
            <v>5005.85492855369</v>
          </cell>
          <cell r="BA829">
            <v>5002.26069033345</v>
          </cell>
          <cell r="BB829">
            <v>3941.96041536177</v>
          </cell>
          <cell r="BC829">
            <v>2881.66014039008</v>
          </cell>
          <cell r="BD829">
            <v>2881.66014039008</v>
          </cell>
          <cell r="BE829">
            <v>2881.66014039008</v>
          </cell>
          <cell r="BF829">
            <v>2881.66014039009</v>
          </cell>
          <cell r="BG829">
            <v>2881.66014039009</v>
          </cell>
          <cell r="BH829">
            <v>4107.76325141797</v>
          </cell>
        </row>
        <row r="830">
          <cell r="A830">
            <v>-3877.97003425474</v>
          </cell>
          <cell r="B830">
            <v>-3733.85199532742</v>
          </cell>
          <cell r="C830">
            <v>-3397.60369840924</v>
          </cell>
          <cell r="D830">
            <v>-3037.17707599611</v>
          </cell>
          <cell r="E830">
            <v>-2648.46686786246</v>
          </cell>
          <cell r="F830">
            <v>-2234.52672841738</v>
          </cell>
          <cell r="G830">
            <v>-1794.39234495439</v>
          </cell>
          <cell r="H830">
            <v>-1315.0898600078</v>
          </cell>
          <cell r="I830">
            <v>-785.834264569151</v>
          </cell>
          <cell r="J830">
            <v>-204.992387128126</v>
          </cell>
          <cell r="K830">
            <v>430.18169308776</v>
          </cell>
          <cell r="L830">
            <v>1125.0144831724</v>
          </cell>
          <cell r="M830">
            <v>1885.62905170173</v>
          </cell>
          <cell r="N830">
            <v>2751.61019960822</v>
          </cell>
          <cell r="O830">
            <v>3759.42842531094</v>
          </cell>
          <cell r="P830">
            <v>4819.76165822634</v>
          </cell>
          <cell r="Q830">
            <v>5849.73750915331</v>
          </cell>
          <cell r="R830">
            <v>6908.43800059097</v>
          </cell>
          <cell r="S830">
            <v>8051.19781030948</v>
          </cell>
          <cell r="T830">
            <v>9242.17205466185</v>
          </cell>
          <cell r="U830">
            <v>6575.75796330881</v>
          </cell>
          <cell r="V830">
            <v>5943.91310788836</v>
          </cell>
          <cell r="W830">
            <v>5525.46113322632</v>
          </cell>
          <cell r="X830">
            <v>5128.47802195079</v>
          </cell>
          <cell r="Y830">
            <v>4750.94317515481</v>
          </cell>
          <cell r="Z830">
            <v>4391.08856879477</v>
          </cell>
          <cell r="AA830">
            <v>4039.56893292597</v>
          </cell>
          <cell r="AB830">
            <v>3688.04929705717</v>
          </cell>
          <cell r="AC830">
            <v>3336.27708632499</v>
          </cell>
          <cell r="AD830">
            <v>2984.75745045619</v>
          </cell>
          <cell r="AE830">
            <v>2632.98523972402</v>
          </cell>
          <cell r="AF830">
            <v>2281.46560385521</v>
          </cell>
          <cell r="AG830">
            <v>1929.69339312304</v>
          </cell>
          <cell r="AH830">
            <v>1578.17375725424</v>
          </cell>
          <cell r="AI830">
            <v>1301.16370607979</v>
          </cell>
          <cell r="AJ830">
            <v>1098.6632395997</v>
          </cell>
          <cell r="AK830">
            <v>896.162773119602</v>
          </cell>
          <cell r="AL830">
            <v>693.662306639508</v>
          </cell>
          <cell r="AM830">
            <v>491.161840159414</v>
          </cell>
          <cell r="AN830">
            <v>288.661373679319</v>
          </cell>
          <cell r="AO830">
            <v>7433.46888729946</v>
          </cell>
          <cell r="AP830">
            <v>4922.96440778865</v>
          </cell>
          <cell r="AQ830">
            <v>4670.38954441797</v>
          </cell>
          <cell r="AR830">
            <v>4441.58643289394</v>
          </cell>
          <cell r="AS830">
            <v>4233.5836042357</v>
          </cell>
          <cell r="AT830">
            <v>4135.52512786827</v>
          </cell>
          <cell r="AU830">
            <v>4135.52512786827</v>
          </cell>
          <cell r="AV830">
            <v>4138.49659684909</v>
          </cell>
          <cell r="AW830">
            <v>4135.52512786828</v>
          </cell>
          <cell r="AX830">
            <v>4138.49659684909</v>
          </cell>
          <cell r="AY830">
            <v>4135.52512786827</v>
          </cell>
          <cell r="AZ830">
            <v>4138.49659684909</v>
          </cell>
          <cell r="BA830">
            <v>4135.52512786826</v>
          </cell>
          <cell r="BB830">
            <v>3258.94177852292</v>
          </cell>
          <cell r="BC830">
            <v>2382.35842917758</v>
          </cell>
          <cell r="BD830">
            <v>2382.35842917758</v>
          </cell>
          <cell r="BE830">
            <v>2382.35842917758</v>
          </cell>
          <cell r="BF830">
            <v>2382.35842917758</v>
          </cell>
          <cell r="BG830">
            <v>2382.35842917758</v>
          </cell>
          <cell r="BH830">
            <v>3396.01616093317</v>
          </cell>
        </row>
        <row r="831">
          <cell r="A831">
            <v>-3485.07110285357</v>
          </cell>
          <cell r="B831">
            <v>-3256.96229289777</v>
          </cell>
          <cell r="C831">
            <v>-2846.42869385165</v>
          </cell>
          <cell r="D831">
            <v>-2405.87904805676</v>
          </cell>
          <cell r="E831">
            <v>-1930.81420889293</v>
          </cell>
          <cell r="F831">
            <v>-1423.50219965373</v>
          </cell>
          <cell r="G831">
            <v>-882.452626403102</v>
          </cell>
          <cell r="H831">
            <v>-294.954987631138</v>
          </cell>
          <cell r="I831">
            <v>349.793223352957</v>
          </cell>
          <cell r="J831">
            <v>1054.02736858871</v>
          </cell>
          <cell r="K831">
            <v>1821.11095574722</v>
          </cell>
          <cell r="L831">
            <v>2657.05210399651</v>
          </cell>
          <cell r="M831">
            <v>3568.69307039467</v>
          </cell>
          <cell r="N831">
            <v>4593.17516309136</v>
          </cell>
          <cell r="O831">
            <v>5764.93891735156</v>
          </cell>
          <cell r="P831">
            <v>7004.07894602758</v>
          </cell>
          <cell r="Q831">
            <v>8236.56430429788</v>
          </cell>
          <cell r="R831">
            <v>9517.87753930085</v>
          </cell>
          <cell r="S831">
            <v>10900.2115574086</v>
          </cell>
          <cell r="T831">
            <v>12352.7819096425</v>
          </cell>
          <cell r="U831">
            <v>5994.03216559583</v>
          </cell>
          <cell r="V831">
            <v>5418.08359690023</v>
          </cell>
          <cell r="W831">
            <v>5036.65006332485</v>
          </cell>
          <cell r="X831">
            <v>4674.78614566531</v>
          </cell>
          <cell r="Y831">
            <v>4330.64999771777</v>
          </cell>
          <cell r="Z831">
            <v>4002.63000405387</v>
          </cell>
          <cell r="AA831">
            <v>3682.20762598084</v>
          </cell>
          <cell r="AB831">
            <v>3361.7852479078</v>
          </cell>
          <cell r="AC831">
            <v>3041.13263905928</v>
          </cell>
          <cell r="AD831">
            <v>2720.71026098624</v>
          </cell>
          <cell r="AE831">
            <v>2400.05765213772</v>
          </cell>
          <cell r="AF831">
            <v>2079.63527406468</v>
          </cell>
          <cell r="AG831">
            <v>1758.98266521616</v>
          </cell>
          <cell r="AH831">
            <v>1438.56028714312</v>
          </cell>
          <cell r="AI831">
            <v>1186.05598783683</v>
          </cell>
          <cell r="AJ831">
            <v>1001.46976729731</v>
          </cell>
          <cell r="AK831">
            <v>816.883546757788</v>
          </cell>
          <cell r="AL831">
            <v>632.297326218264</v>
          </cell>
          <cell r="AM831">
            <v>447.711105678741</v>
          </cell>
          <cell r="AN831">
            <v>263.124885139217</v>
          </cell>
          <cell r="AO831">
            <v>6775.86551406596</v>
          </cell>
          <cell r="AP831">
            <v>4487.45333618095</v>
          </cell>
          <cell r="AQ831">
            <v>4257.22256070044</v>
          </cell>
          <cell r="AR831">
            <v>4048.66056408864</v>
          </cell>
          <cell r="AS831">
            <v>3859.05874898705</v>
          </cell>
          <cell r="AT831">
            <v>3769.6750361534</v>
          </cell>
          <cell r="AU831">
            <v>3769.67503615341</v>
          </cell>
          <cell r="AV831">
            <v>3772.38363351201</v>
          </cell>
          <cell r="AW831">
            <v>3769.6750361534</v>
          </cell>
          <cell r="AX831">
            <v>3772.383633512</v>
          </cell>
          <cell r="AY831">
            <v>3769.67503615341</v>
          </cell>
          <cell r="AZ831">
            <v>3772.383633512</v>
          </cell>
          <cell r="BA831">
            <v>3769.67503615341</v>
          </cell>
          <cell r="BB831">
            <v>2970.63881536802</v>
          </cell>
          <cell r="BC831">
            <v>2171.60259458263</v>
          </cell>
          <cell r="BD831">
            <v>2171.60259458263</v>
          </cell>
          <cell r="BE831">
            <v>2171.60259458263</v>
          </cell>
          <cell r="BF831">
            <v>2171.60259458263</v>
          </cell>
          <cell r="BG831">
            <v>2171.60259458263</v>
          </cell>
          <cell r="BH831">
            <v>3095.58688399079</v>
          </cell>
        </row>
        <row r="832">
          <cell r="A832">
            <v>-4030.44832280653</v>
          </cell>
          <cell r="B832">
            <v>-3918.92586507586</v>
          </cell>
          <cell r="C832">
            <v>-3611.50659981889</v>
          </cell>
          <cell r="D832">
            <v>-3282.17454270599</v>
          </cell>
          <cell r="E832">
            <v>-2926.97729502007</v>
          </cell>
          <cell r="F832">
            <v>-2549.27340303516</v>
          </cell>
          <cell r="G832">
            <v>-2148.30271842169</v>
          </cell>
          <cell r="H832">
            <v>-1710.98917914633</v>
          </cell>
          <cell r="I832">
            <v>-1226.55456679342</v>
          </cell>
          <cell r="J832">
            <v>-693.599411127805</v>
          </cell>
          <cell r="K832">
            <v>-109.617467756353</v>
          </cell>
          <cell r="L832">
            <v>530.453246807832</v>
          </cell>
          <cell r="M832">
            <v>1232.45669468317</v>
          </cell>
          <cell r="N832">
            <v>2036.92596036268</v>
          </cell>
          <cell r="O832">
            <v>2981.11934106771</v>
          </cell>
          <cell r="P832">
            <v>3972.06029006475</v>
          </cell>
          <cell r="Q832">
            <v>4923.44518380828</v>
          </cell>
          <cell r="R832">
            <v>5895.75294817081</v>
          </cell>
          <cell r="S832">
            <v>6945.5375361292</v>
          </cell>
          <cell r="T832">
            <v>8034.9901838732</v>
          </cell>
          <cell r="U832">
            <v>6801.51717758146</v>
          </cell>
          <cell r="V832">
            <v>6147.97979653919</v>
          </cell>
          <cell r="W832">
            <v>5715.16151010935</v>
          </cell>
          <cell r="X832">
            <v>5304.54915703673</v>
          </cell>
          <cell r="Y832">
            <v>4914.05276712302</v>
          </cell>
          <cell r="Z832">
            <v>4541.84361644466</v>
          </cell>
          <cell r="AA832">
            <v>4178.25559283441</v>
          </cell>
          <cell r="AB832">
            <v>3814.66756922415</v>
          </cell>
          <cell r="AC832">
            <v>3450.81829933911</v>
          </cell>
          <cell r="AD832">
            <v>3087.23027572885</v>
          </cell>
          <cell r="AE832">
            <v>2723.38100584381</v>
          </cell>
          <cell r="AF832">
            <v>2359.79298223355</v>
          </cell>
          <cell r="AG832">
            <v>1995.9437123485</v>
          </cell>
          <cell r="AH832">
            <v>1632.35568873825</v>
          </cell>
          <cell r="AI832">
            <v>1345.83531619131</v>
          </cell>
          <cell r="AJ832">
            <v>1136.38259470769</v>
          </cell>
          <cell r="AK832">
            <v>926.929873224069</v>
          </cell>
          <cell r="AL832">
            <v>717.477151740447</v>
          </cell>
          <cell r="AM832">
            <v>508.024430256826</v>
          </cell>
          <cell r="AN832">
            <v>298.571708773204</v>
          </cell>
          <cell r="AO832">
            <v>7688.67507108553</v>
          </cell>
          <cell r="AP832">
            <v>5091.97984035111</v>
          </cell>
          <cell r="AQ832">
            <v>4830.73356556021</v>
          </cell>
          <cell r="AR832">
            <v>4594.0751754555</v>
          </cell>
          <cell r="AS832">
            <v>4378.93118445122</v>
          </cell>
          <cell r="AT832">
            <v>4277.50616012064</v>
          </cell>
          <cell r="AU832">
            <v>4277.50616012064</v>
          </cell>
          <cell r="AV832">
            <v>4280.57964570642</v>
          </cell>
          <cell r="AW832">
            <v>4277.50616012064</v>
          </cell>
          <cell r="AX832">
            <v>4280.57964570642</v>
          </cell>
          <cell r="AY832">
            <v>4277.50616012064</v>
          </cell>
          <cell r="AZ832">
            <v>4280.57964570642</v>
          </cell>
          <cell r="BA832">
            <v>4277.50616012064</v>
          </cell>
          <cell r="BB832">
            <v>3370.82791231692</v>
          </cell>
          <cell r="BC832">
            <v>2464.14966451319</v>
          </cell>
          <cell r="BD832">
            <v>2464.14966451319</v>
          </cell>
          <cell r="BE832">
            <v>2464.1496645132</v>
          </cell>
          <cell r="BF832">
            <v>2464.14966451319</v>
          </cell>
          <cell r="BG832">
            <v>2464.14966451319</v>
          </cell>
          <cell r="BH832">
            <v>3512.60833850828</v>
          </cell>
        </row>
        <row r="833">
          <cell r="A833">
            <v>-4754.96097425813</v>
          </cell>
          <cell r="B833">
            <v>-4798.31899939946</v>
          </cell>
          <cell r="C833">
            <v>-4627.88315890432</v>
          </cell>
          <cell r="D833">
            <v>-4446.29938887791</v>
          </cell>
          <cell r="E833">
            <v>-4250.34162415437</v>
          </cell>
          <cell r="F833">
            <v>-4044.81712882571</v>
          </cell>
          <cell r="G833">
            <v>-3829.93585775186</v>
          </cell>
          <cell r="H833">
            <v>-3592.13611581027</v>
          </cell>
          <cell r="I833">
            <v>-3320.67195062428</v>
          </cell>
          <cell r="J833">
            <v>-3015.25434205701</v>
          </cell>
          <cell r="K833">
            <v>-2674.51588699398</v>
          </cell>
          <cell r="L833">
            <v>-2294.65150679487</v>
          </cell>
          <cell r="M833">
            <v>-1871.14343575576</v>
          </cell>
          <cell r="N833">
            <v>-1358.95274502174</v>
          </cell>
          <cell r="O833">
            <v>-717.077849035433</v>
          </cell>
          <cell r="P833">
            <v>-55.8598270824929</v>
          </cell>
          <cell r="Q833">
            <v>522.093915840076</v>
          </cell>
          <cell r="R833">
            <v>1083.89980250031</v>
          </cell>
          <cell r="S833">
            <v>1691.90526848325</v>
          </cell>
          <cell r="T833">
            <v>2298.97001800945</v>
          </cell>
          <cell r="U833">
            <v>7874.22994525371</v>
          </cell>
          <cell r="V833">
            <v>7117.61881250412</v>
          </cell>
          <cell r="W833">
            <v>6616.53785911143</v>
          </cell>
          <cell r="X833">
            <v>6141.1650853555</v>
          </cell>
          <cell r="Y833">
            <v>5689.08089785875</v>
          </cell>
          <cell r="Z833">
            <v>5258.16815241582</v>
          </cell>
          <cell r="AA833">
            <v>4837.23622965538</v>
          </cell>
          <cell r="AB833">
            <v>4416.30430689495</v>
          </cell>
          <cell r="AC833">
            <v>3995.06993496232</v>
          </cell>
          <cell r="AD833">
            <v>3574.13801220189</v>
          </cell>
          <cell r="AE833">
            <v>3152.90364026926</v>
          </cell>
          <cell r="AF833">
            <v>2731.97171750882</v>
          </cell>
          <cell r="AG833">
            <v>2310.73734557619</v>
          </cell>
          <cell r="AH833">
            <v>1889.80542281576</v>
          </cell>
          <cell r="AI833">
            <v>1558.0960058535</v>
          </cell>
          <cell r="AJ833">
            <v>1315.60909468941</v>
          </cell>
          <cell r="AK833">
            <v>1073.12218352532</v>
          </cell>
          <cell r="AL833">
            <v>830.635272361235</v>
          </cell>
          <cell r="AM833">
            <v>588.148361197147</v>
          </cell>
          <cell r="AN833">
            <v>345.661450033059</v>
          </cell>
          <cell r="AO833">
            <v>8901.30744411284</v>
          </cell>
          <cell r="AP833">
            <v>5895.070039914</v>
          </cell>
          <cell r="AQ833">
            <v>5592.6208677168</v>
          </cell>
          <cell r="AR833">
            <v>5318.6374999617</v>
          </cell>
          <cell r="AS833">
            <v>5069.5617110934</v>
          </cell>
          <cell r="AT833">
            <v>4952.1402677698</v>
          </cell>
          <cell r="AU833">
            <v>4952.1402677698</v>
          </cell>
          <cell r="AV833">
            <v>4955.69849332506</v>
          </cell>
          <cell r="AW833">
            <v>4952.1402677698</v>
          </cell>
          <cell r="AX833">
            <v>4955.69849332506</v>
          </cell>
          <cell r="AY833">
            <v>4952.1402677698</v>
          </cell>
          <cell r="AZ833">
            <v>4955.69849332506</v>
          </cell>
          <cell r="BA833">
            <v>4952.1402677698</v>
          </cell>
          <cell r="BB833">
            <v>3902.46372896776</v>
          </cell>
          <cell r="BC833">
            <v>2852.78719016574</v>
          </cell>
          <cell r="BD833">
            <v>2852.78719016574</v>
          </cell>
          <cell r="BE833">
            <v>2852.78719016574</v>
          </cell>
          <cell r="BF833">
            <v>2852.78719016574</v>
          </cell>
          <cell r="BG833">
            <v>2852.78719016574</v>
          </cell>
          <cell r="BH833">
            <v>4066.60529450658</v>
          </cell>
        </row>
        <row r="834">
          <cell r="A834">
            <v>-3476.12658104495</v>
          </cell>
          <cell r="B834">
            <v>-3246.10568321325</v>
          </cell>
          <cell r="C834">
            <v>-2833.88094567873</v>
          </cell>
          <cell r="D834">
            <v>-2391.50726303178</v>
          </cell>
          <cell r="E834">
            <v>-1914.47652165039</v>
          </cell>
          <cell r="F834">
            <v>-1405.03885958055</v>
          </cell>
          <cell r="G834">
            <v>-861.691906409192</v>
          </cell>
          <cell r="H834">
            <v>-271.731156043806</v>
          </cell>
          <cell r="I834">
            <v>375.646296549058</v>
          </cell>
          <cell r="J834">
            <v>1082.68952254858</v>
          </cell>
          <cell r="K834">
            <v>1852.77608927083</v>
          </cell>
          <cell r="L834">
            <v>2691.92963309086</v>
          </cell>
          <cell r="M834">
            <v>3607.00878371771</v>
          </cell>
          <cell r="N834">
            <v>4635.09922208312</v>
          </cell>
          <cell r="O834">
            <v>5810.59527042306</v>
          </cell>
          <cell r="P834">
            <v>7053.8059166457</v>
          </cell>
          <cell r="Q834">
            <v>8290.90149540813</v>
          </cell>
          <cell r="R834">
            <v>9577.2826101648</v>
          </cell>
          <cell r="S834">
            <v>10965.0706434415</v>
          </cell>
          <cell r="T834">
            <v>12423.5963493426</v>
          </cell>
          <cell r="U834">
            <v>5980.78891480428</v>
          </cell>
          <cell r="V834">
            <v>5406.11285034748</v>
          </cell>
          <cell r="W834">
            <v>5025.52205832001</v>
          </cell>
          <cell r="X834">
            <v>4664.45764498103</v>
          </cell>
          <cell r="Y834">
            <v>4321.08183351282</v>
          </cell>
          <cell r="Z834">
            <v>3993.78656919983</v>
          </cell>
          <cell r="AA834">
            <v>3674.07213426003</v>
          </cell>
          <cell r="AB834">
            <v>3354.35769932023</v>
          </cell>
          <cell r="AC834">
            <v>3034.41354227821</v>
          </cell>
          <cell r="AD834">
            <v>2714.69910733841</v>
          </cell>
          <cell r="AE834">
            <v>2394.75495029639</v>
          </cell>
          <cell r="AF834">
            <v>2075.04051535659</v>
          </cell>
          <cell r="AG834">
            <v>1755.09635831457</v>
          </cell>
          <cell r="AH834">
            <v>1435.38192337477</v>
          </cell>
          <cell r="AI834">
            <v>1183.43550858917</v>
          </cell>
          <cell r="AJ834">
            <v>999.257113957775</v>
          </cell>
          <cell r="AK834">
            <v>815.078719326377</v>
          </cell>
          <cell r="AL834">
            <v>630.900324694979</v>
          </cell>
          <cell r="AM834">
            <v>446.72193006358</v>
          </cell>
          <cell r="AN834">
            <v>262.543535432182</v>
          </cell>
          <cell r="AO834">
            <v>6760.89487596234</v>
          </cell>
          <cell r="AP834">
            <v>4477.53872973498</v>
          </cell>
          <cell r="AQ834">
            <v>4247.81662751736</v>
          </cell>
          <cell r="AR834">
            <v>4039.71542903784</v>
          </cell>
          <cell r="AS834">
            <v>3850.53252132921</v>
          </cell>
          <cell r="AT834">
            <v>3761.34629340941</v>
          </cell>
          <cell r="AU834">
            <v>3761.34629340943</v>
          </cell>
          <cell r="AV834">
            <v>3764.04890637669</v>
          </cell>
          <cell r="AW834">
            <v>3761.34629340942</v>
          </cell>
          <cell r="AX834">
            <v>3764.04890637669</v>
          </cell>
          <cell r="AY834">
            <v>3761.34629340942</v>
          </cell>
          <cell r="AZ834">
            <v>3764.0489063767</v>
          </cell>
          <cell r="BA834">
            <v>3761.34629340942</v>
          </cell>
          <cell r="BB834">
            <v>2964.07546806588</v>
          </cell>
          <cell r="BC834">
            <v>2166.80464272233</v>
          </cell>
          <cell r="BD834">
            <v>2166.80464272233</v>
          </cell>
          <cell r="BE834">
            <v>2166.80464272233</v>
          </cell>
          <cell r="BF834">
            <v>2166.80464272233</v>
          </cell>
          <cell r="BG834">
            <v>2166.80464272233</v>
          </cell>
          <cell r="BH834">
            <v>3088.74747567273</v>
          </cell>
        </row>
        <row r="835">
          <cell r="A835">
            <v>-5028.09751434996</v>
          </cell>
          <cell r="B835">
            <v>-5129.84447049844</v>
          </cell>
          <cell r="C835">
            <v>-5011.05048693211</v>
          </cell>
          <cell r="D835">
            <v>-4885.16685665956</v>
          </cell>
          <cell r="E835">
            <v>-4749.24133752237</v>
          </cell>
          <cell r="F835">
            <v>-4608.62735077291</v>
          </cell>
          <cell r="G835">
            <v>-4463.90057384086</v>
          </cell>
          <cell r="H835">
            <v>-4301.3162310992</v>
          </cell>
          <cell r="I835">
            <v>-4110.14053425732</v>
          </cell>
          <cell r="J835">
            <v>-3890.50309561657</v>
          </cell>
          <cell r="K835">
            <v>-3641.46584779032</v>
          </cell>
          <cell r="L835">
            <v>-3359.69755706052</v>
          </cell>
          <cell r="M835">
            <v>-3041.18042511436</v>
          </cell>
          <cell r="N835">
            <v>-2639.1768491859</v>
          </cell>
          <cell r="O835">
            <v>-2111.27404845071</v>
          </cell>
          <cell r="P835">
            <v>-1574.35941761363</v>
          </cell>
          <cell r="Q835">
            <v>-1137.18678085034</v>
          </cell>
          <cell r="R835">
            <v>-730.137422391737</v>
          </cell>
          <cell r="S835">
            <v>-288.679801528427</v>
          </cell>
          <cell r="T835">
            <v>136.527859322517</v>
          </cell>
          <cell r="U835">
            <v>8278.63565616477</v>
          </cell>
          <cell r="V835">
            <v>7483.16639187087</v>
          </cell>
          <cell r="W835">
            <v>6956.35085864121</v>
          </cell>
          <cell r="X835">
            <v>6456.56382903358</v>
          </cell>
          <cell r="Y835">
            <v>5981.26144388356</v>
          </cell>
          <cell r="Z835">
            <v>5528.21782642227</v>
          </cell>
          <cell r="AA835">
            <v>5085.66762801423</v>
          </cell>
          <cell r="AB835">
            <v>4643.1174296062</v>
          </cell>
          <cell r="AC835">
            <v>4200.24924880261</v>
          </cell>
          <cell r="AD835">
            <v>3757.69905039458</v>
          </cell>
          <cell r="AE835">
            <v>3314.83086959099</v>
          </cell>
          <cell r="AF835">
            <v>2872.28067118295</v>
          </cell>
          <cell r="AG835">
            <v>2429.41249037937</v>
          </cell>
          <cell r="AH835">
            <v>1986.86229197133</v>
          </cell>
          <cell r="AI835">
            <v>1638.11690025152</v>
          </cell>
          <cell r="AJ835">
            <v>1383.17631521992</v>
          </cell>
          <cell r="AK835">
            <v>1128.23573018833</v>
          </cell>
          <cell r="AL835">
            <v>873.295145156733</v>
          </cell>
          <cell r="AM835">
            <v>618.35456012514</v>
          </cell>
          <cell r="AN835">
            <v>363.413975093546</v>
          </cell>
          <cell r="AO835">
            <v>9358.46193286945</v>
          </cell>
          <cell r="AP835">
            <v>6197.82980270183</v>
          </cell>
          <cell r="AQ835">
            <v>5879.84740714854</v>
          </cell>
          <cell r="AR835">
            <v>5591.79276647087</v>
          </cell>
          <cell r="AS835">
            <v>5329.92491130933</v>
          </cell>
          <cell r="AT835">
            <v>5206.47292244745</v>
          </cell>
          <cell r="AU835">
            <v>5206.47292244747</v>
          </cell>
          <cell r="AV835">
            <v>5210.21389180691</v>
          </cell>
          <cell r="AW835">
            <v>5206.47292244748</v>
          </cell>
          <cell r="AX835">
            <v>5210.21389180691</v>
          </cell>
          <cell r="AY835">
            <v>5206.47292244747</v>
          </cell>
          <cell r="AZ835">
            <v>5210.21389180691</v>
          </cell>
          <cell r="BA835">
            <v>5206.47292244747</v>
          </cell>
          <cell r="BB835">
            <v>4102.88696140959</v>
          </cell>
          <cell r="BC835">
            <v>2999.3010003717</v>
          </cell>
          <cell r="BD835">
            <v>2999.3010003717</v>
          </cell>
          <cell r="BE835">
            <v>2999.30100037169</v>
          </cell>
          <cell r="BF835">
            <v>2999.30100037169</v>
          </cell>
          <cell r="BG835">
            <v>2999.30100037169</v>
          </cell>
          <cell r="BH835">
            <v>4275.45853051231</v>
          </cell>
        </row>
        <row r="836">
          <cell r="A836">
            <v>-4585.28431620565</v>
          </cell>
          <cell r="B836">
            <v>-4592.37023115178</v>
          </cell>
          <cell r="C836">
            <v>-4389.85366760011</v>
          </cell>
          <cell r="D836">
            <v>-4173.66810623771</v>
          </cell>
          <cell r="E836">
            <v>-3940.4173787965</v>
          </cell>
          <cell r="F836">
            <v>-3694.56946806359</v>
          </cell>
          <cell r="G836">
            <v>-3436.10713636217</v>
          </cell>
          <cell r="H836">
            <v>-3151.5824210207</v>
          </cell>
          <cell r="I836">
            <v>-2830.24181314344</v>
          </cell>
          <cell r="J836">
            <v>-2471.53623162532</v>
          </cell>
          <cell r="K836">
            <v>-2073.83156333398</v>
          </cell>
          <cell r="L836">
            <v>-1633.02836980885</v>
          </cell>
          <cell r="M836">
            <v>-1144.29829784269</v>
          </cell>
          <cell r="N836">
            <v>-563.657661179186</v>
          </cell>
          <cell r="O836">
            <v>149.018469335993</v>
          </cell>
          <cell r="P836">
            <v>887.455687160849</v>
          </cell>
          <cell r="Q836">
            <v>1552.86483829063</v>
          </cell>
          <cell r="R836">
            <v>2210.80788224306</v>
          </cell>
          <cell r="S836">
            <v>2922.2754546005</v>
          </cell>
          <cell r="T836">
            <v>3642.31265021244</v>
          </cell>
          <cell r="U836">
            <v>7623.00684086185</v>
          </cell>
          <cell r="V836">
            <v>6890.53498254396</v>
          </cell>
          <cell r="W836">
            <v>6405.44074957195</v>
          </cell>
          <cell r="X836">
            <v>5945.23449048433</v>
          </cell>
          <cell r="Y836">
            <v>5507.57380773904</v>
          </cell>
          <cell r="Z836">
            <v>5090.40910348678</v>
          </cell>
          <cell r="AA836">
            <v>4682.90678909551</v>
          </cell>
          <cell r="AB836">
            <v>4275.40447470424</v>
          </cell>
          <cell r="AC836">
            <v>3867.60936062022</v>
          </cell>
          <cell r="AD836">
            <v>3460.10704622895</v>
          </cell>
          <cell r="AE836">
            <v>3052.31193214492</v>
          </cell>
          <cell r="AF836">
            <v>2644.80961775365</v>
          </cell>
          <cell r="AG836">
            <v>2237.01450366963</v>
          </cell>
          <cell r="AH836">
            <v>1829.51218927836</v>
          </cell>
          <cell r="AI836">
            <v>1508.38578425056</v>
          </cell>
          <cell r="AJ836">
            <v>1273.63528858621</v>
          </cell>
          <cell r="AK836">
            <v>1038.88479292187</v>
          </cell>
          <cell r="AL836">
            <v>804.134297257533</v>
          </cell>
          <cell r="AM836">
            <v>569.383801593192</v>
          </cell>
          <cell r="AN836">
            <v>334.633305928851</v>
          </cell>
          <cell r="AO836">
            <v>8617.31598021051</v>
          </cell>
          <cell r="AP836">
            <v>5706.99097614124</v>
          </cell>
          <cell r="AQ836">
            <v>5414.19128338376</v>
          </cell>
          <cell r="AR836">
            <v>5148.94920876812</v>
          </cell>
          <cell r="AS836">
            <v>4907.82005002665</v>
          </cell>
          <cell r="AT836">
            <v>4794.14487519139</v>
          </cell>
          <cell r="AU836">
            <v>4794.14487519139</v>
          </cell>
          <cell r="AV836">
            <v>4797.58957745911</v>
          </cell>
          <cell r="AW836">
            <v>4794.14487519139</v>
          </cell>
          <cell r="AX836">
            <v>4797.58957745913</v>
          </cell>
          <cell r="AY836">
            <v>4794.14487519139</v>
          </cell>
          <cell r="AZ836">
            <v>4797.58957745913</v>
          </cell>
          <cell r="BA836">
            <v>4794.14487519139</v>
          </cell>
          <cell r="BB836">
            <v>3777.95770620946</v>
          </cell>
          <cell r="BC836">
            <v>2761.77053722754</v>
          </cell>
          <cell r="BD836">
            <v>2761.77053722754</v>
          </cell>
          <cell r="BE836">
            <v>2761.77053722754</v>
          </cell>
          <cell r="BF836">
            <v>2761.77053722754</v>
          </cell>
          <cell r="BG836">
            <v>2761.77053722754</v>
          </cell>
          <cell r="BH836">
            <v>3936.86242269237</v>
          </cell>
        </row>
        <row r="837">
          <cell r="A837">
            <v>-4707.16854487328</v>
          </cell>
          <cell r="B837">
            <v>-4740.30988915208</v>
          </cell>
          <cell r="C837">
            <v>-4560.83794605513</v>
          </cell>
          <cell r="D837">
            <v>-4369.50796999192</v>
          </cell>
          <cell r="E837">
            <v>-4163.04598325167</v>
          </cell>
          <cell r="F837">
            <v>-3946.16368535085</v>
          </cell>
          <cell r="G837">
            <v>-3719.00703835632</v>
          </cell>
          <cell r="H837">
            <v>-3468.0463819003</v>
          </cell>
          <cell r="I837">
            <v>-3182.533635179</v>
          </cell>
          <cell r="J837">
            <v>-2862.10652728786</v>
          </cell>
          <cell r="K837">
            <v>-2505.32253152238</v>
          </cell>
          <cell r="L837">
            <v>-2108.29365759673</v>
          </cell>
          <cell r="M837">
            <v>-1666.41465734779</v>
          </cell>
          <cell r="N837">
            <v>-1134.94382964749</v>
          </cell>
          <cell r="O837">
            <v>-473.126514707279</v>
          </cell>
          <cell r="P837">
            <v>209.841658434529</v>
          </cell>
          <cell r="Q837">
            <v>812.428762651694</v>
          </cell>
          <cell r="R837">
            <v>1401.31337866624</v>
          </cell>
          <cell r="S837">
            <v>2038.46077536414</v>
          </cell>
          <cell r="T837">
            <v>2677.34621085834</v>
          </cell>
          <cell r="U837">
            <v>7803.46851811164</v>
          </cell>
          <cell r="V837">
            <v>7053.65663861185</v>
          </cell>
          <cell r="W837">
            <v>6557.07862755413</v>
          </cell>
          <cell r="X837">
            <v>6085.97777068777</v>
          </cell>
          <cell r="Y837">
            <v>5637.95621820652</v>
          </cell>
          <cell r="Z837">
            <v>5210.91585152991</v>
          </cell>
          <cell r="AA837">
            <v>4793.76661530407</v>
          </cell>
          <cell r="AB837">
            <v>4376.61737907823</v>
          </cell>
          <cell r="AC837">
            <v>3959.1684116266</v>
          </cell>
          <cell r="AD837">
            <v>3542.01917540076</v>
          </cell>
          <cell r="AE837">
            <v>3124.57020794914</v>
          </cell>
          <cell r="AF837">
            <v>2707.4209717233</v>
          </cell>
          <cell r="AG837">
            <v>2289.97200427167</v>
          </cell>
          <cell r="AH837">
            <v>1872.82276804583</v>
          </cell>
          <cell r="AI837">
            <v>1544.09424342528</v>
          </cell>
          <cell r="AJ837">
            <v>1303.78643041004</v>
          </cell>
          <cell r="AK837">
            <v>1063.47861739479</v>
          </cell>
          <cell r="AL837">
            <v>823.17080437954</v>
          </cell>
          <cell r="AM837">
            <v>582.862991364292</v>
          </cell>
          <cell r="AN837">
            <v>342.555178349043</v>
          </cell>
          <cell r="AO837">
            <v>8821.31622940933</v>
          </cell>
          <cell r="AP837">
            <v>5842.09424773786</v>
          </cell>
          <cell r="AQ837">
            <v>5542.36302195722</v>
          </cell>
          <cell r="AR837">
            <v>5270.84179389707</v>
          </cell>
          <cell r="AS837">
            <v>5024.00431384241</v>
          </cell>
          <cell r="AT837">
            <v>4907.63807324519</v>
          </cell>
          <cell r="AU837">
            <v>4907.63807324521</v>
          </cell>
          <cell r="AV837">
            <v>4911.16432296027</v>
          </cell>
          <cell r="AW837">
            <v>4907.6380732452</v>
          </cell>
          <cell r="AX837">
            <v>4911.16432296028</v>
          </cell>
          <cell r="AY837">
            <v>4907.63807324521</v>
          </cell>
          <cell r="AZ837">
            <v>4911.16432296027</v>
          </cell>
          <cell r="BA837">
            <v>4907.63807324521</v>
          </cell>
          <cell r="BB837">
            <v>3867.39440730053</v>
          </cell>
          <cell r="BC837">
            <v>2827.15074135586</v>
          </cell>
          <cell r="BD837">
            <v>2827.15074135586</v>
          </cell>
          <cell r="BE837">
            <v>2827.15074135586</v>
          </cell>
          <cell r="BF837">
            <v>2827.15074135586</v>
          </cell>
          <cell r="BG837">
            <v>2827.15074135586</v>
          </cell>
          <cell r="BH837">
            <v>4030.06092175345</v>
          </cell>
        </row>
        <row r="838">
          <cell r="A838">
            <v>-5194.46616462118</v>
          </cell>
          <cell r="B838">
            <v>-5331.77807168825</v>
          </cell>
          <cell r="C838">
            <v>-5244.43936697937</v>
          </cell>
          <cell r="D838">
            <v>-5152.48293322054</v>
          </cell>
          <cell r="E838">
            <v>-5053.12331503381</v>
          </cell>
          <cell r="F838">
            <v>-4952.04660036486</v>
          </cell>
          <cell r="G838">
            <v>-4850.05122984556</v>
          </cell>
          <cell r="H838">
            <v>-4733.28091272015</v>
          </cell>
          <cell r="I838">
            <v>-4591.0092698956</v>
          </cell>
          <cell r="J838">
            <v>-4423.62090450558</v>
          </cell>
          <cell r="K838">
            <v>-4230.43925941595</v>
          </cell>
          <cell r="L838">
            <v>-4008.42172190436</v>
          </cell>
          <cell r="M838">
            <v>-3753.85502596258</v>
          </cell>
          <cell r="N838">
            <v>-3418.96689918392</v>
          </cell>
          <cell r="O838">
            <v>-2960.484995591</v>
          </cell>
          <cell r="P838">
            <v>-2499.2840989805</v>
          </cell>
          <cell r="Q838">
            <v>-2147.86184408679</v>
          </cell>
          <cell r="R838">
            <v>-1835.07535762954</v>
          </cell>
          <cell r="S838">
            <v>-1495.06275100277</v>
          </cell>
          <cell r="T838">
            <v>-1180.6250309843</v>
          </cell>
          <cell r="U838">
            <v>8524.96092726772</v>
          </cell>
          <cell r="V838">
            <v>7705.82300664935</v>
          </cell>
          <cell r="W838">
            <v>7163.33242931416</v>
          </cell>
          <cell r="X838">
            <v>6648.67457066236</v>
          </cell>
          <cell r="Y838">
            <v>6159.22988070021</v>
          </cell>
          <cell r="Z838">
            <v>5692.70625318322</v>
          </cell>
          <cell r="AA838">
            <v>5236.98826939036</v>
          </cell>
          <cell r="AB838">
            <v>4781.2702855975</v>
          </cell>
          <cell r="AC838">
            <v>4325.22485805543</v>
          </cell>
          <cell r="AD838">
            <v>3869.50687426257</v>
          </cell>
          <cell r="AE838">
            <v>3413.46144672049</v>
          </cell>
          <cell r="AF838">
            <v>2957.74346292764</v>
          </cell>
          <cell r="AG838">
            <v>2501.69803538556</v>
          </cell>
          <cell r="AH838">
            <v>2045.9800515927</v>
          </cell>
          <cell r="AI838">
            <v>1686.85797381867</v>
          </cell>
          <cell r="AJ838">
            <v>1424.33180206346</v>
          </cell>
          <cell r="AK838">
            <v>1161.80563030825</v>
          </cell>
          <cell r="AL838">
            <v>899.279458553039</v>
          </cell>
          <cell r="AM838">
            <v>636.753286797829</v>
          </cell>
          <cell r="AN838">
            <v>374.227115042619</v>
          </cell>
          <cell r="AO838">
            <v>9636.91671315731</v>
          </cell>
          <cell r="AP838">
            <v>6382.24208629638</v>
          </cell>
          <cell r="AQ838">
            <v>6054.79833708004</v>
          </cell>
          <cell r="AR838">
            <v>5758.17282308402</v>
          </cell>
          <cell r="AS838">
            <v>5488.51326490585</v>
          </cell>
          <cell r="AT838">
            <v>5361.38804462186</v>
          </cell>
          <cell r="AU838">
            <v>5361.38804462185</v>
          </cell>
          <cell r="AV838">
            <v>5365.24032402441</v>
          </cell>
          <cell r="AW838">
            <v>5361.38804462187</v>
          </cell>
          <cell r="AX838">
            <v>5365.2403240244</v>
          </cell>
          <cell r="AY838">
            <v>5361.38804462186</v>
          </cell>
          <cell r="AZ838">
            <v>5365.24032402441</v>
          </cell>
          <cell r="BA838">
            <v>5361.38804462187</v>
          </cell>
          <cell r="BB838">
            <v>4224.96562087099</v>
          </cell>
          <cell r="BC838">
            <v>3088.54319712012</v>
          </cell>
          <cell r="BD838">
            <v>3088.54319712011</v>
          </cell>
          <cell r="BE838">
            <v>3088.54319712012</v>
          </cell>
          <cell r="BF838">
            <v>3088.54319712012</v>
          </cell>
          <cell r="BG838">
            <v>3088.54319712012</v>
          </cell>
          <cell r="BH838">
            <v>4402.67194167787</v>
          </cell>
        </row>
        <row r="839">
          <cell r="A839">
            <v>-5175.54512058971</v>
          </cell>
          <cell r="B839">
            <v>-5308.81223916321</v>
          </cell>
          <cell r="C839">
            <v>-5217.8961374188</v>
          </cell>
          <cell r="D839">
            <v>-5122.08117635898</v>
          </cell>
          <cell r="E839">
            <v>-5018.56293200797</v>
          </cell>
          <cell r="F839">
            <v>-4912.98965825352</v>
          </cell>
          <cell r="G839">
            <v>-4806.13446095227</v>
          </cell>
          <cell r="H839">
            <v>-4684.15373192216</v>
          </cell>
          <cell r="I839">
            <v>-4536.32024942485</v>
          </cell>
          <cell r="J839">
            <v>-4362.98961658259</v>
          </cell>
          <cell r="K839">
            <v>-4163.45553479854</v>
          </cell>
          <cell r="L839">
            <v>-3934.64256659304</v>
          </cell>
          <cell r="M839">
            <v>-3672.8028116134</v>
          </cell>
          <cell r="N839">
            <v>-3330.28167004208</v>
          </cell>
          <cell r="O839">
            <v>-2863.90455392328</v>
          </cell>
          <cell r="P839">
            <v>-2394.09276279178</v>
          </cell>
          <cell r="Q839">
            <v>-2032.91814921495</v>
          </cell>
          <cell r="R839">
            <v>-1709.41118177307</v>
          </cell>
          <cell r="S839">
            <v>-1357.86127182615</v>
          </cell>
          <cell r="T839">
            <v>-1030.82572809246</v>
          </cell>
          <cell r="U839">
            <v>8496.94644681719</v>
          </cell>
          <cell r="V839">
            <v>7680.50035358187</v>
          </cell>
          <cell r="W839">
            <v>7139.79249311811</v>
          </cell>
          <cell r="X839">
            <v>6626.82588826125</v>
          </cell>
          <cell r="Y839">
            <v>6138.98959730709</v>
          </cell>
          <cell r="Z839">
            <v>5673.9990462645</v>
          </cell>
          <cell r="AA839">
            <v>5219.77862975163</v>
          </cell>
          <cell r="AB839">
            <v>4765.55821323877</v>
          </cell>
          <cell r="AC839">
            <v>4311.01142901289</v>
          </cell>
          <cell r="AD839">
            <v>3856.79101250003</v>
          </cell>
          <cell r="AE839">
            <v>3402.24422827414</v>
          </cell>
          <cell r="AF839">
            <v>2948.02381176128</v>
          </cell>
          <cell r="AG839">
            <v>2493.47702753539</v>
          </cell>
          <cell r="AH839">
            <v>2039.25661102253</v>
          </cell>
          <cell r="AI839">
            <v>1681.31466985123</v>
          </cell>
          <cell r="AJ839">
            <v>1419.6512040215</v>
          </cell>
          <cell r="AK839">
            <v>1157.98773819176</v>
          </cell>
          <cell r="AL839">
            <v>896.324272362027</v>
          </cell>
          <cell r="AM839">
            <v>634.660806532292</v>
          </cell>
          <cell r="AN839">
            <v>372.997340702557</v>
          </cell>
          <cell r="AO839">
            <v>9605.24815570971</v>
          </cell>
          <cell r="AP839">
            <v>6361.26894663242</v>
          </cell>
          <cell r="AQ839">
            <v>6034.9012336102</v>
          </cell>
          <cell r="AR839">
            <v>5739.25048181358</v>
          </cell>
          <cell r="AS839">
            <v>5470.47707108935</v>
          </cell>
          <cell r="AT839">
            <v>5343.76960603368</v>
          </cell>
          <cell r="AU839">
            <v>5343.76960603367</v>
          </cell>
          <cell r="AV839">
            <v>5347.60922618688</v>
          </cell>
          <cell r="AW839">
            <v>5343.76960603367</v>
          </cell>
          <cell r="AX839">
            <v>5347.60922618688</v>
          </cell>
          <cell r="AY839">
            <v>5343.76960603367</v>
          </cell>
          <cell r="AZ839">
            <v>5347.60922618688</v>
          </cell>
          <cell r="BA839">
            <v>5343.76960603368</v>
          </cell>
          <cell r="BB839">
            <v>4211.08166083881</v>
          </cell>
          <cell r="BC839">
            <v>3078.39371564395</v>
          </cell>
          <cell r="BD839">
            <v>3078.39371564394</v>
          </cell>
          <cell r="BE839">
            <v>3078.39371564394</v>
          </cell>
          <cell r="BF839">
            <v>3078.39371564394</v>
          </cell>
          <cell r="BG839">
            <v>3078.39371564394</v>
          </cell>
          <cell r="BH839">
            <v>4388.20400826537</v>
          </cell>
        </row>
        <row r="840">
          <cell r="A840">
            <v>-4660.761520871</v>
          </cell>
          <cell r="B840">
            <v>-4683.98234509852</v>
          </cell>
          <cell r="C840">
            <v>-4495.73623764696</v>
          </cell>
          <cell r="D840">
            <v>-4294.94257824934</v>
          </cell>
          <cell r="E840">
            <v>-4078.28086553724</v>
          </cell>
          <cell r="F840">
            <v>-3850.37000467439</v>
          </cell>
          <cell r="G840">
            <v>-3611.29381995556</v>
          </cell>
          <cell r="H840">
            <v>-3347.55375714535</v>
          </cell>
          <cell r="I840">
            <v>-3048.39966871159</v>
          </cell>
          <cell r="J840">
            <v>-2713.39815637292</v>
          </cell>
          <cell r="K840">
            <v>-2341.03374751498</v>
          </cell>
          <cell r="L840">
            <v>-1927.33794364653</v>
          </cell>
          <cell r="M840">
            <v>-1467.62055008386</v>
          </cell>
          <cell r="N840">
            <v>-917.428477398165</v>
          </cell>
          <cell r="O840">
            <v>-236.246833693556</v>
          </cell>
          <cell r="P840">
            <v>467.840997964606</v>
          </cell>
          <cell r="Q840">
            <v>1094.34739240345</v>
          </cell>
          <cell r="R840">
            <v>1709.52578044991</v>
          </cell>
          <cell r="S840">
            <v>2374.97034252669</v>
          </cell>
          <cell r="T840">
            <v>3044.75404698299</v>
          </cell>
          <cell r="U840">
            <v>7734.75832090918</v>
          </cell>
          <cell r="V840">
            <v>6991.54859812798</v>
          </cell>
          <cell r="W840">
            <v>6499.34299825985</v>
          </cell>
          <cell r="X840">
            <v>6032.39022409574</v>
          </cell>
          <cell r="Y840">
            <v>5588.31353909879</v>
          </cell>
          <cell r="Z840">
            <v>5165.03329879928</v>
          </cell>
          <cell r="AA840">
            <v>4751.55709671427</v>
          </cell>
          <cell r="AB840">
            <v>4338.08089462926</v>
          </cell>
          <cell r="AC840">
            <v>3924.30760047715</v>
          </cell>
          <cell r="AD840">
            <v>3510.83139839214</v>
          </cell>
          <cell r="AE840">
            <v>3097.05810424002</v>
          </cell>
          <cell r="AF840">
            <v>2683.58190215501</v>
          </cell>
          <cell r="AG840">
            <v>2269.8086080029</v>
          </cell>
          <cell r="AH840">
            <v>1856.33240591789</v>
          </cell>
          <cell r="AI840">
            <v>1530.49836362918</v>
          </cell>
          <cell r="AJ840">
            <v>1292.30648113678</v>
          </cell>
          <cell r="AK840">
            <v>1054.11459864439</v>
          </cell>
          <cell r="AL840">
            <v>815.922716151988</v>
          </cell>
          <cell r="AM840">
            <v>577.730833659589</v>
          </cell>
          <cell r="AN840">
            <v>339.53895116719</v>
          </cell>
          <cell r="AO840">
            <v>8743.64379742589</v>
          </cell>
          <cell r="AP840">
            <v>5790.65411609567</v>
          </cell>
          <cell r="AQ840">
            <v>5493.56204898955</v>
          </cell>
          <cell r="AR840">
            <v>5224.43158819931</v>
          </cell>
          <cell r="AS840">
            <v>4979.76753293542</v>
          </cell>
          <cell r="AT840">
            <v>4864.42590688246</v>
          </cell>
          <cell r="AU840">
            <v>4864.42590688248</v>
          </cell>
          <cell r="AV840">
            <v>4867.92110767195</v>
          </cell>
          <cell r="AW840">
            <v>4864.42590688247</v>
          </cell>
          <cell r="AX840">
            <v>4867.92110767195</v>
          </cell>
          <cell r="AY840">
            <v>4864.42590688247</v>
          </cell>
          <cell r="AZ840">
            <v>4867.92110767196</v>
          </cell>
          <cell r="BA840">
            <v>4864.42590688247</v>
          </cell>
          <cell r="BB840">
            <v>3833.34167398475</v>
          </cell>
          <cell r="BC840">
            <v>2802.25744108704</v>
          </cell>
          <cell r="BD840">
            <v>2802.25744108703</v>
          </cell>
          <cell r="BE840">
            <v>2802.25744108704</v>
          </cell>
          <cell r="BF840">
            <v>2802.25744108705</v>
          </cell>
          <cell r="BG840">
            <v>2802.25744108705</v>
          </cell>
          <cell r="BH840">
            <v>3994.57589608458</v>
          </cell>
        </row>
        <row r="841">
          <cell r="A841">
            <v>-4002.62403223545</v>
          </cell>
          <cell r="B841">
            <v>-3885.15352163009</v>
          </cell>
          <cell r="C841">
            <v>-3572.47352475393</v>
          </cell>
          <cell r="D841">
            <v>-3237.4673206637</v>
          </cell>
          <cell r="E841">
            <v>-2876.15461642163</v>
          </cell>
          <cell r="F841">
            <v>-2491.83832152931</v>
          </cell>
          <cell r="G841">
            <v>-2083.72103167141</v>
          </cell>
          <cell r="H841">
            <v>-1638.74533513926</v>
          </cell>
          <cell r="I841">
            <v>-1146.13177436751</v>
          </cell>
          <cell r="J841">
            <v>-604.438233231867</v>
          </cell>
          <cell r="K841">
            <v>-11.1147311110194</v>
          </cell>
          <cell r="L841">
            <v>638.948985840773</v>
          </cell>
          <cell r="M841">
            <v>1351.64781118436</v>
          </cell>
          <cell r="N841">
            <v>2167.34178630226</v>
          </cell>
          <cell r="O841">
            <v>3123.14545061926</v>
          </cell>
          <cell r="P841">
            <v>4126.74912746742</v>
          </cell>
          <cell r="Q841">
            <v>5092.47532612524</v>
          </cell>
          <cell r="R841">
            <v>6080.54806505692</v>
          </cell>
          <cell r="S841">
            <v>7147.29880347997</v>
          </cell>
          <cell r="T841">
            <v>8255.27714711222</v>
          </cell>
          <cell r="U841">
            <v>6760.32055846486</v>
          </cell>
          <cell r="V841">
            <v>6110.74163696365</v>
          </cell>
          <cell r="W841">
            <v>5680.54492004943</v>
          </cell>
          <cell r="X841">
            <v>5272.41963571051</v>
          </cell>
          <cell r="Y841">
            <v>4884.2884726457</v>
          </cell>
          <cell r="Z841">
            <v>4514.33378346643</v>
          </cell>
          <cell r="AA841">
            <v>4152.94800340463</v>
          </cell>
          <cell r="AB841">
            <v>3791.56222334283</v>
          </cell>
          <cell r="AC841">
            <v>3429.91677936837</v>
          </cell>
          <cell r="AD841">
            <v>3068.53099930657</v>
          </cell>
          <cell r="AE841">
            <v>2706.88555533212</v>
          </cell>
          <cell r="AF841">
            <v>2345.49977527032</v>
          </cell>
          <cell r="AG841">
            <v>1983.85433129587</v>
          </cell>
          <cell r="AH841">
            <v>1622.46855123407</v>
          </cell>
          <cell r="AI841">
            <v>1337.68362540421</v>
          </cell>
          <cell r="AJ841">
            <v>1129.49955380629</v>
          </cell>
          <cell r="AK841">
            <v>921.315482208361</v>
          </cell>
          <cell r="AL841">
            <v>713.131410610436</v>
          </cell>
          <cell r="AM841">
            <v>504.947339012511</v>
          </cell>
          <cell r="AN841">
            <v>296.763267414586</v>
          </cell>
          <cell r="AO841">
            <v>7642.10495883778</v>
          </cell>
          <cell r="AP841">
            <v>5061.13784604963</v>
          </cell>
          <cell r="AQ841">
            <v>4801.473933399</v>
          </cell>
          <cell r="AR841">
            <v>4566.24897723313</v>
          </cell>
          <cell r="AS841">
            <v>4352.40810799142</v>
          </cell>
          <cell r="AT841">
            <v>4251.59741249177</v>
          </cell>
          <cell r="AU841">
            <v>4251.59741249177</v>
          </cell>
          <cell r="AV841">
            <v>4254.65228205236</v>
          </cell>
          <cell r="AW841">
            <v>4251.59741249177</v>
          </cell>
          <cell r="AX841">
            <v>4254.65228205235</v>
          </cell>
          <cell r="AY841">
            <v>4251.59741249176</v>
          </cell>
          <cell r="AZ841">
            <v>4254.65228205236</v>
          </cell>
          <cell r="BA841">
            <v>4251.59741249176</v>
          </cell>
          <cell r="BB841">
            <v>3350.41089211603</v>
          </cell>
          <cell r="BC841">
            <v>2449.22437174029</v>
          </cell>
          <cell r="BD841">
            <v>2449.22437174029</v>
          </cell>
          <cell r="BE841">
            <v>2449.22437174029</v>
          </cell>
          <cell r="BF841">
            <v>2449.22437174029</v>
          </cell>
          <cell r="BG841">
            <v>2449.22437174029</v>
          </cell>
          <cell r="BH841">
            <v>3491.33255781866</v>
          </cell>
        </row>
        <row r="842">
          <cell r="A842">
            <v>-3996.91321068781</v>
          </cell>
          <cell r="B842">
            <v>-3878.22188661961</v>
          </cell>
          <cell r="C842">
            <v>-3564.46214614997</v>
          </cell>
          <cell r="D842">
            <v>-3228.29134665919</v>
          </cell>
          <cell r="E842">
            <v>-2865.72347003509</v>
          </cell>
          <cell r="F842">
            <v>-2480.05000655984</v>
          </cell>
          <cell r="G842">
            <v>-2070.46590527981</v>
          </cell>
          <cell r="H842">
            <v>-1623.91758238899</v>
          </cell>
          <cell r="I842">
            <v>-1129.62532599163</v>
          </cell>
          <cell r="J842">
            <v>-586.138267069564</v>
          </cell>
          <cell r="K842">
            <v>9.10255168001375</v>
          </cell>
          <cell r="L842">
            <v>661.217291396068</v>
          </cell>
          <cell r="M842">
            <v>1376.11129910916</v>
          </cell>
          <cell r="N842">
            <v>2194.10909981294</v>
          </cell>
          <cell r="O842">
            <v>3152.29572723394</v>
          </cell>
          <cell r="P842">
            <v>4158.49837705066</v>
          </cell>
          <cell r="Q842">
            <v>5127.16806973636</v>
          </cell>
          <cell r="R842">
            <v>6118.47650505488</v>
          </cell>
          <cell r="S842">
            <v>7188.70947629196</v>
          </cell>
          <cell r="T842">
            <v>8300.4901430416</v>
          </cell>
          <cell r="U842">
            <v>6751.8651213158</v>
          </cell>
          <cell r="V842">
            <v>6103.09865740393</v>
          </cell>
          <cell r="W842">
            <v>5673.44000688318</v>
          </cell>
          <cell r="X842">
            <v>5265.82518320376</v>
          </cell>
          <cell r="Y842">
            <v>4878.17947325119</v>
          </cell>
          <cell r="Z842">
            <v>4508.6875030503</v>
          </cell>
          <cell r="AA842">
            <v>4147.75372444664</v>
          </cell>
          <cell r="AB842">
            <v>3786.81994584297</v>
          </cell>
          <cell r="AC842">
            <v>3425.62682809999</v>
          </cell>
          <cell r="AD842">
            <v>3064.69304949633</v>
          </cell>
          <cell r="AE842">
            <v>2703.49993175335</v>
          </cell>
          <cell r="AF842">
            <v>2342.56615314968</v>
          </cell>
          <cell r="AG842">
            <v>1981.37303540671</v>
          </cell>
          <cell r="AH842">
            <v>1620.43925680304</v>
          </cell>
          <cell r="AI842">
            <v>1336.01052429575</v>
          </cell>
          <cell r="AJ842">
            <v>1128.08683788483</v>
          </cell>
          <cell r="AK842">
            <v>920.163151473907</v>
          </cell>
          <cell r="AL842">
            <v>712.239465062987</v>
          </cell>
          <cell r="AM842">
            <v>504.315778652067</v>
          </cell>
          <cell r="AN842">
            <v>296.392092241147</v>
          </cell>
          <cell r="AO842">
            <v>7632.54663425731</v>
          </cell>
          <cell r="AP842">
            <v>5054.80765318527</v>
          </cell>
          <cell r="AQ842">
            <v>4795.46851387552</v>
          </cell>
          <cell r="AR842">
            <v>4560.53776414788</v>
          </cell>
          <cell r="AS842">
            <v>4346.96435530456</v>
          </cell>
          <cell r="AT842">
            <v>4246.27974827843</v>
          </cell>
          <cell r="AU842">
            <v>4246.27974827843</v>
          </cell>
          <cell r="AV842">
            <v>4249.33079697619</v>
          </cell>
          <cell r="AW842">
            <v>4246.27974827843</v>
          </cell>
          <cell r="AX842">
            <v>4249.33079697619</v>
          </cell>
          <cell r="AY842">
            <v>4246.27974827843</v>
          </cell>
          <cell r="AZ842">
            <v>4249.33079697619</v>
          </cell>
          <cell r="BA842">
            <v>4246.27974827843</v>
          </cell>
          <cell r="BB842">
            <v>3346.22038243874</v>
          </cell>
          <cell r="BC842">
            <v>2446.16101659906</v>
          </cell>
          <cell r="BD842">
            <v>2446.16101659906</v>
          </cell>
          <cell r="BE842">
            <v>2446.16101659906</v>
          </cell>
          <cell r="BF842">
            <v>2446.16101659906</v>
          </cell>
          <cell r="BG842">
            <v>2446.16101659906</v>
          </cell>
          <cell r="BH842">
            <v>3486.96579107231</v>
          </cell>
        </row>
        <row r="843">
          <cell r="A843">
            <v>-3563.68686871108</v>
          </cell>
          <cell r="B843">
            <v>-3352.3839043854</v>
          </cell>
          <cell r="C843">
            <v>-2956.7141684145</v>
          </cell>
          <cell r="D843">
            <v>-2532.1964645328</v>
          </cell>
          <cell r="E843">
            <v>-2074.41045946905</v>
          </cell>
          <cell r="F843">
            <v>-1585.78137468382</v>
          </cell>
          <cell r="G843">
            <v>-1064.92408066266</v>
          </cell>
          <cell r="H843">
            <v>-499.075380587775</v>
          </cell>
          <cell r="I843">
            <v>122.563731092809</v>
          </cell>
          <cell r="J843">
            <v>802.108123167406</v>
          </cell>
          <cell r="K843">
            <v>1542.79772937209</v>
          </cell>
          <cell r="L843">
            <v>2350.50428404168</v>
          </cell>
          <cell r="M843">
            <v>3231.92614067841</v>
          </cell>
          <cell r="N843">
            <v>4224.69352975047</v>
          </cell>
          <cell r="O843">
            <v>5363.6531650468</v>
          </cell>
          <cell r="P843">
            <v>6567.01546040316</v>
          </cell>
          <cell r="Q843">
            <v>7758.98037247003</v>
          </cell>
          <cell r="R843">
            <v>8995.75067307861</v>
          </cell>
          <cell r="S843">
            <v>10330.1479105872</v>
          </cell>
          <cell r="T843">
            <v>11730.3750856759</v>
          </cell>
          <cell r="U843">
            <v>6110.43059646757</v>
          </cell>
          <cell r="V843">
            <v>5523.29765174479</v>
          </cell>
          <cell r="W843">
            <v>5134.45704000175</v>
          </cell>
          <cell r="X843">
            <v>4765.56606759158</v>
          </cell>
          <cell r="Y843">
            <v>4414.74712140062</v>
          </cell>
          <cell r="Z843">
            <v>4080.35728995437</v>
          </cell>
          <cell r="AA843">
            <v>3753.71261260206</v>
          </cell>
          <cell r="AB843">
            <v>3427.06793524975</v>
          </cell>
          <cell r="AC843">
            <v>3100.18855625823</v>
          </cell>
          <cell r="AD843">
            <v>2773.54387890593</v>
          </cell>
          <cell r="AE843">
            <v>2446.66449991441</v>
          </cell>
          <cell r="AF843">
            <v>2120.0198225621</v>
          </cell>
          <cell r="AG843">
            <v>1793.14044357059</v>
          </cell>
          <cell r="AH843">
            <v>1466.49576621828</v>
          </cell>
          <cell r="AI843">
            <v>1209.08807243302</v>
          </cell>
          <cell r="AJ843">
            <v>1020.9173622148</v>
          </cell>
          <cell r="AK843">
            <v>832.746651996578</v>
          </cell>
          <cell r="AL843">
            <v>644.575941778359</v>
          </cell>
          <cell r="AM843">
            <v>456.40523156014</v>
          </cell>
          <cell r="AN843">
            <v>268.234521341922</v>
          </cell>
          <cell r="AO843">
            <v>6907.44640850329</v>
          </cell>
          <cell r="AP843">
            <v>4574.59543227108</v>
          </cell>
          <cell r="AQ843">
            <v>4339.89379306077</v>
          </cell>
          <cell r="AR843">
            <v>4127.28171989376</v>
          </cell>
          <cell r="AS843">
            <v>3933.99801701468</v>
          </cell>
          <cell r="AT843">
            <v>3842.87855708597</v>
          </cell>
          <cell r="AU843">
            <v>3842.87855708597</v>
          </cell>
          <cell r="AV843">
            <v>3845.63975284139</v>
          </cell>
          <cell r="AW843">
            <v>3842.87855708597</v>
          </cell>
          <cell r="AX843">
            <v>3845.63975284138</v>
          </cell>
          <cell r="AY843">
            <v>3842.87855708597</v>
          </cell>
          <cell r="AZ843">
            <v>3845.63975284138</v>
          </cell>
          <cell r="BA843">
            <v>3842.87855708597</v>
          </cell>
          <cell r="BB843">
            <v>3028.32580923839</v>
          </cell>
          <cell r="BC843">
            <v>2213.77306139081</v>
          </cell>
          <cell r="BD843">
            <v>2213.77306139081</v>
          </cell>
          <cell r="BE843">
            <v>2213.77306139081</v>
          </cell>
          <cell r="BF843">
            <v>2213.77306139081</v>
          </cell>
          <cell r="BG843">
            <v>2213.77306139081</v>
          </cell>
          <cell r="BH843">
            <v>3155.70025108143</v>
          </cell>
        </row>
        <row r="844">
          <cell r="A844">
            <v>-4521.45668552762</v>
          </cell>
          <cell r="B844">
            <v>-4514.89804334948</v>
          </cell>
          <cell r="C844">
            <v>-4300.31360572109</v>
          </cell>
          <cell r="D844">
            <v>-4071.11181464542</v>
          </cell>
          <cell r="E844">
            <v>-3823.83251380729</v>
          </cell>
          <cell r="F844">
            <v>-3562.81605782106</v>
          </cell>
          <cell r="G844">
            <v>-3287.95974550841</v>
          </cell>
          <cell r="H844">
            <v>-2985.85839717664</v>
          </cell>
          <cell r="I844">
            <v>-2645.75566137812</v>
          </cell>
          <cell r="J844">
            <v>-2267.00462931821</v>
          </cell>
          <cell r="K844">
            <v>-1847.87085898775</v>
          </cell>
          <cell r="L844">
            <v>-1384.14418196421</v>
          </cell>
          <cell r="M844">
            <v>-870.879410676203</v>
          </cell>
          <cell r="N844">
            <v>-264.489811728402</v>
          </cell>
          <cell r="O844">
            <v>474.819770322933</v>
          </cell>
          <cell r="P844">
            <v>1242.30469790315</v>
          </cell>
          <cell r="Q844">
            <v>1940.61213663428</v>
          </cell>
          <cell r="R844">
            <v>2634.71930027478</v>
          </cell>
          <cell r="S844">
            <v>3385.10643405357</v>
          </cell>
          <cell r="T844">
            <v>4147.64071587829</v>
          </cell>
          <cell r="U844">
            <v>7528.50370938249</v>
          </cell>
          <cell r="V844">
            <v>6805.11237345905</v>
          </cell>
          <cell r="W844">
            <v>6326.03189923546</v>
          </cell>
          <cell r="X844">
            <v>5871.53086034744</v>
          </cell>
          <cell r="Y844">
            <v>5439.29589817518</v>
          </cell>
          <cell r="Z844">
            <v>5027.30282392634</v>
          </cell>
          <cell r="AA844">
            <v>4624.85235398425</v>
          </cell>
          <cell r="AB844">
            <v>4222.40188404216</v>
          </cell>
          <cell r="AC844">
            <v>3819.6622442726</v>
          </cell>
          <cell r="AD844">
            <v>3417.21177433051</v>
          </cell>
          <cell r="AE844">
            <v>3014.47213456094</v>
          </cell>
          <cell r="AF844">
            <v>2612.02166461885</v>
          </cell>
          <cell r="AG844">
            <v>2209.28202484929</v>
          </cell>
          <cell r="AH844">
            <v>1806.8315549072</v>
          </cell>
          <cell r="AI844">
            <v>1489.68618407094</v>
          </cell>
          <cell r="AJ844">
            <v>1257.8459123405</v>
          </cell>
          <cell r="AK844">
            <v>1026.00564061007</v>
          </cell>
          <cell r="AL844">
            <v>794.165368879638</v>
          </cell>
          <cell r="AM844">
            <v>562.325097149204</v>
          </cell>
          <cell r="AN844">
            <v>330.484825418771</v>
          </cell>
          <cell r="AO844">
            <v>8510.48630498161</v>
          </cell>
          <cell r="AP844">
            <v>5636.24087321875</v>
          </cell>
          <cell r="AQ844">
            <v>5347.07104574138</v>
          </cell>
          <cell r="AR844">
            <v>5085.11720202659</v>
          </cell>
          <cell r="AS844">
            <v>4846.97734410402</v>
          </cell>
          <cell r="AT844">
            <v>4734.7114110834</v>
          </cell>
          <cell r="AU844">
            <v>4734.71141108341</v>
          </cell>
          <cell r="AV844">
            <v>4738.11340905371</v>
          </cell>
          <cell r="AW844">
            <v>4734.7114110834</v>
          </cell>
          <cell r="AX844">
            <v>4738.11340905371</v>
          </cell>
          <cell r="AY844">
            <v>4734.7114110834</v>
          </cell>
          <cell r="AZ844">
            <v>4738.11340905372</v>
          </cell>
          <cell r="BA844">
            <v>4734.71141108339</v>
          </cell>
          <cell r="BB844">
            <v>3731.12200983837</v>
          </cell>
          <cell r="BC844">
            <v>2727.53260859334</v>
          </cell>
          <cell r="BD844">
            <v>2727.53260859333</v>
          </cell>
          <cell r="BE844">
            <v>2727.53260859334</v>
          </cell>
          <cell r="BF844">
            <v>2727.53260859333</v>
          </cell>
          <cell r="BG844">
            <v>2727.53260859333</v>
          </cell>
          <cell r="BH844">
            <v>3888.0567696326</v>
          </cell>
        </row>
        <row r="845">
          <cell r="A845">
            <v>-4850.68415725164</v>
          </cell>
          <cell r="B845">
            <v>-4914.50511395721</v>
          </cell>
          <cell r="C845">
            <v>-4762.16763159189</v>
          </cell>
          <cell r="D845">
            <v>-4600.10448179678</v>
          </cell>
          <cell r="E845">
            <v>-4425.18556316772</v>
          </cell>
          <cell r="F845">
            <v>-4242.40954553758</v>
          </cell>
          <cell r="G845">
            <v>-4052.11455456486</v>
          </cell>
          <cell r="H845">
            <v>-3840.67473290023</v>
          </cell>
          <cell r="I845">
            <v>-3597.34839118154</v>
          </cell>
          <cell r="J845">
            <v>-3321.9932228148</v>
          </cell>
          <cell r="K845">
            <v>-3013.39228929356</v>
          </cell>
          <cell r="L845">
            <v>-2667.90657523726</v>
          </cell>
          <cell r="M845">
            <v>-2281.19353305836</v>
          </cell>
          <cell r="N845">
            <v>-1807.61891819069</v>
          </cell>
          <cell r="O845">
            <v>-1205.68657886929</v>
          </cell>
          <cell r="P845">
            <v>-588.031810117471</v>
          </cell>
          <cell r="Q845">
            <v>-59.4160853977482</v>
          </cell>
          <cell r="R845">
            <v>448.153969383288</v>
          </cell>
          <cell r="S845">
            <v>997.791229302697</v>
          </cell>
          <cell r="T845">
            <v>1541.12250921668</v>
          </cell>
          <cell r="U845">
            <v>8015.95760225685</v>
          </cell>
          <cell r="V845">
            <v>7245.72828412879</v>
          </cell>
          <cell r="W845">
            <v>6735.6284133325</v>
          </cell>
          <cell r="X845">
            <v>6251.69944171393</v>
          </cell>
          <cell r="Y845">
            <v>5791.47822582107</v>
          </cell>
          <cell r="Z845">
            <v>5352.8095151334</v>
          </cell>
          <cell r="AA845">
            <v>4924.30127118531</v>
          </cell>
          <cell r="AB845">
            <v>4495.79302723723</v>
          </cell>
          <cell r="AC845">
            <v>4066.97689035764</v>
          </cell>
          <cell r="AD845">
            <v>3638.46864640956</v>
          </cell>
          <cell r="AE845">
            <v>3209.65250952997</v>
          </cell>
          <cell r="AF845">
            <v>2781.14426558189</v>
          </cell>
          <cell r="AG845">
            <v>2352.3281287023</v>
          </cell>
          <cell r="AH845">
            <v>1923.81988475422</v>
          </cell>
          <cell r="AI845">
            <v>1586.14005559943</v>
          </cell>
          <cell r="AJ845">
            <v>1339.28864123793</v>
          </cell>
          <cell r="AK845">
            <v>1092.43722687643</v>
          </cell>
          <cell r="AL845">
            <v>845.585812514927</v>
          </cell>
          <cell r="AM845">
            <v>598.734398153427</v>
          </cell>
          <cell r="AN845">
            <v>351.882983791926</v>
          </cell>
          <cell r="AO845">
            <v>9061.5213897418</v>
          </cell>
          <cell r="AP845">
            <v>6001.17495054465</v>
          </cell>
          <cell r="AQ845">
            <v>5693.28201904197</v>
          </cell>
          <cell r="AR845">
            <v>5414.36724579835</v>
          </cell>
          <cell r="AS845">
            <v>5160.80836103145</v>
          </cell>
          <cell r="AT845">
            <v>5041.27345821275</v>
          </cell>
          <cell r="AU845">
            <v>5041.27345821275</v>
          </cell>
          <cell r="AV845">
            <v>5044.89572799514</v>
          </cell>
          <cell r="AW845">
            <v>5041.27345821275</v>
          </cell>
          <cell r="AX845">
            <v>5044.89572799514</v>
          </cell>
          <cell r="AY845">
            <v>5041.27345821275</v>
          </cell>
          <cell r="AZ845">
            <v>5044.89572799513</v>
          </cell>
          <cell r="BA845">
            <v>5041.27345821276</v>
          </cell>
          <cell r="BB845">
            <v>3972.70387240931</v>
          </cell>
          <cell r="BC845">
            <v>2904.13428660588</v>
          </cell>
          <cell r="BD845">
            <v>2904.13428660587</v>
          </cell>
          <cell r="BE845">
            <v>2904.13428660588</v>
          </cell>
          <cell r="BF845">
            <v>2904.13428660589</v>
          </cell>
          <cell r="BG845">
            <v>2904.13428660589</v>
          </cell>
          <cell r="BH845">
            <v>4139.79980931678</v>
          </cell>
        </row>
        <row r="846">
          <cell r="A846">
            <v>-4654.61363299053</v>
          </cell>
          <cell r="B846">
            <v>-4676.52021123262</v>
          </cell>
          <cell r="C846">
            <v>-4487.11172416597</v>
          </cell>
          <cell r="D846">
            <v>-4285.06433938244</v>
          </cell>
          <cell r="E846">
            <v>-4067.05139217438</v>
          </cell>
          <cell r="F846">
            <v>-3837.67949453895</v>
          </cell>
          <cell r="G846">
            <v>-3597.02423891241</v>
          </cell>
          <cell r="H846">
            <v>-3331.59119192289</v>
          </cell>
          <cell r="I846">
            <v>-3030.62993224317</v>
          </cell>
          <cell r="J846">
            <v>-2693.69763881274</v>
          </cell>
          <cell r="K846">
            <v>-2319.26917532336</v>
          </cell>
          <cell r="L846">
            <v>-1903.36537775561</v>
          </cell>
          <cell r="M846">
            <v>-1441.28479792064</v>
          </cell>
          <cell r="N846">
            <v>-888.612580954472</v>
          </cell>
          <cell r="O846">
            <v>-204.865598819237</v>
          </cell>
          <cell r="P846">
            <v>502.02011301814</v>
          </cell>
          <cell r="Q846">
            <v>1131.69527592737</v>
          </cell>
          <cell r="R846">
            <v>1750.35699792774</v>
          </cell>
          <cell r="S846">
            <v>2419.55029855919</v>
          </cell>
          <cell r="T846">
            <v>3093.42732934622</v>
          </cell>
          <cell r="U846">
            <v>7725.65576374834</v>
          </cell>
          <cell r="V846">
            <v>6983.32067837705</v>
          </cell>
          <cell r="W846">
            <v>6491.69432474025</v>
          </cell>
          <cell r="X846">
            <v>6025.29107832373</v>
          </cell>
          <cell r="Y846">
            <v>5581.7369996244</v>
          </cell>
          <cell r="Z846">
            <v>5158.95489157706</v>
          </cell>
          <cell r="AA846">
            <v>4745.96528397994</v>
          </cell>
          <cell r="AB846">
            <v>4332.97567638282</v>
          </cell>
          <cell r="AC846">
            <v>3919.68932634782</v>
          </cell>
          <cell r="AD846">
            <v>3506.6997187507</v>
          </cell>
          <cell r="AE846">
            <v>3093.41336871569</v>
          </cell>
          <cell r="AF846">
            <v>2680.42376111857</v>
          </cell>
          <cell r="AG846">
            <v>2267.13741108357</v>
          </cell>
          <cell r="AH846">
            <v>1854.14780348645</v>
          </cell>
          <cell r="AI846">
            <v>1528.69721506558</v>
          </cell>
          <cell r="AJ846">
            <v>1290.78564582095</v>
          </cell>
          <cell r="AK846">
            <v>1052.87407657632</v>
          </cell>
          <cell r="AL846">
            <v>814.962507331685</v>
          </cell>
          <cell r="AM846">
            <v>577.050938087055</v>
          </cell>
          <cell r="AN846">
            <v>339.139368842424</v>
          </cell>
          <cell r="AO846">
            <v>8733.35394554454</v>
          </cell>
          <cell r="AP846">
            <v>5783.83945455053</v>
          </cell>
          <cell r="AQ846">
            <v>5487.09701666496</v>
          </cell>
          <cell r="AR846">
            <v>5218.28327881568</v>
          </cell>
          <cell r="AS846">
            <v>4973.90715349814</v>
          </cell>
          <cell r="AT846">
            <v>4858.70126584845</v>
          </cell>
          <cell r="AU846">
            <v>4858.70126584845</v>
          </cell>
          <cell r="AV846">
            <v>4862.19235335298</v>
          </cell>
          <cell r="AW846">
            <v>4858.70126584846</v>
          </cell>
          <cell r="AX846">
            <v>4862.192353353</v>
          </cell>
          <cell r="AY846">
            <v>4858.70126584846</v>
          </cell>
          <cell r="AZ846">
            <v>4862.19235335299</v>
          </cell>
          <cell r="BA846">
            <v>4858.70126584846</v>
          </cell>
          <cell r="BB846">
            <v>3828.83045201029</v>
          </cell>
          <cell r="BC846">
            <v>2798.95963817212</v>
          </cell>
          <cell r="BD846">
            <v>2798.95963817212</v>
          </cell>
          <cell r="BE846">
            <v>2798.95963817212</v>
          </cell>
          <cell r="BF846">
            <v>2798.95963817212</v>
          </cell>
          <cell r="BG846">
            <v>2798.95963817212</v>
          </cell>
          <cell r="BH846">
            <v>3989.87492755793</v>
          </cell>
        </row>
        <row r="847">
          <cell r="A847">
            <v>-4099.60108003526</v>
          </cell>
          <cell r="B847">
            <v>-4002.86154211981</v>
          </cell>
          <cell r="C847">
            <v>-3708.51697127699</v>
          </cell>
          <cell r="D847">
            <v>-3393.28708533721</v>
          </cell>
          <cell r="E847">
            <v>-3053.2888121405</v>
          </cell>
          <cell r="F847">
            <v>-2692.01897412678</v>
          </cell>
          <cell r="G847">
            <v>-2308.81001667096</v>
          </cell>
          <cell r="H847">
            <v>-1890.53952538539</v>
          </cell>
          <cell r="I847">
            <v>-1426.43236155988</v>
          </cell>
          <cell r="J847">
            <v>-915.195044393544</v>
          </cell>
          <cell r="K847">
            <v>-354.430028788311</v>
          </cell>
          <cell r="L847">
            <v>260.804700602012</v>
          </cell>
          <cell r="M847">
            <v>936.226524063897</v>
          </cell>
          <cell r="N847">
            <v>1712.79859664972</v>
          </cell>
          <cell r="O847">
            <v>2628.13650224658</v>
          </cell>
          <cell r="P847">
            <v>3587.60629683251</v>
          </cell>
          <cell r="Q847">
            <v>4503.34820537401</v>
          </cell>
          <cell r="R847">
            <v>5436.47468472542</v>
          </cell>
          <cell r="S847">
            <v>6444.09265998286</v>
          </cell>
          <cell r="T847">
            <v>7487.50269805164</v>
          </cell>
          <cell r="U847">
            <v>6903.90468655094</v>
          </cell>
          <cell r="V847">
            <v>6240.52919693432</v>
          </cell>
          <cell r="W847">
            <v>5801.19542505808</v>
          </cell>
          <cell r="X847">
            <v>5384.40186639771</v>
          </cell>
          <cell r="Y847">
            <v>4988.02708912116</v>
          </cell>
          <cell r="Z847">
            <v>4610.21484037533</v>
          </cell>
          <cell r="AA847">
            <v>4241.15349793684</v>
          </cell>
          <cell r="AB847">
            <v>3872.09215549836</v>
          </cell>
          <cell r="AC847">
            <v>3502.76563408086</v>
          </cell>
          <cell r="AD847">
            <v>3133.70429164238</v>
          </cell>
          <cell r="AE847">
            <v>2764.37777022488</v>
          </cell>
          <cell r="AF847">
            <v>2395.3164277864</v>
          </cell>
          <cell r="AG847">
            <v>2025.9899063689</v>
          </cell>
          <cell r="AH847">
            <v>1656.92856393041</v>
          </cell>
          <cell r="AI847">
            <v>1366.0950203</v>
          </cell>
          <cell r="AJ847">
            <v>1153.48927547767</v>
          </cell>
          <cell r="AK847">
            <v>940.883530655331</v>
          </cell>
          <cell r="AL847">
            <v>728.277785832994</v>
          </cell>
          <cell r="AM847">
            <v>515.672041010658</v>
          </cell>
          <cell r="AN847">
            <v>303.066296188321</v>
          </cell>
          <cell r="AO847">
            <v>7804.41752490142</v>
          </cell>
          <cell r="AP847">
            <v>5168.63261030878</v>
          </cell>
          <cell r="AQ847">
            <v>4903.45363129838</v>
          </cell>
          <cell r="AR847">
            <v>4663.23267384187</v>
          </cell>
          <cell r="AS847">
            <v>4444.84998524503</v>
          </cell>
          <cell r="AT847">
            <v>4341.89814633512</v>
          </cell>
          <cell r="AU847">
            <v>4341.89814633511</v>
          </cell>
          <cell r="AV847">
            <v>4345.01789902936</v>
          </cell>
          <cell r="AW847">
            <v>4341.89814633512</v>
          </cell>
          <cell r="AX847">
            <v>4345.01789902936</v>
          </cell>
          <cell r="AY847">
            <v>4341.89814633512</v>
          </cell>
          <cell r="AZ847">
            <v>4345.01789902936</v>
          </cell>
          <cell r="BA847">
            <v>4341.89814633512</v>
          </cell>
          <cell r="BB847">
            <v>3421.57110153424</v>
          </cell>
          <cell r="BC847">
            <v>2501.24405673337</v>
          </cell>
          <cell r="BD847">
            <v>2501.24405673337</v>
          </cell>
          <cell r="BE847">
            <v>2501.24405673337</v>
          </cell>
          <cell r="BF847">
            <v>2501.24405673337</v>
          </cell>
          <cell r="BG847">
            <v>2501.24405673337</v>
          </cell>
          <cell r="BH847">
            <v>3565.48583750966</v>
          </cell>
        </row>
        <row r="848">
          <cell r="A848">
            <v>-3616.49739772805</v>
          </cell>
          <cell r="B848">
            <v>-3416.48384321252</v>
          </cell>
          <cell r="C848">
            <v>-3030.79898067858</v>
          </cell>
          <cell r="D848">
            <v>-2617.05081296268</v>
          </cell>
          <cell r="E848">
            <v>-2170.87195004999</v>
          </cell>
          <cell r="F848">
            <v>-1694.79321204617</v>
          </cell>
          <cell r="G848">
            <v>-1187.50018133192</v>
          </cell>
          <cell r="H848">
            <v>-636.194262756123</v>
          </cell>
          <cell r="I848">
            <v>-30.0788026740727</v>
          </cell>
          <cell r="J848">
            <v>632.880125765884</v>
          </cell>
          <cell r="K848">
            <v>1355.83944489861</v>
          </cell>
          <cell r="L848">
            <v>2144.57927187359</v>
          </cell>
          <cell r="M848">
            <v>3005.70129226863</v>
          </cell>
          <cell r="N848">
            <v>3977.16417253429</v>
          </cell>
          <cell r="O848">
            <v>5094.08747888921</v>
          </cell>
          <cell r="P848">
            <v>6273.41590517325</v>
          </cell>
          <cell r="Q848">
            <v>7438.16100736274</v>
          </cell>
          <cell r="R848">
            <v>8645.00937178362</v>
          </cell>
          <cell r="S848">
            <v>9947.20484015339</v>
          </cell>
          <cell r="T848">
            <v>11312.2702274594</v>
          </cell>
          <cell r="U848">
            <v>6188.62181732551</v>
          </cell>
          <cell r="V848">
            <v>5593.97571276416</v>
          </cell>
          <cell r="W848">
            <v>5200.15935967665</v>
          </cell>
          <cell r="X848">
            <v>4826.54792852944</v>
          </cell>
          <cell r="Y848">
            <v>4471.23977961049</v>
          </cell>
          <cell r="Z848">
            <v>4132.57097817179</v>
          </cell>
          <cell r="AA848">
            <v>3801.7464405452</v>
          </cell>
          <cell r="AB848">
            <v>3470.92190291861</v>
          </cell>
          <cell r="AC848">
            <v>3139.85966032802</v>
          </cell>
          <cell r="AD848">
            <v>2809.03512270143</v>
          </cell>
          <cell r="AE848">
            <v>2477.97288011084</v>
          </cell>
          <cell r="AF848">
            <v>2147.14834248425</v>
          </cell>
          <cell r="AG848">
            <v>1816.08609989366</v>
          </cell>
          <cell r="AH848">
            <v>1485.26156226707</v>
          </cell>
          <cell r="AI848">
            <v>1224.55998902151</v>
          </cell>
          <cell r="AJ848">
            <v>1033.98138015697</v>
          </cell>
          <cell r="AK848">
            <v>843.402771292429</v>
          </cell>
          <cell r="AL848">
            <v>652.82416242789</v>
          </cell>
          <cell r="AM848">
            <v>462.245553563351</v>
          </cell>
          <cell r="AN848">
            <v>271.666944698812</v>
          </cell>
          <cell r="AO848">
            <v>6995.83652425125</v>
          </cell>
          <cell r="AP848">
            <v>4633.13356573539</v>
          </cell>
          <cell r="AQ848">
            <v>4395.42860173193</v>
          </cell>
          <cell r="AR848">
            <v>4180.09586963466</v>
          </cell>
          <cell r="AS848">
            <v>3984.33884045533</v>
          </cell>
          <cell r="AT848">
            <v>3892.05338384221</v>
          </cell>
          <cell r="AU848">
            <v>3892.05338384222</v>
          </cell>
          <cell r="AV848">
            <v>3894.84991283048</v>
          </cell>
          <cell r="AW848">
            <v>3892.05338384222</v>
          </cell>
          <cell r="AX848">
            <v>3894.84991283049</v>
          </cell>
          <cell r="AY848">
            <v>3892.05338384221</v>
          </cell>
          <cell r="AZ848">
            <v>3894.84991283049</v>
          </cell>
          <cell r="BA848">
            <v>3892.05338384221</v>
          </cell>
          <cell r="BB848">
            <v>3067.07733230075</v>
          </cell>
          <cell r="BC848">
            <v>2242.10128075928</v>
          </cell>
          <cell r="BD848">
            <v>2242.10128075928</v>
          </cell>
          <cell r="BE848">
            <v>2242.10128075928</v>
          </cell>
          <cell r="BF848">
            <v>2242.10128075928</v>
          </cell>
          <cell r="BG848">
            <v>2242.10128075928</v>
          </cell>
          <cell r="BH848">
            <v>3196.08170233897</v>
          </cell>
        </row>
        <row r="849">
          <cell r="A849">
            <v>-4240.3863812614</v>
          </cell>
          <cell r="B849">
            <v>-4173.74279183145</v>
          </cell>
          <cell r="C849">
            <v>-3906.01646247751</v>
          </cell>
          <cell r="D849">
            <v>-3619.49661639891</v>
          </cell>
          <cell r="E849">
            <v>-3310.44132056918</v>
          </cell>
          <cell r="F849">
            <v>-2982.62890828104</v>
          </cell>
          <cell r="G849">
            <v>-2635.58033268699</v>
          </cell>
          <cell r="H849">
            <v>-2256.07881251618</v>
          </cell>
          <cell r="I849">
            <v>-1833.35547890617</v>
          </cell>
          <cell r="J849">
            <v>-1366.33263065811</v>
          </cell>
          <cell r="K849">
            <v>-852.834019171819</v>
          </cell>
          <cell r="L849">
            <v>-288.161867386097</v>
          </cell>
          <cell r="M849">
            <v>333.143502154079</v>
          </cell>
          <cell r="N849">
            <v>1052.9208077566</v>
          </cell>
          <cell r="O849">
            <v>1909.51301877921</v>
          </cell>
          <cell r="P849">
            <v>2804.91196310178</v>
          </cell>
          <cell r="Q849">
            <v>3648.08975982243</v>
          </cell>
          <cell r="R849">
            <v>4501.44864589521</v>
          </cell>
          <cell r="S849">
            <v>5423.22131998625</v>
          </cell>
          <cell r="T849">
            <v>6372.89507143207</v>
          </cell>
          <cell r="U849">
            <v>7112.3512745067</v>
          </cell>
          <cell r="V849">
            <v>6428.94677759318</v>
          </cell>
          <cell r="W849">
            <v>5976.34839244674</v>
          </cell>
          <cell r="X849">
            <v>5546.97076735888</v>
          </cell>
          <cell r="Y849">
            <v>5138.62841902996</v>
          </cell>
          <cell r="Z849">
            <v>4749.40904957281</v>
          </cell>
          <cell r="AA849">
            <v>4369.20479872663</v>
          </cell>
          <cell r="AB849">
            <v>3989.00054788045</v>
          </cell>
          <cell r="AC849">
            <v>3608.52311162182</v>
          </cell>
          <cell r="AD849">
            <v>3228.31886077564</v>
          </cell>
          <cell r="AE849">
            <v>2847.84142451701</v>
          </cell>
          <cell r="AF849">
            <v>2467.63717367084</v>
          </cell>
          <cell r="AG849">
            <v>2087.1597374122</v>
          </cell>
          <cell r="AH849">
            <v>1706.95548656603</v>
          </cell>
          <cell r="AI849">
            <v>1407.34093239372</v>
          </cell>
          <cell r="AJ849">
            <v>1188.31607489529</v>
          </cell>
          <cell r="AK849">
            <v>969.291217396853</v>
          </cell>
          <cell r="AL849">
            <v>750.266359898419</v>
          </cell>
          <cell r="AM849">
            <v>531.241502399985</v>
          </cell>
          <cell r="AN849">
            <v>312.216644901552</v>
          </cell>
          <cell r="AO849">
            <v>8040.05290486501</v>
          </cell>
          <cell r="AP849">
            <v>5324.68688407569</v>
          </cell>
          <cell r="AQ849">
            <v>5051.50147162192</v>
          </cell>
          <cell r="AR849">
            <v>4804.02762739905</v>
          </cell>
          <cell r="AS849">
            <v>4579.05140537827</v>
          </cell>
          <cell r="AT849">
            <v>4472.99118642562</v>
          </cell>
          <cell r="AU849">
            <v>4472.99118642561</v>
          </cell>
          <cell r="AV849">
            <v>4476.20513245449</v>
          </cell>
          <cell r="AW849">
            <v>4472.99118642561</v>
          </cell>
          <cell r="AX849">
            <v>4476.20513245449</v>
          </cell>
          <cell r="AY849">
            <v>4472.99118642562</v>
          </cell>
          <cell r="AZ849">
            <v>4476.20513245449</v>
          </cell>
          <cell r="BA849">
            <v>4472.99118642562</v>
          </cell>
          <cell r="BB849">
            <v>3524.87710790948</v>
          </cell>
          <cell r="BC849">
            <v>2576.76302939334</v>
          </cell>
          <cell r="BD849">
            <v>2576.76302939334</v>
          </cell>
          <cell r="BE849">
            <v>2576.76302939334</v>
          </cell>
          <cell r="BF849">
            <v>2576.76302939334</v>
          </cell>
          <cell r="BG849">
            <v>2576.76302939333</v>
          </cell>
          <cell r="BH849">
            <v>3673.13699884178</v>
          </cell>
        </row>
        <row r="850">
          <cell r="A850">
            <v>-5143.54881405703</v>
          </cell>
          <cell r="B850">
            <v>-5269.976019765</v>
          </cell>
          <cell r="C850">
            <v>-5173.010384393</v>
          </cell>
          <cell r="D850">
            <v>-5070.67048622708</v>
          </cell>
          <cell r="E850">
            <v>-4960.11982456939</v>
          </cell>
          <cell r="F850">
            <v>-4846.94267427395</v>
          </cell>
          <cell r="G850">
            <v>-4731.86929899311</v>
          </cell>
          <cell r="H850">
            <v>-4601.07753732719</v>
          </cell>
          <cell r="I850">
            <v>-4443.83874258821</v>
          </cell>
          <cell r="J850">
            <v>-4260.45947762051</v>
          </cell>
          <cell r="K850">
            <v>-4050.1831497233</v>
          </cell>
          <cell r="L850">
            <v>-3809.87881332788</v>
          </cell>
          <cell r="M850">
            <v>-3535.73999990209</v>
          </cell>
          <cell r="N850">
            <v>-3180.31109908301</v>
          </cell>
          <cell r="O850">
            <v>-2700.58283597158</v>
          </cell>
          <cell r="P850">
            <v>-2216.20964853675</v>
          </cell>
          <cell r="Q850">
            <v>-1838.54337322486</v>
          </cell>
          <cell r="R850">
            <v>-1496.90760722455</v>
          </cell>
          <cell r="S850">
            <v>-1125.84761670396</v>
          </cell>
          <cell r="T850">
            <v>-777.508606387454</v>
          </cell>
          <cell r="U850">
            <v>8449.57274469179</v>
          </cell>
          <cell r="V850">
            <v>7637.67864837259</v>
          </cell>
          <cell r="W850">
            <v>7099.98543949912</v>
          </cell>
          <cell r="X850">
            <v>6589.87881820115</v>
          </cell>
          <cell r="Y850">
            <v>6104.76239976571</v>
          </cell>
          <cell r="Z850">
            <v>5642.36434756891</v>
          </cell>
          <cell r="AA850">
            <v>5190.6763823132</v>
          </cell>
          <cell r="AB850">
            <v>4738.98841705748</v>
          </cell>
          <cell r="AC850">
            <v>4286.97590371265</v>
          </cell>
          <cell r="AD850">
            <v>3835.28793845693</v>
          </cell>
          <cell r="AE850">
            <v>3383.27542511209</v>
          </cell>
          <cell r="AF850">
            <v>2931.58745985638</v>
          </cell>
          <cell r="AG850">
            <v>2479.57494651154</v>
          </cell>
          <cell r="AH850">
            <v>2027.88698125583</v>
          </cell>
          <cell r="AI850">
            <v>1671.94070229158</v>
          </cell>
          <cell r="AJ850">
            <v>1411.73610961879</v>
          </cell>
          <cell r="AK850">
            <v>1151.53151694601</v>
          </cell>
          <cell r="AL850">
            <v>891.326924273227</v>
          </cell>
          <cell r="AM850">
            <v>631.122331600444</v>
          </cell>
          <cell r="AN850">
            <v>370.91773892766</v>
          </cell>
          <cell r="AO850">
            <v>9551.69525081411</v>
          </cell>
          <cell r="AP850">
            <v>6325.80245733495</v>
          </cell>
          <cell r="AQ850">
            <v>6001.25436821136</v>
          </cell>
          <cell r="AR850">
            <v>5707.25198159349</v>
          </cell>
          <cell r="AS850">
            <v>5439.97708466815</v>
          </cell>
          <cell r="AT850">
            <v>5313.97606183193</v>
          </cell>
          <cell r="AU850">
            <v>5313.97606183193</v>
          </cell>
          <cell r="AV850">
            <v>5317.79427464515</v>
          </cell>
          <cell r="AW850">
            <v>5313.97606183193</v>
          </cell>
          <cell r="AX850">
            <v>5317.79427464515</v>
          </cell>
          <cell r="AY850">
            <v>5313.97606183193</v>
          </cell>
          <cell r="AZ850">
            <v>5317.79427464515</v>
          </cell>
          <cell r="BA850">
            <v>5313.97606183193</v>
          </cell>
          <cell r="BB850">
            <v>4187.60328193234</v>
          </cell>
          <cell r="BC850">
            <v>3061.23050203275</v>
          </cell>
          <cell r="BD850">
            <v>3061.23050203275</v>
          </cell>
          <cell r="BE850">
            <v>3061.23050203275</v>
          </cell>
          <cell r="BF850">
            <v>3061.23050203275</v>
          </cell>
          <cell r="BG850">
            <v>3061.23050203275</v>
          </cell>
          <cell r="BH850">
            <v>4363.7381050313</v>
          </cell>
        </row>
        <row r="851">
          <cell r="A851">
            <v>-4236.41091973233</v>
          </cell>
          <cell r="B851">
            <v>-4168.91748813603</v>
          </cell>
          <cell r="C851">
            <v>-3900.4395192708</v>
          </cell>
          <cell r="D851">
            <v>-3613.10896598079</v>
          </cell>
          <cell r="E851">
            <v>-3303.17990978654</v>
          </cell>
          <cell r="F851">
            <v>-2974.42273474494</v>
          </cell>
          <cell r="G851">
            <v>-2626.35307097111</v>
          </cell>
          <cell r="H851">
            <v>-2245.7568019036</v>
          </cell>
          <cell r="I851">
            <v>-1821.86488163353</v>
          </cell>
          <cell r="J851">
            <v>-1353.59351582943</v>
          </cell>
          <cell r="K851">
            <v>-838.76020697377</v>
          </cell>
          <cell r="L851">
            <v>-272.660281263305</v>
          </cell>
          <cell r="M851">
            <v>350.173215707657</v>
          </cell>
          <cell r="N851">
            <v>1071.55427830205</v>
          </cell>
          <cell r="O851">
            <v>1929.80533614137</v>
          </cell>
          <cell r="P851">
            <v>2827.01349774826</v>
          </cell>
          <cell r="Q851">
            <v>3672.2403424336</v>
          </cell>
          <cell r="R851">
            <v>4527.85168665069</v>
          </cell>
          <cell r="S851">
            <v>5452.04843974192</v>
          </cell>
          <cell r="T851">
            <v>6404.36909394038</v>
          </cell>
          <cell r="U851">
            <v>7106.46520981055</v>
          </cell>
          <cell r="V851">
            <v>6423.62628719549</v>
          </cell>
          <cell r="W851">
            <v>5971.40246501333</v>
          </cell>
          <cell r="X851">
            <v>5542.38018577142</v>
          </cell>
          <cell r="Y851">
            <v>5134.37577484009</v>
          </cell>
          <cell r="Z851">
            <v>4745.47851691838</v>
          </cell>
          <cell r="AA851">
            <v>4365.58891684405</v>
          </cell>
          <cell r="AB851">
            <v>3985.69931676973</v>
          </cell>
          <cell r="AC851">
            <v>3605.5367573667</v>
          </cell>
          <cell r="AD851">
            <v>3225.64715729238</v>
          </cell>
          <cell r="AE851">
            <v>2845.48459788935</v>
          </cell>
          <cell r="AF851">
            <v>2465.59499781503</v>
          </cell>
          <cell r="AG851">
            <v>2085.432438412</v>
          </cell>
          <cell r="AH851">
            <v>1705.54283833768</v>
          </cell>
          <cell r="AI851">
            <v>1406.17624023246</v>
          </cell>
          <cell r="AJ851">
            <v>1187.33264409634</v>
          </cell>
          <cell r="AK851">
            <v>968.489047960224</v>
          </cell>
          <cell r="AL851">
            <v>749.645451824109</v>
          </cell>
          <cell r="AM851">
            <v>530.801855687993</v>
          </cell>
          <cell r="AN851">
            <v>311.958259551876</v>
          </cell>
          <cell r="AO851">
            <v>8033.39908958902</v>
          </cell>
          <cell r="AP851">
            <v>5320.28026096658</v>
          </cell>
          <cell r="AQ851">
            <v>5047.32093225778</v>
          </cell>
          <cell r="AR851">
            <v>4800.05189330976</v>
          </cell>
          <cell r="AS851">
            <v>4575.26185790251</v>
          </cell>
          <cell r="AT851">
            <v>4469.28941263908</v>
          </cell>
          <cell r="AU851">
            <v>4469.28941263908</v>
          </cell>
          <cell r="AV851">
            <v>4472.50069885918</v>
          </cell>
          <cell r="AW851">
            <v>4469.28941263908</v>
          </cell>
          <cell r="AX851">
            <v>4472.50069885918</v>
          </cell>
          <cell r="AY851">
            <v>4469.28941263908</v>
          </cell>
          <cell r="AZ851">
            <v>4472.50069885918</v>
          </cell>
          <cell r="BA851">
            <v>4469.28941263908</v>
          </cell>
          <cell r="BB851">
            <v>3521.95997770846</v>
          </cell>
          <cell r="BC851">
            <v>2574.63054277784</v>
          </cell>
          <cell r="BD851">
            <v>2574.63054277783</v>
          </cell>
          <cell r="BE851">
            <v>2574.63054277783</v>
          </cell>
          <cell r="BF851">
            <v>2574.63054277784</v>
          </cell>
          <cell r="BG851">
            <v>2574.63054277785</v>
          </cell>
          <cell r="BH851">
            <v>3670.09717119854</v>
          </cell>
        </row>
        <row r="852">
          <cell r="A852">
            <v>-4081.2467263402</v>
          </cell>
          <cell r="B852">
            <v>-3980.5835424299</v>
          </cell>
          <cell r="C852">
            <v>-3682.76871855091</v>
          </cell>
          <cell r="D852">
            <v>-3363.79586923624</v>
          </cell>
          <cell r="E852">
            <v>-3019.76352184269</v>
          </cell>
          <cell r="F852">
            <v>-2654.1317978924</v>
          </cell>
          <cell r="G852">
            <v>-2266.20856676838</v>
          </cell>
          <cell r="H852">
            <v>-1842.88371681016</v>
          </cell>
          <cell r="I852">
            <v>-1373.38129189975</v>
          </cell>
          <cell r="J852">
            <v>-856.379679782898</v>
          </cell>
          <cell r="K852">
            <v>-289.452484663631</v>
          </cell>
          <cell r="L852">
            <v>332.374150451267</v>
          </cell>
          <cell r="M852">
            <v>1014.85120288486</v>
          </cell>
          <cell r="N852">
            <v>1798.82767942593</v>
          </cell>
          <cell r="O852">
            <v>2721.82433381891</v>
          </cell>
          <cell r="P852">
            <v>3689.64712432868</v>
          </cell>
          <cell r="Q852">
            <v>4614.84930579873</v>
          </cell>
          <cell r="R852">
            <v>5558.37518485799</v>
          </cell>
          <cell r="S852">
            <v>6577.18491811108</v>
          </cell>
          <cell r="T852">
            <v>7632.8154717007</v>
          </cell>
          <cell r="U852">
            <v>6876.7292472931</v>
          </cell>
          <cell r="V852">
            <v>6215.96496410845</v>
          </cell>
          <cell r="W852">
            <v>5778.36051625587</v>
          </cell>
          <cell r="X852">
            <v>5363.20755788631</v>
          </cell>
          <cell r="Y852">
            <v>4968.39300763667</v>
          </cell>
          <cell r="Z852">
            <v>4592.06791931423</v>
          </cell>
          <cell r="AA852">
            <v>4224.4592916146</v>
          </cell>
          <cell r="AB852">
            <v>3856.85066391498</v>
          </cell>
          <cell r="AC852">
            <v>3488.97790104497</v>
          </cell>
          <cell r="AD852">
            <v>3121.36927334535</v>
          </cell>
          <cell r="AE852">
            <v>2753.49651047533</v>
          </cell>
          <cell r="AF852">
            <v>2385.88788277571</v>
          </cell>
          <cell r="AG852">
            <v>2018.0151199057</v>
          </cell>
          <cell r="AH852">
            <v>1650.40649220608</v>
          </cell>
          <cell r="AI852">
            <v>1360.71773977107</v>
          </cell>
          <cell r="AJ852">
            <v>1148.94886260068</v>
          </cell>
          <cell r="AK852">
            <v>937.179985430289</v>
          </cell>
          <cell r="AL852">
            <v>725.411108259898</v>
          </cell>
          <cell r="AM852">
            <v>513.642231089507</v>
          </cell>
          <cell r="AN852">
            <v>301.873353919115</v>
          </cell>
          <cell r="AO852">
            <v>7773.6974492312</v>
          </cell>
          <cell r="AP852">
            <v>5148.2876217951</v>
          </cell>
          <cell r="AQ852">
            <v>4884.15245140655</v>
          </cell>
          <cell r="AR852">
            <v>4644.87706176048</v>
          </cell>
          <cell r="AS852">
            <v>4427.35398026405</v>
          </cell>
          <cell r="AT852">
            <v>4324.80738470144</v>
          </cell>
          <cell r="AU852">
            <v>4324.80738470145</v>
          </cell>
          <cell r="AV852">
            <v>4327.91485729425</v>
          </cell>
          <cell r="AW852">
            <v>4324.80738470144</v>
          </cell>
          <cell r="AX852">
            <v>4327.91485729425</v>
          </cell>
          <cell r="AY852">
            <v>4324.80738470144</v>
          </cell>
          <cell r="AZ852">
            <v>4327.91485729425</v>
          </cell>
          <cell r="BA852">
            <v>4324.80738470144</v>
          </cell>
          <cell r="BB852">
            <v>3408.10296982361</v>
          </cell>
          <cell r="BC852">
            <v>2491.39855494578</v>
          </cell>
          <cell r="BD852">
            <v>2491.39855494578</v>
          </cell>
          <cell r="BE852">
            <v>2491.39855494578</v>
          </cell>
          <cell r="BF852">
            <v>2491.39855494578</v>
          </cell>
          <cell r="BG852">
            <v>2491.39855494578</v>
          </cell>
          <cell r="BH852">
            <v>3551.45122257783</v>
          </cell>
        </row>
        <row r="853">
          <cell r="A853">
            <v>-4677.20462533206</v>
          </cell>
          <cell r="B853">
            <v>-4703.94052407725</v>
          </cell>
          <cell r="C853">
            <v>-4518.80331024995</v>
          </cell>
          <cell r="D853">
            <v>-4321.36285733345</v>
          </cell>
          <cell r="E853">
            <v>-4108.31514838986</v>
          </cell>
          <cell r="F853">
            <v>-3884.31196781332</v>
          </cell>
          <cell r="G853">
            <v>-3649.45915677858</v>
          </cell>
          <cell r="H853">
            <v>-3390.247139413</v>
          </cell>
          <cell r="I853">
            <v>-3095.92650047507</v>
          </cell>
          <cell r="J853">
            <v>-2766.08904379264</v>
          </cell>
          <cell r="K853">
            <v>-2399.24514320978</v>
          </cell>
          <cell r="L853">
            <v>-1991.45482619351</v>
          </cell>
          <cell r="M853">
            <v>-1538.05799661833</v>
          </cell>
          <cell r="N853">
            <v>-994.499303115082</v>
          </cell>
          <cell r="O853">
            <v>-320.178898361621</v>
          </cell>
          <cell r="P853">
            <v>376.425739563858</v>
          </cell>
          <cell r="Q853">
            <v>994.456964646219</v>
          </cell>
          <cell r="R853">
            <v>1600.31884835974</v>
          </cell>
          <cell r="S853">
            <v>2255.73705653256</v>
          </cell>
          <cell r="T853">
            <v>2914.5727746628</v>
          </cell>
          <cell r="U853">
            <v>7759.10396630296</v>
          </cell>
          <cell r="V853">
            <v>7013.55494349281</v>
          </cell>
          <cell r="W853">
            <v>6519.80009508994</v>
          </cell>
          <cell r="X853">
            <v>6051.37755727145</v>
          </cell>
          <cell r="Y853">
            <v>5605.90311257059</v>
          </cell>
          <cell r="Z853">
            <v>5181.29057070392</v>
          </cell>
          <cell r="AA853">
            <v>4766.51292588766</v>
          </cell>
          <cell r="AB853">
            <v>4351.7352810714</v>
          </cell>
          <cell r="AC853">
            <v>3936.65960907179</v>
          </cell>
          <cell r="AD853">
            <v>3521.88196425553</v>
          </cell>
          <cell r="AE853">
            <v>3106.80629225592</v>
          </cell>
          <cell r="AF853">
            <v>2692.02864743966</v>
          </cell>
          <cell r="AG853">
            <v>2276.95297544005</v>
          </cell>
          <cell r="AH853">
            <v>1862.17533062379</v>
          </cell>
          <cell r="AI853">
            <v>1535.31570489451</v>
          </cell>
          <cell r="AJ853">
            <v>1296.37409825221</v>
          </cell>
          <cell r="AK853">
            <v>1057.43249160991</v>
          </cell>
          <cell r="AL853">
            <v>818.490884967612</v>
          </cell>
          <cell r="AM853">
            <v>579.549278325313</v>
          </cell>
          <cell r="AN853">
            <v>340.607671683014</v>
          </cell>
          <cell r="AO853">
            <v>8771.16497423708</v>
          </cell>
          <cell r="AP853">
            <v>5808.88056944554</v>
          </cell>
          <cell r="AQ853">
            <v>5510.85338609983</v>
          </cell>
          <cell r="AR853">
            <v>5240.87582001022</v>
          </cell>
          <cell r="AS853">
            <v>4995.44166901962</v>
          </cell>
          <cell r="AT853">
            <v>4879.73699783836</v>
          </cell>
          <cell r="AU853">
            <v>4879.73699783837</v>
          </cell>
          <cell r="AV853">
            <v>4883.24319999536</v>
          </cell>
          <cell r="AW853">
            <v>4879.73699783837</v>
          </cell>
          <cell r="AX853">
            <v>4883.24319999537</v>
          </cell>
          <cell r="AY853">
            <v>4879.73699783837</v>
          </cell>
          <cell r="AZ853">
            <v>4883.24319999538</v>
          </cell>
          <cell r="BA853">
            <v>4879.73699783837</v>
          </cell>
          <cell r="BB853">
            <v>3845.40736152095</v>
          </cell>
          <cell r="BC853">
            <v>2811.07772520353</v>
          </cell>
          <cell r="BD853">
            <v>2811.07772520353</v>
          </cell>
          <cell r="BE853">
            <v>2811.07772520353</v>
          </cell>
          <cell r="BF853">
            <v>2811.07772520352</v>
          </cell>
          <cell r="BG853">
            <v>2811.07772520352</v>
          </cell>
          <cell r="BH853">
            <v>4007.14907862369</v>
          </cell>
        </row>
        <row r="854">
          <cell r="A854">
            <v>-3784.05410657647</v>
          </cell>
          <cell r="B854">
            <v>-3619.85947657922</v>
          </cell>
          <cell r="C854">
            <v>-3265.85451883906</v>
          </cell>
          <cell r="D854">
            <v>-2886.27582583503</v>
          </cell>
          <cell r="E854">
            <v>-2476.92398537728</v>
          </cell>
          <cell r="F854">
            <v>-2040.66485987771</v>
          </cell>
          <cell r="G854">
            <v>-1576.40838569806</v>
          </cell>
          <cell r="H854">
            <v>-1071.24365621554</v>
          </cell>
          <cell r="I854">
            <v>-514.381479892946</v>
          </cell>
          <cell r="J854">
            <v>95.9552583687506</v>
          </cell>
          <cell r="K854">
            <v>762.660103175724</v>
          </cell>
          <cell r="L854">
            <v>1491.22248960447</v>
          </cell>
          <cell r="M854">
            <v>2287.93739622628</v>
          </cell>
          <cell r="N854">
            <v>3191.80554783311</v>
          </cell>
          <cell r="O854">
            <v>4238.81221405479</v>
          </cell>
          <cell r="P854">
            <v>5341.88622521347</v>
          </cell>
          <cell r="Q854">
            <v>6420.26859172448</v>
          </cell>
          <cell r="R854">
            <v>7532.1809416174</v>
          </cell>
          <cell r="S854">
            <v>8732.20696468095</v>
          </cell>
          <cell r="T854">
            <v>9985.71138966044</v>
          </cell>
          <cell r="U854">
            <v>6436.70612686894</v>
          </cell>
          <cell r="V854">
            <v>5818.22234525648</v>
          </cell>
          <cell r="W854">
            <v>5408.6190106848</v>
          </cell>
          <cell r="X854">
            <v>5020.03055611144</v>
          </cell>
          <cell r="Y854">
            <v>4650.47911047772</v>
          </cell>
          <cell r="Z854">
            <v>4298.23403660731</v>
          </cell>
          <cell r="AA854">
            <v>3954.14768085389</v>
          </cell>
          <cell r="AB854">
            <v>3610.06132510047</v>
          </cell>
          <cell r="AC854">
            <v>3265.72773546471</v>
          </cell>
          <cell r="AD854">
            <v>2921.64137971129</v>
          </cell>
          <cell r="AE854">
            <v>2577.30779007554</v>
          </cell>
          <cell r="AF854">
            <v>2233.22143432212</v>
          </cell>
          <cell r="AG854">
            <v>1888.88784468637</v>
          </cell>
          <cell r="AH854">
            <v>1544.80148893295</v>
          </cell>
          <cell r="AI854">
            <v>1273.64912846777</v>
          </cell>
          <cell r="AJ854">
            <v>1075.43076329085</v>
          </cell>
          <cell r="AK854">
            <v>877.212398113917</v>
          </cell>
          <cell r="AL854">
            <v>678.994032936988</v>
          </cell>
          <cell r="AM854">
            <v>480.77566776006</v>
          </cell>
          <cell r="AN854">
            <v>282.557302583131</v>
          </cell>
          <cell r="AO854">
            <v>7276.27978367596</v>
          </cell>
          <cell r="AP854">
            <v>4818.86275966675</v>
          </cell>
          <cell r="AQ854">
            <v>4571.62887733372</v>
          </cell>
          <cell r="AR854">
            <v>4347.66406627909</v>
          </cell>
          <cell r="AS854">
            <v>4144.05969259305</v>
          </cell>
          <cell r="AT854">
            <v>4048.07477356965</v>
          </cell>
          <cell r="AU854">
            <v>4048.07477356964</v>
          </cell>
          <cell r="AV854">
            <v>4050.98340747944</v>
          </cell>
          <cell r="AW854">
            <v>4048.07477356964</v>
          </cell>
          <cell r="AX854">
            <v>4050.98340747945</v>
          </cell>
          <cell r="AY854">
            <v>4048.07477356965</v>
          </cell>
          <cell r="AZ854">
            <v>4050.98340747944</v>
          </cell>
          <cell r="BA854">
            <v>4048.07477356965</v>
          </cell>
          <cell r="BB854">
            <v>3190.02777017852</v>
          </cell>
          <cell r="BC854">
            <v>2331.98076678739</v>
          </cell>
          <cell r="BD854">
            <v>2331.9807667874</v>
          </cell>
          <cell r="BE854">
            <v>2331.9807667874</v>
          </cell>
          <cell r="BF854">
            <v>2331.9807667874</v>
          </cell>
          <cell r="BG854">
            <v>2331.9807667874</v>
          </cell>
          <cell r="BH854">
            <v>3324.20355980154</v>
          </cell>
        </row>
        <row r="855">
          <cell r="A855">
            <v>-4625.9212879555</v>
          </cell>
          <cell r="B855">
            <v>-4641.69424762675</v>
          </cell>
          <cell r="C855">
            <v>-4446.86090610177</v>
          </cell>
          <cell r="D855">
            <v>-4238.96235388461</v>
          </cell>
          <cell r="E855">
            <v>-4014.64316181085</v>
          </cell>
          <cell r="F855">
            <v>-3778.45256936466</v>
          </cell>
          <cell r="G855">
            <v>-3530.42775069467</v>
          </cell>
          <cell r="H855">
            <v>-3257.09350460134</v>
          </cell>
          <cell r="I855">
            <v>-2947.69813194908</v>
          </cell>
          <cell r="J855">
            <v>-2601.7548353337</v>
          </cell>
          <cell r="K855">
            <v>-2217.69337774809</v>
          </cell>
          <cell r="L855">
            <v>-1791.48481888881</v>
          </cell>
          <cell r="M855">
            <v>-1318.37519017963</v>
          </cell>
          <cell r="N855">
            <v>-754.128078417793</v>
          </cell>
          <cell r="O855">
            <v>-58.4085982776742</v>
          </cell>
          <cell r="P855">
            <v>661.534889665827</v>
          </cell>
          <cell r="Q855">
            <v>1305.99877352385</v>
          </cell>
          <cell r="R855">
            <v>1940.91730137704</v>
          </cell>
          <cell r="S855">
            <v>2627.6060577077</v>
          </cell>
          <cell r="T855">
            <v>3320.58674388109</v>
          </cell>
          <cell r="U855">
            <v>7683.17390398803</v>
          </cell>
          <cell r="V855">
            <v>6944.92077307553</v>
          </cell>
          <cell r="W855">
            <v>6455.99777594961</v>
          </cell>
          <cell r="X855">
            <v>5992.15918914412</v>
          </cell>
          <cell r="Y855">
            <v>5551.04412698185</v>
          </cell>
          <cell r="Z855">
            <v>5130.58681449523</v>
          </cell>
          <cell r="AA855">
            <v>4719.86815542713</v>
          </cell>
          <cell r="AB855">
            <v>4309.14949635903</v>
          </cell>
          <cell r="AC855">
            <v>3898.13572658128</v>
          </cell>
          <cell r="AD855">
            <v>3487.41706751318</v>
          </cell>
          <cell r="AE855">
            <v>3076.40329773543</v>
          </cell>
          <cell r="AF855">
            <v>2665.68463866733</v>
          </cell>
          <cell r="AG855">
            <v>2254.67086888958</v>
          </cell>
          <cell r="AH855">
            <v>1843.95220982149</v>
          </cell>
          <cell r="AI855">
            <v>1520.29121010078</v>
          </cell>
          <cell r="AJ855">
            <v>1283.68786972747</v>
          </cell>
          <cell r="AK855">
            <v>1047.08452935416</v>
          </cell>
          <cell r="AL855">
            <v>810.481188980849</v>
          </cell>
          <cell r="AM855">
            <v>573.877848607537</v>
          </cell>
          <cell r="AN855">
            <v>337.274508234225</v>
          </cell>
          <cell r="AO855">
            <v>8685.33095191175</v>
          </cell>
          <cell r="AP855">
            <v>5752.035260305</v>
          </cell>
          <cell r="AQ855">
            <v>5456.92455065284</v>
          </cell>
          <cell r="AR855">
            <v>5189.58896661497</v>
          </cell>
          <cell r="AS855">
            <v>4946.55661748965</v>
          </cell>
          <cell r="AT855">
            <v>4831.98422433057</v>
          </cell>
          <cell r="AU855">
            <v>4831.98422433056</v>
          </cell>
          <cell r="AV855">
            <v>4835.45611503236</v>
          </cell>
          <cell r="AW855">
            <v>4831.98422433055</v>
          </cell>
          <cell r="AX855">
            <v>4835.45611503235</v>
          </cell>
          <cell r="AY855">
            <v>4831.98422433056</v>
          </cell>
          <cell r="AZ855">
            <v>4835.45611503235</v>
          </cell>
          <cell r="BA855">
            <v>4831.98422433056</v>
          </cell>
          <cell r="BB855">
            <v>3807.7764673024</v>
          </cell>
          <cell r="BC855">
            <v>2783.56871027425</v>
          </cell>
          <cell r="BD855">
            <v>2783.56871027425</v>
          </cell>
          <cell r="BE855">
            <v>2783.56871027425</v>
          </cell>
          <cell r="BF855">
            <v>2783.56871027426</v>
          </cell>
          <cell r="BG855">
            <v>2783.56871027426</v>
          </cell>
          <cell r="BH855">
            <v>3967.93539099089</v>
          </cell>
        </row>
        <row r="856">
          <cell r="A856">
            <v>-3650.08354266895</v>
          </cell>
          <cell r="B856">
            <v>-3457.24976387691</v>
          </cell>
          <cell r="C856">
            <v>-3077.91502531849</v>
          </cell>
          <cell r="D856">
            <v>-2671.01600699276</v>
          </cell>
          <cell r="E856">
            <v>-2232.21898944104</v>
          </cell>
          <cell r="F856">
            <v>-1764.12195080486</v>
          </cell>
          <cell r="G856">
            <v>-1265.45544442057</v>
          </cell>
          <cell r="H856">
            <v>-723.398362702946</v>
          </cell>
          <cell r="I856">
            <v>-127.155547760142</v>
          </cell>
          <cell r="J856">
            <v>525.255450259234</v>
          </cell>
          <cell r="K856">
            <v>1236.93876056328</v>
          </cell>
          <cell r="L856">
            <v>2013.61623411625</v>
          </cell>
          <cell r="M856">
            <v>2861.82807816992</v>
          </cell>
          <cell r="N856">
            <v>3819.7418360544</v>
          </cell>
          <cell r="O856">
            <v>4922.65060115081</v>
          </cell>
          <cell r="P856">
            <v>6086.69410177365</v>
          </cell>
          <cell r="Q856">
            <v>7234.12810148371</v>
          </cell>
          <cell r="R856">
            <v>8421.94688024393</v>
          </cell>
          <cell r="S856">
            <v>9703.66284754109</v>
          </cell>
          <cell r="T856">
            <v>11046.366237669</v>
          </cell>
          <cell r="U856">
            <v>6238.34943274094</v>
          </cell>
          <cell r="V856">
            <v>5638.92515079716</v>
          </cell>
          <cell r="W856">
            <v>5241.9443535525</v>
          </cell>
          <cell r="X856">
            <v>4865.33083145333</v>
          </cell>
          <cell r="Y856">
            <v>4507.16766448595</v>
          </cell>
          <cell r="Z856">
            <v>4165.77754763838</v>
          </cell>
          <cell r="AA856">
            <v>3832.29472584729</v>
          </cell>
          <cell r="AB856">
            <v>3498.8119040562</v>
          </cell>
          <cell r="AC856">
            <v>3165.0894672634</v>
          </cell>
          <cell r="AD856">
            <v>2831.60664547231</v>
          </cell>
          <cell r="AE856">
            <v>2497.88420867951</v>
          </cell>
          <cell r="AF856">
            <v>2164.40138688842</v>
          </cell>
          <cell r="AG856">
            <v>1830.67895009562</v>
          </cell>
          <cell r="AH856">
            <v>1497.19612830453</v>
          </cell>
          <cell r="AI856">
            <v>1234.39973201836</v>
          </cell>
          <cell r="AJ856">
            <v>1042.2897612371</v>
          </cell>
          <cell r="AK856">
            <v>850.179790455842</v>
          </cell>
          <cell r="AL856">
            <v>658.069819674585</v>
          </cell>
          <cell r="AM856">
            <v>465.959848893328</v>
          </cell>
          <cell r="AN856">
            <v>273.849878112071</v>
          </cell>
          <cell r="AO856">
            <v>7052.05037580914</v>
          </cell>
          <cell r="AP856">
            <v>4670.3623205254</v>
          </cell>
          <cell r="AQ856">
            <v>4430.7473188138</v>
          </cell>
          <cell r="AR856">
            <v>4213.68431726332</v>
          </cell>
          <cell r="AS856">
            <v>4016.35431585378</v>
          </cell>
          <cell r="AT856">
            <v>3923.32731518928</v>
          </cell>
          <cell r="AU856">
            <v>3923.32731518929</v>
          </cell>
          <cell r="AV856">
            <v>3926.14631520941</v>
          </cell>
          <cell r="AW856">
            <v>3923.32731518928</v>
          </cell>
          <cell r="AX856">
            <v>3926.14631520942</v>
          </cell>
          <cell r="AY856">
            <v>3923.32731518929</v>
          </cell>
          <cell r="AZ856">
            <v>3926.14631520941</v>
          </cell>
          <cell r="BA856">
            <v>3923.32731518928</v>
          </cell>
          <cell r="BB856">
            <v>3091.72230924909</v>
          </cell>
          <cell r="BC856">
            <v>2260.11730330891</v>
          </cell>
          <cell r="BD856">
            <v>2260.11730330891</v>
          </cell>
          <cell r="BE856">
            <v>2260.1173033089</v>
          </cell>
          <cell r="BF856">
            <v>2260.11730330891</v>
          </cell>
          <cell r="BG856">
            <v>2260.11730330891</v>
          </cell>
          <cell r="BH856">
            <v>3221.76327190672</v>
          </cell>
        </row>
        <row r="857">
          <cell r="A857">
            <v>-3686.21001400298</v>
          </cell>
          <cell r="B857">
            <v>-3501.09906146313</v>
          </cell>
          <cell r="C857">
            <v>-3128.59474575238</v>
          </cell>
          <cell r="D857">
            <v>-2729.06292004556</v>
          </cell>
          <cell r="E857">
            <v>-2298.20608215111</v>
          </cell>
          <cell r="F857">
            <v>-1838.69444782104</v>
          </cell>
          <cell r="G857">
            <v>-1349.30694277695</v>
          </cell>
          <cell r="H857">
            <v>-817.198244245846</v>
          </cell>
          <cell r="I857">
            <v>-231.574803221711</v>
          </cell>
          <cell r="J857">
            <v>409.490459624932</v>
          </cell>
          <cell r="K857">
            <v>1109.04488730705</v>
          </cell>
          <cell r="L857">
            <v>1872.74765757424</v>
          </cell>
          <cell r="M857">
            <v>2707.07284936894</v>
          </cell>
          <cell r="N857">
            <v>3650.41268154189</v>
          </cell>
          <cell r="O857">
            <v>4738.24689956164</v>
          </cell>
          <cell r="P857">
            <v>5885.84938173136</v>
          </cell>
          <cell r="Q857">
            <v>7014.66293397466</v>
          </cell>
          <cell r="R857">
            <v>8182.01280265076</v>
          </cell>
          <cell r="S857">
            <v>9441.70027844533</v>
          </cell>
          <cell r="T857">
            <v>10760.3502962243</v>
          </cell>
          <cell r="U857">
            <v>6291.83825308564</v>
          </cell>
          <cell r="V857">
            <v>5687.2743908614</v>
          </cell>
          <cell r="W857">
            <v>5286.88980311526</v>
          </cell>
          <cell r="X857">
            <v>4907.0471234897</v>
          </cell>
          <cell r="Y857">
            <v>4545.81299592632</v>
          </cell>
          <cell r="Z857">
            <v>4201.49573387401</v>
          </cell>
          <cell r="AA857">
            <v>3865.15356556264</v>
          </cell>
          <cell r="AB857">
            <v>3528.81139725127</v>
          </cell>
          <cell r="AC857">
            <v>3192.22755943259</v>
          </cell>
          <cell r="AD857">
            <v>2855.88539112122</v>
          </cell>
          <cell r="AE857">
            <v>2519.30155330254</v>
          </cell>
          <cell r="AF857">
            <v>2182.95938499117</v>
          </cell>
          <cell r="AG857">
            <v>1846.37554717249</v>
          </cell>
          <cell r="AH857">
            <v>1510.03337886112</v>
          </cell>
          <cell r="AI857">
            <v>1244.98371520355</v>
          </cell>
          <cell r="AJ857">
            <v>1051.22655619978</v>
          </cell>
          <cell r="AK857">
            <v>857.469397196004</v>
          </cell>
          <cell r="AL857">
            <v>663.712238192232</v>
          </cell>
          <cell r="AM857">
            <v>469.95507918846</v>
          </cell>
          <cell r="AN857">
            <v>276.197920184688</v>
          </cell>
          <cell r="AO857">
            <v>7112.51602616753</v>
          </cell>
          <cell r="AP857">
            <v>4710.40691466051</v>
          </cell>
          <cell r="AQ857">
            <v>4468.7374073595</v>
          </cell>
          <cell r="AR857">
            <v>4249.81326545151</v>
          </cell>
          <cell r="AS857">
            <v>4050.79131826245</v>
          </cell>
          <cell r="AT857">
            <v>3956.96668601616</v>
          </cell>
          <cell r="AU857">
            <v>3956.96668601616</v>
          </cell>
          <cell r="AV857">
            <v>3959.80985669029</v>
          </cell>
          <cell r="AW857">
            <v>3956.96668601616</v>
          </cell>
          <cell r="AX857">
            <v>3959.80985669029</v>
          </cell>
          <cell r="AY857">
            <v>3956.96668601616</v>
          </cell>
          <cell r="AZ857">
            <v>3959.80985669029</v>
          </cell>
          <cell r="BA857">
            <v>3956.96668601616</v>
          </cell>
          <cell r="BB857">
            <v>3118.23133714791</v>
          </cell>
          <cell r="BC857">
            <v>2279.49598827967</v>
          </cell>
          <cell r="BD857">
            <v>2279.49598827967</v>
          </cell>
          <cell r="BE857">
            <v>2279.49598827967</v>
          </cell>
          <cell r="BF857">
            <v>2279.49598827967</v>
          </cell>
          <cell r="BG857">
            <v>2279.49598827967</v>
          </cell>
          <cell r="BH857">
            <v>3249.38729629045</v>
          </cell>
        </row>
        <row r="858">
          <cell r="A858">
            <v>-4577.83074333889</v>
          </cell>
          <cell r="B858">
            <v>-4583.32329347294</v>
          </cell>
          <cell r="C858">
            <v>-4379.39748477427</v>
          </cell>
          <cell r="D858">
            <v>-4161.69193253037</v>
          </cell>
          <cell r="E858">
            <v>-3926.80299616742</v>
          </cell>
          <cell r="F858">
            <v>-3679.18375449009</v>
          </cell>
          <cell r="G858">
            <v>-3418.80698968558</v>
          </cell>
          <cell r="H858">
            <v>-3132.22973513259</v>
          </cell>
          <cell r="I858">
            <v>-2808.69814999186</v>
          </cell>
          <cell r="J858">
            <v>-2447.65172917463</v>
          </cell>
          <cell r="K858">
            <v>-2047.44464348472</v>
          </cell>
          <cell r="L858">
            <v>-1603.96452379454</v>
          </cell>
          <cell r="M858">
            <v>-1112.36937337855</v>
          </cell>
          <cell r="N858">
            <v>-528.721860780735</v>
          </cell>
          <cell r="O858">
            <v>187.064433304818</v>
          </cell>
          <cell r="P858">
            <v>928.893743535019</v>
          </cell>
          <cell r="Q858">
            <v>1598.14464440897</v>
          </cell>
          <cell r="R858">
            <v>2260.31081083037</v>
          </cell>
          <cell r="S858">
            <v>2976.32327673806</v>
          </cell>
          <cell r="T858">
            <v>3701.3231370353</v>
          </cell>
          <cell r="U858">
            <v>7611.97108770705</v>
          </cell>
          <cell r="V858">
            <v>6880.55962180254</v>
          </cell>
          <cell r="W858">
            <v>6396.16765505221</v>
          </cell>
          <cell r="X858">
            <v>5936.62763210757</v>
          </cell>
          <cell r="Y858">
            <v>5499.6005464928</v>
          </cell>
          <cell r="Z858">
            <v>5083.03976754156</v>
          </cell>
          <cell r="AA858">
            <v>4676.12739030311</v>
          </cell>
          <cell r="AB858">
            <v>4269.21501306466</v>
          </cell>
          <cell r="AC858">
            <v>3862.01026001674</v>
          </cell>
          <cell r="AD858">
            <v>3455.09788277829</v>
          </cell>
          <cell r="AE858">
            <v>3047.89312973036</v>
          </cell>
          <cell r="AF858">
            <v>2640.98075249192</v>
          </cell>
          <cell r="AG858">
            <v>2233.77599944399</v>
          </cell>
          <cell r="AH858">
            <v>1826.86362220554</v>
          </cell>
          <cell r="AI858">
            <v>1506.20210876335</v>
          </cell>
          <cell r="AJ858">
            <v>1271.79145911741</v>
          </cell>
          <cell r="AK858">
            <v>1037.38080947147</v>
          </cell>
          <cell r="AL858">
            <v>802.970159825533</v>
          </cell>
          <cell r="AM858">
            <v>568.559510179595</v>
          </cell>
          <cell r="AN858">
            <v>334.148860533657</v>
          </cell>
          <cell r="AO858">
            <v>8604.84077534713</v>
          </cell>
          <cell r="AP858">
            <v>5698.7290205922</v>
          </cell>
          <cell r="AQ858">
            <v>5406.35321111335</v>
          </cell>
          <cell r="AR858">
            <v>5141.49512487961</v>
          </cell>
          <cell r="AS858">
            <v>4900.71504648528</v>
          </cell>
          <cell r="AT858">
            <v>4787.20443809938</v>
          </cell>
          <cell r="AU858">
            <v>4787.20443809938</v>
          </cell>
          <cell r="AV858">
            <v>4790.644153505</v>
          </cell>
          <cell r="AW858">
            <v>4787.20443809938</v>
          </cell>
          <cell r="AX858">
            <v>4790.64415350501</v>
          </cell>
          <cell r="AY858">
            <v>4787.20443809937</v>
          </cell>
          <cell r="AZ858">
            <v>4790.64415350501</v>
          </cell>
          <cell r="BA858">
            <v>4787.20443809938</v>
          </cell>
          <cell r="BB858">
            <v>3772.48839343757</v>
          </cell>
          <cell r="BC858">
            <v>2757.77234877575</v>
          </cell>
          <cell r="BD858">
            <v>2757.77234877575</v>
          </cell>
          <cell r="BE858">
            <v>2757.77234877575</v>
          </cell>
          <cell r="BF858">
            <v>2757.77234877574</v>
          </cell>
          <cell r="BG858">
            <v>2757.77234877574</v>
          </cell>
          <cell r="BH858">
            <v>3931.16306510185</v>
          </cell>
        </row>
        <row r="859">
          <cell r="A859">
            <v>-3604.49814994572</v>
          </cell>
          <cell r="B859">
            <v>-3401.91949282376</v>
          </cell>
          <cell r="C859">
            <v>-3013.96593552998</v>
          </cell>
          <cell r="D859">
            <v>-2597.77078734713</v>
          </cell>
          <cell r="E859">
            <v>-2148.95462885517</v>
          </cell>
          <cell r="F859">
            <v>-1670.02428675672</v>
          </cell>
          <cell r="G859">
            <v>-1159.64927675853</v>
          </cell>
          <cell r="H859">
            <v>-605.039046677055</v>
          </cell>
          <cell r="I859">
            <v>4.60359151672117</v>
          </cell>
          <cell r="J859">
            <v>671.330955748579</v>
          </cell>
          <cell r="K859">
            <v>1398.31882963712</v>
          </cell>
          <cell r="L859">
            <v>2191.36814696305</v>
          </cell>
          <cell r="M859">
            <v>3057.10255752987</v>
          </cell>
          <cell r="N859">
            <v>4033.40610280699</v>
          </cell>
          <cell r="O859">
            <v>5155.33635334714</v>
          </cell>
          <cell r="P859">
            <v>6340.1255912446</v>
          </cell>
          <cell r="Q859">
            <v>7511.05539276179</v>
          </cell>
          <cell r="R859">
            <v>8724.70241519891</v>
          </cell>
          <cell r="S859">
            <v>10034.2145496601</v>
          </cell>
          <cell r="T859">
            <v>11407.269158281</v>
          </cell>
          <cell r="U859">
            <v>6170.85574205716</v>
          </cell>
          <cell r="V859">
            <v>5577.91672637012</v>
          </cell>
          <cell r="W859">
            <v>5185.23092725365</v>
          </cell>
          <cell r="X859">
            <v>4812.69204650664</v>
          </cell>
          <cell r="Y859">
            <v>4458.40390357667</v>
          </cell>
          <cell r="Z859">
            <v>4120.70734048036</v>
          </cell>
          <cell r="AA859">
            <v>3790.83252216278</v>
          </cell>
          <cell r="AB859">
            <v>3460.95770384521</v>
          </cell>
          <cell r="AC859">
            <v>3130.84586295858</v>
          </cell>
          <cell r="AD859">
            <v>2800.971044641</v>
          </cell>
          <cell r="AE859">
            <v>2470.85920375438</v>
          </cell>
          <cell r="AF859">
            <v>2140.9843854368</v>
          </cell>
          <cell r="AG859">
            <v>1810.87254455017</v>
          </cell>
          <cell r="AH859">
            <v>1480.9977262326</v>
          </cell>
          <cell r="AI859">
            <v>1221.04456578548</v>
          </cell>
          <cell r="AJ859">
            <v>1031.01306320883</v>
          </cell>
          <cell r="AK859">
            <v>840.981560632183</v>
          </cell>
          <cell r="AL859">
            <v>650.950058055532</v>
          </cell>
          <cell r="AM859">
            <v>460.918555478881</v>
          </cell>
          <cell r="AN859">
            <v>270.887052902231</v>
          </cell>
          <cell r="AO859">
            <v>6975.75312572996</v>
          </cell>
          <cell r="AP859">
            <v>4619.83293078195</v>
          </cell>
          <cell r="AQ859">
            <v>4382.81036172952</v>
          </cell>
          <cell r="AR859">
            <v>4168.09579917618</v>
          </cell>
          <cell r="AS859">
            <v>3972.90074230947</v>
          </cell>
          <cell r="AT859">
            <v>3880.8802155009</v>
          </cell>
          <cell r="AU859">
            <v>3880.88021550088</v>
          </cell>
          <cell r="AV859">
            <v>3883.66871631327</v>
          </cell>
          <cell r="AW859">
            <v>3880.8802155009</v>
          </cell>
          <cell r="AX859">
            <v>3883.66871631327</v>
          </cell>
          <cell r="AY859">
            <v>3880.8802155009</v>
          </cell>
          <cell r="AZ859">
            <v>3883.66871631327</v>
          </cell>
          <cell r="BA859">
            <v>3880.88021550089</v>
          </cell>
          <cell r="BB859">
            <v>3058.27247584839</v>
          </cell>
          <cell r="BC859">
            <v>2235.66473619589</v>
          </cell>
          <cell r="BD859">
            <v>2235.66473619589</v>
          </cell>
          <cell r="BE859">
            <v>2235.66473619589</v>
          </cell>
          <cell r="BF859">
            <v>2235.66473619589</v>
          </cell>
          <cell r="BG859">
            <v>2235.66473619589</v>
          </cell>
          <cell r="BH859">
            <v>3186.90650473213</v>
          </cell>
        </row>
        <row r="860">
          <cell r="A860">
            <v>-3646.65556061438</v>
          </cell>
          <cell r="B860">
            <v>-3453.08897541126</v>
          </cell>
          <cell r="C860">
            <v>-3073.10610914809</v>
          </cell>
          <cell r="D860">
            <v>-2665.5080299078</v>
          </cell>
          <cell r="E860">
            <v>-2225.95758163424</v>
          </cell>
          <cell r="F860">
            <v>-1757.04588795963</v>
          </cell>
          <cell r="G860">
            <v>-1257.49891224347</v>
          </cell>
          <cell r="H860">
            <v>-714.49784464026</v>
          </cell>
          <cell r="I860">
            <v>-117.247374593603</v>
          </cell>
          <cell r="J860">
            <v>536.24020176658</v>
          </cell>
          <cell r="K860">
            <v>1249.07440199801</v>
          </cell>
          <cell r="L860">
            <v>2026.98302402423</v>
          </cell>
          <cell r="M860">
            <v>2876.51254990466</v>
          </cell>
          <cell r="N860">
            <v>3835.80920387499</v>
          </cell>
          <cell r="O860">
            <v>4940.14836820364</v>
          </cell>
          <cell r="P860">
            <v>6105.75193030315</v>
          </cell>
          <cell r="Q860">
            <v>7254.95279396109</v>
          </cell>
          <cell r="R860">
            <v>8444.71383427785</v>
          </cell>
          <cell r="S860">
            <v>9728.52004927349</v>
          </cell>
          <cell r="T860">
            <v>11073.5058247471</v>
          </cell>
          <cell r="U860">
            <v>6233.27396565293</v>
          </cell>
          <cell r="V860">
            <v>5634.33737011524</v>
          </cell>
          <cell r="W860">
            <v>5237.67955301023</v>
          </cell>
          <cell r="X860">
            <v>4861.37244041199</v>
          </cell>
          <cell r="Y860">
            <v>4503.50067189634</v>
          </cell>
          <cell r="Z860">
            <v>4162.38830709215</v>
          </cell>
          <cell r="AA860">
            <v>3829.17680403763</v>
          </cell>
          <cell r="AB860">
            <v>3495.96530098312</v>
          </cell>
          <cell r="AC860">
            <v>3162.51437787559</v>
          </cell>
          <cell r="AD860">
            <v>2829.30287482108</v>
          </cell>
          <cell r="AE860">
            <v>2495.85195171354</v>
          </cell>
          <cell r="AF860">
            <v>2162.64044865903</v>
          </cell>
          <cell r="AG860">
            <v>1829.1895255515</v>
          </cell>
          <cell r="AH860">
            <v>1495.97802249699</v>
          </cell>
          <cell r="AI860">
            <v>1233.39543508359</v>
          </cell>
          <cell r="AJ860">
            <v>1041.44176331131</v>
          </cell>
          <cell r="AK860">
            <v>849.488091539027</v>
          </cell>
          <cell r="AL860">
            <v>657.534419766745</v>
          </cell>
          <cell r="AM860">
            <v>465.580747994464</v>
          </cell>
          <cell r="AN860">
            <v>273.627076222182</v>
          </cell>
          <cell r="AO860">
            <v>7046.31288867875</v>
          </cell>
          <cell r="AP860">
            <v>4666.56255417654</v>
          </cell>
          <cell r="AQ860">
            <v>4427.1425011558</v>
          </cell>
          <cell r="AR860">
            <v>4210.2561001841</v>
          </cell>
          <cell r="AS860">
            <v>4013.08664475525</v>
          </cell>
          <cell r="AT860">
            <v>3920.13533005309</v>
          </cell>
          <cell r="AU860">
            <v>3920.13533005308</v>
          </cell>
          <cell r="AV860">
            <v>3922.95203655923</v>
          </cell>
          <cell r="AW860">
            <v>3920.13533005308</v>
          </cell>
          <cell r="AX860">
            <v>3922.95203655921</v>
          </cell>
          <cell r="AY860">
            <v>3920.13533005309</v>
          </cell>
          <cell r="AZ860">
            <v>3922.95203655921</v>
          </cell>
          <cell r="BA860">
            <v>3920.13533005308</v>
          </cell>
          <cell r="BB860">
            <v>3089.20691074584</v>
          </cell>
          <cell r="BC860">
            <v>2258.27849143861</v>
          </cell>
          <cell r="BD860">
            <v>2258.27849143861</v>
          </cell>
          <cell r="BE860">
            <v>2258.27849143861</v>
          </cell>
          <cell r="BF860">
            <v>2258.27849143861</v>
          </cell>
          <cell r="BG860">
            <v>2258.27849143861</v>
          </cell>
          <cell r="BH860">
            <v>3219.14207320214</v>
          </cell>
        </row>
        <row r="861">
          <cell r="A861">
            <v>-4932.89407276693</v>
          </cell>
          <cell r="B861">
            <v>-5014.2892034864</v>
          </cell>
          <cell r="C861">
            <v>-4877.49512916799</v>
          </cell>
          <cell r="D861">
            <v>-4732.19686839804</v>
          </cell>
          <cell r="E861">
            <v>-4575.34673630405</v>
          </cell>
          <cell r="F861">
            <v>-4412.10778765983</v>
          </cell>
          <cell r="G861">
            <v>-4242.92822501639</v>
          </cell>
          <cell r="H861">
            <v>-4054.1270865964</v>
          </cell>
          <cell r="I861">
            <v>-3834.96634424131</v>
          </cell>
          <cell r="J861">
            <v>-3585.42969330976</v>
          </cell>
          <cell r="K861">
            <v>-3304.42941877414</v>
          </cell>
          <cell r="L861">
            <v>-2988.46912531862</v>
          </cell>
          <cell r="M861">
            <v>-2633.35674788344</v>
          </cell>
          <cell r="N861">
            <v>-2192.94676707021</v>
          </cell>
          <cell r="O861">
            <v>-1625.31828295085</v>
          </cell>
          <cell r="P861">
            <v>-1045.07693123383</v>
          </cell>
          <cell r="Q861">
            <v>-558.834163422812</v>
          </cell>
          <cell r="R861">
            <v>-97.8434535533665</v>
          </cell>
          <cell r="S861">
            <v>401.665455644691</v>
          </cell>
          <cell r="T861">
            <v>890.260536986254</v>
          </cell>
          <cell r="U861">
            <v>8137.67752781761</v>
          </cell>
          <cell r="V861">
            <v>7355.7525072022</v>
          </cell>
          <cell r="W861">
            <v>6837.90692199688</v>
          </cell>
          <cell r="X861">
            <v>6346.62963326826</v>
          </cell>
          <cell r="Y861">
            <v>5879.42009546559</v>
          </cell>
          <cell r="Z861">
            <v>5434.09033123197</v>
          </cell>
          <cell r="AA861">
            <v>4999.07531739517</v>
          </cell>
          <cell r="AB861">
            <v>4564.06030355838</v>
          </cell>
          <cell r="AC861">
            <v>4128.73272152774</v>
          </cell>
          <cell r="AD861">
            <v>3693.71770769095</v>
          </cell>
          <cell r="AE861">
            <v>3258.39012566031</v>
          </cell>
          <cell r="AF861">
            <v>2823.37511182352</v>
          </cell>
          <cell r="AG861">
            <v>2388.04752979289</v>
          </cell>
          <cell r="AH861">
            <v>1953.03251595609</v>
          </cell>
          <cell r="AI861">
            <v>1610.22511930312</v>
          </cell>
          <cell r="AJ861">
            <v>1359.62533983398</v>
          </cell>
          <cell r="AK861">
            <v>1109.02556036484</v>
          </cell>
          <cell r="AL861">
            <v>858.425780895695</v>
          </cell>
          <cell r="AM861">
            <v>607.826001426553</v>
          </cell>
          <cell r="AN861">
            <v>357.22622195741</v>
          </cell>
          <cell r="AO861">
            <v>9199.11788959305</v>
          </cell>
          <cell r="AP861">
            <v>6092.30100241547</v>
          </cell>
          <cell r="AQ861">
            <v>5779.73280857198</v>
          </cell>
          <cell r="AR861">
            <v>5496.58279767848</v>
          </cell>
          <cell r="AS861">
            <v>5239.17369686622</v>
          </cell>
          <cell r="AT861">
            <v>5117.82369219756</v>
          </cell>
          <cell r="AU861">
            <v>5117.82369219758</v>
          </cell>
          <cell r="AV861">
            <v>5121.5009650663</v>
          </cell>
          <cell r="AW861">
            <v>5117.82369219756</v>
          </cell>
          <cell r="AX861">
            <v>5121.50096506631</v>
          </cell>
          <cell r="AY861">
            <v>5117.82369219757</v>
          </cell>
          <cell r="AZ861">
            <v>5121.5009650663</v>
          </cell>
          <cell r="BA861">
            <v>5117.82369219757</v>
          </cell>
          <cell r="BB861">
            <v>4033.02819591727</v>
          </cell>
          <cell r="BC861">
            <v>2948.23269963697</v>
          </cell>
          <cell r="BD861">
            <v>2948.23269963698</v>
          </cell>
          <cell r="BE861">
            <v>2948.23269963698</v>
          </cell>
          <cell r="BF861">
            <v>2948.23269963697</v>
          </cell>
          <cell r="BG861">
            <v>2948.23269963697</v>
          </cell>
          <cell r="BH861">
            <v>4202.66143479305</v>
          </cell>
        </row>
        <row r="862">
          <cell r="A862">
            <v>-3511.87595646608</v>
          </cell>
          <cell r="B862">
            <v>-3289.49727235764</v>
          </cell>
          <cell r="C862">
            <v>-2884.03166024139</v>
          </cell>
          <cell r="D862">
            <v>-2448.94826986512</v>
          </cell>
          <cell r="E862">
            <v>-1979.77482683025</v>
          </cell>
          <cell r="F862">
            <v>-1478.83295276152</v>
          </cell>
          <cell r="G862">
            <v>-944.668144709641</v>
          </cell>
          <cell r="H862">
            <v>-364.551934157729</v>
          </cell>
          <cell r="I862">
            <v>272.316991835739</v>
          </cell>
          <cell r="J862">
            <v>968.132911897507</v>
          </cell>
          <cell r="K862">
            <v>1726.21719989507</v>
          </cell>
          <cell r="L862">
            <v>2552.5314731854</v>
          </cell>
          <cell r="M862">
            <v>3453.86892342976</v>
          </cell>
          <cell r="N862">
            <v>4467.53756186891</v>
          </cell>
          <cell r="O862">
            <v>5628.11641451144</v>
          </cell>
          <cell r="P862">
            <v>6855.05765718365</v>
          </cell>
          <cell r="Q862">
            <v>8073.72715273291</v>
          </cell>
          <cell r="R862">
            <v>9339.8530163112</v>
          </cell>
          <cell r="S862">
            <v>10705.8424962388</v>
          </cell>
          <cell r="T862">
            <v>12140.5659040884</v>
          </cell>
          <cell r="U862">
            <v>6033.71940728598</v>
          </cell>
          <cell r="V862">
            <v>5453.9574105981</v>
          </cell>
          <cell r="W862">
            <v>5069.99835756978</v>
          </cell>
          <cell r="X862">
            <v>4705.73849334834</v>
          </cell>
          <cell r="Y862">
            <v>4359.3237766343</v>
          </cell>
          <cell r="Z862">
            <v>4029.13192129064</v>
          </cell>
          <cell r="AA862">
            <v>3706.5879863073</v>
          </cell>
          <cell r="AB862">
            <v>3384.04405132395</v>
          </cell>
          <cell r="AC862">
            <v>3061.26836117817</v>
          </cell>
          <cell r="AD862">
            <v>2738.72442619482</v>
          </cell>
          <cell r="AE862">
            <v>2415.94873604904</v>
          </cell>
          <cell r="AF862">
            <v>2093.4048010657</v>
          </cell>
          <cell r="AG862">
            <v>1770.62911091992</v>
          </cell>
          <cell r="AH862">
            <v>1448.08517593657</v>
          </cell>
          <cell r="AI862">
            <v>1193.90901387121</v>
          </cell>
          <cell r="AJ862">
            <v>1008.10062472384</v>
          </cell>
          <cell r="AK862">
            <v>822.292235576468</v>
          </cell>
          <cell r="AL862">
            <v>636.483846429096</v>
          </cell>
          <cell r="AM862">
            <v>450.675457281725</v>
          </cell>
          <cell r="AN862">
            <v>264.867068134353</v>
          </cell>
          <cell r="AO862">
            <v>6820.72937279868</v>
          </cell>
          <cell r="AP862">
            <v>4517.16532974491</v>
          </cell>
          <cell r="AQ862">
            <v>4285.41016731106</v>
          </cell>
          <cell r="AR862">
            <v>4075.46725545922</v>
          </cell>
          <cell r="AS862">
            <v>3884.61006286662</v>
          </cell>
          <cell r="AT862">
            <v>3794.63452921584</v>
          </cell>
          <cell r="AU862">
            <v>3794.63452921584</v>
          </cell>
          <cell r="AV862">
            <v>3797.36106053859</v>
          </cell>
          <cell r="AW862">
            <v>3794.63452921584</v>
          </cell>
          <cell r="AX862">
            <v>3797.36106053859</v>
          </cell>
          <cell r="AY862">
            <v>3794.63452921584</v>
          </cell>
          <cell r="AZ862">
            <v>3797.36106053859</v>
          </cell>
          <cell r="BA862">
            <v>3794.63452921583</v>
          </cell>
          <cell r="BB862">
            <v>2990.30778900422</v>
          </cell>
          <cell r="BC862">
            <v>2185.9810487926</v>
          </cell>
          <cell r="BD862">
            <v>2185.98104879261</v>
          </cell>
          <cell r="BE862">
            <v>2185.98104879261</v>
          </cell>
          <cell r="BF862">
            <v>2185.98104879261</v>
          </cell>
          <cell r="BG862">
            <v>2185.98104879261</v>
          </cell>
          <cell r="BH862">
            <v>3116.0831545218</v>
          </cell>
        </row>
        <row r="863">
          <cell r="A863">
            <v>-4276.92680471075</v>
          </cell>
          <cell r="B863">
            <v>-4218.09453288422</v>
          </cell>
          <cell r="C863">
            <v>-3957.27689220025</v>
          </cell>
          <cell r="D863">
            <v>-3678.2086550939</v>
          </cell>
          <cell r="E863">
            <v>-3377.18452079825</v>
          </cell>
          <cell r="F863">
            <v>-3058.05588794511</v>
          </cell>
          <cell r="G863">
            <v>-2720.39263634305</v>
          </cell>
          <cell r="H863">
            <v>-2350.95349206583</v>
          </cell>
          <cell r="I863">
            <v>-1938.97121357209</v>
          </cell>
          <cell r="J863">
            <v>-1483.42410464334</v>
          </cell>
          <cell r="K863">
            <v>-982.193353554347</v>
          </cell>
          <cell r="L863">
            <v>-430.644574594277</v>
          </cell>
          <cell r="M863">
            <v>176.615023656892</v>
          </cell>
          <cell r="N863">
            <v>881.651409453137</v>
          </cell>
          <cell r="O863">
            <v>1722.99634297679</v>
          </cell>
          <cell r="P863">
            <v>2601.76588082729</v>
          </cell>
          <cell r="Q863">
            <v>3426.10986925925</v>
          </cell>
          <cell r="R863">
            <v>4258.76530397347</v>
          </cell>
          <cell r="S863">
            <v>5158.25707495575</v>
          </cell>
          <cell r="T863">
            <v>6083.60184052065</v>
          </cell>
          <cell r="U863">
            <v>7166.45299197392</v>
          </cell>
          <cell r="V863">
            <v>6477.85002333412</v>
          </cell>
          <cell r="W863">
            <v>6021.80884564072</v>
          </cell>
          <cell r="X863">
            <v>5589.16506199816</v>
          </cell>
          <cell r="Y863">
            <v>5177.71656473107</v>
          </cell>
          <cell r="Z863">
            <v>4785.5365096235</v>
          </cell>
          <cell r="AA863">
            <v>4402.44014867685</v>
          </cell>
          <cell r="AB863">
            <v>4019.3437877302</v>
          </cell>
          <cell r="AC863">
            <v>3635.97216332413</v>
          </cell>
          <cell r="AD863">
            <v>3252.87580237748</v>
          </cell>
          <cell r="AE863">
            <v>2869.5041779714</v>
          </cell>
          <cell r="AF863">
            <v>2486.40781702475</v>
          </cell>
          <cell r="AG863">
            <v>2103.03619261868</v>
          </cell>
          <cell r="AH863">
            <v>1719.93983167203</v>
          </cell>
          <cell r="AI863">
            <v>1418.04619125478</v>
          </cell>
          <cell r="AJ863">
            <v>1197.35527136695</v>
          </cell>
          <cell r="AK863">
            <v>976.66435147911</v>
          </cell>
          <cell r="AL863">
            <v>755.973431591273</v>
          </cell>
          <cell r="AM863">
            <v>535.282511703436</v>
          </cell>
          <cell r="AN863">
            <v>314.591591815599</v>
          </cell>
          <cell r="AO863">
            <v>8101.21139576234</v>
          </cell>
          <cell r="AP863">
            <v>5365.19032580478</v>
          </cell>
          <cell r="AQ863">
            <v>5089.92686638306</v>
          </cell>
          <cell r="AR863">
            <v>4840.57055608338</v>
          </cell>
          <cell r="AS863">
            <v>4613.88300126549</v>
          </cell>
          <cell r="AT863">
            <v>4507.01601113706</v>
          </cell>
          <cell r="AU863">
            <v>4507.01601113707</v>
          </cell>
          <cell r="AV863">
            <v>4510.25440477733</v>
          </cell>
          <cell r="AW863">
            <v>4507.01601113707</v>
          </cell>
          <cell r="AX863">
            <v>4510.25440477732</v>
          </cell>
          <cell r="AY863">
            <v>4507.01601113708</v>
          </cell>
          <cell r="AZ863">
            <v>4510.25440477732</v>
          </cell>
          <cell r="BA863">
            <v>4507.01601113707</v>
          </cell>
          <cell r="BB863">
            <v>3551.6898872617</v>
          </cell>
          <cell r="BC863">
            <v>2596.36376338632</v>
          </cell>
          <cell r="BD863">
            <v>2596.36376338632</v>
          </cell>
          <cell r="BE863">
            <v>2596.36376338632</v>
          </cell>
          <cell r="BF863">
            <v>2596.36376338632</v>
          </cell>
          <cell r="BG863">
            <v>2596.36376338631</v>
          </cell>
          <cell r="BH863">
            <v>3701.07755077176</v>
          </cell>
        </row>
        <row r="864">
          <cell r="A864">
            <v>-4793.56934368337</v>
          </cell>
          <cell r="B864">
            <v>-4845.18075527352</v>
          </cell>
          <cell r="C864">
            <v>-4682.04458947383</v>
          </cell>
          <cell r="D864">
            <v>-4508.33414013872</v>
          </cell>
          <cell r="E864">
            <v>-4320.86204750521</v>
          </cell>
          <cell r="F864">
            <v>-4124.51277601867</v>
          </cell>
          <cell r="G864">
            <v>-3919.54797611985</v>
          </cell>
          <cell r="H864">
            <v>-3692.38007390868</v>
          </cell>
          <cell r="I864">
            <v>-3432.2648364252</v>
          </cell>
          <cell r="J864">
            <v>-3138.97241802388</v>
          </cell>
          <cell r="K864">
            <v>-2811.19610301193</v>
          </cell>
          <cell r="L864">
            <v>-2445.19779163001</v>
          </cell>
          <cell r="M864">
            <v>-2036.53038951583</v>
          </cell>
          <cell r="N864">
            <v>-1539.91485702642</v>
          </cell>
          <cell r="O864">
            <v>-914.150133469417</v>
          </cell>
          <cell r="P864">
            <v>-270.502632265542</v>
          </cell>
          <cell r="Q864">
            <v>287.551433547314</v>
          </cell>
          <cell r="R864">
            <v>827.48219061204</v>
          </cell>
          <cell r="S864">
            <v>1411.94580192701</v>
          </cell>
          <cell r="T864">
            <v>1993.30470609172</v>
          </cell>
          <cell r="U864">
            <v>7931.39346163743</v>
          </cell>
          <cell r="V864">
            <v>7169.28965808908</v>
          </cell>
          <cell r="W864">
            <v>6664.57107289137</v>
          </cell>
          <cell r="X864">
            <v>6185.7472976369</v>
          </cell>
          <cell r="Y864">
            <v>5730.38117374276</v>
          </cell>
          <cell r="Z864">
            <v>5296.34018744892</v>
          </cell>
          <cell r="AA864">
            <v>4872.35248030952</v>
          </cell>
          <cell r="AB864">
            <v>4448.36477317011</v>
          </cell>
          <cell r="AC864">
            <v>4024.07242120784</v>
          </cell>
          <cell r="AD864">
            <v>3600.08471406844</v>
          </cell>
          <cell r="AE864">
            <v>3175.79236210617</v>
          </cell>
          <cell r="AF864">
            <v>2751.80465496676</v>
          </cell>
          <cell r="AG864">
            <v>2327.5123030045</v>
          </cell>
          <cell r="AH864">
            <v>1903.52459586509</v>
          </cell>
          <cell r="AI864">
            <v>1569.40711146982</v>
          </cell>
          <cell r="AJ864">
            <v>1325.1598498187</v>
          </cell>
          <cell r="AK864">
            <v>1080.91258816757</v>
          </cell>
          <cell r="AL864">
            <v>836.66532651645</v>
          </cell>
          <cell r="AM864">
            <v>592.418064865325</v>
          </cell>
          <cell r="AN864">
            <v>348.1708032142</v>
          </cell>
          <cell r="AO864">
            <v>8965.92710056889</v>
          </cell>
          <cell r="AP864">
            <v>5937.86570820825</v>
          </cell>
          <cell r="AQ864">
            <v>5633.22088534676</v>
          </cell>
          <cell r="AR864">
            <v>5357.24851640165</v>
          </cell>
          <cell r="AS864">
            <v>5106.36454463335</v>
          </cell>
          <cell r="AT864">
            <v>4988.0906722283</v>
          </cell>
          <cell r="AU864">
            <v>4988.09067222831</v>
          </cell>
          <cell r="AV864">
            <v>4991.67472896785</v>
          </cell>
          <cell r="AW864">
            <v>4988.09067222831</v>
          </cell>
          <cell r="AX864">
            <v>4991.67472896785</v>
          </cell>
          <cell r="AY864">
            <v>4988.09067222831</v>
          </cell>
          <cell r="AZ864">
            <v>4991.67472896785</v>
          </cell>
          <cell r="BA864">
            <v>4988.09067222831</v>
          </cell>
          <cell r="BB864">
            <v>3930.79393406195</v>
          </cell>
          <cell r="BC864">
            <v>2873.49719589559</v>
          </cell>
          <cell r="BD864">
            <v>2873.49719589559</v>
          </cell>
          <cell r="BE864">
            <v>2873.49719589559</v>
          </cell>
          <cell r="BF864">
            <v>2873.49719589559</v>
          </cell>
          <cell r="BG864">
            <v>2873.49719589559</v>
          </cell>
          <cell r="BH864">
            <v>4096.12709663765</v>
          </cell>
        </row>
        <row r="865">
          <cell r="A865">
            <v>-3626.08610945226</v>
          </cell>
          <cell r="B865">
            <v>-3428.12235254756</v>
          </cell>
          <cell r="C865">
            <v>-3044.25042532732</v>
          </cell>
          <cell r="D865">
            <v>-2632.45766270998</v>
          </cell>
          <cell r="E865">
            <v>-2188.3862874915</v>
          </cell>
          <cell r="F865">
            <v>-1714.58629313154</v>
          </cell>
          <cell r="G865">
            <v>-1209.756101041</v>
          </cell>
          <cell r="H865">
            <v>-661.090688857742</v>
          </cell>
          <cell r="I865">
            <v>-57.7938299686004</v>
          </cell>
          <cell r="J865">
            <v>602.153705997825</v>
          </cell>
          <cell r="K865">
            <v>1321.89376914723</v>
          </cell>
          <cell r="L865">
            <v>2107.18984186334</v>
          </cell>
          <cell r="M865">
            <v>2964.6260579047</v>
          </cell>
          <cell r="N865">
            <v>3932.220717246</v>
          </cell>
          <cell r="O865">
            <v>5045.14292742535</v>
          </cell>
          <cell r="P865">
            <v>6220.10756780455</v>
          </cell>
          <cell r="Q865">
            <v>7379.91041861045</v>
          </cell>
          <cell r="R865">
            <v>8581.32591148706</v>
          </cell>
          <cell r="S865">
            <v>9877.67456318923</v>
          </cell>
          <cell r="T865">
            <v>11236.3556886249</v>
          </cell>
          <cell r="U865">
            <v>6202.81885511565</v>
          </cell>
          <cell r="V865">
            <v>5606.80859978415</v>
          </cell>
          <cell r="W865">
            <v>5212.08881038849</v>
          </cell>
          <cell r="X865">
            <v>4837.62029413196</v>
          </cell>
          <cell r="Y865">
            <v>4481.49704883676</v>
          </cell>
          <cell r="Z865">
            <v>4142.0513225973</v>
          </cell>
          <cell r="AA865">
            <v>3810.46785534127</v>
          </cell>
          <cell r="AB865">
            <v>3478.88438808524</v>
          </cell>
          <cell r="AC865">
            <v>3147.06267055698</v>
          </cell>
          <cell r="AD865">
            <v>2815.47920330095</v>
          </cell>
          <cell r="AE865">
            <v>2483.65748577269</v>
          </cell>
          <cell r="AF865">
            <v>2152.07401851666</v>
          </cell>
          <cell r="AG865">
            <v>1820.25230098841</v>
          </cell>
          <cell r="AH865">
            <v>1488.66883373237</v>
          </cell>
          <cell r="AI865">
            <v>1227.36919678271</v>
          </cell>
          <cell r="AJ865">
            <v>1036.35339013943</v>
          </cell>
          <cell r="AK865">
            <v>845.337583496141</v>
          </cell>
          <cell r="AL865">
            <v>654.321776852855</v>
          </cell>
          <cell r="AM865">
            <v>463.305970209568</v>
          </cell>
          <cell r="AN865">
            <v>272.290163566281</v>
          </cell>
          <cell r="AO865">
            <v>7011.88535684114</v>
          </cell>
          <cell r="AP865">
            <v>4643.76222818417</v>
          </cell>
          <cell r="AQ865">
            <v>4405.51195595918</v>
          </cell>
          <cell r="AR865">
            <v>4189.68523876713</v>
          </cell>
          <cell r="AS865">
            <v>3993.47913222889</v>
          </cell>
          <cell r="AT865">
            <v>3900.98196771802</v>
          </cell>
          <cell r="AU865">
            <v>3900.98196771802</v>
          </cell>
          <cell r="AV865">
            <v>3903.78491209713</v>
          </cell>
          <cell r="AW865">
            <v>3900.98196771801</v>
          </cell>
          <cell r="AX865">
            <v>3903.78491209714</v>
          </cell>
          <cell r="AY865">
            <v>3900.98196771802</v>
          </cell>
          <cell r="AZ865">
            <v>3903.78491209714</v>
          </cell>
          <cell r="BA865">
            <v>3900.98196771802</v>
          </cell>
          <cell r="BB865">
            <v>3074.11337587834</v>
          </cell>
          <cell r="BC865">
            <v>2247.24478403867</v>
          </cell>
          <cell r="BD865">
            <v>2247.24478403867</v>
          </cell>
          <cell r="BE865">
            <v>2247.24478403867</v>
          </cell>
          <cell r="BF865">
            <v>2247.24478403867</v>
          </cell>
          <cell r="BG865">
            <v>2247.24478403867</v>
          </cell>
          <cell r="BH865">
            <v>3203.41368901507</v>
          </cell>
        </row>
        <row r="866">
          <cell r="A866">
            <v>-4440.95084217003</v>
          </cell>
          <cell r="B866">
            <v>-4417.18230880743</v>
          </cell>
          <cell r="C866">
            <v>-4187.37665162633</v>
          </cell>
          <cell r="D866">
            <v>-3941.7574792493</v>
          </cell>
          <cell r="E866">
            <v>-3676.78392718446</v>
          </cell>
          <cell r="F866">
            <v>-3396.63537252634</v>
          </cell>
          <cell r="G866">
            <v>-3101.10131891143</v>
          </cell>
          <cell r="H866">
            <v>-2776.83054885369</v>
          </cell>
          <cell r="I866">
            <v>-2413.06312559242</v>
          </cell>
          <cell r="J866">
            <v>-2009.02875018719</v>
          </cell>
          <cell r="K866">
            <v>-1562.86643573363</v>
          </cell>
          <cell r="L866">
            <v>-1070.22635001657</v>
          </cell>
          <cell r="M866">
            <v>-526.015942184504</v>
          </cell>
          <cell r="N866">
            <v>112.85084418604</v>
          </cell>
          <cell r="O866">
            <v>885.753220684935</v>
          </cell>
          <cell r="P866">
            <v>1689.8760486011</v>
          </cell>
          <cell r="Q866">
            <v>2429.67812468964</v>
          </cell>
          <cell r="R866">
            <v>3169.39912239927</v>
          </cell>
          <cell r="S866">
            <v>3968.87553118402</v>
          </cell>
          <cell r="T866">
            <v>4785.01142299267</v>
          </cell>
          <cell r="U866">
            <v>7409.30683149653</v>
          </cell>
          <cell r="V866">
            <v>6697.36876597852</v>
          </cell>
          <cell r="W866">
            <v>6225.87345063748</v>
          </cell>
          <cell r="X866">
            <v>5778.56841070525</v>
          </cell>
          <cell r="Y866">
            <v>5353.17691437865</v>
          </cell>
          <cell r="Z866">
            <v>4947.7068213299</v>
          </cell>
          <cell r="AA866">
            <v>4551.62824696928</v>
          </cell>
          <cell r="AB866">
            <v>4155.54967260865</v>
          </cell>
          <cell r="AC866">
            <v>3759.18650677262</v>
          </cell>
          <cell r="AD866">
            <v>3363.107932412</v>
          </cell>
          <cell r="AE866">
            <v>2966.74476657597</v>
          </cell>
          <cell r="AF866">
            <v>2570.66619221535</v>
          </cell>
          <cell r="AG866">
            <v>2174.30302637932</v>
          </cell>
          <cell r="AH866">
            <v>1778.2244520187</v>
          </cell>
          <cell r="AI866">
            <v>1466.10036290042</v>
          </cell>
          <cell r="AJ866">
            <v>1237.93075902448</v>
          </cell>
          <cell r="AK866">
            <v>1009.76115514854</v>
          </cell>
          <cell r="AL866">
            <v>781.591551272609</v>
          </cell>
          <cell r="AM866">
            <v>553.421947396673</v>
          </cell>
          <cell r="AN866">
            <v>325.252343520737</v>
          </cell>
          <cell r="AO866">
            <v>8375.74194727065</v>
          </cell>
          <cell r="AP866">
            <v>5547.00370989458</v>
          </cell>
          <cell r="AQ866">
            <v>5262.41223449679</v>
          </cell>
          <cell r="AR866">
            <v>5004.60583913645</v>
          </cell>
          <cell r="AS866">
            <v>4770.23638880886</v>
          </cell>
          <cell r="AT866">
            <v>4659.74793365443</v>
          </cell>
          <cell r="AU866">
            <v>4659.74793365444</v>
          </cell>
          <cell r="AV866">
            <v>4663.09606865911</v>
          </cell>
          <cell r="AW866">
            <v>4659.74793365443</v>
          </cell>
          <cell r="AX866">
            <v>4663.09606865911</v>
          </cell>
          <cell r="AY866">
            <v>4659.74793365443</v>
          </cell>
          <cell r="AZ866">
            <v>4663.09606865911</v>
          </cell>
          <cell r="BA866">
            <v>4659.74793365443</v>
          </cell>
          <cell r="BB866">
            <v>3672.04810727389</v>
          </cell>
          <cell r="BC866">
            <v>2684.34828089336</v>
          </cell>
          <cell r="BD866">
            <v>2684.34828089336</v>
          </cell>
          <cell r="BE866">
            <v>2684.34828089336</v>
          </cell>
          <cell r="BF866">
            <v>2684.34828089336</v>
          </cell>
          <cell r="BG866">
            <v>2684.34828089337</v>
          </cell>
          <cell r="BH866">
            <v>3826.49815906749</v>
          </cell>
        </row>
        <row r="867">
          <cell r="A867">
            <v>-3806.64028784415</v>
          </cell>
          <cell r="B867">
            <v>-3647.27394987737</v>
          </cell>
          <cell r="C867">
            <v>-3297.53935574804</v>
          </cell>
          <cell r="D867">
            <v>-2922.56661349923</v>
          </cell>
          <cell r="E867">
            <v>-2518.17895388768</v>
          </cell>
          <cell r="F867">
            <v>-2087.28740210217</v>
          </cell>
          <cell r="G867">
            <v>-1628.83213680105</v>
          </cell>
          <cell r="H867">
            <v>-1129.88711208553</v>
          </cell>
          <cell r="I867">
            <v>-579.664142289881</v>
          </cell>
          <cell r="J867">
            <v>23.579270170435</v>
          </cell>
          <cell r="K867">
            <v>682.701167311676</v>
          </cell>
          <cell r="L867">
            <v>1403.15180107027</v>
          </cell>
          <cell r="M867">
            <v>2191.1848067607</v>
          </cell>
          <cell r="N867">
            <v>3085.94137575933</v>
          </cell>
          <cell r="O867">
            <v>4123.52347212327</v>
          </cell>
          <cell r="P867">
            <v>5216.31859887128</v>
          </cell>
          <cell r="Q867">
            <v>6283.05950729795</v>
          </cell>
          <cell r="R867">
            <v>7382.17474481204</v>
          </cell>
          <cell r="S867">
            <v>8568.42860901926</v>
          </cell>
          <cell r="T867">
            <v>9806.89492460389</v>
          </cell>
          <cell r="U867">
            <v>6470.14720615204</v>
          </cell>
          <cell r="V867">
            <v>5848.45017155451</v>
          </cell>
          <cell r="W867">
            <v>5436.71879551006</v>
          </cell>
          <cell r="X867">
            <v>5046.11147957162</v>
          </cell>
          <cell r="Y867">
            <v>4674.64007690567</v>
          </cell>
          <cell r="Z867">
            <v>4320.56495903291</v>
          </cell>
          <cell r="AA867">
            <v>3974.69094684836</v>
          </cell>
          <cell r="AB867">
            <v>3628.81693466381</v>
          </cell>
          <cell r="AC867">
            <v>3282.69440412508</v>
          </cell>
          <cell r="AD867">
            <v>2936.82039194053</v>
          </cell>
          <cell r="AE867">
            <v>2590.69786140179</v>
          </cell>
          <cell r="AF867">
            <v>2244.82384921724</v>
          </cell>
          <cell r="AG867">
            <v>1898.7013186785</v>
          </cell>
          <cell r="AH867">
            <v>1552.82730649395</v>
          </cell>
          <cell r="AI867">
            <v>1280.26620879495</v>
          </cell>
          <cell r="AJ867">
            <v>1081.0180255815</v>
          </cell>
          <cell r="AK867">
            <v>881.769842368047</v>
          </cell>
          <cell r="AL867">
            <v>682.521659154595</v>
          </cell>
          <cell r="AM867">
            <v>483.273475941143</v>
          </cell>
          <cell r="AN867">
            <v>284.02529272769</v>
          </cell>
          <cell r="AO867">
            <v>7314.08275997096</v>
          </cell>
          <cell r="AP867">
            <v>4843.8985416994</v>
          </cell>
          <cell r="AQ867">
            <v>4595.3801875111</v>
          </cell>
          <cell r="AR867">
            <v>4370.25179606993</v>
          </cell>
          <cell r="AS867">
            <v>4165.58962203251</v>
          </cell>
          <cell r="AT867">
            <v>4069.10602570057</v>
          </cell>
          <cell r="AU867">
            <v>4069.10602570058</v>
          </cell>
          <cell r="AV867">
            <v>4072.02977104396</v>
          </cell>
          <cell r="AW867">
            <v>4069.10602570059</v>
          </cell>
          <cell r="AX867">
            <v>4072.02977104396</v>
          </cell>
          <cell r="AY867">
            <v>4069.10602570058</v>
          </cell>
          <cell r="AZ867">
            <v>4072.02977104397</v>
          </cell>
          <cell r="BA867">
            <v>4069.10602570058</v>
          </cell>
          <cell r="BB867">
            <v>3206.60114940001</v>
          </cell>
          <cell r="BC867">
            <v>2344.09627309944</v>
          </cell>
          <cell r="BD867">
            <v>2344.09627309944</v>
          </cell>
          <cell r="BE867">
            <v>2344.09627309944</v>
          </cell>
          <cell r="BF867">
            <v>2344.09627309944</v>
          </cell>
          <cell r="BG867">
            <v>2344.09627309944</v>
          </cell>
          <cell r="BH867">
            <v>3341.47403209047</v>
          </cell>
        </row>
        <row r="868">
          <cell r="A868">
            <v>-5058.54087545363</v>
          </cell>
          <cell r="B868">
            <v>-5166.79576829381</v>
          </cell>
          <cell r="C868">
            <v>-5053.75770335344</v>
          </cell>
          <cell r="D868">
            <v>-4934.08232140785</v>
          </cell>
          <cell r="E868">
            <v>-4804.84790017222</v>
          </cell>
          <cell r="F868">
            <v>-4671.46873470092</v>
          </cell>
          <cell r="G868">
            <v>-4534.56126527525</v>
          </cell>
          <cell r="H868">
            <v>-4380.36031040849</v>
          </cell>
          <cell r="I868">
            <v>-4198.1334375996</v>
          </cell>
          <cell r="J868">
            <v>-3988.05691925068</v>
          </cell>
          <cell r="K868">
            <v>-3749.24054104742</v>
          </cell>
          <cell r="L868">
            <v>-3478.40588326754</v>
          </cell>
          <cell r="M868">
            <v>-3171.59087316251</v>
          </cell>
          <cell r="N868">
            <v>-2781.86857649412</v>
          </cell>
          <cell r="O868">
            <v>-2266.66892287467</v>
          </cell>
          <cell r="P868">
            <v>-1743.60894883627</v>
          </cell>
          <cell r="Q868">
            <v>-1322.12754858765</v>
          </cell>
          <cell r="R868">
            <v>-932.327104791327</v>
          </cell>
          <cell r="S868">
            <v>-509.432639880386</v>
          </cell>
          <cell r="T868">
            <v>-104.494478738055</v>
          </cell>
          <cell r="U868">
            <v>8323.71006871135</v>
          </cell>
          <cell r="V868">
            <v>7523.90973933909</v>
          </cell>
          <cell r="W868">
            <v>6994.2258710761</v>
          </cell>
          <cell r="X868">
            <v>6491.71766763095</v>
          </cell>
          <cell r="Y868">
            <v>6013.82741937371</v>
          </cell>
          <cell r="Z868">
            <v>5558.31713037823</v>
          </cell>
          <cell r="AA868">
            <v>5113.35739360613</v>
          </cell>
          <cell r="AB868">
            <v>4668.39765683403</v>
          </cell>
          <cell r="AC868">
            <v>4223.1182063582</v>
          </cell>
          <cell r="AD868">
            <v>3778.1584695861</v>
          </cell>
          <cell r="AE868">
            <v>3332.87901911027</v>
          </cell>
          <cell r="AF868">
            <v>2887.91928233817</v>
          </cell>
          <cell r="AG868">
            <v>2442.63983186234</v>
          </cell>
          <cell r="AH868">
            <v>1997.68009509024</v>
          </cell>
          <cell r="AI868">
            <v>1647.03590092121</v>
          </cell>
          <cell r="AJ868">
            <v>1390.70724935524</v>
          </cell>
          <cell r="AK868">
            <v>1134.37859778927</v>
          </cell>
          <cell r="AL868">
            <v>878.049946223309</v>
          </cell>
          <cell r="AM868">
            <v>621.721294657342</v>
          </cell>
          <cell r="AN868">
            <v>365.392643091376</v>
          </cell>
          <cell r="AO868">
            <v>9409.41563967374</v>
          </cell>
          <cell r="AP868">
            <v>6231.57492074101</v>
          </cell>
          <cell r="AQ868">
            <v>5911.86121700179</v>
          </cell>
          <cell r="AR868">
            <v>5622.238214791</v>
          </cell>
          <cell r="AS868">
            <v>5358.94457641753</v>
          </cell>
          <cell r="AT868">
            <v>5234.82043261289</v>
          </cell>
          <cell r="AU868">
            <v>5234.8204326129</v>
          </cell>
          <cell r="AV868">
            <v>5238.58177030394</v>
          </cell>
          <cell r="AW868">
            <v>5234.82043261289</v>
          </cell>
          <cell r="AX868">
            <v>5238.58177030394</v>
          </cell>
          <cell r="AY868">
            <v>5234.8204326129</v>
          </cell>
          <cell r="AZ868">
            <v>5238.58177030394</v>
          </cell>
          <cell r="BA868">
            <v>5234.8204326129</v>
          </cell>
          <cell r="BB868">
            <v>4125.22581375331</v>
          </cell>
          <cell r="BC868">
            <v>3015.63119489372</v>
          </cell>
          <cell r="BD868">
            <v>3015.63119489372</v>
          </cell>
          <cell r="BE868">
            <v>3015.63119489372</v>
          </cell>
          <cell r="BF868">
            <v>3015.63119489372</v>
          </cell>
          <cell r="BG868">
            <v>3015.63119489372</v>
          </cell>
          <cell r="BH868">
            <v>4298.7369775456</v>
          </cell>
        </row>
        <row r="869">
          <cell r="A869">
            <v>-4747.05532260244</v>
          </cell>
          <cell r="B869">
            <v>-4788.72334116709</v>
          </cell>
          <cell r="C869">
            <v>-4616.79278110204</v>
          </cell>
          <cell r="D869">
            <v>-4433.5968287513</v>
          </cell>
          <cell r="E869">
            <v>-4235.90149342825</v>
          </cell>
          <cell r="F869">
            <v>-4028.49823127679</v>
          </cell>
          <cell r="G869">
            <v>-3811.58641169932</v>
          </cell>
          <cell r="H869">
            <v>-3571.60963864714</v>
          </cell>
          <cell r="I869">
            <v>-3297.82160766683</v>
          </cell>
          <cell r="J869">
            <v>-2989.92118174318</v>
          </cell>
          <cell r="K869">
            <v>-2646.5285310878</v>
          </cell>
          <cell r="L869">
            <v>-2263.82486211441</v>
          </cell>
          <cell r="M869">
            <v>-1837.27793808554</v>
          </cell>
          <cell r="N869">
            <v>-1321.89799648708</v>
          </cell>
          <cell r="O869">
            <v>-676.72429733361</v>
          </cell>
          <cell r="P869">
            <v>-11.9084436535357</v>
          </cell>
          <cell r="Q869">
            <v>570.120061234688</v>
          </cell>
          <cell r="R869">
            <v>1136.40521384371</v>
          </cell>
          <cell r="S869">
            <v>1749.23123311872</v>
          </cell>
          <cell r="T869">
            <v>2361.55964598963</v>
          </cell>
          <cell r="U869">
            <v>7862.52484465839</v>
          </cell>
          <cell r="V869">
            <v>7107.0384199097</v>
          </cell>
          <cell r="W869">
            <v>6606.7023270312</v>
          </cell>
          <cell r="X869">
            <v>6132.03619839178</v>
          </cell>
          <cell r="Y869">
            <v>5680.62403735718</v>
          </cell>
          <cell r="Z869">
            <v>5250.35184687241</v>
          </cell>
          <cell r="AA869">
            <v>4830.04564250399</v>
          </cell>
          <cell r="AB869">
            <v>4409.73943813557</v>
          </cell>
          <cell r="AC869">
            <v>3989.13123418787</v>
          </cell>
          <cell r="AD869">
            <v>3568.82502981945</v>
          </cell>
          <cell r="AE869">
            <v>3148.21682587175</v>
          </cell>
          <cell r="AF869">
            <v>2727.91062150333</v>
          </cell>
          <cell r="AG869">
            <v>2307.30241755563</v>
          </cell>
          <cell r="AH869">
            <v>1886.99621318721</v>
          </cell>
          <cell r="AI869">
            <v>1555.77988470737</v>
          </cell>
          <cell r="AJ869">
            <v>1313.65343211611</v>
          </cell>
          <cell r="AK869">
            <v>1071.52697952486</v>
          </cell>
          <cell r="AL869">
            <v>829.400526933603</v>
          </cell>
          <cell r="AM869">
            <v>587.274074342348</v>
          </cell>
          <cell r="AN869">
            <v>345.147621751094</v>
          </cell>
          <cell r="AO869">
            <v>8888.07558527871</v>
          </cell>
          <cell r="AP869">
            <v>5886.3069750412</v>
          </cell>
          <cell r="AQ869">
            <v>5584.30739575786</v>
          </cell>
          <cell r="AR869">
            <v>5310.73130628944</v>
          </cell>
          <cell r="AS869">
            <v>5062.02577040905</v>
          </cell>
          <cell r="AT869">
            <v>4944.77887492257</v>
          </cell>
          <cell r="AU869">
            <v>4944.77887492258</v>
          </cell>
          <cell r="AV869">
            <v>4948.33181114943</v>
          </cell>
          <cell r="AW869">
            <v>4944.77887492259</v>
          </cell>
          <cell r="AX869">
            <v>4948.33181114945</v>
          </cell>
          <cell r="AY869">
            <v>4944.77887492258</v>
          </cell>
          <cell r="AZ869">
            <v>4948.33181114945</v>
          </cell>
          <cell r="BA869">
            <v>4944.77887492258</v>
          </cell>
          <cell r="BB869">
            <v>3896.66268799809</v>
          </cell>
          <cell r="BC869">
            <v>2848.5465010736</v>
          </cell>
          <cell r="BD869">
            <v>2848.54650107359</v>
          </cell>
          <cell r="BE869">
            <v>2848.54650107359</v>
          </cell>
          <cell r="BF869">
            <v>2848.54650107358</v>
          </cell>
          <cell r="BG869">
            <v>2848.54650107358</v>
          </cell>
          <cell r="BH869">
            <v>4060.56025589522</v>
          </cell>
        </row>
        <row r="870">
          <cell r="A870">
            <v>-4395.64683959387</v>
          </cell>
          <cell r="B870">
            <v>-4362.19358122202</v>
          </cell>
          <cell r="C870">
            <v>-4123.82230766987</v>
          </cell>
          <cell r="D870">
            <v>-3868.96438871557</v>
          </cell>
          <cell r="E870">
            <v>-3594.03354200322</v>
          </cell>
          <cell r="F870">
            <v>-3303.11855584932</v>
          </cell>
          <cell r="G870">
            <v>-2995.94827303468</v>
          </cell>
          <cell r="H870">
            <v>-2659.20184286213</v>
          </cell>
          <cell r="I870">
            <v>-2282.11731096547</v>
          </cell>
          <cell r="J870">
            <v>-1863.8549416125</v>
          </cell>
          <cell r="K870">
            <v>-1402.48253579769</v>
          </cell>
          <cell r="L870">
            <v>-893.571666652905</v>
          </cell>
          <cell r="M870">
            <v>-331.946855850295</v>
          </cell>
          <cell r="N870">
            <v>325.196201177163</v>
          </cell>
          <cell r="O870">
            <v>1117.00264702954</v>
          </cell>
          <cell r="P870">
            <v>1941.74315264436</v>
          </cell>
          <cell r="Q870">
            <v>2704.8959953274</v>
          </cell>
          <cell r="R870">
            <v>3470.28580377166</v>
          </cell>
          <cell r="S870">
            <v>4297.38679915262</v>
          </cell>
          <cell r="T870">
            <v>5143.6865570301</v>
          </cell>
          <cell r="U870">
            <v>7342.22976680658</v>
          </cell>
          <cell r="V870">
            <v>6636.73693520343</v>
          </cell>
          <cell r="W870">
            <v>6169.51010576633</v>
          </cell>
          <cell r="X870">
            <v>5726.25455518338</v>
          </cell>
          <cell r="Y870">
            <v>5304.71416309184</v>
          </cell>
          <cell r="Z870">
            <v>4902.91482417432</v>
          </cell>
          <cell r="AA870">
            <v>4510.42198175312</v>
          </cell>
          <cell r="AB870">
            <v>4117.92913933191</v>
          </cell>
          <cell r="AC870">
            <v>3725.15428186537</v>
          </cell>
          <cell r="AD870">
            <v>3332.66143944416</v>
          </cell>
          <cell r="AE870">
            <v>2939.88658197762</v>
          </cell>
          <cell r="AF870">
            <v>2547.39373955642</v>
          </cell>
          <cell r="AG870">
            <v>2154.61888208987</v>
          </cell>
          <cell r="AH870">
            <v>1762.12603966867</v>
          </cell>
          <cell r="AI870">
            <v>1452.82763562366</v>
          </cell>
          <cell r="AJ870">
            <v>1226.72366995486</v>
          </cell>
          <cell r="AK870">
            <v>1000.61970428605</v>
          </cell>
          <cell r="AL870">
            <v>774.515738617239</v>
          </cell>
          <cell r="AM870">
            <v>548.41177294843</v>
          </cell>
          <cell r="AN870">
            <v>322.307807279622</v>
          </cell>
          <cell r="AO870">
            <v>8299.91566591934</v>
          </cell>
          <cell r="AP870">
            <v>5496.78622867186</v>
          </cell>
          <cell r="AQ870">
            <v>5214.77118332882</v>
          </cell>
          <cell r="AR870">
            <v>4959.29873048865</v>
          </cell>
          <cell r="AS870">
            <v>4727.05104608851</v>
          </cell>
          <cell r="AT870">
            <v>4617.56285201414</v>
          </cell>
          <cell r="AU870">
            <v>4617.56285201416</v>
          </cell>
          <cell r="AV870">
            <v>4620.880676077</v>
          </cell>
          <cell r="AW870">
            <v>4617.56285201415</v>
          </cell>
          <cell r="AX870">
            <v>4620.880676077</v>
          </cell>
          <cell r="AY870">
            <v>4617.56285201415</v>
          </cell>
          <cell r="AZ870">
            <v>4620.88067607701</v>
          </cell>
          <cell r="BA870">
            <v>4617.56285201414</v>
          </cell>
          <cell r="BB870">
            <v>3638.80475347065</v>
          </cell>
          <cell r="BC870">
            <v>2660.04665492716</v>
          </cell>
          <cell r="BD870">
            <v>2660.04665492716</v>
          </cell>
          <cell r="BE870">
            <v>2660.04665492716</v>
          </cell>
          <cell r="BF870">
            <v>2660.04665492716</v>
          </cell>
          <cell r="BG870">
            <v>2660.04665492716</v>
          </cell>
          <cell r="BH870">
            <v>3791.85655623085</v>
          </cell>
        </row>
        <row r="871">
          <cell r="A871">
            <v>-4417.2912406194</v>
          </cell>
          <cell r="B871">
            <v>-4388.46494807843</v>
          </cell>
          <cell r="C871">
            <v>-4154.18597598362</v>
          </cell>
          <cell r="D871">
            <v>-3903.74195259088</v>
          </cell>
          <cell r="E871">
            <v>-3633.56829434367</v>
          </cell>
          <cell r="F871">
            <v>-3347.79706917461</v>
          </cell>
          <cell r="G871">
            <v>-3046.18610114238</v>
          </cell>
          <cell r="H871">
            <v>-2715.40003153906</v>
          </cell>
          <cell r="I871">
            <v>-2344.6778699279</v>
          </cell>
          <cell r="J871">
            <v>-1933.21305463819</v>
          </cell>
          <cell r="K871">
            <v>-1479.10740889616</v>
          </cell>
          <cell r="L871">
            <v>-977.970055147002</v>
          </cell>
          <cell r="M871">
            <v>-424.665134422119</v>
          </cell>
          <cell r="N871">
            <v>223.746267368381</v>
          </cell>
          <cell r="O871">
            <v>1006.52112142237</v>
          </cell>
          <cell r="P871">
            <v>1821.41134320024</v>
          </cell>
          <cell r="Q871">
            <v>2573.40814386304</v>
          </cell>
          <cell r="R871">
            <v>3326.53444352671</v>
          </cell>
          <cell r="S871">
            <v>4140.43754034566</v>
          </cell>
          <cell r="T871">
            <v>4972.32623569999</v>
          </cell>
          <cell r="U871">
            <v>7374.27644712636</v>
          </cell>
          <cell r="V871">
            <v>6665.70434615133</v>
          </cell>
          <cell r="W871">
            <v>6196.43820858639</v>
          </cell>
          <cell r="X871">
            <v>5751.24797747986</v>
          </cell>
          <cell r="Y871">
            <v>5327.86768516506</v>
          </cell>
          <cell r="Z871">
            <v>4924.31460993364</v>
          </cell>
          <cell r="AA871">
            <v>4530.10865132726</v>
          </cell>
          <cell r="AB871">
            <v>4135.90269272087</v>
          </cell>
          <cell r="AC871">
            <v>3741.41348815614</v>
          </cell>
          <cell r="AD871">
            <v>3347.20752954976</v>
          </cell>
          <cell r="AE871">
            <v>2952.71832498503</v>
          </cell>
          <cell r="AF871">
            <v>2558.51236637864</v>
          </cell>
          <cell r="AG871">
            <v>2164.02316181392</v>
          </cell>
          <cell r="AH871">
            <v>1769.81720320753</v>
          </cell>
          <cell r="AI871">
            <v>1459.16880230971</v>
          </cell>
          <cell r="AJ871">
            <v>1232.07795912045</v>
          </cell>
          <cell r="AK871">
            <v>1004.9871159312</v>
          </cell>
          <cell r="AL871">
            <v>777.896272741941</v>
          </cell>
          <cell r="AM871">
            <v>550.805429552685</v>
          </cell>
          <cell r="AN871">
            <v>323.714586363429</v>
          </cell>
          <cell r="AO871">
            <v>8336.14236441212</v>
          </cell>
          <cell r="AP871">
            <v>5520.77808899919</v>
          </cell>
          <cell r="AQ871">
            <v>5237.53213066507</v>
          </cell>
          <cell r="AR871">
            <v>4980.94461546828</v>
          </cell>
          <cell r="AS871">
            <v>4747.68323801665</v>
          </cell>
          <cell r="AT871">
            <v>4637.71716007517</v>
          </cell>
          <cell r="AU871">
            <v>4637.71716007516</v>
          </cell>
          <cell r="AV871">
            <v>4641.04946546733</v>
          </cell>
          <cell r="AW871">
            <v>4637.71716007516</v>
          </cell>
          <cell r="AX871">
            <v>4641.04946546732</v>
          </cell>
          <cell r="AY871">
            <v>4637.71716007516</v>
          </cell>
          <cell r="AZ871">
            <v>4641.04946546733</v>
          </cell>
          <cell r="BA871">
            <v>4637.71716007516</v>
          </cell>
          <cell r="BB871">
            <v>3654.68706938615</v>
          </cell>
          <cell r="BC871">
            <v>2671.65697869713</v>
          </cell>
          <cell r="BD871">
            <v>2671.65697869713</v>
          </cell>
          <cell r="BE871">
            <v>2671.65697869713</v>
          </cell>
          <cell r="BF871">
            <v>2671.65697869713</v>
          </cell>
          <cell r="BG871">
            <v>2671.65697869713</v>
          </cell>
          <cell r="BH871">
            <v>3808.40689839328</v>
          </cell>
        </row>
        <row r="872">
          <cell r="A872">
            <v>-4292.12444535633</v>
          </cell>
          <cell r="B872">
            <v>-4236.541002818</v>
          </cell>
          <cell r="C872">
            <v>-3978.59677622799</v>
          </cell>
          <cell r="D872">
            <v>-3702.62776087939</v>
          </cell>
          <cell r="E872">
            <v>-3404.94389184178</v>
          </cell>
          <cell r="F872">
            <v>-3089.42695657834</v>
          </cell>
          <cell r="G872">
            <v>-2755.66718413466</v>
          </cell>
          <cell r="H872">
            <v>-2390.41311376835</v>
          </cell>
          <cell r="I872">
            <v>-1982.89818076221</v>
          </cell>
          <cell r="J872">
            <v>-1532.12398210252</v>
          </cell>
          <cell r="K872">
            <v>-1035.99559481253</v>
          </cell>
          <cell r="L872">
            <v>-489.904998474207</v>
          </cell>
          <cell r="M872">
            <v>111.51277955459</v>
          </cell>
          <cell r="N872">
            <v>810.418223756472</v>
          </cell>
          <cell r="O872">
            <v>1645.42161489012</v>
          </cell>
          <cell r="P872">
            <v>2517.27476481036</v>
          </cell>
          <cell r="Q872">
            <v>3333.78552572769</v>
          </cell>
          <cell r="R872">
            <v>4157.83012388969</v>
          </cell>
          <cell r="S872">
            <v>5048.05497547857</v>
          </cell>
          <cell r="T872">
            <v>5963.28099720343</v>
          </cell>
          <cell r="U872">
            <v>7188.95460478407</v>
          </cell>
          <cell r="V872">
            <v>6498.18952367418</v>
          </cell>
          <cell r="W872">
            <v>6040.71644347372</v>
          </cell>
          <cell r="X872">
            <v>5606.71422171468</v>
          </cell>
          <cell r="Y872">
            <v>5193.97383642611</v>
          </cell>
          <cell r="Z872">
            <v>4800.56239338343</v>
          </cell>
          <cell r="AA872">
            <v>4416.26316597095</v>
          </cell>
          <cell r="AB872">
            <v>4031.96393855846</v>
          </cell>
          <cell r="AC872">
            <v>3647.38858339961</v>
          </cell>
          <cell r="AD872">
            <v>3263.08935598713</v>
          </cell>
          <cell r="AE872">
            <v>2878.51400082828</v>
          </cell>
          <cell r="AF872">
            <v>2494.2147734158</v>
          </cell>
          <cell r="AG872">
            <v>2109.63941825695</v>
          </cell>
          <cell r="AH872">
            <v>1725.34019084447</v>
          </cell>
          <cell r="AI872">
            <v>1422.49864861106</v>
          </cell>
          <cell r="AJ872">
            <v>1201.11479155674</v>
          </cell>
          <cell r="AK872">
            <v>979.730934502411</v>
          </cell>
          <cell r="AL872">
            <v>758.347077448086</v>
          </cell>
          <cell r="AM872">
            <v>536.963220393761</v>
          </cell>
          <cell r="AN872">
            <v>315.579363339436</v>
          </cell>
          <cell r="AO872">
            <v>8126.64801305751</v>
          </cell>
          <cell r="AP872">
            <v>5382.03623765254</v>
          </cell>
          <cell r="AQ872">
            <v>5105.9084912828</v>
          </cell>
          <cell r="AR872">
            <v>4855.76923868902</v>
          </cell>
          <cell r="AS872">
            <v>4628.36991814922</v>
          </cell>
          <cell r="AT872">
            <v>4521.16738132331</v>
          </cell>
          <cell r="AU872">
            <v>4521.16738132331</v>
          </cell>
          <cell r="AV872">
            <v>4524.41594304532</v>
          </cell>
          <cell r="AW872">
            <v>4521.16738132331</v>
          </cell>
          <cell r="AX872">
            <v>4524.41594304531</v>
          </cell>
          <cell r="AY872">
            <v>4521.16738132332</v>
          </cell>
          <cell r="AZ872">
            <v>4524.4159430453</v>
          </cell>
          <cell r="BA872">
            <v>4521.16738132331</v>
          </cell>
          <cell r="BB872">
            <v>3562.84167333416</v>
          </cell>
          <cell r="BC872">
            <v>2604.515965345</v>
          </cell>
          <cell r="BD872">
            <v>2604.515965345</v>
          </cell>
          <cell r="BE872">
            <v>2604.51596534501</v>
          </cell>
          <cell r="BF872">
            <v>2604.515965345</v>
          </cell>
          <cell r="BG872">
            <v>2604.515965345</v>
          </cell>
          <cell r="BH872">
            <v>3712.69839222865</v>
          </cell>
        </row>
        <row r="873">
          <cell r="A873">
            <v>-4900.44067493495</v>
          </cell>
          <cell r="B873">
            <v>-4974.89817949014</v>
          </cell>
          <cell r="C873">
            <v>-4831.96814940716</v>
          </cell>
          <cell r="D873">
            <v>-4680.05173789794</v>
          </cell>
          <cell r="E873">
            <v>-4516.06872512784</v>
          </cell>
          <cell r="F873">
            <v>-4345.1172728483</v>
          </cell>
          <cell r="G873">
            <v>-4167.60212937295</v>
          </cell>
          <cell r="H873">
            <v>-3969.86408609025</v>
          </cell>
          <cell r="I873">
            <v>-3741.16366953553</v>
          </cell>
          <cell r="J873">
            <v>-3481.4348342123</v>
          </cell>
          <cell r="K873">
            <v>-3189.53885249987</v>
          </cell>
          <cell r="L873">
            <v>-2861.92302801858</v>
          </cell>
          <cell r="M873">
            <v>-2494.33589083873</v>
          </cell>
          <cell r="N873">
            <v>-2040.83375373055</v>
          </cell>
          <cell r="O873">
            <v>-1459.663391444</v>
          </cell>
          <cell r="P873">
            <v>-864.652622927638</v>
          </cell>
          <cell r="Q873">
            <v>-361.682597592314</v>
          </cell>
          <cell r="R873">
            <v>117.695894355413</v>
          </cell>
          <cell r="S873">
            <v>636.993600299268</v>
          </cell>
          <cell r="T873">
            <v>1147.19648426351</v>
          </cell>
          <cell r="U873">
            <v>8089.62705673339</v>
          </cell>
          <cell r="V873">
            <v>7312.31906173305</v>
          </cell>
          <cell r="W873">
            <v>6797.53119468294</v>
          </cell>
          <cell r="X873">
            <v>6309.15474652901</v>
          </cell>
          <cell r="Y873">
            <v>5844.70393666925</v>
          </cell>
          <cell r="Z873">
            <v>5402.00370707694</v>
          </cell>
          <cell r="AA873">
            <v>4969.55732246785</v>
          </cell>
          <cell r="AB873">
            <v>4537.11093785876</v>
          </cell>
          <cell r="AC873">
            <v>4104.35383067442</v>
          </cell>
          <cell r="AD873">
            <v>3671.90744606533</v>
          </cell>
          <cell r="AE873">
            <v>3239.15033888099</v>
          </cell>
          <cell r="AF873">
            <v>2806.7039542719</v>
          </cell>
          <cell r="AG873">
            <v>2373.94684708756</v>
          </cell>
          <cell r="AH873">
            <v>1941.50046247846</v>
          </cell>
          <cell r="AI873">
            <v>1600.71723756787</v>
          </cell>
          <cell r="AJ873">
            <v>1351.59717235576</v>
          </cell>
          <cell r="AK873">
            <v>1102.47710714366</v>
          </cell>
          <cell r="AL873">
            <v>853.357041931552</v>
          </cell>
          <cell r="AM873">
            <v>604.236976719448</v>
          </cell>
          <cell r="AN873">
            <v>355.116911507343</v>
          </cell>
          <cell r="AO873">
            <v>9144.79994118049</v>
          </cell>
          <cell r="AP873">
            <v>6056.32784764835</v>
          </cell>
          <cell r="AQ873">
            <v>5745.60527239922</v>
          </cell>
          <cell r="AR873">
            <v>5464.12717482062</v>
          </cell>
          <cell r="AS873">
            <v>5208.23799520367</v>
          </cell>
          <cell r="AT873">
            <v>5087.60452481283</v>
          </cell>
          <cell r="AU873">
            <v>5087.60452481284</v>
          </cell>
          <cell r="AV873">
            <v>5091.26008452166</v>
          </cell>
          <cell r="AW873">
            <v>5087.60452481284</v>
          </cell>
          <cell r="AX873">
            <v>5091.26008452165</v>
          </cell>
          <cell r="AY873">
            <v>5087.60452481284</v>
          </cell>
          <cell r="AZ873">
            <v>5091.26008452165</v>
          </cell>
          <cell r="BA873">
            <v>5087.60452481284</v>
          </cell>
          <cell r="BB873">
            <v>4009.21441071292</v>
          </cell>
          <cell r="BC873">
            <v>2930.82429661299</v>
          </cell>
          <cell r="BD873">
            <v>2930.824296613</v>
          </cell>
          <cell r="BE873">
            <v>2930.824296613</v>
          </cell>
          <cell r="BF873">
            <v>2930.82429661299</v>
          </cell>
          <cell r="BG873">
            <v>2930.824296613</v>
          </cell>
          <cell r="BH873">
            <v>4177.84601773344</v>
          </cell>
        </row>
        <row r="874">
          <cell r="A874">
            <v>-4526.47174020804</v>
          </cell>
          <cell r="B874">
            <v>-4520.98517605224</v>
          </cell>
          <cell r="C874">
            <v>-4307.34893355076</v>
          </cell>
          <cell r="D874">
            <v>-4079.16985165372</v>
          </cell>
          <cell r="E874">
            <v>-3832.99280170485</v>
          </cell>
          <cell r="F874">
            <v>-3573.16816629945</v>
          </cell>
          <cell r="G874">
            <v>-3299.59995928417</v>
          </cell>
          <cell r="H874">
            <v>-2998.87963942875</v>
          </cell>
          <cell r="I874">
            <v>-2660.2510786301</v>
          </cell>
          <cell r="J874">
            <v>-2283.07505459559</v>
          </cell>
          <cell r="K874">
            <v>-1865.62500834101</v>
          </cell>
          <cell r="L874">
            <v>-1403.69947170116</v>
          </cell>
          <cell r="M874">
            <v>-892.362436996195</v>
          </cell>
          <cell r="N874">
            <v>-287.99598151225</v>
          </cell>
          <cell r="O874">
            <v>449.220961123158</v>
          </cell>
          <cell r="P874">
            <v>1214.42355656576</v>
          </cell>
          <cell r="Q874">
            <v>1910.14611615505</v>
          </cell>
          <cell r="R874">
            <v>2601.41179820242</v>
          </cell>
          <cell r="S874">
            <v>3348.74095024833</v>
          </cell>
          <cell r="T874">
            <v>4107.93615761814</v>
          </cell>
          <cell r="U874">
            <v>7535.92899474566</v>
          </cell>
          <cell r="V874">
            <v>6811.82418542754</v>
          </cell>
          <cell r="W874">
            <v>6332.27119908595</v>
          </cell>
          <cell r="X874">
            <v>5877.32189052286</v>
          </cell>
          <cell r="Y874">
            <v>5444.66061947675</v>
          </cell>
          <cell r="Z874">
            <v>5032.26120071883</v>
          </cell>
          <cell r="AA874">
            <v>4629.41379803961</v>
          </cell>
          <cell r="AB874">
            <v>4226.56639536039</v>
          </cell>
          <cell r="AC874">
            <v>3823.42953764848</v>
          </cell>
          <cell r="AD874">
            <v>3420.58213496926</v>
          </cell>
          <cell r="AE874">
            <v>3017.44527725735</v>
          </cell>
          <cell r="AF874">
            <v>2614.59787457813</v>
          </cell>
          <cell r="AG874">
            <v>2211.46101686622</v>
          </cell>
          <cell r="AH874">
            <v>1808.613614187</v>
          </cell>
          <cell r="AI874">
            <v>1491.1554461508</v>
          </cell>
          <cell r="AJ874">
            <v>1259.0865127576</v>
          </cell>
          <cell r="AK874">
            <v>1027.01757936441</v>
          </cell>
          <cell r="AL874">
            <v>794.948645971219</v>
          </cell>
          <cell r="AM874">
            <v>562.879712578026</v>
          </cell>
          <cell r="AN874">
            <v>330.810779184833</v>
          </cell>
          <cell r="AO874">
            <v>8518.88010962501</v>
          </cell>
          <cell r="AP874">
            <v>5641.79983931279</v>
          </cell>
          <cell r="AQ874">
            <v>5352.34480662462</v>
          </cell>
          <cell r="AR874">
            <v>5090.13260054238</v>
          </cell>
          <cell r="AS874">
            <v>4851.75786774034</v>
          </cell>
          <cell r="AT874">
            <v>4739.38120799082</v>
          </cell>
          <cell r="AU874">
            <v>4739.38120799082</v>
          </cell>
          <cell r="AV874">
            <v>4742.78656131656</v>
          </cell>
          <cell r="AW874">
            <v>4739.38120799082</v>
          </cell>
          <cell r="AX874">
            <v>4742.78656131656</v>
          </cell>
          <cell r="AY874">
            <v>4739.38120799082</v>
          </cell>
          <cell r="AZ874">
            <v>4742.78656131656</v>
          </cell>
          <cell r="BA874">
            <v>4739.38120799082</v>
          </cell>
          <cell r="BB874">
            <v>3734.80197689655</v>
          </cell>
          <cell r="BC874">
            <v>2730.22274580227</v>
          </cell>
          <cell r="BD874">
            <v>2730.22274580227</v>
          </cell>
          <cell r="BE874">
            <v>2730.22274580227</v>
          </cell>
          <cell r="BF874">
            <v>2730.22274580227</v>
          </cell>
          <cell r="BG874">
            <v>2730.22274580227</v>
          </cell>
          <cell r="BH874">
            <v>3891.89151982156</v>
          </cell>
        </row>
        <row r="875">
          <cell r="A875">
            <v>-3873.2195643964</v>
          </cell>
          <cell r="B875">
            <v>-3728.08600826029</v>
          </cell>
          <cell r="C875">
            <v>-3390.93954120096</v>
          </cell>
          <cell r="D875">
            <v>-3029.54416581571</v>
          </cell>
          <cell r="E875">
            <v>-2639.7898594699</v>
          </cell>
          <cell r="F875">
            <v>-2224.720777649</v>
          </cell>
          <cell r="G875">
            <v>-1783.36624689361</v>
          </cell>
          <cell r="H875">
            <v>-1302.75559392723</v>
          </cell>
          <cell r="I875">
            <v>-772.103598180104</v>
          </cell>
          <cell r="J875">
            <v>-189.76980716522</v>
          </cell>
          <cell r="K875">
            <v>446.9991670213</v>
          </cell>
          <cell r="L875">
            <v>1143.53807272156</v>
          </cell>
          <cell r="M875">
            <v>1905.97867408924</v>
          </cell>
          <cell r="N875">
            <v>2773.87622822787</v>
          </cell>
          <cell r="O875">
            <v>3783.67668963953</v>
          </cell>
          <cell r="P875">
            <v>4846.17184315546</v>
          </cell>
          <cell r="Q875">
            <v>5878.59619987815</v>
          </cell>
          <cell r="R875">
            <v>6939.98826170167</v>
          </cell>
          <cell r="S875">
            <v>8085.6447198069</v>
          </cell>
          <cell r="T875">
            <v>9279.78187534644</v>
          </cell>
          <cell r="U875">
            <v>6568.72442199068</v>
          </cell>
          <cell r="V875">
            <v>5937.55539845486</v>
          </cell>
          <cell r="W875">
            <v>5519.55100706305</v>
          </cell>
          <cell r="X875">
            <v>5122.99251560038</v>
          </cell>
          <cell r="Y875">
            <v>4745.86148642646</v>
          </cell>
          <cell r="Z875">
            <v>4386.39178660593</v>
          </cell>
          <cell r="AA875">
            <v>4035.24814205202</v>
          </cell>
          <cell r="AB875">
            <v>3684.10449749811</v>
          </cell>
          <cell r="AC875">
            <v>3332.70854823914</v>
          </cell>
          <cell r="AD875">
            <v>2981.56490368523</v>
          </cell>
          <cell r="AE875">
            <v>2630.16895442627</v>
          </cell>
          <cell r="AF875">
            <v>2279.02530987236</v>
          </cell>
          <cell r="AG875">
            <v>1927.62936061339</v>
          </cell>
          <cell r="AH875">
            <v>1576.48571605948</v>
          </cell>
          <cell r="AI875">
            <v>1299.77195949492</v>
          </cell>
          <cell r="AJ875">
            <v>1097.48809091972</v>
          </cell>
          <cell r="AK875">
            <v>895.204222344516</v>
          </cell>
          <cell r="AL875">
            <v>692.920353769313</v>
          </cell>
          <cell r="AM875">
            <v>490.63648519411</v>
          </cell>
          <cell r="AN875">
            <v>288.352616618907</v>
          </cell>
          <cell r="AO875">
            <v>7425.5179239508</v>
          </cell>
          <cell r="AP875">
            <v>4917.69872225657</v>
          </cell>
          <cell r="AQ875">
            <v>4665.39401720791</v>
          </cell>
          <cell r="AR875">
            <v>4436.8356373403</v>
          </cell>
          <cell r="AS875">
            <v>4229.05529200613</v>
          </cell>
          <cell r="AT875">
            <v>4131.10170063427</v>
          </cell>
          <cell r="AU875">
            <v>4131.10170063427</v>
          </cell>
          <cell r="AV875">
            <v>4134.06999128191</v>
          </cell>
          <cell r="AW875">
            <v>4131.10170063427</v>
          </cell>
          <cell r="AX875">
            <v>4134.0699912819</v>
          </cell>
          <cell r="AY875">
            <v>4131.10170063427</v>
          </cell>
          <cell r="AZ875">
            <v>4134.06999128191</v>
          </cell>
          <cell r="BA875">
            <v>4131.10170063428</v>
          </cell>
          <cell r="BB875">
            <v>3255.45595958304</v>
          </cell>
          <cell r="BC875">
            <v>2379.8102185318</v>
          </cell>
          <cell r="BD875">
            <v>2379.8102185318</v>
          </cell>
          <cell r="BE875">
            <v>2379.8102185318</v>
          </cell>
          <cell r="BF875">
            <v>2379.8102185318</v>
          </cell>
          <cell r="BG875">
            <v>2379.8102185318</v>
          </cell>
          <cell r="BH875">
            <v>3392.38372492832</v>
          </cell>
        </row>
        <row r="876">
          <cell r="A876">
            <v>-3677.20831764691</v>
          </cell>
          <cell r="B876">
            <v>-3490.17305491662</v>
          </cell>
          <cell r="C876">
            <v>-3115.96679074017</v>
          </cell>
          <cell r="D876">
            <v>-2714.59926870034</v>
          </cell>
          <cell r="E876">
            <v>-2281.7639622855</v>
          </cell>
          <cell r="F876">
            <v>-1820.11308767527</v>
          </cell>
          <cell r="G876">
            <v>-1328.41351755901</v>
          </cell>
          <cell r="H876">
            <v>-793.825962904632</v>
          </cell>
          <cell r="I876">
            <v>-205.556473817195</v>
          </cell>
          <cell r="J876">
            <v>438.335825803036</v>
          </cell>
          <cell r="K876">
            <v>1140.91242848507</v>
          </cell>
          <cell r="L876">
            <v>1907.84812837356</v>
          </cell>
          <cell r="M876">
            <v>2745.63348171799</v>
          </cell>
          <cell r="N876">
            <v>3692.60472457475</v>
          </cell>
          <cell r="O876">
            <v>4784.19509398373</v>
          </cell>
          <cell r="P876">
            <v>5935.89421361719</v>
          </cell>
          <cell r="Q876">
            <v>7069.34745548199</v>
          </cell>
          <cell r="R876">
            <v>8241.7975984587</v>
          </cell>
          <cell r="S876">
            <v>9506.97395219695</v>
          </cell>
          <cell r="T876">
            <v>10831.6173910389</v>
          </cell>
          <cell r="U876">
            <v>6278.51034971154</v>
          </cell>
          <cell r="V876">
            <v>5675.22712573881</v>
          </cell>
          <cell r="W876">
            <v>5275.69066645423</v>
          </cell>
          <cell r="X876">
            <v>4896.65260168489</v>
          </cell>
          <cell r="Y876">
            <v>4536.18367077056</v>
          </cell>
          <cell r="Z876">
            <v>4192.5957706335</v>
          </cell>
          <cell r="AA876">
            <v>3856.96607072</v>
          </cell>
          <cell r="AB876">
            <v>3521.33637080651</v>
          </cell>
          <cell r="AC876">
            <v>3185.46551331048</v>
          </cell>
          <cell r="AD876">
            <v>2849.83581339698</v>
          </cell>
          <cell r="AE876">
            <v>2513.96495590096</v>
          </cell>
          <cell r="AF876">
            <v>2178.33525598746</v>
          </cell>
          <cell r="AG876">
            <v>1842.46439849143</v>
          </cell>
          <cell r="AH876">
            <v>1506.83469857794</v>
          </cell>
          <cell r="AI876">
            <v>1242.34648551151</v>
          </cell>
          <cell r="AJ876">
            <v>1048.99975929214</v>
          </cell>
          <cell r="AK876">
            <v>855.653033072771</v>
          </cell>
          <cell r="AL876">
            <v>662.306306853403</v>
          </cell>
          <cell r="AM876">
            <v>468.959580634036</v>
          </cell>
          <cell r="AN876">
            <v>275.612854414668</v>
          </cell>
          <cell r="AO876">
            <v>7097.44969379685</v>
          </cell>
          <cell r="AP876">
            <v>4700.42893275984</v>
          </cell>
          <cell r="AQ876">
            <v>4459.27135022744</v>
          </cell>
          <cell r="AR876">
            <v>4240.81095193334</v>
          </cell>
          <cell r="AS876">
            <v>4042.21058984783</v>
          </cell>
          <cell r="AT876">
            <v>3948.58470486464</v>
          </cell>
          <cell r="AU876">
            <v>3948.58470486465</v>
          </cell>
          <cell r="AV876">
            <v>3951.42185289443</v>
          </cell>
          <cell r="AW876">
            <v>3948.58470486465</v>
          </cell>
          <cell r="AX876">
            <v>3951.42185289444</v>
          </cell>
          <cell r="AY876">
            <v>3948.58470486465</v>
          </cell>
          <cell r="AZ876">
            <v>3951.42185289445</v>
          </cell>
          <cell r="BA876">
            <v>3948.58470486465</v>
          </cell>
          <cell r="BB876">
            <v>3111.62603607566</v>
          </cell>
          <cell r="BC876">
            <v>2274.66736728667</v>
          </cell>
          <cell r="BD876">
            <v>2274.66736728667</v>
          </cell>
          <cell r="BE876">
            <v>2274.66736728668</v>
          </cell>
          <cell r="BF876">
            <v>2274.66736728667</v>
          </cell>
          <cell r="BG876">
            <v>2274.66736728667</v>
          </cell>
          <cell r="BH876">
            <v>3242.50416958433</v>
          </cell>
        </row>
        <row r="877">
          <cell r="A877">
            <v>-3928.99105025398</v>
          </cell>
          <cell r="B877">
            <v>-3795.77987344804</v>
          </cell>
          <cell r="C877">
            <v>-3469.17810719072</v>
          </cell>
          <cell r="D877">
            <v>-3119.15608945108</v>
          </cell>
          <cell r="E877">
            <v>-2741.65970924943</v>
          </cell>
          <cell r="F877">
            <v>-2339.84464137341</v>
          </cell>
          <cell r="G877">
            <v>-1912.81488890129</v>
          </cell>
          <cell r="H877">
            <v>-1447.5623955255</v>
          </cell>
          <cell r="I877">
            <v>-933.304424449237</v>
          </cell>
          <cell r="J877">
            <v>-368.486003338025</v>
          </cell>
          <cell r="K877">
            <v>249.558590065133</v>
          </cell>
          <cell r="L877">
            <v>926.06735016611</v>
          </cell>
          <cell r="M877">
            <v>1667.06995326074</v>
          </cell>
          <cell r="N877">
            <v>2512.46850703494</v>
          </cell>
          <cell r="O877">
            <v>3498.997116587</v>
          </cell>
          <cell r="P877">
            <v>4536.11088093642</v>
          </cell>
          <cell r="Q877">
            <v>5539.78927980031</v>
          </cell>
          <cell r="R877">
            <v>6569.58175585963</v>
          </cell>
          <cell r="S877">
            <v>7681.23097060746</v>
          </cell>
          <cell r="T877">
            <v>8838.23490315991</v>
          </cell>
          <cell r="U877">
            <v>6651.29963283291</v>
          </cell>
          <cell r="V877">
            <v>6012.1962050129</v>
          </cell>
          <cell r="W877">
            <v>5588.93709466278</v>
          </cell>
          <cell r="X877">
            <v>5187.39347991891</v>
          </cell>
          <cell r="Y877">
            <v>4805.52154943012</v>
          </cell>
          <cell r="Z877">
            <v>4441.53296826413</v>
          </cell>
          <cell r="AA877">
            <v>4085.97510892175</v>
          </cell>
          <cell r="AB877">
            <v>3730.41724957936</v>
          </cell>
          <cell r="AC877">
            <v>3374.60391381808</v>
          </cell>
          <cell r="AD877">
            <v>3019.04605447569</v>
          </cell>
          <cell r="AE877">
            <v>2663.23271871441</v>
          </cell>
          <cell r="AF877">
            <v>2307.67485937202</v>
          </cell>
          <cell r="AG877">
            <v>1951.86152361074</v>
          </cell>
          <cell r="AH877">
            <v>1596.30366426835</v>
          </cell>
          <cell r="AI877">
            <v>1316.11134850062</v>
          </cell>
          <cell r="AJ877">
            <v>1111.28457630753</v>
          </cell>
          <cell r="AK877">
            <v>906.457804114438</v>
          </cell>
          <cell r="AL877">
            <v>701.631031921348</v>
          </cell>
          <cell r="AM877">
            <v>496.804259728258</v>
          </cell>
          <cell r="AN877">
            <v>291.977487535169</v>
          </cell>
          <cell r="AO877">
            <v>7518.86385670607</v>
          </cell>
          <cell r="AP877">
            <v>4979.51894529554</v>
          </cell>
          <cell r="AQ877">
            <v>4724.04252639842</v>
          </cell>
          <cell r="AR877">
            <v>4492.61094692692</v>
          </cell>
          <cell r="AS877">
            <v>4282.21860195283</v>
          </cell>
          <cell r="AT877">
            <v>4183.03363932219</v>
          </cell>
          <cell r="AU877">
            <v>4183.03363932219</v>
          </cell>
          <cell r="AV877">
            <v>4186.03924425038</v>
          </cell>
          <cell r="AW877">
            <v>4183.0336393222</v>
          </cell>
          <cell r="AX877">
            <v>4186.03924425039</v>
          </cell>
          <cell r="AY877">
            <v>4183.03363932219</v>
          </cell>
          <cell r="AZ877">
            <v>4186.03924425039</v>
          </cell>
          <cell r="BA877">
            <v>4183.03363932218</v>
          </cell>
          <cell r="BB877">
            <v>3296.3801855028</v>
          </cell>
          <cell r="BC877">
            <v>2409.72673168341</v>
          </cell>
          <cell r="BD877">
            <v>2409.72673168341</v>
          </cell>
          <cell r="BE877">
            <v>2409.72673168341</v>
          </cell>
          <cell r="BF877">
            <v>2409.72673168341</v>
          </cell>
          <cell r="BG877">
            <v>2409.72673168341</v>
          </cell>
          <cell r="BH877">
            <v>3435.02926511963</v>
          </cell>
        </row>
        <row r="878">
          <cell r="A878">
            <v>-4208.30187393718</v>
          </cell>
          <cell r="B878">
            <v>-4134.79951678644</v>
          </cell>
          <cell r="C878">
            <v>-3861.00697770343</v>
          </cell>
          <cell r="D878">
            <v>-3567.94420792341</v>
          </cell>
          <cell r="E878">
            <v>-3251.83710927536</v>
          </cell>
          <cell r="F878">
            <v>-2916.39985965412</v>
          </cell>
          <cell r="G878">
            <v>-2561.11045190936</v>
          </cell>
          <cell r="H878">
            <v>-2172.77361067271</v>
          </cell>
          <cell r="I878">
            <v>-1740.61903820404</v>
          </cell>
          <cell r="J878">
            <v>-1263.51985784254</v>
          </cell>
          <cell r="K878">
            <v>-739.249388243679</v>
          </cell>
          <cell r="L878">
            <v>-163.054191244023</v>
          </cell>
          <cell r="M878">
            <v>470.584140239549</v>
          </cell>
          <cell r="N878">
            <v>1203.30478652737</v>
          </cell>
          <cell r="O878">
            <v>2073.28494821968</v>
          </cell>
          <cell r="P878">
            <v>2983.28542868729</v>
          </cell>
          <cell r="Q878">
            <v>3843.00034794073</v>
          </cell>
          <cell r="R878">
            <v>4714.53800628941</v>
          </cell>
          <cell r="S878">
            <v>5655.87454230378</v>
          </cell>
          <cell r="T878">
            <v>6626.91048531722</v>
          </cell>
          <cell r="U878">
            <v>7064.84698237018</v>
          </cell>
          <cell r="V878">
            <v>6386.00703037518</v>
          </cell>
          <cell r="W878">
            <v>5936.43160698621</v>
          </cell>
          <cell r="X878">
            <v>5509.92184926764</v>
          </cell>
          <cell r="Y878">
            <v>5104.30687103871</v>
          </cell>
          <cell r="Z878">
            <v>4717.68714689128</v>
          </cell>
          <cell r="AA878">
            <v>4340.02232823942</v>
          </cell>
          <cell r="AB878">
            <v>3962.35750958755</v>
          </cell>
          <cell r="AC878">
            <v>3584.42133016309</v>
          </cell>
          <cell r="AD878">
            <v>3206.75651151123</v>
          </cell>
          <cell r="AE878">
            <v>2828.82033208677</v>
          </cell>
          <cell r="AF878">
            <v>2451.15551343491</v>
          </cell>
          <cell r="AG878">
            <v>2073.21933401045</v>
          </cell>
          <cell r="AH878">
            <v>1695.55451535859</v>
          </cell>
          <cell r="AI878">
            <v>1397.94112462161</v>
          </cell>
          <cell r="AJ878">
            <v>1180.37916179952</v>
          </cell>
          <cell r="AK878">
            <v>962.81719897743</v>
          </cell>
          <cell r="AL878">
            <v>745.255236155341</v>
          </cell>
          <cell r="AM878">
            <v>527.693273333251</v>
          </cell>
          <cell r="AN878">
            <v>310.131310511161</v>
          </cell>
          <cell r="AO878">
            <v>7986.3523764118</v>
          </cell>
          <cell r="AP878">
            <v>5289.1226281055</v>
          </cell>
          <cell r="AQ878">
            <v>5017.76185551265</v>
          </cell>
          <cell r="AR878">
            <v>4771.94092034033</v>
          </cell>
          <cell r="AS878">
            <v>4548.46734291092</v>
          </cell>
          <cell r="AT878">
            <v>4443.11551355135</v>
          </cell>
          <cell r="AU878">
            <v>4443.11551355134</v>
          </cell>
          <cell r="AV878">
            <v>4446.30799322891</v>
          </cell>
          <cell r="AW878">
            <v>4443.11551355135</v>
          </cell>
          <cell r="AX878">
            <v>4446.30799322891</v>
          </cell>
          <cell r="AY878">
            <v>4443.11551355134</v>
          </cell>
          <cell r="AZ878">
            <v>4446.30799322891</v>
          </cell>
          <cell r="BA878">
            <v>4443.11551355134</v>
          </cell>
          <cell r="BB878">
            <v>3501.33400867032</v>
          </cell>
          <cell r="BC878">
            <v>2559.55250378929</v>
          </cell>
          <cell r="BD878">
            <v>2559.55250378929</v>
          </cell>
          <cell r="BE878">
            <v>2559.55250378929</v>
          </cell>
          <cell r="BF878">
            <v>2559.55250378929</v>
          </cell>
          <cell r="BG878">
            <v>2559.55250378929</v>
          </cell>
          <cell r="BH878">
            <v>3648.60365307249</v>
          </cell>
        </row>
        <row r="879">
          <cell r="A879">
            <v>-4882.71909112388</v>
          </cell>
          <cell r="B879">
            <v>-4953.38821813671</v>
          </cell>
          <cell r="C879">
            <v>-4807.10757266036</v>
          </cell>
          <cell r="D879">
            <v>-4651.57723716059</v>
          </cell>
          <cell r="E879">
            <v>-4483.69922567972</v>
          </cell>
          <cell r="F879">
            <v>-4308.53626432263</v>
          </cell>
          <cell r="G879">
            <v>-4126.46937267313</v>
          </cell>
          <cell r="H879">
            <v>-3923.85122070796</v>
          </cell>
          <cell r="I879">
            <v>-3689.94154573492</v>
          </cell>
          <cell r="J879">
            <v>-3424.64714064146</v>
          </cell>
          <cell r="K879">
            <v>-3126.80142174236</v>
          </cell>
          <cell r="L879">
            <v>-2792.82094875786</v>
          </cell>
          <cell r="M879">
            <v>-2418.42181298598</v>
          </cell>
          <cell r="N879">
            <v>-1957.77054017713</v>
          </cell>
          <cell r="O879">
            <v>-1369.2054659365</v>
          </cell>
          <cell r="P879">
            <v>-766.129672641986</v>
          </cell>
          <cell r="Q879">
            <v>-254.025519112108</v>
          </cell>
          <cell r="R879">
            <v>235.393851232601</v>
          </cell>
          <cell r="S879">
            <v>765.497477156433</v>
          </cell>
          <cell r="T879">
            <v>1287.49957201172</v>
          </cell>
          <cell r="U879">
            <v>8063.38849598581</v>
          </cell>
          <cell r="V879">
            <v>7288.60168557202</v>
          </cell>
          <cell r="W879">
            <v>6775.48352376629</v>
          </cell>
          <cell r="X879">
            <v>6288.69111589168</v>
          </cell>
          <cell r="Y879">
            <v>5825.74674393114</v>
          </cell>
          <cell r="Z879">
            <v>5384.48240461976</v>
          </cell>
          <cell r="AA879">
            <v>4953.4386521287</v>
          </cell>
          <cell r="AB879">
            <v>4522.39489963763</v>
          </cell>
          <cell r="AC879">
            <v>4091.04143239444</v>
          </cell>
          <cell r="AD879">
            <v>3659.99767990337</v>
          </cell>
          <cell r="AE879">
            <v>3228.64421266018</v>
          </cell>
          <cell r="AF879">
            <v>2797.60046016912</v>
          </cell>
          <cell r="AG879">
            <v>2366.24699292592</v>
          </cell>
          <cell r="AH879">
            <v>1935.20324043486</v>
          </cell>
          <cell r="AI879">
            <v>1595.52533982239</v>
          </cell>
          <cell r="AJ879">
            <v>1347.2132910885</v>
          </cell>
          <cell r="AK879">
            <v>1098.90124235462</v>
          </cell>
          <cell r="AL879">
            <v>850.589193620737</v>
          </cell>
          <cell r="AM879">
            <v>602.277144886854</v>
          </cell>
          <cell r="AN879">
            <v>353.965096152973</v>
          </cell>
          <cell r="AO879">
            <v>9115.13894604456</v>
          </cell>
          <cell r="AP879">
            <v>6036.68425653799</v>
          </cell>
          <cell r="AQ879">
            <v>5726.96950440719</v>
          </cell>
          <cell r="AR879">
            <v>5446.40437600632</v>
          </cell>
          <cell r="AS879">
            <v>5191.34516836917</v>
          </cell>
          <cell r="AT879">
            <v>5071.1029704831</v>
          </cell>
          <cell r="AU879">
            <v>5071.1029704831</v>
          </cell>
          <cell r="AV879">
            <v>5074.74667344935</v>
          </cell>
          <cell r="AW879">
            <v>5071.1029704831</v>
          </cell>
          <cell r="AX879">
            <v>5074.74667344934</v>
          </cell>
          <cell r="AY879">
            <v>5071.1029704831</v>
          </cell>
          <cell r="AZ879">
            <v>5074.74667344935</v>
          </cell>
          <cell r="BA879">
            <v>5071.10297048309</v>
          </cell>
          <cell r="BB879">
            <v>3996.21059544087</v>
          </cell>
          <cell r="BC879">
            <v>2921.31822039862</v>
          </cell>
          <cell r="BD879">
            <v>2921.31822039862</v>
          </cell>
          <cell r="BE879">
            <v>2921.31822039863</v>
          </cell>
          <cell r="BF879">
            <v>2921.31822039861</v>
          </cell>
          <cell r="BG879">
            <v>2921.31822039861</v>
          </cell>
          <cell r="BH879">
            <v>4164.2952488585</v>
          </cell>
        </row>
        <row r="880">
          <cell r="A880">
            <v>-3987.88375119264</v>
          </cell>
          <cell r="B880">
            <v>-3867.26218195358</v>
          </cell>
          <cell r="C880">
            <v>-3551.79524384851</v>
          </cell>
          <cell r="D880">
            <v>-3213.78308634824</v>
          </cell>
          <cell r="E880">
            <v>-2849.23063918757</v>
          </cell>
          <cell r="F880">
            <v>-2461.41133756182</v>
          </cell>
          <cell r="G880">
            <v>-2049.50804031099</v>
          </cell>
          <cell r="H880">
            <v>-1600.4732159793</v>
          </cell>
          <cell r="I880">
            <v>-1103.52675054569</v>
          </cell>
          <cell r="J880">
            <v>-557.203935669551</v>
          </cell>
          <cell r="K880">
            <v>41.0683791080756</v>
          </cell>
          <cell r="L880">
            <v>696.426019485465</v>
          </cell>
          <cell r="M880">
            <v>1414.79086061975</v>
          </cell>
          <cell r="N880">
            <v>2236.43127204744</v>
          </cell>
          <cell r="O880">
            <v>3198.38563562451</v>
          </cell>
          <cell r="P880">
            <v>4208.69755780302</v>
          </cell>
          <cell r="Q880">
            <v>5182.02124989621</v>
          </cell>
          <cell r="R880">
            <v>6178.4456898421</v>
          </cell>
          <cell r="S880">
            <v>7254.18446788559</v>
          </cell>
          <cell r="T880">
            <v>8371.97704067883</v>
          </cell>
          <cell r="U880">
            <v>6738.49611186337</v>
          </cell>
          <cell r="V880">
            <v>6091.01423596276</v>
          </cell>
          <cell r="W880">
            <v>5662.20632971147</v>
          </cell>
          <cell r="X880">
            <v>5255.398602491</v>
          </cell>
          <cell r="Y880">
            <v>4868.52044921609</v>
          </cell>
          <cell r="Z880">
            <v>4499.76009043715</v>
          </cell>
          <cell r="AA880">
            <v>4139.54097763488</v>
          </cell>
          <cell r="AB880">
            <v>3779.32186483262</v>
          </cell>
          <cell r="AC880">
            <v>3418.84392639469</v>
          </cell>
          <cell r="AD880">
            <v>3058.62481359242</v>
          </cell>
          <cell r="AE880">
            <v>2698.14687515449</v>
          </cell>
          <cell r="AF880">
            <v>2337.92776235223</v>
          </cell>
          <cell r="AG880">
            <v>1977.4498239143</v>
          </cell>
          <cell r="AH880">
            <v>1617.23071111203</v>
          </cell>
          <cell r="AI880">
            <v>1333.36516082848</v>
          </cell>
          <cell r="AJ880">
            <v>1125.85317306364</v>
          </cell>
          <cell r="AK880">
            <v>918.341185298812</v>
          </cell>
          <cell r="AL880">
            <v>710.829197533979</v>
          </cell>
          <cell r="AM880">
            <v>503.317209769146</v>
          </cell>
          <cell r="AN880">
            <v>295.805222004313</v>
          </cell>
          <cell r="AO880">
            <v>7617.4338341249</v>
          </cell>
          <cell r="AP880">
            <v>5044.79889707397</v>
          </cell>
          <cell r="AQ880">
            <v>4785.9732614173</v>
          </cell>
          <cell r="AR880">
            <v>4551.50768558712</v>
          </cell>
          <cell r="AS880">
            <v>4338.35716210517</v>
          </cell>
          <cell r="AT880">
            <v>4237.87191532082</v>
          </cell>
          <cell r="AU880">
            <v>4237.87191532081</v>
          </cell>
          <cell r="AV880">
            <v>4240.91692279913</v>
          </cell>
          <cell r="AW880">
            <v>4237.87191532082</v>
          </cell>
          <cell r="AX880">
            <v>4240.91692279913</v>
          </cell>
          <cell r="AY880">
            <v>4237.87191532082</v>
          </cell>
          <cell r="AZ880">
            <v>4240.91692279913</v>
          </cell>
          <cell r="BA880">
            <v>4237.87191532082</v>
          </cell>
          <cell r="BB880">
            <v>3339.59470921825</v>
          </cell>
          <cell r="BC880">
            <v>2441.31750311568</v>
          </cell>
          <cell r="BD880">
            <v>2441.31750311568</v>
          </cell>
          <cell r="BE880">
            <v>2441.31750311568</v>
          </cell>
          <cell r="BF880">
            <v>2441.31750311568</v>
          </cell>
          <cell r="BG880">
            <v>2441.31750311568</v>
          </cell>
          <cell r="BH880">
            <v>3480.06143534486</v>
          </cell>
        </row>
        <row r="881">
          <cell r="A881">
            <v>-4648.99894348525</v>
          </cell>
          <cell r="B881">
            <v>-4669.70525859873</v>
          </cell>
          <cell r="C881">
            <v>-4479.23520359967</v>
          </cell>
          <cell r="D881">
            <v>-4276.04282741361</v>
          </cell>
          <cell r="E881">
            <v>-4056.79583653216</v>
          </cell>
          <cell r="F881">
            <v>-3826.08961595635</v>
          </cell>
          <cell r="G881">
            <v>-3583.99224020236</v>
          </cell>
          <cell r="H881">
            <v>-3317.01303936473</v>
          </cell>
          <cell r="I881">
            <v>-3014.40134206705</v>
          </cell>
          <cell r="J881">
            <v>-2675.70572169514</v>
          </cell>
          <cell r="K881">
            <v>-2299.39221636653</v>
          </cell>
          <cell r="L881">
            <v>-1881.47192154115</v>
          </cell>
          <cell r="M881">
            <v>-1417.23311152696</v>
          </cell>
          <cell r="N881">
            <v>-862.295849990384</v>
          </cell>
          <cell r="O881">
            <v>-176.206017913188</v>
          </cell>
          <cell r="P881">
            <v>533.234917569237</v>
          </cell>
          <cell r="Q881">
            <v>1165.80402575225</v>
          </cell>
          <cell r="R881">
            <v>1787.64697665182</v>
          </cell>
          <cell r="S881">
            <v>2460.26389258499</v>
          </cell>
          <cell r="T881">
            <v>3137.87924079709</v>
          </cell>
          <cell r="U881">
            <v>7717.34265961308</v>
          </cell>
          <cell r="V881">
            <v>6975.80635547884</v>
          </cell>
          <cell r="W881">
            <v>6484.7090107959</v>
          </cell>
          <cell r="X881">
            <v>6018.80763229519</v>
          </cell>
          <cell r="Y881">
            <v>5575.73083492428</v>
          </cell>
          <cell r="Z881">
            <v>5153.40365676227</v>
          </cell>
          <cell r="AA881">
            <v>4740.8584419416</v>
          </cell>
          <cell r="AB881">
            <v>4328.31322712093</v>
          </cell>
          <cell r="AC881">
            <v>3915.4715891687</v>
          </cell>
          <cell r="AD881">
            <v>3502.92637434803</v>
          </cell>
          <cell r="AE881">
            <v>3090.08473639581</v>
          </cell>
          <cell r="AF881">
            <v>2677.53952157514</v>
          </cell>
          <cell r="AG881">
            <v>2264.69788362291</v>
          </cell>
          <cell r="AH881">
            <v>1852.15266880224</v>
          </cell>
          <cell r="AI881">
            <v>1527.05227779052</v>
          </cell>
          <cell r="AJ881">
            <v>1289.39671058773</v>
          </cell>
          <cell r="AK881">
            <v>1051.74114338495</v>
          </cell>
          <cell r="AL881">
            <v>814.085576182162</v>
          </cell>
          <cell r="AM881">
            <v>576.430008979377</v>
          </cell>
          <cell r="AN881">
            <v>338.774441776593</v>
          </cell>
          <cell r="AO881">
            <v>8723.95651922635</v>
          </cell>
          <cell r="AP881">
            <v>5777.61581979931</v>
          </cell>
          <cell r="AQ881">
            <v>5481.1926882436</v>
          </cell>
          <cell r="AR881">
            <v>5212.66820436365</v>
          </cell>
          <cell r="AS881">
            <v>4968.55503720011</v>
          </cell>
          <cell r="AT881">
            <v>4853.47311553729</v>
          </cell>
          <cell r="AU881">
            <v>4853.47311553729</v>
          </cell>
          <cell r="AV881">
            <v>4856.96044649678</v>
          </cell>
          <cell r="AW881">
            <v>4853.47311553729</v>
          </cell>
          <cell r="AX881">
            <v>4856.96044649677</v>
          </cell>
          <cell r="AY881">
            <v>4853.4731155373</v>
          </cell>
          <cell r="AZ881">
            <v>4856.96044649677</v>
          </cell>
          <cell r="BA881">
            <v>4853.4731155373</v>
          </cell>
          <cell r="BB881">
            <v>3824.71048249091</v>
          </cell>
          <cell r="BC881">
            <v>2795.94784944452</v>
          </cell>
          <cell r="BD881">
            <v>2795.94784944452</v>
          </cell>
          <cell r="BE881">
            <v>2795.94784944452</v>
          </cell>
          <cell r="BF881">
            <v>2795.94784944452</v>
          </cell>
          <cell r="BG881">
            <v>2795.94784944452</v>
          </cell>
          <cell r="BH881">
            <v>3985.58166795992</v>
          </cell>
        </row>
        <row r="882">
          <cell r="A882">
            <v>-4124.91244209184</v>
          </cell>
          <cell r="B882">
            <v>-4033.58376342035</v>
          </cell>
          <cell r="C882">
            <v>-3744.0248054346</v>
          </cell>
          <cell r="D882">
            <v>-3433.95661043312</v>
          </cell>
          <cell r="E882">
            <v>-3099.52148123243</v>
          </cell>
          <cell r="F882">
            <v>-2744.26685225436</v>
          </cell>
          <cell r="G882">
            <v>-2367.55906011506</v>
          </cell>
          <cell r="H882">
            <v>-1956.25872449134</v>
          </cell>
          <cell r="I882">
            <v>-1499.59183390991</v>
          </cell>
          <cell r="J882">
            <v>-996.303701929692</v>
          </cell>
          <cell r="K882">
            <v>-444.036569678387</v>
          </cell>
          <cell r="L882">
            <v>162.107667330147</v>
          </cell>
          <cell r="M882">
            <v>827.800057772384</v>
          </cell>
          <cell r="N882">
            <v>1594.16117156127</v>
          </cell>
          <cell r="O882">
            <v>2498.93736701024</v>
          </cell>
          <cell r="P882">
            <v>3446.88805786755</v>
          </cell>
          <cell r="Q882">
            <v>4349.5838849601</v>
          </cell>
          <cell r="R882">
            <v>5268.36919079217</v>
          </cell>
          <cell r="S882">
            <v>6260.55329987356</v>
          </cell>
          <cell r="T882">
            <v>7287.11077543838</v>
          </cell>
          <cell r="U882">
            <v>6941.38066601227</v>
          </cell>
          <cell r="V882">
            <v>6274.40422195715</v>
          </cell>
          <cell r="W882">
            <v>5832.68564551609</v>
          </cell>
          <cell r="X882">
            <v>5413.62963574247</v>
          </cell>
          <cell r="Y882">
            <v>5015.10324518522</v>
          </cell>
          <cell r="Z882">
            <v>4635.24014482468</v>
          </cell>
          <cell r="AA882">
            <v>4264.17545269972</v>
          </cell>
          <cell r="AB882">
            <v>3893.11076057477</v>
          </cell>
          <cell r="AC882">
            <v>3521.77945001844</v>
          </cell>
          <cell r="AD882">
            <v>3150.71475789349</v>
          </cell>
          <cell r="AE882">
            <v>2779.38344733716</v>
          </cell>
          <cell r="AF882">
            <v>2408.3187552122</v>
          </cell>
          <cell r="AG882">
            <v>2036.98744465587</v>
          </cell>
          <cell r="AH882">
            <v>1665.92275253092</v>
          </cell>
          <cell r="AI882">
            <v>1373.51049766352</v>
          </cell>
          <cell r="AJ882">
            <v>1159.75068005367</v>
          </cell>
          <cell r="AK882">
            <v>945.990862443822</v>
          </cell>
          <cell r="AL882">
            <v>732.231044833974</v>
          </cell>
          <cell r="AM882">
            <v>518.471227224125</v>
          </cell>
          <cell r="AN882">
            <v>304.711409614278</v>
          </cell>
          <cell r="AO882">
            <v>7846.78169476612</v>
          </cell>
          <cell r="AP882">
            <v>5196.68913460069</v>
          </cell>
          <cell r="AQ882">
            <v>4930.07070321913</v>
          </cell>
          <cell r="AR882">
            <v>4688.54577126176</v>
          </cell>
          <cell r="AS882">
            <v>4468.97765130049</v>
          </cell>
          <cell r="AT882">
            <v>4365.4669661759</v>
          </cell>
          <cell r="AU882">
            <v>4365.4669661759</v>
          </cell>
          <cell r="AV882">
            <v>4368.60365360392</v>
          </cell>
          <cell r="AW882">
            <v>4365.4669661759</v>
          </cell>
          <cell r="AX882">
            <v>4368.60365360392</v>
          </cell>
          <cell r="AY882">
            <v>4365.4669661759</v>
          </cell>
          <cell r="AZ882">
            <v>4368.60365360393</v>
          </cell>
          <cell r="BA882">
            <v>4365.4669661759</v>
          </cell>
          <cell r="BB882">
            <v>3440.14417491059</v>
          </cell>
          <cell r="BC882">
            <v>2514.82138364527</v>
          </cell>
          <cell r="BD882">
            <v>2514.82138364527</v>
          </cell>
          <cell r="BE882">
            <v>2514.82138364528</v>
          </cell>
          <cell r="BF882">
            <v>2514.82138364527</v>
          </cell>
          <cell r="BG882">
            <v>2514.82138364527</v>
          </cell>
          <cell r="BH882">
            <v>3584.84011310915</v>
          </cell>
        </row>
        <row r="883">
          <cell r="A883">
            <v>-4291.82715342333</v>
          </cell>
          <cell r="B883">
            <v>-4236.18015820853</v>
          </cell>
          <cell r="C883">
            <v>-3978.17972270753</v>
          </cell>
          <cell r="D883">
            <v>-3702.15008126251</v>
          </cell>
          <cell r="E883">
            <v>-3404.40087090394</v>
          </cell>
          <cell r="F883">
            <v>-3088.8132846373</v>
          </cell>
          <cell r="G883">
            <v>-2754.97715344219</v>
          </cell>
          <cell r="H883">
            <v>-2389.64121584782</v>
          </cell>
          <cell r="I883">
            <v>-1982.03889389715</v>
          </cell>
          <cell r="J883">
            <v>-1531.1713289214</v>
          </cell>
          <cell r="K883">
            <v>-1034.9431306389</v>
          </cell>
          <cell r="L883">
            <v>-488.74576288124</v>
          </cell>
          <cell r="M883">
            <v>112.786291176753</v>
          </cell>
          <cell r="N883">
            <v>811.811667118055</v>
          </cell>
          <cell r="O883">
            <v>1646.93910970412</v>
          </cell>
          <cell r="P883">
            <v>2518.92755604207</v>
          </cell>
          <cell r="Q883">
            <v>3335.59154833286</v>
          </cell>
          <cell r="R883">
            <v>4159.80458923562</v>
          </cell>
          <cell r="S883">
            <v>5050.21071767159</v>
          </cell>
          <cell r="T883">
            <v>5965.63467939161</v>
          </cell>
          <cell r="U883">
            <v>7188.51443462056</v>
          </cell>
          <cell r="V883">
            <v>6497.79164814117</v>
          </cell>
          <cell r="W883">
            <v>6040.34657841116</v>
          </cell>
          <cell r="X883">
            <v>5606.37093003301</v>
          </cell>
          <cell r="Y883">
            <v>5193.65581629126</v>
          </cell>
          <cell r="Z883">
            <v>4800.26846130988</v>
          </cell>
          <cell r="AA883">
            <v>4415.99276402981</v>
          </cell>
          <cell r="AB883">
            <v>4031.71706674974</v>
          </cell>
          <cell r="AC883">
            <v>3647.16525863024</v>
          </cell>
          <cell r="AD883">
            <v>3262.88956135017</v>
          </cell>
          <cell r="AE883">
            <v>2878.33775323067</v>
          </cell>
          <cell r="AF883">
            <v>2494.0620559506</v>
          </cell>
          <cell r="AG883">
            <v>2109.5102478311</v>
          </cell>
          <cell r="AH883">
            <v>1725.23455055104</v>
          </cell>
          <cell r="AI883">
            <v>1422.41155090393</v>
          </cell>
          <cell r="AJ883">
            <v>1201.04124888979</v>
          </cell>
          <cell r="AK883">
            <v>979.670946875653</v>
          </cell>
          <cell r="AL883">
            <v>758.300644861514</v>
          </cell>
          <cell r="AM883">
            <v>536.930342847374</v>
          </cell>
          <cell r="AN883">
            <v>315.560040833234</v>
          </cell>
          <cell r="AO883">
            <v>8126.15042916925</v>
          </cell>
          <cell r="AP883">
            <v>5381.70670270608</v>
          </cell>
          <cell r="AQ883">
            <v>5105.59586327233</v>
          </cell>
          <cell r="AR883">
            <v>4855.47192637349</v>
          </cell>
          <cell r="AS883">
            <v>4628.08652919274</v>
          </cell>
          <cell r="AT883">
            <v>4520.89055623609</v>
          </cell>
          <cell r="AU883">
            <v>4520.89055623609</v>
          </cell>
          <cell r="AV883">
            <v>4524.13891905296</v>
          </cell>
          <cell r="AW883">
            <v>4520.8905562361</v>
          </cell>
          <cell r="AX883">
            <v>4524.13891905295</v>
          </cell>
          <cell r="AY883">
            <v>4520.89055623609</v>
          </cell>
          <cell r="AZ883">
            <v>4524.13891905296</v>
          </cell>
          <cell r="BA883">
            <v>4520.89055623609</v>
          </cell>
          <cell r="BB883">
            <v>3562.62352526004</v>
          </cell>
          <cell r="BC883">
            <v>2604.356494284</v>
          </cell>
          <cell r="BD883">
            <v>2604.356494284</v>
          </cell>
          <cell r="BE883">
            <v>2604.356494284</v>
          </cell>
          <cell r="BF883">
            <v>2604.356494284</v>
          </cell>
          <cell r="BG883">
            <v>2604.356494284</v>
          </cell>
          <cell r="BH883">
            <v>3712.47106862628</v>
          </cell>
        </row>
        <row r="884">
          <cell r="A884">
            <v>-5167.03411448124</v>
          </cell>
          <cell r="B884">
            <v>-5298.48181867575</v>
          </cell>
          <cell r="C884">
            <v>-5205.95654314732</v>
          </cell>
          <cell r="D884">
            <v>-5108.405951148</v>
          </cell>
          <cell r="E884">
            <v>-5003.01708630542</v>
          </cell>
          <cell r="F884">
            <v>-4895.42118410721</v>
          </cell>
          <cell r="G884">
            <v>-4786.37995439896</v>
          </cell>
          <cell r="H884">
            <v>-4662.05549383506</v>
          </cell>
          <cell r="I884">
            <v>-4511.72020164108</v>
          </cell>
          <cell r="J884">
            <v>-4335.71663624287</v>
          </cell>
          <cell r="K884">
            <v>-4133.32512082989</v>
          </cell>
          <cell r="L884">
            <v>-3901.45545279064</v>
          </cell>
          <cell r="M884">
            <v>-3636.34415265761</v>
          </cell>
          <cell r="N884">
            <v>-3290.38955173708</v>
          </cell>
          <cell r="O884">
            <v>-2820.46103528733</v>
          </cell>
          <cell r="P884">
            <v>-2346.77591794053</v>
          </cell>
          <cell r="Q884">
            <v>-1981.21452823307</v>
          </cell>
          <cell r="R884">
            <v>-1652.88530685032</v>
          </cell>
          <cell r="S884">
            <v>-1296.14572243989</v>
          </cell>
          <cell r="T884">
            <v>-963.443464204865</v>
          </cell>
          <cell r="U884">
            <v>8484.34505897394</v>
          </cell>
          <cell r="V884">
            <v>7669.10979529231</v>
          </cell>
          <cell r="W884">
            <v>7129.20383107472</v>
          </cell>
          <cell r="X884">
            <v>6616.99798082292</v>
          </cell>
          <cell r="Y884">
            <v>6129.88517498719</v>
          </cell>
          <cell r="Z884">
            <v>5665.58422771153</v>
          </cell>
          <cell r="AA884">
            <v>5212.03744232846</v>
          </cell>
          <cell r="AB884">
            <v>4758.4906569454</v>
          </cell>
          <cell r="AC884">
            <v>4304.61798786862</v>
          </cell>
          <cell r="AD884">
            <v>3851.07120248556</v>
          </cell>
          <cell r="AE884">
            <v>3397.19853340878</v>
          </cell>
          <cell r="AF884">
            <v>2943.65174802571</v>
          </cell>
          <cell r="AG884">
            <v>2489.77907894894</v>
          </cell>
          <cell r="AH884">
            <v>2036.23229356587</v>
          </cell>
          <cell r="AI884">
            <v>1678.82119782879</v>
          </cell>
          <cell r="AJ884">
            <v>1417.54579173769</v>
          </cell>
          <cell r="AK884">
            <v>1156.27038564659</v>
          </cell>
          <cell r="AL884">
            <v>894.994979555484</v>
          </cell>
          <cell r="AM884">
            <v>633.719573464382</v>
          </cell>
          <cell r="AN884">
            <v>372.44416737328</v>
          </cell>
          <cell r="AO884">
            <v>9591.00310213681</v>
          </cell>
          <cell r="AP884">
            <v>6351.8348731481</v>
          </cell>
          <cell r="AQ884">
            <v>6025.95117943293</v>
          </cell>
          <cell r="AR884">
            <v>5730.73889218504</v>
          </cell>
          <cell r="AS884">
            <v>5462.36408559606</v>
          </cell>
          <cell r="AT884">
            <v>5335.8445339184</v>
          </cell>
          <cell r="AU884">
            <v>5335.8445339184</v>
          </cell>
          <cell r="AV884">
            <v>5339.67845972681</v>
          </cell>
          <cell r="AW884">
            <v>5335.8445339184</v>
          </cell>
          <cell r="AX884">
            <v>5339.67845972681</v>
          </cell>
          <cell r="AY884">
            <v>5335.8445339184</v>
          </cell>
          <cell r="AZ884">
            <v>5339.67845972681</v>
          </cell>
          <cell r="BA884">
            <v>5335.84453391839</v>
          </cell>
          <cell r="BB884">
            <v>4204.83642043627</v>
          </cell>
          <cell r="BC884">
            <v>3073.82830695415</v>
          </cell>
          <cell r="BD884">
            <v>3073.82830695413</v>
          </cell>
          <cell r="BE884">
            <v>3073.82830695414</v>
          </cell>
          <cell r="BF884">
            <v>3073.82830695414</v>
          </cell>
          <cell r="BG884">
            <v>3073.82830695414</v>
          </cell>
          <cell r="BH884">
            <v>4381.69608674448</v>
          </cell>
        </row>
        <row r="885">
          <cell r="A885">
            <v>-5247.53118239335</v>
          </cell>
          <cell r="B885">
            <v>-5396.18690182821</v>
          </cell>
          <cell r="C885">
            <v>-5318.88118668122</v>
          </cell>
          <cell r="D885">
            <v>-5237.74618642578</v>
          </cell>
          <cell r="E885">
            <v>-5150.0496440687</v>
          </cell>
          <cell r="F885">
            <v>-5061.58375507031</v>
          </cell>
          <cell r="G885">
            <v>-4973.21801271126</v>
          </cell>
          <cell r="H885">
            <v>-4871.06055732139</v>
          </cell>
          <cell r="I885">
            <v>-4744.38737304854</v>
          </cell>
          <cell r="J885">
            <v>-4593.6643950143</v>
          </cell>
          <cell r="K885">
            <v>-4418.29847750953</v>
          </cell>
          <cell r="L885">
            <v>-4215.33906649144</v>
          </cell>
          <cell r="M885">
            <v>-3981.17002970947</v>
          </cell>
          <cell r="N885">
            <v>-3667.68907607378</v>
          </cell>
          <cell r="O885">
            <v>-3231.34969232825</v>
          </cell>
          <cell r="P885">
            <v>-2794.29848164584</v>
          </cell>
          <cell r="Q885">
            <v>-2470.22720622127</v>
          </cell>
          <cell r="R885">
            <v>-2187.50684682493</v>
          </cell>
          <cell r="S885">
            <v>-1879.85118650134</v>
          </cell>
          <cell r="T885">
            <v>-1600.74469546929</v>
          </cell>
          <cell r="U885">
            <v>8603.52894394334</v>
          </cell>
          <cell r="V885">
            <v>7776.84165830666</v>
          </cell>
          <cell r="W885">
            <v>7229.35136201791</v>
          </cell>
          <cell r="X885">
            <v>6709.95029720179</v>
          </cell>
          <cell r="Y885">
            <v>6215.9947714844</v>
          </cell>
          <cell r="Z885">
            <v>5745.1715540386</v>
          </cell>
          <cell r="AA885">
            <v>5285.25356763512</v>
          </cell>
          <cell r="AB885">
            <v>4825.33558123163</v>
          </cell>
          <cell r="AC885">
            <v>4365.08713328141</v>
          </cell>
          <cell r="AD885">
            <v>3905.16914687793</v>
          </cell>
          <cell r="AE885">
            <v>3444.92069892771</v>
          </cell>
          <cell r="AF885">
            <v>2985.00271252422</v>
          </cell>
          <cell r="AG885">
            <v>2524.754264574</v>
          </cell>
          <cell r="AH885">
            <v>2064.83627817051</v>
          </cell>
          <cell r="AI885">
            <v>1702.4044480544</v>
          </cell>
          <cell r="AJ885">
            <v>1437.45877422567</v>
          </cell>
          <cell r="AK885">
            <v>1172.51310039693</v>
          </cell>
          <cell r="AL885">
            <v>907.567426568197</v>
          </cell>
          <cell r="AM885">
            <v>642.62175273946</v>
          </cell>
          <cell r="AN885">
            <v>377.676078910724</v>
          </cell>
          <cell r="AO885">
            <v>9725.73277219629</v>
          </cell>
          <cell r="AP885">
            <v>6441.06230927944</v>
          </cell>
          <cell r="AQ885">
            <v>6110.6007625426</v>
          </cell>
          <cell r="AR885">
            <v>5811.24147902803</v>
          </cell>
          <cell r="AS885">
            <v>5539.09667583295</v>
          </cell>
          <cell r="AT885">
            <v>5410.79984004099</v>
          </cell>
          <cell r="AU885">
            <v>5410.799840041</v>
          </cell>
          <cell r="AV885">
            <v>5414.68762294379</v>
          </cell>
          <cell r="AW885">
            <v>5410.79984004099</v>
          </cell>
          <cell r="AX885">
            <v>5414.68762294378</v>
          </cell>
          <cell r="AY885">
            <v>5410.799840041</v>
          </cell>
          <cell r="AZ885">
            <v>5414.68762294379</v>
          </cell>
          <cell r="BA885">
            <v>5410.799840041</v>
          </cell>
          <cell r="BB885">
            <v>4263.90388371894</v>
          </cell>
          <cell r="BC885">
            <v>3117.00792739689</v>
          </cell>
          <cell r="BD885">
            <v>3117.00792739689</v>
          </cell>
          <cell r="BE885">
            <v>3117.0079273969</v>
          </cell>
          <cell r="BF885">
            <v>3117.0079273969</v>
          </cell>
          <cell r="BG885">
            <v>3117.0079273969</v>
          </cell>
          <cell r="BH885">
            <v>4443.24798718499</v>
          </cell>
        </row>
        <row r="886">
          <cell r="A886">
            <v>-4826.61177877156</v>
          </cell>
          <cell r="B886">
            <v>-4885.28673616932</v>
          </cell>
          <cell r="C886">
            <v>-4728.39789526007</v>
          </cell>
          <cell r="D886">
            <v>-4561.42571774902</v>
          </cell>
          <cell r="E886">
            <v>-4381.215969353</v>
          </cell>
          <cell r="F886">
            <v>-4192.71918536429</v>
          </cell>
          <cell r="G886">
            <v>-3996.24125916624</v>
          </cell>
          <cell r="H886">
            <v>-3778.1724688676</v>
          </cell>
          <cell r="I886">
            <v>-3527.77005304723</v>
          </cell>
          <cell r="J886">
            <v>-3244.85480972361</v>
          </cell>
          <cell r="K886">
            <v>-2928.17196168833</v>
          </cell>
          <cell r="L886">
            <v>-2574.04073212419</v>
          </cell>
          <cell r="M886">
            <v>-2178.07450975206</v>
          </cell>
          <cell r="N886">
            <v>-1694.78875945617</v>
          </cell>
          <cell r="O886">
            <v>-1082.81170252896</v>
          </cell>
          <cell r="P886">
            <v>-454.201686719044</v>
          </cell>
          <cell r="Q886">
            <v>86.8215176779526</v>
          </cell>
          <cell r="R886">
            <v>608.030749838479</v>
          </cell>
          <cell r="S886">
            <v>1172.34639281646</v>
          </cell>
          <cell r="T886">
            <v>1731.70530735745</v>
          </cell>
          <cell r="U886">
            <v>7980.31606074328</v>
          </cell>
          <cell r="V886">
            <v>7213.51143141464</v>
          </cell>
          <cell r="W886">
            <v>6705.6796297154</v>
          </cell>
          <cell r="X886">
            <v>6223.90236290709</v>
          </cell>
          <cell r="Y886">
            <v>5765.72743947055</v>
          </cell>
          <cell r="Z886">
            <v>5329.00919182653</v>
          </cell>
          <cell r="AA886">
            <v>4902.40623419898</v>
          </cell>
          <cell r="AB886">
            <v>4475.80327657143</v>
          </cell>
          <cell r="AC886">
            <v>4048.89379500399</v>
          </cell>
          <cell r="AD886">
            <v>3622.29083737644</v>
          </cell>
          <cell r="AE886">
            <v>3195.381355809</v>
          </cell>
          <cell r="AF886">
            <v>2768.77839818146</v>
          </cell>
          <cell r="AG886">
            <v>2341.86891661402</v>
          </cell>
          <cell r="AH886">
            <v>1915.26595898647</v>
          </cell>
          <cell r="AI886">
            <v>1579.0875636274</v>
          </cell>
          <cell r="AJ886">
            <v>1333.33373053681</v>
          </cell>
          <cell r="AK886">
            <v>1087.57989744622</v>
          </cell>
          <cell r="AL886">
            <v>841.826064355631</v>
          </cell>
          <cell r="AM886">
            <v>596.072231265042</v>
          </cell>
          <cell r="AN886">
            <v>350.318398174452</v>
          </cell>
          <cell r="AO886">
            <v>9021.23093327812</v>
          </cell>
          <cell r="AP886">
            <v>5974.49178469683</v>
          </cell>
          <cell r="AQ886">
            <v>5667.96784480372</v>
          </cell>
          <cell r="AR886">
            <v>5390.29321690049</v>
          </cell>
          <cell r="AS886">
            <v>5137.86173698848</v>
          </cell>
          <cell r="AT886">
            <v>5018.85832502996</v>
          </cell>
          <cell r="AU886">
            <v>5018.85832502997</v>
          </cell>
          <cell r="AV886">
            <v>5022.46448902871</v>
          </cell>
          <cell r="AW886">
            <v>5018.85832502997</v>
          </cell>
          <cell r="AX886">
            <v>5022.46448902871</v>
          </cell>
          <cell r="AY886">
            <v>5018.85832502997</v>
          </cell>
          <cell r="AZ886">
            <v>5022.46448902871</v>
          </cell>
          <cell r="BA886">
            <v>5018.85832502997</v>
          </cell>
          <cell r="BB886">
            <v>3955.0399454008</v>
          </cell>
          <cell r="BC886">
            <v>2891.22156577164</v>
          </cell>
          <cell r="BD886">
            <v>2891.22156577164</v>
          </cell>
          <cell r="BE886">
            <v>2891.22156577164</v>
          </cell>
          <cell r="BF886">
            <v>2891.22156577164</v>
          </cell>
          <cell r="BG886">
            <v>2891.22156577164</v>
          </cell>
          <cell r="BH886">
            <v>4121.39291969944</v>
          </cell>
        </row>
        <row r="887">
          <cell r="A887">
            <v>-4064.72013186108</v>
          </cell>
          <cell r="B887">
            <v>-3960.52402560907</v>
          </cell>
          <cell r="C887">
            <v>-3659.58452266912</v>
          </cell>
          <cell r="D887">
            <v>-3337.24144093577</v>
          </cell>
          <cell r="E887">
            <v>-2989.57673963547</v>
          </cell>
          <cell r="F887">
            <v>-2620.01749411534</v>
          </cell>
          <cell r="G887">
            <v>-2227.8494450875</v>
          </cell>
          <cell r="H887">
            <v>-1799.97355849118</v>
          </cell>
          <cell r="I887">
            <v>-1325.61314219951</v>
          </cell>
          <cell r="J887">
            <v>-803.42125388509</v>
          </cell>
          <cell r="K887">
            <v>-230.945520057899</v>
          </cell>
          <cell r="L887">
            <v>396.816587074409</v>
          </cell>
          <cell r="M887">
            <v>1085.64629621878</v>
          </cell>
          <cell r="N887">
            <v>1876.28983298768</v>
          </cell>
          <cell r="O887">
            <v>2806.18256433734</v>
          </cell>
          <cell r="P887">
            <v>3781.52654456658</v>
          </cell>
          <cell r="Q887">
            <v>4715.24692814549</v>
          </cell>
          <cell r="R887">
            <v>5668.13661617634</v>
          </cell>
          <cell r="S887">
            <v>6697.02361223996</v>
          </cell>
          <cell r="T887">
            <v>7763.65774065951</v>
          </cell>
          <cell r="U887">
            <v>6852.2599866551</v>
          </cell>
          <cell r="V887">
            <v>6193.84688131737</v>
          </cell>
          <cell r="W887">
            <v>5757.79954832358</v>
          </cell>
          <cell r="X887">
            <v>5344.12381634723</v>
          </cell>
          <cell r="Y887">
            <v>4950.7141229396</v>
          </cell>
          <cell r="Z887">
            <v>4575.72810095809</v>
          </cell>
          <cell r="AA887">
            <v>4209.42752407747</v>
          </cell>
          <cell r="AB887">
            <v>3843.12694719684</v>
          </cell>
          <cell r="AC887">
            <v>3476.56317501013</v>
          </cell>
          <cell r="AD887">
            <v>3110.26259812951</v>
          </cell>
          <cell r="AE887">
            <v>2743.6988259428</v>
          </cell>
          <cell r="AF887">
            <v>2377.39824906217</v>
          </cell>
          <cell r="AG887">
            <v>2010.83447687546</v>
          </cell>
          <cell r="AH887">
            <v>1644.53389999484</v>
          </cell>
          <cell r="AI887">
            <v>1355.87593841001</v>
          </cell>
          <cell r="AJ887">
            <v>1144.86059212096</v>
          </cell>
          <cell r="AK887">
            <v>933.845245831918</v>
          </cell>
          <cell r="AL887">
            <v>722.829899542874</v>
          </cell>
          <cell r="AM887">
            <v>511.814553253829</v>
          </cell>
          <cell r="AN887">
            <v>300.799206964785</v>
          </cell>
          <cell r="AO887">
            <v>7746.03653338505</v>
          </cell>
          <cell r="AP887">
            <v>5129.96862345636</v>
          </cell>
          <cell r="AQ887">
            <v>4866.77331736892</v>
          </cell>
          <cell r="AR887">
            <v>4628.34933420739</v>
          </cell>
          <cell r="AS887">
            <v>4411.60025860598</v>
          </cell>
          <cell r="AT887">
            <v>4309.41855153674</v>
          </cell>
          <cell r="AU887">
            <v>4309.41855153674</v>
          </cell>
          <cell r="AV887">
            <v>4312.51496690248</v>
          </cell>
          <cell r="AW887">
            <v>4309.41855153676</v>
          </cell>
          <cell r="AX887">
            <v>4312.51496690247</v>
          </cell>
          <cell r="AY887">
            <v>4309.41855153675</v>
          </cell>
          <cell r="AZ887">
            <v>4312.51496690248</v>
          </cell>
          <cell r="BA887">
            <v>4309.41855153675</v>
          </cell>
          <cell r="BB887">
            <v>3395.9760186451</v>
          </cell>
          <cell r="BC887">
            <v>2482.53348575346</v>
          </cell>
          <cell r="BD887">
            <v>2482.53348575346</v>
          </cell>
          <cell r="BE887">
            <v>2482.53348575346</v>
          </cell>
          <cell r="BF887">
            <v>2482.53348575346</v>
          </cell>
          <cell r="BG887">
            <v>2482.53348575346</v>
          </cell>
          <cell r="BH887">
            <v>3538.81419958571</v>
          </cell>
        </row>
        <row r="888">
          <cell r="A888">
            <v>-3908.862350627</v>
          </cell>
          <cell r="B888">
            <v>-3771.34822243497</v>
          </cell>
          <cell r="C888">
            <v>-3440.94072800246</v>
          </cell>
          <cell r="D888">
            <v>-3086.81390838641</v>
          </cell>
          <cell r="E888">
            <v>-2704.89347331853</v>
          </cell>
          <cell r="F888">
            <v>-2298.29484872987</v>
          </cell>
          <cell r="G888">
            <v>-1866.09508590473</v>
          </cell>
          <cell r="H888">
            <v>-1395.29962058784</v>
          </cell>
          <cell r="I888">
            <v>-875.12481955442</v>
          </cell>
          <cell r="J888">
            <v>-303.984859502205</v>
          </cell>
          <cell r="K888">
            <v>320.817621568709</v>
          </cell>
          <cell r="L888">
            <v>1004.55553789626</v>
          </cell>
          <cell r="M888">
            <v>1753.29541069433</v>
          </cell>
          <cell r="N888">
            <v>2606.81416448255</v>
          </cell>
          <cell r="O888">
            <v>3601.74190682877</v>
          </cell>
          <cell r="P888">
            <v>4648.01616512581</v>
          </cell>
          <cell r="Q888">
            <v>5662.06937725372</v>
          </cell>
          <cell r="R888">
            <v>6703.26658030577</v>
          </cell>
          <cell r="S888">
            <v>7827.18947892909</v>
          </cell>
          <cell r="T888">
            <v>8997.59530458506</v>
          </cell>
          <cell r="U888">
            <v>6621.49709861459</v>
          </cell>
          <cell r="V888">
            <v>5985.25730690001</v>
          </cell>
          <cell r="W888">
            <v>5563.89469720627</v>
          </cell>
          <cell r="X888">
            <v>5164.15028231493</v>
          </cell>
          <cell r="Y888">
            <v>4783.98940859755</v>
          </cell>
          <cell r="Z888">
            <v>4421.63175412922</v>
          </cell>
          <cell r="AA888">
            <v>4067.66704587828</v>
          </cell>
          <cell r="AB888">
            <v>3713.70233762735</v>
          </cell>
          <cell r="AC888">
            <v>3359.48329767287</v>
          </cell>
          <cell r="AD888">
            <v>3005.51858942194</v>
          </cell>
          <cell r="AE888">
            <v>2651.29954946745</v>
          </cell>
          <cell r="AF888">
            <v>2297.33484121652</v>
          </cell>
          <cell r="AG888">
            <v>1943.11580126203</v>
          </cell>
          <cell r="AH888">
            <v>1589.1510930111</v>
          </cell>
          <cell r="AI888">
            <v>1310.21423730972</v>
          </cell>
          <cell r="AJ888">
            <v>1106.30523415788</v>
          </cell>
          <cell r="AK888">
            <v>902.396231006044</v>
          </cell>
          <cell r="AL888">
            <v>698.487227854208</v>
          </cell>
          <cell r="AM888">
            <v>494.578224702372</v>
          </cell>
          <cell r="AN888">
            <v>290.669221550536</v>
          </cell>
          <cell r="AO888">
            <v>7485.17402017153</v>
          </cell>
          <cell r="AP888">
            <v>4957.20717286758</v>
          </cell>
          <cell r="AQ888">
            <v>4702.87546930979</v>
          </cell>
          <cell r="AR888">
            <v>4472.48086726332</v>
          </cell>
          <cell r="AS888">
            <v>4263.03122903927</v>
          </cell>
          <cell r="AT888">
            <v>4164.29068530506</v>
          </cell>
          <cell r="AU888">
            <v>4164.29068530507</v>
          </cell>
          <cell r="AV888">
            <v>4167.28282299398</v>
          </cell>
          <cell r="AW888">
            <v>4164.29068530506</v>
          </cell>
          <cell r="AX888">
            <v>4167.28282299397</v>
          </cell>
          <cell r="AY888">
            <v>4164.29068530506</v>
          </cell>
          <cell r="AZ888">
            <v>4167.28282299398</v>
          </cell>
          <cell r="BA888">
            <v>4164.29068530506</v>
          </cell>
          <cell r="BB888">
            <v>3281.6100670751</v>
          </cell>
          <cell r="BC888">
            <v>2398.92944884513</v>
          </cell>
          <cell r="BD888">
            <v>2398.92944884513</v>
          </cell>
          <cell r="BE888">
            <v>2398.92944884513</v>
          </cell>
          <cell r="BF888">
            <v>2398.92944884513</v>
          </cell>
          <cell r="BG888">
            <v>2398.92944884513</v>
          </cell>
          <cell r="BH888">
            <v>3419.63790059454</v>
          </cell>
        </row>
        <row r="889">
          <cell r="A889">
            <v>-3531.74960398419</v>
          </cell>
          <cell r="B889">
            <v>-3313.61934827498</v>
          </cell>
          <cell r="C889">
            <v>-2911.91124169584</v>
          </cell>
          <cell r="D889">
            <v>-2480.8806409749</v>
          </cell>
          <cell r="E889">
            <v>-2016.07519530905</v>
          </cell>
          <cell r="F889">
            <v>-1519.85626518363</v>
          </cell>
          <cell r="G889">
            <v>-990.795957935325</v>
          </cell>
          <cell r="H889">
            <v>-416.152483953665</v>
          </cell>
          <cell r="I889">
            <v>214.874584633604</v>
          </cell>
          <cell r="J889">
            <v>904.449066400118</v>
          </cell>
          <cell r="K889">
            <v>1655.86109637978</v>
          </cell>
          <cell r="L889">
            <v>2475.03781456906</v>
          </cell>
          <cell r="M889">
            <v>3368.73603457559</v>
          </cell>
          <cell r="N889">
            <v>4374.38736460207</v>
          </cell>
          <cell r="O889">
            <v>5526.67351042786</v>
          </cell>
          <cell r="P889">
            <v>6744.57033238832</v>
          </cell>
          <cell r="Q889">
            <v>7952.99647463129</v>
          </cell>
          <cell r="R889">
            <v>9207.86212128082</v>
          </cell>
          <cell r="S889">
            <v>10561.7334380081</v>
          </cell>
          <cell r="T889">
            <v>11983.2247690444</v>
          </cell>
          <cell r="U889">
            <v>6063.14431158569</v>
          </cell>
          <cell r="V889">
            <v>5480.55496411835</v>
          </cell>
          <cell r="W889">
            <v>5094.72344112123</v>
          </cell>
          <cell r="X889">
            <v>4728.68717482978</v>
          </cell>
          <cell r="Y889">
            <v>4380.58308225995</v>
          </cell>
          <cell r="Z889">
            <v>4048.78096580068</v>
          </cell>
          <cell r="AA889">
            <v>3724.66406665068</v>
          </cell>
          <cell r="AB889">
            <v>3400.54716750067</v>
          </cell>
          <cell r="AC889">
            <v>3076.19738297766</v>
          </cell>
          <cell r="AD889">
            <v>2752.08048382766</v>
          </cell>
          <cell r="AE889">
            <v>2427.73069930464</v>
          </cell>
          <cell r="AF889">
            <v>2103.61380015464</v>
          </cell>
          <cell r="AG889">
            <v>1779.26401563163</v>
          </cell>
          <cell r="AH889">
            <v>1455.14711648162</v>
          </cell>
          <cell r="AI889">
            <v>1199.73140236898</v>
          </cell>
          <cell r="AJ889">
            <v>1013.0168732937</v>
          </cell>
          <cell r="AK889">
            <v>826.302344218415</v>
          </cell>
          <cell r="AL889">
            <v>639.587815143134</v>
          </cell>
          <cell r="AM889">
            <v>452.873286067853</v>
          </cell>
          <cell r="AN889">
            <v>266.158756992572</v>
          </cell>
          <cell r="AO889">
            <v>6853.99232314511</v>
          </cell>
          <cell r="AP889">
            <v>4539.19438820149</v>
          </cell>
          <cell r="AQ889">
            <v>4306.30901519348</v>
          </cell>
          <cell r="AR889">
            <v>4095.34226552741</v>
          </cell>
          <cell r="AS889">
            <v>3903.55431128552</v>
          </cell>
          <cell r="AT889">
            <v>3813.13999000005</v>
          </cell>
          <cell r="AU889">
            <v>3813.13999000005</v>
          </cell>
          <cell r="AV889">
            <v>3815.8798179178</v>
          </cell>
          <cell r="AW889">
            <v>3813.13999000006</v>
          </cell>
          <cell r="AX889">
            <v>3815.8798179178</v>
          </cell>
          <cell r="AY889">
            <v>3813.13999000006</v>
          </cell>
          <cell r="AZ889">
            <v>3815.8798179178</v>
          </cell>
          <cell r="BA889">
            <v>3813.13999000005</v>
          </cell>
          <cell r="BB889">
            <v>3004.89075426639</v>
          </cell>
          <cell r="BC889">
            <v>2196.64151853272</v>
          </cell>
          <cell r="BD889">
            <v>2196.64151853272</v>
          </cell>
          <cell r="BE889">
            <v>2196.64151853272</v>
          </cell>
          <cell r="BF889">
            <v>2196.64151853272</v>
          </cell>
          <cell r="BG889">
            <v>2196.64151853272</v>
          </cell>
          <cell r="BH889">
            <v>3131.27949403026</v>
          </cell>
        </row>
        <row r="890">
          <cell r="A890">
            <v>-3509.83884783527</v>
          </cell>
          <cell r="B890">
            <v>-3287.02468704084</v>
          </cell>
          <cell r="C890">
            <v>-2881.17391930819</v>
          </cell>
          <cell r="D890">
            <v>-2445.67510580548</v>
          </cell>
          <cell r="E890">
            <v>-1976.05392990569</v>
          </cell>
          <cell r="F890">
            <v>-1474.62793988084</v>
          </cell>
          <cell r="G890">
            <v>-939.939905147316</v>
          </cell>
          <cell r="H890">
            <v>-359.262722640393</v>
          </cell>
          <cell r="I890">
            <v>278.205011303721</v>
          </cell>
          <cell r="J890">
            <v>974.660697558805</v>
          </cell>
          <cell r="K890">
            <v>1733.42891206673</v>
          </cell>
          <cell r="L890">
            <v>2560.47480621761</v>
          </cell>
          <cell r="M890">
            <v>3462.59530053257</v>
          </cell>
          <cell r="N890">
            <v>4477.08573719212</v>
          </cell>
          <cell r="O890">
            <v>5638.5146172196</v>
          </cell>
          <cell r="P890">
            <v>6866.3829402114</v>
          </cell>
          <cell r="Q890">
            <v>8086.1024102764</v>
          </cell>
          <cell r="R890">
            <v>9353.38247994944</v>
          </cell>
          <cell r="S890">
            <v>10720.6141080445</v>
          </cell>
          <cell r="T890">
            <v>12156.6938435564</v>
          </cell>
          <cell r="U890">
            <v>6030.70326611436</v>
          </cell>
          <cell r="V890">
            <v>5451.23108138323</v>
          </cell>
          <cell r="W890">
            <v>5067.46396215724</v>
          </cell>
          <cell r="X890">
            <v>4703.38618448963</v>
          </cell>
          <cell r="Y890">
            <v>4357.14463388079</v>
          </cell>
          <cell r="Z890">
            <v>4027.11783514354</v>
          </cell>
          <cell r="AA890">
            <v>3704.73513371719</v>
          </cell>
          <cell r="AB890">
            <v>3382.35243229084</v>
          </cell>
          <cell r="AC890">
            <v>3059.73809155204</v>
          </cell>
          <cell r="AD890">
            <v>2737.35539012569</v>
          </cell>
          <cell r="AE890">
            <v>2414.74104938689</v>
          </cell>
          <cell r="AF890">
            <v>2092.35834796054</v>
          </cell>
          <cell r="AG890">
            <v>1769.74400722174</v>
          </cell>
          <cell r="AH890">
            <v>1447.3613057954</v>
          </cell>
          <cell r="AI890">
            <v>1193.31220154222</v>
          </cell>
          <cell r="AJ890">
            <v>1007.59669446223</v>
          </cell>
          <cell r="AK890">
            <v>821.881187382241</v>
          </cell>
          <cell r="AL890">
            <v>636.165680302249</v>
          </cell>
          <cell r="AM890">
            <v>450.450173222257</v>
          </cell>
          <cell r="AN890">
            <v>264.734666142265</v>
          </cell>
          <cell r="AO890">
            <v>6817.31982036625</v>
          </cell>
          <cell r="AP890">
            <v>4514.90728501156</v>
          </cell>
          <cell r="AQ890">
            <v>4283.26797256013</v>
          </cell>
          <cell r="AR890">
            <v>4073.43000716291</v>
          </cell>
          <cell r="AS890">
            <v>3882.66822043819</v>
          </cell>
          <cell r="AT890">
            <v>3792.73766383939</v>
          </cell>
          <cell r="AU890">
            <v>3792.7376638394</v>
          </cell>
          <cell r="AV890">
            <v>3795.46283222116</v>
          </cell>
          <cell r="AW890">
            <v>3792.7376638394</v>
          </cell>
          <cell r="AX890">
            <v>3795.46283222118</v>
          </cell>
          <cell r="AY890">
            <v>3792.73766383939</v>
          </cell>
          <cell r="AZ890">
            <v>3795.46283222118</v>
          </cell>
          <cell r="BA890">
            <v>3792.7376638394</v>
          </cell>
          <cell r="BB890">
            <v>2988.81299121377</v>
          </cell>
          <cell r="BC890">
            <v>2184.88831858814</v>
          </cell>
          <cell r="BD890">
            <v>2184.88831858814</v>
          </cell>
          <cell r="BE890">
            <v>2184.88831858814</v>
          </cell>
          <cell r="BF890">
            <v>2184.88831858814</v>
          </cell>
          <cell r="BG890">
            <v>2184.88831858814</v>
          </cell>
          <cell r="BH890">
            <v>3114.52548402665</v>
          </cell>
        </row>
        <row r="891">
          <cell r="A891">
            <v>-4948.84448264491</v>
          </cell>
          <cell r="B891">
            <v>-5033.64936359988</v>
          </cell>
          <cell r="C891">
            <v>-4899.87102926484</v>
          </cell>
          <cell r="D891">
            <v>-4757.82550084274</v>
          </cell>
          <cell r="E891">
            <v>-4604.48108395872</v>
          </cell>
          <cell r="F891">
            <v>-4445.03272743696</v>
          </cell>
          <cell r="G891">
            <v>-4279.94999100348</v>
          </cell>
          <cell r="H891">
            <v>-4095.54122149162</v>
          </cell>
          <cell r="I891">
            <v>-3881.06910109145</v>
          </cell>
          <cell r="J891">
            <v>-3636.54177212491</v>
          </cell>
          <cell r="K891">
            <v>-3360.89659156991</v>
          </cell>
          <cell r="L891">
            <v>-3050.66483532854</v>
          </cell>
          <cell r="M891">
            <v>-2701.68363503811</v>
          </cell>
          <cell r="N891">
            <v>-2267.70827349562</v>
          </cell>
          <cell r="O891">
            <v>-1706.73544091705</v>
          </cell>
          <cell r="P891">
            <v>-1133.75305951889</v>
          </cell>
          <cell r="Q891">
            <v>-655.731514491029</v>
          </cell>
          <cell r="R891">
            <v>-203.77815295762</v>
          </cell>
          <cell r="S891">
            <v>286.004827981041</v>
          </cell>
          <cell r="T891">
            <v>763.979964065148</v>
          </cell>
          <cell r="U891">
            <v>8161.29369006326</v>
          </cell>
          <cell r="V891">
            <v>7377.09946326615</v>
          </cell>
          <cell r="W891">
            <v>6857.75105058745</v>
          </cell>
          <cell r="X891">
            <v>6365.04803761275</v>
          </cell>
          <cell r="Y891">
            <v>5896.48262201697</v>
          </cell>
          <cell r="Z891">
            <v>5449.86047676566</v>
          </cell>
          <cell r="AA891">
            <v>5013.58301610531</v>
          </cell>
          <cell r="AB891">
            <v>4577.30555544497</v>
          </cell>
          <cell r="AC891">
            <v>4140.71461949399</v>
          </cell>
          <cell r="AD891">
            <v>3704.43715883365</v>
          </cell>
          <cell r="AE891">
            <v>3267.84622288267</v>
          </cell>
          <cell r="AF891">
            <v>2831.56876222233</v>
          </cell>
          <cell r="AG891">
            <v>2394.97782627135</v>
          </cell>
          <cell r="AH891">
            <v>1958.70036561101</v>
          </cell>
          <cell r="AI891">
            <v>1614.89811568808</v>
          </cell>
          <cell r="AJ891">
            <v>1363.57107650259</v>
          </cell>
          <cell r="AK891">
            <v>1112.24403731709</v>
          </cell>
          <cell r="AL891">
            <v>860.916998131589</v>
          </cell>
          <cell r="AM891">
            <v>609.589958946091</v>
          </cell>
          <cell r="AN891">
            <v>358.262919760592</v>
          </cell>
          <cell r="AO891">
            <v>9225.81443290715</v>
          </cell>
          <cell r="AP891">
            <v>6109.98132563183</v>
          </cell>
          <cell r="AQ891">
            <v>5796.50603499651</v>
          </cell>
          <cell r="AR891">
            <v>5512.53430112683</v>
          </cell>
          <cell r="AS891">
            <v>5254.37817942717</v>
          </cell>
          <cell r="AT891">
            <v>5132.67600776874</v>
          </cell>
          <cell r="AU891">
            <v>5132.67600776874</v>
          </cell>
          <cell r="AV891">
            <v>5136.36395236445</v>
          </cell>
          <cell r="AW891">
            <v>5132.67600776874</v>
          </cell>
          <cell r="AX891">
            <v>5136.36395236445</v>
          </cell>
          <cell r="AY891">
            <v>5132.67600776874</v>
          </cell>
          <cell r="AZ891">
            <v>5136.36395236445</v>
          </cell>
          <cell r="BA891">
            <v>5132.67600776875</v>
          </cell>
          <cell r="BB891">
            <v>4044.73235203436</v>
          </cell>
          <cell r="BC891">
            <v>2956.78869629998</v>
          </cell>
          <cell r="BD891">
            <v>2956.78869629998</v>
          </cell>
          <cell r="BE891">
            <v>2956.78869629998</v>
          </cell>
          <cell r="BF891">
            <v>2956.78869629998</v>
          </cell>
          <cell r="BG891">
            <v>2956.78869629998</v>
          </cell>
          <cell r="BH891">
            <v>4214.85787953638</v>
          </cell>
        </row>
        <row r="892">
          <cell r="A892">
            <v>-4040.84602712884</v>
          </cell>
          <cell r="B892">
            <v>-3931.54630693489</v>
          </cell>
          <cell r="C892">
            <v>-3626.09293301864</v>
          </cell>
          <cell r="D892">
            <v>-3298.88125710291</v>
          </cell>
          <cell r="E892">
            <v>-2945.96930430724</v>
          </cell>
          <cell r="F892">
            <v>-2570.73641190148</v>
          </cell>
          <cell r="G892">
            <v>-2172.43635380589</v>
          </cell>
          <cell r="H892">
            <v>-1737.986098517</v>
          </cell>
          <cell r="I892">
            <v>-1256.60789067904</v>
          </cell>
          <cell r="J892">
            <v>-726.918196468389</v>
          </cell>
          <cell r="K892">
            <v>-146.427115354058</v>
          </cell>
          <cell r="L892">
            <v>489.90929792208</v>
          </cell>
          <cell r="M892">
            <v>1187.91597282503</v>
          </cell>
          <cell r="N892">
            <v>1988.19065860874</v>
          </cell>
          <cell r="O892">
            <v>2928.04537357898</v>
          </cell>
          <cell r="P892">
            <v>3914.25436724463</v>
          </cell>
          <cell r="Q892">
            <v>4860.28003546849</v>
          </cell>
          <cell r="R892">
            <v>5826.6965608864</v>
          </cell>
          <cell r="S892">
            <v>6870.1410405294</v>
          </cell>
          <cell r="T892">
            <v>7952.6707908964</v>
          </cell>
          <cell r="U892">
            <v>6816.91200907085</v>
          </cell>
          <cell r="V892">
            <v>6161.89538485526</v>
          </cell>
          <cell r="W892">
            <v>5728.09743985643</v>
          </cell>
          <cell r="X892">
            <v>5316.55569003042</v>
          </cell>
          <cell r="Y892">
            <v>4925.17543465507</v>
          </cell>
          <cell r="Z892">
            <v>4552.12381059851</v>
          </cell>
          <cell r="AA892">
            <v>4187.71282702081</v>
          </cell>
          <cell r="AB892">
            <v>3823.30184344311</v>
          </cell>
          <cell r="AC892">
            <v>3458.62902227515</v>
          </cell>
          <cell r="AD892">
            <v>3094.21803869745</v>
          </cell>
          <cell r="AE892">
            <v>2729.54521752948</v>
          </cell>
          <cell r="AF892">
            <v>2365.13423395178</v>
          </cell>
          <cell r="AG892">
            <v>2000.46141278381</v>
          </cell>
          <cell r="AH892">
            <v>1636.05042920611</v>
          </cell>
          <cell r="AI892">
            <v>1348.88153475759</v>
          </cell>
          <cell r="AJ892">
            <v>1138.95472943826</v>
          </cell>
          <cell r="AK892">
            <v>929.027924118918</v>
          </cell>
          <cell r="AL892">
            <v>719.101118799581</v>
          </cell>
          <cell r="AM892">
            <v>509.174313480244</v>
          </cell>
          <cell r="AN892">
            <v>299.247508160907</v>
          </cell>
          <cell r="AO892">
            <v>7706.07793194814</v>
          </cell>
          <cell r="AP892">
            <v>5103.50523528033</v>
          </cell>
          <cell r="AQ892">
            <v>4841.66764501193</v>
          </cell>
          <cell r="AR892">
            <v>4604.47359265112</v>
          </cell>
          <cell r="AS892">
            <v>4388.8426359595</v>
          </cell>
          <cell r="AT892">
            <v>4287.18804209059</v>
          </cell>
          <cell r="AU892">
            <v>4287.18804209058</v>
          </cell>
          <cell r="AV892">
            <v>4290.26848432903</v>
          </cell>
          <cell r="AW892">
            <v>4287.18804209059</v>
          </cell>
          <cell r="AX892">
            <v>4290.26848432903</v>
          </cell>
          <cell r="AY892">
            <v>4287.18804209059</v>
          </cell>
          <cell r="AZ892">
            <v>4290.26848432904</v>
          </cell>
          <cell r="BA892">
            <v>4287.18804209059</v>
          </cell>
          <cell r="BB892">
            <v>3378.45758174728</v>
          </cell>
          <cell r="BC892">
            <v>2469.72712140396</v>
          </cell>
          <cell r="BD892">
            <v>2469.72712140396</v>
          </cell>
          <cell r="BE892">
            <v>2469.72712140396</v>
          </cell>
          <cell r="BF892">
            <v>2469.72712140396</v>
          </cell>
          <cell r="BG892">
            <v>2469.72712140397</v>
          </cell>
          <cell r="BH892">
            <v>3520.55891954008</v>
          </cell>
        </row>
        <row r="893">
          <cell r="A893">
            <v>-5153.80914199391</v>
          </cell>
          <cell r="B893">
            <v>-5282.42971802068</v>
          </cell>
          <cell r="C893">
            <v>-5187.40400027076</v>
          </cell>
          <cell r="D893">
            <v>-5087.15646843493</v>
          </cell>
          <cell r="E893">
            <v>-4978.86090793031</v>
          </cell>
          <cell r="F893">
            <v>-4868.12210991226</v>
          </cell>
          <cell r="G893">
            <v>-4755.68407633964</v>
          </cell>
          <cell r="H893">
            <v>-4627.71776842456</v>
          </cell>
          <cell r="I893">
            <v>-4473.49499642088</v>
          </cell>
          <cell r="J893">
            <v>-4293.33804902971</v>
          </cell>
          <cell r="K893">
            <v>-4086.50646147423</v>
          </cell>
          <cell r="L893">
            <v>-3849.88708809014</v>
          </cell>
          <cell r="M893">
            <v>-3579.69224153576</v>
          </cell>
          <cell r="N893">
            <v>-3228.40250104998</v>
          </cell>
          <cell r="O893">
            <v>-2752.9555804222</v>
          </cell>
          <cell r="P893">
            <v>-2273.25182885299</v>
          </cell>
          <cell r="Q893">
            <v>-1900.87397198568</v>
          </cell>
          <cell r="R893">
            <v>-1565.0516087955</v>
          </cell>
          <cell r="S893">
            <v>-1200.24795991098</v>
          </cell>
          <cell r="T893">
            <v>-858.740380375681</v>
          </cell>
          <cell r="U893">
            <v>8464.76417683082</v>
          </cell>
          <cell r="V893">
            <v>7651.41038137167</v>
          </cell>
          <cell r="W893">
            <v>7112.75045735875</v>
          </cell>
          <cell r="X893">
            <v>6601.72671866855</v>
          </cell>
          <cell r="Y893">
            <v>6115.73811256482</v>
          </cell>
          <cell r="Z893">
            <v>5652.50871790333</v>
          </cell>
          <cell r="AA893">
            <v>5200.0086657789</v>
          </cell>
          <cell r="AB893">
            <v>4747.50861365448</v>
          </cell>
          <cell r="AC893">
            <v>4294.68342993802</v>
          </cell>
          <cell r="AD893">
            <v>3842.18337781359</v>
          </cell>
          <cell r="AE893">
            <v>3389.35819409713</v>
          </cell>
          <cell r="AF893">
            <v>2936.8581419727</v>
          </cell>
          <cell r="AG893">
            <v>2484.03295825625</v>
          </cell>
          <cell r="AH893">
            <v>2031.53290613182</v>
          </cell>
          <cell r="AI893">
            <v>1674.94667365685</v>
          </cell>
          <cell r="AJ893">
            <v>1414.27426083135</v>
          </cell>
          <cell r="AK893">
            <v>1153.60184800584</v>
          </cell>
          <cell r="AL893">
            <v>892.929435180338</v>
          </cell>
          <cell r="AM893">
            <v>632.257022354834</v>
          </cell>
          <cell r="AN893">
            <v>371.584609529329</v>
          </cell>
          <cell r="AO893">
            <v>9568.86818187227</v>
          </cell>
          <cell r="AP893">
            <v>6337.17557662266</v>
          </cell>
          <cell r="AQ893">
            <v>6012.04398459059</v>
          </cell>
          <cell r="AR893">
            <v>5717.51301298506</v>
          </cell>
          <cell r="AS893">
            <v>5449.75758425279</v>
          </cell>
          <cell r="AT893">
            <v>5323.53002499325</v>
          </cell>
          <cell r="AU893">
            <v>5323.53002499327</v>
          </cell>
          <cell r="AV893">
            <v>5327.35510254658</v>
          </cell>
          <cell r="AW893">
            <v>5323.53002499326</v>
          </cell>
          <cell r="AX893">
            <v>5327.35510254657</v>
          </cell>
          <cell r="AY893">
            <v>5323.53002499326</v>
          </cell>
          <cell r="AZ893">
            <v>5327.35510254658</v>
          </cell>
          <cell r="BA893">
            <v>5323.53002499326</v>
          </cell>
          <cell r="BB893">
            <v>4195.1321467643</v>
          </cell>
          <cell r="BC893">
            <v>3066.73426853535</v>
          </cell>
          <cell r="BD893">
            <v>3066.73426853535</v>
          </cell>
          <cell r="BE893">
            <v>3066.73426853535</v>
          </cell>
          <cell r="BF893">
            <v>3066.73426853535</v>
          </cell>
          <cell r="BG893">
            <v>3066.73426853535</v>
          </cell>
          <cell r="BH893">
            <v>4371.58364152152</v>
          </cell>
        </row>
        <row r="894">
          <cell r="A894">
            <v>-5167.72007698846</v>
          </cell>
          <cell r="B894">
            <v>-5299.31442072631</v>
          </cell>
          <cell r="C894">
            <v>-5206.91883995657</v>
          </cell>
          <cell r="D894">
            <v>-5109.50813479739</v>
          </cell>
          <cell r="E894">
            <v>-5004.27003656291</v>
          </cell>
          <cell r="F894">
            <v>-4896.83715237463</v>
          </cell>
          <cell r="G894">
            <v>-4787.97211056376</v>
          </cell>
          <cell r="H894">
            <v>-4663.83654799132</v>
          </cell>
          <cell r="I894">
            <v>-4513.70289443211</v>
          </cell>
          <cell r="J894">
            <v>-4337.9147596768</v>
          </cell>
          <cell r="K894">
            <v>-4135.75354516025</v>
          </cell>
          <cell r="L894">
            <v>-3904.13023829794</v>
          </cell>
          <cell r="M894">
            <v>-3639.28261525399</v>
          </cell>
          <cell r="N894">
            <v>-3293.60474123904</v>
          </cell>
          <cell r="O894">
            <v>-2823.9624573973</v>
          </cell>
          <cell r="P894">
            <v>-2350.58951895486</v>
          </cell>
          <cell r="Q894">
            <v>-1985.38169073177</v>
          </cell>
          <cell r="R894">
            <v>-1657.44112908697</v>
          </cell>
          <cell r="S894">
            <v>-1301.11981744727</v>
          </cell>
          <cell r="T894">
            <v>-968.874280032024</v>
          </cell>
          <cell r="U894">
            <v>8485.36069443339</v>
          </cell>
          <cell r="V894">
            <v>7670.02784138737</v>
          </cell>
          <cell r="W894">
            <v>7130.05724664872</v>
          </cell>
          <cell r="X894">
            <v>6617.79008177329</v>
          </cell>
          <cell r="Y894">
            <v>6130.6189651269</v>
          </cell>
          <cell r="Z894">
            <v>5666.26243777962</v>
          </cell>
          <cell r="AA894">
            <v>5212.66135967337</v>
          </cell>
          <cell r="AB894">
            <v>4759.06028156711</v>
          </cell>
          <cell r="AC894">
            <v>4305.13328075658</v>
          </cell>
          <cell r="AD894">
            <v>3851.53220265032</v>
          </cell>
          <cell r="AE894">
            <v>3397.60520183979</v>
          </cell>
          <cell r="AF894">
            <v>2944.00412373354</v>
          </cell>
          <cell r="AG894">
            <v>2490.07712292301</v>
          </cell>
          <cell r="AH894">
            <v>2036.47604481675</v>
          </cell>
          <cell r="AI894">
            <v>1679.02216447108</v>
          </cell>
          <cell r="AJ894">
            <v>1417.71548188601</v>
          </cell>
          <cell r="AK894">
            <v>1156.40879930093</v>
          </cell>
          <cell r="AL894">
            <v>895.102116715854</v>
          </cell>
          <cell r="AM894">
            <v>633.795434130778</v>
          </cell>
          <cell r="AN894">
            <v>372.488751545701</v>
          </cell>
          <cell r="AO894">
            <v>9592.15121230613</v>
          </cell>
          <cell r="AP894">
            <v>6352.59523221944</v>
          </cell>
          <cell r="AQ894">
            <v>6026.67252794623</v>
          </cell>
          <cell r="AR894">
            <v>5731.42490172229</v>
          </cell>
          <cell r="AS894">
            <v>5463.01796879144</v>
          </cell>
          <cell r="AT894">
            <v>5336.4832718383</v>
          </cell>
          <cell r="AU894">
            <v>5336.48327183831</v>
          </cell>
          <cell r="AV894">
            <v>5340.31765659447</v>
          </cell>
          <cell r="AW894">
            <v>5336.48327183833</v>
          </cell>
          <cell r="AX894">
            <v>5340.31765659447</v>
          </cell>
          <cell r="AY894">
            <v>5336.48327183831</v>
          </cell>
          <cell r="AZ894">
            <v>5340.31765659447</v>
          </cell>
          <cell r="BA894">
            <v>5336.48327183832</v>
          </cell>
          <cell r="BB894">
            <v>4205.33976877255</v>
          </cell>
          <cell r="BC894">
            <v>3074.19626570679</v>
          </cell>
          <cell r="BD894">
            <v>3074.19626570678</v>
          </cell>
          <cell r="BE894">
            <v>3074.19626570678</v>
          </cell>
          <cell r="BF894">
            <v>3074.19626570679</v>
          </cell>
          <cell r="BG894">
            <v>3074.19626570678</v>
          </cell>
          <cell r="BH894">
            <v>4382.22060642001</v>
          </cell>
        </row>
        <row r="895">
          <cell r="A895">
            <v>-4581.77509587606</v>
          </cell>
          <cell r="B895">
            <v>-4588.11083794659</v>
          </cell>
          <cell r="C895">
            <v>-4384.93078698993</v>
          </cell>
          <cell r="D895">
            <v>-4168.0295979685</v>
          </cell>
          <cell r="E895">
            <v>-3934.00758457422</v>
          </cell>
          <cell r="F895">
            <v>-3687.32571264287</v>
          </cell>
          <cell r="G895">
            <v>-3427.96204574489</v>
          </cell>
          <cell r="H895">
            <v>-3142.4709734016</v>
          </cell>
          <cell r="I895">
            <v>-2820.09883043479</v>
          </cell>
          <cell r="J895">
            <v>-2460.29115720795</v>
          </cell>
          <cell r="K895">
            <v>-2061.40832454294</v>
          </cell>
          <cell r="L895">
            <v>-1619.34480608544</v>
          </cell>
          <cell r="M895">
            <v>-1129.26582511662</v>
          </cell>
          <cell r="N895">
            <v>-547.209519706611</v>
          </cell>
          <cell r="O895">
            <v>166.930908458111</v>
          </cell>
          <cell r="P895">
            <v>906.965158986808</v>
          </cell>
          <cell r="Q895">
            <v>1574.18304621462</v>
          </cell>
          <cell r="R895">
            <v>2234.11438054636</v>
          </cell>
          <cell r="S895">
            <v>2947.7217364851</v>
          </cell>
          <cell r="T895">
            <v>3670.09540671316</v>
          </cell>
          <cell r="U895">
            <v>7617.81109245831</v>
          </cell>
          <cell r="V895">
            <v>6885.83847801727</v>
          </cell>
          <cell r="W895">
            <v>6401.07487935258</v>
          </cell>
          <cell r="X895">
            <v>5941.18229123311</v>
          </cell>
          <cell r="Y895">
            <v>5503.81991266636</v>
          </cell>
          <cell r="Z895">
            <v>5086.9395427839</v>
          </cell>
          <cell r="AA895">
            <v>4679.71497699547</v>
          </cell>
          <cell r="AB895">
            <v>4272.49041120703</v>
          </cell>
          <cell r="AC895">
            <v>3864.97324529454</v>
          </cell>
          <cell r="AD895">
            <v>3457.7486795061</v>
          </cell>
          <cell r="AE895">
            <v>3050.2315135936</v>
          </cell>
          <cell r="AF895">
            <v>2643.00694780517</v>
          </cell>
          <cell r="AG895">
            <v>2235.48978189267</v>
          </cell>
          <cell r="AH895">
            <v>1828.26521610424</v>
          </cell>
          <cell r="AI895">
            <v>1507.35768691389</v>
          </cell>
          <cell r="AJ895">
            <v>1272.76719432164</v>
          </cell>
          <cell r="AK895">
            <v>1038.17670172939</v>
          </cell>
          <cell r="AL895">
            <v>803.586209137132</v>
          </cell>
          <cell r="AM895">
            <v>568.995716544879</v>
          </cell>
          <cell r="AN895">
            <v>334.405223952625</v>
          </cell>
          <cell r="AO895">
            <v>8611.44252283579</v>
          </cell>
          <cell r="AP895">
            <v>5703.101160761</v>
          </cell>
          <cell r="AQ895">
            <v>5410.5010366997</v>
          </cell>
          <cell r="AR895">
            <v>5145.43974784412</v>
          </cell>
          <cell r="AS895">
            <v>4904.47493979363</v>
          </cell>
          <cell r="AT895">
            <v>4790.87724456982</v>
          </cell>
          <cell r="AU895">
            <v>4790.87724456983</v>
          </cell>
          <cell r="AV895">
            <v>4794.31959897054</v>
          </cell>
          <cell r="AW895">
            <v>4790.87724456982</v>
          </cell>
          <cell r="AX895">
            <v>4794.31959897054</v>
          </cell>
          <cell r="AY895">
            <v>4790.87724456982</v>
          </cell>
          <cell r="AZ895">
            <v>4794.31959897055</v>
          </cell>
          <cell r="BA895">
            <v>4790.87724456982</v>
          </cell>
          <cell r="BB895">
            <v>3775.382696357</v>
          </cell>
          <cell r="BC895">
            <v>2759.88814814416</v>
          </cell>
          <cell r="BD895">
            <v>2759.88814814416</v>
          </cell>
          <cell r="BE895">
            <v>2759.88814814416</v>
          </cell>
          <cell r="BF895">
            <v>2759.88814814416</v>
          </cell>
          <cell r="BG895">
            <v>2759.88814814416</v>
          </cell>
          <cell r="BH895">
            <v>3934.179105325</v>
          </cell>
        </row>
        <row r="896">
          <cell r="A896">
            <v>-4574.36340342382</v>
          </cell>
          <cell r="B896">
            <v>-4579.11473354018</v>
          </cell>
          <cell r="C896">
            <v>-4374.53335575596</v>
          </cell>
          <cell r="D896">
            <v>-4156.12071643474</v>
          </cell>
          <cell r="E896">
            <v>-3920.46969894839</v>
          </cell>
          <cell r="F896">
            <v>-3672.02644889332</v>
          </cell>
          <cell r="G896">
            <v>-3410.75910578069</v>
          </cell>
          <cell r="H896">
            <v>-3123.22702711011</v>
          </cell>
          <cell r="I896">
            <v>-2798.67621762497</v>
          </cell>
          <cell r="J896">
            <v>-2436.54085789459</v>
          </cell>
          <cell r="K896">
            <v>-2035.16966850767</v>
          </cell>
          <cell r="L896">
            <v>-1590.44426509815</v>
          </cell>
          <cell r="M896">
            <v>-1097.51630408964</v>
          </cell>
          <cell r="N896">
            <v>-512.470017892503</v>
          </cell>
          <cell r="O896">
            <v>204.763098338985</v>
          </cell>
          <cell r="P896">
            <v>948.170381657115</v>
          </cell>
          <cell r="Q896">
            <v>1619.20843246168</v>
          </cell>
          <cell r="R896">
            <v>2283.33916022362</v>
          </cell>
          <cell r="S896">
            <v>3001.46587269443</v>
          </cell>
          <cell r="T896">
            <v>3728.7743232015</v>
          </cell>
          <cell r="U896">
            <v>7606.83734740685</v>
          </cell>
          <cell r="V896">
            <v>6875.91916720657</v>
          </cell>
          <cell r="W896">
            <v>6391.85388884379</v>
          </cell>
          <cell r="X896">
            <v>5932.6237933947</v>
          </cell>
          <cell r="Y896">
            <v>5495.89145187917</v>
          </cell>
          <cell r="Z896">
            <v>5079.61161393962</v>
          </cell>
          <cell r="AA896">
            <v>4672.97367054303</v>
          </cell>
          <cell r="AB896">
            <v>4266.33572714644</v>
          </cell>
          <cell r="AC896">
            <v>3859.40560512733</v>
          </cell>
          <cell r="AD896">
            <v>3452.76766173074</v>
          </cell>
          <cell r="AE896">
            <v>3045.83753971163</v>
          </cell>
          <cell r="AF896">
            <v>2639.19959631503</v>
          </cell>
          <cell r="AG896">
            <v>2232.26947429593</v>
          </cell>
          <cell r="AH896">
            <v>1825.63153089933</v>
          </cell>
          <cell r="AI896">
            <v>1505.18628114434</v>
          </cell>
          <cell r="AJ896">
            <v>1270.93372503095</v>
          </cell>
          <cell r="AK896">
            <v>1036.68116891755</v>
          </cell>
          <cell r="AL896">
            <v>802.428612804158</v>
          </cell>
          <cell r="AM896">
            <v>568.176056690765</v>
          </cell>
          <cell r="AN896">
            <v>333.923500577372</v>
          </cell>
          <cell r="AO896">
            <v>8599.03741412096</v>
          </cell>
          <cell r="AP896">
            <v>5694.88562779737</v>
          </cell>
          <cell r="AQ896">
            <v>5402.70700528348</v>
          </cell>
          <cell r="AR896">
            <v>5138.02754724147</v>
          </cell>
          <cell r="AS896">
            <v>4897.40985811238</v>
          </cell>
          <cell r="AT896">
            <v>4783.9758046658</v>
          </cell>
          <cell r="AU896">
            <v>4783.9758046658</v>
          </cell>
          <cell r="AV896">
            <v>4787.41320022479</v>
          </cell>
          <cell r="AW896">
            <v>4783.9758046658</v>
          </cell>
          <cell r="AX896">
            <v>4787.41320022479</v>
          </cell>
          <cell r="AY896">
            <v>4783.9758046658</v>
          </cell>
          <cell r="AZ896">
            <v>4787.41320022479</v>
          </cell>
          <cell r="BA896">
            <v>4783.9758046658</v>
          </cell>
          <cell r="BB896">
            <v>3769.94411476463</v>
          </cell>
          <cell r="BC896">
            <v>2755.91242486346</v>
          </cell>
          <cell r="BD896">
            <v>2755.91242486346</v>
          </cell>
          <cell r="BE896">
            <v>2755.91242486346</v>
          </cell>
          <cell r="BF896">
            <v>2755.91242486345</v>
          </cell>
          <cell r="BG896">
            <v>2755.91242486345</v>
          </cell>
          <cell r="BH896">
            <v>3928.51177149849</v>
          </cell>
        </row>
        <row r="897">
          <cell r="A897">
            <v>-4956.94511318167</v>
          </cell>
          <cell r="B897">
            <v>-5043.48168172909</v>
          </cell>
          <cell r="C897">
            <v>-4911.23493157196</v>
          </cell>
          <cell r="D897">
            <v>-4770.84134709277</v>
          </cell>
          <cell r="E897">
            <v>-4619.27735490632</v>
          </cell>
          <cell r="F897">
            <v>-4461.75410165992</v>
          </cell>
          <cell r="G897">
            <v>-4298.75199360866</v>
          </cell>
          <cell r="H897">
            <v>-4116.57394781977</v>
          </cell>
          <cell r="I897">
            <v>-3904.48300724343</v>
          </cell>
          <cell r="J897">
            <v>-3662.49972992125</v>
          </cell>
          <cell r="K897">
            <v>-3389.57420598689</v>
          </cell>
          <cell r="L897">
            <v>-3082.25176454327</v>
          </cell>
          <cell r="M897">
            <v>-2736.3843651636</v>
          </cell>
          <cell r="N897">
            <v>-2305.67691170346</v>
          </cell>
          <cell r="O897">
            <v>-1748.08424142328</v>
          </cell>
          <cell r="P897">
            <v>-1178.78842589271</v>
          </cell>
          <cell r="Q897">
            <v>-704.942139609682</v>
          </cell>
          <cell r="R897">
            <v>-257.57851717779</v>
          </cell>
          <cell r="S897">
            <v>227.265020068886</v>
          </cell>
          <cell r="T897">
            <v>699.846673884551</v>
          </cell>
          <cell r="U897">
            <v>8173.28747621119</v>
          </cell>
          <cell r="V897">
            <v>7387.94080248448</v>
          </cell>
          <cell r="W897">
            <v>6867.82915862767</v>
          </cell>
          <cell r="X897">
            <v>6374.40207238757</v>
          </cell>
          <cell r="Y897">
            <v>5905.14805598848</v>
          </cell>
          <cell r="Z897">
            <v>5457.86955762669</v>
          </cell>
          <cell r="AA897">
            <v>5020.95094633961</v>
          </cell>
          <cell r="AB897">
            <v>4584.03233505254</v>
          </cell>
          <cell r="AC897">
            <v>4146.7997877935</v>
          </cell>
          <cell r="AD897">
            <v>3709.88117650643</v>
          </cell>
          <cell r="AE897">
            <v>3272.6486292474</v>
          </cell>
          <cell r="AF897">
            <v>2835.73001796032</v>
          </cell>
          <cell r="AG897">
            <v>2398.49747070129</v>
          </cell>
          <cell r="AH897">
            <v>1961.57885941421</v>
          </cell>
          <cell r="AI897">
            <v>1617.27135985571</v>
          </cell>
          <cell r="AJ897">
            <v>1365.57497202579</v>
          </cell>
          <cell r="AK897">
            <v>1113.87858419587</v>
          </cell>
          <cell r="AL897">
            <v>862.182196365943</v>
          </cell>
          <cell r="AM897">
            <v>610.485808536021</v>
          </cell>
          <cell r="AN897">
            <v>358.789420706098</v>
          </cell>
          <cell r="AO897">
            <v>9239.37263207887</v>
          </cell>
          <cell r="AP897">
            <v>6118.96051596248</v>
          </cell>
          <cell r="AQ897">
            <v>5805.02454400121</v>
          </cell>
          <cell r="AR897">
            <v>5520.63548704806</v>
          </cell>
          <cell r="AS897">
            <v>5262.09998072701</v>
          </cell>
          <cell r="AT897">
            <v>5140.21895631852</v>
          </cell>
          <cell r="AU897">
            <v>5140.21895631852</v>
          </cell>
          <cell r="AV897">
            <v>5143.91232069454</v>
          </cell>
          <cell r="AW897">
            <v>5140.21895631851</v>
          </cell>
          <cell r="AX897">
            <v>5143.91232069454</v>
          </cell>
          <cell r="AY897">
            <v>5140.21895631852</v>
          </cell>
          <cell r="AZ897">
            <v>5143.91232069453</v>
          </cell>
          <cell r="BA897">
            <v>5140.21895631852</v>
          </cell>
          <cell r="BB897">
            <v>4050.6764653941</v>
          </cell>
          <cell r="BC897">
            <v>2961.13397446969</v>
          </cell>
          <cell r="BD897">
            <v>2961.13397446969</v>
          </cell>
          <cell r="BE897">
            <v>2961.13397446968</v>
          </cell>
          <cell r="BF897">
            <v>2961.13397446968</v>
          </cell>
          <cell r="BG897">
            <v>2961.13397446968</v>
          </cell>
          <cell r="BH897">
            <v>4221.05200830703</v>
          </cell>
        </row>
        <row r="898">
          <cell r="A898">
            <v>-4755.06092356495</v>
          </cell>
          <cell r="B898">
            <v>-4798.44031506458</v>
          </cell>
          <cell r="C898">
            <v>-4628.02337195974</v>
          </cell>
          <cell r="D898">
            <v>-4446.45998437779</v>
          </cell>
          <cell r="E898">
            <v>-4250.52418735337</v>
          </cell>
          <cell r="F898">
            <v>-4045.02344483471</v>
          </cell>
          <cell r="G898">
            <v>-3830.16784551117</v>
          </cell>
          <cell r="H898">
            <v>-3592.39562726527</v>
          </cell>
          <cell r="I898">
            <v>-3320.96084217157</v>
          </cell>
          <cell r="J898">
            <v>-3015.57462328406</v>
          </cell>
          <cell r="K898">
            <v>-2674.86972459579</v>
          </cell>
          <cell r="L898">
            <v>-2295.04124086128</v>
          </cell>
          <cell r="M898">
            <v>-1871.57158933053</v>
          </cell>
          <cell r="N898">
            <v>-1359.42121955006</v>
          </cell>
          <cell r="O898">
            <v>-717.588029561471</v>
          </cell>
          <cell r="P898">
            <v>-56.4154941544659</v>
          </cell>
          <cell r="Q898">
            <v>521.486732504591</v>
          </cell>
          <cell r="R898">
            <v>1083.23598885196</v>
          </cell>
          <cell r="S898">
            <v>1691.1805097059</v>
          </cell>
          <cell r="T898">
            <v>2298.17871196623</v>
          </cell>
          <cell r="U898">
            <v>7874.37793010578</v>
          </cell>
          <cell r="V898">
            <v>7117.7525779357</v>
          </cell>
          <cell r="W898">
            <v>6616.66220744556</v>
          </cell>
          <cell r="X898">
            <v>6141.28049974052</v>
          </cell>
          <cell r="Y898">
            <v>5689.18781597023</v>
          </cell>
          <cell r="Z898">
            <v>5258.26697214061</v>
          </cell>
          <cell r="AA898">
            <v>4837.32713856874</v>
          </cell>
          <cell r="AB898">
            <v>4416.38730499687</v>
          </cell>
          <cell r="AC898">
            <v>3995.1450165687</v>
          </cell>
          <cell r="AD898">
            <v>3574.20518299683</v>
          </cell>
          <cell r="AE898">
            <v>3152.96289456866</v>
          </cell>
          <cell r="AF898">
            <v>2732.02306099679</v>
          </cell>
          <cell r="AG898">
            <v>2310.78077256862</v>
          </cell>
          <cell r="AH898">
            <v>1889.84093899675</v>
          </cell>
          <cell r="AI898">
            <v>1558.12528803201</v>
          </cell>
          <cell r="AJ898">
            <v>1315.6338196744</v>
          </cell>
          <cell r="AK898">
            <v>1073.1423513168</v>
          </cell>
          <cell r="AL898">
            <v>830.65088295919</v>
          </cell>
          <cell r="AM898">
            <v>588.159414601582</v>
          </cell>
          <cell r="AN898">
            <v>345.667946243974</v>
          </cell>
          <cell r="AO898">
            <v>8901.47473141264</v>
          </cell>
          <cell r="AP898">
            <v>5895.18082929577</v>
          </cell>
          <cell r="AQ898">
            <v>5592.72597300044</v>
          </cell>
          <cell r="AR898">
            <v>5318.7374561211</v>
          </cell>
          <cell r="AS898">
            <v>5069.65698623079</v>
          </cell>
          <cell r="AT898">
            <v>4952.23333613967</v>
          </cell>
          <cell r="AU898">
            <v>4952.23333613965</v>
          </cell>
          <cell r="AV898">
            <v>4955.79162856667</v>
          </cell>
          <cell r="AW898">
            <v>4952.23333613967</v>
          </cell>
          <cell r="AX898">
            <v>4955.79162856667</v>
          </cell>
          <cell r="AY898">
            <v>4952.23333613966</v>
          </cell>
          <cell r="AZ898">
            <v>4955.79162856668</v>
          </cell>
          <cell r="BA898">
            <v>4952.23333613967</v>
          </cell>
          <cell r="BB898">
            <v>3902.53707017341</v>
          </cell>
          <cell r="BC898">
            <v>2852.84080420715</v>
          </cell>
          <cell r="BD898">
            <v>2852.84080420715</v>
          </cell>
          <cell r="BE898">
            <v>2852.84080420715</v>
          </cell>
          <cell r="BF898">
            <v>2852.84080420715</v>
          </cell>
          <cell r="BG898">
            <v>2852.84080420715</v>
          </cell>
          <cell r="BH898">
            <v>4066.68172051734</v>
          </cell>
        </row>
        <row r="899">
          <cell r="A899">
            <v>-4959.48828559746</v>
          </cell>
          <cell r="B899">
            <v>-5046.56851307341</v>
          </cell>
          <cell r="C899">
            <v>-4914.80259988521</v>
          </cell>
          <cell r="D899">
            <v>-4774.92763901796</v>
          </cell>
          <cell r="E899">
            <v>-4623.92260665059</v>
          </cell>
          <cell r="F899">
            <v>-4467.0037346959</v>
          </cell>
          <cell r="G899">
            <v>-4304.65483464927</v>
          </cell>
          <cell r="H899">
            <v>-4123.17711891664</v>
          </cell>
          <cell r="I899">
            <v>-3911.8337437079</v>
          </cell>
          <cell r="J899">
            <v>-3670.64916494837</v>
          </cell>
          <cell r="K899">
            <v>-3398.57747031368</v>
          </cell>
          <cell r="L899">
            <v>-3092.16840087349</v>
          </cell>
          <cell r="M899">
            <v>-2747.27857139391</v>
          </cell>
          <cell r="N899">
            <v>-2317.59706938961</v>
          </cell>
          <cell r="O899">
            <v>-1761.06559249174</v>
          </cell>
          <cell r="P899">
            <v>-1192.92716496707</v>
          </cell>
          <cell r="Q899">
            <v>-720.391690579553</v>
          </cell>
          <cell r="R899">
            <v>-274.469005100127</v>
          </cell>
          <cell r="S899">
            <v>208.823806324672</v>
          </cell>
          <cell r="T899">
            <v>679.712190058713</v>
          </cell>
          <cell r="U899">
            <v>8177.05289495901</v>
          </cell>
          <cell r="V899">
            <v>7391.34441344109</v>
          </cell>
          <cell r="W899">
            <v>6870.99315509128</v>
          </cell>
          <cell r="X899">
            <v>6377.33874788558</v>
          </cell>
          <cell r="Y899">
            <v>5907.86854701042</v>
          </cell>
          <cell r="Z899">
            <v>5460.38398825394</v>
          </cell>
          <cell r="AA899">
            <v>5023.2640893534</v>
          </cell>
          <cell r="AB899">
            <v>4586.14419045287</v>
          </cell>
          <cell r="AC899">
            <v>4148.71021095064</v>
          </cell>
          <cell r="AD899">
            <v>3711.5903120501</v>
          </cell>
          <cell r="AE899">
            <v>3274.15633254787</v>
          </cell>
          <cell r="AF899">
            <v>2837.03643364734</v>
          </cell>
          <cell r="AG899">
            <v>2399.60245414511</v>
          </cell>
          <cell r="AH899">
            <v>1962.48255524457</v>
          </cell>
          <cell r="AI899">
            <v>1618.01643384418</v>
          </cell>
          <cell r="AJ899">
            <v>1366.20408994391</v>
          </cell>
          <cell r="AK899">
            <v>1114.39174604365</v>
          </cell>
          <cell r="AL899">
            <v>862.579402143387</v>
          </cell>
          <cell r="AM899">
            <v>610.767058243123</v>
          </cell>
          <cell r="AN899">
            <v>358.954714342859</v>
          </cell>
          <cell r="AO899">
            <v>9243.62919432856</v>
          </cell>
          <cell r="AP899">
            <v>6121.77950999775</v>
          </cell>
          <cell r="AQ899">
            <v>5807.69890830237</v>
          </cell>
          <cell r="AR899">
            <v>5523.17883382538</v>
          </cell>
          <cell r="AS899">
            <v>5264.5242206645</v>
          </cell>
          <cell r="AT899">
            <v>5142.58704588864</v>
          </cell>
          <cell r="AU899">
            <v>5142.58704588863</v>
          </cell>
          <cell r="AV899">
            <v>5146.28211179095</v>
          </cell>
          <cell r="AW899">
            <v>5142.58704588864</v>
          </cell>
          <cell r="AX899">
            <v>5146.28211179094</v>
          </cell>
          <cell r="AY899">
            <v>5142.58704588864</v>
          </cell>
          <cell r="AZ899">
            <v>5146.28211179093</v>
          </cell>
          <cell r="BA899">
            <v>5142.58704588864</v>
          </cell>
          <cell r="BB899">
            <v>4052.54260471057</v>
          </cell>
          <cell r="BC899">
            <v>2962.4981635325</v>
          </cell>
          <cell r="BD899">
            <v>2962.49816353251</v>
          </cell>
          <cell r="BE899">
            <v>2962.49816353251</v>
          </cell>
          <cell r="BF899">
            <v>2962.49816353251</v>
          </cell>
          <cell r="BG899">
            <v>2962.49816353251</v>
          </cell>
          <cell r="BH899">
            <v>4222.99663932776</v>
          </cell>
        </row>
        <row r="900">
          <cell r="A900">
            <v>-3479.97997703824</v>
          </cell>
          <cell r="B900">
            <v>-3250.78282718519</v>
          </cell>
          <cell r="C900">
            <v>-2839.28665026182</v>
          </cell>
          <cell r="D900">
            <v>-2397.69878226743</v>
          </cell>
          <cell r="E900">
            <v>-1921.51497266064</v>
          </cell>
          <cell r="F900">
            <v>-1412.99306464406</v>
          </cell>
          <cell r="G900">
            <v>-870.635847399456</v>
          </cell>
          <cell r="H900">
            <v>-281.736231944153</v>
          </cell>
          <cell r="I900">
            <v>364.508515145005</v>
          </cell>
          <cell r="J900">
            <v>1070.34155900271</v>
          </cell>
          <cell r="K900">
            <v>1839.13440989906</v>
          </cell>
          <cell r="L900">
            <v>2676.9040192298</v>
          </cell>
          <cell r="M900">
            <v>3590.50196319021</v>
          </cell>
          <cell r="N900">
            <v>4617.03788751453</v>
          </cell>
          <cell r="O900">
            <v>5790.92602350763</v>
          </cell>
          <cell r="P900">
            <v>7032.38300400279</v>
          </cell>
          <cell r="Q900">
            <v>8267.49245029748</v>
          </cell>
          <cell r="R900">
            <v>9551.69026806463</v>
          </cell>
          <cell r="S900">
            <v>10937.1286530707</v>
          </cell>
          <cell r="T900">
            <v>12393.0887286954</v>
          </cell>
          <cell r="U900">
            <v>5986.49424938004</v>
          </cell>
          <cell r="V900">
            <v>5411.26997643986</v>
          </cell>
          <cell r="W900">
            <v>5030.31612230872</v>
          </cell>
          <cell r="X900">
            <v>4668.90727392768</v>
          </cell>
          <cell r="Y900">
            <v>4325.20390134377</v>
          </cell>
          <cell r="Z900">
            <v>3997.59641584817</v>
          </cell>
          <cell r="AA900">
            <v>3677.57699140848</v>
          </cell>
          <cell r="AB900">
            <v>3357.5575669688</v>
          </cell>
          <cell r="AC900">
            <v>3037.308201285</v>
          </cell>
          <cell r="AD900">
            <v>2717.28877684531</v>
          </cell>
          <cell r="AE900">
            <v>2397.03941116151</v>
          </cell>
          <cell r="AF900">
            <v>2077.01998672183</v>
          </cell>
          <cell r="AG900">
            <v>1756.77062103803</v>
          </cell>
          <cell r="AH900">
            <v>1436.75119659834</v>
          </cell>
          <cell r="AI900">
            <v>1184.56443917367</v>
          </cell>
          <cell r="AJ900">
            <v>1000.21034876401</v>
          </cell>
          <cell r="AK900">
            <v>815.856258354355</v>
          </cell>
          <cell r="AL900">
            <v>631.502167944697</v>
          </cell>
          <cell r="AM900">
            <v>447.148077535039</v>
          </cell>
          <cell r="AN900">
            <v>262.793987125381</v>
          </cell>
          <cell r="AO900">
            <v>6767.34438753153</v>
          </cell>
          <cell r="AP900">
            <v>4481.81004860161</v>
          </cell>
          <cell r="AQ900">
            <v>4251.86880448291</v>
          </cell>
          <cell r="AR900">
            <v>4043.56908922245</v>
          </cell>
          <cell r="AS900">
            <v>3854.20571171295</v>
          </cell>
          <cell r="AT900">
            <v>3764.93440517275</v>
          </cell>
          <cell r="AU900">
            <v>3764.93440517275</v>
          </cell>
          <cell r="AV900">
            <v>3767.63959628003</v>
          </cell>
          <cell r="AW900">
            <v>3764.93440517275</v>
          </cell>
          <cell r="AX900">
            <v>3767.63959628003</v>
          </cell>
          <cell r="AY900">
            <v>3764.93440517275</v>
          </cell>
          <cell r="AZ900">
            <v>3767.63959628002</v>
          </cell>
          <cell r="BA900">
            <v>3764.93440517275</v>
          </cell>
          <cell r="BB900">
            <v>2966.90302852554</v>
          </cell>
          <cell r="BC900">
            <v>2168.87165187833</v>
          </cell>
          <cell r="BD900">
            <v>2168.87165187833</v>
          </cell>
          <cell r="BE900">
            <v>2168.87165187833</v>
          </cell>
          <cell r="BF900">
            <v>2168.87165187833</v>
          </cell>
          <cell r="BG900">
            <v>2168.87165187833</v>
          </cell>
          <cell r="BH900">
            <v>3091.69396618096</v>
          </cell>
        </row>
        <row r="901">
          <cell r="A901">
            <v>-4757.03949774262</v>
          </cell>
          <cell r="B901">
            <v>-4800.841852904</v>
          </cell>
          <cell r="C901">
            <v>-4630.79899832123</v>
          </cell>
          <cell r="D901">
            <v>-4449.63909706218</v>
          </cell>
          <cell r="E901">
            <v>-4254.13816770836</v>
          </cell>
          <cell r="F901">
            <v>-4049.10763051664</v>
          </cell>
          <cell r="G901">
            <v>-3834.76022343465</v>
          </cell>
          <cell r="H901">
            <v>-3597.53285812776</v>
          </cell>
          <cell r="I901">
            <v>-3326.67967478598</v>
          </cell>
          <cell r="J901">
            <v>-3021.91483899542</v>
          </cell>
          <cell r="K901">
            <v>-2681.87421481483</v>
          </cell>
          <cell r="L901">
            <v>-2302.75632948465</v>
          </cell>
          <cell r="M901">
            <v>-1880.0472219694</v>
          </cell>
          <cell r="N901">
            <v>-1368.69503678918</v>
          </cell>
          <cell r="O901">
            <v>-727.687449426161</v>
          </cell>
          <cell r="P901">
            <v>-67.4153555337797</v>
          </cell>
          <cell r="Q901">
            <v>509.467066666827</v>
          </cell>
          <cell r="R901">
            <v>1070.09528197581</v>
          </cell>
          <cell r="S901">
            <v>1676.83334665369</v>
          </cell>
          <cell r="T901">
            <v>2282.51419408643</v>
          </cell>
          <cell r="U901">
            <v>7877.30740521974</v>
          </cell>
          <cell r="V901">
            <v>7120.40056857439</v>
          </cell>
          <cell r="W901">
            <v>6619.12377932416</v>
          </cell>
          <cell r="X901">
            <v>6143.56521715586</v>
          </cell>
          <cell r="Y901">
            <v>5691.30434305002</v>
          </cell>
          <cell r="Z901">
            <v>5260.22318536459</v>
          </cell>
          <cell r="AA901">
            <v>4839.1267511345</v>
          </cell>
          <cell r="AB901">
            <v>4418.03031690441</v>
          </cell>
          <cell r="AC901">
            <v>3996.63131529688</v>
          </cell>
          <cell r="AD901">
            <v>3575.53488106679</v>
          </cell>
          <cell r="AE901">
            <v>3154.13587945926</v>
          </cell>
          <cell r="AF901">
            <v>2733.03944522917</v>
          </cell>
          <cell r="AG901">
            <v>2311.64044362165</v>
          </cell>
          <cell r="AH901">
            <v>1890.54400939156</v>
          </cell>
          <cell r="AI901">
            <v>1558.70495150464</v>
          </cell>
          <cell r="AJ901">
            <v>1316.1232699609</v>
          </cell>
          <cell r="AK901">
            <v>1073.54158841716</v>
          </cell>
          <cell r="AL901">
            <v>830.959906873416</v>
          </cell>
          <cell r="AM901">
            <v>588.378225329674</v>
          </cell>
          <cell r="AN901">
            <v>345.796543785932</v>
          </cell>
          <cell r="AO901">
            <v>8904.7863134747</v>
          </cell>
          <cell r="AP901">
            <v>5897.37399117918</v>
          </cell>
          <cell r="AQ901">
            <v>5594.8066137447</v>
          </cell>
          <cell r="AR901">
            <v>5320.7161659511</v>
          </cell>
          <cell r="AS901">
            <v>5071.54303159329</v>
          </cell>
          <cell r="AT901">
            <v>4954.07569682461</v>
          </cell>
          <cell r="AU901">
            <v>4954.07569682461</v>
          </cell>
          <cell r="AV901">
            <v>4957.63531302971</v>
          </cell>
          <cell r="AW901">
            <v>4954.0756968246</v>
          </cell>
          <cell r="AX901">
            <v>4957.63531302971</v>
          </cell>
          <cell r="AY901">
            <v>4954.0756968246</v>
          </cell>
          <cell r="AZ901">
            <v>4957.63531302971</v>
          </cell>
          <cell r="BA901">
            <v>4954.0756968246</v>
          </cell>
          <cell r="BB901">
            <v>3903.98891631667</v>
          </cell>
          <cell r="BC901">
            <v>2853.90213580873</v>
          </cell>
          <cell r="BD901">
            <v>2853.90213580873</v>
          </cell>
          <cell r="BE901">
            <v>2853.90213580873</v>
          </cell>
          <cell r="BF901">
            <v>2853.90213580873</v>
          </cell>
          <cell r="BG901">
            <v>2853.90213580873</v>
          </cell>
          <cell r="BH901">
            <v>4068.19463277567</v>
          </cell>
        </row>
        <row r="902">
          <cell r="A902">
            <v>-5189.48052385661</v>
          </cell>
          <cell r="B902">
            <v>-5325.72664077151</v>
          </cell>
          <cell r="C902">
            <v>-5237.44530221738</v>
          </cell>
          <cell r="D902">
            <v>-5144.47215759571</v>
          </cell>
          <cell r="E902">
            <v>-5044.01675335749</v>
          </cell>
          <cell r="F902">
            <v>-4941.75520828279</v>
          </cell>
          <cell r="G902">
            <v>-4838.47928736296</v>
          </cell>
          <cell r="H902">
            <v>-4720.336041664</v>
          </cell>
          <cell r="I902">
            <v>-4576.59887005824</v>
          </cell>
          <cell r="J902">
            <v>-4407.64473425964</v>
          </cell>
          <cell r="K902">
            <v>-4212.78924034405</v>
          </cell>
          <cell r="L902">
            <v>-3988.98112635982</v>
          </cell>
          <cell r="M902">
            <v>-3732.49800024844</v>
          </cell>
          <cell r="N902">
            <v>-3395.59859599251</v>
          </cell>
          <cell r="O902">
            <v>-2935.0363265726</v>
          </cell>
          <cell r="P902">
            <v>-2471.56648398471</v>
          </cell>
          <cell r="Q902">
            <v>-2117.57451058495</v>
          </cell>
          <cell r="R902">
            <v>-1801.96320817548</v>
          </cell>
          <cell r="S902">
            <v>-1458.91055525684</v>
          </cell>
          <cell r="T902">
            <v>-1141.15334486801</v>
          </cell>
          <cell r="U902">
            <v>8517.57919212139</v>
          </cell>
          <cell r="V902">
            <v>7699.15056028802</v>
          </cell>
          <cell r="W902">
            <v>7157.12972372882</v>
          </cell>
          <cell r="X902">
            <v>6642.91750559502</v>
          </cell>
          <cell r="Y902">
            <v>6153.89662415246</v>
          </cell>
          <cell r="Z902">
            <v>5687.77695788375</v>
          </cell>
          <cell r="AA902">
            <v>5232.45357876844</v>
          </cell>
          <cell r="AB902">
            <v>4777.13019965313</v>
          </cell>
          <cell r="AC902">
            <v>4321.47966032104</v>
          </cell>
          <cell r="AD902">
            <v>3866.15628120573</v>
          </cell>
          <cell r="AE902">
            <v>3410.50574187365</v>
          </cell>
          <cell r="AF902">
            <v>2955.18236275833</v>
          </cell>
          <cell r="AG902">
            <v>2499.53182342625</v>
          </cell>
          <cell r="AH902">
            <v>2044.20844431093</v>
          </cell>
          <cell r="AI902">
            <v>1685.39732914259</v>
          </cell>
          <cell r="AJ902">
            <v>1423.09847792121</v>
          </cell>
          <cell r="AK902">
            <v>1160.79962669983</v>
          </cell>
          <cell r="AL902">
            <v>898.500775478453</v>
          </cell>
          <cell r="AM902">
            <v>636.201924257074</v>
          </cell>
          <cell r="AN902">
            <v>373.903073035695</v>
          </cell>
          <cell r="AO902">
            <v>9628.57213921608</v>
          </cell>
          <cell r="AP902">
            <v>6376.7157242259</v>
          </cell>
          <cell r="AQ902">
            <v>6049.55550745649</v>
          </cell>
          <cell r="AR902">
            <v>5753.18684050071</v>
          </cell>
          <cell r="AS902">
            <v>5483.7607796318</v>
          </cell>
          <cell r="AT902">
            <v>5356.74563665075</v>
          </cell>
          <cell r="AU902">
            <v>5356.74563665075</v>
          </cell>
          <cell r="AV902">
            <v>5360.59458037744</v>
          </cell>
          <cell r="AW902">
            <v>5356.74563665075</v>
          </cell>
          <cell r="AX902">
            <v>5360.59458037745</v>
          </cell>
          <cell r="AY902">
            <v>5356.74563665075</v>
          </cell>
          <cell r="AZ902">
            <v>5360.59458037745</v>
          </cell>
          <cell r="BA902">
            <v>5356.74563665075</v>
          </cell>
          <cell r="BB902">
            <v>4221.30723727465</v>
          </cell>
          <cell r="BC902">
            <v>3085.86883789856</v>
          </cell>
          <cell r="BD902">
            <v>3085.86883789857</v>
          </cell>
          <cell r="BE902">
            <v>3085.86883789858</v>
          </cell>
          <cell r="BF902">
            <v>3085.86883789858</v>
          </cell>
          <cell r="BG902">
            <v>3085.86883789858</v>
          </cell>
          <cell r="BH902">
            <v>4398.85968277288</v>
          </cell>
        </row>
        <row r="903">
          <cell r="A903">
            <v>-3934.50445729352</v>
          </cell>
          <cell r="B903">
            <v>-3802.47189226592</v>
          </cell>
          <cell r="C903">
            <v>-3476.91254449068</v>
          </cell>
          <cell r="D903">
            <v>-3128.01486384091</v>
          </cell>
          <cell r="E903">
            <v>-2751.73026660064</v>
          </cell>
          <cell r="F903">
            <v>-2351.2254520317</v>
          </cell>
          <cell r="G903">
            <v>-1925.6118055179</v>
          </cell>
          <cell r="H903">
            <v>-1461.87757517381</v>
          </cell>
          <cell r="I903">
            <v>-949.240269741237</v>
          </cell>
          <cell r="J903">
            <v>-386.15336720519</v>
          </cell>
          <cell r="K903">
            <v>230.040188320199</v>
          </cell>
          <cell r="L903">
            <v>904.568826427797</v>
          </cell>
          <cell r="M903">
            <v>1643.45213130444</v>
          </cell>
          <cell r="N903">
            <v>2486.62649927681</v>
          </cell>
          <cell r="O903">
            <v>3470.85452117387</v>
          </cell>
          <cell r="P903">
            <v>4505.45915513968</v>
          </cell>
          <cell r="Q903">
            <v>5506.2958121353</v>
          </cell>
          <cell r="R903">
            <v>6532.96444496328</v>
          </cell>
          <cell r="S903">
            <v>7641.2518024459</v>
          </cell>
          <cell r="T903">
            <v>8794.58485246994</v>
          </cell>
          <cell r="U903">
            <v>6659.46277824222</v>
          </cell>
          <cell r="V903">
            <v>6019.57497826926</v>
          </cell>
          <cell r="W903">
            <v>5595.79640167129</v>
          </cell>
          <cell r="X903">
            <v>5193.75997212486</v>
          </cell>
          <cell r="Y903">
            <v>4811.41936990748</v>
          </cell>
          <cell r="Z903">
            <v>4446.98406526196</v>
          </cell>
          <cell r="AA903">
            <v>4090.98982947174</v>
          </cell>
          <cell r="AB903">
            <v>3734.99559368153</v>
          </cell>
          <cell r="AC903">
            <v>3378.745567926</v>
          </cell>
          <cell r="AD903">
            <v>3022.75133213578</v>
          </cell>
          <cell r="AE903">
            <v>2666.50130638025</v>
          </cell>
          <cell r="AF903">
            <v>2310.50707059003</v>
          </cell>
          <cell r="AG903">
            <v>1954.2570448345</v>
          </cell>
          <cell r="AH903">
            <v>1598.26280904429</v>
          </cell>
          <cell r="AI903">
            <v>1317.72661302119</v>
          </cell>
          <cell r="AJ903">
            <v>1112.64845676522</v>
          </cell>
          <cell r="AK903">
            <v>907.570300509255</v>
          </cell>
          <cell r="AL903">
            <v>702.492144253286</v>
          </cell>
          <cell r="AM903">
            <v>497.413987997316</v>
          </cell>
          <cell r="AN903">
            <v>292.335831741346</v>
          </cell>
          <cell r="AO903">
            <v>7528.09176438779</v>
          </cell>
          <cell r="AP903">
            <v>4985.6303129173</v>
          </cell>
          <cell r="AQ903">
            <v>4729.84034760504</v>
          </cell>
          <cell r="AR903">
            <v>4498.12473196919</v>
          </cell>
          <cell r="AS903">
            <v>4287.47417230026</v>
          </cell>
          <cell r="AT903">
            <v>4188.16747988491</v>
          </cell>
          <cell r="AU903">
            <v>4188.16747988489</v>
          </cell>
          <cell r="AV903">
            <v>4191.17677359446</v>
          </cell>
          <cell r="AW903">
            <v>4188.16747988491</v>
          </cell>
          <cell r="AX903">
            <v>4191.17677359445</v>
          </cell>
          <cell r="AY903">
            <v>4188.16747988491</v>
          </cell>
          <cell r="AZ903">
            <v>4191.17677359446</v>
          </cell>
          <cell r="BA903">
            <v>4188.16747988491</v>
          </cell>
          <cell r="BB903">
            <v>3300.4258355658</v>
          </cell>
          <cell r="BC903">
            <v>2412.6841912467</v>
          </cell>
          <cell r="BD903">
            <v>2412.6841912467</v>
          </cell>
          <cell r="BE903">
            <v>2412.6841912467</v>
          </cell>
          <cell r="BF903">
            <v>2412.6841912467</v>
          </cell>
          <cell r="BG903">
            <v>2412.6841912467</v>
          </cell>
          <cell r="BH903">
            <v>3439.24507930996</v>
          </cell>
        </row>
        <row r="904">
          <cell r="A904">
            <v>-4158.66879757623</v>
          </cell>
          <cell r="B904">
            <v>-4074.55628086815</v>
          </cell>
          <cell r="C904">
            <v>-3791.37962852257</v>
          </cell>
          <cell r="D904">
            <v>-3488.19529357668</v>
          </cell>
          <cell r="E904">
            <v>-3161.17942004152</v>
          </cell>
          <cell r="F904">
            <v>-2813.94694072359</v>
          </cell>
          <cell r="G904">
            <v>-2445.90939110213</v>
          </cell>
          <cell r="H904">
            <v>-2043.90476432952</v>
          </cell>
          <cell r="I904">
            <v>-1597.16055226562</v>
          </cell>
          <cell r="J904">
            <v>-1104.47380634886</v>
          </cell>
          <cell r="K904">
            <v>-563.539828382918</v>
          </cell>
          <cell r="L904">
            <v>30.4809246470858</v>
          </cell>
          <cell r="M904">
            <v>683.197711526837</v>
          </cell>
          <cell r="N904">
            <v>1435.94103761173</v>
          </cell>
          <cell r="O904">
            <v>2326.63166779248</v>
          </cell>
          <cell r="P904">
            <v>3259.21997082351</v>
          </cell>
          <cell r="Q904">
            <v>4144.51696485111</v>
          </cell>
          <cell r="R904">
            <v>5044.1762453709</v>
          </cell>
          <cell r="S904">
            <v>6015.7770657311</v>
          </cell>
          <cell r="T904">
            <v>7019.85921620535</v>
          </cell>
          <cell r="U904">
            <v>6991.36029500237</v>
          </cell>
          <cell r="V904">
            <v>6319.58145833647</v>
          </cell>
          <cell r="W904">
            <v>5874.68240071584</v>
          </cell>
          <cell r="X904">
            <v>5452.60908575434</v>
          </cell>
          <cell r="Y904">
            <v>5051.21320826053</v>
          </cell>
          <cell r="Z904">
            <v>4668.61500119189</v>
          </cell>
          <cell r="AA904">
            <v>4294.87855303798</v>
          </cell>
          <cell r="AB904">
            <v>3921.14210488407</v>
          </cell>
          <cell r="AC904">
            <v>3547.13711858122</v>
          </cell>
          <cell r="AD904">
            <v>3173.40067042731</v>
          </cell>
          <cell r="AE904">
            <v>2799.39568412447</v>
          </cell>
          <cell r="AF904">
            <v>2425.65923597056</v>
          </cell>
          <cell r="AG904">
            <v>2051.65424966772</v>
          </cell>
          <cell r="AH904">
            <v>1677.9178015138</v>
          </cell>
          <cell r="AI904">
            <v>1383.40010729455</v>
          </cell>
          <cell r="AJ904">
            <v>1168.10116700995</v>
          </cell>
          <cell r="AK904">
            <v>952.802226725353</v>
          </cell>
          <cell r="AL904">
            <v>737.503286440756</v>
          </cell>
          <cell r="AM904">
            <v>522.204346156158</v>
          </cell>
          <cell r="AN904">
            <v>306.90540587156</v>
          </cell>
          <cell r="AO904">
            <v>7903.28043136346</v>
          </cell>
          <cell r="AP904">
            <v>5234.10656024278</v>
          </cell>
          <cell r="AQ904">
            <v>4965.56841131176</v>
          </cell>
          <cell r="AR904">
            <v>4722.30444110364</v>
          </cell>
          <cell r="AS904">
            <v>4501.15537727808</v>
          </cell>
          <cell r="AT904">
            <v>4396.89939004602</v>
          </cell>
          <cell r="AU904">
            <v>4396.89939004601</v>
          </cell>
          <cell r="AV904">
            <v>4400.05866238639</v>
          </cell>
          <cell r="AW904">
            <v>4396.89939004602</v>
          </cell>
          <cell r="AX904">
            <v>4400.05866238639</v>
          </cell>
          <cell r="AY904">
            <v>4396.89939004602</v>
          </cell>
          <cell r="AZ904">
            <v>4400.05866238638</v>
          </cell>
          <cell r="BA904">
            <v>4396.89939004602</v>
          </cell>
          <cell r="BB904">
            <v>3464.91404963829</v>
          </cell>
          <cell r="BC904">
            <v>2532.92870923056</v>
          </cell>
          <cell r="BD904">
            <v>2532.92870923056</v>
          </cell>
          <cell r="BE904">
            <v>2532.92870923056</v>
          </cell>
          <cell r="BF904">
            <v>2532.92870923056</v>
          </cell>
          <cell r="BG904">
            <v>2532.92870923057</v>
          </cell>
          <cell r="BH904">
            <v>3610.65183378306</v>
          </cell>
        </row>
        <row r="905">
          <cell r="A905">
            <v>-4831.77626510461</v>
          </cell>
          <cell r="B905">
            <v>-4891.55524482061</v>
          </cell>
          <cell r="C905">
            <v>-4735.64285204325</v>
          </cell>
          <cell r="D905">
            <v>-4569.72385698231</v>
          </cell>
          <cell r="E905">
            <v>-4390.64920282073</v>
          </cell>
          <cell r="F905">
            <v>-4203.37975163164</v>
          </cell>
          <cell r="G905">
            <v>-4008.22831190836</v>
          </cell>
          <cell r="H905">
            <v>-3791.58170005963</v>
          </cell>
          <cell r="I905">
            <v>-3542.69738466378</v>
          </cell>
          <cell r="J905">
            <v>-3261.40407927306</v>
          </cell>
          <cell r="K905">
            <v>-2946.45512459141</v>
          </cell>
          <cell r="L905">
            <v>-2594.17870329722</v>
          </cell>
          <cell r="M905">
            <v>-2200.19765753258</v>
          </cell>
          <cell r="N905">
            <v>-1718.99533352708</v>
          </cell>
          <cell r="O905">
            <v>-1109.17326958644</v>
          </cell>
          <cell r="P905">
            <v>-482.913591685738</v>
          </cell>
          <cell r="Q905">
            <v>55.4477129212575</v>
          </cell>
          <cell r="R905">
            <v>573.730796956089</v>
          </cell>
          <cell r="S905">
            <v>1134.89734069736</v>
          </cell>
          <cell r="T905">
            <v>1690.81768766802</v>
          </cell>
          <cell r="U905">
            <v>7987.96259447438</v>
          </cell>
          <cell r="V905">
            <v>7220.42323265912</v>
          </cell>
          <cell r="W905">
            <v>6712.10483958032</v>
          </cell>
          <cell r="X905">
            <v>6229.86594617808</v>
          </cell>
          <cell r="Y905">
            <v>5771.25201130639</v>
          </cell>
          <cell r="Z905">
            <v>5334.11531146246</v>
          </cell>
          <cell r="AA905">
            <v>4907.1035938459</v>
          </cell>
          <cell r="AB905">
            <v>4480.09187622934</v>
          </cell>
          <cell r="AC905">
            <v>4052.77334096953</v>
          </cell>
          <cell r="AD905">
            <v>3625.76162335297</v>
          </cell>
          <cell r="AE905">
            <v>3198.44308809316</v>
          </cell>
          <cell r="AF905">
            <v>2771.4313704766</v>
          </cell>
          <cell r="AG905">
            <v>2344.11283521679</v>
          </cell>
          <cell r="AH905">
            <v>1917.10111760024</v>
          </cell>
          <cell r="AI905">
            <v>1580.60060474354</v>
          </cell>
          <cell r="AJ905">
            <v>1334.6112966467</v>
          </cell>
          <cell r="AK905">
            <v>1088.62198854986</v>
          </cell>
          <cell r="AL905">
            <v>842.632680453022</v>
          </cell>
          <cell r="AM905">
            <v>596.643372356183</v>
          </cell>
          <cell r="AN905">
            <v>350.654064259344</v>
          </cell>
          <cell r="AO905">
            <v>9029.87484488542</v>
          </cell>
          <cell r="AP905">
            <v>5980.21638916239</v>
          </cell>
          <cell r="AQ905">
            <v>5673.39874590865</v>
          </cell>
          <cell r="AR905">
            <v>5395.45805731404</v>
          </cell>
          <cell r="AS905">
            <v>5142.78470404625</v>
          </cell>
          <cell r="AT905">
            <v>5023.66726607716</v>
          </cell>
          <cell r="AU905">
            <v>5023.66726607714</v>
          </cell>
          <cell r="AV905">
            <v>5027.27688540955</v>
          </cell>
          <cell r="AW905">
            <v>5023.66726607714</v>
          </cell>
          <cell r="AX905">
            <v>5027.27688540954</v>
          </cell>
          <cell r="AY905">
            <v>5023.66726607714</v>
          </cell>
          <cell r="AZ905">
            <v>5027.27688540954</v>
          </cell>
          <cell r="BA905">
            <v>5023.66726607714</v>
          </cell>
          <cell r="BB905">
            <v>3958.82956301997</v>
          </cell>
          <cell r="BC905">
            <v>2893.9918599628</v>
          </cell>
          <cell r="BD905">
            <v>2893.9918599628</v>
          </cell>
          <cell r="BE905">
            <v>2893.99185996281</v>
          </cell>
          <cell r="BF905">
            <v>2893.99185996281</v>
          </cell>
          <cell r="BG905">
            <v>2893.99185996281</v>
          </cell>
          <cell r="BH905">
            <v>4125.34193246287</v>
          </cell>
        </row>
        <row r="906">
          <cell r="A906">
            <v>-3711.78677665787</v>
          </cell>
          <cell r="B906">
            <v>-3532.14341856563</v>
          </cell>
          <cell r="C906">
            <v>-3164.47489493631</v>
          </cell>
          <cell r="D906">
            <v>-2770.15888273379</v>
          </cell>
          <cell r="E906">
            <v>-2344.92352081061</v>
          </cell>
          <cell r="F906">
            <v>-1891.49016758926</v>
          </cell>
          <cell r="G906">
            <v>-1408.67199539692</v>
          </cell>
          <cell r="H906">
            <v>-883.606537629879</v>
          </cell>
          <cell r="I906">
            <v>-305.501384338584</v>
          </cell>
          <cell r="J906">
            <v>327.531342670966</v>
          </cell>
          <cell r="K906">
            <v>1018.49878301014</v>
          </cell>
          <cell r="L906">
            <v>1773.01574314411</v>
          </cell>
          <cell r="M906">
            <v>2597.50948459828</v>
          </cell>
          <cell r="N906">
            <v>3530.531291647</v>
          </cell>
          <cell r="O906">
            <v>4607.69305541169</v>
          </cell>
          <cell r="P906">
            <v>5743.65565105909</v>
          </cell>
          <cell r="Q906">
            <v>6859.28632803671</v>
          </cell>
          <cell r="R906">
            <v>8012.14464977523</v>
          </cell>
          <cell r="S906">
            <v>9256.23642861956</v>
          </cell>
          <cell r="T906">
            <v>10557.8571774747</v>
          </cell>
          <cell r="U906">
            <v>6329.70718442957</v>
          </cell>
          <cell r="V906">
            <v>5721.50461019929</v>
          </cell>
          <cell r="W906">
            <v>5318.71021217916</v>
          </cell>
          <cell r="X906">
            <v>4936.58135866012</v>
          </cell>
          <cell r="Y906">
            <v>4573.17305721853</v>
          </cell>
          <cell r="Z906">
            <v>4226.78343948372</v>
          </cell>
          <cell r="AA906">
            <v>3888.41691549638</v>
          </cell>
          <cell r="AB906">
            <v>3550.05039150905</v>
          </cell>
          <cell r="AC906">
            <v>3211.44074346876</v>
          </cell>
          <cell r="AD906">
            <v>2873.07421948143</v>
          </cell>
          <cell r="AE906">
            <v>2534.46457144114</v>
          </cell>
          <cell r="AF906">
            <v>2196.09804745381</v>
          </cell>
          <cell r="AG906">
            <v>1857.48839941352</v>
          </cell>
          <cell r="AH906">
            <v>1519.12187542619</v>
          </cell>
          <cell r="AI906">
            <v>1252.47694706027</v>
          </cell>
          <cell r="AJ906">
            <v>1057.55361431576</v>
          </cell>
          <cell r="AK906">
            <v>862.630281571249</v>
          </cell>
          <cell r="AL906">
            <v>667.70694882674</v>
          </cell>
          <cell r="AM906">
            <v>472.783616082231</v>
          </cell>
          <cell r="AN906">
            <v>277.860283337722</v>
          </cell>
          <cell r="AO906">
            <v>7155.32440270922</v>
          </cell>
          <cell r="AP906">
            <v>4738.75762376622</v>
          </cell>
          <cell r="AQ906">
            <v>4495.63357081226</v>
          </cell>
          <cell r="AR906">
            <v>4275.39178166576</v>
          </cell>
          <cell r="AS906">
            <v>4075.17197335075</v>
          </cell>
          <cell r="AT906">
            <v>3980.7826351451</v>
          </cell>
          <cell r="AU906">
            <v>3980.7826351451</v>
          </cell>
          <cell r="AV906">
            <v>3983.64291812102</v>
          </cell>
          <cell r="AW906">
            <v>3980.78263514511</v>
          </cell>
          <cell r="AX906">
            <v>3983.64291812102</v>
          </cell>
          <cell r="AY906">
            <v>3980.7826351451</v>
          </cell>
          <cell r="AZ906">
            <v>3983.64291812103</v>
          </cell>
          <cell r="BA906">
            <v>3980.7826351451</v>
          </cell>
          <cell r="BB906">
            <v>3136.99915724613</v>
          </cell>
          <cell r="BC906">
            <v>2293.21567934717</v>
          </cell>
          <cell r="BD906">
            <v>2293.21567934716</v>
          </cell>
          <cell r="BE906">
            <v>2293.21567934716</v>
          </cell>
          <cell r="BF906">
            <v>2293.21567934716</v>
          </cell>
          <cell r="BG906">
            <v>2293.21567934717</v>
          </cell>
          <cell r="BH906">
            <v>3268.94450985555</v>
          </cell>
        </row>
        <row r="907">
          <cell r="A907">
            <v>-3551.39621077592</v>
          </cell>
          <cell r="B907">
            <v>-3337.46584852696</v>
          </cell>
          <cell r="C907">
            <v>-2939.47232095192</v>
          </cell>
          <cell r="D907">
            <v>-2512.44820996546</v>
          </cell>
          <cell r="E907">
            <v>-2051.96086074859</v>
          </cell>
          <cell r="F907">
            <v>-1560.41091866219</v>
          </cell>
          <cell r="G907">
            <v>-1036.3967973274</v>
          </cell>
          <cell r="H907">
            <v>-467.163538223134</v>
          </cell>
          <cell r="I907">
            <v>158.088411564807</v>
          </cell>
          <cell r="J907">
            <v>841.492758539001</v>
          </cell>
          <cell r="K907">
            <v>1586.30875577877</v>
          </cell>
          <cell r="L907">
            <v>2398.42945979666</v>
          </cell>
          <cell r="M907">
            <v>3284.57572173723</v>
          </cell>
          <cell r="N907">
            <v>4282.30133476747</v>
          </cell>
          <cell r="O907">
            <v>5426.38951140219</v>
          </cell>
          <cell r="P907">
            <v>6635.34523801411</v>
          </cell>
          <cell r="Q907">
            <v>7833.64504917195</v>
          </cell>
          <cell r="R907">
            <v>9077.37911797764</v>
          </cell>
          <cell r="S907">
            <v>10419.270711948</v>
          </cell>
          <cell r="T907">
            <v>11827.6811321978</v>
          </cell>
          <cell r="U907">
            <v>6092.23305959403</v>
          </cell>
          <cell r="V907">
            <v>5506.84866159682</v>
          </cell>
          <cell r="W907">
            <v>5119.16606012137</v>
          </cell>
          <cell r="X907">
            <v>4751.37368575054</v>
          </cell>
          <cell r="Y907">
            <v>4401.59951710977</v>
          </cell>
          <cell r="Z907">
            <v>4068.20553549633</v>
          </cell>
          <cell r="AA907">
            <v>3742.53364205292</v>
          </cell>
          <cell r="AB907">
            <v>3416.8617486095</v>
          </cell>
          <cell r="AC907">
            <v>3090.95585249427</v>
          </cell>
          <cell r="AD907">
            <v>2765.28395905086</v>
          </cell>
          <cell r="AE907">
            <v>2439.37806293563</v>
          </cell>
          <cell r="AF907">
            <v>2113.70616949222</v>
          </cell>
          <cell r="AG907">
            <v>1787.80027337698</v>
          </cell>
          <cell r="AH907">
            <v>1462.12837993357</v>
          </cell>
          <cell r="AI907">
            <v>1205.48727467677</v>
          </cell>
          <cell r="AJ907">
            <v>1017.87695760657</v>
          </cell>
          <cell r="AK907">
            <v>830.26664053637</v>
          </cell>
          <cell r="AL907">
            <v>642.656323466172</v>
          </cell>
          <cell r="AM907">
            <v>455.046006395973</v>
          </cell>
          <cell r="AN907">
            <v>267.435689325775</v>
          </cell>
          <cell r="AO907">
            <v>6886.87527055544</v>
          </cell>
          <cell r="AP907">
            <v>4560.97178206409</v>
          </cell>
          <cell r="AQ907">
            <v>4326.9691102451</v>
          </cell>
          <cell r="AR907">
            <v>4114.99021930317</v>
          </cell>
          <cell r="AS907">
            <v>3922.2821366287</v>
          </cell>
          <cell r="AT907">
            <v>3831.43404051073</v>
          </cell>
          <cell r="AU907">
            <v>3831.43404051073</v>
          </cell>
          <cell r="AV907">
            <v>3834.18701312038</v>
          </cell>
          <cell r="AW907">
            <v>3831.43404051073</v>
          </cell>
          <cell r="AX907">
            <v>3834.18701312037</v>
          </cell>
          <cell r="AY907">
            <v>3831.43404051073</v>
          </cell>
          <cell r="AZ907">
            <v>3834.18701312038</v>
          </cell>
          <cell r="BA907">
            <v>3831.43404051073</v>
          </cell>
          <cell r="BB907">
            <v>3019.30712066829</v>
          </cell>
          <cell r="BC907">
            <v>2207.18020082586</v>
          </cell>
          <cell r="BD907">
            <v>2207.18020082586</v>
          </cell>
          <cell r="BE907">
            <v>2207.18020082586</v>
          </cell>
          <cell r="BF907">
            <v>2207.18020082586</v>
          </cell>
          <cell r="BG907">
            <v>2207.18020082586</v>
          </cell>
          <cell r="BH907">
            <v>3146.30222736206</v>
          </cell>
        </row>
        <row r="908">
          <cell r="A908">
            <v>-3477.35386458468</v>
          </cell>
          <cell r="B908">
            <v>-3247.59532554944</v>
          </cell>
          <cell r="C908">
            <v>-2835.60263020507</v>
          </cell>
          <cell r="D908">
            <v>-2393.47922481746</v>
          </cell>
          <cell r="E908">
            <v>-1916.71822613265</v>
          </cell>
          <cell r="F908">
            <v>-1407.57222624287</v>
          </cell>
          <cell r="G908">
            <v>-864.540498035079</v>
          </cell>
          <cell r="H908">
            <v>-274.917712781727</v>
          </cell>
          <cell r="I908">
            <v>372.098979893783</v>
          </cell>
          <cell r="J908">
            <v>1078.75677013085</v>
          </cell>
          <cell r="K908">
            <v>1848.43129611267</v>
          </cell>
          <cell r="L908">
            <v>2687.14406508845</v>
          </cell>
          <cell r="M908">
            <v>3601.75146026535</v>
          </cell>
          <cell r="N908">
            <v>4629.34679522113</v>
          </cell>
          <cell r="O908">
            <v>5804.33073311096</v>
          </cell>
          <cell r="P908">
            <v>7046.98284730489</v>
          </cell>
          <cell r="Q908">
            <v>8283.44585477445</v>
          </cell>
          <cell r="R908">
            <v>9569.1316025192</v>
          </cell>
          <cell r="S908">
            <v>10956.1712868974</v>
          </cell>
          <cell r="T908">
            <v>12413.8798549252</v>
          </cell>
          <cell r="U908">
            <v>5982.60602968832</v>
          </cell>
          <cell r="V908">
            <v>5407.75536411366</v>
          </cell>
          <cell r="W908">
            <v>5027.04893898113</v>
          </cell>
          <cell r="X908">
            <v>4665.87482514462</v>
          </cell>
          <cell r="Y908">
            <v>4322.39468742334</v>
          </cell>
          <cell r="Z908">
            <v>3994.99998253409</v>
          </cell>
          <cell r="AA908">
            <v>3675.18841026564</v>
          </cell>
          <cell r="AB908">
            <v>3355.3768379972</v>
          </cell>
          <cell r="AC908">
            <v>3035.33547383115</v>
          </cell>
          <cell r="AD908">
            <v>2715.5239015627</v>
          </cell>
          <cell r="AE908">
            <v>2395.48253739666</v>
          </cell>
          <cell r="AF908">
            <v>2075.67096512821</v>
          </cell>
          <cell r="AG908">
            <v>1755.62960096217</v>
          </cell>
          <cell r="AH908">
            <v>1435.81802869372</v>
          </cell>
          <cell r="AI908">
            <v>1183.79506621737</v>
          </cell>
          <cell r="AJ908">
            <v>999.560713533119</v>
          </cell>
          <cell r="AK908">
            <v>815.326360848867</v>
          </cell>
          <cell r="AL908">
            <v>631.092008164614</v>
          </cell>
          <cell r="AM908">
            <v>446.857655480362</v>
          </cell>
          <cell r="AN908">
            <v>262.62330279611</v>
          </cell>
          <cell r="AO908">
            <v>6762.94900676071</v>
          </cell>
          <cell r="AP908">
            <v>4478.89911920628</v>
          </cell>
          <cell r="AQ908">
            <v>4249.10722160594</v>
          </cell>
          <cell r="AR908">
            <v>4040.94279672093</v>
          </cell>
          <cell r="AS908">
            <v>3851.70241046184</v>
          </cell>
          <cell r="AT908">
            <v>3762.48908551113</v>
          </cell>
          <cell r="AU908">
            <v>3762.48908551112</v>
          </cell>
          <cell r="AV908">
            <v>3765.19251960055</v>
          </cell>
          <cell r="AW908">
            <v>3762.48908551113</v>
          </cell>
          <cell r="AX908">
            <v>3765.19251960054</v>
          </cell>
          <cell r="AY908">
            <v>3762.48908551113</v>
          </cell>
          <cell r="AZ908">
            <v>3765.19251960054</v>
          </cell>
          <cell r="BA908">
            <v>3762.48908551113</v>
          </cell>
          <cell r="BB908">
            <v>2964.97602913351</v>
          </cell>
          <cell r="BC908">
            <v>2167.46297275591</v>
          </cell>
          <cell r="BD908">
            <v>2167.46297275591</v>
          </cell>
          <cell r="BE908">
            <v>2167.46297275591</v>
          </cell>
          <cell r="BF908">
            <v>2167.46297275591</v>
          </cell>
          <cell r="BG908">
            <v>2167.46297275591</v>
          </cell>
          <cell r="BH908">
            <v>3089.68591524836</v>
          </cell>
        </row>
        <row r="909">
          <cell r="A909">
            <v>-3511.50126776178</v>
          </cell>
          <cell r="B909">
            <v>-3289.04248571808</v>
          </cell>
          <cell r="C909">
            <v>-2883.50603130276</v>
          </cell>
          <cell r="D909">
            <v>-2448.34623147505</v>
          </cell>
          <cell r="E909">
            <v>-1979.09043620599</v>
          </cell>
          <cell r="F909">
            <v>-1478.05951790192</v>
          </cell>
          <cell r="G909">
            <v>-943.798471915337</v>
          </cell>
          <cell r="H909">
            <v>-363.579080879185</v>
          </cell>
          <cell r="I909">
            <v>273.399984834749</v>
          </cell>
          <cell r="J909">
            <v>969.333578133186</v>
          </cell>
          <cell r="K909">
            <v>1727.54366184637</v>
          </cell>
          <cell r="L909">
            <v>2553.99250335174</v>
          </cell>
          <cell r="M909">
            <v>3455.47398016581</v>
          </cell>
          <cell r="N909">
            <v>4469.29377328849</v>
          </cell>
          <cell r="O909">
            <v>5630.02897285069</v>
          </cell>
          <cell r="P909">
            <v>6857.1407349142</v>
          </cell>
          <cell r="Q909">
            <v>8076.00335398418</v>
          </cell>
          <cell r="R909">
            <v>9342.34151256707</v>
          </cell>
          <cell r="S909">
            <v>10708.5594628278</v>
          </cell>
          <cell r="T909">
            <v>12143.5323422307</v>
          </cell>
          <cell r="U909">
            <v>6033.16464353382</v>
          </cell>
          <cell r="V909">
            <v>5453.45595243058</v>
          </cell>
          <cell r="W909">
            <v>5069.53220209875</v>
          </cell>
          <cell r="X909">
            <v>4705.30582935337</v>
          </cell>
          <cell r="Y909">
            <v>4358.92296336276</v>
          </cell>
          <cell r="Z909">
            <v>4028.76146714922</v>
          </cell>
          <cell r="AA909">
            <v>3706.24718811629</v>
          </cell>
          <cell r="AB909">
            <v>3383.73290908337</v>
          </cell>
          <cell r="AC909">
            <v>3060.98689619649</v>
          </cell>
          <cell r="AD909">
            <v>2738.47261716357</v>
          </cell>
          <cell r="AE909">
            <v>2415.72660427669</v>
          </cell>
          <cell r="AF909">
            <v>2093.21232524376</v>
          </cell>
          <cell r="AG909">
            <v>1770.46631235688</v>
          </cell>
          <cell r="AH909">
            <v>1447.95203332396</v>
          </cell>
          <cell r="AI909">
            <v>1193.79924120868</v>
          </cell>
          <cell r="AJ909">
            <v>1008.00793601106</v>
          </cell>
          <cell r="AK909">
            <v>822.216630813437</v>
          </cell>
          <cell r="AL909">
            <v>636.425325615812</v>
          </cell>
          <cell r="AM909">
            <v>450.634020418188</v>
          </cell>
          <cell r="AN909">
            <v>264.842715220564</v>
          </cell>
          <cell r="AO909">
            <v>6820.10224827335</v>
          </cell>
          <cell r="AP909">
            <v>4516.75000390386</v>
          </cell>
          <cell r="AQ909">
            <v>4285.01614994572</v>
          </cell>
          <cell r="AR909">
            <v>4075.09254106601</v>
          </cell>
          <cell r="AS909">
            <v>3884.2528966299</v>
          </cell>
          <cell r="AT909">
            <v>3794.28563568145</v>
          </cell>
          <cell r="AU909">
            <v>3794.28563568144</v>
          </cell>
          <cell r="AV909">
            <v>3797.01191631625</v>
          </cell>
          <cell r="AW909">
            <v>3794.28563568144</v>
          </cell>
          <cell r="AX909">
            <v>3797.01191631624</v>
          </cell>
          <cell r="AY909">
            <v>3794.28563568144</v>
          </cell>
          <cell r="AZ909">
            <v>3797.01191631625</v>
          </cell>
          <cell r="BA909">
            <v>3794.28563568145</v>
          </cell>
          <cell r="BB909">
            <v>2990.03284841498</v>
          </cell>
          <cell r="BC909">
            <v>2185.78006114852</v>
          </cell>
          <cell r="BD909">
            <v>2185.78006114852</v>
          </cell>
          <cell r="BE909">
            <v>2185.78006114852</v>
          </cell>
          <cell r="BF909">
            <v>2185.78006114852</v>
          </cell>
          <cell r="BG909">
            <v>2185.78006114852</v>
          </cell>
          <cell r="BH909">
            <v>3115.79664965369</v>
          </cell>
        </row>
        <row r="910">
          <cell r="A910">
            <v>-5108.75249681749</v>
          </cell>
          <cell r="B910">
            <v>-5227.74122590889</v>
          </cell>
          <cell r="C910">
            <v>-5124.19665958928</v>
          </cell>
          <cell r="D910">
            <v>-5014.76082423198</v>
          </cell>
          <cell r="E910">
            <v>-4896.56233536918</v>
          </cell>
          <cell r="F910">
            <v>-4775.11588998806</v>
          </cell>
          <cell r="G910">
            <v>-4651.10516039674</v>
          </cell>
          <cell r="H910">
            <v>-4510.73130879522</v>
          </cell>
          <cell r="I910">
            <v>-4343.26413884785</v>
          </cell>
          <cell r="J910">
            <v>-4148.95688158509</v>
          </cell>
          <cell r="K910">
            <v>-3926.9982489432</v>
          </cell>
          <cell r="L910">
            <v>-3674.19692972744</v>
          </cell>
          <cell r="M910">
            <v>-3386.68276189932</v>
          </cell>
          <cell r="N910">
            <v>-3017.2165382043</v>
          </cell>
          <cell r="O910">
            <v>-2522.96876341757</v>
          </cell>
          <cell r="P910">
            <v>-2022.75990555299</v>
          </cell>
          <cell r="Q910">
            <v>-1627.15877601176</v>
          </cell>
          <cell r="R910">
            <v>-1265.80775240298</v>
          </cell>
          <cell r="S910">
            <v>-873.530345668524</v>
          </cell>
          <cell r="T910">
            <v>-502.023593138994</v>
          </cell>
          <cell r="U910">
            <v>8398.0533492802</v>
          </cell>
          <cell r="V910">
            <v>7591.10959710791</v>
          </cell>
          <cell r="W910">
            <v>7056.69485329712</v>
          </cell>
          <cell r="X910">
            <v>6549.69849396373</v>
          </cell>
          <cell r="Y910">
            <v>6067.53996527457</v>
          </cell>
          <cell r="Z910">
            <v>5607.96128262562</v>
          </cell>
          <cell r="AA910">
            <v>5159.02738453849</v>
          </cell>
          <cell r="AB910">
            <v>4710.09348645135</v>
          </cell>
          <cell r="AC910">
            <v>4260.83701913507</v>
          </cell>
          <cell r="AD910">
            <v>3811.90312104793</v>
          </cell>
          <cell r="AE910">
            <v>3362.64665373165</v>
          </cell>
          <cell r="AF910">
            <v>2913.71275564451</v>
          </cell>
          <cell r="AG910">
            <v>2464.45628832823</v>
          </cell>
          <cell r="AH910">
            <v>2015.52239024109</v>
          </cell>
          <cell r="AI910">
            <v>1661.74641475198</v>
          </cell>
          <cell r="AJ910">
            <v>1403.1283618609</v>
          </cell>
          <cell r="AK910">
            <v>1144.51030896982</v>
          </cell>
          <cell r="AL910">
            <v>885.892256078733</v>
          </cell>
          <cell r="AM910">
            <v>627.274203187649</v>
          </cell>
          <cell r="AN910">
            <v>368.656150296565</v>
          </cell>
          <cell r="AO910">
            <v>9493.45590790926</v>
          </cell>
          <cell r="AP910">
            <v>6287.2322801269</v>
          </cell>
          <cell r="AQ910">
            <v>5964.66305098105</v>
          </cell>
          <cell r="AR910">
            <v>5672.453278696</v>
          </cell>
          <cell r="AS910">
            <v>5406.8080311641</v>
          </cell>
          <cell r="AT910">
            <v>5281.57527161338</v>
          </cell>
          <cell r="AU910">
            <v>5281.57527161337</v>
          </cell>
          <cell r="AV910">
            <v>5285.37020372097</v>
          </cell>
          <cell r="AW910">
            <v>5281.57527161337</v>
          </cell>
          <cell r="AX910">
            <v>5285.37020372097</v>
          </cell>
          <cell r="AY910">
            <v>5281.57527161337</v>
          </cell>
          <cell r="AZ910">
            <v>5285.37020372097</v>
          </cell>
          <cell r="BA910">
            <v>5281.57527161337</v>
          </cell>
          <cell r="BB910">
            <v>4162.07029987188</v>
          </cell>
          <cell r="BC910">
            <v>3042.5653281304</v>
          </cell>
          <cell r="BD910">
            <v>3042.5653281304</v>
          </cell>
          <cell r="BE910">
            <v>3042.5653281304</v>
          </cell>
          <cell r="BF910">
            <v>3042.5653281304</v>
          </cell>
          <cell r="BG910">
            <v>3042.5653281304</v>
          </cell>
          <cell r="BH910">
            <v>4337.13117995959</v>
          </cell>
        </row>
        <row r="911">
          <cell r="A911">
            <v>-4931.0033449862</v>
          </cell>
          <cell r="B911">
            <v>-5011.99429113957</v>
          </cell>
          <cell r="C911">
            <v>-4874.84273739527</v>
          </cell>
          <cell r="D911">
            <v>-4729.15890462683</v>
          </cell>
          <cell r="E911">
            <v>-4571.89321248207</v>
          </cell>
          <cell r="F911">
            <v>-4408.20493508165</v>
          </cell>
          <cell r="G911">
            <v>-4238.53974334233</v>
          </cell>
          <cell r="H911">
            <v>-4049.21794282141</v>
          </cell>
          <cell r="I911">
            <v>-3829.50142115712</v>
          </cell>
          <cell r="J911">
            <v>-3579.37097581688</v>
          </cell>
          <cell r="K911">
            <v>-3297.73591979069</v>
          </cell>
          <cell r="L911">
            <v>-2981.09657767519</v>
          </cell>
          <cell r="M911">
            <v>-2625.25742349604</v>
          </cell>
          <cell r="N911">
            <v>-2184.08469655235</v>
          </cell>
          <cell r="O911">
            <v>-1615.66726560571</v>
          </cell>
          <cell r="P911">
            <v>-1034.56545093217</v>
          </cell>
          <cell r="Q911">
            <v>-547.348156796969</v>
          </cell>
          <cell r="R911">
            <v>-85.2861788100419</v>
          </cell>
          <cell r="S911">
            <v>415.375621310198</v>
          </cell>
          <cell r="T911">
            <v>905.22956845406</v>
          </cell>
          <cell r="U911">
            <v>8134.87811799844</v>
          </cell>
          <cell r="V911">
            <v>7353.22208427432</v>
          </cell>
          <cell r="W911">
            <v>6835.55464105253</v>
          </cell>
          <cell r="X911">
            <v>6344.44635465428</v>
          </cell>
          <cell r="Y911">
            <v>5877.39753973148</v>
          </cell>
          <cell r="Z911">
            <v>5432.22097160454</v>
          </cell>
          <cell r="AA911">
            <v>4997.35560553851</v>
          </cell>
          <cell r="AB911">
            <v>4562.49023947248</v>
          </cell>
          <cell r="AC911">
            <v>4127.31241273794</v>
          </cell>
          <cell r="AD911">
            <v>3692.44704667191</v>
          </cell>
          <cell r="AE911">
            <v>3257.26921993736</v>
          </cell>
          <cell r="AF911">
            <v>2822.40385387134</v>
          </cell>
          <cell r="AG911">
            <v>2387.22602713679</v>
          </cell>
          <cell r="AH911">
            <v>1952.36066107076</v>
          </cell>
          <cell r="AI911">
            <v>1609.67119221587</v>
          </cell>
          <cell r="AJ911">
            <v>1359.1576205721</v>
          </cell>
          <cell r="AK911">
            <v>1108.64404892834</v>
          </cell>
          <cell r="AL911">
            <v>858.130477284581</v>
          </cell>
          <cell r="AM911">
            <v>607.61690564082</v>
          </cell>
          <cell r="AN911">
            <v>357.103333997058</v>
          </cell>
          <cell r="AO911">
            <v>9195.95333793077</v>
          </cell>
          <cell r="AP911">
            <v>6090.20521437406</v>
          </cell>
          <cell r="AQ911">
            <v>5777.74454586176</v>
          </cell>
          <cell r="AR911">
            <v>5494.69194026823</v>
          </cell>
          <cell r="AS911">
            <v>5237.37138972868</v>
          </cell>
          <cell r="AT911">
            <v>5116.06313018859</v>
          </cell>
          <cell r="AU911">
            <v>5116.06313018861</v>
          </cell>
          <cell r="AV911">
            <v>5119.73913805344</v>
          </cell>
          <cell r="AW911">
            <v>5116.06313018859</v>
          </cell>
          <cell r="AX911">
            <v>5119.73913805345</v>
          </cell>
          <cell r="AY911">
            <v>5116.06313018859</v>
          </cell>
          <cell r="AZ911">
            <v>5119.73913805344</v>
          </cell>
          <cell r="BA911">
            <v>5116.06313018859</v>
          </cell>
          <cell r="BB911">
            <v>4031.6408100576</v>
          </cell>
          <cell r="BC911">
            <v>2947.21848992661</v>
          </cell>
          <cell r="BD911">
            <v>2947.21848992661</v>
          </cell>
          <cell r="BE911">
            <v>2947.21848992661</v>
          </cell>
          <cell r="BF911">
            <v>2947.2184899266</v>
          </cell>
          <cell r="BG911">
            <v>2947.21848992661</v>
          </cell>
          <cell r="BH911">
            <v>4201.21569408304</v>
          </cell>
        </row>
        <row r="912">
          <cell r="A912">
            <v>-4090.28090831057</v>
          </cell>
          <cell r="B912">
            <v>-3991.54897910385</v>
          </cell>
          <cell r="C912">
            <v>-3695.44224573749</v>
          </cell>
          <cell r="D912">
            <v>-3378.31171747639</v>
          </cell>
          <cell r="E912">
            <v>-3036.26497856471</v>
          </cell>
          <cell r="F912">
            <v>-2672.78021505441</v>
          </cell>
          <cell r="G912">
            <v>-2287.17739285811</v>
          </cell>
          <cell r="H912">
            <v>-1866.3403447997</v>
          </cell>
          <cell r="I912">
            <v>-1399.49351709682</v>
          </cell>
          <cell r="J912">
            <v>-885.329144055722</v>
          </cell>
          <cell r="K912">
            <v>-321.435030459715</v>
          </cell>
          <cell r="L912">
            <v>297.147007932426</v>
          </cell>
          <cell r="M912">
            <v>976.151411672856</v>
          </cell>
          <cell r="N912">
            <v>1756.48337237724</v>
          </cell>
          <cell r="O912">
            <v>2675.71032005981</v>
          </cell>
          <cell r="P912">
            <v>3639.42168902745</v>
          </cell>
          <cell r="Q912">
            <v>4559.96743701334</v>
          </cell>
          <cell r="R912">
            <v>5498.37463573636</v>
          </cell>
          <cell r="S912">
            <v>6511.67568260469</v>
          </cell>
          <cell r="T912">
            <v>7561.29118587866</v>
          </cell>
          <cell r="U912">
            <v>6890.10524883797</v>
          </cell>
          <cell r="V912">
            <v>6228.05570579287</v>
          </cell>
          <cell r="W912">
            <v>5789.60006872518</v>
          </cell>
          <cell r="X912">
            <v>5373.63959177916</v>
          </cell>
          <cell r="Y912">
            <v>4978.05708341394</v>
          </cell>
          <cell r="Z912">
            <v>4601.00000103128</v>
          </cell>
          <cell r="AA912">
            <v>4232.67633375467</v>
          </cell>
          <cell r="AB912">
            <v>3864.35266647807</v>
          </cell>
          <cell r="AC912">
            <v>3495.76435025885</v>
          </cell>
          <cell r="AD912">
            <v>3127.44068298225</v>
          </cell>
          <cell r="AE912">
            <v>2758.85236676303</v>
          </cell>
          <cell r="AF912">
            <v>2390.52869948643</v>
          </cell>
          <cell r="AG912">
            <v>2021.94038326721</v>
          </cell>
          <cell r="AH912">
            <v>1653.61671599061</v>
          </cell>
          <cell r="AI912">
            <v>1363.36448678332</v>
          </cell>
          <cell r="AJ912">
            <v>1151.18369564536</v>
          </cell>
          <cell r="AK912">
            <v>939.00290450739</v>
          </cell>
          <cell r="AL912">
            <v>726.822113369426</v>
          </cell>
          <cell r="AM912">
            <v>514.641322231461</v>
          </cell>
          <cell r="AN912">
            <v>302.460531093495</v>
          </cell>
          <cell r="AO912">
            <v>7788.81815347169</v>
          </cell>
          <cell r="AP912">
            <v>5158.30161256107</v>
          </cell>
          <cell r="AQ912">
            <v>4893.6526699532</v>
          </cell>
          <cell r="AR912">
            <v>4653.91186312019</v>
          </cell>
          <cell r="AS912">
            <v>4435.96567509019</v>
          </cell>
          <cell r="AT912">
            <v>4333.2196150189</v>
          </cell>
          <cell r="AU912">
            <v>4333.21961501889</v>
          </cell>
          <cell r="AV912">
            <v>4336.33313199075</v>
          </cell>
          <cell r="AW912">
            <v>4333.2196150189</v>
          </cell>
          <cell r="AX912">
            <v>4336.33313199075</v>
          </cell>
          <cell r="AY912">
            <v>4333.2196150189</v>
          </cell>
          <cell r="AZ912">
            <v>4336.33313199075</v>
          </cell>
          <cell r="BA912">
            <v>4333.2196150189</v>
          </cell>
          <cell r="BB912">
            <v>3414.732108321</v>
          </cell>
          <cell r="BC912">
            <v>2496.24460162312</v>
          </cell>
          <cell r="BD912">
            <v>2496.24460162312</v>
          </cell>
          <cell r="BE912">
            <v>2496.24460162312</v>
          </cell>
          <cell r="BF912">
            <v>2496.24460162312</v>
          </cell>
          <cell r="BG912">
            <v>2496.24460162312</v>
          </cell>
          <cell r="BH912">
            <v>3558.35918933524</v>
          </cell>
        </row>
        <row r="913">
          <cell r="A913">
            <v>-4432.91412385727</v>
          </cell>
          <cell r="B913">
            <v>-4407.42756554301</v>
          </cell>
          <cell r="C913">
            <v>-4176.10240805212</v>
          </cell>
          <cell r="D913">
            <v>-3928.84432521282</v>
          </cell>
          <cell r="E913">
            <v>-3662.10439561646</v>
          </cell>
          <cell r="F913">
            <v>-3380.04592633169</v>
          </cell>
          <cell r="G913">
            <v>-3082.44766004278</v>
          </cell>
          <cell r="H913">
            <v>-2755.96376619008</v>
          </cell>
          <cell r="I913">
            <v>-2389.83395009909</v>
          </cell>
          <cell r="J913">
            <v>-1983.27559506709</v>
          </cell>
          <cell r="K913">
            <v>-1534.41508149577</v>
          </cell>
          <cell r="L913">
            <v>-1038.88863484588</v>
          </cell>
          <cell r="M913">
            <v>-491.588993319203</v>
          </cell>
          <cell r="N913">
            <v>150.519918045274</v>
          </cell>
          <cell r="O913">
            <v>926.775788092635</v>
          </cell>
          <cell r="P913">
            <v>1734.55609566854</v>
          </cell>
          <cell r="Q913">
            <v>2478.50048861289</v>
          </cell>
          <cell r="R913">
            <v>3222.7750133746</v>
          </cell>
          <cell r="S913">
            <v>4027.15189470826</v>
          </cell>
          <cell r="T913">
            <v>4848.63871537604</v>
          </cell>
          <cell r="U913">
            <v>7397.40767372887</v>
          </cell>
          <cell r="V913">
            <v>6686.61296258329</v>
          </cell>
          <cell r="W913">
            <v>6215.87485669133</v>
          </cell>
          <cell r="X913">
            <v>5769.28817724295</v>
          </cell>
          <cell r="Y913">
            <v>5344.57984880815</v>
          </cell>
          <cell r="Z913">
            <v>4939.76093038571</v>
          </cell>
          <cell r="AA913">
            <v>4544.31844811196</v>
          </cell>
          <cell r="AB913">
            <v>4148.8759658382</v>
          </cell>
          <cell r="AC913">
            <v>3753.14934913569</v>
          </cell>
          <cell r="AD913">
            <v>3357.70686686194</v>
          </cell>
          <cell r="AE913">
            <v>2961.98025015943</v>
          </cell>
          <cell r="AF913">
            <v>2566.53776788568</v>
          </cell>
          <cell r="AG913">
            <v>2170.81115118317</v>
          </cell>
          <cell r="AH913">
            <v>1775.36866890941</v>
          </cell>
          <cell r="AI913">
            <v>1463.74584311629</v>
          </cell>
          <cell r="AJ913">
            <v>1235.94267380381</v>
          </cell>
          <cell r="AK913">
            <v>1008.13950449133</v>
          </cell>
          <cell r="AL913">
            <v>780.336335178851</v>
          </cell>
          <cell r="AM913">
            <v>552.533165866371</v>
          </cell>
          <cell r="AN913">
            <v>324.72999655389</v>
          </cell>
          <cell r="AO913">
            <v>8362.29071935984</v>
          </cell>
          <cell r="AP913">
            <v>5538.0953634348</v>
          </cell>
          <cell r="AQ913">
            <v>5253.96093468687</v>
          </cell>
          <cell r="AR913">
            <v>4996.56856982111</v>
          </cell>
          <cell r="AS913">
            <v>4762.57551085221</v>
          </cell>
          <cell r="AT913">
            <v>4652.26449733832</v>
          </cell>
          <cell r="AU913">
            <v>4652.26449733832</v>
          </cell>
          <cell r="AV913">
            <v>4655.60725532359</v>
          </cell>
          <cell r="AW913">
            <v>4652.26449733831</v>
          </cell>
          <cell r="AX913">
            <v>4655.60725532359</v>
          </cell>
          <cell r="AY913">
            <v>4652.26449733832</v>
          </cell>
          <cell r="AZ913">
            <v>4655.60725532359</v>
          </cell>
          <cell r="BA913">
            <v>4652.26449733832</v>
          </cell>
          <cell r="BB913">
            <v>3666.15089168375</v>
          </cell>
          <cell r="BC913">
            <v>2680.03728602918</v>
          </cell>
          <cell r="BD913">
            <v>2680.03728602919</v>
          </cell>
          <cell r="BE913">
            <v>2680.03728602918</v>
          </cell>
          <cell r="BF913">
            <v>2680.03728602918</v>
          </cell>
          <cell r="BG913">
            <v>2680.03728602919</v>
          </cell>
          <cell r="BH913">
            <v>3820.352900634</v>
          </cell>
        </row>
        <row r="914">
          <cell r="A914">
            <v>-5061.36335594822</v>
          </cell>
          <cell r="B914">
            <v>-5170.22161594979</v>
          </cell>
          <cell r="C914">
            <v>-5057.71719668656</v>
          </cell>
          <cell r="D914">
            <v>-4938.61739704111</v>
          </cell>
          <cell r="E914">
            <v>-4810.00332430282</v>
          </cell>
          <cell r="F914">
            <v>-4677.29491728917</v>
          </cell>
          <cell r="G914">
            <v>-4541.11239550784</v>
          </cell>
          <cell r="H914">
            <v>-4387.6886855936</v>
          </cell>
          <cell r="I914">
            <v>-4206.29148074406</v>
          </cell>
          <cell r="J914">
            <v>-3997.1013793365</v>
          </cell>
          <cell r="K914">
            <v>-3759.23260363515</v>
          </cell>
          <cell r="L914">
            <v>-3489.41163043599</v>
          </cell>
          <cell r="M914">
            <v>-3183.68155344756</v>
          </cell>
          <cell r="N914">
            <v>-2795.09788503518</v>
          </cell>
          <cell r="O914">
            <v>-2281.07597210053</v>
          </cell>
          <cell r="P914">
            <v>-1759.30049810273</v>
          </cell>
          <cell r="Q914">
            <v>-1339.27387181445</v>
          </cell>
          <cell r="R914">
            <v>-951.07261823307</v>
          </cell>
          <cell r="S914">
            <v>-529.899190149017</v>
          </cell>
          <cell r="T914">
            <v>-126.840265250276</v>
          </cell>
          <cell r="U914">
            <v>8327.88903074464</v>
          </cell>
          <cell r="V914">
            <v>7527.68715744748</v>
          </cell>
          <cell r="W914">
            <v>6997.73735863708</v>
          </cell>
          <cell r="X914">
            <v>6494.9768683287</v>
          </cell>
          <cell r="Y914">
            <v>6016.84669278099</v>
          </cell>
          <cell r="Z914">
            <v>5561.10771247023</v>
          </cell>
          <cell r="AA914">
            <v>5115.92458134262</v>
          </cell>
          <cell r="AB914">
            <v>4670.74145021501</v>
          </cell>
          <cell r="AC914">
            <v>4225.23844486972</v>
          </cell>
          <cell r="AD914">
            <v>3780.05531374211</v>
          </cell>
          <cell r="AE914">
            <v>3334.55230839683</v>
          </cell>
          <cell r="AF914">
            <v>2889.36917726921</v>
          </cell>
          <cell r="AG914">
            <v>2443.86617192393</v>
          </cell>
          <cell r="AH914">
            <v>1998.68304079632</v>
          </cell>
          <cell r="AI914">
            <v>1647.86280388162</v>
          </cell>
          <cell r="AJ914">
            <v>1391.40546117984</v>
          </cell>
          <cell r="AK914">
            <v>1134.94811847806</v>
          </cell>
          <cell r="AL914">
            <v>878.490775776275</v>
          </cell>
          <cell r="AM914">
            <v>622.033433074494</v>
          </cell>
          <cell r="AN914">
            <v>365.576090372712</v>
          </cell>
          <cell r="AO914">
            <v>9414.13968584895</v>
          </cell>
          <cell r="AP914">
            <v>6234.70351541651</v>
          </cell>
          <cell r="AQ914">
            <v>5914.82929774559</v>
          </cell>
          <cell r="AR914">
            <v>5625.06088879667</v>
          </cell>
          <cell r="AS914">
            <v>5361.63506247945</v>
          </cell>
          <cell r="AT914">
            <v>5237.44860150133</v>
          </cell>
          <cell r="AU914">
            <v>5237.44860150133</v>
          </cell>
          <cell r="AV914">
            <v>5241.21182759159</v>
          </cell>
          <cell r="AW914">
            <v>5237.44860150132</v>
          </cell>
          <cell r="AX914">
            <v>5241.21182759158</v>
          </cell>
          <cell r="AY914">
            <v>5237.44860150133</v>
          </cell>
          <cell r="AZ914">
            <v>5241.21182759157</v>
          </cell>
          <cell r="BA914">
            <v>5237.44860150133</v>
          </cell>
          <cell r="BB914">
            <v>4127.29690487879</v>
          </cell>
          <cell r="BC914">
            <v>3017.14520825625</v>
          </cell>
          <cell r="BD914">
            <v>3017.14520825625</v>
          </cell>
          <cell r="BE914">
            <v>3017.14520825626</v>
          </cell>
          <cell r="BF914">
            <v>3017.14520825626</v>
          </cell>
          <cell r="BG914">
            <v>3017.14520825626</v>
          </cell>
          <cell r="BH914">
            <v>4300.89518085543</v>
          </cell>
        </row>
        <row r="915">
          <cell r="A915">
            <v>-3774.25965625027</v>
          </cell>
          <cell r="B915">
            <v>-3607.97124749989</v>
          </cell>
          <cell r="C915">
            <v>-3252.11445550032</v>
          </cell>
          <cell r="D915">
            <v>-2870.53840157271</v>
          </cell>
          <cell r="E915">
            <v>-2459.03385446075</v>
          </cell>
          <cell r="F915">
            <v>-2020.44709183246</v>
          </cell>
          <cell r="G915">
            <v>-1553.67493554086</v>
          </cell>
          <cell r="H915">
            <v>-1045.81304407853</v>
          </cell>
          <cell r="I915">
            <v>-486.071789714251</v>
          </cell>
          <cell r="J915">
            <v>127.340954463882</v>
          </cell>
          <cell r="K915">
            <v>797.334128685992</v>
          </cell>
          <cell r="L915">
            <v>1529.41415971541</v>
          </cell>
          <cell r="M915">
            <v>2329.8939545404</v>
          </cell>
          <cell r="N915">
            <v>3237.71332491197</v>
          </cell>
          <cell r="O915">
            <v>4288.80693616538</v>
          </cell>
          <cell r="P915">
            <v>5396.33836407705</v>
          </cell>
          <cell r="Q915">
            <v>6479.76902456834</v>
          </cell>
          <cell r="R915">
            <v>7597.2308155123</v>
          </cell>
          <cell r="S915">
            <v>8803.22910649507</v>
          </cell>
          <cell r="T915">
            <v>10063.2547762004</v>
          </cell>
          <cell r="U915">
            <v>6422.20447269328</v>
          </cell>
          <cell r="V915">
            <v>5805.1141115256</v>
          </cell>
          <cell r="W915">
            <v>5396.4335976933</v>
          </cell>
          <cell r="X915">
            <v>5008.72061813368</v>
          </cell>
          <cell r="Y915">
            <v>4640.00175785636</v>
          </cell>
          <cell r="Z915">
            <v>4288.55027874477</v>
          </cell>
          <cell r="AA915">
            <v>3945.23913646845</v>
          </cell>
          <cell r="AB915">
            <v>3601.92799419213</v>
          </cell>
          <cell r="AC915">
            <v>3258.37017504202</v>
          </cell>
          <cell r="AD915">
            <v>2915.0590327657</v>
          </cell>
          <cell r="AE915">
            <v>2571.50121361559</v>
          </cell>
          <cell r="AF915">
            <v>2228.19007133927</v>
          </cell>
          <cell r="AG915">
            <v>1884.63225218916</v>
          </cell>
          <cell r="AH915">
            <v>1541.32110991284</v>
          </cell>
          <cell r="AI915">
            <v>1270.77964540639</v>
          </cell>
          <cell r="AJ915">
            <v>1073.0078586698</v>
          </cell>
          <cell r="AK915">
            <v>875.23607193321</v>
          </cell>
          <cell r="AL915">
            <v>677.464285196621</v>
          </cell>
          <cell r="AM915">
            <v>479.692498460032</v>
          </cell>
          <cell r="AN915">
            <v>281.920711723443</v>
          </cell>
          <cell r="AO915">
            <v>7259.88660197269</v>
          </cell>
          <cell r="AP915">
            <v>4808.00604508584</v>
          </cell>
          <cell r="AQ915">
            <v>4561.32917128969</v>
          </cell>
          <cell r="AR915">
            <v>4337.86894443907</v>
          </cell>
          <cell r="AS915">
            <v>4134.72328366576</v>
          </cell>
          <cell r="AT915">
            <v>4038.9546150155</v>
          </cell>
          <cell r="AU915">
            <v>4038.9546150155</v>
          </cell>
          <cell r="AV915">
            <v>4041.85669588368</v>
          </cell>
          <cell r="AW915">
            <v>4038.95461501549</v>
          </cell>
          <cell r="AX915">
            <v>4041.85669588369</v>
          </cell>
          <cell r="AY915">
            <v>4038.95461501549</v>
          </cell>
          <cell r="AZ915">
            <v>4041.85669588368</v>
          </cell>
          <cell r="BA915">
            <v>4038.95461501549</v>
          </cell>
          <cell r="BB915">
            <v>3182.84075889945</v>
          </cell>
          <cell r="BC915">
            <v>2326.7269027834</v>
          </cell>
          <cell r="BD915">
            <v>2326.7269027834</v>
          </cell>
          <cell r="BE915">
            <v>2326.7269027834</v>
          </cell>
          <cell r="BF915">
            <v>2326.7269027834</v>
          </cell>
          <cell r="BG915">
            <v>2326.7269027834</v>
          </cell>
          <cell r="BH915">
            <v>3316.71425556991</v>
          </cell>
        </row>
        <row r="916">
          <cell r="A916">
            <v>-5185.20587638945</v>
          </cell>
          <cell r="B916">
            <v>-5320.53819357635</v>
          </cell>
          <cell r="C916">
            <v>-5231.44864850087</v>
          </cell>
          <cell r="D916">
            <v>-5137.60378433102</v>
          </cell>
          <cell r="E916">
            <v>-5036.20886212696</v>
          </cell>
          <cell r="F916">
            <v>-4932.93145318799</v>
          </cell>
          <cell r="G916">
            <v>-4828.55759886609</v>
          </cell>
          <cell r="H916">
            <v>-4709.23721547777</v>
          </cell>
          <cell r="I916">
            <v>-4564.24351152473</v>
          </cell>
          <cell r="J916">
            <v>-4393.94689703036</v>
          </cell>
          <cell r="K916">
            <v>-4197.65625887109</v>
          </cell>
          <cell r="L916">
            <v>-3972.31291931708</v>
          </cell>
          <cell r="M916">
            <v>-3714.1866617092</v>
          </cell>
          <cell r="N916">
            <v>-3375.56280465373</v>
          </cell>
          <cell r="O916">
            <v>-2913.21684665034</v>
          </cell>
          <cell r="P916">
            <v>-2447.80162840595</v>
          </cell>
          <cell r="Q916">
            <v>-2091.60639945252</v>
          </cell>
          <cell r="R916">
            <v>-1773.57312303296</v>
          </cell>
          <cell r="S916">
            <v>-1427.91395937774</v>
          </cell>
          <cell r="T916">
            <v>-1107.31064519324</v>
          </cell>
          <cell r="U916">
            <v>8511.25015299952</v>
          </cell>
          <cell r="V916">
            <v>7693.42965954826</v>
          </cell>
          <cell r="W916">
            <v>7151.81157487455</v>
          </cell>
          <cell r="X916">
            <v>6637.98144526286</v>
          </cell>
          <cell r="Y916">
            <v>6149.32393376618</v>
          </cell>
          <cell r="Z916">
            <v>5683.55062055587</v>
          </cell>
          <cell r="AA916">
            <v>5228.56557225199</v>
          </cell>
          <cell r="AB916">
            <v>4773.58052394811</v>
          </cell>
          <cell r="AC916">
            <v>4318.26855852585</v>
          </cell>
          <cell r="AD916">
            <v>3863.28351022197</v>
          </cell>
          <cell r="AE916">
            <v>3407.97154479971</v>
          </cell>
          <cell r="AF916">
            <v>2952.98649649583</v>
          </cell>
          <cell r="AG916">
            <v>2497.67453107357</v>
          </cell>
          <cell r="AH916">
            <v>2042.68948276969</v>
          </cell>
          <cell r="AI916">
            <v>1684.14498438694</v>
          </cell>
          <cell r="AJ916">
            <v>1422.04103592532</v>
          </cell>
          <cell r="AK916">
            <v>1159.9370874637</v>
          </cell>
          <cell r="AL916">
            <v>897.833139002079</v>
          </cell>
          <cell r="AM916">
            <v>635.729190540459</v>
          </cell>
          <cell r="AN916">
            <v>373.625242078838</v>
          </cell>
          <cell r="AO916">
            <v>9621.41757001488</v>
          </cell>
          <cell r="AP916">
            <v>6371.97746674952</v>
          </cell>
          <cell r="AQ916">
            <v>6045.06034837281</v>
          </cell>
          <cell r="AR916">
            <v>5748.91189996096</v>
          </cell>
          <cell r="AS916">
            <v>5479.68603776835</v>
          </cell>
          <cell r="AT916">
            <v>5352.76527416331</v>
          </cell>
          <cell r="AU916">
            <v>5352.76527416329</v>
          </cell>
          <cell r="AV916">
            <v>5356.61135790891</v>
          </cell>
          <cell r="AW916">
            <v>5352.7652741633</v>
          </cell>
          <cell r="AX916">
            <v>5356.61135790891</v>
          </cell>
          <cell r="AY916">
            <v>5352.76527416331</v>
          </cell>
          <cell r="AZ916">
            <v>5356.61135790891</v>
          </cell>
          <cell r="BA916">
            <v>5352.7652741633</v>
          </cell>
          <cell r="BB916">
            <v>4218.17056920884</v>
          </cell>
          <cell r="BC916">
            <v>3083.57586425436</v>
          </cell>
          <cell r="BD916">
            <v>3083.57586425436</v>
          </cell>
          <cell r="BE916">
            <v>3083.57586425436</v>
          </cell>
          <cell r="BF916">
            <v>3083.57586425436</v>
          </cell>
          <cell r="BG916">
            <v>3083.57586425436</v>
          </cell>
          <cell r="BH916">
            <v>4395.59108328045</v>
          </cell>
        </row>
        <row r="917">
          <cell r="A917">
            <v>-4666.9659179732</v>
          </cell>
          <cell r="B917">
            <v>-4691.51306827274</v>
          </cell>
          <cell r="C917">
            <v>-4504.4400246206</v>
          </cell>
          <cell r="D917">
            <v>-4304.9116144114</v>
          </cell>
          <cell r="E917">
            <v>-4089.6135562672</v>
          </cell>
          <cell r="F917">
            <v>-3863.17716151275</v>
          </cell>
          <cell r="G917">
            <v>-3625.69456196569</v>
          </cell>
          <cell r="H917">
            <v>-3363.66304464954</v>
          </cell>
          <cell r="I917">
            <v>-3066.33273834382</v>
          </cell>
          <cell r="J917">
            <v>-2733.27975415718</v>
          </cell>
          <cell r="K917">
            <v>-2362.99837199446</v>
          </cell>
          <cell r="L917">
            <v>-1951.53085692631</v>
          </cell>
          <cell r="M917">
            <v>-1494.19837121246</v>
          </cell>
          <cell r="N917">
            <v>-946.509239420612</v>
          </cell>
          <cell r="O917">
            <v>-267.916513834649</v>
          </cell>
          <cell r="P917">
            <v>433.347720514366</v>
          </cell>
          <cell r="Q917">
            <v>1056.65622027824</v>
          </cell>
          <cell r="R917">
            <v>1668.319256791</v>
          </cell>
          <cell r="S917">
            <v>2329.98062322765</v>
          </cell>
          <cell r="T917">
            <v>2995.63337693817</v>
          </cell>
          <cell r="U917">
            <v>7743.94454557193</v>
          </cell>
          <cell r="V917">
            <v>6999.85214602156</v>
          </cell>
          <cell r="W917">
            <v>6507.06197569459</v>
          </cell>
          <cell r="X917">
            <v>6039.55462271723</v>
          </cell>
          <cell r="Y917">
            <v>5594.95052780952</v>
          </cell>
          <cell r="Z917">
            <v>5171.16757660149</v>
          </cell>
          <cell r="AA917">
            <v>4757.2003074233</v>
          </cell>
          <cell r="AB917">
            <v>4343.23303824512</v>
          </cell>
          <cell r="AC917">
            <v>3928.96832415694</v>
          </cell>
          <cell r="AD917">
            <v>3515.00105497875</v>
          </cell>
          <cell r="AE917">
            <v>3100.73634089057</v>
          </cell>
          <cell r="AF917">
            <v>2686.76907171239</v>
          </cell>
          <cell r="AG917">
            <v>2272.50435762421</v>
          </cell>
          <cell r="AH917">
            <v>1858.53708844602</v>
          </cell>
          <cell r="AI917">
            <v>1532.31606771649</v>
          </cell>
          <cell r="AJ917">
            <v>1293.8412954356</v>
          </cell>
          <cell r="AK917">
            <v>1055.36652315471</v>
          </cell>
          <cell r="AL917">
            <v>816.891750873826</v>
          </cell>
          <cell r="AM917">
            <v>578.416978592939</v>
          </cell>
          <cell r="AN917">
            <v>339.942206312052</v>
          </cell>
          <cell r="AO917">
            <v>8754.02823000436</v>
          </cell>
          <cell r="AP917">
            <v>5797.53141561142</v>
          </cell>
          <cell r="AQ917">
            <v>5500.08650561598</v>
          </cell>
          <cell r="AR917">
            <v>5230.63641067897</v>
          </cell>
          <cell r="AS917">
            <v>4985.68177891805</v>
          </cell>
          <cell r="AT917">
            <v>4870.20316680217</v>
          </cell>
          <cell r="AU917">
            <v>4870.20316680217</v>
          </cell>
          <cell r="AV917">
            <v>4873.70251868447</v>
          </cell>
          <cell r="AW917">
            <v>4870.20316680217</v>
          </cell>
          <cell r="AX917">
            <v>4873.70251868446</v>
          </cell>
          <cell r="AY917">
            <v>4870.20316680217</v>
          </cell>
          <cell r="AZ917">
            <v>4873.70251868447</v>
          </cell>
          <cell r="BA917">
            <v>4870.20316680217</v>
          </cell>
          <cell r="BB917">
            <v>3837.89436152396</v>
          </cell>
          <cell r="BC917">
            <v>2805.58555624574</v>
          </cell>
          <cell r="BD917">
            <v>2805.58555624574</v>
          </cell>
          <cell r="BE917">
            <v>2805.58555624573</v>
          </cell>
          <cell r="BF917">
            <v>2805.58555624573</v>
          </cell>
          <cell r="BG917">
            <v>2805.58555624573</v>
          </cell>
          <cell r="BH917">
            <v>3999.32007425943</v>
          </cell>
        </row>
        <row r="918">
          <cell r="A918">
            <v>-4379.5553213213</v>
          </cell>
          <cell r="B918">
            <v>-4342.66214769718</v>
          </cell>
          <cell r="C918">
            <v>-4101.24845483299</v>
          </cell>
          <cell r="D918">
            <v>-3843.10902760326</v>
          </cell>
          <cell r="E918">
            <v>-3564.64145169141</v>
          </cell>
          <cell r="F918">
            <v>-3269.90233920665</v>
          </cell>
          <cell r="G918">
            <v>-2958.59898681441</v>
          </cell>
          <cell r="H918">
            <v>-2617.42132979027</v>
          </cell>
          <cell r="I918">
            <v>-2235.6066971352</v>
          </cell>
          <cell r="J918">
            <v>-1812.29068987889</v>
          </cell>
          <cell r="K918">
            <v>-1345.51581520593</v>
          </cell>
          <cell r="L918">
            <v>-830.825730231473</v>
          </cell>
          <cell r="M918">
            <v>-263.015501636356</v>
          </cell>
          <cell r="N918">
            <v>400.619099769232</v>
          </cell>
          <cell r="O918">
            <v>1199.14007767463</v>
          </cell>
          <cell r="P918">
            <v>2031.2037714971</v>
          </cell>
          <cell r="Q918">
            <v>2802.65056760517</v>
          </cell>
          <cell r="R918">
            <v>3577.15767504032</v>
          </cell>
          <cell r="S918">
            <v>4414.07064099137</v>
          </cell>
          <cell r="T918">
            <v>5271.08429553178</v>
          </cell>
          <cell r="U918">
            <v>7318.40467960123</v>
          </cell>
          <cell r="V918">
            <v>6615.20112915238</v>
          </cell>
          <cell r="W918">
            <v>6149.49042224339</v>
          </cell>
          <cell r="X918">
            <v>5707.67320885259</v>
          </cell>
          <cell r="Y918">
            <v>5287.50068959003</v>
          </cell>
          <cell r="Z918">
            <v>4887.00516498952</v>
          </cell>
          <cell r="AA918">
            <v>4495.78593787255</v>
          </cell>
          <cell r="AB918">
            <v>4104.56671075557</v>
          </cell>
          <cell r="AC918">
            <v>3713.06638371485</v>
          </cell>
          <cell r="AD918">
            <v>3321.84715659788</v>
          </cell>
          <cell r="AE918">
            <v>2930.34682955716</v>
          </cell>
          <cell r="AF918">
            <v>2539.12760244019</v>
          </cell>
          <cell r="AG918">
            <v>2147.62727539947</v>
          </cell>
          <cell r="AH918">
            <v>1756.40804828249</v>
          </cell>
          <cell r="AI918">
            <v>1448.11329866985</v>
          </cell>
          <cell r="AJ918">
            <v>1222.74302656153</v>
          </cell>
          <cell r="AK918">
            <v>997.372754453208</v>
          </cell>
          <cell r="AL918">
            <v>772.002482344888</v>
          </cell>
          <cell r="AM918">
            <v>546.632210236569</v>
          </cell>
          <cell r="AN918">
            <v>321.261938128249</v>
          </cell>
          <cell r="AO918">
            <v>8272.98294645699</v>
          </cell>
          <cell r="AP918">
            <v>5478.94949304703</v>
          </cell>
          <cell r="AQ918">
            <v>5197.84956930354</v>
          </cell>
          <cell r="AR918">
            <v>4943.20610897123</v>
          </cell>
          <cell r="AS918">
            <v>4711.71205412364</v>
          </cell>
          <cell r="AT918">
            <v>4602.57914255265</v>
          </cell>
          <cell r="AU918">
            <v>4602.57914255264</v>
          </cell>
          <cell r="AV918">
            <v>4605.88620047904</v>
          </cell>
          <cell r="AW918">
            <v>4602.57914255265</v>
          </cell>
          <cell r="AX918">
            <v>4605.88620047904</v>
          </cell>
          <cell r="AY918">
            <v>4602.57914255264</v>
          </cell>
          <cell r="AZ918">
            <v>4605.88620047903</v>
          </cell>
          <cell r="BA918">
            <v>4602.57914255264</v>
          </cell>
          <cell r="BB918">
            <v>3626.99705426643</v>
          </cell>
          <cell r="BC918">
            <v>2651.41496598023</v>
          </cell>
          <cell r="BD918">
            <v>2651.41496598022</v>
          </cell>
          <cell r="BE918">
            <v>2651.41496598023</v>
          </cell>
          <cell r="BF918">
            <v>2651.41496598023</v>
          </cell>
          <cell r="BG918">
            <v>2651.41496598023</v>
          </cell>
          <cell r="BH918">
            <v>3779.55221327352</v>
          </cell>
        </row>
        <row r="919">
          <cell r="A919">
            <v>-5084.09331610753</v>
          </cell>
          <cell r="B919">
            <v>-5197.81060403371</v>
          </cell>
          <cell r="C919">
            <v>-5089.60373262018</v>
          </cell>
          <cell r="D919">
            <v>-4975.13920424619</v>
          </cell>
          <cell r="E919">
            <v>-4851.52091328793</v>
          </cell>
          <cell r="F919">
            <v>-4724.21424883655</v>
          </cell>
          <cell r="G919">
            <v>-4593.86986521243</v>
          </cell>
          <cell r="H919">
            <v>-4446.70545340092</v>
          </cell>
          <cell r="I919">
            <v>-4271.98971887424</v>
          </cell>
          <cell r="J919">
            <v>-4069.93809789201</v>
          </cell>
          <cell r="K919">
            <v>-3839.70054131042</v>
          </cell>
          <cell r="L919">
            <v>-3578.04295849715</v>
          </cell>
          <cell r="M919">
            <v>-3281.05004960007</v>
          </cell>
          <cell r="N919">
            <v>-2901.63596621925</v>
          </cell>
          <cell r="O919">
            <v>-2397.0986179769</v>
          </cell>
          <cell r="P919">
            <v>-1885.66746161152</v>
          </cell>
          <cell r="Q919">
            <v>-1477.35640048749</v>
          </cell>
          <cell r="R919">
            <v>-1102.03372301766</v>
          </cell>
          <cell r="S919">
            <v>-694.720124463976</v>
          </cell>
          <cell r="T919">
            <v>-306.795038409674</v>
          </cell>
          <cell r="U919">
            <v>8361.5429889229</v>
          </cell>
          <cell r="V919">
            <v>7558.10740774627</v>
          </cell>
          <cell r="W919">
            <v>7026.01602079752</v>
          </cell>
          <cell r="X919">
            <v>6521.22381747615</v>
          </cell>
          <cell r="Y919">
            <v>6041.16146285253</v>
          </cell>
          <cell r="Z919">
            <v>5583.58078886323</v>
          </cell>
          <cell r="AA919">
            <v>5136.59862145868</v>
          </cell>
          <cell r="AB919">
            <v>4689.61645405412</v>
          </cell>
          <cell r="AC919">
            <v>4242.31311978336</v>
          </cell>
          <cell r="AD919">
            <v>3795.33095237881</v>
          </cell>
          <cell r="AE919">
            <v>3348.02761810806</v>
          </cell>
          <cell r="AF919">
            <v>2901.0454507035</v>
          </cell>
          <cell r="AG919">
            <v>2453.74211643275</v>
          </cell>
          <cell r="AH919">
            <v>2006.75994902819</v>
          </cell>
          <cell r="AI919">
            <v>1654.52200715398</v>
          </cell>
          <cell r="AJ919">
            <v>1397.0282908101</v>
          </cell>
          <cell r="AK919">
            <v>1139.53457446622</v>
          </cell>
          <cell r="AL919">
            <v>882.040858122334</v>
          </cell>
          <cell r="AM919">
            <v>624.547141778453</v>
          </cell>
          <cell r="AN919">
            <v>367.053425434572</v>
          </cell>
          <cell r="AO919">
            <v>9452.1833079604</v>
          </cell>
          <cell r="AP919">
            <v>6259.89866998534</v>
          </cell>
          <cell r="AQ919">
            <v>5938.7318037808</v>
          </cell>
          <cell r="AR919">
            <v>5647.7924073367</v>
          </cell>
          <cell r="AS919">
            <v>5383.30204693296</v>
          </cell>
          <cell r="AT919">
            <v>5258.6137341712</v>
          </cell>
          <cell r="AU919">
            <v>5258.61373417121</v>
          </cell>
          <cell r="AV919">
            <v>5262.39216789126</v>
          </cell>
          <cell r="AW919">
            <v>5258.6137341712</v>
          </cell>
          <cell r="AX919">
            <v>5262.39216789126</v>
          </cell>
          <cell r="AY919">
            <v>5258.6137341712</v>
          </cell>
          <cell r="AZ919">
            <v>5262.39216789126</v>
          </cell>
          <cell r="BA919">
            <v>5258.6137341712</v>
          </cell>
          <cell r="BB919">
            <v>4143.97578675549</v>
          </cell>
          <cell r="BC919">
            <v>3029.33783933977</v>
          </cell>
          <cell r="BD919">
            <v>3029.33783933978</v>
          </cell>
          <cell r="BE919">
            <v>3029.33783933978</v>
          </cell>
          <cell r="BF919">
            <v>3029.33783933978</v>
          </cell>
          <cell r="BG919">
            <v>3029.33783933978</v>
          </cell>
          <cell r="BH919">
            <v>4318.2755933479</v>
          </cell>
        </row>
        <row r="920">
          <cell r="A920">
            <v>-4522.36091164404</v>
          </cell>
          <cell r="B920">
            <v>-4515.99556764676</v>
          </cell>
          <cell r="C920">
            <v>-4301.58209182275</v>
          </cell>
          <cell r="D920">
            <v>-4072.56469760967</v>
          </cell>
          <cell r="E920">
            <v>-3825.48413519105</v>
          </cell>
          <cell r="F920">
            <v>-3564.68256724971</v>
          </cell>
          <cell r="G920">
            <v>-3290.05850334207</v>
          </cell>
          <cell r="H920">
            <v>-2988.20615768234</v>
          </cell>
          <cell r="I920">
            <v>-2648.36921909242</v>
          </cell>
          <cell r="J920">
            <v>-2269.90216467201</v>
          </cell>
          <cell r="K920">
            <v>-1851.07197373985</v>
          </cell>
          <cell r="L920">
            <v>-1387.67004655017</v>
          </cell>
          <cell r="M920">
            <v>-874.752850687564</v>
          </cell>
          <cell r="N920">
            <v>-268.728029249453</v>
          </cell>
          <cell r="O920">
            <v>470.204245009103</v>
          </cell>
          <cell r="P920">
            <v>1237.27766275409</v>
          </cell>
          <cell r="Q920">
            <v>1935.11904171583</v>
          </cell>
          <cell r="R920">
            <v>2628.71387956339</v>
          </cell>
          <cell r="S920">
            <v>3378.54965206645</v>
          </cell>
          <cell r="T920">
            <v>4140.48189093867</v>
          </cell>
          <cell r="U920">
            <v>7529.84250574168</v>
          </cell>
          <cell r="V920">
            <v>6806.32252889248</v>
          </cell>
          <cell r="W920">
            <v>6327.15685962623</v>
          </cell>
          <cell r="X920">
            <v>5872.57499666485</v>
          </cell>
          <cell r="Y920">
            <v>5440.26317000317</v>
          </cell>
          <cell r="Z920">
            <v>5028.19683088669</v>
          </cell>
          <cell r="AA920">
            <v>4625.67479304151</v>
          </cell>
          <cell r="AB920">
            <v>4223.15275519632</v>
          </cell>
          <cell r="AC920">
            <v>3820.3414961005</v>
          </cell>
          <cell r="AD920">
            <v>3417.81945825531</v>
          </cell>
          <cell r="AE920">
            <v>3015.00819915949</v>
          </cell>
          <cell r="AF920">
            <v>2612.4861613143</v>
          </cell>
          <cell r="AG920">
            <v>2209.67490221848</v>
          </cell>
          <cell r="AH920">
            <v>1807.15286437329</v>
          </cell>
          <cell r="AI920">
            <v>1489.95109546854</v>
          </cell>
          <cell r="AJ920">
            <v>1258.06959550423</v>
          </cell>
          <cell r="AK920">
            <v>1026.18809553991</v>
          </cell>
          <cell r="AL920">
            <v>794.306595575599</v>
          </cell>
          <cell r="AM920">
            <v>562.425095611285</v>
          </cell>
          <cell r="AN920">
            <v>330.543595646971</v>
          </cell>
          <cell r="AO920">
            <v>8511.99972763765</v>
          </cell>
          <cell r="AP920">
            <v>5637.24316783823</v>
          </cell>
          <cell r="AQ920">
            <v>5348.0219171927</v>
          </cell>
          <cell r="AR920">
            <v>5086.02149013733</v>
          </cell>
          <cell r="AS920">
            <v>4847.83928372335</v>
          </cell>
          <cell r="AT920">
            <v>4735.55338641391</v>
          </cell>
          <cell r="AU920">
            <v>4735.55338641391</v>
          </cell>
          <cell r="AV920">
            <v>4738.95598936268</v>
          </cell>
          <cell r="AW920">
            <v>4735.55338641391</v>
          </cell>
          <cell r="AX920">
            <v>4738.95598936268</v>
          </cell>
          <cell r="AY920">
            <v>4735.55338641391</v>
          </cell>
          <cell r="AZ920">
            <v>4738.95598936268</v>
          </cell>
          <cell r="BA920">
            <v>4735.55338641392</v>
          </cell>
          <cell r="BB920">
            <v>3731.78551652646</v>
          </cell>
          <cell r="BC920">
            <v>2728.017646639</v>
          </cell>
          <cell r="BD920">
            <v>2728.017646639</v>
          </cell>
          <cell r="BE920">
            <v>2728.017646639</v>
          </cell>
          <cell r="BF920">
            <v>2728.017646639</v>
          </cell>
          <cell r="BG920">
            <v>2728.01764663899</v>
          </cell>
          <cell r="BH920">
            <v>3888.74818408201</v>
          </cell>
        </row>
        <row r="921">
          <cell r="A921">
            <v>-4521.49588123588</v>
          </cell>
          <cell r="B921">
            <v>-4514.94561800076</v>
          </cell>
          <cell r="C921">
            <v>-4300.36859109507</v>
          </cell>
          <cell r="D921">
            <v>-4071.17479311482</v>
          </cell>
          <cell r="E921">
            <v>-3823.90410703905</v>
          </cell>
          <cell r="F921">
            <v>-3562.8969658569</v>
          </cell>
          <cell r="G921">
            <v>-3288.05072087205</v>
          </cell>
          <cell r="H921">
            <v>-2985.96016611936</v>
          </cell>
          <cell r="I921">
            <v>-2645.86895189676</v>
          </cell>
          <cell r="J921">
            <v>-2267.13022948429</v>
          </cell>
          <cell r="K921">
            <v>-1848.00961848347</v>
          </cell>
          <cell r="L921">
            <v>-1384.29701846955</v>
          </cell>
          <cell r="M921">
            <v>-871.047313617612</v>
          </cell>
          <cell r="N921">
            <v>-264.673526768786</v>
          </cell>
          <cell r="O921">
            <v>474.619700030361</v>
          </cell>
          <cell r="P921">
            <v>1242.08678979417</v>
          </cell>
          <cell r="Q921">
            <v>1940.37402611971</v>
          </cell>
          <cell r="R921">
            <v>2634.4589818501</v>
          </cell>
          <cell r="S921">
            <v>3384.82221563826</v>
          </cell>
          <cell r="T921">
            <v>4147.33040056145</v>
          </cell>
          <cell r="U921">
            <v>7528.56174251222</v>
          </cell>
          <cell r="V921">
            <v>6805.16483035944</v>
          </cell>
          <cell r="W921">
            <v>6326.08066316572</v>
          </cell>
          <cell r="X921">
            <v>5871.57612077704</v>
          </cell>
          <cell r="Y921">
            <v>5439.33782674116</v>
          </cell>
          <cell r="Z921">
            <v>5027.34157666237</v>
          </cell>
          <cell r="AA921">
            <v>4624.88800444907</v>
          </cell>
          <cell r="AB921">
            <v>4222.43443223577</v>
          </cell>
          <cell r="AC921">
            <v>3819.69168796594</v>
          </cell>
          <cell r="AD921">
            <v>3417.23811575264</v>
          </cell>
          <cell r="AE921">
            <v>3014.49537148281</v>
          </cell>
          <cell r="AF921">
            <v>2612.0417992695</v>
          </cell>
          <cell r="AG921">
            <v>2209.29905499967</v>
          </cell>
          <cell r="AH921">
            <v>1806.84548278637</v>
          </cell>
          <cell r="AI921">
            <v>1489.69766724939</v>
          </cell>
          <cell r="AJ921">
            <v>1257.85560838873</v>
          </cell>
          <cell r="AK921">
            <v>1026.01354952806</v>
          </cell>
          <cell r="AL921">
            <v>794.171490667401</v>
          </cell>
          <cell r="AM921">
            <v>562.329431806737</v>
          </cell>
          <cell r="AN921">
            <v>330.487372946073</v>
          </cell>
          <cell r="AO921">
            <v>8510.55190767968</v>
          </cell>
          <cell r="AP921">
            <v>5636.28431992616</v>
          </cell>
          <cell r="AQ921">
            <v>5347.11226339627</v>
          </cell>
          <cell r="AR921">
            <v>5085.15640042212</v>
          </cell>
          <cell r="AS921">
            <v>4847.01470680926</v>
          </cell>
          <cell r="AT921">
            <v>4734.74790839178</v>
          </cell>
          <cell r="AU921">
            <v>4734.74790839179</v>
          </cell>
          <cell r="AV921">
            <v>4738.14993258625</v>
          </cell>
          <cell r="AW921">
            <v>4734.74790839177</v>
          </cell>
          <cell r="AX921">
            <v>4738.14993258625</v>
          </cell>
          <cell r="AY921">
            <v>4734.74790839178</v>
          </cell>
          <cell r="AZ921">
            <v>4738.14993258624</v>
          </cell>
          <cell r="BA921">
            <v>4734.74790839178</v>
          </cell>
          <cell r="BB921">
            <v>3731.15077102332</v>
          </cell>
          <cell r="BC921">
            <v>2727.55363365486</v>
          </cell>
          <cell r="BD921">
            <v>2727.55363365486</v>
          </cell>
          <cell r="BE921">
            <v>2727.55363365486</v>
          </cell>
          <cell r="BF921">
            <v>2727.55363365487</v>
          </cell>
          <cell r="BG921">
            <v>2727.55363365487</v>
          </cell>
          <cell r="BH921">
            <v>3888.08674054203</v>
          </cell>
        </row>
        <row r="922">
          <cell r="A922">
            <v>-4842.48405884978</v>
          </cell>
          <cell r="B922">
            <v>-4904.55206452332</v>
          </cell>
          <cell r="C922">
            <v>-4750.66419161586</v>
          </cell>
          <cell r="D922">
            <v>-4586.92881361275</v>
          </cell>
          <cell r="E922">
            <v>-4410.20760840231</v>
          </cell>
          <cell r="F922">
            <v>-4225.48284910075</v>
          </cell>
          <cell r="G922">
            <v>-4033.0816816527</v>
          </cell>
          <cell r="H922">
            <v>-3819.38374514716</v>
          </cell>
          <cell r="I922">
            <v>-3573.6469850321</v>
          </cell>
          <cell r="J922">
            <v>-3295.71652654092</v>
          </cell>
          <cell r="K922">
            <v>-2984.36254166061</v>
          </cell>
          <cell r="L922">
            <v>-2635.93178925017</v>
          </cell>
          <cell r="M922">
            <v>-2246.06671171351</v>
          </cell>
          <cell r="N922">
            <v>-1769.18406203029</v>
          </cell>
          <cell r="O922">
            <v>-1163.83005530471</v>
          </cell>
          <cell r="P922">
            <v>-542.443453241635</v>
          </cell>
          <cell r="Q922">
            <v>-9.60120166014395</v>
          </cell>
          <cell r="R922">
            <v>502.614949755042</v>
          </cell>
          <cell r="S922">
            <v>1057.25230493135</v>
          </cell>
          <cell r="T922">
            <v>1606.04329383085</v>
          </cell>
          <cell r="U922">
            <v>8003.81654407902</v>
          </cell>
          <cell r="V922">
            <v>7234.7538238081</v>
          </cell>
          <cell r="W922">
            <v>6725.42655592653</v>
          </cell>
          <cell r="X922">
            <v>6242.2305484889</v>
          </cell>
          <cell r="Y922">
            <v>5782.70638874754</v>
          </cell>
          <cell r="Z922">
            <v>5344.70209054825</v>
          </cell>
          <cell r="AA922">
            <v>4916.84286993307</v>
          </cell>
          <cell r="AB922">
            <v>4488.98364931789</v>
          </cell>
          <cell r="AC922">
            <v>4060.81700210926</v>
          </cell>
          <cell r="AD922">
            <v>3632.95778149408</v>
          </cell>
          <cell r="AE922">
            <v>3204.79113428544</v>
          </cell>
          <cell r="AF922">
            <v>2776.93191367026</v>
          </cell>
          <cell r="AG922">
            <v>2348.76526646163</v>
          </cell>
          <cell r="AH922">
            <v>1920.90604584645</v>
          </cell>
          <cell r="AI922">
            <v>1583.7376703014</v>
          </cell>
          <cell r="AJ922">
            <v>1337.26013982649</v>
          </cell>
          <cell r="AK922">
            <v>1090.78260935158</v>
          </cell>
          <cell r="AL922">
            <v>844.305078876662</v>
          </cell>
          <cell r="AM922">
            <v>597.827548401749</v>
          </cell>
          <cell r="AN922">
            <v>351.350017926837</v>
          </cell>
          <cell r="AO922">
            <v>9047.79670906965</v>
          </cell>
          <cell r="AP922">
            <v>5992.08550448905</v>
          </cell>
          <cell r="AQ922">
            <v>5684.65891103096</v>
          </cell>
          <cell r="AR922">
            <v>5406.16658519246</v>
          </cell>
          <cell r="AS922">
            <v>5152.99174352111</v>
          </cell>
          <cell r="AT922">
            <v>5033.63788959033</v>
          </cell>
          <cell r="AU922">
            <v>5033.63788959033</v>
          </cell>
          <cell r="AV922">
            <v>5037.25467304278</v>
          </cell>
          <cell r="AW922">
            <v>5033.63788959033</v>
          </cell>
          <cell r="AX922">
            <v>5037.25467304277</v>
          </cell>
          <cell r="AY922">
            <v>5033.63788959033</v>
          </cell>
          <cell r="AZ922">
            <v>5037.25467304278</v>
          </cell>
          <cell r="BA922">
            <v>5033.63788959033</v>
          </cell>
          <cell r="BB922">
            <v>3966.68677111819</v>
          </cell>
          <cell r="BC922">
            <v>2899.73565264604</v>
          </cell>
          <cell r="BD922">
            <v>2899.73565264604</v>
          </cell>
          <cell r="BE922">
            <v>2899.73565264604</v>
          </cell>
          <cell r="BF922">
            <v>2899.73565264603</v>
          </cell>
          <cell r="BG922">
            <v>2899.73565264603</v>
          </cell>
          <cell r="BH922">
            <v>4133.52962266866</v>
          </cell>
        </row>
        <row r="923">
          <cell r="A923">
            <v>-4387.91631654256</v>
          </cell>
          <cell r="B923">
            <v>-4352.81048917742</v>
          </cell>
          <cell r="C923">
            <v>-4112.97760757655</v>
          </cell>
          <cell r="D923">
            <v>-3856.54321989278</v>
          </cell>
          <cell r="E923">
            <v>-3579.91329381825</v>
          </cell>
          <cell r="F923">
            <v>-3287.1611599042</v>
          </cell>
          <cell r="G923">
            <v>-2978.00530996649</v>
          </cell>
          <cell r="H923">
            <v>-2639.13007499495</v>
          </cell>
          <cell r="I923">
            <v>-2259.77315634594</v>
          </cell>
          <cell r="J923">
            <v>-1839.082969826</v>
          </cell>
          <cell r="K923">
            <v>-1375.1151650355</v>
          </cell>
          <cell r="L923">
            <v>-863.427903978341</v>
          </cell>
          <cell r="M923">
            <v>-298.831557860233</v>
          </cell>
          <cell r="N923">
            <v>361.430100694047</v>
          </cell>
          <cell r="O923">
            <v>1156.46227353721</v>
          </cell>
          <cell r="P923">
            <v>1984.72091052344</v>
          </cell>
          <cell r="Q923">
            <v>2751.85824970039</v>
          </cell>
          <cell r="R923">
            <v>3521.62809791596</v>
          </cell>
          <cell r="S923">
            <v>4353.44286010164</v>
          </cell>
          <cell r="T923">
            <v>5204.8896789164</v>
          </cell>
          <cell r="U923">
            <v>7330.78396146238</v>
          </cell>
          <cell r="V923">
            <v>6626.39092295735</v>
          </cell>
          <cell r="W923">
            <v>6159.89245363851</v>
          </cell>
          <cell r="X923">
            <v>5717.32789433625</v>
          </cell>
          <cell r="Y923">
            <v>5296.4446417549</v>
          </cell>
          <cell r="Z923">
            <v>4895.27166801073</v>
          </cell>
          <cell r="AA923">
            <v>4503.39068286123</v>
          </cell>
          <cell r="AB923">
            <v>4111.50969771173</v>
          </cell>
          <cell r="AC923">
            <v>3719.34713715027</v>
          </cell>
          <cell r="AD923">
            <v>3327.46615200077</v>
          </cell>
          <cell r="AE923">
            <v>2935.30359143932</v>
          </cell>
          <cell r="AF923">
            <v>2543.42260628982</v>
          </cell>
          <cell r="AG923">
            <v>2151.26004572836</v>
          </cell>
          <cell r="AH923">
            <v>1759.37906057886</v>
          </cell>
          <cell r="AI923">
            <v>1450.56282195749</v>
          </cell>
          <cell r="AJ923">
            <v>1224.81132986426</v>
          </cell>
          <cell r="AK923">
            <v>999.059837771022</v>
          </cell>
          <cell r="AL923">
            <v>773.308345677788</v>
          </cell>
          <cell r="AM923">
            <v>547.556853584553</v>
          </cell>
          <cell r="AN923">
            <v>321.805361491319</v>
          </cell>
          <cell r="AO923">
            <v>8286.97692358866</v>
          </cell>
          <cell r="AP923">
            <v>5488.21728610397</v>
          </cell>
          <cell r="AQ923">
            <v>5206.64187414419</v>
          </cell>
          <cell r="AR923">
            <v>4951.56767742772</v>
          </cell>
          <cell r="AS923">
            <v>4719.68204404906</v>
          </cell>
          <cell r="AT923">
            <v>4610.36453117057</v>
          </cell>
          <cell r="AU923">
            <v>4610.36453117057</v>
          </cell>
          <cell r="AV923">
            <v>4613.67718307598</v>
          </cell>
          <cell r="AW923">
            <v>4610.36453117057</v>
          </cell>
          <cell r="AX923">
            <v>4613.67718307598</v>
          </cell>
          <cell r="AY923">
            <v>4610.36453117058</v>
          </cell>
          <cell r="AZ923">
            <v>4613.67718307599</v>
          </cell>
          <cell r="BA923">
            <v>4610.36453117058</v>
          </cell>
          <cell r="BB923">
            <v>3633.1322190749</v>
          </cell>
          <cell r="BC923">
            <v>2655.89990697923</v>
          </cell>
          <cell r="BD923">
            <v>2655.89990697923</v>
          </cell>
          <cell r="BE923">
            <v>2655.89990697923</v>
          </cell>
          <cell r="BF923">
            <v>2655.89990697923</v>
          </cell>
          <cell r="BG923">
            <v>2655.89990697923</v>
          </cell>
          <cell r="BH923">
            <v>3785.94542930963</v>
          </cell>
        </row>
        <row r="924">
          <cell r="A924">
            <v>-4915.22482066769</v>
          </cell>
          <cell r="B924">
            <v>-4992.84276089692</v>
          </cell>
          <cell r="C924">
            <v>-4852.70796552874</v>
          </cell>
          <cell r="D924">
            <v>-4703.80645266025</v>
          </cell>
          <cell r="E924">
            <v>-4543.07282375917</v>
          </cell>
          <cell r="F924">
            <v>-4375.63480259396</v>
          </cell>
          <cell r="G924">
            <v>-4201.91693305658</v>
          </cell>
          <cell r="H924">
            <v>-4008.25009688057</v>
          </cell>
          <cell r="I924">
            <v>-3783.89547901049</v>
          </cell>
          <cell r="J924">
            <v>-3528.80969339693</v>
          </cell>
          <cell r="K924">
            <v>-3241.87725120653</v>
          </cell>
          <cell r="L924">
            <v>-2919.57110400987</v>
          </cell>
          <cell r="M924">
            <v>-2557.66684376639</v>
          </cell>
          <cell r="N924">
            <v>-2110.12883859972</v>
          </cell>
          <cell r="O924">
            <v>-1535.12747905844</v>
          </cell>
          <cell r="P924">
            <v>-946.84491852448</v>
          </cell>
          <cell r="Q924">
            <v>-451.49499553495</v>
          </cell>
          <cell r="R924">
            <v>19.5069420884918</v>
          </cell>
          <cell r="S924">
            <v>529.789861461149</v>
          </cell>
          <cell r="T924">
            <v>1030.14931070734</v>
          </cell>
          <cell r="U924">
            <v>8111.51644935458</v>
          </cell>
          <cell r="V924">
            <v>7332.10516828545</v>
          </cell>
          <cell r="W924">
            <v>6815.92435769672</v>
          </cell>
          <cell r="X924">
            <v>6326.22643158767</v>
          </cell>
          <cell r="Y924">
            <v>5860.51888318374</v>
          </cell>
          <cell r="Z924">
            <v>5416.62076905719</v>
          </cell>
          <cell r="AA924">
            <v>4983.00424537568</v>
          </cell>
          <cell r="AB924">
            <v>4549.38772169418</v>
          </cell>
          <cell r="AC924">
            <v>4115.45963466586</v>
          </cell>
          <cell r="AD924">
            <v>3681.84311098435</v>
          </cell>
          <cell r="AE924">
            <v>3247.91502395603</v>
          </cell>
          <cell r="AF924">
            <v>2814.29850027453</v>
          </cell>
          <cell r="AG924">
            <v>2380.37041324621</v>
          </cell>
          <cell r="AH924">
            <v>1946.7538895647</v>
          </cell>
          <cell r="AI924">
            <v>1605.04855319502</v>
          </cell>
          <cell r="AJ924">
            <v>1355.25440413714</v>
          </cell>
          <cell r="AK924">
            <v>1105.46025507927</v>
          </cell>
          <cell r="AL924">
            <v>855.666106021393</v>
          </cell>
          <cell r="AM924">
            <v>605.87195696352</v>
          </cell>
          <cell r="AN924">
            <v>356.077807905645</v>
          </cell>
          <cell r="AO924">
            <v>9169.54448316629</v>
          </cell>
          <cell r="AP924">
            <v>6072.7154186909</v>
          </cell>
          <cell r="AQ924">
            <v>5761.15207187117</v>
          </cell>
          <cell r="AR924">
            <v>5478.91233416392</v>
          </cell>
          <cell r="AS924">
            <v>5222.33075443004</v>
          </cell>
          <cell r="AT924">
            <v>5101.3708668412</v>
          </cell>
          <cell r="AU924">
            <v>5101.3708668412</v>
          </cell>
          <cell r="AV924">
            <v>5105.03631798027</v>
          </cell>
          <cell r="AW924">
            <v>5101.37086684122</v>
          </cell>
          <cell r="AX924">
            <v>5105.03631798026</v>
          </cell>
          <cell r="AY924">
            <v>5101.37086684121</v>
          </cell>
          <cell r="AZ924">
            <v>5105.03631798027</v>
          </cell>
          <cell r="BA924">
            <v>5101.3708668412</v>
          </cell>
          <cell r="BB924">
            <v>4020.06278081987</v>
          </cell>
          <cell r="BC924">
            <v>2938.75469479852</v>
          </cell>
          <cell r="BD924">
            <v>2938.75469479852</v>
          </cell>
          <cell r="BE924">
            <v>2938.75469479852</v>
          </cell>
          <cell r="BF924">
            <v>2938.75469479852</v>
          </cell>
          <cell r="BG924">
            <v>2938.75469479852</v>
          </cell>
          <cell r="BH924">
            <v>4189.15068124289</v>
          </cell>
        </row>
        <row r="925">
          <cell r="A925">
            <v>-5090.98028054983</v>
          </cell>
          <cell r="B925">
            <v>-5206.16980829985</v>
          </cell>
          <cell r="C925">
            <v>-5099.26505352103</v>
          </cell>
          <cell r="D925">
            <v>-4986.20496880657</v>
          </cell>
          <cell r="E925">
            <v>-4864.10035280592</v>
          </cell>
          <cell r="F925">
            <v>-4738.43036561627</v>
          </cell>
          <cell r="G925">
            <v>-4609.8548830204</v>
          </cell>
          <cell r="H925">
            <v>-4464.58697974498</v>
          </cell>
          <cell r="I925">
            <v>-4291.89566797194</v>
          </cell>
          <cell r="J925">
            <v>-4092.00693951204</v>
          </cell>
          <cell r="K925">
            <v>-3864.08157064925</v>
          </cell>
          <cell r="L925">
            <v>-3604.89741845012</v>
          </cell>
          <cell r="M925">
            <v>-3310.55178942286</v>
          </cell>
          <cell r="N925">
            <v>-2933.91600418336</v>
          </cell>
          <cell r="O925">
            <v>-2432.25238996117</v>
          </cell>
          <cell r="P925">
            <v>-1923.95546468176</v>
          </cell>
          <cell r="Q925">
            <v>-1519.19410976672</v>
          </cell>
          <cell r="R925">
            <v>-1147.77351989959</v>
          </cell>
          <cell r="S925">
            <v>-744.659319518317</v>
          </cell>
          <cell r="T925">
            <v>-361.319644492744</v>
          </cell>
          <cell r="U925">
            <v>8371.73982216379</v>
          </cell>
          <cell r="V925">
            <v>7567.32445787154</v>
          </cell>
          <cell r="W925">
            <v>7034.58418983124</v>
          </cell>
          <cell r="X925">
            <v>6529.17639654934</v>
          </cell>
          <cell r="Y925">
            <v>6048.52860981327</v>
          </cell>
          <cell r="Z925">
            <v>5590.38991993706</v>
          </cell>
          <cell r="AA925">
            <v>5142.86266143763</v>
          </cell>
          <cell r="AB925">
            <v>4695.3354029382</v>
          </cell>
          <cell r="AC925">
            <v>4247.4865859122</v>
          </cell>
          <cell r="AD925">
            <v>3799.95932741278</v>
          </cell>
          <cell r="AE925">
            <v>3352.11051038678</v>
          </cell>
          <cell r="AF925">
            <v>2904.58325188735</v>
          </cell>
          <cell r="AG925">
            <v>2456.73443486136</v>
          </cell>
          <cell r="AH925">
            <v>2009.20717636193</v>
          </cell>
          <cell r="AI925">
            <v>1656.53968320045</v>
          </cell>
          <cell r="AJ925">
            <v>1398.73195537691</v>
          </cell>
          <cell r="AK925">
            <v>1140.92422755338</v>
          </cell>
          <cell r="AL925">
            <v>883.116499729848</v>
          </cell>
          <cell r="AM925">
            <v>625.308771906315</v>
          </cell>
          <cell r="AN925">
            <v>367.501044082782</v>
          </cell>
          <cell r="AO925">
            <v>9463.71016814413</v>
          </cell>
          <cell r="AP925">
            <v>6267.53256517995</v>
          </cell>
          <cell r="AQ925">
            <v>5945.97403861063</v>
          </cell>
          <cell r="AR925">
            <v>5654.67984395372</v>
          </cell>
          <cell r="AS925">
            <v>5389.86693972017</v>
          </cell>
          <cell r="AT925">
            <v>5265.0265705815</v>
          </cell>
          <cell r="AU925">
            <v>5265.0265705815</v>
          </cell>
          <cell r="AV925">
            <v>5268.80961207055</v>
          </cell>
          <cell r="AW925">
            <v>5265.0265705815</v>
          </cell>
          <cell r="AX925">
            <v>5268.80961207056</v>
          </cell>
          <cell r="AY925">
            <v>5265.0265705815</v>
          </cell>
          <cell r="AZ925">
            <v>5268.80961207055</v>
          </cell>
          <cell r="BA925">
            <v>5265.02657058149</v>
          </cell>
          <cell r="BB925">
            <v>4149.02933131154</v>
          </cell>
          <cell r="BC925">
            <v>3033.03209204158</v>
          </cell>
          <cell r="BD925">
            <v>3033.03209204156</v>
          </cell>
          <cell r="BE925">
            <v>3033.03209204157</v>
          </cell>
          <cell r="BF925">
            <v>3033.03209204157</v>
          </cell>
          <cell r="BG925">
            <v>3033.03209204157</v>
          </cell>
          <cell r="BH925">
            <v>4323.54169509155</v>
          </cell>
        </row>
        <row r="926">
          <cell r="A926">
            <v>-3630.16445908863</v>
          </cell>
          <cell r="B926">
            <v>-3433.0725389417</v>
          </cell>
          <cell r="C926">
            <v>-3049.97170426132</v>
          </cell>
          <cell r="D926">
            <v>-2639.01063060304</v>
          </cell>
          <cell r="E926">
            <v>-2195.83562936248</v>
          </cell>
          <cell r="F926">
            <v>-1723.0048489677</v>
          </cell>
          <cell r="G926">
            <v>-1219.22217163142</v>
          </cell>
          <cell r="H926">
            <v>-671.679841317306</v>
          </cell>
          <cell r="I926">
            <v>-69.5818130407453</v>
          </cell>
          <cell r="J926">
            <v>589.084892741955</v>
          </cell>
          <cell r="K926">
            <v>1307.45571549217</v>
          </cell>
          <cell r="L926">
            <v>2091.28706235841</v>
          </cell>
          <cell r="M926">
            <v>2947.15560181528</v>
          </cell>
          <cell r="N926">
            <v>3913.10499765778</v>
          </cell>
          <cell r="O926">
            <v>5024.32542874501</v>
          </cell>
          <cell r="P926">
            <v>6197.43402785713</v>
          </cell>
          <cell r="Q926">
            <v>7355.13479970677</v>
          </cell>
          <cell r="R926">
            <v>8554.23953903021</v>
          </cell>
          <cell r="S926">
            <v>9848.10137463903</v>
          </cell>
          <cell r="T926">
            <v>11204.0670933729</v>
          </cell>
          <cell r="U926">
            <v>6208.85725584917</v>
          </cell>
          <cell r="V926">
            <v>5612.26678870639</v>
          </cell>
          <cell r="W926">
            <v>5217.16274235894</v>
          </cell>
          <cell r="X926">
            <v>4842.32968362324</v>
          </cell>
          <cell r="Y926">
            <v>4485.85975484173</v>
          </cell>
          <cell r="Z926">
            <v>4146.08358056402</v>
          </cell>
          <cell r="AA926">
            <v>3814.17731912382</v>
          </cell>
          <cell r="AB926">
            <v>3482.27105768362</v>
          </cell>
          <cell r="AC926">
            <v>3150.12631403622</v>
          </cell>
          <cell r="AD926">
            <v>2818.22005259601</v>
          </cell>
          <cell r="AE926">
            <v>2486.07530894861</v>
          </cell>
          <cell r="AF926">
            <v>2154.16904750841</v>
          </cell>
          <cell r="AG926">
            <v>1822.02430386101</v>
          </cell>
          <cell r="AH926">
            <v>1490.1180424208</v>
          </cell>
          <cell r="AI926">
            <v>1228.56403210376</v>
          </cell>
          <cell r="AJ926">
            <v>1037.36227290989</v>
          </cell>
          <cell r="AK926">
            <v>846.160513716013</v>
          </cell>
          <cell r="AL926">
            <v>654.958754522137</v>
          </cell>
          <cell r="AM926">
            <v>463.756995328262</v>
          </cell>
          <cell r="AN926">
            <v>272.555236134386</v>
          </cell>
          <cell r="AO926">
            <v>7018.71137815034</v>
          </cell>
          <cell r="AP926">
            <v>4648.28289820533</v>
          </cell>
          <cell r="AQ926">
            <v>4409.80069100816</v>
          </cell>
          <cell r="AR926">
            <v>4193.76386801778</v>
          </cell>
          <cell r="AS926">
            <v>3997.36675620836</v>
          </cell>
          <cell r="AT926">
            <v>3904.77954635533</v>
          </cell>
          <cell r="AU926">
            <v>3904.77954635533</v>
          </cell>
          <cell r="AV926">
            <v>3907.58521938119</v>
          </cell>
          <cell r="AW926">
            <v>3904.77954635533</v>
          </cell>
          <cell r="AX926">
            <v>3907.58521938118</v>
          </cell>
          <cell r="AY926">
            <v>3904.77954635534</v>
          </cell>
          <cell r="AZ926">
            <v>3907.58521938119</v>
          </cell>
          <cell r="BA926">
            <v>3904.77954635534</v>
          </cell>
          <cell r="BB926">
            <v>3077.10600372988</v>
          </cell>
          <cell r="BC926">
            <v>2249.43246110442</v>
          </cell>
          <cell r="BD926">
            <v>2249.43246110442</v>
          </cell>
          <cell r="BE926">
            <v>2249.43246110442</v>
          </cell>
          <cell r="BF926">
            <v>2249.43246110442</v>
          </cell>
          <cell r="BG926">
            <v>2249.43246110442</v>
          </cell>
          <cell r="BH926">
            <v>3206.53218981631</v>
          </cell>
        </row>
        <row r="927">
          <cell r="A927">
            <v>-3515.99260579419</v>
          </cell>
          <cell r="B927">
            <v>-3294.49394584333</v>
          </cell>
          <cell r="C927">
            <v>-2889.80666758002</v>
          </cell>
          <cell r="D927">
            <v>-2455.56277653553</v>
          </cell>
          <cell r="E927">
            <v>-1987.2941253069</v>
          </cell>
          <cell r="F927">
            <v>-1487.33056707038</v>
          </cell>
          <cell r="G927">
            <v>-954.223110960777</v>
          </cell>
          <cell r="H927">
            <v>-375.240529115136</v>
          </cell>
          <cell r="I927">
            <v>260.418308073838</v>
          </cell>
          <cell r="J927">
            <v>954.941369703798</v>
          </cell>
          <cell r="K927">
            <v>1711.64355879569</v>
          </cell>
          <cell r="L927">
            <v>2536.47935102792</v>
          </cell>
          <cell r="M927">
            <v>3436.23440267146</v>
          </cell>
          <cell r="N927">
            <v>4448.24232697848</v>
          </cell>
          <cell r="O927">
            <v>5607.10341915885</v>
          </cell>
          <cell r="P927">
            <v>6832.17119052127</v>
          </cell>
          <cell r="Q927">
            <v>8048.71886653702</v>
          </cell>
          <cell r="R927">
            <v>9312.51227632635</v>
          </cell>
          <cell r="S927">
            <v>10675.9915865254</v>
          </cell>
          <cell r="T927">
            <v>12107.9740873485</v>
          </cell>
          <cell r="U927">
            <v>6039.81451450798</v>
          </cell>
          <cell r="V927">
            <v>5459.46685725245</v>
          </cell>
          <cell r="W927">
            <v>5075.11993872376</v>
          </cell>
          <cell r="X927">
            <v>4710.49210861275</v>
          </cell>
          <cell r="Y927">
            <v>4363.72745271542</v>
          </cell>
          <cell r="Z927">
            <v>4033.20204610324</v>
          </cell>
          <cell r="AA927">
            <v>3710.33228558264</v>
          </cell>
          <cell r="AB927">
            <v>3387.46252506204</v>
          </cell>
          <cell r="AC927">
            <v>3064.36077526593</v>
          </cell>
          <cell r="AD927">
            <v>2741.49101474533</v>
          </cell>
          <cell r="AE927">
            <v>2418.38926494923</v>
          </cell>
          <cell r="AF927">
            <v>2095.51950442862</v>
          </cell>
          <cell r="AG927">
            <v>1772.41775463252</v>
          </cell>
          <cell r="AH927">
            <v>1449.54799411192</v>
          </cell>
          <cell r="AI927">
            <v>1195.11506986448</v>
          </cell>
          <cell r="AJ927">
            <v>1009.11898189021</v>
          </cell>
          <cell r="AK927">
            <v>823.122893915936</v>
          </cell>
          <cell r="AL927">
            <v>637.126805941663</v>
          </cell>
          <cell r="AM927">
            <v>451.13071796739</v>
          </cell>
          <cell r="AN927">
            <v>265.134629993116</v>
          </cell>
          <cell r="AO927">
            <v>6827.61949712386</v>
          </cell>
          <cell r="AP927">
            <v>4521.7284532788</v>
          </cell>
          <cell r="AQ927">
            <v>4289.73917777655</v>
          </cell>
          <cell r="AR927">
            <v>4079.58418702745</v>
          </cell>
          <cell r="AS927">
            <v>3888.53419543737</v>
          </cell>
          <cell r="AT927">
            <v>3798.4677708306</v>
          </cell>
          <cell r="AU927">
            <v>3798.46777083061</v>
          </cell>
          <cell r="AV927">
            <v>3801.19705642475</v>
          </cell>
          <cell r="AW927">
            <v>3798.4677708306</v>
          </cell>
          <cell r="AX927">
            <v>3801.19705642475</v>
          </cell>
          <cell r="AY927">
            <v>3798.4677708306</v>
          </cell>
          <cell r="AZ927">
            <v>3801.19705642475</v>
          </cell>
          <cell r="BA927">
            <v>3798.46777083061</v>
          </cell>
          <cell r="BB927">
            <v>2993.32852055809</v>
          </cell>
          <cell r="BC927">
            <v>2188.18927028557</v>
          </cell>
          <cell r="BD927">
            <v>2188.18927028557</v>
          </cell>
          <cell r="BE927">
            <v>2188.18927028557</v>
          </cell>
          <cell r="BF927">
            <v>2188.18927028557</v>
          </cell>
          <cell r="BG927">
            <v>2188.18927028557</v>
          </cell>
          <cell r="BH927">
            <v>3119.23094109549</v>
          </cell>
        </row>
        <row r="928">
          <cell r="A928">
            <v>-3938.3921660393</v>
          </cell>
          <cell r="B928">
            <v>-3807.19068409439</v>
          </cell>
          <cell r="C928">
            <v>-3482.36638443378</v>
          </cell>
          <cell r="D928">
            <v>-3134.26151576145</v>
          </cell>
          <cell r="E928">
            <v>-2758.83139184107</v>
          </cell>
          <cell r="F928">
            <v>-2359.25048570201</v>
          </cell>
          <cell r="G928">
            <v>-1934.63538826677</v>
          </cell>
          <cell r="H928">
            <v>-1471.97174176031</v>
          </cell>
          <cell r="I928">
            <v>-960.477228062819</v>
          </cell>
          <cell r="J928">
            <v>-398.611283794481</v>
          </cell>
          <cell r="K928">
            <v>216.277035949368</v>
          </cell>
          <cell r="L928">
            <v>889.409416255542</v>
          </cell>
          <cell r="M928">
            <v>1626.79832498877</v>
          </cell>
          <cell r="N928">
            <v>2468.40433667399</v>
          </cell>
          <cell r="O928">
            <v>3451.01012849031</v>
          </cell>
          <cell r="P928">
            <v>4483.84548112669</v>
          </cell>
          <cell r="Q928">
            <v>5482.67832004117</v>
          </cell>
          <cell r="R928">
            <v>6507.14421460513</v>
          </cell>
          <cell r="S928">
            <v>7613.06100125953</v>
          </cell>
          <cell r="T928">
            <v>8763.80557522727</v>
          </cell>
          <cell r="U928">
            <v>6665.21891624788</v>
          </cell>
          <cell r="V928">
            <v>6024.77802624237</v>
          </cell>
          <cell r="W928">
            <v>5600.63315463653</v>
          </cell>
          <cell r="X928">
            <v>5198.24922300941</v>
          </cell>
          <cell r="Y928">
            <v>4815.57814289241</v>
          </cell>
          <cell r="Z928">
            <v>4450.82783687553</v>
          </cell>
          <cell r="AA928">
            <v>4094.52589579155</v>
          </cell>
          <cell r="AB928">
            <v>3738.22395470758</v>
          </cell>
          <cell r="AC928">
            <v>3381.66600256504</v>
          </cell>
          <cell r="AD928">
            <v>3025.36406148107</v>
          </cell>
          <cell r="AE928">
            <v>2668.80610933852</v>
          </cell>
          <cell r="AF928">
            <v>2312.50416825455</v>
          </cell>
          <cell r="AG928">
            <v>1955.946216112</v>
          </cell>
          <cell r="AH928">
            <v>1599.64427502803</v>
          </cell>
          <cell r="AI928">
            <v>1318.86559622312</v>
          </cell>
          <cell r="AJ928">
            <v>1113.61017969727</v>
          </cell>
          <cell r="AK928">
            <v>908.354763171413</v>
          </cell>
          <cell r="AL928">
            <v>703.09934664556</v>
          </cell>
          <cell r="AM928">
            <v>497.843930119706</v>
          </cell>
          <cell r="AN928">
            <v>292.588513593852</v>
          </cell>
          <cell r="AO928">
            <v>7534.59870594718</v>
          </cell>
          <cell r="AP928">
            <v>4989.93966595104</v>
          </cell>
          <cell r="AQ928">
            <v>4733.92860737795</v>
          </cell>
          <cell r="AR928">
            <v>4502.01270725881</v>
          </cell>
          <cell r="AS928">
            <v>4291.18007078685</v>
          </cell>
          <cell r="AT928">
            <v>4191.78754216437</v>
          </cell>
          <cell r="AU928">
            <v>4191.78754216437</v>
          </cell>
          <cell r="AV928">
            <v>4194.79943697111</v>
          </cell>
          <cell r="AW928">
            <v>4191.78754216437</v>
          </cell>
          <cell r="AX928">
            <v>4194.79943697112</v>
          </cell>
          <cell r="AY928">
            <v>4191.78754216437</v>
          </cell>
          <cell r="AZ928">
            <v>4194.79943697111</v>
          </cell>
          <cell r="BA928">
            <v>4191.78754216437</v>
          </cell>
          <cell r="BB928">
            <v>3303.27857417544</v>
          </cell>
          <cell r="BC928">
            <v>2414.76960618651</v>
          </cell>
          <cell r="BD928">
            <v>2414.76960618651</v>
          </cell>
          <cell r="BE928">
            <v>2414.76960618651</v>
          </cell>
          <cell r="BF928">
            <v>2414.76960618651</v>
          </cell>
          <cell r="BG928">
            <v>2414.76960618651</v>
          </cell>
          <cell r="BH928">
            <v>3442.2178069865</v>
          </cell>
        </row>
        <row r="929">
          <cell r="A929">
            <v>-4189.70750399277</v>
          </cell>
          <cell r="B929">
            <v>-4112.23019210532</v>
          </cell>
          <cell r="C929">
            <v>-3834.92202017426</v>
          </cell>
          <cell r="D929">
            <v>-3538.06734102836</v>
          </cell>
          <cell r="E929">
            <v>-3217.87341539388</v>
          </cell>
          <cell r="F929">
            <v>-2878.01724031727</v>
          </cell>
          <cell r="G929">
            <v>-2517.95191128093</v>
          </cell>
          <cell r="H929">
            <v>-2124.49461652396</v>
          </cell>
          <cell r="I929">
            <v>-1686.87423020937</v>
          </cell>
          <cell r="J929">
            <v>-1203.93537635353</v>
          </cell>
          <cell r="K929">
            <v>-673.422145639163</v>
          </cell>
          <cell r="L929">
            <v>-90.5488418688796</v>
          </cell>
          <cell r="M929">
            <v>550.236978418825</v>
          </cell>
          <cell r="N929">
            <v>1290.45885458645</v>
          </cell>
          <cell r="O929">
            <v>2168.19791701656</v>
          </cell>
          <cell r="P929">
            <v>3086.66062388191</v>
          </cell>
          <cell r="Q929">
            <v>3955.95952617998</v>
          </cell>
          <cell r="R929">
            <v>4838.03257512754</v>
          </cell>
          <cell r="S929">
            <v>5790.70722154104</v>
          </cell>
          <cell r="T929">
            <v>6774.12348533729</v>
          </cell>
          <cell r="U929">
            <v>7037.31617527353</v>
          </cell>
          <cell r="V929">
            <v>6361.12157594002</v>
          </cell>
          <cell r="W929">
            <v>5913.29809060259</v>
          </cell>
          <cell r="X929">
            <v>5488.45038698001</v>
          </cell>
          <cell r="Y929">
            <v>5084.41603855793</v>
          </cell>
          <cell r="Z929">
            <v>4699.3029221363</v>
          </cell>
          <cell r="AA929">
            <v>4323.10981508632</v>
          </cell>
          <cell r="AB929">
            <v>3946.91670803634</v>
          </cell>
          <cell r="AC929">
            <v>3570.45329767207</v>
          </cell>
          <cell r="AD929">
            <v>3194.26019062209</v>
          </cell>
          <cell r="AE929">
            <v>2817.79678025782</v>
          </cell>
          <cell r="AF929">
            <v>2441.60367320784</v>
          </cell>
          <cell r="AG929">
            <v>2065.14026284357</v>
          </cell>
          <cell r="AH929">
            <v>1688.94715579359</v>
          </cell>
          <cell r="AI929">
            <v>1392.49352645983</v>
          </cell>
          <cell r="AJ929">
            <v>1175.77937484228</v>
          </cell>
          <cell r="AK929">
            <v>959.065223224728</v>
          </cell>
          <cell r="AL929">
            <v>742.35107160718</v>
          </cell>
          <cell r="AM929">
            <v>525.636919989632</v>
          </cell>
          <cell r="AN929">
            <v>308.922768372084</v>
          </cell>
          <cell r="AO929">
            <v>7955.23058039423</v>
          </cell>
          <cell r="AP929">
            <v>5268.51159220502</v>
          </cell>
          <cell r="AQ929">
            <v>4998.20827791277</v>
          </cell>
          <cell r="AR929">
            <v>4753.3452755539</v>
          </cell>
          <cell r="AS929">
            <v>4530.74254613676</v>
          </cell>
          <cell r="AT929">
            <v>4425.80125941152</v>
          </cell>
          <cell r="AU929">
            <v>4425.80125941153</v>
          </cell>
          <cell r="AV929">
            <v>4428.9812984032</v>
          </cell>
          <cell r="AW929">
            <v>4425.80125941151</v>
          </cell>
          <cell r="AX929">
            <v>4428.9812984032</v>
          </cell>
          <cell r="AY929">
            <v>4425.80125941152</v>
          </cell>
          <cell r="AZ929">
            <v>4428.9812984032</v>
          </cell>
          <cell r="BA929">
            <v>4425.80125941152</v>
          </cell>
          <cell r="BB929">
            <v>3487.68975686781</v>
          </cell>
          <cell r="BC929">
            <v>2549.5782543241</v>
          </cell>
          <cell r="BD929">
            <v>2549.5782543241</v>
          </cell>
          <cell r="BE929">
            <v>2549.5782543241</v>
          </cell>
          <cell r="BF929">
            <v>2549.5782543241</v>
          </cell>
          <cell r="BG929">
            <v>2549.57825432409</v>
          </cell>
          <cell r="BH929">
            <v>3634.38551025981</v>
          </cell>
        </row>
        <row r="930">
          <cell r="A930">
            <v>-5195.76330903199</v>
          </cell>
          <cell r="B930">
            <v>-5333.35250919021</v>
          </cell>
          <cell r="C930">
            <v>-5246.25905524878</v>
          </cell>
          <cell r="D930">
            <v>-5154.56714532458</v>
          </cell>
          <cell r="E930">
            <v>-5055.49262444415</v>
          </cell>
          <cell r="F930">
            <v>-4954.72417429147</v>
          </cell>
          <cell r="G930">
            <v>-4853.0619723403</v>
          </cell>
          <cell r="H930">
            <v>-4736.64885837287</v>
          </cell>
          <cell r="I930">
            <v>-4594.7585110642</v>
          </cell>
          <cell r="J930">
            <v>-4427.77752166255</v>
          </cell>
          <cell r="K930">
            <v>-4235.03137197896</v>
          </cell>
          <cell r="L930">
            <v>-4013.47969961353</v>
          </cell>
          <cell r="M930">
            <v>-3759.41161293797</v>
          </cell>
          <cell r="N930">
            <v>-3425.04677242508</v>
          </cell>
          <cell r="O930">
            <v>-2967.10613023312</v>
          </cell>
          <cell r="P930">
            <v>-2506.49555906563</v>
          </cell>
          <cell r="Q930">
            <v>-2155.74188342879</v>
          </cell>
          <cell r="R930">
            <v>-1843.69034647893</v>
          </cell>
          <cell r="S930">
            <v>-1504.46868714306</v>
          </cell>
          <cell r="T930">
            <v>-1190.89461907705</v>
          </cell>
          <cell r="U930">
            <v>8526.88147809344</v>
          </cell>
          <cell r="V930">
            <v>7707.55901750788</v>
          </cell>
          <cell r="W930">
            <v>7164.94622486459</v>
          </cell>
          <cell r="X930">
            <v>6650.17242121505</v>
          </cell>
          <cell r="Y930">
            <v>6160.61746641868</v>
          </cell>
          <cell r="Z930">
            <v>5693.98873785246</v>
          </cell>
          <cell r="AA930">
            <v>5238.16808736617</v>
          </cell>
          <cell r="AB930">
            <v>4782.34743687987</v>
          </cell>
          <cell r="AC930">
            <v>4326.19926887601</v>
          </cell>
          <cell r="AD930">
            <v>3870.37861838971</v>
          </cell>
          <cell r="AE930">
            <v>3414.23045038585</v>
          </cell>
          <cell r="AF930">
            <v>2958.40979989955</v>
          </cell>
          <cell r="AG930">
            <v>2502.26163189569</v>
          </cell>
          <cell r="AH930">
            <v>2046.44098140939</v>
          </cell>
          <cell r="AI930">
            <v>1687.2379986073</v>
          </cell>
          <cell r="AJ930">
            <v>1424.65268348941</v>
          </cell>
          <cell r="AK930">
            <v>1162.06736837153</v>
          </cell>
          <cell r="AL930">
            <v>899.482053253639</v>
          </cell>
          <cell r="AM930">
            <v>636.896738135751</v>
          </cell>
          <cell r="AN930">
            <v>374.311423017863</v>
          </cell>
          <cell r="AO930">
            <v>9639.08777159487</v>
          </cell>
          <cell r="AP930">
            <v>6383.67991345047</v>
          </cell>
          <cell r="AQ930">
            <v>6056.16239587688</v>
          </cell>
          <cell r="AR930">
            <v>5759.47005642789</v>
          </cell>
          <cell r="AS930">
            <v>5489.74974783789</v>
          </cell>
          <cell r="AT930">
            <v>5362.59588807404</v>
          </cell>
          <cell r="AU930">
            <v>5362.59588807403</v>
          </cell>
          <cell r="AV930">
            <v>5366.44903533961</v>
          </cell>
          <cell r="AW930">
            <v>5362.59588807404</v>
          </cell>
          <cell r="AX930">
            <v>5366.44903533961</v>
          </cell>
          <cell r="AY930">
            <v>5362.59588807404</v>
          </cell>
          <cell r="AZ930">
            <v>5366.44903533961</v>
          </cell>
          <cell r="BA930">
            <v>5362.59588807404</v>
          </cell>
          <cell r="BB930">
            <v>4225.91744473048</v>
          </cell>
          <cell r="BC930">
            <v>3089.23900138691</v>
          </cell>
          <cell r="BD930">
            <v>3089.23900138691</v>
          </cell>
          <cell r="BE930">
            <v>3089.23900138692</v>
          </cell>
          <cell r="BF930">
            <v>3089.23900138691</v>
          </cell>
          <cell r="BG930">
            <v>3089.23900138691</v>
          </cell>
          <cell r="BH930">
            <v>4403.66380021015</v>
          </cell>
        </row>
        <row r="931">
          <cell r="A931">
            <v>-3982.469195171</v>
          </cell>
          <cell r="B931">
            <v>-3860.69014572855</v>
          </cell>
          <cell r="C931">
            <v>-3544.19947887848</v>
          </cell>
          <cell r="D931">
            <v>-3205.08314276114</v>
          </cell>
          <cell r="E931">
            <v>-2839.34063894703</v>
          </cell>
          <cell r="F931">
            <v>-2450.23457581739</v>
          </cell>
          <cell r="G931">
            <v>-2036.94056226558</v>
          </cell>
          <cell r="H931">
            <v>-1586.41469615486</v>
          </cell>
          <cell r="I931">
            <v>-1087.8766223279</v>
          </cell>
          <cell r="J931">
            <v>-539.853333632128</v>
          </cell>
          <cell r="K931">
            <v>60.2368313813849</v>
          </cell>
          <cell r="L931">
            <v>717.539091734397</v>
          </cell>
          <cell r="M931">
            <v>1437.98523374952</v>
          </cell>
          <cell r="N931">
            <v>2261.80995309067</v>
          </cell>
          <cell r="O931">
            <v>3226.0236566097</v>
          </cell>
          <cell r="P931">
            <v>4238.79972245295</v>
          </cell>
          <cell r="Q931">
            <v>5214.91420623527</v>
          </cell>
          <cell r="R931">
            <v>6214.40648137955</v>
          </cell>
          <cell r="S931">
            <v>7293.44684125234</v>
          </cell>
          <cell r="T931">
            <v>8414.84448056004</v>
          </cell>
          <cell r="U931">
            <v>6730.47932518056</v>
          </cell>
          <cell r="V931">
            <v>6083.76775826194</v>
          </cell>
          <cell r="W931">
            <v>5655.47000464044</v>
          </cell>
          <cell r="X931">
            <v>5249.14625644377</v>
          </cell>
          <cell r="Y931">
            <v>4862.72837198486</v>
          </cell>
          <cell r="Z931">
            <v>4494.40672728757</v>
          </cell>
          <cell r="AA931">
            <v>4134.61616704933</v>
          </cell>
          <cell r="AB931">
            <v>3774.82560681108</v>
          </cell>
          <cell r="AC931">
            <v>3414.77652886196</v>
          </cell>
          <cell r="AD931">
            <v>3054.98596862371</v>
          </cell>
          <cell r="AE931">
            <v>2694.93689067459</v>
          </cell>
          <cell r="AF931">
            <v>2335.14633043634</v>
          </cell>
          <cell r="AG931">
            <v>1975.09725248722</v>
          </cell>
          <cell r="AH931">
            <v>1615.30669224897</v>
          </cell>
          <cell r="AI931">
            <v>1331.77885672038</v>
          </cell>
          <cell r="AJ931">
            <v>1124.51374590145</v>
          </cell>
          <cell r="AK931">
            <v>917.248635082512</v>
          </cell>
          <cell r="AL931">
            <v>709.983524263577</v>
          </cell>
          <cell r="AM931">
            <v>502.718413444642</v>
          </cell>
          <cell r="AN931">
            <v>295.453302625707</v>
          </cell>
          <cell r="AO931">
            <v>7608.37137551323</v>
          </cell>
          <cell r="AP931">
            <v>5038.79710142933</v>
          </cell>
          <cell r="AQ931">
            <v>4780.27939054916</v>
          </cell>
          <cell r="AR931">
            <v>4546.09275834005</v>
          </cell>
          <cell r="AS931">
            <v>4333.19581996813</v>
          </cell>
          <cell r="AT931">
            <v>4232.83012044994</v>
          </cell>
          <cell r="AU931">
            <v>4232.83012044994</v>
          </cell>
          <cell r="AV931">
            <v>4235.87150528382</v>
          </cell>
          <cell r="AW931">
            <v>4232.83012044994</v>
          </cell>
          <cell r="AX931">
            <v>4235.87150528382</v>
          </cell>
          <cell r="AY931">
            <v>4232.83012044994</v>
          </cell>
          <cell r="AZ931">
            <v>4235.87150528382</v>
          </cell>
          <cell r="BA931">
            <v>4232.83012044994</v>
          </cell>
          <cell r="BB931">
            <v>3335.621594454</v>
          </cell>
          <cell r="BC931">
            <v>2438.41306845806</v>
          </cell>
          <cell r="BD931">
            <v>2438.41306845806</v>
          </cell>
          <cell r="BE931">
            <v>2438.41306845806</v>
          </cell>
          <cell r="BF931">
            <v>2438.41306845806</v>
          </cell>
          <cell r="BG931">
            <v>2438.41306845806</v>
          </cell>
          <cell r="BH931">
            <v>3475.92120736126</v>
          </cell>
        </row>
        <row r="932">
          <cell r="A932">
            <v>-4918.32879662472</v>
          </cell>
          <cell r="B932">
            <v>-4996.61027984949</v>
          </cell>
          <cell r="C932">
            <v>-4857.06235243471</v>
          </cell>
          <cell r="D932">
            <v>-4708.79382662295</v>
          </cell>
          <cell r="E932">
            <v>-4548.74241565903</v>
          </cell>
          <cell r="F932">
            <v>-4382.04204994601</v>
          </cell>
          <cell r="G932">
            <v>-4209.12142951715</v>
          </cell>
          <cell r="H932">
            <v>-4016.3093555441</v>
          </cell>
          <cell r="I932">
            <v>-3792.8671512064</v>
          </cell>
          <cell r="J932">
            <v>-3538.75618787385</v>
          </cell>
          <cell r="K932">
            <v>-3252.86585576656</v>
          </cell>
          <cell r="L932">
            <v>-2931.67449131954</v>
          </cell>
          <cell r="M932">
            <v>-2570.96336821744</v>
          </cell>
          <cell r="N932">
            <v>-2124.6775505282</v>
          </cell>
          <cell r="O932">
            <v>-1550.97139170709</v>
          </cell>
          <cell r="P932">
            <v>-964.101438718316</v>
          </cell>
          <cell r="Q932">
            <v>-470.351379183803</v>
          </cell>
          <cell r="R932">
            <v>-1.10812438826065</v>
          </cell>
          <cell r="S932">
            <v>507.282113372582</v>
          </cell>
          <cell r="T932">
            <v>1005.57490383092</v>
          </cell>
          <cell r="U932">
            <v>8116.11219331155</v>
          </cell>
          <cell r="V932">
            <v>7336.25932099282</v>
          </cell>
          <cell r="W932">
            <v>6819.78605770973</v>
          </cell>
          <cell r="X932">
            <v>6329.81068332098</v>
          </cell>
          <cell r="Y932">
            <v>5863.8392788718</v>
          </cell>
          <cell r="Z932">
            <v>5419.68966527678</v>
          </cell>
          <cell r="AA932">
            <v>4985.82746737014</v>
          </cell>
          <cell r="AB932">
            <v>4551.9652694635</v>
          </cell>
          <cell r="AC932">
            <v>4117.79133168752</v>
          </cell>
          <cell r="AD932">
            <v>3683.92913378089</v>
          </cell>
          <cell r="AE932">
            <v>3249.75519600491</v>
          </cell>
          <cell r="AF932">
            <v>2815.89299809827</v>
          </cell>
          <cell r="AG932">
            <v>2381.71906032229</v>
          </cell>
          <cell r="AH932">
            <v>1947.85686241565</v>
          </cell>
          <cell r="AI932">
            <v>1605.95792596582</v>
          </cell>
          <cell r="AJ932">
            <v>1356.02225097279</v>
          </cell>
          <cell r="AK932">
            <v>1106.08657597976</v>
          </cell>
          <cell r="AL932">
            <v>856.150900986732</v>
          </cell>
          <cell r="AM932">
            <v>606.215225993703</v>
          </cell>
          <cell r="AN932">
            <v>356.279551000673</v>
          </cell>
          <cell r="AO932">
            <v>9174.73967433795</v>
          </cell>
          <cell r="AP932">
            <v>6076.15603862457</v>
          </cell>
          <cell r="AQ932">
            <v>5764.41616927943</v>
          </cell>
          <cell r="AR932">
            <v>5482.01652293155</v>
          </cell>
          <cell r="AS932">
            <v>5225.28957170617</v>
          </cell>
          <cell r="AT932">
            <v>5104.26115184277</v>
          </cell>
          <cell r="AU932">
            <v>5104.26115184278</v>
          </cell>
          <cell r="AV932">
            <v>5107.92867971743</v>
          </cell>
          <cell r="AW932">
            <v>5104.26115184278</v>
          </cell>
          <cell r="AX932">
            <v>5107.92867971743</v>
          </cell>
          <cell r="AY932">
            <v>5104.26115184278</v>
          </cell>
          <cell r="AZ932">
            <v>5107.92867971742</v>
          </cell>
          <cell r="BA932">
            <v>5104.26115184278</v>
          </cell>
          <cell r="BB932">
            <v>4022.34042882156</v>
          </cell>
          <cell r="BC932">
            <v>2940.41970580034</v>
          </cell>
          <cell r="BD932">
            <v>2940.41970580035</v>
          </cell>
          <cell r="BE932">
            <v>2940.41970580034</v>
          </cell>
          <cell r="BF932">
            <v>2940.41970580034</v>
          </cell>
          <cell r="BG932">
            <v>2940.41970580034</v>
          </cell>
          <cell r="BH932">
            <v>4191.52412941969</v>
          </cell>
        </row>
        <row r="933">
          <cell r="A933">
            <v>-4742.03365812843</v>
          </cell>
          <cell r="B933">
            <v>-4782.62818568226</v>
          </cell>
          <cell r="C933">
            <v>-4609.74818077829</v>
          </cell>
          <cell r="D933">
            <v>-4425.5281713281</v>
          </cell>
          <cell r="E933">
            <v>-4226.72913235978</v>
          </cell>
          <cell r="F933">
            <v>-4018.13247881948</v>
          </cell>
          <cell r="G933">
            <v>-3799.93085623431</v>
          </cell>
          <cell r="H933">
            <v>-3558.57123452361</v>
          </cell>
          <cell r="I933">
            <v>-3283.30708559504</v>
          </cell>
          <cell r="J933">
            <v>-2973.82957580062</v>
          </cell>
          <cell r="K933">
            <v>-2628.75098193732</v>
          </cell>
          <cell r="L933">
            <v>-2244.2437986946</v>
          </cell>
          <cell r="M933">
            <v>-1815.76659734451</v>
          </cell>
          <cell r="N933">
            <v>-1298.36084579867</v>
          </cell>
          <cell r="O933">
            <v>-651.091749150744</v>
          </cell>
          <cell r="P933">
            <v>16.0094447586375</v>
          </cell>
          <cell r="Q933">
            <v>600.626235634429</v>
          </cell>
          <cell r="R933">
            <v>1169.75661488186</v>
          </cell>
          <cell r="S933">
            <v>1785.6446462801</v>
          </cell>
          <cell r="T933">
            <v>2401.3165344738</v>
          </cell>
          <cell r="U933">
            <v>7855.08977284088</v>
          </cell>
          <cell r="V933">
            <v>7100.31776183792</v>
          </cell>
          <cell r="W933">
            <v>6600.45480384381</v>
          </cell>
          <cell r="X933">
            <v>6126.23753569457</v>
          </cell>
          <cell r="Y933">
            <v>5675.25224540479</v>
          </cell>
          <cell r="Z933">
            <v>5245.38693498724</v>
          </cell>
          <cell r="AA933">
            <v>4825.47818650946</v>
          </cell>
          <cell r="AB933">
            <v>4405.56943803168</v>
          </cell>
          <cell r="AC933">
            <v>3985.35897555573</v>
          </cell>
          <cell r="AD933">
            <v>3565.45022707795</v>
          </cell>
          <cell r="AE933">
            <v>3145.239764602</v>
          </cell>
          <cell r="AF933">
            <v>2725.33101612422</v>
          </cell>
          <cell r="AG933">
            <v>2305.12055364827</v>
          </cell>
          <cell r="AH933">
            <v>1885.21180517049</v>
          </cell>
          <cell r="AI933">
            <v>1554.30868615429</v>
          </cell>
          <cell r="AJ933">
            <v>1312.41119659965</v>
          </cell>
          <cell r="AK933">
            <v>1070.51370704502</v>
          </cell>
          <cell r="AL933">
            <v>828.616217490385</v>
          </cell>
          <cell r="AM933">
            <v>586.71872793575</v>
          </cell>
          <cell r="AN933">
            <v>344.821238381116</v>
          </cell>
          <cell r="AO933">
            <v>8879.6707176819</v>
          </cell>
          <cell r="AP933">
            <v>5880.74068228358</v>
          </cell>
          <cell r="AQ933">
            <v>5579.02668410876</v>
          </cell>
          <cell r="AR933">
            <v>5305.70929752688</v>
          </cell>
          <cell r="AS933">
            <v>5057.23894608878</v>
          </cell>
          <cell r="AT933">
            <v>4940.10292326798</v>
          </cell>
          <cell r="AU933">
            <v>4940.10292326797</v>
          </cell>
          <cell r="AV933">
            <v>4943.65249971709</v>
          </cell>
          <cell r="AW933">
            <v>4940.10292326797</v>
          </cell>
          <cell r="AX933">
            <v>4943.65249971709</v>
          </cell>
          <cell r="AY933">
            <v>4940.10292326797</v>
          </cell>
          <cell r="AZ933">
            <v>4943.65249971708</v>
          </cell>
          <cell r="BA933">
            <v>4940.10292326797</v>
          </cell>
          <cell r="BB933">
            <v>3892.97787077889</v>
          </cell>
          <cell r="BC933">
            <v>2845.85281828982</v>
          </cell>
          <cell r="BD933">
            <v>2845.85281828982</v>
          </cell>
          <cell r="BE933">
            <v>2845.85281828982</v>
          </cell>
          <cell r="BF933">
            <v>2845.85281828982</v>
          </cell>
          <cell r="BG933">
            <v>2845.85281828982</v>
          </cell>
          <cell r="BH933">
            <v>4056.72045154254</v>
          </cell>
        </row>
        <row r="934">
          <cell r="A934">
            <v>-4890.4478539039</v>
          </cell>
          <cell r="B934">
            <v>-4962.76917361341</v>
          </cell>
          <cell r="C934">
            <v>-4817.94980337174</v>
          </cell>
          <cell r="D934">
            <v>-4663.99557763313</v>
          </cell>
          <cell r="E934">
            <v>-4497.81625862721</v>
          </cell>
          <cell r="F934">
            <v>-4324.49002670431</v>
          </cell>
          <cell r="G934">
            <v>-4144.40825005624</v>
          </cell>
          <cell r="H934">
            <v>-3943.91841815262</v>
          </cell>
          <cell r="I934">
            <v>-3712.28061250031</v>
          </cell>
          <cell r="J934">
            <v>-3449.41347175006</v>
          </cell>
          <cell r="K934">
            <v>-3154.16256084382</v>
          </cell>
          <cell r="L934">
            <v>-2822.95784757606</v>
          </cell>
          <cell r="M934">
            <v>-2451.52957048909</v>
          </cell>
          <cell r="N934">
            <v>-1993.99618908892</v>
          </cell>
          <cell r="O934">
            <v>-1408.65610732803</v>
          </cell>
          <cell r="P934">
            <v>-809.09764431222</v>
          </cell>
          <cell r="Q934">
            <v>-300.977079990317</v>
          </cell>
          <cell r="R934">
            <v>184.063247935798</v>
          </cell>
          <cell r="S934">
            <v>709.454180398621</v>
          </cell>
          <cell r="T934">
            <v>1226.31038632318</v>
          </cell>
          <cell r="U934">
            <v>8074.83169507395</v>
          </cell>
          <cell r="V934">
            <v>7298.94534198938</v>
          </cell>
          <cell r="W934">
            <v>6785.09898591592</v>
          </cell>
          <cell r="X934">
            <v>6297.61574410211</v>
          </cell>
          <cell r="Y934">
            <v>5834.01438226471</v>
          </cell>
          <cell r="Z934">
            <v>5392.12382040586</v>
          </cell>
          <cell r="AA934">
            <v>4960.46834996546</v>
          </cell>
          <cell r="AB934">
            <v>4528.81287952506</v>
          </cell>
          <cell r="AC934">
            <v>4096.84725479926</v>
          </cell>
          <cell r="AD934">
            <v>3665.19178435886</v>
          </cell>
          <cell r="AE934">
            <v>3233.22615963305</v>
          </cell>
          <cell r="AF934">
            <v>2801.57068919265</v>
          </cell>
          <cell r="AG934">
            <v>2369.60506446684</v>
          </cell>
          <cell r="AH934">
            <v>1937.94959402644</v>
          </cell>
          <cell r="AI934">
            <v>1597.78963778134</v>
          </cell>
          <cell r="AJ934">
            <v>1349.12519573154</v>
          </cell>
          <cell r="AK934">
            <v>1100.46075368174</v>
          </cell>
          <cell r="AL934">
            <v>851.796311631935</v>
          </cell>
          <cell r="AM934">
            <v>603.131869582133</v>
          </cell>
          <cell r="AN934">
            <v>354.46742753233</v>
          </cell>
          <cell r="AO934">
            <v>9128.07474217142</v>
          </cell>
          <cell r="AP934">
            <v>6045.25124792309</v>
          </cell>
          <cell r="AQ934">
            <v>5735.09696251532</v>
          </cell>
          <cell r="AR934">
            <v>5454.13366867529</v>
          </cell>
          <cell r="AS934">
            <v>5198.71249245713</v>
          </cell>
          <cell r="AT934">
            <v>5078.29965223998</v>
          </cell>
          <cell r="AU934">
            <v>5078.29965223998</v>
          </cell>
          <cell r="AV934">
            <v>5081.94852618595</v>
          </cell>
          <cell r="AW934">
            <v>5078.29965223999</v>
          </cell>
          <cell r="AX934">
            <v>5081.94852618596</v>
          </cell>
          <cell r="AY934">
            <v>5078.29965223998</v>
          </cell>
          <cell r="AZ934">
            <v>5081.94852618596</v>
          </cell>
          <cell r="BA934">
            <v>5078.29965223999</v>
          </cell>
          <cell r="BB934">
            <v>4001.88183817766</v>
          </cell>
          <cell r="BC934">
            <v>2925.46402411532</v>
          </cell>
          <cell r="BD934">
            <v>2925.46402411532</v>
          </cell>
          <cell r="BE934">
            <v>2925.46402411533</v>
          </cell>
          <cell r="BF934">
            <v>2925.46402411532</v>
          </cell>
          <cell r="BG934">
            <v>2925.46402411532</v>
          </cell>
          <cell r="BH934">
            <v>4170.20502979212</v>
          </cell>
        </row>
        <row r="935">
          <cell r="A935">
            <v>-4956.16069584297</v>
          </cell>
          <cell r="B935">
            <v>-5042.52957796566</v>
          </cell>
          <cell r="C935">
            <v>-4910.13451821962</v>
          </cell>
          <cell r="D935">
            <v>-4769.58096922094</v>
          </cell>
          <cell r="E935">
            <v>-4617.84457119562</v>
          </cell>
          <cell r="F935">
            <v>-4460.13490228921</v>
          </cell>
          <cell r="G935">
            <v>-4296.93131844282</v>
          </cell>
          <cell r="H935">
            <v>-4114.53726251025</v>
          </cell>
          <cell r="I935">
            <v>-3902.21574250779</v>
          </cell>
          <cell r="J935">
            <v>-3659.9861142119</v>
          </cell>
          <cell r="K935">
            <v>-3386.79723475245</v>
          </cell>
          <cell r="L935">
            <v>-3079.19307240318</v>
          </cell>
          <cell r="M935">
            <v>-2733.02415088735</v>
          </cell>
          <cell r="N935">
            <v>-2302.00025246044</v>
          </cell>
          <cell r="O935">
            <v>-1744.08026717651</v>
          </cell>
          <cell r="P935">
            <v>-1174.42746632564</v>
          </cell>
          <cell r="Q935">
            <v>-700.176872583069</v>
          </cell>
          <cell r="R935">
            <v>-252.368806855681</v>
          </cell>
          <cell r="S935">
            <v>232.953037018852</v>
          </cell>
          <cell r="T935">
            <v>706.05696388328</v>
          </cell>
          <cell r="U935">
            <v>8172.12606861847</v>
          </cell>
          <cell r="V935">
            <v>7386.89099106313</v>
          </cell>
          <cell r="W935">
            <v>6866.85325401726</v>
          </cell>
          <cell r="X935">
            <v>6373.49628276651</v>
          </cell>
          <cell r="Y935">
            <v>5904.30894641253</v>
          </cell>
          <cell r="Z935">
            <v>5457.09400541924</v>
          </cell>
          <cell r="AA935">
            <v>5020.23747938171</v>
          </cell>
          <cell r="AB935">
            <v>4583.38095334418</v>
          </cell>
          <cell r="AC935">
            <v>4146.21053594436</v>
          </cell>
          <cell r="AD935">
            <v>3709.35400990682</v>
          </cell>
          <cell r="AE935">
            <v>3272.183592507</v>
          </cell>
          <cell r="AF935">
            <v>2835.32706646947</v>
          </cell>
          <cell r="AG935">
            <v>2398.15664906964</v>
          </cell>
          <cell r="AH935">
            <v>1961.30012303211</v>
          </cell>
          <cell r="AI935">
            <v>1617.04154887179</v>
          </cell>
          <cell r="AJ935">
            <v>1365.38092658869</v>
          </cell>
          <cell r="AK935">
            <v>1113.72030430558</v>
          </cell>
          <cell r="AL935">
            <v>862.059682022476</v>
          </cell>
          <cell r="AM935">
            <v>610.39905973937</v>
          </cell>
          <cell r="AN935">
            <v>358.738437456264</v>
          </cell>
          <cell r="AO935">
            <v>9238.05973594522</v>
          </cell>
          <cell r="AP935">
            <v>6118.09102406912</v>
          </cell>
          <cell r="AQ935">
            <v>5804.19966177347</v>
          </cell>
          <cell r="AR935">
            <v>5519.85101592919</v>
          </cell>
          <cell r="AS935">
            <v>5261.35224697984</v>
          </cell>
          <cell r="AT935">
            <v>5139.488541618</v>
          </cell>
          <cell r="AU935">
            <v>5139.488541618</v>
          </cell>
          <cell r="AV935">
            <v>5143.18138117443</v>
          </cell>
          <cell r="AW935">
            <v>5139.48854161801</v>
          </cell>
          <cell r="AX935">
            <v>5143.18138117443</v>
          </cell>
          <cell r="AY935">
            <v>5139.488541618</v>
          </cell>
          <cell r="AZ935">
            <v>5143.18138117443</v>
          </cell>
          <cell r="BA935">
            <v>5139.488541618</v>
          </cell>
          <cell r="BB935">
            <v>4050.10087247433</v>
          </cell>
          <cell r="BC935">
            <v>2960.71320333066</v>
          </cell>
          <cell r="BD935">
            <v>2960.71320333066</v>
          </cell>
          <cell r="BE935">
            <v>2960.71320333065</v>
          </cell>
          <cell r="BF935">
            <v>2960.71320333066</v>
          </cell>
          <cell r="BG935">
            <v>2960.71320333066</v>
          </cell>
          <cell r="BH935">
            <v>4220.45220536782</v>
          </cell>
        </row>
        <row r="936">
          <cell r="A936">
            <v>-3648.91953778928</v>
          </cell>
          <cell r="B936">
            <v>-3455.83692740339</v>
          </cell>
          <cell r="C936">
            <v>-3076.28211073517</v>
          </cell>
          <cell r="D936">
            <v>-2669.14571942943</v>
          </cell>
          <cell r="E936">
            <v>-2230.09286709714</v>
          </cell>
          <cell r="F936">
            <v>-1761.71920436407</v>
          </cell>
          <cell r="G936">
            <v>-1262.75372599499</v>
          </cell>
          <cell r="H936">
            <v>-720.376104624687</v>
          </cell>
          <cell r="I936">
            <v>-123.791130522576</v>
          </cell>
          <cell r="J936">
            <v>528.985430216235</v>
          </cell>
          <cell r="K936">
            <v>1241.05953646674</v>
          </cell>
          <cell r="L936">
            <v>2018.15505854145</v>
          </cell>
          <cell r="M936">
            <v>2866.81433436453</v>
          </cell>
          <cell r="N936">
            <v>3825.19766815879</v>
          </cell>
          <cell r="O936">
            <v>4928.59213932358</v>
          </cell>
          <cell r="P936">
            <v>6093.16537409978</v>
          </cell>
          <cell r="Q936">
            <v>7241.1993297677</v>
          </cell>
          <cell r="R936">
            <v>8429.67762246161</v>
          </cell>
          <cell r="S936">
            <v>9712.10335383629</v>
          </cell>
          <cell r="T936">
            <v>11055.5817502616</v>
          </cell>
          <cell r="U936">
            <v>6236.626008183</v>
          </cell>
          <cell r="V936">
            <v>5637.36732493472</v>
          </cell>
          <cell r="W936">
            <v>5240.49619875969</v>
          </cell>
          <cell r="X936">
            <v>4863.98672100747</v>
          </cell>
          <cell r="Y936">
            <v>4505.92250123828</v>
          </cell>
          <cell r="Z936">
            <v>4164.62669781729</v>
          </cell>
          <cell r="AA936">
            <v>3831.23600496045</v>
          </cell>
          <cell r="AB936">
            <v>3497.84531210362</v>
          </cell>
          <cell r="AC936">
            <v>3164.21507044181</v>
          </cell>
          <cell r="AD936">
            <v>2830.82437758497</v>
          </cell>
          <cell r="AE936">
            <v>2497.19413592316</v>
          </cell>
          <cell r="AF936">
            <v>2163.80344306632</v>
          </cell>
          <cell r="AG936">
            <v>1830.17320140451</v>
          </cell>
          <cell r="AH936">
            <v>1496.78250854767</v>
          </cell>
          <cell r="AI936">
            <v>1234.05871315825</v>
          </cell>
          <cell r="AJ936">
            <v>1042.00181523626</v>
          </cell>
          <cell r="AK936">
            <v>849.944917314263</v>
          </cell>
          <cell r="AL936">
            <v>657.888019392268</v>
          </cell>
          <cell r="AM936">
            <v>465.831121470273</v>
          </cell>
          <cell r="AN936">
            <v>273.774223548278</v>
          </cell>
          <cell r="AO936">
            <v>7050.1021558621</v>
          </cell>
          <cell r="AP936">
            <v>4669.07207264741</v>
          </cell>
          <cell r="AQ936">
            <v>4429.5232676731</v>
          </cell>
          <cell r="AR936">
            <v>4212.52023257872</v>
          </cell>
          <cell r="AS936">
            <v>4015.24474612931</v>
          </cell>
          <cell r="AT936">
            <v>3922.24344537455</v>
          </cell>
          <cell r="AU936">
            <v>3922.24344537455</v>
          </cell>
          <cell r="AV936">
            <v>3925.06166660955</v>
          </cell>
          <cell r="AW936">
            <v>3922.24344537456</v>
          </cell>
          <cell r="AX936">
            <v>3925.06166660955</v>
          </cell>
          <cell r="AY936">
            <v>3922.24344537455</v>
          </cell>
          <cell r="AZ936">
            <v>3925.06166660955</v>
          </cell>
          <cell r="BA936">
            <v>3922.24344537456</v>
          </cell>
          <cell r="BB936">
            <v>3090.86818105196</v>
          </cell>
          <cell r="BC936">
            <v>2259.49291672935</v>
          </cell>
          <cell r="BD936">
            <v>2259.49291672936</v>
          </cell>
          <cell r="BE936">
            <v>2259.49291672935</v>
          </cell>
          <cell r="BF936">
            <v>2259.49291672935</v>
          </cell>
          <cell r="BG936">
            <v>2259.49291672935</v>
          </cell>
          <cell r="BH936">
            <v>3220.87321821503</v>
          </cell>
        </row>
        <row r="937">
          <cell r="A937">
            <v>-4481.18198696941</v>
          </cell>
          <cell r="B937">
            <v>-4466.01374391305</v>
          </cell>
          <cell r="C937">
            <v>-4243.81457915919</v>
          </cell>
          <cell r="D937">
            <v>-4006.39965652125</v>
          </cell>
          <cell r="E937">
            <v>-3750.26844376409</v>
          </cell>
          <cell r="F937">
            <v>-3479.68076319763</v>
          </cell>
          <cell r="G937">
            <v>-3194.4799868923</v>
          </cell>
          <cell r="H937">
            <v>-2881.28793085554</v>
          </cell>
          <cell r="I937">
            <v>-2529.34645001334</v>
          </cell>
          <cell r="J937">
            <v>-2137.94690712107</v>
          </cell>
          <cell r="K937">
            <v>-1705.2915534915</v>
          </cell>
          <cell r="L937">
            <v>-1227.10035102662</v>
          </cell>
          <cell r="M937">
            <v>-698.354390653152</v>
          </cell>
          <cell r="N937">
            <v>-75.7174128951005</v>
          </cell>
          <cell r="O937">
            <v>680.397653251269</v>
          </cell>
          <cell r="P937">
            <v>1466.2114415737</v>
          </cell>
          <cell r="Q937">
            <v>2185.27742330808</v>
          </cell>
          <cell r="R937">
            <v>2902.20384255291</v>
          </cell>
          <cell r="S937">
            <v>3677.14889251331</v>
          </cell>
          <cell r="T937">
            <v>4466.49847859798</v>
          </cell>
          <cell r="U937">
            <v>7468.87302761181</v>
          </cell>
          <cell r="V937">
            <v>6751.21142500768</v>
          </cell>
          <cell r="W937">
            <v>6275.92558201544</v>
          </cell>
          <cell r="X937">
            <v>5825.02448912739</v>
          </cell>
          <cell r="Y937">
            <v>5396.21311103962</v>
          </cell>
          <cell r="Z937">
            <v>4987.48329186119</v>
          </cell>
          <cell r="AA937">
            <v>4588.22049331145</v>
          </cell>
          <cell r="AB937">
            <v>4188.9576947617</v>
          </cell>
          <cell r="AC937">
            <v>3789.40801679897</v>
          </cell>
          <cell r="AD937">
            <v>3390.14521824923</v>
          </cell>
          <cell r="AE937">
            <v>2990.5955402865</v>
          </cell>
          <cell r="AF937">
            <v>2591.33274173676</v>
          </cell>
          <cell r="AG937">
            <v>2191.78306377402</v>
          </cell>
          <cell r="AH937">
            <v>1792.52026522428</v>
          </cell>
          <cell r="AI937">
            <v>1477.88689350676</v>
          </cell>
          <cell r="AJ937">
            <v>1247.88294862145</v>
          </cell>
          <cell r="AK937">
            <v>1017.87900373615</v>
          </cell>
          <cell r="AL937">
            <v>787.875058850842</v>
          </cell>
          <cell r="AM937">
            <v>557.871113965536</v>
          </cell>
          <cell r="AN937">
            <v>327.86716908023</v>
          </cell>
          <cell r="AO937">
            <v>8443.07767769572</v>
          </cell>
          <cell r="AP937">
            <v>5591.59815284991</v>
          </cell>
          <cell r="AQ937">
            <v>5304.71873985935</v>
          </cell>
          <cell r="AR937">
            <v>5044.83974220906</v>
          </cell>
          <cell r="AS937">
            <v>4808.58610798154</v>
          </cell>
          <cell r="AT937">
            <v>4697.20939470285</v>
          </cell>
          <cell r="AU937">
            <v>4697.20939470285</v>
          </cell>
          <cell r="AV937">
            <v>4700.58444662039</v>
          </cell>
          <cell r="AW937">
            <v>4697.20939470284</v>
          </cell>
          <cell r="AX937">
            <v>4700.58444662038</v>
          </cell>
          <cell r="AY937">
            <v>4697.20939470284</v>
          </cell>
          <cell r="AZ937">
            <v>4700.58444662038</v>
          </cell>
          <cell r="BA937">
            <v>4697.20939470284</v>
          </cell>
          <cell r="BB937">
            <v>3701.56907902969</v>
          </cell>
          <cell r="BC937">
            <v>2705.92876335653</v>
          </cell>
          <cell r="BD937">
            <v>2705.92876335654</v>
          </cell>
          <cell r="BE937">
            <v>2705.92876335653</v>
          </cell>
          <cell r="BF937">
            <v>2705.92876335654</v>
          </cell>
          <cell r="BG937">
            <v>2705.92876335655</v>
          </cell>
          <cell r="BH937">
            <v>3857.26081270859</v>
          </cell>
        </row>
        <row r="938">
          <cell r="A938">
            <v>-4792.6143940042</v>
          </cell>
          <cell r="B938">
            <v>-4844.02166413852</v>
          </cell>
          <cell r="C938">
            <v>-4680.70494624321</v>
          </cell>
          <cell r="D938">
            <v>-4506.79975609983</v>
          </cell>
          <cell r="E938">
            <v>-4319.11777659566</v>
          </cell>
          <cell r="F938">
            <v>-4122.54156268201</v>
          </cell>
          <cell r="G938">
            <v>-3917.33148614736</v>
          </cell>
          <cell r="H938">
            <v>-3689.90061318424</v>
          </cell>
          <cell r="I938">
            <v>-3429.50466830415</v>
          </cell>
          <cell r="J938">
            <v>-3135.91234222398</v>
          </cell>
          <cell r="K938">
            <v>-2807.81541819209</v>
          </cell>
          <cell r="L938">
            <v>-2441.47413977567</v>
          </cell>
          <cell r="M938">
            <v>-2032.4396646087</v>
          </cell>
          <cell r="N938">
            <v>-1535.43889201228</v>
          </cell>
          <cell r="O938">
            <v>-909.275695165118</v>
          </cell>
          <cell r="P938">
            <v>-265.193600027287</v>
          </cell>
          <cell r="Q938">
            <v>293.352669692503</v>
          </cell>
          <cell r="R938">
            <v>833.824492031415</v>
          </cell>
          <cell r="S938">
            <v>1418.87039384186</v>
          </cell>
          <cell r="T938">
            <v>2000.86511322348</v>
          </cell>
          <cell r="U938">
            <v>7929.97956401773</v>
          </cell>
          <cell r="V938">
            <v>7168.01161764996</v>
          </cell>
          <cell r="W938">
            <v>6663.38300660493</v>
          </cell>
          <cell r="X938">
            <v>6184.64458933948</v>
          </cell>
          <cell r="Y938">
            <v>5729.35964173319</v>
          </cell>
          <cell r="Z938">
            <v>5295.39603018067</v>
          </cell>
          <cell r="AA938">
            <v>4871.48390562493</v>
          </cell>
          <cell r="AB938">
            <v>4447.57178106919</v>
          </cell>
          <cell r="AC938">
            <v>4023.3550659984</v>
          </cell>
          <cell r="AD938">
            <v>3599.44294144266</v>
          </cell>
          <cell r="AE938">
            <v>3175.22622637187</v>
          </cell>
          <cell r="AF938">
            <v>2751.31410181613</v>
          </cell>
          <cell r="AG938">
            <v>2327.09738674534</v>
          </cell>
          <cell r="AH938">
            <v>1903.1852621896</v>
          </cell>
          <cell r="AI938">
            <v>1569.12733957477</v>
          </cell>
          <cell r="AJ938">
            <v>1324.92361890084</v>
          </cell>
          <cell r="AK938">
            <v>1080.71989822691</v>
          </cell>
          <cell r="AL938">
            <v>836.516177552988</v>
          </cell>
          <cell r="AM938">
            <v>592.312456879061</v>
          </cell>
          <cell r="AN938">
            <v>348.108736205135</v>
          </cell>
          <cell r="AO938">
            <v>8964.32878079731</v>
          </cell>
          <cell r="AP938">
            <v>5936.80718876504</v>
          </cell>
          <cell r="AQ938">
            <v>5632.21667371111</v>
          </cell>
          <cell r="AR938">
            <v>5356.2935012505</v>
          </cell>
          <cell r="AS938">
            <v>5105.45425355904</v>
          </cell>
          <cell r="AT938">
            <v>4987.20146536164</v>
          </cell>
          <cell r="AU938">
            <v>4987.20146536164</v>
          </cell>
          <cell r="AV938">
            <v>4990.78488318579</v>
          </cell>
          <cell r="AW938">
            <v>4987.20146536164</v>
          </cell>
          <cell r="AX938">
            <v>4990.78488318581</v>
          </cell>
          <cell r="AY938">
            <v>4987.20146536163</v>
          </cell>
          <cell r="AZ938">
            <v>4990.7848831858</v>
          </cell>
          <cell r="BA938">
            <v>4987.20146536164</v>
          </cell>
          <cell r="BB938">
            <v>3930.09320723332</v>
          </cell>
          <cell r="BC938">
            <v>2872.98494910501</v>
          </cell>
          <cell r="BD938">
            <v>2872.98494910501</v>
          </cell>
          <cell r="BE938">
            <v>2872.98494910502</v>
          </cell>
          <cell r="BF938">
            <v>2872.98494910502</v>
          </cell>
          <cell r="BG938">
            <v>2872.98494910502</v>
          </cell>
          <cell r="BH938">
            <v>4095.39689653099</v>
          </cell>
        </row>
        <row r="939">
          <cell r="A939">
            <v>-4996.52306276498</v>
          </cell>
          <cell r="B939">
            <v>-5091.52028680306</v>
          </cell>
          <cell r="C939">
            <v>-4966.75652961797</v>
          </cell>
          <cell r="D939">
            <v>-4834.43399020005</v>
          </cell>
          <cell r="E939">
            <v>-4691.56877258397</v>
          </cell>
          <cell r="F939">
            <v>-4543.45116251923</v>
          </cell>
          <cell r="G939">
            <v>-4390.61456008378</v>
          </cell>
          <cell r="H939">
            <v>-4219.33535366813</v>
          </cell>
          <cell r="I939">
            <v>-4018.87834881923</v>
          </cell>
          <cell r="J939">
            <v>-3789.32476413158</v>
          </cell>
          <cell r="K939">
            <v>-3529.68690121659</v>
          </cell>
          <cell r="L939">
            <v>-3236.578750113</v>
          </cell>
          <cell r="M939">
            <v>-2905.92471652</v>
          </cell>
          <cell r="N939">
            <v>-2491.18356355207</v>
          </cell>
          <cell r="O939">
            <v>-1950.10564387331</v>
          </cell>
          <cell r="P939">
            <v>-1398.82160130056</v>
          </cell>
          <cell r="Q939">
            <v>-945.374736932966</v>
          </cell>
          <cell r="R939">
            <v>-520.435598858946</v>
          </cell>
          <cell r="S939">
            <v>-59.7251278623507</v>
          </cell>
          <cell r="T939">
            <v>386.505124253134</v>
          </cell>
          <cell r="U939">
            <v>8231.88655208825</v>
          </cell>
          <cell r="V939">
            <v>7440.90926895775</v>
          </cell>
          <cell r="W939">
            <v>6917.06864067801</v>
          </cell>
          <cell r="X939">
            <v>6420.10388720786</v>
          </cell>
          <cell r="Y939">
            <v>5947.48551444756</v>
          </cell>
          <cell r="Z939">
            <v>5497.00021505987</v>
          </cell>
          <cell r="AA939">
            <v>5056.94907883354</v>
          </cell>
          <cell r="AB939">
            <v>4616.89794260721</v>
          </cell>
          <cell r="AC939">
            <v>4176.53061961842</v>
          </cell>
          <cell r="AD939">
            <v>3736.4794833921</v>
          </cell>
          <cell r="AE939">
            <v>3296.1121604033</v>
          </cell>
          <cell r="AF939">
            <v>2856.06102417697</v>
          </cell>
          <cell r="AG939">
            <v>2415.69370118818</v>
          </cell>
          <cell r="AH939">
            <v>1975.64256496186</v>
          </cell>
          <cell r="AI939">
            <v>1628.86652366291</v>
          </cell>
          <cell r="AJ939">
            <v>1375.36557729135</v>
          </cell>
          <cell r="AK939">
            <v>1121.8646309198</v>
          </cell>
          <cell r="AL939">
            <v>868.36368454824</v>
          </cell>
          <cell r="AM939">
            <v>614.862738176682</v>
          </cell>
          <cell r="AN939">
            <v>361.361791805125</v>
          </cell>
          <cell r="AO939">
            <v>9305.61509565299</v>
          </cell>
          <cell r="AP939">
            <v>6162.83092093811</v>
          </cell>
          <cell r="AQ939">
            <v>5846.64415847241</v>
          </cell>
          <cell r="AR939">
            <v>5560.21615012111</v>
          </cell>
          <cell r="AS939">
            <v>5299.82705161994</v>
          </cell>
          <cell r="AT939">
            <v>5177.07219089796</v>
          </cell>
          <cell r="AU939">
            <v>5177.07219089795</v>
          </cell>
          <cell r="AV939">
            <v>5180.79203516226</v>
          </cell>
          <cell r="AW939">
            <v>5177.07219089796</v>
          </cell>
          <cell r="AX939">
            <v>5180.79203516227</v>
          </cell>
          <cell r="AY939">
            <v>5177.07219089797</v>
          </cell>
          <cell r="AZ939">
            <v>5180.79203516226</v>
          </cell>
          <cell r="BA939">
            <v>5177.07219089797</v>
          </cell>
          <cell r="BB939">
            <v>4079.71813292873</v>
          </cell>
          <cell r="BC939">
            <v>2982.36407495951</v>
          </cell>
          <cell r="BD939">
            <v>2982.36407495951</v>
          </cell>
          <cell r="BE939">
            <v>2982.3640749595</v>
          </cell>
          <cell r="BF939">
            <v>2982.3640749595</v>
          </cell>
          <cell r="BG939">
            <v>2982.3640749595</v>
          </cell>
          <cell r="BH939">
            <v>4251.31519770735</v>
          </cell>
        </row>
        <row r="940">
          <cell r="A940">
            <v>-3576.99531951476</v>
          </cell>
          <cell r="B940">
            <v>-3368.53732867936</v>
          </cell>
          <cell r="C940">
            <v>-2975.38381815423</v>
          </cell>
          <cell r="D940">
            <v>-2553.5800776603</v>
          </cell>
          <cell r="E940">
            <v>-2098.71911582494</v>
          </cell>
          <cell r="F940">
            <v>-1613.25276536217</v>
          </cell>
          <cell r="G940">
            <v>-1095.81371641957</v>
          </cell>
          <cell r="H940">
            <v>-533.629851666958</v>
          </cell>
          <cell r="I940">
            <v>84.0972417582103</v>
          </cell>
          <cell r="J940">
            <v>759.462034973516</v>
          </cell>
          <cell r="K940">
            <v>1495.6835425315</v>
          </cell>
          <cell r="L940">
            <v>2298.61041089366</v>
          </cell>
          <cell r="M940">
            <v>3174.91663288377</v>
          </cell>
          <cell r="N940">
            <v>4162.31520606581</v>
          </cell>
          <cell r="O940">
            <v>5295.72160406137</v>
          </cell>
          <cell r="P940">
            <v>6493.02727453391</v>
          </cell>
          <cell r="Q940">
            <v>7678.13269271989</v>
          </cell>
          <cell r="R940">
            <v>8907.36255351244</v>
          </cell>
          <cell r="S940">
            <v>10233.6448247756</v>
          </cell>
          <cell r="T940">
            <v>11625.0110978513</v>
          </cell>
          <cell r="U940">
            <v>6130.13507652937</v>
          </cell>
          <cell r="V940">
            <v>5541.10878743089</v>
          </cell>
          <cell r="W940">
            <v>5151.01427026165</v>
          </cell>
          <cell r="X940">
            <v>4780.93372459702</v>
          </cell>
          <cell r="Y940">
            <v>4428.98348253068</v>
          </cell>
          <cell r="Z940">
            <v>4093.5153346446</v>
          </cell>
          <cell r="AA940">
            <v>3765.81731687208</v>
          </cell>
          <cell r="AB940">
            <v>3438.11929909956</v>
          </cell>
          <cell r="AC940">
            <v>3110.18582283875</v>
          </cell>
          <cell r="AD940">
            <v>2782.48780506622</v>
          </cell>
          <cell r="AE940">
            <v>2454.55432880541</v>
          </cell>
          <cell r="AF940">
            <v>2126.85631103289</v>
          </cell>
          <cell r="AG940">
            <v>1798.92283477208</v>
          </cell>
          <cell r="AH940">
            <v>1471.22481699955</v>
          </cell>
          <cell r="AI940">
            <v>1212.98705327243</v>
          </cell>
          <cell r="AJ940">
            <v>1024.20954359071</v>
          </cell>
          <cell r="AK940">
            <v>835.432033908988</v>
          </cell>
          <cell r="AL940">
            <v>646.654524227266</v>
          </cell>
          <cell r="AM940">
            <v>457.877014545544</v>
          </cell>
          <cell r="AN940">
            <v>269.099504863822</v>
          </cell>
          <cell r="AO940">
            <v>6929.72104821738</v>
          </cell>
          <cell r="AP940">
            <v>4589.34726081458</v>
          </cell>
          <cell r="AQ940">
            <v>4353.88877252507</v>
          </cell>
          <cell r="AR940">
            <v>4140.59108313342</v>
          </cell>
          <cell r="AS940">
            <v>3946.68409277736</v>
          </cell>
          <cell r="AT940">
            <v>3855.2707973238</v>
          </cell>
          <cell r="AU940">
            <v>3855.27079732379</v>
          </cell>
          <cell r="AV940">
            <v>3858.04089718602</v>
          </cell>
          <cell r="AW940">
            <v>3855.2707973238</v>
          </cell>
          <cell r="AX940">
            <v>3858.04089718603</v>
          </cell>
          <cell r="AY940">
            <v>3855.2707973238</v>
          </cell>
          <cell r="AZ940">
            <v>3858.04089718602</v>
          </cell>
          <cell r="BA940">
            <v>3855.2707973238</v>
          </cell>
          <cell r="BB940">
            <v>3038.09133796614</v>
          </cell>
          <cell r="BC940">
            <v>2220.91187860849</v>
          </cell>
          <cell r="BD940">
            <v>2220.91187860849</v>
          </cell>
          <cell r="BE940">
            <v>2220.91187860849</v>
          </cell>
          <cell r="BF940">
            <v>2220.91187860849</v>
          </cell>
          <cell r="BG940">
            <v>2220.91187860849</v>
          </cell>
          <cell r="BH940">
            <v>3165.87652780967</v>
          </cell>
        </row>
        <row r="941">
          <cell r="A941">
            <v>-3596.72533942761</v>
          </cell>
          <cell r="B941">
            <v>-3392.48507343809</v>
          </cell>
          <cell r="C941">
            <v>-3003.06191281487</v>
          </cell>
          <cell r="D941">
            <v>-2585.28167231154</v>
          </cell>
          <cell r="E941">
            <v>-2134.75714016236</v>
          </cell>
          <cell r="F941">
            <v>-1653.97960074769</v>
          </cell>
          <cell r="G941">
            <v>-1141.60816218752</v>
          </cell>
          <cell r="H941">
            <v>-584.857482330163</v>
          </cell>
          <cell r="I941">
            <v>27.0699730141053</v>
          </cell>
          <cell r="J941">
            <v>696.238435045715</v>
          </cell>
          <cell r="K941">
            <v>1425.83590524785</v>
          </cell>
          <cell r="L941">
            <v>2221.6768018907</v>
          </cell>
          <cell r="M941">
            <v>3090.39900264997</v>
          </cell>
          <cell r="N941">
            <v>4069.83820881169</v>
          </cell>
          <cell r="O941">
            <v>5195.01183169756</v>
          </cell>
          <cell r="P941">
            <v>6383.33844583028</v>
          </cell>
          <cell r="Q941">
            <v>7558.27453981328</v>
          </cell>
          <cell r="R941">
            <v>8776.32556169238</v>
          </cell>
          <cell r="S941">
            <v>10090.5772481808</v>
          </cell>
          <cell r="T941">
            <v>11468.8070731648</v>
          </cell>
          <cell r="U941">
            <v>6159.34732592838</v>
          </cell>
          <cell r="V941">
            <v>5567.5141194219</v>
          </cell>
          <cell r="W941">
            <v>5175.56066469542</v>
          </cell>
          <cell r="X941">
            <v>4803.71655508599</v>
          </cell>
          <cell r="Y941">
            <v>4450.08914634732</v>
          </cell>
          <cell r="Z941">
            <v>4113.02237476386</v>
          </cell>
          <cell r="AA941">
            <v>3783.76276069644</v>
          </cell>
          <cell r="AB941">
            <v>3454.50314662902</v>
          </cell>
          <cell r="AC941">
            <v>3125.00695203081</v>
          </cell>
          <cell r="AD941">
            <v>2795.74733796339</v>
          </cell>
          <cell r="AE941">
            <v>2466.25114336518</v>
          </cell>
          <cell r="AF941">
            <v>2136.99152929776</v>
          </cell>
          <cell r="AG941">
            <v>1807.49533469955</v>
          </cell>
          <cell r="AH941">
            <v>1478.23572063213</v>
          </cell>
          <cell r="AI941">
            <v>1218.76736314744</v>
          </cell>
          <cell r="AJ941">
            <v>1029.09026224547</v>
          </cell>
          <cell r="AK941">
            <v>839.413161343506</v>
          </cell>
          <cell r="AL941">
            <v>649.736060441541</v>
          </cell>
          <cell r="AM941">
            <v>460.058959539577</v>
          </cell>
          <cell r="AN941">
            <v>270.381858637612</v>
          </cell>
          <cell r="AO941">
            <v>6962.7436059586</v>
          </cell>
          <cell r="AP941">
            <v>4611.2171144292</v>
          </cell>
          <cell r="AQ941">
            <v>4374.63658364029</v>
          </cell>
          <cell r="AR941">
            <v>4160.32245574916</v>
          </cell>
          <cell r="AS941">
            <v>3965.49143039359</v>
          </cell>
          <cell r="AT941">
            <v>3873.64251844025</v>
          </cell>
          <cell r="AU941">
            <v>3873.64251844025</v>
          </cell>
          <cell r="AV941">
            <v>3876.42581880246</v>
          </cell>
          <cell r="AW941">
            <v>3873.64251844024</v>
          </cell>
          <cell r="AX941">
            <v>3876.42581880247</v>
          </cell>
          <cell r="AY941">
            <v>3873.64251844024</v>
          </cell>
          <cell r="AZ941">
            <v>3876.42581880247</v>
          </cell>
          <cell r="BA941">
            <v>3873.64251844025</v>
          </cell>
          <cell r="BB941">
            <v>3052.56891158462</v>
          </cell>
          <cell r="BC941">
            <v>2231.49530472899</v>
          </cell>
          <cell r="BD941">
            <v>2231.49530472899</v>
          </cell>
          <cell r="BE941">
            <v>2231.49530472899</v>
          </cell>
          <cell r="BF941">
            <v>2231.49530472899</v>
          </cell>
          <cell r="BG941">
            <v>2231.495304729</v>
          </cell>
          <cell r="BH941">
            <v>3180.96304279544</v>
          </cell>
        </row>
        <row r="942">
          <cell r="A942">
            <v>-4541.90569685561</v>
          </cell>
          <cell r="B942">
            <v>-4539.71847972075</v>
          </cell>
          <cell r="C942">
            <v>-4329.00033152028</v>
          </cell>
          <cell r="D942">
            <v>-4103.9686627886</v>
          </cell>
          <cell r="E942">
            <v>-3861.18381761586</v>
          </cell>
          <cell r="F942">
            <v>-3605.02703996046</v>
          </cell>
          <cell r="G942">
            <v>-3335.4230093269</v>
          </cell>
          <cell r="H942">
            <v>-3038.95283926869</v>
          </cell>
          <cell r="I942">
            <v>-2704.86108903118</v>
          </cell>
          <cell r="J942">
            <v>-2332.53219172466</v>
          </cell>
          <cell r="K942">
            <v>-1920.26384857192</v>
          </cell>
          <cell r="L942">
            <v>-1463.88136666821</v>
          </cell>
          <cell r="M942">
            <v>-958.476989680165</v>
          </cell>
          <cell r="N942">
            <v>-360.336808983396</v>
          </cell>
          <cell r="O942">
            <v>370.439983328122</v>
          </cell>
          <cell r="P942">
            <v>1128.61864433492</v>
          </cell>
          <cell r="Q942">
            <v>1816.3861734895</v>
          </cell>
          <cell r="R942">
            <v>2498.90712461809</v>
          </cell>
          <cell r="S942">
            <v>3236.8252611314</v>
          </cell>
          <cell r="T942">
            <v>3985.74438306158</v>
          </cell>
          <cell r="U942">
            <v>7558.78049681175</v>
          </cell>
          <cell r="V942">
            <v>6832.47995521459</v>
          </cell>
          <cell r="W942">
            <v>6351.47280097071</v>
          </cell>
          <cell r="X942">
            <v>5895.14393123183</v>
          </cell>
          <cell r="Y942">
            <v>5461.17068392691</v>
          </cell>
          <cell r="Z942">
            <v>5047.52072974378</v>
          </cell>
          <cell r="AA942">
            <v>4643.45175660376</v>
          </cell>
          <cell r="AB942">
            <v>4239.38278346374</v>
          </cell>
          <cell r="AC942">
            <v>3835.02347756484</v>
          </cell>
          <cell r="AD942">
            <v>3430.95450442483</v>
          </cell>
          <cell r="AE942">
            <v>3026.59519852593</v>
          </cell>
          <cell r="AF942">
            <v>2622.52622538592</v>
          </cell>
          <cell r="AG942">
            <v>2218.16691948702</v>
          </cell>
          <cell r="AH942">
            <v>1814.097946347</v>
          </cell>
          <cell r="AI942">
            <v>1495.67713707734</v>
          </cell>
          <cell r="AJ942">
            <v>1262.90449167802</v>
          </cell>
          <cell r="AK942">
            <v>1030.1318462787</v>
          </cell>
          <cell r="AL942">
            <v>797.359200879382</v>
          </cell>
          <cell r="AM942">
            <v>564.586555480065</v>
          </cell>
          <cell r="AN942">
            <v>331.813910080747</v>
          </cell>
          <cell r="AO942">
            <v>8544.71225408414</v>
          </cell>
          <cell r="AP942">
            <v>5658.90769698692</v>
          </cell>
          <cell r="AQ942">
            <v>5368.57493810439</v>
          </cell>
          <cell r="AR942">
            <v>5105.56761535197</v>
          </cell>
          <cell r="AS942">
            <v>4866.47004921341</v>
          </cell>
          <cell r="AT942">
            <v>4753.75262517666</v>
          </cell>
          <cell r="AU942">
            <v>4753.75262517665</v>
          </cell>
          <cell r="AV942">
            <v>4757.16830469293</v>
          </cell>
          <cell r="AW942">
            <v>4753.75262517664</v>
          </cell>
          <cell r="AX942">
            <v>4757.16830469293</v>
          </cell>
          <cell r="AY942">
            <v>4753.75262517665</v>
          </cell>
          <cell r="AZ942">
            <v>4757.16830469293</v>
          </cell>
          <cell r="BA942">
            <v>4753.75262517665</v>
          </cell>
          <cell r="BB942">
            <v>3746.12716787844</v>
          </cell>
          <cell r="BC942">
            <v>2738.50171058021</v>
          </cell>
          <cell r="BD942">
            <v>2738.50171058021</v>
          </cell>
          <cell r="BE942">
            <v>2738.50171058021</v>
          </cell>
          <cell r="BF942">
            <v>2738.5017105802</v>
          </cell>
          <cell r="BG942">
            <v>2738.50171058021</v>
          </cell>
          <cell r="BH942">
            <v>3903.6930597735</v>
          </cell>
        </row>
        <row r="943">
          <cell r="A943">
            <v>-3873.08337155519</v>
          </cell>
          <cell r="B943">
            <v>-3727.92070120973</v>
          </cell>
          <cell r="C943">
            <v>-3390.74848420417</v>
          </cell>
          <cell r="D943">
            <v>-3029.32533530944</v>
          </cell>
          <cell r="E943">
            <v>-2639.54109535574</v>
          </cell>
          <cell r="F943">
            <v>-2224.43964750068</v>
          </cell>
          <cell r="G943">
            <v>-1783.05013592626</v>
          </cell>
          <cell r="H943">
            <v>-1302.40197864458</v>
          </cell>
          <cell r="I943">
            <v>-771.709949020558</v>
          </cell>
          <cell r="J943">
            <v>-189.333385826391</v>
          </cell>
          <cell r="K943">
            <v>447.481312919543</v>
          </cell>
          <cell r="L943">
            <v>1144.0691318305</v>
          </cell>
          <cell r="M943">
            <v>1906.56208435666</v>
          </cell>
          <cell r="N943">
            <v>2774.51458059943</v>
          </cell>
          <cell r="O943">
            <v>3784.37187140295</v>
          </cell>
          <cell r="P943">
            <v>4846.92900575822</v>
          </cell>
          <cell r="Q943">
            <v>5879.42355952899</v>
          </cell>
          <cell r="R943">
            <v>6940.89278690225</v>
          </cell>
          <cell r="S943">
            <v>8086.6322900084</v>
          </cell>
          <cell r="T943">
            <v>9280.86012412794</v>
          </cell>
          <cell r="U943">
            <v>6568.52277499482</v>
          </cell>
          <cell r="V943">
            <v>5937.37312711389</v>
          </cell>
          <cell r="W943">
            <v>5519.38156763957</v>
          </cell>
          <cell r="X943">
            <v>5122.83524974719</v>
          </cell>
          <cell r="Y943">
            <v>4745.71579775845</v>
          </cell>
          <cell r="Z943">
            <v>4386.25713295484</v>
          </cell>
          <cell r="AA943">
            <v>4035.12426782422</v>
          </cell>
          <cell r="AB943">
            <v>3683.9914026936</v>
          </cell>
          <cell r="AC943">
            <v>3332.60624060319</v>
          </cell>
          <cell r="AD943">
            <v>2981.47337547257</v>
          </cell>
          <cell r="AE943">
            <v>2630.08821338216</v>
          </cell>
          <cell r="AF943">
            <v>2278.95534825155</v>
          </cell>
          <cell r="AG943">
            <v>1927.57018616114</v>
          </cell>
          <cell r="AH943">
            <v>1576.43732103052</v>
          </cell>
          <cell r="AI943">
            <v>1299.73205903722</v>
          </cell>
          <cell r="AJ943">
            <v>1097.45440018126</v>
          </cell>
          <cell r="AK943">
            <v>895.176741325294</v>
          </cell>
          <cell r="AL943">
            <v>692.899082469328</v>
          </cell>
          <cell r="AM943">
            <v>490.621423613363</v>
          </cell>
          <cell r="AN943">
            <v>288.343764757398</v>
          </cell>
          <cell r="AO943">
            <v>7425.28997506971</v>
          </cell>
          <cell r="AP943">
            <v>4917.54775852144</v>
          </cell>
          <cell r="AQ943">
            <v>4665.25079873388</v>
          </cell>
          <cell r="AR943">
            <v>4436.69943516163</v>
          </cell>
          <cell r="AS943">
            <v>4228.92546827775</v>
          </cell>
          <cell r="AT943">
            <v>4130.97488388965</v>
          </cell>
          <cell r="AU943">
            <v>4130.97488388965</v>
          </cell>
          <cell r="AV943">
            <v>4133.94308341656</v>
          </cell>
          <cell r="AW943">
            <v>4130.97488388965</v>
          </cell>
          <cell r="AX943">
            <v>4133.94308341657</v>
          </cell>
          <cell r="AY943">
            <v>4130.97488388965</v>
          </cell>
          <cell r="AZ943">
            <v>4133.94308341657</v>
          </cell>
          <cell r="BA943">
            <v>4130.97488388965</v>
          </cell>
          <cell r="BB943">
            <v>3255.35602345051</v>
          </cell>
          <cell r="BC943">
            <v>2379.73716301135</v>
          </cell>
          <cell r="BD943">
            <v>2379.73716301136</v>
          </cell>
          <cell r="BE943">
            <v>2379.73716301135</v>
          </cell>
          <cell r="BF943">
            <v>2379.73716301136</v>
          </cell>
          <cell r="BG943">
            <v>2379.73716301136</v>
          </cell>
          <cell r="BH943">
            <v>3392.27958538115</v>
          </cell>
        </row>
        <row r="944">
          <cell r="A944">
            <v>-3571.57974628033</v>
          </cell>
          <cell r="B944">
            <v>-3361.96405778996</v>
          </cell>
          <cell r="C944">
            <v>-2967.78662619566</v>
          </cell>
          <cell r="D944">
            <v>-2544.87849964667</v>
          </cell>
          <cell r="E944">
            <v>-2088.8272575863</v>
          </cell>
          <cell r="F944">
            <v>-1602.07390388048</v>
          </cell>
          <cell r="G944">
            <v>-1083.24387736811</v>
          </cell>
          <cell r="H944">
            <v>-519.568690719912</v>
          </cell>
          <cell r="I944">
            <v>99.7503101082426</v>
          </cell>
          <cell r="J944">
            <v>776.815896604971</v>
          </cell>
          <cell r="K944">
            <v>1514.8555959117</v>
          </cell>
          <cell r="L944">
            <v>2319.72744957811</v>
          </cell>
          <cell r="M944">
            <v>3198.11536345543</v>
          </cell>
          <cell r="N944">
            <v>4187.69865490886</v>
          </cell>
          <cell r="O944">
            <v>5323.3648173003</v>
          </cell>
          <cell r="P944">
            <v>6523.13509436724</v>
          </cell>
          <cell r="Q944">
            <v>7711.03182853817</v>
          </cell>
          <cell r="R944">
            <v>8943.33010087207</v>
          </cell>
          <cell r="S944">
            <v>10272.9145742206</v>
          </cell>
          <cell r="T944">
            <v>11667.8865910814</v>
          </cell>
          <cell r="U944">
            <v>6122.11678376222</v>
          </cell>
          <cell r="V944">
            <v>5533.86094836086</v>
          </cell>
          <cell r="W944">
            <v>5144.27667966192</v>
          </cell>
          <cell r="X944">
            <v>4774.68020394444</v>
          </cell>
          <cell r="Y944">
            <v>4423.19031716312</v>
          </cell>
          <cell r="Z944">
            <v>4088.1609657783</v>
          </cell>
          <cell r="AA944">
            <v>3760.8915810804</v>
          </cell>
          <cell r="AB944">
            <v>3433.6221963825</v>
          </cell>
          <cell r="AC944">
            <v>3106.11766117894</v>
          </cell>
          <cell r="AD944">
            <v>2778.84827648104</v>
          </cell>
          <cell r="AE944">
            <v>2451.34374127748</v>
          </cell>
          <cell r="AF944">
            <v>2124.07435657958</v>
          </cell>
          <cell r="AG944">
            <v>1796.56982137602</v>
          </cell>
          <cell r="AH944">
            <v>1469.30043667812</v>
          </cell>
          <cell r="AI944">
            <v>1211.40045115119</v>
          </cell>
          <cell r="AJ944">
            <v>1022.86986479523</v>
          </cell>
          <cell r="AK944">
            <v>834.339278439275</v>
          </cell>
          <cell r="AL944">
            <v>645.808692083318</v>
          </cell>
          <cell r="AM944">
            <v>457.27810572736</v>
          </cell>
          <cell r="AN944">
            <v>268.747519371402</v>
          </cell>
          <cell r="AO944">
            <v>6920.65688707482</v>
          </cell>
          <cell r="AP944">
            <v>4583.3443376346</v>
          </cell>
          <cell r="AQ944">
            <v>4348.19383197028</v>
          </cell>
          <cell r="AR944">
            <v>4135.17513860379</v>
          </cell>
          <cell r="AS944">
            <v>3941.52178099789</v>
          </cell>
          <cell r="AT944">
            <v>3850.2280552694</v>
          </cell>
          <cell r="AU944">
            <v>3850.2280552694</v>
          </cell>
          <cell r="AV944">
            <v>3852.99453180662</v>
          </cell>
          <cell r="AW944">
            <v>3850.22805526938</v>
          </cell>
          <cell r="AX944">
            <v>3852.99453180663</v>
          </cell>
          <cell r="AY944">
            <v>3850.22805526939</v>
          </cell>
          <cell r="AZ944">
            <v>3852.99453180662</v>
          </cell>
          <cell r="BA944">
            <v>3850.2280552694</v>
          </cell>
          <cell r="BB944">
            <v>3034.11747678739</v>
          </cell>
          <cell r="BC944">
            <v>2218.00689830539</v>
          </cell>
          <cell r="BD944">
            <v>2218.00689830538</v>
          </cell>
          <cell r="BE944">
            <v>2218.00689830538</v>
          </cell>
          <cell r="BF944">
            <v>2218.00689830539</v>
          </cell>
          <cell r="BG944">
            <v>2218.00689830538</v>
          </cell>
          <cell r="BH944">
            <v>3161.7355220165</v>
          </cell>
        </row>
        <row r="945">
          <cell r="A945">
            <v>-5246.02609611602</v>
          </cell>
          <cell r="B945">
            <v>-5394.36007032127</v>
          </cell>
          <cell r="C945">
            <v>-5316.76978889043</v>
          </cell>
          <cell r="D945">
            <v>-5235.3278596684</v>
          </cell>
          <cell r="E945">
            <v>-5147.30051679302</v>
          </cell>
          <cell r="F945">
            <v>-5058.47694619082</v>
          </cell>
          <cell r="G945">
            <v>-4969.72462587194</v>
          </cell>
          <cell r="H945">
            <v>-4867.15270500945</v>
          </cell>
          <cell r="I945">
            <v>-4740.03710072244</v>
          </cell>
          <cell r="J945">
            <v>-4588.84144130849</v>
          </cell>
          <cell r="K945">
            <v>-4412.97021525518</v>
          </cell>
          <cell r="L945">
            <v>-4209.4702574539</v>
          </cell>
          <cell r="M945">
            <v>-3974.72268064349</v>
          </cell>
          <cell r="N945">
            <v>-3660.63455407379</v>
          </cell>
          <cell r="O945">
            <v>-3223.66714071163</v>
          </cell>
          <cell r="P945">
            <v>-2785.93097104084</v>
          </cell>
          <cell r="Q945">
            <v>-2461.08393814744</v>
          </cell>
          <cell r="R945">
            <v>-2177.51081138849</v>
          </cell>
          <cell r="S945">
            <v>-1868.93740905893</v>
          </cell>
          <cell r="T945">
            <v>-1588.82881626303</v>
          </cell>
          <cell r="U945">
            <v>8601.30051458065</v>
          </cell>
          <cell r="V945">
            <v>7774.82735203614</v>
          </cell>
          <cell r="W945">
            <v>7227.47886307552</v>
          </cell>
          <cell r="X945">
            <v>6708.21233009992</v>
          </cell>
          <cell r="Y945">
            <v>6214.38474548724</v>
          </cell>
          <cell r="Z945">
            <v>5743.68347756811</v>
          </cell>
          <cell r="AA945">
            <v>5283.88461609022</v>
          </cell>
          <cell r="AB945">
            <v>4824.08575461233</v>
          </cell>
          <cell r="AC945">
            <v>4363.95651718168</v>
          </cell>
          <cell r="AD945">
            <v>3904.15765570379</v>
          </cell>
          <cell r="AE945">
            <v>3444.02841827314</v>
          </cell>
          <cell r="AF945">
            <v>2984.22955679526</v>
          </cell>
          <cell r="AG945">
            <v>2524.10031936461</v>
          </cell>
          <cell r="AH945">
            <v>2064.30145788672</v>
          </cell>
          <cell r="AI945">
            <v>1701.96350247452</v>
          </cell>
          <cell r="AJ945">
            <v>1437.08645312801</v>
          </cell>
          <cell r="AK945">
            <v>1172.2094037815</v>
          </cell>
          <cell r="AL945">
            <v>907.332354434988</v>
          </cell>
          <cell r="AM945">
            <v>642.455305088477</v>
          </cell>
          <cell r="AN945">
            <v>377.578255741967</v>
          </cell>
          <cell r="AO945">
            <v>9723.21367699426</v>
          </cell>
          <cell r="AP945">
            <v>6439.39398777203</v>
          </cell>
          <cell r="AQ945">
            <v>6109.018035007</v>
          </cell>
          <cell r="AR945">
            <v>5809.73628956098</v>
          </cell>
          <cell r="AS945">
            <v>5537.66197551922</v>
          </cell>
          <cell r="AT945">
            <v>5409.39837032808</v>
          </cell>
          <cell r="AU945">
            <v>5409.39837032808</v>
          </cell>
          <cell r="AV945">
            <v>5413.28514624295</v>
          </cell>
          <cell r="AW945">
            <v>5409.39837032808</v>
          </cell>
          <cell r="AX945">
            <v>5413.28514624295</v>
          </cell>
          <cell r="AY945">
            <v>5409.39837032808</v>
          </cell>
          <cell r="AZ945">
            <v>5413.28514624296</v>
          </cell>
          <cell r="BA945">
            <v>5409.39837032807</v>
          </cell>
          <cell r="BB945">
            <v>4262.79947543763</v>
          </cell>
          <cell r="BC945">
            <v>3116.20058054719</v>
          </cell>
          <cell r="BD945">
            <v>3116.20058054719</v>
          </cell>
          <cell r="BE945">
            <v>3116.20058054719</v>
          </cell>
          <cell r="BF945">
            <v>3116.20058054719</v>
          </cell>
          <cell r="BG945">
            <v>3116.20058054719</v>
          </cell>
          <cell r="BH945">
            <v>4442.09712637608</v>
          </cell>
        </row>
        <row r="946">
          <cell r="A946">
            <v>-3627.07418917553</v>
          </cell>
          <cell r="B946">
            <v>-3429.32165600081</v>
          </cell>
          <cell r="C946">
            <v>-3045.63654476531</v>
          </cell>
          <cell r="D946">
            <v>-2634.04527909398</v>
          </cell>
          <cell r="E946">
            <v>-2190.19107234585</v>
          </cell>
          <cell r="F946">
            <v>-1716.62589372065</v>
          </cell>
          <cell r="G946">
            <v>-1212.0494876418</v>
          </cell>
          <cell r="H946">
            <v>-663.656169447883</v>
          </cell>
          <cell r="I946">
            <v>-60.6497565296724</v>
          </cell>
          <cell r="J946">
            <v>598.987467068679</v>
          </cell>
          <cell r="K946">
            <v>1318.39579831784</v>
          </cell>
          <cell r="L946">
            <v>2103.33700545315</v>
          </cell>
          <cell r="M946">
            <v>2960.39341358595</v>
          </cell>
          <cell r="N946">
            <v>3927.58946769535</v>
          </cell>
          <cell r="O946">
            <v>5040.09938036116</v>
          </cell>
          <cell r="P946">
            <v>6214.61434945048</v>
          </cell>
          <cell r="Q946">
            <v>7373.90792033225</v>
          </cell>
          <cell r="R946">
            <v>8574.76357677134</v>
          </cell>
          <cell r="S946">
            <v>9870.50973658919</v>
          </cell>
          <cell r="T946">
            <v>11228.5329884873</v>
          </cell>
          <cell r="U946">
            <v>6204.28180504829</v>
          </cell>
          <cell r="V946">
            <v>5608.13097924661</v>
          </cell>
          <cell r="W946">
            <v>5213.31809422737</v>
          </cell>
          <cell r="X946">
            <v>4838.76125865934</v>
          </cell>
          <cell r="Y946">
            <v>4482.55402082947</v>
          </cell>
          <cell r="Z946">
            <v>4143.02823548883</v>
          </cell>
          <cell r="AA946">
            <v>3811.36656346455</v>
          </cell>
          <cell r="AB946">
            <v>3479.70489144026</v>
          </cell>
          <cell r="AC946">
            <v>3147.80491295184</v>
          </cell>
          <cell r="AD946">
            <v>2816.14324092756</v>
          </cell>
          <cell r="AE946">
            <v>2484.24326243914</v>
          </cell>
          <cell r="AF946">
            <v>2152.58159041486</v>
          </cell>
          <cell r="AG946">
            <v>1820.68161192644</v>
          </cell>
          <cell r="AH946">
            <v>1489.01993990215</v>
          </cell>
          <cell r="AI946">
            <v>1227.65867479678</v>
          </cell>
          <cell r="AJ946">
            <v>1036.59781661032</v>
          </cell>
          <cell r="AK946">
            <v>845.536958423854</v>
          </cell>
          <cell r="AL946">
            <v>654.476100237392</v>
          </cell>
          <cell r="AM946">
            <v>463.415242050931</v>
          </cell>
          <cell r="AN946">
            <v>272.354383864469</v>
          </cell>
          <cell r="AO946">
            <v>7013.53912707852</v>
          </cell>
          <cell r="AP946">
            <v>4644.85747081461</v>
          </cell>
          <cell r="AQ946">
            <v>4406.55100668268</v>
          </cell>
          <cell r="AR946">
            <v>4190.67338623379</v>
          </cell>
          <cell r="AS946">
            <v>3994.42100400751</v>
          </cell>
          <cell r="AT946">
            <v>3901.90202381513</v>
          </cell>
          <cell r="AU946">
            <v>3901.90202381512</v>
          </cell>
          <cell r="AV946">
            <v>3904.7056292755</v>
          </cell>
          <cell r="AW946">
            <v>3901.90202381513</v>
          </cell>
          <cell r="AX946">
            <v>3904.7056292755</v>
          </cell>
          <cell r="AY946">
            <v>3901.90202381512</v>
          </cell>
          <cell r="AZ946">
            <v>3904.7056292755</v>
          </cell>
          <cell r="BA946">
            <v>3901.90202381513</v>
          </cell>
          <cell r="BB946">
            <v>3074.8384130044</v>
          </cell>
          <cell r="BC946">
            <v>2247.77480219367</v>
          </cell>
          <cell r="BD946">
            <v>2247.77480219367</v>
          </cell>
          <cell r="BE946">
            <v>2247.77480219367</v>
          </cell>
          <cell r="BF946">
            <v>2247.77480219367</v>
          </cell>
          <cell r="BG946">
            <v>2247.77480219367</v>
          </cell>
          <cell r="BH946">
            <v>3204.16922193492</v>
          </cell>
        </row>
        <row r="947">
          <cell r="A947">
            <v>-4537.57796709561</v>
          </cell>
          <cell r="B947">
            <v>-4534.46560272747</v>
          </cell>
          <cell r="C947">
            <v>-4322.9292117499</v>
          </cell>
          <cell r="D947">
            <v>-4097.01499851368</v>
          </cell>
          <cell r="E947">
            <v>-3853.27896850241</v>
          </cell>
          <cell r="F947">
            <v>-3596.09371205168</v>
          </cell>
          <cell r="G947">
            <v>-3325.37811395082</v>
          </cell>
          <cell r="H947">
            <v>-3027.71618858437</v>
          </cell>
          <cell r="I947">
            <v>-2692.35230246302</v>
          </cell>
          <cell r="J947">
            <v>-2318.66425564803</v>
          </cell>
          <cell r="K947">
            <v>-1904.94294672421</v>
          </cell>
          <cell r="L947">
            <v>-1447.00617491995</v>
          </cell>
          <cell r="M947">
            <v>-939.938262135887</v>
          </cell>
          <cell r="N947">
            <v>-340.052214497433</v>
          </cell>
          <cell r="O947">
            <v>392.530416125802</v>
          </cell>
          <cell r="P947">
            <v>1152.67861033683</v>
          </cell>
          <cell r="Q947">
            <v>1842.67675492854</v>
          </cell>
          <cell r="R947">
            <v>2527.64975598215</v>
          </cell>
          <cell r="S947">
            <v>3268.206770712</v>
          </cell>
          <cell r="T947">
            <v>4020.00733916874</v>
          </cell>
          <cell r="U947">
            <v>7552.37286409576</v>
          </cell>
          <cell r="V947">
            <v>6826.68801270339</v>
          </cell>
          <cell r="W947">
            <v>6346.08861169158</v>
          </cell>
          <cell r="X947">
            <v>5890.14657522512</v>
          </cell>
          <cell r="Y947">
            <v>5456.54121017032</v>
          </cell>
          <cell r="Z947">
            <v>5043.24191003521</v>
          </cell>
          <cell r="AA947">
            <v>4639.51546907653</v>
          </cell>
          <cell r="AB947">
            <v>4235.78902811785</v>
          </cell>
          <cell r="AC947">
            <v>3831.77250051746</v>
          </cell>
          <cell r="AD947">
            <v>3428.04605955878</v>
          </cell>
          <cell r="AE947">
            <v>3024.02953195838</v>
          </cell>
          <cell r="AF947">
            <v>2620.3030909997</v>
          </cell>
          <cell r="AG947">
            <v>2216.28656339931</v>
          </cell>
          <cell r="AH947">
            <v>1812.56012244063</v>
          </cell>
          <cell r="AI947">
            <v>1494.40924078638</v>
          </cell>
          <cell r="AJ947">
            <v>1261.83391843655</v>
          </cell>
          <cell r="AK947">
            <v>1029.25859608672</v>
          </cell>
          <cell r="AL947">
            <v>796.683273736888</v>
          </cell>
          <cell r="AM947">
            <v>564.10795138706</v>
          </cell>
          <cell r="AN947">
            <v>331.53262903723</v>
          </cell>
          <cell r="AO947">
            <v>8537.46883991022</v>
          </cell>
          <cell r="AP947">
            <v>5654.11060013893</v>
          </cell>
          <cell r="AQ947">
            <v>5364.02395842901</v>
          </cell>
          <cell r="AR947">
            <v>5101.23958888003</v>
          </cell>
          <cell r="AS947">
            <v>4862.34470747186</v>
          </cell>
          <cell r="AT947">
            <v>4749.722834808</v>
          </cell>
          <cell r="AU947">
            <v>4749.72283480801</v>
          </cell>
          <cell r="AV947">
            <v>4753.13561882812</v>
          </cell>
          <cell r="AW947">
            <v>4749.72283480801</v>
          </cell>
          <cell r="AX947">
            <v>4753.13561882814</v>
          </cell>
          <cell r="AY947">
            <v>4749.72283480801</v>
          </cell>
          <cell r="AZ947">
            <v>4753.13561882813</v>
          </cell>
          <cell r="BA947">
            <v>4749.72283480801</v>
          </cell>
          <cell r="BB947">
            <v>3742.95154887359</v>
          </cell>
          <cell r="BC947">
            <v>2736.18026293917</v>
          </cell>
          <cell r="BD947">
            <v>2736.18026293917</v>
          </cell>
          <cell r="BE947">
            <v>2736.18026293917</v>
          </cell>
          <cell r="BF947">
            <v>2736.18026293916</v>
          </cell>
          <cell r="BG947">
            <v>2736.18026293917</v>
          </cell>
          <cell r="BH947">
            <v>3900.38387102624</v>
          </cell>
        </row>
        <row r="948">
          <cell r="A948">
            <v>-5011.97128295931</v>
          </cell>
          <cell r="B948">
            <v>-5110.27090316454</v>
          </cell>
          <cell r="C948">
            <v>-4988.42793708566</v>
          </cell>
          <cell r="D948">
            <v>-4859.25571956712</v>
          </cell>
          <cell r="E948">
            <v>-4719.78584168941</v>
          </cell>
          <cell r="F948">
            <v>-4575.33947908617</v>
          </cell>
          <cell r="G948">
            <v>-4426.47071659172</v>
          </cell>
          <cell r="H948">
            <v>-4259.44558781964</v>
          </cell>
          <cell r="I948">
            <v>-4063.52958630053</v>
          </cell>
          <cell r="J948">
            <v>-3838.82760789334</v>
          </cell>
          <cell r="K948">
            <v>-3584.37623683698</v>
          </cell>
          <cell r="L948">
            <v>-3296.81626317539</v>
          </cell>
          <cell r="M948">
            <v>-2972.10037006324</v>
          </cell>
          <cell r="N948">
            <v>-2563.59124599748</v>
          </cell>
          <cell r="O948">
            <v>-2028.95942841423</v>
          </cell>
          <cell r="P948">
            <v>-1484.70581156267</v>
          </cell>
          <cell r="Q948">
            <v>-1039.22132940296</v>
          </cell>
          <cell r="R948">
            <v>-623.035003835696</v>
          </cell>
          <cell r="S948">
            <v>-171.744245717625</v>
          </cell>
          <cell r="T948">
            <v>264.200424143616</v>
          </cell>
          <cell r="U948">
            <v>8254.75917274859</v>
          </cell>
          <cell r="V948">
            <v>7461.58412811669</v>
          </cell>
          <cell r="W948">
            <v>6936.28798804129</v>
          </cell>
          <cell r="X948">
            <v>6437.94239845104</v>
          </cell>
          <cell r="Y948">
            <v>5964.01083694733</v>
          </cell>
          <cell r="Z948">
            <v>5512.27384643139</v>
          </cell>
          <cell r="AA948">
            <v>5071.00001080969</v>
          </cell>
          <cell r="AB948">
            <v>4629.72617518799</v>
          </cell>
          <cell r="AC948">
            <v>4188.13527426646</v>
          </cell>
          <cell r="AD948">
            <v>3746.86143864475</v>
          </cell>
          <cell r="AE948">
            <v>3305.27053772323</v>
          </cell>
          <cell r="AF948">
            <v>2863.99670210152</v>
          </cell>
          <cell r="AG948">
            <v>2422.40580117999</v>
          </cell>
          <cell r="AH948">
            <v>1981.13196555829</v>
          </cell>
          <cell r="AI948">
            <v>1633.39239338504</v>
          </cell>
          <cell r="AJ948">
            <v>1379.18708466025</v>
          </cell>
          <cell r="AK948">
            <v>1124.98177593546</v>
          </cell>
          <cell r="AL948">
            <v>870.776467210662</v>
          </cell>
          <cell r="AM948">
            <v>616.571158485869</v>
          </cell>
          <cell r="AN948">
            <v>362.365849761075</v>
          </cell>
          <cell r="AO948">
            <v>9331.47111331638</v>
          </cell>
          <cell r="AP948">
            <v>6179.95458912237</v>
          </cell>
          <cell r="AQ948">
            <v>5862.88928929709</v>
          </cell>
          <cell r="AR948">
            <v>5575.66542945537</v>
          </cell>
          <cell r="AS948">
            <v>5314.55282959928</v>
          </cell>
          <cell r="AT948">
            <v>5191.4568896671</v>
          </cell>
          <cell r="AU948">
            <v>5191.4568896671</v>
          </cell>
          <cell r="AV948">
            <v>5195.18706966505</v>
          </cell>
          <cell r="AW948">
            <v>5191.4568896671</v>
          </cell>
          <cell r="AX948">
            <v>5195.18706966505</v>
          </cell>
          <cell r="AY948">
            <v>5191.4568896671</v>
          </cell>
          <cell r="AZ948">
            <v>5195.18706966504</v>
          </cell>
          <cell r="BA948">
            <v>5191.4568896671</v>
          </cell>
          <cell r="BB948">
            <v>4091.05379027351</v>
          </cell>
          <cell r="BC948">
            <v>2990.65069087991</v>
          </cell>
          <cell r="BD948">
            <v>2990.65069087992</v>
          </cell>
          <cell r="BE948">
            <v>2990.65069087992</v>
          </cell>
          <cell r="BF948">
            <v>2990.65069087992</v>
          </cell>
          <cell r="BG948">
            <v>2990.65069087992</v>
          </cell>
          <cell r="BH948">
            <v>4263.12764424794</v>
          </cell>
        </row>
        <row r="949">
          <cell r="A949">
            <v>-3867.80139254685</v>
          </cell>
          <cell r="B949">
            <v>-3721.50958324476</v>
          </cell>
          <cell r="C949">
            <v>-3383.33870379675</v>
          </cell>
          <cell r="D949">
            <v>-3020.83841242652</v>
          </cell>
          <cell r="E949">
            <v>-2629.89325471021</v>
          </cell>
          <cell r="F949">
            <v>-2213.53655208909</v>
          </cell>
          <cell r="G949">
            <v>-1770.79037631561</v>
          </cell>
          <cell r="H949">
            <v>-1288.68768585597</v>
          </cell>
          <cell r="I949">
            <v>-756.443018843109</v>
          </cell>
          <cell r="J949">
            <v>-172.407618436129</v>
          </cell>
          <cell r="K949">
            <v>466.180419942434</v>
          </cell>
          <cell r="L949">
            <v>1164.66524423101</v>
          </cell>
          <cell r="M949">
            <v>1929.18853636741</v>
          </cell>
          <cell r="N949">
            <v>2799.27185709525</v>
          </cell>
          <cell r="O949">
            <v>3811.33316723082</v>
          </cell>
          <cell r="P949">
            <v>4876.29410996089</v>
          </cell>
          <cell r="Q949">
            <v>5911.51112205691</v>
          </cell>
          <cell r="R949">
            <v>6975.97306777202</v>
          </cell>
          <cell r="S949">
            <v>8124.9333124952</v>
          </cell>
          <cell r="T949">
            <v>9322.67794200424</v>
          </cell>
          <cell r="U949">
            <v>6560.70228171638</v>
          </cell>
          <cell r="V949">
            <v>5930.3040815731</v>
          </cell>
          <cell r="W949">
            <v>5512.81018348982</v>
          </cell>
          <cell r="X949">
            <v>5116.73599425101</v>
          </cell>
          <cell r="Y949">
            <v>4740.06554125953</v>
          </cell>
          <cell r="Z949">
            <v>4381.0348484929</v>
          </cell>
          <cell r="AA949">
            <v>4030.32004268942</v>
          </cell>
          <cell r="AB949">
            <v>3679.60523688593</v>
          </cell>
          <cell r="AC949">
            <v>3328.63843450781</v>
          </cell>
          <cell r="AD949">
            <v>2977.92362870432</v>
          </cell>
          <cell r="AE949">
            <v>2626.9568263262</v>
          </cell>
          <cell r="AF949">
            <v>2276.24202052271</v>
          </cell>
          <cell r="AG949">
            <v>1925.27521814459</v>
          </cell>
          <cell r="AH949">
            <v>1574.5604123411</v>
          </cell>
          <cell r="AI949">
            <v>1298.18459605663</v>
          </cell>
          <cell r="AJ949">
            <v>1096.14776929117</v>
          </cell>
          <cell r="AK949">
            <v>894.110942525717</v>
          </cell>
          <cell r="AL949">
            <v>692.074115760261</v>
          </cell>
          <cell r="AM949">
            <v>490.037288994804</v>
          </cell>
          <cell r="AN949">
            <v>288.000462229348</v>
          </cell>
          <cell r="AO949">
            <v>7416.44941345038</v>
          </cell>
          <cell r="AP949">
            <v>4911.69291862679</v>
          </cell>
          <cell r="AQ949">
            <v>4659.69634398606</v>
          </cell>
          <cell r="AR949">
            <v>4431.4170940174</v>
          </cell>
          <cell r="AS949">
            <v>4223.89050313681</v>
          </cell>
          <cell r="AT949">
            <v>4126.05653886452</v>
          </cell>
          <cell r="AU949">
            <v>4126.05653886452</v>
          </cell>
          <cell r="AV949">
            <v>4129.02120444853</v>
          </cell>
          <cell r="AW949">
            <v>4126.05653886453</v>
          </cell>
          <cell r="AX949">
            <v>4129.02120444853</v>
          </cell>
          <cell r="AY949">
            <v>4126.05653886453</v>
          </cell>
          <cell r="AZ949">
            <v>4129.02120444853</v>
          </cell>
          <cell r="BA949">
            <v>4126.05653886453</v>
          </cell>
          <cell r="BB949">
            <v>3251.48019158201</v>
          </cell>
          <cell r="BC949">
            <v>2376.90384429949</v>
          </cell>
          <cell r="BD949">
            <v>2376.90384429948</v>
          </cell>
          <cell r="BE949">
            <v>2376.90384429949</v>
          </cell>
          <cell r="BF949">
            <v>2376.90384429949</v>
          </cell>
          <cell r="BG949">
            <v>2376.90384429949</v>
          </cell>
          <cell r="BH949">
            <v>3388.24073210998</v>
          </cell>
        </row>
        <row r="950">
          <cell r="A950">
            <v>-4253.12499981995</v>
          </cell>
          <cell r="B950">
            <v>-4189.20456972962</v>
          </cell>
          <cell r="C950">
            <v>-3923.88672778219</v>
          </cell>
          <cell r="D950">
            <v>-3639.96464044266</v>
          </cell>
          <cell r="E950">
            <v>-3333.70914531876</v>
          </cell>
          <cell r="F950">
            <v>-3008.92404753403</v>
          </cell>
          <cell r="G950">
            <v>-2665.14735691274</v>
          </cell>
          <cell r="H950">
            <v>-2289.15375362414</v>
          </cell>
          <cell r="I950">
            <v>-1870.17493611784</v>
          </cell>
          <cell r="J950">
            <v>-1407.15272749205</v>
          </cell>
          <cell r="K950">
            <v>-897.930902626673</v>
          </cell>
          <cell r="L950">
            <v>-337.833783772883</v>
          </cell>
          <cell r="M950">
            <v>278.574988904937</v>
          </cell>
          <cell r="N950">
            <v>993.213356944936</v>
          </cell>
          <cell r="O950">
            <v>1844.4901054255</v>
          </cell>
          <cell r="P950">
            <v>2734.09175333205</v>
          </cell>
          <cell r="Q950">
            <v>3570.70376134128</v>
          </cell>
          <cell r="R950">
            <v>4416.84506904999</v>
          </cell>
          <cell r="S950">
            <v>5330.85023803163</v>
          </cell>
          <cell r="T950">
            <v>6272.04248757359</v>
          </cell>
          <cell r="U950">
            <v>7131.21206146864</v>
          </cell>
          <cell r="V950">
            <v>6445.9952881183</v>
          </cell>
          <cell r="W950">
            <v>5992.19668642011</v>
          </cell>
          <cell r="X950">
            <v>5561.68042242081</v>
          </cell>
          <cell r="Y950">
            <v>5152.25521727814</v>
          </cell>
          <cell r="Z950">
            <v>4762.00370200514</v>
          </cell>
          <cell r="AA950">
            <v>4380.79121195642</v>
          </cell>
          <cell r="AB950">
            <v>3999.5787219077</v>
          </cell>
          <cell r="AC950">
            <v>3618.09232200369</v>
          </cell>
          <cell r="AD950">
            <v>3236.87983195497</v>
          </cell>
          <cell r="AE950">
            <v>2855.39343205097</v>
          </cell>
          <cell r="AF950">
            <v>2474.18094200224</v>
          </cell>
          <cell r="AG950">
            <v>2092.69454209824</v>
          </cell>
          <cell r="AH950">
            <v>1711.48205204952</v>
          </cell>
          <cell r="AI950">
            <v>1411.07296930869</v>
          </cell>
          <cell r="AJ950">
            <v>1191.46729387576</v>
          </cell>
          <cell r="AK950">
            <v>971.861618442837</v>
          </cell>
          <cell r="AL950">
            <v>752.25594300991</v>
          </cell>
          <cell r="AM950">
            <v>532.650267576983</v>
          </cell>
          <cell r="AN950">
            <v>313.044592144056</v>
          </cell>
          <cell r="AO950">
            <v>8061.37380412161</v>
          </cell>
          <cell r="AP950">
            <v>5338.80707880225</v>
          </cell>
          <cell r="AQ950">
            <v>5064.89722352124</v>
          </cell>
          <cell r="AR950">
            <v>4816.76711932549</v>
          </cell>
          <cell r="AS950">
            <v>4591.19429732938</v>
          </cell>
          <cell r="AT950">
            <v>4484.85282410262</v>
          </cell>
          <cell r="AU950">
            <v>4484.85282410262</v>
          </cell>
          <cell r="AV950">
            <v>4488.07529298829</v>
          </cell>
          <cell r="AW950">
            <v>4484.85282410262</v>
          </cell>
          <cell r="AX950">
            <v>4488.07529298829</v>
          </cell>
          <cell r="AY950">
            <v>4484.85282410263</v>
          </cell>
          <cell r="AZ950">
            <v>4488.07529298828</v>
          </cell>
          <cell r="BA950">
            <v>4484.85282410263</v>
          </cell>
          <cell r="BB950">
            <v>3534.22450283323</v>
          </cell>
          <cell r="BC950">
            <v>2583.59618156385</v>
          </cell>
          <cell r="BD950">
            <v>2583.59618156385</v>
          </cell>
          <cell r="BE950">
            <v>2583.59618156385</v>
          </cell>
          <cell r="BF950">
            <v>2583.59618156385</v>
          </cell>
          <cell r="BG950">
            <v>2583.59618156384</v>
          </cell>
          <cell r="BH950">
            <v>3682.87755463596</v>
          </cell>
        </row>
        <row r="951">
          <cell r="A951">
            <v>-3728.78225107173</v>
          </cell>
          <cell r="B951">
            <v>-3552.77204869952</v>
          </cell>
          <cell r="C951">
            <v>-3188.31685514249</v>
          </cell>
          <cell r="D951">
            <v>-2797.46669302255</v>
          </cell>
          <cell r="E951">
            <v>-2375.96673938098</v>
          </cell>
          <cell r="F951">
            <v>-1926.57233637616</v>
          </cell>
          <cell r="G951">
            <v>-1448.11941282394</v>
          </cell>
          <cell r="H951">
            <v>-927.734110235704</v>
          </cell>
          <cell r="I951">
            <v>-354.624775552243</v>
          </cell>
          <cell r="J951">
            <v>273.070420701766</v>
          </cell>
          <cell r="K951">
            <v>958.331903424329</v>
          </cell>
          <cell r="L951">
            <v>1706.74499485543</v>
          </cell>
          <cell r="M951">
            <v>2524.70584686742</v>
          </cell>
          <cell r="N951">
            <v>3450.87144094009</v>
          </cell>
          <cell r="O951">
            <v>4520.94147751191</v>
          </cell>
          <cell r="P951">
            <v>5649.16949798107</v>
          </cell>
          <cell r="Q951">
            <v>6756.04030091591</v>
          </cell>
          <cell r="R951">
            <v>7899.26915083589</v>
          </cell>
          <cell r="S951">
            <v>9132.99776245454</v>
          </cell>
          <cell r="T951">
            <v>10423.3027514464</v>
          </cell>
          <cell r="U951">
            <v>6354.87066826918</v>
          </cell>
          <cell r="V951">
            <v>5744.2502103672</v>
          </cell>
          <cell r="W951">
            <v>5339.85452021302</v>
          </cell>
          <cell r="X951">
            <v>4956.20652956014</v>
          </cell>
          <cell r="Y951">
            <v>4591.35351374962</v>
          </cell>
          <cell r="Z951">
            <v>4243.58683870487</v>
          </cell>
          <cell r="AA951">
            <v>3903.87515287827</v>
          </cell>
          <cell r="AB951">
            <v>3564.16346705167</v>
          </cell>
          <cell r="AC951">
            <v>3224.2076906427</v>
          </cell>
          <cell r="AD951">
            <v>2884.4960048161</v>
          </cell>
          <cell r="AE951">
            <v>2544.54022840714</v>
          </cell>
          <cell r="AF951">
            <v>2204.82854258054</v>
          </cell>
          <cell r="AG951">
            <v>1864.87276617157</v>
          </cell>
          <cell r="AH951">
            <v>1525.16108034497</v>
          </cell>
          <cell r="AI951">
            <v>1257.456116317</v>
          </cell>
          <cell r="AJ951">
            <v>1061.75787408765</v>
          </cell>
          <cell r="AK951">
            <v>866.059631858299</v>
          </cell>
          <cell r="AL951">
            <v>670.361389628949</v>
          </cell>
          <cell r="AM951">
            <v>474.6631473996</v>
          </cell>
          <cell r="AN951">
            <v>278.96490517025</v>
          </cell>
          <cell r="AO951">
            <v>7183.77009296448</v>
          </cell>
          <cell r="AP951">
            <v>4757.59635475504</v>
          </cell>
          <cell r="AQ951">
            <v>4513.50577238679</v>
          </cell>
          <cell r="AR951">
            <v>4292.3884213003</v>
          </cell>
          <cell r="AS951">
            <v>4091.37264758528</v>
          </cell>
          <cell r="AT951">
            <v>3996.60806854823</v>
          </cell>
          <cell r="AU951">
            <v>3996.60806854822</v>
          </cell>
          <cell r="AV951">
            <v>3999.47972245845</v>
          </cell>
          <cell r="AW951">
            <v>3996.60806854822</v>
          </cell>
          <cell r="AX951">
            <v>3999.47972245843</v>
          </cell>
          <cell r="AY951">
            <v>3996.60806854822</v>
          </cell>
          <cell r="AZ951">
            <v>3999.47972245844</v>
          </cell>
          <cell r="BA951">
            <v>3996.60806854822</v>
          </cell>
          <cell r="BB951">
            <v>3149.47016503499</v>
          </cell>
          <cell r="BC951">
            <v>2302.33226152176</v>
          </cell>
          <cell r="BD951">
            <v>2302.33226152176</v>
          </cell>
          <cell r="BE951">
            <v>2302.33226152176</v>
          </cell>
          <cell r="BF951">
            <v>2302.33226152176</v>
          </cell>
          <cell r="BG951">
            <v>2302.33226152176</v>
          </cell>
          <cell r="BH951">
            <v>3281.94006082647</v>
          </cell>
        </row>
        <row r="952">
          <cell r="A952">
            <v>-4688.58129040343</v>
          </cell>
          <cell r="B952">
            <v>-4717.74920103441</v>
          </cell>
          <cell r="C952">
            <v>-4534.76297041039</v>
          </cell>
          <cell r="D952">
            <v>-4339.64253602453</v>
          </cell>
          <cell r="E952">
            <v>-4129.09528619669</v>
          </cell>
          <cell r="F952">
            <v>-3907.79575382288</v>
          </cell>
          <cell r="G952">
            <v>-3675.86501313008</v>
          </cell>
          <cell r="H952">
            <v>-3419.78586258861</v>
          </cell>
          <cell r="I952">
            <v>-3128.80939361467</v>
          </cell>
          <cell r="J952">
            <v>-2802.5448468867</v>
          </cell>
          <cell r="K952">
            <v>-2439.52047891204</v>
          </cell>
          <cell r="L952">
            <v>-2035.81605371504</v>
          </cell>
          <cell r="M952">
            <v>-1586.79229977883</v>
          </cell>
          <cell r="N952">
            <v>-1047.82311268107</v>
          </cell>
          <cell r="O952">
            <v>-378.249866087835</v>
          </cell>
          <cell r="P952">
            <v>313.177295226549</v>
          </cell>
          <cell r="Q952">
            <v>925.344715002552</v>
          </cell>
          <cell r="R952">
            <v>1524.76069005674</v>
          </cell>
          <cell r="S952">
            <v>2173.24185841918</v>
          </cell>
          <cell r="T952">
            <v>2824.50287714078</v>
          </cell>
          <cell r="U952">
            <v>7775.94824618012</v>
          </cell>
          <cell r="V952">
            <v>7028.78070704941</v>
          </cell>
          <cell r="W952">
            <v>6533.9539636322</v>
          </cell>
          <cell r="X952">
            <v>6064.51452484654</v>
          </cell>
          <cell r="Y952">
            <v>5618.07299731532</v>
          </cell>
          <cell r="Z952">
            <v>5192.53866183362</v>
          </cell>
          <cell r="AA952">
            <v>4776.86057403239</v>
          </cell>
          <cell r="AB952">
            <v>4361.18248623117</v>
          </cell>
          <cell r="AC952">
            <v>3945.20572425781</v>
          </cell>
          <cell r="AD952">
            <v>3529.52763645658</v>
          </cell>
          <cell r="AE952">
            <v>3113.55087448322</v>
          </cell>
          <cell r="AF952">
            <v>2697.87278668199</v>
          </cell>
          <cell r="AG952">
            <v>2281.89602470863</v>
          </cell>
          <cell r="AH952">
            <v>1866.2179369074</v>
          </cell>
          <cell r="AI952">
            <v>1538.64872988623</v>
          </cell>
          <cell r="AJ952">
            <v>1299.18840364511</v>
          </cell>
          <cell r="AK952">
            <v>1059.728077404</v>
          </cell>
          <cell r="AL952">
            <v>820.267751162881</v>
          </cell>
          <cell r="AM952">
            <v>580.807424921763</v>
          </cell>
          <cell r="AN952">
            <v>341.347098680646</v>
          </cell>
          <cell r="AO952">
            <v>8790.20634271423</v>
          </cell>
          <cell r="AP952">
            <v>5821.49109902595</v>
          </cell>
          <cell r="AQ952">
            <v>5522.8169268902</v>
          </cell>
          <cell r="AR952">
            <v>5252.25326507307</v>
          </cell>
          <cell r="AS952">
            <v>5006.28629978477</v>
          </cell>
          <cell r="AT952">
            <v>4890.33044472031</v>
          </cell>
          <cell r="AU952">
            <v>4890.3304447203</v>
          </cell>
          <cell r="AV952">
            <v>4893.84425851014</v>
          </cell>
          <cell r="AW952">
            <v>4890.3304447203</v>
          </cell>
          <cell r="AX952">
            <v>4893.84425851015</v>
          </cell>
          <cell r="AY952">
            <v>4890.33044472031</v>
          </cell>
          <cell r="AZ952">
            <v>4893.84425851014</v>
          </cell>
          <cell r="BA952">
            <v>4890.3304447203</v>
          </cell>
          <cell r="BB952">
            <v>3853.75537671967</v>
          </cell>
          <cell r="BC952">
            <v>2817.18030871902</v>
          </cell>
          <cell r="BD952">
            <v>2817.18030871902</v>
          </cell>
          <cell r="BE952">
            <v>2817.18030871902</v>
          </cell>
          <cell r="BF952">
            <v>2817.18030871902</v>
          </cell>
          <cell r="BG952">
            <v>2817.18030871902</v>
          </cell>
          <cell r="BH952">
            <v>4015.84821977231</v>
          </cell>
        </row>
        <row r="953">
          <cell r="A953">
            <v>-5251.06105205915</v>
          </cell>
          <cell r="B953">
            <v>-5400.47135861851</v>
          </cell>
          <cell r="C953">
            <v>-5323.83303504131</v>
          </cell>
          <cell r="D953">
            <v>-5243.41787341908</v>
          </cell>
          <cell r="E953">
            <v>-5156.49715549983</v>
          </cell>
          <cell r="F953">
            <v>-5068.87013498512</v>
          </cell>
          <cell r="G953">
            <v>-4981.41103155731</v>
          </cell>
          <cell r="H953">
            <v>-4880.22561951231</v>
          </cell>
          <cell r="I953">
            <v>-4754.59004020006</v>
          </cell>
          <cell r="J953">
            <v>-4604.97563892252</v>
          </cell>
          <cell r="K953">
            <v>-4430.79481847447</v>
          </cell>
          <cell r="L953">
            <v>-4229.10314852988</v>
          </cell>
          <cell r="M953">
            <v>-3996.29095814776</v>
          </cell>
          <cell r="N953">
            <v>-3684.23400349069</v>
          </cell>
          <cell r="O953">
            <v>-3249.36753377431</v>
          </cell>
          <cell r="P953">
            <v>-2813.9227532294</v>
          </cell>
          <cell r="Q953">
            <v>-2491.67085706469</v>
          </cell>
          <cell r="R953">
            <v>-2210.95048776231</v>
          </cell>
          <cell r="S953">
            <v>-1905.44720216747</v>
          </cell>
          <cell r="T953">
            <v>-1628.69093428979</v>
          </cell>
          <cell r="U953">
            <v>8608.75526573516</v>
          </cell>
          <cell r="V953">
            <v>7781.56579851646</v>
          </cell>
          <cell r="W953">
            <v>7233.74292236601</v>
          </cell>
          <cell r="X953">
            <v>6714.02634084489</v>
          </cell>
          <cell r="Y953">
            <v>6219.77075563506</v>
          </cell>
          <cell r="Z953">
            <v>5748.6615307082</v>
          </cell>
          <cell r="AA953">
            <v>5288.46416134333</v>
          </cell>
          <cell r="AB953">
            <v>4828.26679197845</v>
          </cell>
          <cell r="AC953">
            <v>4367.73876032381</v>
          </cell>
          <cell r="AD953">
            <v>3907.54139095893</v>
          </cell>
          <cell r="AE953">
            <v>3447.0133593043</v>
          </cell>
          <cell r="AF953">
            <v>2986.81598993942</v>
          </cell>
          <cell r="AG953">
            <v>2526.28795828479</v>
          </cell>
          <cell r="AH953">
            <v>2066.09058891991</v>
          </cell>
          <cell r="AI953">
            <v>1703.43859503331</v>
          </cell>
          <cell r="AJ953">
            <v>1438.331976625</v>
          </cell>
          <cell r="AK953">
            <v>1173.22535821669</v>
          </cell>
          <cell r="AL953">
            <v>908.118739808372</v>
          </cell>
          <cell r="AM953">
            <v>643.012121400058</v>
          </cell>
          <cell r="AN953">
            <v>377.905502991745</v>
          </cell>
          <cell r="AO953">
            <v>9731.64079080818</v>
          </cell>
          <cell r="AP953">
            <v>6444.97501353473</v>
          </cell>
          <cell r="AQ953">
            <v>6114.31272377787</v>
          </cell>
          <cell r="AR953">
            <v>5814.77159070394</v>
          </cell>
          <cell r="AS953">
            <v>5542.46146972773</v>
          </cell>
          <cell r="AT953">
            <v>5414.08669841032</v>
          </cell>
          <cell r="AU953">
            <v>5414.08669841033</v>
          </cell>
          <cell r="AV953">
            <v>5417.9768429957</v>
          </cell>
          <cell r="AW953">
            <v>5414.08669841033</v>
          </cell>
          <cell r="AX953">
            <v>5417.9768429957</v>
          </cell>
          <cell r="AY953">
            <v>5414.08669841033</v>
          </cell>
          <cell r="AZ953">
            <v>5417.9768429957</v>
          </cell>
          <cell r="BA953">
            <v>5414.08669841033</v>
          </cell>
          <cell r="BB953">
            <v>4266.49404572466</v>
          </cell>
          <cell r="BC953">
            <v>3118.90139303899</v>
          </cell>
          <cell r="BD953">
            <v>3118.90139303898</v>
          </cell>
          <cell r="BE953">
            <v>3118.90139303898</v>
          </cell>
          <cell r="BF953">
            <v>3118.90139303898</v>
          </cell>
          <cell r="BG953">
            <v>3118.90139303898</v>
          </cell>
          <cell r="BH953">
            <v>4445.94709402053</v>
          </cell>
        </row>
        <row r="954">
          <cell r="A954">
            <v>-4535.47007148709</v>
          </cell>
          <cell r="B954">
            <v>-4531.90709816265</v>
          </cell>
          <cell r="C954">
            <v>-4319.97216789261</v>
          </cell>
          <cell r="D954">
            <v>-4093.62809609575</v>
          </cell>
          <cell r="E954">
            <v>-3849.42877506235</v>
          </cell>
          <cell r="F954">
            <v>-3591.74258023137</v>
          </cell>
          <cell r="G954">
            <v>-3320.48557397593</v>
          </cell>
          <cell r="H954">
            <v>-3022.24318358047</v>
          </cell>
          <cell r="I954">
            <v>-2686.25968168095</v>
          </cell>
          <cell r="J954">
            <v>-2311.90963759739</v>
          </cell>
          <cell r="K954">
            <v>-1897.48063657215</v>
          </cell>
          <cell r="L954">
            <v>-1438.78682099727</v>
          </cell>
          <cell r="M954">
            <v>-930.908654340273</v>
          </cell>
          <cell r="N954">
            <v>-330.172252020836</v>
          </cell>
          <cell r="O954">
            <v>403.289943376096</v>
          </cell>
          <cell r="P954">
            <v>1164.3974327886</v>
          </cell>
          <cell r="Q954">
            <v>1855.48203719758</v>
          </cell>
          <cell r="R954">
            <v>2541.6493515645</v>
          </cell>
          <cell r="S954">
            <v>3283.49167755743</v>
          </cell>
          <cell r="T954">
            <v>4036.69570436679</v>
          </cell>
          <cell r="U954">
            <v>7549.25191578982</v>
          </cell>
          <cell r="V954">
            <v>6823.86694695732</v>
          </cell>
          <cell r="W954">
            <v>6343.46614920748</v>
          </cell>
          <cell r="X954">
            <v>5887.71252657491</v>
          </cell>
          <cell r="Y954">
            <v>5454.28634493092</v>
          </cell>
          <cell r="Z954">
            <v>5041.15783691292</v>
          </cell>
          <cell r="AA954">
            <v>4637.59823217573</v>
          </cell>
          <cell r="AB954">
            <v>4234.03862743855</v>
          </cell>
          <cell r="AC954">
            <v>3830.18905593528</v>
          </cell>
          <cell r="AD954">
            <v>3426.62945119809</v>
          </cell>
          <cell r="AE954">
            <v>3022.77987969482</v>
          </cell>
          <cell r="AF954">
            <v>2619.22027495764</v>
          </cell>
          <cell r="AG954">
            <v>2215.37070345437</v>
          </cell>
          <cell r="AH954">
            <v>1811.81109871718</v>
          </cell>
          <cell r="AI954">
            <v>1493.79168997522</v>
          </cell>
          <cell r="AJ954">
            <v>1261.31247722847</v>
          </cell>
          <cell r="AK954">
            <v>1028.83326448172</v>
          </cell>
          <cell r="AL954">
            <v>796.354051734973</v>
          </cell>
          <cell r="AM954">
            <v>563.874838988225</v>
          </cell>
          <cell r="AN954">
            <v>331.395626241478</v>
          </cell>
          <cell r="AO954">
            <v>8533.94080979405</v>
          </cell>
          <cell r="AP954">
            <v>5651.77409117459</v>
          </cell>
          <cell r="AQ954">
            <v>5361.80732508907</v>
          </cell>
          <cell r="AR954">
            <v>5099.13154875283</v>
          </cell>
          <cell r="AS954">
            <v>4860.33538844712</v>
          </cell>
          <cell r="AT954">
            <v>4747.76005573159</v>
          </cell>
          <cell r="AU954">
            <v>4747.76005573158</v>
          </cell>
          <cell r="AV954">
            <v>4751.17142945024</v>
          </cell>
          <cell r="AW954">
            <v>4747.76005573159</v>
          </cell>
          <cell r="AX954">
            <v>4751.17142945024</v>
          </cell>
          <cell r="AY954">
            <v>4747.76005573159</v>
          </cell>
          <cell r="AZ954">
            <v>4751.17142945023</v>
          </cell>
          <cell r="BA954">
            <v>4747.76005573159</v>
          </cell>
          <cell r="BB954">
            <v>3741.40480872901</v>
          </cell>
          <cell r="BC954">
            <v>2735.04956172644</v>
          </cell>
          <cell r="BD954">
            <v>2735.04956172644</v>
          </cell>
          <cell r="BE954">
            <v>2735.04956172644</v>
          </cell>
          <cell r="BF954">
            <v>2735.04956172645</v>
          </cell>
          <cell r="BG954">
            <v>2735.04956172644</v>
          </cell>
          <cell r="BH954">
            <v>3898.77207342915</v>
          </cell>
        </row>
        <row r="955">
          <cell r="A955">
            <v>-4936.83996909379</v>
          </cell>
          <cell r="B955">
            <v>-5019.07862176866</v>
          </cell>
          <cell r="C955">
            <v>-4883.0305970762</v>
          </cell>
          <cell r="D955">
            <v>-4738.53701435038</v>
          </cell>
          <cell r="E955">
            <v>-4582.55414453215</v>
          </cell>
          <cell r="F955">
            <v>-4420.25293251332</v>
          </cell>
          <cell r="G955">
            <v>-4252.08686429525</v>
          </cell>
          <cell r="H955">
            <v>-4064.37233320845</v>
          </cell>
          <cell r="I955">
            <v>-3846.37148682415</v>
          </cell>
          <cell r="J955">
            <v>-3598.07406831942</v>
          </cell>
          <cell r="K955">
            <v>-3318.39856511129</v>
          </cell>
          <cell r="L955">
            <v>-3003.85542733544</v>
          </cell>
          <cell r="M955">
            <v>-2650.25981276465</v>
          </cell>
          <cell r="N955">
            <v>-2211.44166192566</v>
          </cell>
          <cell r="O955">
            <v>-1645.45968790658</v>
          </cell>
          <cell r="P955">
            <v>-1067.01409846383</v>
          </cell>
          <cell r="Q955">
            <v>-582.805140005077</v>
          </cell>
          <cell r="R955">
            <v>-124.050136921634</v>
          </cell>
          <cell r="S955">
            <v>373.052720965666</v>
          </cell>
          <cell r="T955">
            <v>859.020584367163</v>
          </cell>
          <cell r="U955">
            <v>8143.51981830245</v>
          </cell>
          <cell r="V955">
            <v>7361.03342952122</v>
          </cell>
          <cell r="W955">
            <v>6842.81606694765</v>
          </cell>
          <cell r="X955">
            <v>6351.18607505285</v>
          </cell>
          <cell r="Y955">
            <v>5883.64111306708</v>
          </cell>
          <cell r="Z955">
            <v>5437.99163281677</v>
          </cell>
          <cell r="AA955">
            <v>5002.66430824176</v>
          </cell>
          <cell r="AB955">
            <v>4567.33698366675</v>
          </cell>
          <cell r="AC955">
            <v>4131.69686649552</v>
          </cell>
          <cell r="AD955">
            <v>3696.3695419205</v>
          </cell>
          <cell r="AE955">
            <v>3260.72942474927</v>
          </cell>
          <cell r="AF955">
            <v>2825.40210017426</v>
          </cell>
          <cell r="AG955">
            <v>2389.76198300302</v>
          </cell>
          <cell r="AH955">
            <v>1954.43465842801</v>
          </cell>
          <cell r="AI955">
            <v>1611.38114973819</v>
          </cell>
          <cell r="AJ955">
            <v>1360.60145693357</v>
          </cell>
          <cell r="AK955">
            <v>1109.82176412895</v>
          </cell>
          <cell r="AL955">
            <v>859.042071324321</v>
          </cell>
          <cell r="AM955">
            <v>608.262378519697</v>
          </cell>
          <cell r="AN955">
            <v>357.482685715073</v>
          </cell>
          <cell r="AO955">
            <v>9205.72222095562</v>
          </cell>
          <cell r="AP955">
            <v>6096.67485380679</v>
          </cell>
          <cell r="AQ955">
            <v>5783.88225758579</v>
          </cell>
          <cell r="AR955">
            <v>5500.52896453854</v>
          </cell>
          <cell r="AS955">
            <v>5242.93506176829</v>
          </cell>
          <cell r="AT955">
            <v>5121.49793617662</v>
          </cell>
          <cell r="AU955">
            <v>5121.49793617662</v>
          </cell>
          <cell r="AV955">
            <v>5125.17784907333</v>
          </cell>
          <cell r="AW955">
            <v>5121.49793617662</v>
          </cell>
          <cell r="AX955">
            <v>5125.17784907333</v>
          </cell>
          <cell r="AY955">
            <v>5121.49793617662</v>
          </cell>
          <cell r="AZ955">
            <v>5125.17784907334</v>
          </cell>
          <cell r="BA955">
            <v>5121.49793617661</v>
          </cell>
          <cell r="BB955">
            <v>4035.92363164492</v>
          </cell>
          <cell r="BC955">
            <v>2950.34932711322</v>
          </cell>
          <cell r="BD955">
            <v>2950.34932711322</v>
          </cell>
          <cell r="BE955">
            <v>2950.34932711322</v>
          </cell>
          <cell r="BF955">
            <v>2950.34932711322</v>
          </cell>
          <cell r="BG955">
            <v>2950.34932711322</v>
          </cell>
          <cell r="BH955">
            <v>4205.67865547145</v>
          </cell>
        </row>
        <row r="956">
          <cell r="A956">
            <v>-4764.93331813523</v>
          </cell>
          <cell r="B956">
            <v>-4810.42315068112</v>
          </cell>
          <cell r="C956">
            <v>-4641.87277873432</v>
          </cell>
          <cell r="D956">
            <v>-4462.3226470759</v>
          </cell>
          <cell r="E956">
            <v>-4268.5566879471</v>
          </cell>
          <cell r="F956">
            <v>-4065.40210589542</v>
          </cell>
          <cell r="G956">
            <v>-3853.08220848425</v>
          </cell>
          <cell r="H956">
            <v>-3618.02861623549</v>
          </cell>
          <cell r="I956">
            <v>-3349.49582088902</v>
          </cell>
          <cell r="J956">
            <v>-3047.21008677566</v>
          </cell>
          <cell r="K956">
            <v>-2709.81968603083</v>
          </cell>
          <cell r="L956">
            <v>-2333.53684031575</v>
          </cell>
          <cell r="M956">
            <v>-1913.86203797172</v>
          </cell>
          <cell r="N956">
            <v>-1405.69433075832</v>
          </cell>
          <cell r="O956">
            <v>-767.980609713518</v>
          </cell>
          <cell r="P956">
            <v>-111.300963185858</v>
          </cell>
          <cell r="Q956">
            <v>461.51279516508</v>
          </cell>
          <cell r="R956">
            <v>1017.66844800476</v>
          </cell>
          <cell r="S956">
            <v>1619.59317362625</v>
          </cell>
          <cell r="T956">
            <v>2220.01823508966</v>
          </cell>
          <cell r="U956">
            <v>7888.9949884578</v>
          </cell>
          <cell r="V956">
            <v>7130.96512700186</v>
          </cell>
          <cell r="W956">
            <v>6628.9445919641</v>
          </cell>
          <cell r="X956">
            <v>6152.68044221441</v>
          </cell>
          <cell r="Y956">
            <v>5699.74854737273</v>
          </cell>
          <cell r="Z956">
            <v>5268.02779335653</v>
          </cell>
          <cell r="AA956">
            <v>4846.30657715803</v>
          </cell>
          <cell r="AB956">
            <v>4424.58536095955</v>
          </cell>
          <cell r="AC956">
            <v>4002.56112846355</v>
          </cell>
          <cell r="AD956">
            <v>3580.83991226506</v>
          </cell>
          <cell r="AE956">
            <v>3158.81567976906</v>
          </cell>
          <cell r="AF956">
            <v>2737.09446357057</v>
          </cell>
          <cell r="AG956">
            <v>2315.07023107458</v>
          </cell>
          <cell r="AH956">
            <v>1893.34901487609</v>
          </cell>
          <cell r="AI956">
            <v>1561.01760644206</v>
          </cell>
          <cell r="AJ956">
            <v>1318.0760057725</v>
          </cell>
          <cell r="AK956">
            <v>1075.13440510294</v>
          </cell>
          <cell r="AL956">
            <v>832.192804433387</v>
          </cell>
          <cell r="AM956">
            <v>589.251203763828</v>
          </cell>
          <cell r="AN956">
            <v>346.30960309427</v>
          </cell>
          <cell r="AO956">
            <v>8917.99837006994</v>
          </cell>
          <cell r="AP956">
            <v>5906.12394162064</v>
          </cell>
          <cell r="AQ956">
            <v>5603.107644114</v>
          </cell>
          <cell r="AR956">
            <v>5328.61052754914</v>
          </cell>
          <cell r="AS956">
            <v>5079.06769430832</v>
          </cell>
          <cell r="AT956">
            <v>4961.42607292342</v>
          </cell>
          <cell r="AU956">
            <v>4961.42607292339</v>
          </cell>
          <cell r="AV956">
            <v>4964.99097054114</v>
          </cell>
          <cell r="AW956">
            <v>4961.42607292342</v>
          </cell>
          <cell r="AX956">
            <v>4964.99097054113</v>
          </cell>
          <cell r="AY956">
            <v>4961.42607292341</v>
          </cell>
          <cell r="AZ956">
            <v>4964.99097054114</v>
          </cell>
          <cell r="BA956">
            <v>4961.42607292341</v>
          </cell>
          <cell r="BB956">
            <v>3909.7812756944</v>
          </cell>
          <cell r="BC956">
            <v>2858.13647846539</v>
          </cell>
          <cell r="BD956">
            <v>2858.13647846539</v>
          </cell>
          <cell r="BE956">
            <v>2858.13647846539</v>
          </cell>
          <cell r="BF956">
            <v>2858.13647846539</v>
          </cell>
          <cell r="BG956">
            <v>2858.13647846539</v>
          </cell>
          <cell r="BH956">
            <v>4074.23062463847</v>
          </cell>
        </row>
        <row r="957">
          <cell r="A957">
            <v>-4310.52073128776</v>
          </cell>
          <cell r="B957">
            <v>-4258.86989868026</v>
          </cell>
          <cell r="C957">
            <v>-4004.40385324379</v>
          </cell>
          <cell r="D957">
            <v>-3732.18635241971</v>
          </cell>
          <cell r="E957">
            <v>-3438.54577379846</v>
          </cell>
          <cell r="F957">
            <v>-3127.40068960765</v>
          </cell>
          <cell r="G957">
            <v>-2798.36596103095</v>
          </cell>
          <cell r="H957">
            <v>-2438.17779649204</v>
          </cell>
          <cell r="I957">
            <v>-2036.07045054898</v>
          </cell>
          <cell r="J957">
            <v>-1591.07371591034</v>
          </cell>
          <cell r="K957">
            <v>-1101.12158620939</v>
          </cell>
          <cell r="L957">
            <v>-561.637955420324</v>
          </cell>
          <cell r="M957">
            <v>32.7084753068151</v>
          </cell>
          <cell r="N957">
            <v>724.192599500616</v>
          </cell>
          <cell r="O957">
            <v>1551.51974471075</v>
          </cell>
          <cell r="P957">
            <v>2415.00081550732</v>
          </cell>
          <cell r="Q957">
            <v>3222.02969061846</v>
          </cell>
          <cell r="R957">
            <v>4035.65113067209</v>
          </cell>
          <cell r="S957">
            <v>4914.65865564823</v>
          </cell>
          <cell r="T957">
            <v>5817.63624294246</v>
          </cell>
          <cell r="U957">
            <v>7216.19212887264</v>
          </cell>
          <cell r="V957">
            <v>6522.80987578565</v>
          </cell>
          <cell r="W957">
            <v>6063.60352075917</v>
          </cell>
          <cell r="X957">
            <v>5627.95695060464</v>
          </cell>
          <cell r="Y957">
            <v>5213.6527738047</v>
          </cell>
          <cell r="Z957">
            <v>4818.75077278166</v>
          </cell>
          <cell r="AA957">
            <v>4432.99551176773</v>
          </cell>
          <cell r="AB957">
            <v>4047.24025075379</v>
          </cell>
          <cell r="AC957">
            <v>3661.20781580019</v>
          </cell>
          <cell r="AD957">
            <v>3275.45255478626</v>
          </cell>
          <cell r="AE957">
            <v>2889.42011983266</v>
          </cell>
          <cell r="AF957">
            <v>2503.66485881873</v>
          </cell>
          <cell r="AG957">
            <v>2117.63242386512</v>
          </cell>
          <cell r="AH957">
            <v>1731.87716285119</v>
          </cell>
          <cell r="AI957">
            <v>1427.88821403991</v>
          </cell>
          <cell r="AJ957">
            <v>1205.66557743128</v>
          </cell>
          <cell r="AK957">
            <v>983.442940822643</v>
          </cell>
          <cell r="AL957">
            <v>761.22030421401</v>
          </cell>
          <cell r="AM957">
            <v>538.997667605376</v>
          </cell>
          <cell r="AN957">
            <v>316.775030996743</v>
          </cell>
          <cell r="AO957">
            <v>8157.43827161158</v>
          </cell>
          <cell r="AP957">
            <v>5402.42770619391</v>
          </cell>
          <cell r="AQ957">
            <v>5125.25376652389</v>
          </cell>
          <cell r="AR957">
            <v>4874.16678588167</v>
          </cell>
          <cell r="AS957">
            <v>4645.90589438873</v>
          </cell>
          <cell r="AT957">
            <v>4538.29718839919</v>
          </cell>
          <cell r="AU957">
            <v>4538.2971883992</v>
          </cell>
          <cell r="AV957">
            <v>4541.55805827767</v>
          </cell>
          <cell r="AW957">
            <v>4538.29718839919</v>
          </cell>
          <cell r="AX957">
            <v>4541.55805827768</v>
          </cell>
          <cell r="AY957">
            <v>4538.2971883992</v>
          </cell>
          <cell r="AZ957">
            <v>4541.55805827767</v>
          </cell>
          <cell r="BA957">
            <v>4538.2971883992</v>
          </cell>
          <cell r="BB957">
            <v>3576.34057425038</v>
          </cell>
          <cell r="BC957">
            <v>2614.38396010157</v>
          </cell>
          <cell r="BD957">
            <v>2614.38396010157</v>
          </cell>
          <cell r="BE957">
            <v>2614.38396010157</v>
          </cell>
          <cell r="BF957">
            <v>2614.38396010157</v>
          </cell>
          <cell r="BG957">
            <v>2614.38396010156</v>
          </cell>
          <cell r="BH957">
            <v>3726.76507054992</v>
          </cell>
        </row>
        <row r="958">
          <cell r="A958">
            <v>-3887.45716511964</v>
          </cell>
          <cell r="B958">
            <v>-3745.3672086647</v>
          </cell>
          <cell r="C958">
            <v>-3410.9126411927</v>
          </cell>
          <cell r="D958">
            <v>-3052.42070871472</v>
          </cell>
          <cell r="E958">
            <v>-2665.79566197983</v>
          </cell>
          <cell r="F958">
            <v>-2254.11012563251</v>
          </cell>
          <cell r="G958">
            <v>-1816.41248998239</v>
          </cell>
          <cell r="H958">
            <v>-1339.72253844134</v>
          </cell>
          <cell r="I958">
            <v>-813.255684508556</v>
          </cell>
          <cell r="J958">
            <v>-235.393297462455</v>
          </cell>
          <cell r="K958">
            <v>396.595630912407</v>
          </cell>
          <cell r="L958">
            <v>1088.02114916949</v>
          </cell>
          <cell r="M958">
            <v>1844.98896000588</v>
          </cell>
          <cell r="N958">
            <v>2707.14286613272</v>
          </cell>
          <cell r="O958">
            <v>3711.00238245796</v>
          </cell>
          <cell r="P958">
            <v>4767.01805852772</v>
          </cell>
          <cell r="Q958">
            <v>5792.10401527581</v>
          </cell>
          <cell r="R958">
            <v>6845.42918990397</v>
          </cell>
          <cell r="S958">
            <v>7982.40412293996</v>
          </cell>
          <cell r="T958">
            <v>9167.06173899211</v>
          </cell>
          <cell r="U958">
            <v>6589.80460057175</v>
          </cell>
          <cell r="V958">
            <v>5956.61004591661</v>
          </cell>
          <cell r="W958">
            <v>5537.2642057667</v>
          </cell>
          <cell r="X958">
            <v>5139.43308916696</v>
          </cell>
          <cell r="Y958">
            <v>4761.09178095974</v>
          </cell>
          <cell r="Z958">
            <v>4400.46848038207</v>
          </cell>
          <cell r="AA958">
            <v>4048.19795482977</v>
          </cell>
          <cell r="AB958">
            <v>3695.92742927746</v>
          </cell>
          <cell r="AC958">
            <v>3343.40378933045</v>
          </cell>
          <cell r="AD958">
            <v>2991.13326377815</v>
          </cell>
          <cell r="AE958">
            <v>2638.60962383114</v>
          </cell>
          <cell r="AF958">
            <v>2286.33909827883</v>
          </cell>
          <cell r="AG958">
            <v>1933.81545833182</v>
          </cell>
          <cell r="AH958">
            <v>1581.54493277952</v>
          </cell>
          <cell r="AI958">
            <v>1303.94315366606</v>
          </cell>
          <cell r="AJ958">
            <v>1101.01012099145</v>
          </cell>
          <cell r="AK958">
            <v>898.077088316844</v>
          </cell>
          <cell r="AL958">
            <v>695.144055642237</v>
          </cell>
          <cell r="AM958">
            <v>492.211022967629</v>
          </cell>
          <cell r="AN958">
            <v>289.277990293022</v>
          </cell>
          <cell r="AO958">
            <v>7449.34770182516</v>
          </cell>
          <cell r="AP958">
            <v>4933.48047235192</v>
          </cell>
          <cell r="AQ958">
            <v>4680.36607764397</v>
          </cell>
          <cell r="AR958">
            <v>4451.07421420263</v>
          </cell>
          <cell r="AS958">
            <v>4242.62706561961</v>
          </cell>
          <cell r="AT958">
            <v>4144.35912414474</v>
          </cell>
          <cell r="AU958">
            <v>4144.35912414477</v>
          </cell>
          <cell r="AV958">
            <v>4147.33694055307</v>
          </cell>
          <cell r="AW958">
            <v>4144.35912414477</v>
          </cell>
          <cell r="AX958">
            <v>4147.33694055308</v>
          </cell>
          <cell r="AY958">
            <v>4144.35912414475</v>
          </cell>
          <cell r="AZ958">
            <v>4147.33694055309</v>
          </cell>
          <cell r="BA958">
            <v>4144.35912414475</v>
          </cell>
          <cell r="BB958">
            <v>3265.90328368772</v>
          </cell>
          <cell r="BC958">
            <v>2387.44744323068</v>
          </cell>
          <cell r="BD958">
            <v>2387.44744323068</v>
          </cell>
          <cell r="BE958">
            <v>2387.44744323068</v>
          </cell>
          <cell r="BF958">
            <v>2387.44744323068</v>
          </cell>
          <cell r="BG958">
            <v>2387.44744323068</v>
          </cell>
          <cell r="BH958">
            <v>3403.27047403555</v>
          </cell>
        </row>
        <row r="959">
          <cell r="A959">
            <v>-4035.1476796024</v>
          </cell>
          <cell r="B959">
            <v>-3924.62981254144</v>
          </cell>
          <cell r="C959">
            <v>-3618.09905349176</v>
          </cell>
          <cell r="D959">
            <v>-3289.72532597546</v>
          </cell>
          <cell r="E959">
            <v>-2935.56094244302</v>
          </cell>
          <cell r="F959">
            <v>-2558.97384588766</v>
          </cell>
          <cell r="G959">
            <v>-2159.21018029368</v>
          </cell>
          <cell r="H959">
            <v>-1723.19073369909</v>
          </cell>
          <cell r="I959">
            <v>-1240.13749697325</v>
          </cell>
          <cell r="J959">
            <v>-708.658202517411</v>
          </cell>
          <cell r="K959">
            <v>-126.253992726654</v>
          </cell>
          <cell r="L959">
            <v>512.128963310088</v>
          </cell>
          <cell r="M959">
            <v>1212.32602569425</v>
          </cell>
          <cell r="N959">
            <v>2014.89950486858</v>
          </cell>
          <cell r="O959">
            <v>2957.1319778892</v>
          </cell>
          <cell r="P959">
            <v>3945.93426764426</v>
          </cell>
          <cell r="Q959">
            <v>4894.8970004871</v>
          </cell>
          <cell r="R959">
            <v>5864.54215463181</v>
          </cell>
          <cell r="S959">
            <v>6911.46126092473</v>
          </cell>
          <cell r="T959">
            <v>7997.78502907885</v>
          </cell>
          <cell r="U959">
            <v>6808.47504094614</v>
          </cell>
          <cell r="V959">
            <v>6154.26909968675</v>
          </cell>
          <cell r="W959">
            <v>5721.00804579487</v>
          </cell>
          <cell r="X959">
            <v>5309.97564164042</v>
          </cell>
          <cell r="Y959">
            <v>4919.07977901283</v>
          </cell>
          <cell r="Z959">
            <v>4546.48986322782</v>
          </cell>
          <cell r="AA959">
            <v>4182.52989381147</v>
          </cell>
          <cell r="AB959">
            <v>3818.56992439511</v>
          </cell>
          <cell r="AC959">
            <v>3454.34844145244</v>
          </cell>
          <cell r="AD959">
            <v>3090.38847203608</v>
          </cell>
          <cell r="AE959">
            <v>2726.16698909341</v>
          </cell>
          <cell r="AF959">
            <v>2362.20701967705</v>
          </cell>
          <cell r="AG959">
            <v>1997.98553673438</v>
          </cell>
          <cell r="AH959">
            <v>1634.02556731802</v>
          </cell>
          <cell r="AI959">
            <v>1347.21208816688</v>
          </cell>
          <cell r="AJ959">
            <v>1137.54509928094</v>
          </cell>
          <cell r="AK959">
            <v>927.878110395007</v>
          </cell>
          <cell r="AL959">
            <v>718.211121509071</v>
          </cell>
          <cell r="AM959">
            <v>508.544132623135</v>
          </cell>
          <cell r="AN959">
            <v>298.877143737198</v>
          </cell>
          <cell r="AO959">
            <v>7696.54048540462</v>
          </cell>
          <cell r="AP959">
            <v>5097.18886931623</v>
          </cell>
          <cell r="AQ959">
            <v>4835.67534299351</v>
          </cell>
          <cell r="AR959">
            <v>4598.7748544423</v>
          </cell>
          <cell r="AS959">
            <v>4383.41077394123</v>
          </cell>
          <cell r="AT959">
            <v>4281.88199313358</v>
          </cell>
          <cell r="AU959">
            <v>4281.88199313357</v>
          </cell>
          <cell r="AV959">
            <v>4284.95862285502</v>
          </cell>
          <cell r="AW959">
            <v>4281.88199313357</v>
          </cell>
          <cell r="AX959">
            <v>4284.95862285502</v>
          </cell>
          <cell r="AY959">
            <v>4281.88199313357</v>
          </cell>
          <cell r="AZ959">
            <v>4284.95862285501</v>
          </cell>
          <cell r="BA959">
            <v>4281.88199313357</v>
          </cell>
          <cell r="BB959">
            <v>3374.27622530759</v>
          </cell>
          <cell r="BC959">
            <v>2466.6704574816</v>
          </cell>
          <cell r="BD959">
            <v>2466.6704574816</v>
          </cell>
          <cell r="BE959">
            <v>2466.6704574816</v>
          </cell>
          <cell r="BF959">
            <v>2466.6704574816</v>
          </cell>
          <cell r="BG959">
            <v>2466.6704574816</v>
          </cell>
          <cell r="BH959">
            <v>3516.20169102586</v>
          </cell>
        </row>
        <row r="960">
          <cell r="A960">
            <v>-4191.5161952748</v>
          </cell>
          <cell r="B960">
            <v>-4114.42553085108</v>
          </cell>
          <cell r="C960">
            <v>-3837.45932772574</v>
          </cell>
          <cell r="D960">
            <v>-3540.97349105381</v>
          </cell>
          <cell r="E960">
            <v>-3221.17709479859</v>
          </cell>
          <cell r="F960">
            <v>-2881.75075262144</v>
          </cell>
          <cell r="G960">
            <v>-2522.14998179436</v>
          </cell>
          <cell r="H960">
            <v>-2129.19075821001</v>
          </cell>
          <cell r="I960">
            <v>-1692.10203658111</v>
          </cell>
          <cell r="J960">
            <v>-1209.73121307913</v>
          </cell>
          <cell r="K960">
            <v>-679.825221418254</v>
          </cell>
          <cell r="L960">
            <v>-97.6015031694256</v>
          </cell>
          <cell r="M960">
            <v>542.489074379372</v>
          </cell>
          <cell r="N960">
            <v>1281.98129909182</v>
          </cell>
          <cell r="O960">
            <v>2158.96564618795</v>
          </cell>
          <cell r="P960">
            <v>3076.6052245925</v>
          </cell>
          <cell r="Q960">
            <v>3944.97188414011</v>
          </cell>
          <cell r="R960">
            <v>4826.0201460588</v>
          </cell>
          <cell r="S960">
            <v>5777.59192415815</v>
          </cell>
          <cell r="T960">
            <v>6759.80394288798</v>
          </cell>
          <cell r="U960">
            <v>7039.99412192791</v>
          </cell>
          <cell r="V960">
            <v>6363.54220673422</v>
          </cell>
          <cell r="W960">
            <v>5915.54830878857</v>
          </cell>
          <cell r="X960">
            <v>5490.5389356519</v>
          </cell>
          <cell r="Y960">
            <v>5086.35083793042</v>
          </cell>
          <cell r="Z960">
            <v>4701.09117240456</v>
          </cell>
          <cell r="AA960">
            <v>4324.75491062807</v>
          </cell>
          <cell r="AB960">
            <v>3948.41864885159</v>
          </cell>
          <cell r="AC960">
            <v>3571.81198090087</v>
          </cell>
          <cell r="AD960">
            <v>3195.47571912439</v>
          </cell>
          <cell r="AE960">
            <v>2818.86905117367</v>
          </cell>
          <cell r="AF960">
            <v>2442.53278939719</v>
          </cell>
          <cell r="AG960">
            <v>2065.92612144648</v>
          </cell>
          <cell r="AH960">
            <v>1689.58985966999</v>
          </cell>
          <cell r="AI960">
            <v>1393.02341928936</v>
          </cell>
          <cell r="AJ960">
            <v>1176.22680030459</v>
          </cell>
          <cell r="AK960">
            <v>959.43018131982</v>
          </cell>
          <cell r="AL960">
            <v>742.63356233505</v>
          </cell>
          <cell r="AM960">
            <v>525.83694335028</v>
          </cell>
          <cell r="AN960">
            <v>309.04032436551</v>
          </cell>
          <cell r="AO960">
            <v>7958.25782580808</v>
          </cell>
          <cell r="AP960">
            <v>5270.51644641941</v>
          </cell>
          <cell r="AQ960">
            <v>5000.11027219616</v>
          </cell>
          <cell r="AR960">
            <v>4755.15409084099</v>
          </cell>
          <cell r="AS960">
            <v>4532.46665324535</v>
          </cell>
          <cell r="AT960">
            <v>4427.48543266457</v>
          </cell>
          <cell r="AU960">
            <v>4427.48543266457</v>
          </cell>
          <cell r="AV960">
            <v>4430.66668177308</v>
          </cell>
          <cell r="AW960">
            <v>4427.48543266457</v>
          </cell>
          <cell r="AX960">
            <v>4430.66668177307</v>
          </cell>
          <cell r="AY960">
            <v>4427.48543266456</v>
          </cell>
          <cell r="AZ960">
            <v>4430.66668177307</v>
          </cell>
          <cell r="BA960">
            <v>4427.48543266457</v>
          </cell>
          <cell r="BB960">
            <v>3489.01694565445</v>
          </cell>
          <cell r="BC960">
            <v>2550.54845864435</v>
          </cell>
          <cell r="BD960">
            <v>2550.54845864435</v>
          </cell>
          <cell r="BE960">
            <v>2550.54845864435</v>
          </cell>
          <cell r="BF960">
            <v>2550.54845864435</v>
          </cell>
          <cell r="BG960">
            <v>2550.54845864436</v>
          </cell>
          <cell r="BH960">
            <v>3635.76852194717</v>
          </cell>
        </row>
        <row r="961">
          <cell r="A961">
            <v>-4449.07081061582</v>
          </cell>
          <cell r="B961">
            <v>-4427.03809874822</v>
          </cell>
          <cell r="C961">
            <v>-4198.76768195862</v>
          </cell>
          <cell r="D961">
            <v>-3954.80439706217</v>
          </cell>
          <cell r="E961">
            <v>-3691.61551994316</v>
          </cell>
          <cell r="F961">
            <v>-3413.39666418686</v>
          </cell>
          <cell r="G961">
            <v>-3119.94820585177</v>
          </cell>
          <cell r="H961">
            <v>-2797.91348472376</v>
          </cell>
          <cell r="I961">
            <v>-2436.53292566343</v>
          </cell>
          <cell r="J961">
            <v>-2035.04867508897</v>
          </cell>
          <cell r="K961">
            <v>-1591.61250964847</v>
          </cell>
          <cell r="L961">
            <v>-1101.88868387553</v>
          </cell>
          <cell r="M961">
            <v>-560.799510251978</v>
          </cell>
          <cell r="N961">
            <v>74.7915668522296</v>
          </cell>
          <cell r="O961">
            <v>844.305711894328</v>
          </cell>
          <cell r="P961">
            <v>1644.73317333471</v>
          </cell>
          <cell r="Q961">
            <v>2380.35002345754</v>
          </cell>
          <cell r="R961">
            <v>3115.47032539299</v>
          </cell>
          <cell r="S961">
            <v>3909.99549899466</v>
          </cell>
          <cell r="T961">
            <v>4720.72503315819</v>
          </cell>
          <cell r="U961">
            <v>7421.32924933484</v>
          </cell>
          <cell r="V961">
            <v>6708.23598575401</v>
          </cell>
          <cell r="W961">
            <v>6235.9756172415</v>
          </cell>
          <cell r="X961">
            <v>5787.94477552868</v>
          </cell>
          <cell r="Y961">
            <v>5361.86303456381</v>
          </cell>
          <cell r="Z961">
            <v>4955.73502155164</v>
          </cell>
          <cell r="AA961">
            <v>4559.01376600287</v>
          </cell>
          <cell r="AB961">
            <v>4162.2925104541</v>
          </cell>
          <cell r="AC961">
            <v>3765.28620164887</v>
          </cell>
          <cell r="AD961">
            <v>3368.5649461001</v>
          </cell>
          <cell r="AE961">
            <v>2971.55863729486</v>
          </cell>
          <cell r="AF961">
            <v>2574.8373817461</v>
          </cell>
          <cell r="AG961">
            <v>2177.83107294086</v>
          </cell>
          <cell r="AH961">
            <v>1781.10981739209</v>
          </cell>
          <cell r="AI961">
            <v>1468.47927250108</v>
          </cell>
          <cell r="AJ961">
            <v>1239.93943826781</v>
          </cell>
          <cell r="AK961">
            <v>1011.39960403455</v>
          </cell>
          <cell r="AL961">
            <v>782.859769801279</v>
          </cell>
          <cell r="AM961">
            <v>554.319935568013</v>
          </cell>
          <cell r="AN961">
            <v>325.780101334747</v>
          </cell>
          <cell r="AO961">
            <v>8389.33251271574</v>
          </cell>
          <cell r="AP961">
            <v>5556.00433544128</v>
          </cell>
          <cell r="AQ961">
            <v>5270.95107897435</v>
          </cell>
          <cell r="AR961">
            <v>5012.72636429251</v>
          </cell>
          <cell r="AS961">
            <v>4777.97662367268</v>
          </cell>
          <cell r="AT961">
            <v>4667.30888880902</v>
          </cell>
          <cell r="AU961">
            <v>4667.30888880905</v>
          </cell>
          <cell r="AV961">
            <v>4670.66245653217</v>
          </cell>
          <cell r="AW961">
            <v>4667.30888880903</v>
          </cell>
          <cell r="AX961">
            <v>4670.66245653217</v>
          </cell>
          <cell r="AY961">
            <v>4667.30888880903</v>
          </cell>
          <cell r="AZ961">
            <v>4670.66245653217</v>
          </cell>
          <cell r="BA961">
            <v>4667.30888880903</v>
          </cell>
          <cell r="BB961">
            <v>3678.00641048255</v>
          </cell>
          <cell r="BC961">
            <v>2688.70393215607</v>
          </cell>
          <cell r="BD961">
            <v>2688.70393215607</v>
          </cell>
          <cell r="BE961">
            <v>2688.70393215607</v>
          </cell>
          <cell r="BF961">
            <v>2688.70393215607</v>
          </cell>
          <cell r="BG961">
            <v>2688.70393215607</v>
          </cell>
          <cell r="BH961">
            <v>3832.70707452644</v>
          </cell>
        </row>
        <row r="962">
          <cell r="A962">
            <v>-4895.21239506665</v>
          </cell>
          <cell r="B962">
            <v>-4968.55224003512</v>
          </cell>
          <cell r="C962">
            <v>-4824.63370039259</v>
          </cell>
          <cell r="D962">
            <v>-4671.65109715656</v>
          </cell>
          <cell r="E962">
            <v>-4506.51896907241</v>
          </cell>
          <cell r="F962">
            <v>-4334.32502355072</v>
          </cell>
          <cell r="G962">
            <v>-4155.46700837732</v>
          </cell>
          <cell r="H962">
            <v>-3956.2892194008</v>
          </cell>
          <cell r="I962">
            <v>-3726.05195031599</v>
          </cell>
          <cell r="J962">
            <v>-3464.6811423172</v>
          </cell>
          <cell r="K962">
            <v>-3171.02984959609</v>
          </cell>
          <cell r="L962">
            <v>-2841.53630560662</v>
          </cell>
          <cell r="M962">
            <v>-2471.93947022589</v>
          </cell>
          <cell r="N962">
            <v>-2016.32817161962</v>
          </cell>
          <cell r="O962">
            <v>-1432.97619712202</v>
          </cell>
          <cell r="P962">
            <v>-835.586058503385</v>
          </cell>
          <cell r="Q962">
            <v>-329.92125266406</v>
          </cell>
          <cell r="R962">
            <v>152.419532210906</v>
          </cell>
          <cell r="S962">
            <v>674.905236162846</v>
          </cell>
          <cell r="T962">
            <v>1188.58916208254</v>
          </cell>
          <cell r="U962">
            <v>8081.88607035248</v>
          </cell>
          <cell r="V962">
            <v>7305.32188351052</v>
          </cell>
          <cell r="W962">
            <v>6791.0266183863</v>
          </cell>
          <cell r="X962">
            <v>6303.11749899887</v>
          </cell>
          <cell r="Y962">
            <v>5839.11112339654</v>
          </cell>
          <cell r="Z962">
            <v>5396.83451487156</v>
          </cell>
          <cell r="AA962">
            <v>4964.80193939733</v>
          </cell>
          <cell r="AB962">
            <v>4532.76936392311</v>
          </cell>
          <cell r="AC962">
            <v>4100.42636320492</v>
          </cell>
          <cell r="AD962">
            <v>3668.3937877307</v>
          </cell>
          <cell r="AE962">
            <v>3236.05078701251</v>
          </cell>
          <cell r="AF962">
            <v>2804.01821153828</v>
          </cell>
          <cell r="AG962">
            <v>2371.6752108201</v>
          </cell>
          <cell r="AH962">
            <v>1939.64263534587</v>
          </cell>
          <cell r="AI962">
            <v>1599.18550684051</v>
          </cell>
          <cell r="AJ962">
            <v>1350.303825304</v>
          </cell>
          <cell r="AK962">
            <v>1101.4221437675</v>
          </cell>
          <cell r="AL962">
            <v>852.540462230992</v>
          </cell>
          <cell r="AM962">
            <v>603.658780694488</v>
          </cell>
          <cell r="AN962">
            <v>354.777099157983</v>
          </cell>
          <cell r="AO962">
            <v>9136.04925696419</v>
          </cell>
          <cell r="AP962">
            <v>6050.53253087317</v>
          </cell>
          <cell r="AQ962">
            <v>5740.10728691093</v>
          </cell>
          <cell r="AR962">
            <v>5458.89853649806</v>
          </cell>
          <cell r="AS962">
            <v>5203.25421794093</v>
          </cell>
          <cell r="AT962">
            <v>5082.7361820497</v>
          </cell>
          <cell r="AU962">
            <v>5082.73618204971</v>
          </cell>
          <cell r="AV962">
            <v>5086.38824374339</v>
          </cell>
          <cell r="AW962">
            <v>5082.7361820497</v>
          </cell>
          <cell r="AX962">
            <v>5086.38824374339</v>
          </cell>
          <cell r="AY962">
            <v>5082.73618204971</v>
          </cell>
          <cell r="AZ962">
            <v>5086.38824374338</v>
          </cell>
          <cell r="BA962">
            <v>5082.73618204971</v>
          </cell>
          <cell r="BB962">
            <v>4005.37798241606</v>
          </cell>
          <cell r="BC962">
            <v>2928.0197827824</v>
          </cell>
          <cell r="BD962">
            <v>2928.01978278241</v>
          </cell>
          <cell r="BE962">
            <v>2928.01978278241</v>
          </cell>
          <cell r="BF962">
            <v>2928.0197827824</v>
          </cell>
          <cell r="BG962">
            <v>2928.0197827824</v>
          </cell>
          <cell r="BH962">
            <v>4173.84822538804</v>
          </cell>
        </row>
        <row r="963">
          <cell r="A963">
            <v>-4134.37618625659</v>
          </cell>
          <cell r="B963">
            <v>-4045.07059063696</v>
          </cell>
          <cell r="C963">
            <v>-3757.30094037987</v>
          </cell>
          <cell r="D963">
            <v>-3449.16266611472</v>
          </cell>
          <cell r="E963">
            <v>-3116.80755818718</v>
          </cell>
          <cell r="F963">
            <v>-2763.80197449096</v>
          </cell>
          <cell r="G963">
            <v>-2389.52492334421</v>
          </cell>
          <cell r="H963">
            <v>-1980.83068097714</v>
          </cell>
          <cell r="I963">
            <v>-1526.94565738257</v>
          </cell>
          <cell r="J963">
            <v>-1026.62967106372</v>
          </cell>
          <cell r="K963">
            <v>-477.539838944407</v>
          </cell>
          <cell r="L963">
            <v>125.205525492968</v>
          </cell>
          <cell r="M963">
            <v>787.260147854604</v>
          </cell>
          <cell r="N963">
            <v>1549.80345438702</v>
          </cell>
          <cell r="O963">
            <v>2450.63069906208</v>
          </cell>
          <cell r="P963">
            <v>3394.27447627125</v>
          </cell>
          <cell r="Q963">
            <v>4292.09246324956</v>
          </cell>
          <cell r="R963">
            <v>5205.51570295078</v>
          </cell>
          <cell r="S963">
            <v>6191.92919563324</v>
          </cell>
          <cell r="T963">
            <v>7212.18561400085</v>
          </cell>
          <cell r="U963">
            <v>6955.3926769484</v>
          </cell>
          <cell r="V963">
            <v>6287.06986079845</v>
          </cell>
          <cell r="W963">
            <v>5844.45962233487</v>
          </cell>
          <cell r="X963">
            <v>5424.55769765262</v>
          </cell>
          <cell r="Y963">
            <v>5025.22683368994</v>
          </cell>
          <cell r="Z963">
            <v>4644.59693401776</v>
          </cell>
          <cell r="AA963">
            <v>4272.7832032254</v>
          </cell>
          <cell r="AB963">
            <v>3900.96947243304</v>
          </cell>
          <cell r="AC963">
            <v>3528.88858500795</v>
          </cell>
          <cell r="AD963">
            <v>3157.07485421559</v>
          </cell>
          <cell r="AE963">
            <v>2784.9939667905</v>
          </cell>
          <cell r="AF963">
            <v>2413.18023599814</v>
          </cell>
          <cell r="AG963">
            <v>2041.09934857306</v>
          </cell>
          <cell r="AH963">
            <v>1669.2856177807</v>
          </cell>
          <cell r="AI963">
            <v>1376.2830936412</v>
          </cell>
          <cell r="AJ963">
            <v>1162.09177615457</v>
          </cell>
          <cell r="AK963">
            <v>947.900458667949</v>
          </cell>
          <cell r="AL963">
            <v>733.709141181323</v>
          </cell>
          <cell r="AM963">
            <v>519.517823694697</v>
          </cell>
          <cell r="AN963">
            <v>305.326506208072</v>
          </cell>
          <cell r="AO963">
            <v>7862.6213664699</v>
          </cell>
          <cell r="AP963">
            <v>5207.17927604215</v>
          </cell>
          <cell r="AQ963">
            <v>4940.02264332058</v>
          </cell>
          <cell r="AR963">
            <v>4698.0101642669</v>
          </cell>
          <cell r="AS963">
            <v>4477.99881967265</v>
          </cell>
          <cell r="AT963">
            <v>4374.2791857925</v>
          </cell>
          <cell r="AU963">
            <v>4374.2791857925</v>
          </cell>
          <cell r="AV963">
            <v>4377.42220500099</v>
          </cell>
          <cell r="AW963">
            <v>4374.2791857925</v>
          </cell>
          <cell r="AX963">
            <v>4377.42220500099</v>
          </cell>
          <cell r="AY963">
            <v>4374.2791857925</v>
          </cell>
          <cell r="AZ963">
            <v>4377.42220500099</v>
          </cell>
          <cell r="BA963">
            <v>4374.2791857925</v>
          </cell>
          <cell r="BB963">
            <v>3447.08851928817</v>
          </cell>
          <cell r="BC963">
            <v>2519.89785278384</v>
          </cell>
          <cell r="BD963">
            <v>2519.89785278383</v>
          </cell>
          <cell r="BE963">
            <v>2519.89785278383</v>
          </cell>
          <cell r="BF963">
            <v>2519.89785278383</v>
          </cell>
          <cell r="BG963">
            <v>2519.89785278383</v>
          </cell>
          <cell r="BH963">
            <v>3592.07654362437</v>
          </cell>
        </row>
        <row r="964">
          <cell r="A964">
            <v>-4683.04896838804</v>
          </cell>
          <cell r="B964">
            <v>-4711.03422374939</v>
          </cell>
          <cell r="C964">
            <v>-4527.00199839355</v>
          </cell>
          <cell r="D964">
            <v>-4330.753369628</v>
          </cell>
          <cell r="E964">
            <v>-4118.99017954633</v>
          </cell>
          <cell r="F964">
            <v>-3896.37589874843</v>
          </cell>
          <cell r="G964">
            <v>-3663.02419382914</v>
          </cell>
          <cell r="H964">
            <v>-3405.42157151509</v>
          </cell>
          <cell r="I964">
            <v>-3112.81887684154</v>
          </cell>
          <cell r="J964">
            <v>-2784.81687117669</v>
          </cell>
          <cell r="K964">
            <v>-2419.93511492486</v>
          </cell>
          <cell r="L964">
            <v>-2014.24377448315</v>
          </cell>
          <cell r="M964">
            <v>-1563.09345160246</v>
          </cell>
          <cell r="N964">
            <v>-1021.89244813605</v>
          </cell>
          <cell r="O964">
            <v>-350.010721207361</v>
          </cell>
          <cell r="P964">
            <v>343.934178623544</v>
          </cell>
          <cell r="Q964">
            <v>958.953089498814</v>
          </cell>
          <cell r="R964">
            <v>1561.50362482717</v>
          </cell>
          <cell r="S964">
            <v>2213.35818405801</v>
          </cell>
          <cell r="T964">
            <v>2868.30267909148</v>
          </cell>
          <cell r="U964">
            <v>7767.75709527489</v>
          </cell>
          <cell r="V964">
            <v>7021.37661926121</v>
          </cell>
          <cell r="W964">
            <v>6527.07112423699</v>
          </cell>
          <cell r="X964">
            <v>6058.12619096528</v>
          </cell>
          <cell r="Y964">
            <v>5612.15494304584</v>
          </cell>
          <cell r="Z964">
            <v>5187.06886362847</v>
          </cell>
          <cell r="AA964">
            <v>4771.82864936207</v>
          </cell>
          <cell r="AB964">
            <v>4356.58843509567</v>
          </cell>
          <cell r="AC964">
            <v>3941.04986127924</v>
          </cell>
          <cell r="AD964">
            <v>3525.80964701284</v>
          </cell>
          <cell r="AE964">
            <v>3110.27107319641</v>
          </cell>
          <cell r="AF964">
            <v>2695.03085893001</v>
          </cell>
          <cell r="AG964">
            <v>2279.49228511358</v>
          </cell>
          <cell r="AH964">
            <v>1864.25207084718</v>
          </cell>
          <cell r="AI964">
            <v>1537.02792383948</v>
          </cell>
          <cell r="AJ964">
            <v>1297.81984409049</v>
          </cell>
          <cell r="AK964">
            <v>1058.6117643415</v>
          </cell>
          <cell r="AL964">
            <v>819.403684592511</v>
          </cell>
          <cell r="AM964">
            <v>580.19560484352</v>
          </cell>
          <cell r="AN964">
            <v>340.987525094529</v>
          </cell>
          <cell r="AO964">
            <v>8780.94677663151</v>
          </cell>
          <cell r="AP964">
            <v>5815.35876499082</v>
          </cell>
          <cell r="AQ964">
            <v>5516.99921496131</v>
          </cell>
          <cell r="AR964">
            <v>5246.72056375811</v>
          </cell>
          <cell r="AS964">
            <v>5001.01269902794</v>
          </cell>
          <cell r="AT964">
            <v>4885.1789913694</v>
          </cell>
          <cell r="AU964">
            <v>4885.17899136942</v>
          </cell>
          <cell r="AV964">
            <v>4888.6891037227</v>
          </cell>
          <cell r="AW964">
            <v>4885.17899136942</v>
          </cell>
          <cell r="AX964">
            <v>4888.6891037227</v>
          </cell>
          <cell r="AY964">
            <v>4885.17899136942</v>
          </cell>
          <cell r="AZ964">
            <v>4888.6891037227</v>
          </cell>
          <cell r="BA964">
            <v>4885.17899136942</v>
          </cell>
          <cell r="BB964">
            <v>3849.69584714935</v>
          </cell>
          <cell r="BC964">
            <v>2814.2127029293</v>
          </cell>
          <cell r="BD964">
            <v>2814.2127029293</v>
          </cell>
          <cell r="BE964">
            <v>2814.2127029293</v>
          </cell>
          <cell r="BF964">
            <v>2814.2127029293</v>
          </cell>
          <cell r="BG964">
            <v>2814.21270292931</v>
          </cell>
          <cell r="BH964">
            <v>4011.61794228858</v>
          </cell>
        </row>
        <row r="965">
          <cell r="A965">
            <v>-4079.7222344511</v>
          </cell>
          <cell r="B965">
            <v>-3978.73315693569</v>
          </cell>
          <cell r="C965">
            <v>-3680.63009775872</v>
          </cell>
          <cell r="D965">
            <v>-3361.34636213331</v>
          </cell>
          <cell r="E965">
            <v>-3016.97894909291</v>
          </cell>
          <cell r="F965">
            <v>-2650.9849318229</v>
          </cell>
          <cell r="G965">
            <v>-2262.67013845215</v>
          </cell>
          <cell r="H965">
            <v>-1838.92547917081</v>
          </cell>
          <cell r="I965">
            <v>-1368.97492996792</v>
          </cell>
          <cell r="J965">
            <v>-851.494542022484</v>
          </cell>
          <cell r="K965">
            <v>-284.055523232146</v>
          </cell>
          <cell r="L965">
            <v>338.318628127553</v>
          </cell>
          <cell r="M965">
            <v>1021.38167991159</v>
          </cell>
          <cell r="N965">
            <v>1805.97315788289</v>
          </cell>
          <cell r="O965">
            <v>2729.60593930134</v>
          </cell>
          <cell r="P965">
            <v>3698.12252021894</v>
          </cell>
          <cell r="Q965">
            <v>4624.11046127432</v>
          </cell>
          <cell r="R965">
            <v>5568.50010272856</v>
          </cell>
          <cell r="S965">
            <v>6588.23941076116</v>
          </cell>
          <cell r="T965">
            <v>7644.8849865685</v>
          </cell>
          <cell r="U965">
            <v>6874.4720859994</v>
          </cell>
          <cell r="V965">
            <v>6213.92468667197</v>
          </cell>
          <cell r="W965">
            <v>5776.46387451975</v>
          </cell>
          <cell r="X965">
            <v>5361.44718255751</v>
          </cell>
          <cell r="Y965">
            <v>4966.76222300266</v>
          </cell>
          <cell r="Z965">
            <v>4590.56065654543</v>
          </cell>
          <cell r="AA965">
            <v>4223.07268969137</v>
          </cell>
          <cell r="AB965">
            <v>3855.58472283731</v>
          </cell>
          <cell r="AC965">
            <v>3487.83270751042</v>
          </cell>
          <cell r="AD965">
            <v>3120.34474065636</v>
          </cell>
          <cell r="AE965">
            <v>2752.59272532948</v>
          </cell>
          <cell r="AF965">
            <v>2385.10475847541</v>
          </cell>
          <cell r="AG965">
            <v>2017.35274314853</v>
          </cell>
          <cell r="AH965">
            <v>1649.86477629447</v>
          </cell>
          <cell r="AI965">
            <v>1360.27110892326</v>
          </cell>
          <cell r="AJ965">
            <v>1148.57174103491</v>
          </cell>
          <cell r="AK965">
            <v>936.872373146558</v>
          </cell>
          <cell r="AL965">
            <v>725.173005258206</v>
          </cell>
          <cell r="AM965">
            <v>513.473637369855</v>
          </cell>
          <cell r="AN965">
            <v>301.774269481503</v>
          </cell>
          <cell r="AO965">
            <v>7771.14587444029</v>
          </cell>
          <cell r="AP965">
            <v>5146.59779002611</v>
          </cell>
          <cell r="AQ965">
            <v>4882.54931720287</v>
          </cell>
          <cell r="AR965">
            <v>4643.35246535122</v>
          </cell>
          <cell r="AS965">
            <v>4425.90078184975</v>
          </cell>
          <cell r="AT965">
            <v>4323.38784534189</v>
          </cell>
          <cell r="AU965">
            <v>4323.3878453419</v>
          </cell>
          <cell r="AV965">
            <v>4326.49429796334</v>
          </cell>
          <cell r="AW965">
            <v>4323.3878453419</v>
          </cell>
          <cell r="AX965">
            <v>4326.49429796334</v>
          </cell>
          <cell r="AY965">
            <v>4323.3878453419</v>
          </cell>
          <cell r="AZ965">
            <v>4326.49429796335</v>
          </cell>
          <cell r="BA965">
            <v>4323.3878453419</v>
          </cell>
          <cell r="BB965">
            <v>3406.98432201419</v>
          </cell>
          <cell r="BC965">
            <v>2490.58079868649</v>
          </cell>
          <cell r="BD965">
            <v>2490.58079868649</v>
          </cell>
          <cell r="BE965">
            <v>2490.58079868649</v>
          </cell>
          <cell r="BF965">
            <v>2490.58079868649</v>
          </cell>
          <cell r="BG965">
            <v>2490.58079868649</v>
          </cell>
          <cell r="BH965">
            <v>3550.2855233118</v>
          </cell>
        </row>
        <row r="966">
          <cell r="A966">
            <v>-3504.88423415063</v>
          </cell>
          <cell r="B966">
            <v>-3281.01091592343</v>
          </cell>
          <cell r="C966">
            <v>-2874.22338062774</v>
          </cell>
          <cell r="D966">
            <v>-2437.71418354702</v>
          </cell>
          <cell r="E966">
            <v>-1967.00404098827</v>
          </cell>
          <cell r="F966">
            <v>-1464.4005940989</v>
          </cell>
          <cell r="G966">
            <v>-928.439978199207</v>
          </cell>
          <cell r="H966">
            <v>-346.398411249081</v>
          </cell>
          <cell r="I966">
            <v>292.525731068087</v>
          </cell>
          <cell r="J966">
            <v>990.537443491058</v>
          </cell>
          <cell r="K966">
            <v>1750.9690899811</v>
          </cell>
          <cell r="L966">
            <v>2579.79441733096</v>
          </cell>
          <cell r="M966">
            <v>3483.81941531804</v>
          </cell>
          <cell r="N966">
            <v>4500.30861269523</v>
          </cell>
          <cell r="O966">
            <v>5663.80491183334</v>
          </cell>
          <cell r="P966">
            <v>6893.92806049754</v>
          </cell>
          <cell r="Q966">
            <v>8116.20125696941</v>
          </cell>
          <cell r="R966">
            <v>9386.28856295056</v>
          </cell>
          <cell r="S966">
            <v>10756.5413182529</v>
          </cell>
          <cell r="T966">
            <v>12195.9198859895</v>
          </cell>
          <cell r="U966">
            <v>6023.36746963413</v>
          </cell>
          <cell r="V966">
            <v>5444.60015957939</v>
          </cell>
          <cell r="W966">
            <v>5061.29985779712</v>
          </cell>
          <cell r="X966">
            <v>4697.66494729808</v>
          </cell>
          <cell r="Y966">
            <v>4351.8445677262</v>
          </cell>
          <cell r="Z966">
            <v>4022.21921626993</v>
          </cell>
          <cell r="AA966">
            <v>3700.22866378245</v>
          </cell>
          <cell r="AB966">
            <v>3378.23811129496</v>
          </cell>
          <cell r="AC966">
            <v>3056.01620126297</v>
          </cell>
          <cell r="AD966">
            <v>2734.02564877548</v>
          </cell>
          <cell r="AE966">
            <v>2411.80373874349</v>
          </cell>
          <cell r="AF966">
            <v>2089.81318625601</v>
          </cell>
          <cell r="AG966">
            <v>1767.59127622401</v>
          </cell>
          <cell r="AH966">
            <v>1445.60072373653</v>
          </cell>
          <cell r="AI966">
            <v>1191.86064687909</v>
          </cell>
          <cell r="AJ966">
            <v>1006.37104565171</v>
          </cell>
          <cell r="AK966">
            <v>820.881444424328</v>
          </cell>
          <cell r="AL966">
            <v>635.391843196945</v>
          </cell>
          <cell r="AM966">
            <v>449.902241969562</v>
          </cell>
          <cell r="AN966">
            <v>264.412640742178</v>
          </cell>
          <cell r="AO966">
            <v>6809.02717711453</v>
          </cell>
          <cell r="AP966">
            <v>4509.41531508559</v>
          </cell>
          <cell r="AQ966">
            <v>4278.05777057695</v>
          </cell>
          <cell r="AR966">
            <v>4068.47505378677</v>
          </cell>
          <cell r="AS966">
            <v>3877.94531125024</v>
          </cell>
          <cell r="AT966">
            <v>3788.12414691159</v>
          </cell>
          <cell r="AU966">
            <v>3788.12414691159</v>
          </cell>
          <cell r="AV966">
            <v>3790.84600037638</v>
          </cell>
          <cell r="AW966">
            <v>3788.12414691159</v>
          </cell>
          <cell r="AX966">
            <v>3790.84600037639</v>
          </cell>
          <cell r="AY966">
            <v>3788.12414691158</v>
          </cell>
          <cell r="AZ966">
            <v>3790.84600037639</v>
          </cell>
          <cell r="BA966">
            <v>3788.12414691159</v>
          </cell>
          <cell r="BB966">
            <v>2985.17737479334</v>
          </cell>
          <cell r="BC966">
            <v>2182.23060267509</v>
          </cell>
          <cell r="BD966">
            <v>2182.2306026751</v>
          </cell>
          <cell r="BE966">
            <v>2182.2306026751</v>
          </cell>
          <cell r="BF966">
            <v>2182.2306026751</v>
          </cell>
          <cell r="BG966">
            <v>2182.2306026751</v>
          </cell>
          <cell r="BH966">
            <v>3110.73694990798</v>
          </cell>
        </row>
        <row r="967">
          <cell r="A967">
            <v>-4219.6166737477</v>
          </cell>
          <cell r="B967">
            <v>-4148.53310342524</v>
          </cell>
          <cell r="C967">
            <v>-3876.87985069621</v>
          </cell>
          <cell r="D967">
            <v>-3586.12448339892</v>
          </cell>
          <cell r="E967">
            <v>-3272.50424659937</v>
          </cell>
          <cell r="F967">
            <v>-2939.75594298998</v>
          </cell>
          <cell r="G967">
            <v>-2587.37271563674</v>
          </cell>
          <cell r="H967">
            <v>-2202.15170498186</v>
          </cell>
          <cell r="I967">
            <v>-1773.32311718774</v>
          </cell>
          <cell r="J967">
            <v>-1299.77741762417</v>
          </cell>
          <cell r="K967">
            <v>-779.305710365631</v>
          </cell>
          <cell r="L967">
            <v>-207.174186480405</v>
          </cell>
          <cell r="M967">
            <v>422.114849748293</v>
          </cell>
          <cell r="N967">
            <v>1150.27094694538</v>
          </cell>
          <cell r="O967">
            <v>2015.52976508798</v>
          </cell>
          <cell r="P967">
            <v>2920.38092358728</v>
          </cell>
          <cell r="Q967">
            <v>3774.26392436961</v>
          </cell>
          <cell r="R967">
            <v>4639.39072631883</v>
          </cell>
          <cell r="S967">
            <v>5573.82794550886</v>
          </cell>
          <cell r="T967">
            <v>6537.33037963408</v>
          </cell>
          <cell r="U967">
            <v>7081.59966459881</v>
          </cell>
          <cell r="V967">
            <v>6401.14999762651</v>
          </cell>
          <cell r="W967">
            <v>5950.50850808994</v>
          </cell>
          <cell r="X967">
            <v>5522.98737921835</v>
          </cell>
          <cell r="Y967">
            <v>5116.41057706678</v>
          </cell>
          <cell r="Z967">
            <v>4728.87407193342</v>
          </cell>
          <cell r="AA967">
            <v>4350.31370682293</v>
          </cell>
          <cell r="AB967">
            <v>3971.75334171244</v>
          </cell>
          <cell r="AC967">
            <v>3592.92097235883</v>
          </cell>
          <cell r="AD967">
            <v>3214.36060724833</v>
          </cell>
          <cell r="AE967">
            <v>2835.52823789472</v>
          </cell>
          <cell r="AF967">
            <v>2456.96787278423</v>
          </cell>
          <cell r="AG967">
            <v>2078.13550343062</v>
          </cell>
          <cell r="AH967">
            <v>1699.57513832013</v>
          </cell>
          <cell r="AI967">
            <v>1401.25602492922</v>
          </cell>
          <cell r="AJ967">
            <v>1183.1781632579</v>
          </cell>
          <cell r="AK967">
            <v>965.10030158658</v>
          </cell>
          <cell r="AL967">
            <v>747.02243991526</v>
          </cell>
          <cell r="AM967">
            <v>528.944578243939</v>
          </cell>
          <cell r="AN967">
            <v>310.866716572618</v>
          </cell>
          <cell r="AO967">
            <v>8005.2901996742</v>
          </cell>
          <cell r="AP967">
            <v>5301.66458278308</v>
          </cell>
          <cell r="AQ967">
            <v>5029.66033966581</v>
          </cell>
          <cell r="AR967">
            <v>4783.25649590081</v>
          </cell>
          <cell r="AS967">
            <v>4559.25300156895</v>
          </cell>
          <cell r="AT967">
            <v>4453.6513542411</v>
          </cell>
          <cell r="AU967">
            <v>4453.65135424107</v>
          </cell>
          <cell r="AV967">
            <v>4456.85140416012</v>
          </cell>
          <cell r="AW967">
            <v>4453.65135424108</v>
          </cell>
          <cell r="AX967">
            <v>4456.85140416012</v>
          </cell>
          <cell r="AY967">
            <v>4453.65135424109</v>
          </cell>
          <cell r="AZ967">
            <v>4456.85140416012</v>
          </cell>
          <cell r="BA967">
            <v>4453.65135424109</v>
          </cell>
          <cell r="BB967">
            <v>3509.63662812831</v>
          </cell>
          <cell r="BC967">
            <v>2565.62190201554</v>
          </cell>
          <cell r="BD967">
            <v>2565.62190201554</v>
          </cell>
          <cell r="BE967">
            <v>2565.62190201554</v>
          </cell>
          <cell r="BF967">
            <v>2565.62190201554</v>
          </cell>
          <cell r="BG967">
            <v>2565.62190201554</v>
          </cell>
          <cell r="BH967">
            <v>3657.25548908962</v>
          </cell>
        </row>
        <row r="968">
          <cell r="A968">
            <v>-4139.17871116494</v>
          </cell>
          <cell r="B968">
            <v>-4050.89976066368</v>
          </cell>
          <cell r="C968">
            <v>-3764.03812258296</v>
          </cell>
          <cell r="D968">
            <v>-3456.87921676289</v>
          </cell>
          <cell r="E968">
            <v>-3125.57964814414</v>
          </cell>
          <cell r="F968">
            <v>-2773.71537763202</v>
          </cell>
          <cell r="G968">
            <v>-2400.67184399792</v>
          </cell>
          <cell r="H968">
            <v>-1993.30010439093</v>
          </cell>
          <cell r="I968">
            <v>-1540.82678268343</v>
          </cell>
          <cell r="J968">
            <v>-1042.01905813935</v>
          </cell>
          <cell r="K968">
            <v>-494.541596637805</v>
          </cell>
          <cell r="L968">
            <v>106.478956784062</v>
          </cell>
          <cell r="M968">
            <v>766.687536869643</v>
          </cell>
          <cell r="N968">
            <v>1527.29343743193</v>
          </cell>
          <cell r="O968">
            <v>2426.11672530899</v>
          </cell>
          <cell r="P968">
            <v>3367.57489186414</v>
          </cell>
          <cell r="Q968">
            <v>4262.91754262883</v>
          </cell>
          <cell r="R968">
            <v>5173.61971805512</v>
          </cell>
          <cell r="S968">
            <v>6157.1048212429</v>
          </cell>
          <cell r="T968">
            <v>7174.16366964118</v>
          </cell>
          <cell r="U968">
            <v>6962.50329092585</v>
          </cell>
          <cell r="V968">
            <v>6293.49723721066</v>
          </cell>
          <cell r="W968">
            <v>5850.43451091578</v>
          </cell>
          <cell r="X968">
            <v>5430.10331349028</v>
          </cell>
          <cell r="Y968">
            <v>5030.36420692293</v>
          </cell>
          <cell r="Z968">
            <v>4649.34518295389</v>
          </cell>
          <cell r="AA968">
            <v>4277.15134078119</v>
          </cell>
          <cell r="AB968">
            <v>3904.9574986085</v>
          </cell>
          <cell r="AC968">
            <v>3532.4962266844</v>
          </cell>
          <cell r="AD968">
            <v>3160.30238451171</v>
          </cell>
          <cell r="AE968">
            <v>2787.84111258761</v>
          </cell>
          <cell r="AF968">
            <v>2415.64727041492</v>
          </cell>
          <cell r="AG968">
            <v>2043.18599849082</v>
          </cell>
          <cell r="AH968">
            <v>1670.99215631812</v>
          </cell>
          <cell r="AI968">
            <v>1377.69009080975</v>
          </cell>
          <cell r="AJ968">
            <v>1163.27980196569</v>
          </cell>
          <cell r="AK968">
            <v>948.869513121624</v>
          </cell>
          <cell r="AL968">
            <v>734.459224277563</v>
          </cell>
          <cell r="AM968">
            <v>520.048935433502</v>
          </cell>
          <cell r="AN968">
            <v>305.63864658944</v>
          </cell>
          <cell r="AO968">
            <v>7870.65945547285</v>
          </cell>
          <cell r="AP968">
            <v>5212.50266229267</v>
          </cell>
          <cell r="AQ968">
            <v>4945.07291088821</v>
          </cell>
          <cell r="AR968">
            <v>4702.81301843945</v>
          </cell>
          <cell r="AS968">
            <v>4482.57675257696</v>
          </cell>
          <cell r="AT968">
            <v>4378.75108438463</v>
          </cell>
          <cell r="AU968">
            <v>4378.75108438464</v>
          </cell>
          <cell r="AV968">
            <v>4381.8973167541</v>
          </cell>
          <cell r="AW968">
            <v>4378.75108438463</v>
          </cell>
          <cell r="AX968">
            <v>4381.8973167541</v>
          </cell>
          <cell r="AY968">
            <v>4378.75108438464</v>
          </cell>
          <cell r="AZ968">
            <v>4381.89731675409</v>
          </cell>
          <cell r="BA968">
            <v>4378.75108438463</v>
          </cell>
          <cell r="BB968">
            <v>3450.61253539268</v>
          </cell>
          <cell r="BC968">
            <v>2522.47398640072</v>
          </cell>
          <cell r="BD968">
            <v>2522.47398640072</v>
          </cell>
          <cell r="BE968">
            <v>2522.47398640072</v>
          </cell>
          <cell r="BF968">
            <v>2522.47398640072</v>
          </cell>
          <cell r="BG968">
            <v>2522.47398640072</v>
          </cell>
          <cell r="BH968">
            <v>3595.74878340518</v>
          </cell>
        </row>
        <row r="969">
          <cell r="A969">
            <v>-4526.75714320526</v>
          </cell>
          <cell r="B969">
            <v>-4521.33159020494</v>
          </cell>
          <cell r="C969">
            <v>-4307.74930877635</v>
          </cell>
          <cell r="D969">
            <v>-4079.62842849096</v>
          </cell>
          <cell r="E969">
            <v>-3833.51410681277</v>
          </cell>
          <cell r="F969">
            <v>-3573.75729702197</v>
          </cell>
          <cell r="G969">
            <v>-3300.26239511223</v>
          </cell>
          <cell r="H969">
            <v>-2999.6206685507</v>
          </cell>
          <cell r="I969">
            <v>-2661.07600194467</v>
          </cell>
          <cell r="J969">
            <v>-2283.98961043458</v>
          </cell>
          <cell r="K969">
            <v>-1866.63538365324</v>
          </cell>
          <cell r="L969">
            <v>-1404.81234856057</v>
          </cell>
          <cell r="M969">
            <v>-893.585019897458</v>
          </cell>
          <cell r="N969">
            <v>-289.333699989334</v>
          </cell>
          <cell r="O969">
            <v>447.76415210779</v>
          </cell>
          <cell r="P969">
            <v>1212.83686174171</v>
          </cell>
          <cell r="Q969">
            <v>1908.41231779943</v>
          </cell>
          <cell r="R969">
            <v>2599.51629326234</v>
          </cell>
          <cell r="S969">
            <v>3346.67141786336</v>
          </cell>
          <cell r="T969">
            <v>4105.67660101247</v>
          </cell>
          <cell r="U969">
            <v>7536.35156216176</v>
          </cell>
          <cell r="V969">
            <v>6812.20614960832</v>
          </cell>
          <cell r="W969">
            <v>6332.6262729568</v>
          </cell>
          <cell r="X969">
            <v>5877.651453703</v>
          </cell>
          <cell r="Y969">
            <v>5444.9659217389</v>
          </cell>
          <cell r="Z969">
            <v>5032.54337821999</v>
          </cell>
          <cell r="AA969">
            <v>4629.67338639667</v>
          </cell>
          <cell r="AB969">
            <v>4226.80339457334</v>
          </cell>
          <cell r="AC969">
            <v>3823.64393148651</v>
          </cell>
          <cell r="AD969">
            <v>3420.77393966319</v>
          </cell>
          <cell r="AE969">
            <v>3017.61447657636</v>
          </cell>
          <cell r="AF969">
            <v>2614.74448475304</v>
          </cell>
          <cell r="AG969">
            <v>2211.58502166621</v>
          </cell>
          <cell r="AH969">
            <v>1808.71502984288</v>
          </cell>
          <cell r="AI969">
            <v>1491.23906075283</v>
          </cell>
          <cell r="AJ969">
            <v>1259.15711439606</v>
          </cell>
          <cell r="AK969">
            <v>1027.07516803929</v>
          </cell>
          <cell r="AL969">
            <v>794.99322168252</v>
          </cell>
          <cell r="AM969">
            <v>562.911275325749</v>
          </cell>
          <cell r="AN969">
            <v>330.829328968977</v>
          </cell>
          <cell r="AO969">
            <v>8519.35779474634</v>
          </cell>
          <cell r="AP969">
            <v>5642.11619590025</v>
          </cell>
          <cell r="AQ969">
            <v>5352.64493239764</v>
          </cell>
          <cell r="AR969">
            <v>5090.41802310701</v>
          </cell>
          <cell r="AS969">
            <v>4852.02992375189</v>
          </cell>
          <cell r="AT969">
            <v>4739.64696262736</v>
          </cell>
          <cell r="AU969">
            <v>4739.64696262734</v>
          </cell>
          <cell r="AV969">
            <v>4743.05250690386</v>
          </cell>
          <cell r="AW969">
            <v>4739.64696262735</v>
          </cell>
          <cell r="AX969">
            <v>4743.05250690386</v>
          </cell>
          <cell r="AY969">
            <v>4739.64696262735</v>
          </cell>
          <cell r="AZ969">
            <v>4743.05250690386</v>
          </cell>
          <cell r="BA969">
            <v>4739.64696262735</v>
          </cell>
          <cell r="BB969">
            <v>3735.01140105939</v>
          </cell>
          <cell r="BC969">
            <v>2730.37583949143</v>
          </cell>
          <cell r="BD969">
            <v>2730.37583949143</v>
          </cell>
          <cell r="BE969">
            <v>2730.37583949143</v>
          </cell>
          <cell r="BF969">
            <v>2730.37583949142</v>
          </cell>
          <cell r="BG969">
            <v>2730.37583949143</v>
          </cell>
          <cell r="BH969">
            <v>3892.1097525762</v>
          </cell>
        </row>
        <row r="970">
          <cell r="A970">
            <v>-4986.46006324506</v>
          </cell>
          <cell r="B970">
            <v>-5079.30610024498</v>
          </cell>
          <cell r="C970">
            <v>-4952.63973427197</v>
          </cell>
          <cell r="D970">
            <v>-4818.26506927827</v>
          </cell>
          <cell r="E970">
            <v>-4673.18812100795</v>
          </cell>
          <cell r="F970">
            <v>-4522.67905348222</v>
          </cell>
          <cell r="G970">
            <v>-4367.25779269006</v>
          </cell>
          <cell r="H970">
            <v>-4193.20747214306</v>
          </cell>
          <cell r="I970">
            <v>-3989.79244923429</v>
          </cell>
          <cell r="J970">
            <v>-3757.07851914394</v>
          </cell>
          <cell r="K970">
            <v>-3494.06216573446</v>
          </cell>
          <cell r="L970">
            <v>-3197.33992147108</v>
          </cell>
          <cell r="M970">
            <v>-2862.81777206563</v>
          </cell>
          <cell r="N970">
            <v>-2444.01706381807</v>
          </cell>
          <cell r="O970">
            <v>-1898.74014118126</v>
          </cell>
          <cell r="P970">
            <v>-1342.87646614812</v>
          </cell>
          <cell r="Q970">
            <v>-884.242891122128</v>
          </cell>
          <cell r="R970">
            <v>-453.602154615057</v>
          </cell>
          <cell r="S970">
            <v>13.2443349637393</v>
          </cell>
          <cell r="T970">
            <v>466.174634591788</v>
          </cell>
          <cell r="U970">
            <v>8216.98728422251</v>
          </cell>
          <cell r="V970">
            <v>7427.44162704343</v>
          </cell>
          <cell r="W970">
            <v>6904.54912186892</v>
          </cell>
          <cell r="X970">
            <v>6408.48384762931</v>
          </cell>
          <cell r="Y970">
            <v>5936.72088847189</v>
          </cell>
          <cell r="Z970">
            <v>5487.05094302557</v>
          </cell>
          <cell r="AA970">
            <v>5047.79627547161</v>
          </cell>
          <cell r="AB970">
            <v>4608.54160791766</v>
          </cell>
          <cell r="AC970">
            <v>4168.97132588212</v>
          </cell>
          <cell r="AD970">
            <v>3729.71665832816</v>
          </cell>
          <cell r="AE970">
            <v>3290.14637629262</v>
          </cell>
          <cell r="AF970">
            <v>2850.89170873867</v>
          </cell>
          <cell r="AG970">
            <v>2411.32142670312</v>
          </cell>
          <cell r="AH970">
            <v>1972.06675914917</v>
          </cell>
          <cell r="AI970">
            <v>1625.91836366338</v>
          </cell>
          <cell r="AJ970">
            <v>1372.87624024574</v>
          </cell>
          <cell r="AK970">
            <v>1119.83411682811</v>
          </cell>
          <cell r="AL970">
            <v>866.791993410478</v>
          </cell>
          <cell r="AM970">
            <v>613.749869992845</v>
          </cell>
          <cell r="AN970">
            <v>360.707746575212</v>
          </cell>
          <cell r="AO970">
            <v>9288.77243740104</v>
          </cell>
          <cell r="AP970">
            <v>6151.67653146476</v>
          </cell>
          <cell r="AQ970">
            <v>5836.0620498778</v>
          </cell>
          <cell r="AR970">
            <v>5550.15246067547</v>
          </cell>
          <cell r="AS970">
            <v>5290.2346523097</v>
          </cell>
          <cell r="AT970">
            <v>5167.701971223</v>
          </cell>
          <cell r="AU970">
            <v>5167.70197122298</v>
          </cell>
          <cell r="AV970">
            <v>5171.41508277108</v>
          </cell>
          <cell r="AW970">
            <v>5167.701971223</v>
          </cell>
          <cell r="AX970">
            <v>5171.41508277108</v>
          </cell>
          <cell r="AY970">
            <v>5167.701971223</v>
          </cell>
          <cell r="AZ970">
            <v>5171.41508277108</v>
          </cell>
          <cell r="BA970">
            <v>5167.701971223</v>
          </cell>
          <cell r="BB970">
            <v>4072.33406453875</v>
          </cell>
          <cell r="BC970">
            <v>2976.9661578545</v>
          </cell>
          <cell r="BD970">
            <v>2976.9661578545</v>
          </cell>
          <cell r="BE970">
            <v>2976.9661578545</v>
          </cell>
          <cell r="BF970">
            <v>2976.9661578545</v>
          </cell>
          <cell r="BG970">
            <v>2976.9661578545</v>
          </cell>
          <cell r="BH970">
            <v>4243.62054794368</v>
          </cell>
        </row>
        <row r="971">
          <cell r="A971">
            <v>-4503.42227492976</v>
          </cell>
          <cell r="B971">
            <v>-4493.00838161679</v>
          </cell>
          <cell r="C971">
            <v>-4275.01418251314</v>
          </cell>
          <cell r="D971">
            <v>-4042.13467336158</v>
          </cell>
          <cell r="E971">
            <v>-3790.89161811092</v>
          </cell>
          <cell r="F971">
            <v>-3525.58931020814</v>
          </cell>
          <cell r="G971">
            <v>-3246.10090087832</v>
          </cell>
          <cell r="H971">
            <v>-2939.03329870151</v>
          </cell>
          <cell r="I971">
            <v>-2593.62934907088</v>
          </cell>
          <cell r="J971">
            <v>-2209.21450211059</v>
          </cell>
          <cell r="K971">
            <v>-1784.02596802325</v>
          </cell>
          <cell r="L971">
            <v>-1313.82229178555</v>
          </cell>
          <cell r="M971">
            <v>-793.625274434746</v>
          </cell>
          <cell r="N971">
            <v>-179.960341068749</v>
          </cell>
          <cell r="O971">
            <v>566.874486640914</v>
          </cell>
          <cell r="P971">
            <v>1342.56680526934</v>
          </cell>
          <cell r="Q971">
            <v>2050.16961060372</v>
          </cell>
          <cell r="R971">
            <v>2754.49489728024</v>
          </cell>
          <cell r="S971">
            <v>3515.8787004247</v>
          </cell>
          <cell r="T971">
            <v>4290.42047639942</v>
          </cell>
          <cell r="U971">
            <v>7501.80197758111</v>
          </cell>
          <cell r="V971">
            <v>6780.97633096127</v>
          </cell>
          <cell r="W971">
            <v>6303.59503612681</v>
          </cell>
          <cell r="X971">
            <v>5850.70599947885</v>
          </cell>
          <cell r="Y971">
            <v>5420.00406730573</v>
          </cell>
          <cell r="Z971">
            <v>5009.47223010973</v>
          </cell>
          <cell r="AA971">
            <v>4608.44915197438</v>
          </cell>
          <cell r="AB971">
            <v>4207.42607383902</v>
          </cell>
          <cell r="AC971">
            <v>3806.11485148971</v>
          </cell>
          <cell r="AD971">
            <v>3405.09177335435</v>
          </cell>
          <cell r="AE971">
            <v>3003.78055100504</v>
          </cell>
          <cell r="AF971">
            <v>2602.75747286968</v>
          </cell>
          <cell r="AG971">
            <v>2201.44625052037</v>
          </cell>
          <cell r="AH971">
            <v>1800.42317238502</v>
          </cell>
          <cell r="AI971">
            <v>1484.40263736753</v>
          </cell>
          <cell r="AJ971">
            <v>1253.38464546792</v>
          </cell>
          <cell r="AK971">
            <v>1022.36665356831</v>
          </cell>
          <cell r="AL971">
            <v>791.348661668704</v>
          </cell>
          <cell r="AM971">
            <v>560.330669769094</v>
          </cell>
          <cell r="AN971">
            <v>329.312677869484</v>
          </cell>
          <cell r="AO971">
            <v>8480.30172493926</v>
          </cell>
          <cell r="AP971">
            <v>5616.25052746425</v>
          </cell>
          <cell r="AQ971">
            <v>5328.10631350536</v>
          </cell>
          <cell r="AR971">
            <v>5067.0815549779</v>
          </cell>
          <cell r="AS971">
            <v>4829.78631995293</v>
          </cell>
          <cell r="AT971">
            <v>4717.9185662983</v>
          </cell>
          <cell r="AU971">
            <v>4717.9185662983</v>
          </cell>
          <cell r="AV971">
            <v>4721.30849822723</v>
          </cell>
          <cell r="AW971">
            <v>4717.91856629829</v>
          </cell>
          <cell r="AX971">
            <v>4721.30849822722</v>
          </cell>
          <cell r="AY971">
            <v>4717.91856629829</v>
          </cell>
          <cell r="AZ971">
            <v>4721.30849822722</v>
          </cell>
          <cell r="BA971">
            <v>4717.9185662983</v>
          </cell>
          <cell r="BB971">
            <v>3717.8886472645</v>
          </cell>
          <cell r="BC971">
            <v>2717.8587282307</v>
          </cell>
          <cell r="BD971">
            <v>2717.8587282307</v>
          </cell>
          <cell r="BE971">
            <v>2717.8587282307</v>
          </cell>
          <cell r="BF971">
            <v>2717.8587282307</v>
          </cell>
          <cell r="BG971">
            <v>2717.8587282307</v>
          </cell>
          <cell r="BH971">
            <v>3874.26679846452</v>
          </cell>
        </row>
        <row r="972">
          <cell r="A972">
            <v>-5246.95800847461</v>
          </cell>
          <cell r="B972">
            <v>-5395.49119940273</v>
          </cell>
          <cell r="C972">
            <v>-5318.07711440711</v>
          </cell>
          <cell r="D972">
            <v>-5236.82522804275</v>
          </cell>
          <cell r="E972">
            <v>-5149.002708702</v>
          </cell>
          <cell r="F972">
            <v>-5060.40060574059</v>
          </cell>
          <cell r="G972">
            <v>-4971.88764497456</v>
          </cell>
          <cell r="H972">
            <v>-4869.57235092607</v>
          </cell>
          <cell r="I972">
            <v>-4742.73068221678</v>
          </cell>
          <cell r="J972">
            <v>-4591.82769547287</v>
          </cell>
          <cell r="K972">
            <v>-4416.26934402907</v>
          </cell>
          <cell r="L972">
            <v>-4213.10407948441</v>
          </cell>
          <cell r="M972">
            <v>-3978.71472041246</v>
          </cell>
          <cell r="N972">
            <v>-3665.00254037124</v>
          </cell>
          <cell r="O972">
            <v>-3228.42398748181</v>
          </cell>
          <cell r="P972">
            <v>-2791.11192754879</v>
          </cell>
          <cell r="Q972">
            <v>-2466.74522457626</v>
          </cell>
          <cell r="R972">
            <v>-2183.70011036795</v>
          </cell>
          <cell r="S972">
            <v>-1875.69495128813</v>
          </cell>
          <cell r="T972">
            <v>-1596.20683522661</v>
          </cell>
          <cell r="U972">
            <v>8602.68030316463</v>
          </cell>
          <cell r="V972">
            <v>7776.07456087445</v>
          </cell>
          <cell r="W972">
            <v>7228.6382683084</v>
          </cell>
          <cell r="X972">
            <v>6709.28843653014</v>
          </cell>
          <cell r="Y972">
            <v>6215.38163393611</v>
          </cell>
          <cell r="Z972">
            <v>5744.6048578732</v>
          </cell>
          <cell r="AA972">
            <v>5284.73223717495</v>
          </cell>
          <cell r="AB972">
            <v>4824.85961647671</v>
          </cell>
          <cell r="AC972">
            <v>4364.65656682803</v>
          </cell>
          <cell r="AD972">
            <v>3904.78394612979</v>
          </cell>
          <cell r="AE972">
            <v>3444.5808964811</v>
          </cell>
          <cell r="AF972">
            <v>2984.70827578286</v>
          </cell>
          <cell r="AG972">
            <v>2524.50522613417</v>
          </cell>
          <cell r="AH972">
            <v>2064.63260543593</v>
          </cell>
          <cell r="AI972">
            <v>1702.23652511884</v>
          </cell>
          <cell r="AJ972">
            <v>1437.31698518288</v>
          </cell>
          <cell r="AK972">
            <v>1172.39744524693</v>
          </cell>
          <cell r="AL972">
            <v>907.477905310973</v>
          </cell>
          <cell r="AM972">
            <v>642.558365375019</v>
          </cell>
          <cell r="AN972">
            <v>377.638825439066</v>
          </cell>
          <cell r="AO972">
            <v>9724.773438708</v>
          </cell>
          <cell r="AP972">
            <v>6440.42697136525</v>
          </cell>
          <cell r="AQ972">
            <v>6109.99802092074</v>
          </cell>
          <cell r="AR972">
            <v>5810.6682658121</v>
          </cell>
          <cell r="AS972">
            <v>5538.55030662249</v>
          </cell>
          <cell r="AT972">
            <v>5410.26612586166</v>
          </cell>
          <cell r="AU972">
            <v>5410.26612586166</v>
          </cell>
          <cell r="AV972">
            <v>5414.15352527865</v>
          </cell>
          <cell r="AW972">
            <v>5410.26612586166</v>
          </cell>
          <cell r="AX972">
            <v>5414.15352527866</v>
          </cell>
          <cell r="AY972">
            <v>5410.26612586166</v>
          </cell>
          <cell r="AZ972">
            <v>5414.15352527866</v>
          </cell>
          <cell r="BA972">
            <v>5410.26612586166</v>
          </cell>
          <cell r="BB972">
            <v>4263.4832978482</v>
          </cell>
          <cell r="BC972">
            <v>3116.70046983476</v>
          </cell>
          <cell r="BD972">
            <v>3116.70046983476</v>
          </cell>
          <cell r="BE972">
            <v>3116.70046983475</v>
          </cell>
          <cell r="BF972">
            <v>3116.70046983475</v>
          </cell>
          <cell r="BG972">
            <v>3116.70046983475</v>
          </cell>
          <cell r="BH972">
            <v>4442.80971104783</v>
          </cell>
        </row>
        <row r="973">
          <cell r="A973">
            <v>-5144.37693142592</v>
          </cell>
          <cell r="B973">
            <v>-5270.98116539932</v>
          </cell>
          <cell r="C973">
            <v>-5174.17210196994</v>
          </cell>
          <cell r="D973">
            <v>-5072.00107997548</v>
          </cell>
          <cell r="E973">
            <v>-4961.63242891677</v>
          </cell>
          <cell r="F973">
            <v>-4848.65207953109</v>
          </cell>
          <cell r="G973">
            <v>-4733.79140429795</v>
          </cell>
          <cell r="H973">
            <v>-4603.22768673943</v>
          </cell>
          <cell r="I973">
            <v>-4446.23231704762</v>
          </cell>
          <cell r="J973">
            <v>-4263.11312731043</v>
          </cell>
          <cell r="K973">
            <v>-4053.11482652169</v>
          </cell>
          <cell r="L973">
            <v>-3813.10790575392</v>
          </cell>
          <cell r="M973">
            <v>-3539.2874123164</v>
          </cell>
          <cell r="N973">
            <v>-3184.19258566977</v>
          </cell>
          <cell r="O973">
            <v>-2704.80987233946</v>
          </cell>
          <cell r="P973">
            <v>-2220.81355794096</v>
          </cell>
          <cell r="Q973">
            <v>-1843.57411412946</v>
          </cell>
          <cell r="R973">
            <v>-1502.40755144009</v>
          </cell>
          <cell r="S973">
            <v>-1131.85251409511</v>
          </cell>
          <cell r="T973">
            <v>-784.064872752291</v>
          </cell>
          <cell r="U973">
            <v>8450.79885450913</v>
          </cell>
          <cell r="V973">
            <v>7638.78694497591</v>
          </cell>
          <cell r="W973">
            <v>7101.01571192985</v>
          </cell>
          <cell r="X973">
            <v>6590.83506952393</v>
          </cell>
          <cell r="Y973">
            <v>6105.64825628615</v>
          </cell>
          <cell r="Z973">
            <v>5643.18310592849</v>
          </cell>
          <cell r="AA973">
            <v>5191.42959664288</v>
          </cell>
          <cell r="AB973">
            <v>4739.67608735727</v>
          </cell>
          <cell r="AC973">
            <v>4287.59798288766</v>
          </cell>
          <cell r="AD973">
            <v>3835.84447360205</v>
          </cell>
          <cell r="AE973">
            <v>3383.76636913244</v>
          </cell>
          <cell r="AF973">
            <v>2932.01285984683</v>
          </cell>
          <cell r="AG973">
            <v>2479.93475537722</v>
          </cell>
          <cell r="AH973">
            <v>2028.18124609161</v>
          </cell>
          <cell r="AI973">
            <v>1672.1833160865</v>
          </cell>
          <cell r="AJ973">
            <v>1411.9409653619</v>
          </cell>
          <cell r="AK973">
            <v>1151.69861463729</v>
          </cell>
          <cell r="AL973">
            <v>891.45626391268</v>
          </cell>
          <cell r="AM973">
            <v>631.213913188072</v>
          </cell>
          <cell r="AN973">
            <v>370.971562463464</v>
          </cell>
          <cell r="AO973">
            <v>9553.08128862611</v>
          </cell>
          <cell r="AP973">
            <v>6326.72038877715</v>
          </cell>
          <cell r="AQ973">
            <v>6002.12520477545</v>
          </cell>
          <cell r="AR973">
            <v>5708.08015573862</v>
          </cell>
          <cell r="AS973">
            <v>5440.76647479607</v>
          </cell>
          <cell r="AT973">
            <v>5314.74716806598</v>
          </cell>
          <cell r="AU973">
            <v>5314.747168066</v>
          </cell>
          <cell r="AV973">
            <v>5318.56593493658</v>
          </cell>
          <cell r="AW973">
            <v>5314.74716806599</v>
          </cell>
          <cell r="AX973">
            <v>5318.56593493659</v>
          </cell>
          <cell r="AY973">
            <v>5314.74716806597</v>
          </cell>
          <cell r="AZ973">
            <v>5318.56593493659</v>
          </cell>
          <cell r="BA973">
            <v>5314.74716806598</v>
          </cell>
          <cell r="BB973">
            <v>4188.21094123656</v>
          </cell>
          <cell r="BC973">
            <v>3061.67471440715</v>
          </cell>
          <cell r="BD973">
            <v>3061.67471440715</v>
          </cell>
          <cell r="BE973">
            <v>3061.67471440715</v>
          </cell>
          <cell r="BF973">
            <v>3061.67471440715</v>
          </cell>
          <cell r="BG973">
            <v>3061.67471440715</v>
          </cell>
          <cell r="BH973">
            <v>4364.37132309958</v>
          </cell>
        </row>
        <row r="974">
          <cell r="A974">
            <v>-5076.07600173487</v>
          </cell>
          <cell r="B974">
            <v>-5188.07941272752</v>
          </cell>
          <cell r="C974">
            <v>-5078.35670970227</v>
          </cell>
          <cell r="D974">
            <v>-4962.25722786926</v>
          </cell>
          <cell r="E974">
            <v>-4836.87682414058</v>
          </cell>
          <cell r="F974">
            <v>-4707.66485638121</v>
          </cell>
          <cell r="G974">
            <v>-4575.26124394062</v>
          </cell>
          <cell r="H974">
            <v>-4425.8890517243</v>
          </cell>
          <cell r="I974">
            <v>-4248.81662815486</v>
          </cell>
          <cell r="J974">
            <v>-4044.24712146972</v>
          </cell>
          <cell r="K974">
            <v>-3811.31788033166</v>
          </cell>
          <cell r="L974">
            <v>-3546.7809054468</v>
          </cell>
          <cell r="M974">
            <v>-3246.70622153453</v>
          </cell>
          <cell r="N974">
            <v>-2864.05784098162</v>
          </cell>
          <cell r="O974">
            <v>-2356.17509590211</v>
          </cell>
          <cell r="P974">
            <v>-1841.09529053565</v>
          </cell>
          <cell r="Q974">
            <v>-1428.65191381067</v>
          </cell>
          <cell r="R974">
            <v>-1048.786703374</v>
          </cell>
          <cell r="S974">
            <v>-636.584464025631</v>
          </cell>
          <cell r="T974">
            <v>-243.321368453027</v>
          </cell>
          <cell r="U974">
            <v>8349.67256061119</v>
          </cell>
          <cell r="V974">
            <v>7547.37757327974</v>
          </cell>
          <cell r="W974">
            <v>7016.04156756534</v>
          </cell>
          <cell r="X974">
            <v>6511.96599031045</v>
          </cell>
          <cell r="Y974">
            <v>6032.58515413065</v>
          </cell>
          <cell r="Z974">
            <v>5575.65408256456</v>
          </cell>
          <cell r="AA974">
            <v>5129.30647145923</v>
          </cell>
          <cell r="AB974">
            <v>4682.95886035389</v>
          </cell>
          <cell r="AC974">
            <v>4236.2905383255</v>
          </cell>
          <cell r="AD974">
            <v>3789.94292722016</v>
          </cell>
          <cell r="AE974">
            <v>3343.27460519177</v>
          </cell>
          <cell r="AF974">
            <v>2896.92699408644</v>
          </cell>
          <cell r="AG974">
            <v>2450.25867205805</v>
          </cell>
          <cell r="AH974">
            <v>2003.91106095271</v>
          </cell>
          <cell r="AI974">
            <v>1652.17317214803</v>
          </cell>
          <cell r="AJ974">
            <v>1395.04500564401</v>
          </cell>
          <cell r="AK974">
            <v>1137.91683913999</v>
          </cell>
          <cell r="AL974">
            <v>880.78867263597</v>
          </cell>
          <cell r="AM974">
            <v>623.660506131949</v>
          </cell>
          <cell r="AN974">
            <v>366.532339627927</v>
          </cell>
          <cell r="AO974">
            <v>9438.76455684056</v>
          </cell>
          <cell r="AP974">
            <v>6251.01183193414</v>
          </cell>
          <cell r="AQ974">
            <v>5930.30090888105</v>
          </cell>
          <cell r="AR974">
            <v>5639.77454329179</v>
          </cell>
          <cell r="AS974">
            <v>5375.6596654834</v>
          </cell>
          <cell r="AT974">
            <v>5251.14836594513</v>
          </cell>
          <cell r="AU974">
            <v>5251.14836594513</v>
          </cell>
          <cell r="AV974">
            <v>5254.9214356281</v>
          </cell>
          <cell r="AW974">
            <v>5251.14836594513</v>
          </cell>
          <cell r="AX974">
            <v>5254.92143562811</v>
          </cell>
          <cell r="AY974">
            <v>5251.14836594513</v>
          </cell>
          <cell r="AZ974">
            <v>5254.9214356281</v>
          </cell>
          <cell r="BA974">
            <v>5251.14836594513</v>
          </cell>
          <cell r="BB974">
            <v>4138.09280946681</v>
          </cell>
          <cell r="BC974">
            <v>3025.03725298849</v>
          </cell>
          <cell r="BD974">
            <v>3025.03725298848</v>
          </cell>
          <cell r="BE974">
            <v>3025.03725298849</v>
          </cell>
          <cell r="BF974">
            <v>3025.03725298849</v>
          </cell>
          <cell r="BG974">
            <v>3025.03725298849</v>
          </cell>
          <cell r="BH974">
            <v>4312.14517209326</v>
          </cell>
        </row>
        <row r="975">
          <cell r="A975">
            <v>-4696.11119267852</v>
          </cell>
          <cell r="B975">
            <v>-4726.88878520809</v>
          </cell>
          <cell r="C975">
            <v>-4545.32623131311</v>
          </cell>
          <cell r="D975">
            <v>-4351.74135349876</v>
          </cell>
          <cell r="E975">
            <v>-4142.84908891188</v>
          </cell>
          <cell r="F975">
            <v>-3923.33902705733</v>
          </cell>
          <cell r="G975">
            <v>-3693.34232450116</v>
          </cell>
          <cell r="H975">
            <v>-3439.33673250066</v>
          </cell>
          <cell r="I975">
            <v>-3150.57367781485</v>
          </cell>
          <cell r="J975">
            <v>-2826.67394209485</v>
          </cell>
          <cell r="K975">
            <v>-2466.17761789188</v>
          </cell>
          <cell r="L975">
            <v>-2065.17753231573</v>
          </cell>
          <cell r="M975">
            <v>-1619.04819708627</v>
          </cell>
          <cell r="N975">
            <v>-1083.11667827772</v>
          </cell>
          <cell r="O975">
            <v>-416.685445341976</v>
          </cell>
          <cell r="P975">
            <v>271.31488634628</v>
          </cell>
          <cell r="Q975">
            <v>879.601214375269</v>
          </cell>
          <cell r="R975">
            <v>1474.75081945421</v>
          </cell>
          <cell r="S975">
            <v>2118.64055161608</v>
          </cell>
          <cell r="T975">
            <v>2764.88808475535</v>
          </cell>
          <cell r="U975">
            <v>7787.09701258693</v>
          </cell>
          <cell r="V975">
            <v>7038.85822193849</v>
          </cell>
          <cell r="W975">
            <v>6543.32202063916</v>
          </cell>
          <cell r="X975">
            <v>6073.20952302138</v>
          </cell>
          <cell r="Y975">
            <v>5626.12790991512</v>
          </cell>
          <cell r="Z975">
            <v>5199.98346454659</v>
          </cell>
          <cell r="AA975">
            <v>4783.70939825444</v>
          </cell>
          <cell r="AB975">
            <v>4367.43533196228</v>
          </cell>
          <cell r="AC975">
            <v>3950.86216327387</v>
          </cell>
          <cell r="AD975">
            <v>3534.58809698171</v>
          </cell>
          <cell r="AE975">
            <v>3118.0149282933</v>
          </cell>
          <cell r="AF975">
            <v>2701.74086200114</v>
          </cell>
          <cell r="AG975">
            <v>2285.16769331273</v>
          </cell>
          <cell r="AH975">
            <v>1868.89362702057</v>
          </cell>
          <cell r="AI975">
            <v>1540.85476762318</v>
          </cell>
          <cell r="AJ975">
            <v>1301.05111512057</v>
          </cell>
          <cell r="AK975">
            <v>1061.24746261795</v>
          </cell>
          <cell r="AL975">
            <v>821.443810115336</v>
          </cell>
          <cell r="AM975">
            <v>581.640157612723</v>
          </cell>
          <cell r="AN975">
            <v>341.836505110109</v>
          </cell>
          <cell r="AO975">
            <v>8802.80930174634</v>
          </cell>
          <cell r="AP975">
            <v>5829.83766234503</v>
          </cell>
          <cell r="AQ975">
            <v>5530.73526609155</v>
          </cell>
          <cell r="AR975">
            <v>5259.78368360311</v>
          </cell>
          <cell r="AS975">
            <v>5013.4640631591</v>
          </cell>
          <cell r="AT975">
            <v>4897.34195637832</v>
          </cell>
          <cell r="AU975">
            <v>4897.34195637833</v>
          </cell>
          <cell r="AV975">
            <v>4900.86080809897</v>
          </cell>
          <cell r="AW975">
            <v>4897.34195637833</v>
          </cell>
          <cell r="AX975">
            <v>4900.86080809897</v>
          </cell>
          <cell r="AY975">
            <v>4897.34195637833</v>
          </cell>
          <cell r="AZ975">
            <v>4900.86080809897</v>
          </cell>
          <cell r="BA975">
            <v>4897.34195637833</v>
          </cell>
          <cell r="BB975">
            <v>3859.28069879279</v>
          </cell>
          <cell r="BC975">
            <v>2821.21944120723</v>
          </cell>
          <cell r="BD975">
            <v>2821.21944120723</v>
          </cell>
          <cell r="BE975">
            <v>2821.21944120723</v>
          </cell>
          <cell r="BF975">
            <v>2821.21944120722</v>
          </cell>
          <cell r="BG975">
            <v>2821.21944120722</v>
          </cell>
          <cell r="BH975">
            <v>4021.60594247187</v>
          </cell>
        </row>
        <row r="976">
          <cell r="A976">
            <v>-4274.91960481087</v>
          </cell>
          <cell r="B976">
            <v>-4215.65824994613</v>
          </cell>
          <cell r="C976">
            <v>-3954.46110848199</v>
          </cell>
          <cell r="D976">
            <v>-3674.98354747156</v>
          </cell>
          <cell r="E976">
            <v>-3373.51825390338</v>
          </cell>
          <cell r="F976">
            <v>-3053.91261286131</v>
          </cell>
          <cell r="G976">
            <v>-2715.73381656659</v>
          </cell>
          <cell r="H976">
            <v>-2345.74193649762</v>
          </cell>
          <cell r="I976">
            <v>-1933.16964172277</v>
          </cell>
          <cell r="J976">
            <v>-1476.99215961718</v>
          </cell>
          <cell r="K976">
            <v>-975.087523393957</v>
          </cell>
          <cell r="L976">
            <v>-422.817865195633</v>
          </cell>
          <cell r="M976">
            <v>185.213280510753</v>
          </cell>
          <cell r="N976">
            <v>891.059398925453</v>
          </cell>
          <cell r="O976">
            <v>1733.24187977287</v>
          </cell>
          <cell r="P976">
            <v>2612.9248865943</v>
          </cell>
          <cell r="Q976">
            <v>3438.30343386665</v>
          </cell>
          <cell r="R976">
            <v>4272.09612867725</v>
          </cell>
          <cell r="S976">
            <v>5172.81181066732</v>
          </cell>
          <cell r="T976">
            <v>6099.49299035701</v>
          </cell>
          <cell r="U976">
            <v>7163.48113364191</v>
          </cell>
          <cell r="V976">
            <v>6475.16372195366</v>
          </cell>
          <cell r="W976">
            <v>6019.31166009973</v>
          </cell>
          <cell r="X976">
            <v>5586.84728962498</v>
          </cell>
          <cell r="Y976">
            <v>5175.56941604665</v>
          </cell>
          <cell r="Z976">
            <v>4783.55199419234</v>
          </cell>
          <cell r="AA976">
            <v>4400.61449957936</v>
          </cell>
          <cell r="AB976">
            <v>4017.67700496637</v>
          </cell>
          <cell r="AC976">
            <v>3634.46436104305</v>
          </cell>
          <cell r="AD976">
            <v>3251.52686643007</v>
          </cell>
          <cell r="AE976">
            <v>2868.31422250674</v>
          </cell>
          <cell r="AF976">
            <v>2485.37672789376</v>
          </cell>
          <cell r="AG976">
            <v>2102.16408397043</v>
          </cell>
          <cell r="AH976">
            <v>1719.22658935745</v>
          </cell>
          <cell r="AI976">
            <v>1417.45814129571</v>
          </cell>
          <cell r="AJ976">
            <v>1196.85873978521</v>
          </cell>
          <cell r="AK976">
            <v>976.259338274705</v>
          </cell>
          <cell r="AL976">
            <v>755.659936764202</v>
          </cell>
          <cell r="AM976">
            <v>535.060535253699</v>
          </cell>
          <cell r="AN976">
            <v>314.461133743197</v>
          </cell>
          <cell r="AO976">
            <v>8097.85190221471</v>
          </cell>
          <cell r="AP976">
            <v>5362.96543357561</v>
          </cell>
          <cell r="AQ976">
            <v>5087.81612323242</v>
          </cell>
          <cell r="AR976">
            <v>4838.56321856859</v>
          </cell>
          <cell r="AS976">
            <v>4611.96966887421</v>
          </cell>
          <cell r="AT976">
            <v>4505.14699544685</v>
          </cell>
          <cell r="AU976">
            <v>4505.14699544685</v>
          </cell>
          <cell r="AV976">
            <v>4508.38404615677</v>
          </cell>
          <cell r="AW976">
            <v>4505.14699544684</v>
          </cell>
          <cell r="AX976">
            <v>4508.38404615677</v>
          </cell>
          <cell r="AY976">
            <v>4505.14699544685</v>
          </cell>
          <cell r="AZ976">
            <v>4508.38404615676</v>
          </cell>
          <cell r="BA976">
            <v>4505.14699544685</v>
          </cell>
          <cell r="BB976">
            <v>3550.2170360205</v>
          </cell>
          <cell r="BC976">
            <v>2595.28707659415</v>
          </cell>
          <cell r="BD976">
            <v>2595.28707659415</v>
          </cell>
          <cell r="BE976">
            <v>2595.28707659415</v>
          </cell>
          <cell r="BF976">
            <v>2595.28707659415</v>
          </cell>
          <cell r="BG976">
            <v>2595.28707659414</v>
          </cell>
          <cell r="BH976">
            <v>3699.54274991997</v>
          </cell>
        </row>
        <row r="977">
          <cell r="A977">
            <v>-4633.18164471998</v>
          </cell>
          <cell r="B977">
            <v>-4650.5066650202</v>
          </cell>
          <cell r="C977">
            <v>-4457.04603732236</v>
          </cell>
          <cell r="D977">
            <v>-4250.62807384778</v>
          </cell>
          <cell r="E977">
            <v>-4027.90462403605</v>
          </cell>
          <cell r="F977">
            <v>-3793.43944500357</v>
          </cell>
          <cell r="G977">
            <v>-3547.27943232376</v>
          </cell>
          <cell r="H977">
            <v>-3275.94451825752</v>
          </cell>
          <cell r="I977">
            <v>-2968.68332700792</v>
          </cell>
          <cell r="J977">
            <v>-2625.02018901495</v>
          </cell>
          <cell r="K977">
            <v>-2243.39627962429</v>
          </cell>
          <cell r="L977">
            <v>-1819.79525400281</v>
          </cell>
          <cell r="M977">
            <v>-1349.47643341691</v>
          </cell>
          <cell r="N977">
            <v>-788.158251501179</v>
          </cell>
          <cell r="O977">
            <v>-95.4683113575788</v>
          </cell>
          <cell r="P977">
            <v>621.171016087174</v>
          </cell>
          <cell r="Q977">
            <v>1261.89273840185</v>
          </cell>
          <cell r="R977">
            <v>1892.69761816534</v>
          </cell>
          <cell r="S977">
            <v>2574.95929647298</v>
          </cell>
          <cell r="T977">
            <v>3263.10596320874</v>
          </cell>
          <cell r="U977">
            <v>7693.92358155889</v>
          </cell>
          <cell r="V977">
            <v>6954.63754637764</v>
          </cell>
          <cell r="W977">
            <v>6465.03048760717</v>
          </cell>
          <cell r="X977">
            <v>6000.54293524195</v>
          </cell>
          <cell r="Y977">
            <v>5558.81070044385</v>
          </cell>
          <cell r="Z977">
            <v>5137.76511797948</v>
          </cell>
          <cell r="AA977">
            <v>4726.47181447244</v>
          </cell>
          <cell r="AB977">
            <v>4315.17851096541</v>
          </cell>
          <cell r="AC977">
            <v>3903.5896838536</v>
          </cell>
          <cell r="AD977">
            <v>3492.29638034657</v>
          </cell>
          <cell r="AE977">
            <v>3080.70755323477</v>
          </cell>
          <cell r="AF977">
            <v>2669.41424972773</v>
          </cell>
          <cell r="AG977">
            <v>2257.82542261593</v>
          </cell>
          <cell r="AH977">
            <v>1846.53211910889</v>
          </cell>
          <cell r="AI977">
            <v>1522.41827900832</v>
          </cell>
          <cell r="AJ977">
            <v>1285.48390231421</v>
          </cell>
          <cell r="AK977">
            <v>1048.54952562011</v>
          </cell>
          <cell r="AL977">
            <v>811.615148926</v>
          </cell>
          <cell r="AM977">
            <v>574.680772231894</v>
          </cell>
          <cell r="AN977">
            <v>337.746395537788</v>
          </cell>
          <cell r="AO977">
            <v>8697.48276683824</v>
          </cell>
          <cell r="AP977">
            <v>5760.08304435846</v>
          </cell>
          <cell r="AQ977">
            <v>5464.5594395908</v>
          </cell>
          <cell r="AR977">
            <v>5196.84982115419</v>
          </cell>
          <cell r="AS977">
            <v>4953.47744075728</v>
          </cell>
          <cell r="AT977">
            <v>4838.74474714159</v>
          </cell>
          <cell r="AU977">
            <v>4838.7447471416</v>
          </cell>
          <cell r="AV977">
            <v>4842.22149543298</v>
          </cell>
          <cell r="AW977">
            <v>4838.74474714159</v>
          </cell>
          <cell r="AX977">
            <v>4842.22149543298</v>
          </cell>
          <cell r="AY977">
            <v>4838.7447471416</v>
          </cell>
          <cell r="AZ977">
            <v>4842.22149543298</v>
          </cell>
          <cell r="BA977">
            <v>4838.7447471416</v>
          </cell>
          <cell r="BB977">
            <v>3813.10400118318</v>
          </cell>
          <cell r="BC977">
            <v>2787.46325522478</v>
          </cell>
          <cell r="BD977">
            <v>2787.46325522478</v>
          </cell>
          <cell r="BE977">
            <v>2787.46325522478</v>
          </cell>
          <cell r="BF977">
            <v>2787.46325522478</v>
          </cell>
          <cell r="BG977">
            <v>2787.46325522478</v>
          </cell>
          <cell r="BH977">
            <v>3973.48700632692</v>
          </cell>
        </row>
        <row r="978">
          <cell r="A978">
            <v>-5028.38646380068</v>
          </cell>
          <cell r="B978">
            <v>-5130.19518923692</v>
          </cell>
          <cell r="C978">
            <v>-5011.45583727055</v>
          </cell>
          <cell r="D978">
            <v>-4885.63113183019</v>
          </cell>
          <cell r="E978">
            <v>-4749.76912043305</v>
          </cell>
          <cell r="F978">
            <v>-4609.22380210779</v>
          </cell>
          <cell r="G978">
            <v>-4464.57124117973</v>
          </cell>
          <cell r="H978">
            <v>-4302.06646834211</v>
          </cell>
          <cell r="I978">
            <v>-4110.97570817263</v>
          </cell>
          <cell r="J978">
            <v>-3891.4290158413</v>
          </cell>
          <cell r="K978">
            <v>-3642.4887781531</v>
          </cell>
          <cell r="L978">
            <v>-3360.82426266759</v>
          </cell>
          <cell r="M978">
            <v>-3042.41819998434</v>
          </cell>
          <cell r="N978">
            <v>-2640.53119032083</v>
          </cell>
          <cell r="O978">
            <v>-2112.74895995791</v>
          </cell>
          <cell r="P978">
            <v>-1575.96582890688</v>
          </cell>
          <cell r="Q978">
            <v>-1138.94212360213</v>
          </cell>
          <cell r="R978">
            <v>-732.056481114324</v>
          </cell>
          <cell r="S978">
            <v>-290.775050182797</v>
          </cell>
          <cell r="T978">
            <v>134.240225182613</v>
          </cell>
          <cell r="U978">
            <v>8279.06347445666</v>
          </cell>
          <cell r="V978">
            <v>7483.55310238654</v>
          </cell>
          <cell r="W978">
            <v>6956.71034470458</v>
          </cell>
          <cell r="X978">
            <v>6456.8974874072</v>
          </cell>
          <cell r="Y978">
            <v>5981.57053986997</v>
          </cell>
          <cell r="Z978">
            <v>5528.50351029651</v>
          </cell>
          <cell r="AA978">
            <v>5085.93044204882</v>
          </cell>
          <cell r="AB978">
            <v>4643.35737380114</v>
          </cell>
          <cell r="AC978">
            <v>4200.46630672541</v>
          </cell>
          <cell r="AD978">
            <v>3757.89323847772</v>
          </cell>
          <cell r="AE978">
            <v>3315.00217140199</v>
          </cell>
          <cell r="AF978">
            <v>2872.42910315431</v>
          </cell>
          <cell r="AG978">
            <v>2429.53803607857</v>
          </cell>
          <cell r="AH978">
            <v>1986.96496783089</v>
          </cell>
          <cell r="AI978">
            <v>1638.2015538591</v>
          </cell>
          <cell r="AJ978">
            <v>1383.24779416321</v>
          </cell>
          <cell r="AK978">
            <v>1128.29403446732</v>
          </cell>
          <cell r="AL978">
            <v>873.340274771423</v>
          </cell>
          <cell r="AM978">
            <v>618.38651507553</v>
          </cell>
          <cell r="AN978">
            <v>363.432755379636</v>
          </cell>
          <cell r="AO978">
            <v>9358.94555376608</v>
          </cell>
          <cell r="AP978">
            <v>6198.150090376</v>
          </cell>
          <cell r="AQ978">
            <v>5880.15126232214</v>
          </cell>
          <cell r="AR978">
            <v>5592.08173573214</v>
          </cell>
          <cell r="AS978">
            <v>5330.20034792305</v>
          </cell>
          <cell r="AT978">
            <v>5206.7419793845</v>
          </cell>
          <cell r="AU978">
            <v>5206.74197938449</v>
          </cell>
          <cell r="AV978">
            <v>5210.48314206749</v>
          </cell>
          <cell r="AW978">
            <v>5206.7419793845</v>
          </cell>
          <cell r="AX978">
            <v>5210.48314206747</v>
          </cell>
          <cell r="AY978">
            <v>5206.7419793845</v>
          </cell>
          <cell r="AZ978">
            <v>5210.48314206747</v>
          </cell>
          <cell r="BA978">
            <v>5206.7419793845</v>
          </cell>
          <cell r="BB978">
            <v>4103.09898790338</v>
          </cell>
          <cell r="BC978">
            <v>2999.45599642226</v>
          </cell>
          <cell r="BD978">
            <v>2999.45599642227</v>
          </cell>
          <cell r="BE978">
            <v>2999.45599642228</v>
          </cell>
          <cell r="BF978">
            <v>2999.45599642228</v>
          </cell>
          <cell r="BG978">
            <v>2999.45599642227</v>
          </cell>
          <cell r="BH978">
            <v>4275.67947505454</v>
          </cell>
        </row>
        <row r="979">
          <cell r="A979">
            <v>-4739.75680656673</v>
          </cell>
          <cell r="B979">
            <v>-4779.86460712056</v>
          </cell>
          <cell r="C979">
            <v>-4606.55411846456</v>
          </cell>
          <cell r="D979">
            <v>-4421.86979563417</v>
          </cell>
          <cell r="E979">
            <v>-4222.57033108358</v>
          </cell>
          <cell r="F979">
            <v>-4013.43258702211</v>
          </cell>
          <cell r="G979">
            <v>-3794.64616033312</v>
          </cell>
          <cell r="H979">
            <v>-3552.65954708524</v>
          </cell>
          <cell r="I979">
            <v>-3276.72611778696</v>
          </cell>
          <cell r="J979">
            <v>-2966.53354909272</v>
          </cell>
          <cell r="K979">
            <v>-2620.69053887986</v>
          </cell>
          <cell r="L979">
            <v>-2235.36563189198</v>
          </cell>
          <cell r="M979">
            <v>-1806.01323169974</v>
          </cell>
          <cell r="N979">
            <v>-1287.68896626945</v>
          </cell>
          <cell r="O979">
            <v>-639.469804342913</v>
          </cell>
          <cell r="P979">
            <v>28.6675759737906</v>
          </cell>
          <cell r="Q979">
            <v>614.457910606518</v>
          </cell>
          <cell r="R979">
            <v>1184.87833198013</v>
          </cell>
          <cell r="S979">
            <v>1802.15469729053</v>
          </cell>
          <cell r="T979">
            <v>2419.34253643028</v>
          </cell>
          <cell r="U979">
            <v>7851.71866850553</v>
          </cell>
          <cell r="V979">
            <v>7097.27057680484</v>
          </cell>
          <cell r="W979">
            <v>6597.62214088922</v>
          </cell>
          <cell r="X979">
            <v>6123.60838866847</v>
          </cell>
          <cell r="Y979">
            <v>5672.81664403014</v>
          </cell>
          <cell r="Z979">
            <v>5243.13581537581</v>
          </cell>
          <cell r="AA979">
            <v>4823.40727568538</v>
          </cell>
          <cell r="AB979">
            <v>4403.67873599495</v>
          </cell>
          <cell r="AC979">
            <v>3983.64861179046</v>
          </cell>
          <cell r="AD979">
            <v>3563.92007210002</v>
          </cell>
          <cell r="AE979">
            <v>3143.88994789553</v>
          </cell>
          <cell r="AF979">
            <v>2724.1614082051</v>
          </cell>
          <cell r="AG979">
            <v>2304.13128400061</v>
          </cell>
          <cell r="AH979">
            <v>1884.40274431018</v>
          </cell>
          <cell r="AI979">
            <v>1553.64163626665</v>
          </cell>
          <cell r="AJ979">
            <v>1311.84795987002</v>
          </cell>
          <cell r="AK979">
            <v>1070.05428347339</v>
          </cell>
          <cell r="AL979">
            <v>828.260607076766</v>
          </cell>
          <cell r="AM979">
            <v>586.466930680137</v>
          </cell>
          <cell r="AN979">
            <v>344.673254283509</v>
          </cell>
          <cell r="AO979">
            <v>8875.85990236106</v>
          </cell>
          <cell r="AP979">
            <v>5878.21689312492</v>
          </cell>
          <cell r="AQ979">
            <v>5576.63237906761</v>
          </cell>
          <cell r="AR979">
            <v>5303.43228986276</v>
          </cell>
          <cell r="AS979">
            <v>5055.06857240382</v>
          </cell>
          <cell r="AT979">
            <v>4937.98281988744</v>
          </cell>
          <cell r="AU979">
            <v>4937.98281988746</v>
          </cell>
          <cell r="AV979">
            <v>4941.530872994</v>
          </cell>
          <cell r="AW979">
            <v>4937.98281988745</v>
          </cell>
          <cell r="AX979">
            <v>4941.530872994</v>
          </cell>
          <cell r="AY979">
            <v>4937.98281988745</v>
          </cell>
          <cell r="AZ979">
            <v>4941.530872994</v>
          </cell>
          <cell r="BA979">
            <v>4937.98281988744</v>
          </cell>
          <cell r="BB979">
            <v>3891.30715345329</v>
          </cell>
          <cell r="BC979">
            <v>2844.63148701915</v>
          </cell>
          <cell r="BD979">
            <v>2844.63148701915</v>
          </cell>
          <cell r="BE979">
            <v>2844.63148701915</v>
          </cell>
          <cell r="BF979">
            <v>2844.63148701916</v>
          </cell>
          <cell r="BG979">
            <v>2844.63148701916</v>
          </cell>
          <cell r="BH979">
            <v>4054.97946215893</v>
          </cell>
        </row>
        <row r="980">
          <cell r="A980">
            <v>-4789.03826832076</v>
          </cell>
          <cell r="B980">
            <v>-4839.68106309147</v>
          </cell>
          <cell r="C980">
            <v>-4675.68820801276</v>
          </cell>
          <cell r="D980">
            <v>-4501.05374634723</v>
          </cell>
          <cell r="E980">
            <v>-4312.58577586871</v>
          </cell>
          <cell r="F980">
            <v>-4115.15970079486</v>
          </cell>
          <cell r="G980">
            <v>-3909.0311045769</v>
          </cell>
          <cell r="H980">
            <v>-3680.61545044616</v>
          </cell>
          <cell r="I980">
            <v>-3419.16830365207</v>
          </cell>
          <cell r="J980">
            <v>-3124.4528738352</v>
          </cell>
          <cell r="K980">
            <v>-2795.15532303147</v>
          </cell>
          <cell r="L980">
            <v>-2427.52969084504</v>
          </cell>
          <cell r="M980">
            <v>-2017.12058893024</v>
          </cell>
          <cell r="N980">
            <v>-1518.6771570283</v>
          </cell>
          <cell r="O980">
            <v>-891.021744833878</v>
          </cell>
          <cell r="P980">
            <v>-245.312168622446</v>
          </cell>
          <cell r="Q980">
            <v>315.077321815121</v>
          </cell>
          <cell r="R980">
            <v>857.575342461283</v>
          </cell>
          <cell r="S980">
            <v>1444.80182408816</v>
          </cell>
          <cell r="T980">
            <v>2029.17756435153</v>
          </cell>
          <cell r="U980">
            <v>7924.6847556086</v>
          </cell>
          <cell r="V980">
            <v>7163.22557149644</v>
          </cell>
          <cell r="W980">
            <v>6658.93389849667</v>
          </cell>
          <cell r="X980">
            <v>6180.51513252125</v>
          </cell>
          <cell r="Y980">
            <v>5725.53417643847</v>
          </cell>
          <cell r="Z980">
            <v>5291.8603202581</v>
          </cell>
          <cell r="AA980">
            <v>4868.23123974601</v>
          </cell>
          <cell r="AB980">
            <v>4444.60215923392</v>
          </cell>
          <cell r="AC980">
            <v>4020.66869158036</v>
          </cell>
          <cell r="AD980">
            <v>3597.03961106827</v>
          </cell>
          <cell r="AE980">
            <v>3173.10614341471</v>
          </cell>
          <cell r="AF980">
            <v>2749.47706290262</v>
          </cell>
          <cell r="AG980">
            <v>2325.54359524906</v>
          </cell>
          <cell r="AH980">
            <v>1901.91451473697</v>
          </cell>
          <cell r="AI980">
            <v>1568.07964095644</v>
          </cell>
          <cell r="AJ980">
            <v>1324.03897390747</v>
          </cell>
          <cell r="AK980">
            <v>1079.99830685851</v>
          </cell>
          <cell r="AL980">
            <v>835.957639809538</v>
          </cell>
          <cell r="AM980">
            <v>591.916972760571</v>
          </cell>
          <cell r="AN980">
            <v>347.876305711603</v>
          </cell>
          <cell r="AO980">
            <v>8958.34334249602</v>
          </cell>
          <cell r="AP980">
            <v>5932.843211762</v>
          </cell>
          <cell r="AQ980">
            <v>5628.45607029907</v>
          </cell>
          <cell r="AR980">
            <v>5352.71713038559</v>
          </cell>
          <cell r="AS980">
            <v>5102.04536682787</v>
          </cell>
          <cell r="AT980">
            <v>4983.8715354364</v>
          </cell>
          <cell r="AU980">
            <v>4983.8715354364</v>
          </cell>
          <cell r="AV980">
            <v>4987.45256063007</v>
          </cell>
          <cell r="AW980">
            <v>4983.8715354364</v>
          </cell>
          <cell r="AX980">
            <v>4987.45256063007</v>
          </cell>
          <cell r="AY980">
            <v>4983.87153543639</v>
          </cell>
          <cell r="AZ980">
            <v>4987.45256063007</v>
          </cell>
          <cell r="BA980">
            <v>4983.87153543639</v>
          </cell>
          <cell r="BB980">
            <v>3927.46910330035</v>
          </cell>
          <cell r="BC980">
            <v>2871.06667116431</v>
          </cell>
          <cell r="BD980">
            <v>2871.06667116431</v>
          </cell>
          <cell r="BE980">
            <v>2871.06667116432</v>
          </cell>
          <cell r="BF980">
            <v>2871.06667116432</v>
          </cell>
          <cell r="BG980">
            <v>2871.06667116432</v>
          </cell>
          <cell r="BH980">
            <v>4092.66242013651</v>
          </cell>
        </row>
        <row r="981">
          <cell r="A981">
            <v>-4427.35216642941</v>
          </cell>
          <cell r="B981">
            <v>-4400.6766176256</v>
          </cell>
          <cell r="C981">
            <v>-4168.29986224291</v>
          </cell>
          <cell r="D981">
            <v>-3919.9075415388</v>
          </cell>
          <cell r="E981">
            <v>-3651.94515816844</v>
          </cell>
          <cell r="F981">
            <v>-3368.56489764616</v>
          </cell>
          <cell r="G981">
            <v>-3069.538055343</v>
          </cell>
          <cell r="H981">
            <v>-2741.52252881996</v>
          </cell>
          <cell r="I981">
            <v>-2373.75777570177</v>
          </cell>
          <cell r="J981">
            <v>-1965.45265455373</v>
          </cell>
          <cell r="K981">
            <v>-1514.7248030914</v>
          </cell>
          <cell r="L981">
            <v>-1017.20079773594</v>
          </cell>
          <cell r="M981">
            <v>-467.763195710282</v>
          </cell>
          <cell r="N981">
            <v>176.589487364274</v>
          </cell>
          <cell r="O981">
            <v>955.166203760267</v>
          </cell>
          <cell r="P981">
            <v>1765.47773681517</v>
          </cell>
          <cell r="Q981">
            <v>2512.28889565925</v>
          </cell>
          <cell r="R981">
            <v>3259.71477183388</v>
          </cell>
          <cell r="S981">
            <v>4067.48311453681</v>
          </cell>
          <cell r="T981">
            <v>4892.67314307573</v>
          </cell>
          <cell r="U981">
            <v>7389.17264465911</v>
          </cell>
          <cell r="V981">
            <v>6679.16921275175</v>
          </cell>
          <cell r="W981">
            <v>6208.95514746392</v>
          </cell>
          <cell r="X981">
            <v>5762.865622485</v>
          </cell>
          <cell r="Y981">
            <v>5338.63009284474</v>
          </cell>
          <cell r="Z981">
            <v>4934.26183169417</v>
          </cell>
          <cell r="AA981">
            <v>4539.2595685459</v>
          </cell>
          <cell r="AB981">
            <v>4144.25730539762</v>
          </cell>
          <cell r="AC981">
            <v>3748.97122412806</v>
          </cell>
          <cell r="AD981">
            <v>3353.96896097978</v>
          </cell>
          <cell r="AE981">
            <v>2958.68287971022</v>
          </cell>
          <cell r="AF981">
            <v>2563.68061656194</v>
          </cell>
          <cell r="AG981">
            <v>2168.39453529239</v>
          </cell>
          <cell r="AH981">
            <v>1773.39227214411</v>
          </cell>
          <cell r="AI981">
            <v>1462.11635477383</v>
          </cell>
          <cell r="AJ981">
            <v>1234.56678318155</v>
          </cell>
          <cell r="AK981">
            <v>1007.01721158927</v>
          </cell>
          <cell r="AL981">
            <v>779.467639996997</v>
          </cell>
          <cell r="AM981">
            <v>551.918068404719</v>
          </cell>
          <cell r="AN981">
            <v>324.368496812443</v>
          </cell>
          <cell r="AO981">
            <v>8352.98155185129</v>
          </cell>
          <cell r="AP981">
            <v>5531.93017985691</v>
          </cell>
          <cell r="AQ981">
            <v>5248.11205857556</v>
          </cell>
          <cell r="AR981">
            <v>4991.00623106185</v>
          </cell>
          <cell r="AS981">
            <v>4757.27366059485</v>
          </cell>
          <cell r="AT981">
            <v>4647.08544880326</v>
          </cell>
          <cell r="AU981">
            <v>4647.08544880328</v>
          </cell>
          <cell r="AV981">
            <v>4650.42448552422</v>
          </cell>
          <cell r="AW981">
            <v>4647.08544880327</v>
          </cell>
          <cell r="AX981">
            <v>4650.42448552422</v>
          </cell>
          <cell r="AY981">
            <v>4647.08544880327</v>
          </cell>
          <cell r="AZ981">
            <v>4650.42448552423</v>
          </cell>
          <cell r="BA981">
            <v>4647.08544880328</v>
          </cell>
          <cell r="BB981">
            <v>3662.06961612092</v>
          </cell>
          <cell r="BC981">
            <v>2677.05378343856</v>
          </cell>
          <cell r="BD981">
            <v>2677.05378343856</v>
          </cell>
          <cell r="BE981">
            <v>2677.05378343856</v>
          </cell>
          <cell r="BF981">
            <v>2677.05378343855</v>
          </cell>
          <cell r="BG981">
            <v>2677.05378343855</v>
          </cell>
          <cell r="BH981">
            <v>3816.09996249933</v>
          </cell>
        </row>
        <row r="982">
          <cell r="A982">
            <v>-4696.66566141631</v>
          </cell>
          <cell r="B982">
            <v>-4727.56178380961</v>
          </cell>
          <cell r="C982">
            <v>-4546.10406317941</v>
          </cell>
          <cell r="D982">
            <v>-4352.63225696718</v>
          </cell>
          <cell r="E982">
            <v>-4143.86185818202</v>
          </cell>
          <cell r="F982">
            <v>-3924.48356503094</v>
          </cell>
          <cell r="G982">
            <v>-3694.62927649893</v>
          </cell>
          <cell r="H982">
            <v>-3440.77637218878</v>
          </cell>
          <cell r="I982">
            <v>-3152.17630355268</v>
          </cell>
          <cell r="J982">
            <v>-2828.45070206799</v>
          </cell>
          <cell r="K982">
            <v>-2468.14053183993</v>
          </cell>
          <cell r="L982">
            <v>-2067.33958188618</v>
          </cell>
          <cell r="M982">
            <v>-1621.42337886327</v>
          </cell>
          <cell r="N982">
            <v>-1085.71554052766</v>
          </cell>
          <cell r="O982">
            <v>-419.515671596807</v>
          </cell>
          <cell r="P982">
            <v>268.232323496896</v>
          </cell>
          <cell r="Q982">
            <v>876.232865075595</v>
          </cell>
          <cell r="R982">
            <v>1471.06831351761</v>
          </cell>
          <cell r="S982">
            <v>2114.6199526018</v>
          </cell>
          <cell r="T982">
            <v>2760.49831481147</v>
          </cell>
          <cell r="U982">
            <v>7787.91795849189</v>
          </cell>
          <cell r="V982">
            <v>7039.60028561428</v>
          </cell>
          <cell r="W982">
            <v>6544.01184297077</v>
          </cell>
          <cell r="X982">
            <v>6073.84978427404</v>
          </cell>
          <cell r="Y982">
            <v>5626.72103809381</v>
          </cell>
          <cell r="Z982">
            <v>5200.53166692858</v>
          </cell>
          <cell r="AA982">
            <v>4784.21371541328</v>
          </cell>
          <cell r="AB982">
            <v>4367.89576389797</v>
          </cell>
          <cell r="AC982">
            <v>3951.27867845388</v>
          </cell>
          <cell r="AD982">
            <v>3534.96072693858</v>
          </cell>
          <cell r="AE982">
            <v>3118.34364149449</v>
          </cell>
          <cell r="AF982">
            <v>2702.02568997918</v>
          </cell>
          <cell r="AG982">
            <v>2285.40860453509</v>
          </cell>
          <cell r="AH982">
            <v>1869.09065301978</v>
          </cell>
          <cell r="AI982">
            <v>1541.01721049625</v>
          </cell>
          <cell r="AJ982">
            <v>1301.18827696449</v>
          </cell>
          <cell r="AK982">
            <v>1061.35934343274</v>
          </cell>
          <cell r="AL982">
            <v>821.530409900977</v>
          </cell>
          <cell r="AM982">
            <v>581.70147636922</v>
          </cell>
          <cell r="AN982">
            <v>341.872542837463</v>
          </cell>
          <cell r="AO982">
            <v>8803.73732797187</v>
          </cell>
          <cell r="AP982">
            <v>5830.45226639423</v>
          </cell>
          <cell r="AQ982">
            <v>5531.31833760854</v>
          </cell>
          <cell r="AR982">
            <v>5260.33819035563</v>
          </cell>
          <cell r="AS982">
            <v>5013.99260194392</v>
          </cell>
          <cell r="AT982">
            <v>4897.85825312123</v>
          </cell>
          <cell r="AU982">
            <v>4897.85825312124</v>
          </cell>
          <cell r="AV982">
            <v>4901.37747581283</v>
          </cell>
          <cell r="AW982">
            <v>4897.85825312124</v>
          </cell>
          <cell r="AX982">
            <v>4901.37747581283</v>
          </cell>
          <cell r="AY982">
            <v>4897.85825312125</v>
          </cell>
          <cell r="AZ982">
            <v>4901.37747581284</v>
          </cell>
          <cell r="BA982">
            <v>4897.85825312124</v>
          </cell>
          <cell r="BB982">
            <v>3859.68755910037</v>
          </cell>
          <cell r="BC982">
            <v>2821.5168650795</v>
          </cell>
          <cell r="BD982">
            <v>2821.51686507951</v>
          </cell>
          <cell r="BE982">
            <v>2821.51686507951</v>
          </cell>
          <cell r="BF982">
            <v>2821.5168650795</v>
          </cell>
          <cell r="BG982">
            <v>2821.5168650795</v>
          </cell>
          <cell r="BH982">
            <v>4022.02991573486</v>
          </cell>
        </row>
        <row r="983">
          <cell r="A983">
            <v>-3951.53686229921</v>
          </cell>
          <cell r="B983">
            <v>-3823.1453477163</v>
          </cell>
          <cell r="C983">
            <v>-3500.80631247106</v>
          </cell>
          <cell r="D983">
            <v>-3155.38201307904</v>
          </cell>
          <cell r="E983">
            <v>-2782.84094103641</v>
          </cell>
          <cell r="F983">
            <v>-2386.38385318641</v>
          </cell>
          <cell r="G983">
            <v>-1965.14494085057</v>
          </cell>
          <cell r="H983">
            <v>-1506.10103550441</v>
          </cell>
          <cell r="I983">
            <v>-998.470404424757</v>
          </cell>
          <cell r="J983">
            <v>-440.732630918296</v>
          </cell>
          <cell r="K983">
            <v>169.74256813731</v>
          </cell>
          <cell r="L983">
            <v>838.154074041525</v>
          </cell>
          <cell r="M983">
            <v>1570.49029372789</v>
          </cell>
          <cell r="N983">
            <v>2406.79355040498</v>
          </cell>
          <cell r="O983">
            <v>3383.91443502552</v>
          </cell>
          <cell r="P983">
            <v>4410.76768684249</v>
          </cell>
          <cell r="Q983">
            <v>5402.82543488492</v>
          </cell>
          <cell r="R983">
            <v>6419.84367137735</v>
          </cell>
          <cell r="S983">
            <v>7517.74534282196</v>
          </cell>
          <cell r="T983">
            <v>8659.73804421878</v>
          </cell>
          <cell r="U983">
            <v>6684.68094148226</v>
          </cell>
          <cell r="V983">
            <v>6042.37000385805</v>
          </cell>
          <cell r="W983">
            <v>5616.98665557231</v>
          </cell>
          <cell r="X983">
            <v>5213.42778785837</v>
          </cell>
          <cell r="Y983">
            <v>4829.63933195653</v>
          </cell>
          <cell r="Z983">
            <v>4463.82397770205</v>
          </cell>
          <cell r="AA983">
            <v>4106.48165708132</v>
          </cell>
          <cell r="AB983">
            <v>3749.1393364606</v>
          </cell>
          <cell r="AC983">
            <v>3391.54025724491</v>
          </cell>
          <cell r="AD983">
            <v>3034.19793662419</v>
          </cell>
          <cell r="AE983">
            <v>2676.59885740851</v>
          </cell>
          <cell r="AF983">
            <v>2319.25653678778</v>
          </cell>
          <cell r="AG983">
            <v>1961.6574575721</v>
          </cell>
          <cell r="AH983">
            <v>1604.31513695138</v>
          </cell>
          <cell r="AI983">
            <v>1322.71660184454</v>
          </cell>
          <cell r="AJ983">
            <v>1116.8618522516</v>
          </cell>
          <cell r="AK983">
            <v>911.00710265865</v>
          </cell>
          <cell r="AL983">
            <v>705.152353065704</v>
          </cell>
          <cell r="AM983">
            <v>499.297603472758</v>
          </cell>
          <cell r="AN983">
            <v>293.442853879812</v>
          </cell>
          <cell r="AO983">
            <v>7556.59926616713</v>
          </cell>
          <cell r="AP983">
            <v>5004.50997983225</v>
          </cell>
          <cell r="AQ983">
            <v>4747.75138486991</v>
          </cell>
          <cell r="AR983">
            <v>4515.15830472758</v>
          </cell>
          <cell r="AS983">
            <v>4303.7100500527</v>
          </cell>
          <cell r="AT983">
            <v>4204.02730142027</v>
          </cell>
          <cell r="AU983">
            <v>4204.02730142027</v>
          </cell>
          <cell r="AV983">
            <v>4207.04799077276</v>
          </cell>
          <cell r="AW983">
            <v>4204.02730142027</v>
          </cell>
          <cell r="AX983">
            <v>4207.04799077277</v>
          </cell>
          <cell r="AY983">
            <v>4204.02730142027</v>
          </cell>
          <cell r="AZ983">
            <v>4207.04799077276</v>
          </cell>
          <cell r="BA983">
            <v>4204.02730142027</v>
          </cell>
          <cell r="BB983">
            <v>3312.92394243334</v>
          </cell>
          <cell r="BC983">
            <v>2421.82058344643</v>
          </cell>
          <cell r="BD983">
            <v>2421.82058344642</v>
          </cell>
          <cell r="BE983">
            <v>2421.82058344642</v>
          </cell>
          <cell r="BF983">
            <v>2421.82058344642</v>
          </cell>
          <cell r="BG983">
            <v>2421.82058344642</v>
          </cell>
          <cell r="BH983">
            <v>3452.26886917426</v>
          </cell>
        </row>
        <row r="984">
          <cell r="A984">
            <v>-4429.96536103268</v>
          </cell>
          <cell r="B984">
            <v>-4403.848439937</v>
          </cell>
          <cell r="C984">
            <v>-4171.96576060062</v>
          </cell>
          <cell r="D984">
            <v>-3924.10634298065</v>
          </cell>
          <cell r="E984">
            <v>-3656.71830949455</v>
          </cell>
          <cell r="F984">
            <v>-3373.95907093681</v>
          </cell>
          <cell r="G984">
            <v>-3075.6034216766</v>
          </cell>
          <cell r="H984">
            <v>-2748.30750767851</v>
          </cell>
          <cell r="I984">
            <v>-2381.31090294542</v>
          </cell>
          <cell r="J984">
            <v>-1973.82647124832</v>
          </cell>
          <cell r="K984">
            <v>-1523.97595791066</v>
          </cell>
          <cell r="L984">
            <v>-1027.39047279683</v>
          </cell>
          <cell r="M984">
            <v>-478.957356495925</v>
          </cell>
          <cell r="N984">
            <v>164.341127189332</v>
          </cell>
          <cell r="O984">
            <v>941.827431939436</v>
          </cell>
          <cell r="P984">
            <v>1750.94971015965</v>
          </cell>
          <cell r="Q984">
            <v>2496.41396599788</v>
          </cell>
          <cell r="R984">
            <v>3242.35923132425</v>
          </cell>
          <cell r="S984">
            <v>4048.53415144846</v>
          </cell>
          <cell r="T984">
            <v>4871.98428842058</v>
          </cell>
          <cell r="U984">
            <v>7393.04173819354</v>
          </cell>
          <cell r="V984">
            <v>6682.66653669574</v>
          </cell>
          <cell r="W984">
            <v>6212.20625951284</v>
          </cell>
          <cell r="X984">
            <v>5765.88315464888</v>
          </cell>
          <cell r="Y984">
            <v>5341.42548823855</v>
          </cell>
          <cell r="Z984">
            <v>4936.8454931497</v>
          </cell>
          <cell r="AA984">
            <v>4541.63640025526</v>
          </cell>
          <cell r="AB984">
            <v>4146.42730736082</v>
          </cell>
          <cell r="AC984">
            <v>3750.93424773322</v>
          </cell>
          <cell r="AD984">
            <v>3355.72515483878</v>
          </cell>
          <cell r="AE984">
            <v>2960.23209521117</v>
          </cell>
          <cell r="AF984">
            <v>2565.02300231674</v>
          </cell>
          <cell r="AG984">
            <v>2169.52994268913</v>
          </cell>
          <cell r="AH984">
            <v>1774.32084979469</v>
          </cell>
          <cell r="AI984">
            <v>1462.88194318364</v>
          </cell>
          <cell r="AJ984">
            <v>1235.21322285597</v>
          </cell>
          <cell r="AK984">
            <v>1007.5445025283</v>
          </cell>
          <cell r="AL984">
            <v>779.875782200628</v>
          </cell>
          <cell r="AM984">
            <v>552.207061872958</v>
          </cell>
          <cell r="AN984">
            <v>324.538341545287</v>
          </cell>
          <cell r="AO984">
            <v>8357.35531173884</v>
          </cell>
          <cell r="AP984">
            <v>5534.8267903871</v>
          </cell>
          <cell r="AQ984">
            <v>5250.86005722306</v>
          </cell>
          <cell r="AR984">
            <v>4993.61960482744</v>
          </cell>
          <cell r="AS984">
            <v>4759.76464810412</v>
          </cell>
          <cell r="AT984">
            <v>4649.51873993457</v>
          </cell>
          <cell r="AU984">
            <v>4649.51873993457</v>
          </cell>
          <cell r="AV984">
            <v>4652.85952503061</v>
          </cell>
          <cell r="AW984">
            <v>4649.51873993457</v>
          </cell>
          <cell r="AX984">
            <v>4652.85952503063</v>
          </cell>
          <cell r="AY984">
            <v>4649.51873993457</v>
          </cell>
          <cell r="AZ984">
            <v>4652.85952503062</v>
          </cell>
          <cell r="BA984">
            <v>4649.51873993457</v>
          </cell>
          <cell r="BB984">
            <v>3663.98713660064</v>
          </cell>
          <cell r="BC984">
            <v>2678.45553326671</v>
          </cell>
          <cell r="BD984">
            <v>2678.45553326671</v>
          </cell>
          <cell r="BE984">
            <v>2678.45553326671</v>
          </cell>
          <cell r="BF984">
            <v>2678.45553326671</v>
          </cell>
          <cell r="BG984">
            <v>2678.45553326671</v>
          </cell>
          <cell r="BH984">
            <v>3818.09813582691</v>
          </cell>
        </row>
        <row r="985">
          <cell r="A985">
            <v>-4915.6092585668</v>
          </cell>
          <cell r="B985">
            <v>-4993.30938083568</v>
          </cell>
          <cell r="C985">
            <v>-4853.24727104437</v>
          </cell>
          <cell r="D985">
            <v>-4704.42415575937</v>
          </cell>
          <cell r="E985">
            <v>-4543.77502185249</v>
          </cell>
          <cell r="F985">
            <v>-4376.42836180485</v>
          </cell>
          <cell r="G985">
            <v>-4202.80923426051</v>
          </cell>
          <cell r="H985">
            <v>-4009.24826326842</v>
          </cell>
          <cell r="I985">
            <v>-3785.00665089399</v>
          </cell>
          <cell r="J985">
            <v>-3530.04160031024</v>
          </cell>
          <cell r="K985">
            <v>-3243.23822697106</v>
          </cell>
          <cell r="L985">
            <v>-2921.07014938066</v>
          </cell>
          <cell r="M985">
            <v>-2559.31366319933</v>
          </cell>
          <cell r="N985">
            <v>-2111.93074567824</v>
          </cell>
          <cell r="O985">
            <v>-1537.08980111784</v>
          </cell>
          <cell r="P985">
            <v>-948.982196796313</v>
          </cell>
          <cell r="Q985">
            <v>-453.830422295696</v>
          </cell>
          <cell r="R985">
            <v>16.9536965234392</v>
          </cell>
          <cell r="S985">
            <v>527.002200890117</v>
          </cell>
          <cell r="T985">
            <v>1027.10568746985</v>
          </cell>
          <cell r="U985">
            <v>8112.08564775564</v>
          </cell>
          <cell r="V985">
            <v>7332.61967411974</v>
          </cell>
          <cell r="W985">
            <v>6816.40264227771</v>
          </cell>
          <cell r="X985">
            <v>6326.67035326275</v>
          </cell>
          <cell r="Y985">
            <v>5860.93012539702</v>
          </cell>
          <cell r="Z985">
            <v>5417.00086221241</v>
          </cell>
          <cell r="AA985">
            <v>4983.3539109489</v>
          </cell>
          <cell r="AB985">
            <v>4549.70695968539</v>
          </cell>
          <cell r="AC985">
            <v>4115.74842321215</v>
          </cell>
          <cell r="AD985">
            <v>3682.10147194864</v>
          </cell>
          <cell r="AE985">
            <v>3248.14293547541</v>
          </cell>
          <cell r="AF985">
            <v>2814.4959842119</v>
          </cell>
          <cell r="AG985">
            <v>2380.53744773866</v>
          </cell>
          <cell r="AH985">
            <v>1946.89049647515</v>
          </cell>
          <cell r="AI985">
            <v>1605.16118208208</v>
          </cell>
          <cell r="AJ985">
            <v>1355.34950455945</v>
          </cell>
          <cell r="AK985">
            <v>1105.53782703681</v>
          </cell>
          <cell r="AL985">
            <v>855.726149514177</v>
          </cell>
          <cell r="AM985">
            <v>605.914471991542</v>
          </cell>
          <cell r="AN985">
            <v>356.102794468907</v>
          </cell>
          <cell r="AO985">
            <v>9170.18792512819</v>
          </cell>
          <cell r="AP985">
            <v>6073.14155108278</v>
          </cell>
          <cell r="AQ985">
            <v>5761.55634135248</v>
          </cell>
          <cell r="AR985">
            <v>5479.29679842033</v>
          </cell>
          <cell r="AS985">
            <v>5222.69721393658</v>
          </cell>
          <cell r="AT985">
            <v>5101.72883839421</v>
          </cell>
          <cell r="AU985">
            <v>5101.72883839423</v>
          </cell>
          <cell r="AV985">
            <v>5105.39454674398</v>
          </cell>
          <cell r="AW985">
            <v>5101.72883839421</v>
          </cell>
          <cell r="AX985">
            <v>5105.39454674398</v>
          </cell>
          <cell r="AY985">
            <v>5101.72883839421</v>
          </cell>
          <cell r="AZ985">
            <v>5105.39454674398</v>
          </cell>
          <cell r="BA985">
            <v>5101.72883839421</v>
          </cell>
          <cell r="BB985">
            <v>4020.34487521261</v>
          </cell>
          <cell r="BC985">
            <v>2938.960912031</v>
          </cell>
          <cell r="BD985">
            <v>2938.960912031</v>
          </cell>
          <cell r="BE985">
            <v>2938.96091203099</v>
          </cell>
          <cell r="BF985">
            <v>2938.960912031</v>
          </cell>
          <cell r="BG985">
            <v>2938.960912031</v>
          </cell>
          <cell r="BH985">
            <v>4189.44464081068</v>
          </cell>
        </row>
        <row r="986">
          <cell r="A986">
            <v>-3870.67399647372</v>
          </cell>
          <cell r="B986">
            <v>-3724.99626931692</v>
          </cell>
          <cell r="C986">
            <v>-3387.36851237077</v>
          </cell>
          <cell r="D986">
            <v>-3025.45402486308</v>
          </cell>
          <cell r="E986">
            <v>-2635.14023219353</v>
          </cell>
          <cell r="F986">
            <v>-2219.46619979214</v>
          </cell>
          <cell r="G986">
            <v>-1777.45784575166</v>
          </cell>
          <cell r="H986">
            <v>-1296.1462030626</v>
          </cell>
          <cell r="I986">
            <v>-764.745937788769</v>
          </cell>
          <cell r="J986">
            <v>-181.612695887917</v>
          </cell>
          <cell r="K986">
            <v>456.010911851237</v>
          </cell>
          <cell r="L986">
            <v>1153.46404989334</v>
          </cell>
          <cell r="M986">
            <v>1916.88314196987</v>
          </cell>
          <cell r="N986">
            <v>2785.80761394546</v>
          </cell>
          <cell r="O986">
            <v>3796.67026831618</v>
          </cell>
          <cell r="P986">
            <v>4860.32390002401</v>
          </cell>
          <cell r="Q986">
            <v>5894.06030334375</v>
          </cell>
          <cell r="R986">
            <v>6956.89465939081</v>
          </cell>
          <cell r="S986">
            <v>8104.10330400315</v>
          </cell>
          <cell r="T986">
            <v>9299.93532457717</v>
          </cell>
          <cell r="U986">
            <v>6564.95545645755</v>
          </cell>
          <cell r="V986">
            <v>5934.14858151292</v>
          </cell>
          <cell r="W986">
            <v>5516.38403031574</v>
          </cell>
          <cell r="X986">
            <v>5120.05307394058</v>
          </cell>
          <cell r="Y986">
            <v>4743.13843287477</v>
          </cell>
          <cell r="Z986">
            <v>4383.87498754474</v>
          </cell>
          <cell r="AA986">
            <v>4032.93282020444</v>
          </cell>
          <cell r="AB986">
            <v>3681.99065286413</v>
          </cell>
          <cell r="AC986">
            <v>3330.79632558474</v>
          </cell>
          <cell r="AD986">
            <v>2979.85415824444</v>
          </cell>
          <cell r="AE986">
            <v>2628.65983096505</v>
          </cell>
          <cell r="AF986">
            <v>2277.71766362474</v>
          </cell>
          <cell r="AG986">
            <v>1926.52333634535</v>
          </cell>
          <cell r="AH986">
            <v>1575.58116900505</v>
          </cell>
          <cell r="AI986">
            <v>1299.02618369409</v>
          </cell>
          <cell r="AJ986">
            <v>1096.85838041248</v>
          </cell>
          <cell r="AK986">
            <v>894.69057713087</v>
          </cell>
          <cell r="AL986">
            <v>692.52277384926</v>
          </cell>
          <cell r="AM986">
            <v>490.354970567649</v>
          </cell>
          <cell r="AN986">
            <v>288.187167286039</v>
          </cell>
          <cell r="AO986">
            <v>7421.25735228985</v>
          </cell>
          <cell r="AP986">
            <v>4914.87707290797</v>
          </cell>
          <cell r="AQ986">
            <v>4662.71713382544</v>
          </cell>
          <cell r="AR986">
            <v>4434.28989489185</v>
          </cell>
          <cell r="AS986">
            <v>4226.62876858858</v>
          </cell>
          <cell r="AT986">
            <v>4128.73138047418</v>
          </cell>
          <cell r="AU986">
            <v>4128.73138047419</v>
          </cell>
          <cell r="AV986">
            <v>4131.6979679928</v>
          </cell>
          <cell r="AW986">
            <v>4128.73138047418</v>
          </cell>
          <cell r="AX986">
            <v>4131.69796799281</v>
          </cell>
          <cell r="AY986">
            <v>4128.73138047418</v>
          </cell>
          <cell r="AZ986">
            <v>4131.6979679928</v>
          </cell>
          <cell r="BA986">
            <v>4128.73138047419</v>
          </cell>
          <cell r="BB986">
            <v>3253.58806248186</v>
          </cell>
          <cell r="BC986">
            <v>2378.44474448953</v>
          </cell>
          <cell r="BD986">
            <v>2378.44474448953</v>
          </cell>
          <cell r="BE986">
            <v>2378.44474448953</v>
          </cell>
          <cell r="BF986">
            <v>2378.44474448953</v>
          </cell>
          <cell r="BG986">
            <v>2378.44474448953</v>
          </cell>
          <cell r="BH986">
            <v>3390.4372621887</v>
          </cell>
        </row>
        <row r="987">
          <cell r="A987">
            <v>-4469.12678496067</v>
          </cell>
          <cell r="B987">
            <v>-4451.38147785374</v>
          </cell>
          <cell r="C987">
            <v>-4226.90303908852</v>
          </cell>
          <cell r="D987">
            <v>-3987.0297253601</v>
          </cell>
          <cell r="E987">
            <v>-3728.24891893327</v>
          </cell>
          <cell r="F987">
            <v>-3454.7963368302</v>
          </cell>
          <cell r="G987">
            <v>-3166.49920952614</v>
          </cell>
          <cell r="H987">
            <v>-2849.98743350165</v>
          </cell>
          <cell r="I987">
            <v>-2494.50232680648</v>
          </cell>
          <cell r="J987">
            <v>-2099.31677536164</v>
          </cell>
          <cell r="K987">
            <v>-1662.61408124326</v>
          </cell>
          <cell r="L987">
            <v>-1180.09329265116</v>
          </cell>
          <cell r="M987">
            <v>-646.713433863995</v>
          </cell>
          <cell r="N987">
            <v>-19.2132183740196</v>
          </cell>
          <cell r="O987">
            <v>741.932140061877</v>
          </cell>
          <cell r="P987">
            <v>1533.23220455142</v>
          </cell>
          <cell r="Q987">
            <v>2258.51172576022</v>
          </cell>
          <cell r="R987">
            <v>2982.26850614609</v>
          </cell>
          <cell r="S987">
            <v>3764.56434086917</v>
          </cell>
          <cell r="T987">
            <v>4561.94040316229</v>
          </cell>
          <cell r="U987">
            <v>7451.0241065671</v>
          </cell>
          <cell r="V987">
            <v>6735.07755323939</v>
          </cell>
          <cell r="W987">
            <v>6260.92753615473</v>
          </cell>
          <cell r="X987">
            <v>5811.1039951244</v>
          </cell>
          <cell r="Y987">
            <v>5383.31737946093</v>
          </cell>
          <cell r="Z987">
            <v>4975.56433231279</v>
          </cell>
          <cell r="AA987">
            <v>4577.25568175044</v>
          </cell>
          <cell r="AB987">
            <v>4178.94703118809</v>
          </cell>
          <cell r="AC987">
            <v>3780.35218678981</v>
          </cell>
          <cell r="AD987">
            <v>3382.04353622747</v>
          </cell>
          <cell r="AE987">
            <v>2983.44869182919</v>
          </cell>
          <cell r="AF987">
            <v>2585.14004126684</v>
          </cell>
          <cell r="AG987">
            <v>2186.54519686856</v>
          </cell>
          <cell r="AH987">
            <v>1788.23654630621</v>
          </cell>
          <cell r="AI987">
            <v>1474.35507734417</v>
          </cell>
          <cell r="AJ987">
            <v>1244.90078998244</v>
          </cell>
          <cell r="AK987">
            <v>1015.4465026207</v>
          </cell>
          <cell r="AL987">
            <v>785.992215258967</v>
          </cell>
          <cell r="AM987">
            <v>556.537927897233</v>
          </cell>
          <cell r="AN987">
            <v>327.0836405355</v>
          </cell>
          <cell r="AO987">
            <v>8422.90062738486</v>
          </cell>
          <cell r="AP987">
            <v>5578.23549511361</v>
          </cell>
          <cell r="AQ987">
            <v>5292.04165918037</v>
          </cell>
          <cell r="AR987">
            <v>5032.78371368789</v>
          </cell>
          <cell r="AS987">
            <v>4797.09467233111</v>
          </cell>
          <cell r="AT987">
            <v>4685.98412426291</v>
          </cell>
          <cell r="AU987">
            <v>4685.9841242629</v>
          </cell>
          <cell r="AV987">
            <v>4689.35111056802</v>
          </cell>
          <cell r="AW987">
            <v>4685.9841242629</v>
          </cell>
          <cell r="AX987">
            <v>4689.35111056801</v>
          </cell>
          <cell r="AY987">
            <v>4685.9841242629</v>
          </cell>
          <cell r="AZ987">
            <v>4689.35111056801</v>
          </cell>
          <cell r="BA987">
            <v>4685.98412426291</v>
          </cell>
          <cell r="BB987">
            <v>3692.7231642593</v>
          </cell>
          <cell r="BC987">
            <v>2699.4622042557</v>
          </cell>
          <cell r="BD987">
            <v>2699.4622042557</v>
          </cell>
          <cell r="BE987">
            <v>2699.4622042557</v>
          </cell>
          <cell r="BF987">
            <v>2699.46220425569</v>
          </cell>
          <cell r="BG987">
            <v>2699.46220425569</v>
          </cell>
          <cell r="BH987">
            <v>3848.04282982941</v>
          </cell>
        </row>
        <row r="988">
          <cell r="A988">
            <v>-3557.59020338765</v>
          </cell>
          <cell r="B988">
            <v>-3344.98394302247</v>
          </cell>
          <cell r="C988">
            <v>-2948.16151207246</v>
          </cell>
          <cell r="D988">
            <v>-2522.40052850934</v>
          </cell>
          <cell r="E988">
            <v>-2063.27454707396</v>
          </cell>
          <cell r="F988">
            <v>-1573.19659848366</v>
          </cell>
          <cell r="G988">
            <v>-1050.77338995112</v>
          </cell>
          <cell r="H988">
            <v>-483.245811188179</v>
          </cell>
          <cell r="I988">
            <v>140.185414871025</v>
          </cell>
          <cell r="J988">
            <v>821.644501285871</v>
          </cell>
          <cell r="K988">
            <v>1564.38096497103</v>
          </cell>
          <cell r="L988">
            <v>2374.27711692713</v>
          </cell>
          <cell r="M988">
            <v>3258.04247040037</v>
          </cell>
          <cell r="N988">
            <v>4253.26933985429</v>
          </cell>
          <cell r="O988">
            <v>5394.77293986776</v>
          </cell>
          <cell r="P988">
            <v>6600.90980421422</v>
          </cell>
          <cell r="Q988">
            <v>7796.01708342035</v>
          </cell>
          <cell r="R988">
            <v>9036.24169577625</v>
          </cell>
          <cell r="S988">
            <v>10374.3564383528</v>
          </cell>
          <cell r="T988">
            <v>11778.6428352724</v>
          </cell>
          <cell r="U988">
            <v>6101.40387937772</v>
          </cell>
          <cell r="V988">
            <v>5515.13828481995</v>
          </cell>
          <cell r="W988">
            <v>5126.87209318362</v>
          </cell>
          <cell r="X988">
            <v>4758.52607000287</v>
          </cell>
          <cell r="Y988">
            <v>4408.22537589365</v>
          </cell>
          <cell r="Z988">
            <v>4074.32952639492</v>
          </cell>
          <cell r="AA988">
            <v>3748.16738935541</v>
          </cell>
          <cell r="AB988">
            <v>3422.0052523159</v>
          </cell>
          <cell r="AC988">
            <v>3095.60876035339</v>
          </cell>
          <cell r="AD988">
            <v>2769.44662331388</v>
          </cell>
          <cell r="AE988">
            <v>2443.05013135137</v>
          </cell>
          <cell r="AF988">
            <v>2116.88799431186</v>
          </cell>
          <cell r="AG988">
            <v>1790.49150234935</v>
          </cell>
          <cell r="AH988">
            <v>1464.32936530984</v>
          </cell>
          <cell r="AI988">
            <v>1207.30193055737</v>
          </cell>
          <cell r="AJ988">
            <v>1019.40919809193</v>
          </cell>
          <cell r="AK988">
            <v>831.516465626495</v>
          </cell>
          <cell r="AL988">
            <v>643.623733161058</v>
          </cell>
          <cell r="AM988">
            <v>455.731000695621</v>
          </cell>
          <cell r="AN988">
            <v>267.838268230184</v>
          </cell>
          <cell r="AO988">
            <v>6897.24228891491</v>
          </cell>
          <cell r="AP988">
            <v>4567.83754866276</v>
          </cell>
          <cell r="AQ988">
            <v>4333.48262565587</v>
          </cell>
          <cell r="AR988">
            <v>4121.18463657902</v>
          </cell>
          <cell r="AS988">
            <v>3928.186464691</v>
          </cell>
          <cell r="AT988">
            <v>3837.20161222949</v>
          </cell>
          <cell r="AU988">
            <v>3837.2016122295</v>
          </cell>
          <cell r="AV988">
            <v>3839.95872897074</v>
          </cell>
          <cell r="AW988">
            <v>3837.2016122295</v>
          </cell>
          <cell r="AX988">
            <v>3839.95872897075</v>
          </cell>
          <cell r="AY988">
            <v>3837.2016122295</v>
          </cell>
          <cell r="AZ988">
            <v>3839.95872897075</v>
          </cell>
          <cell r="BA988">
            <v>3837.2016122295</v>
          </cell>
          <cell r="BB988">
            <v>3023.85217355849</v>
          </cell>
          <cell r="BC988">
            <v>2210.50273488749</v>
          </cell>
          <cell r="BD988">
            <v>2210.5027348875</v>
          </cell>
          <cell r="BE988">
            <v>2210.50273488749</v>
          </cell>
          <cell r="BF988">
            <v>2210.50273488749</v>
          </cell>
          <cell r="BG988">
            <v>2210.50273488749</v>
          </cell>
          <cell r="BH988">
            <v>3151.03844976687</v>
          </cell>
        </row>
        <row r="989">
          <cell r="A989">
            <v>-4007.88426111114</v>
          </cell>
          <cell r="B989">
            <v>-3891.53823989414</v>
          </cell>
          <cell r="C989">
            <v>-3579.85279316832</v>
          </cell>
          <cell r="D989">
            <v>-3245.9192960964</v>
          </cell>
          <cell r="E989">
            <v>-2885.76272918988</v>
          </cell>
          <cell r="F989">
            <v>-2502.69652017567</v>
          </cell>
          <cell r="G989">
            <v>-2095.93030804512</v>
          </cell>
          <cell r="H989">
            <v>-1652.40315521436</v>
          </cell>
          <cell r="I989">
            <v>-1161.33583838136</v>
          </cell>
          <cell r="J989">
            <v>-621.294303698817</v>
          </cell>
          <cell r="K989">
            <v>-29.7368389528312</v>
          </cell>
          <cell r="L989">
            <v>618.437684109907</v>
          </cell>
          <cell r="M989">
            <v>1329.11453037549</v>
          </cell>
          <cell r="N989">
            <v>2142.68645531719</v>
          </cell>
          <cell r="O989">
            <v>3096.29517601273</v>
          </cell>
          <cell r="P989">
            <v>4097.50494288797</v>
          </cell>
          <cell r="Q989">
            <v>5060.51989375916</v>
          </cell>
          <cell r="R989">
            <v>6045.61223776428</v>
          </cell>
          <cell r="S989">
            <v>7109.15549693981</v>
          </cell>
          <cell r="T989">
            <v>8213.63152664226</v>
          </cell>
          <cell r="U989">
            <v>6768.10884851683</v>
          </cell>
          <cell r="V989">
            <v>6117.7815735894</v>
          </cell>
          <cell r="W989">
            <v>5687.08924455416</v>
          </cell>
          <cell r="X989">
            <v>5278.493775693</v>
          </cell>
          <cell r="Y989">
            <v>4889.91546251896</v>
          </cell>
          <cell r="Z989">
            <v>4519.53456360592</v>
          </cell>
          <cell r="AA989">
            <v>4157.73244570164</v>
          </cell>
          <cell r="AB989">
            <v>3795.93032779736</v>
          </cell>
          <cell r="AC989">
            <v>3433.86824683221</v>
          </cell>
          <cell r="AD989">
            <v>3072.06612892793</v>
          </cell>
          <cell r="AE989">
            <v>2710.00404796278</v>
          </cell>
          <cell r="AF989">
            <v>2348.2019300585</v>
          </cell>
          <cell r="AG989">
            <v>1986.13984909335</v>
          </cell>
          <cell r="AH989">
            <v>1624.33773118907</v>
          </cell>
          <cell r="AI989">
            <v>1339.22471624189</v>
          </cell>
          <cell r="AJ989">
            <v>1130.80080425182</v>
          </cell>
          <cell r="AK989">
            <v>922.37689226174</v>
          </cell>
          <cell r="AL989">
            <v>713.952980271665</v>
          </cell>
          <cell r="AM989">
            <v>505.529068281589</v>
          </cell>
          <cell r="AN989">
            <v>297.105156291514</v>
          </cell>
          <cell r="AO989">
            <v>7650.90911679337</v>
          </cell>
          <cell r="AP989">
            <v>5066.96857688513</v>
          </cell>
          <cell r="AQ989">
            <v>4807.00551601358</v>
          </cell>
          <cell r="AR989">
            <v>4571.50956675349</v>
          </cell>
          <cell r="AS989">
            <v>4357.42234015341</v>
          </cell>
          <cell r="AT989">
            <v>4256.49550475623</v>
          </cell>
          <cell r="AU989">
            <v>4256.49550475623</v>
          </cell>
          <cell r="AV989">
            <v>4259.55389370766</v>
          </cell>
          <cell r="AW989">
            <v>4256.49550475622</v>
          </cell>
          <cell r="AX989">
            <v>4259.55389370766</v>
          </cell>
          <cell r="AY989">
            <v>4256.49550475623</v>
          </cell>
          <cell r="AZ989">
            <v>4259.55389370765</v>
          </cell>
          <cell r="BA989">
            <v>4256.49550475623</v>
          </cell>
          <cell r="BB989">
            <v>3354.27076408444</v>
          </cell>
          <cell r="BC989">
            <v>2452.04602341265</v>
          </cell>
          <cell r="BD989">
            <v>2452.04602341265</v>
          </cell>
          <cell r="BE989">
            <v>2452.04602341265</v>
          </cell>
          <cell r="BF989">
            <v>2452.04602341265</v>
          </cell>
          <cell r="BG989">
            <v>2452.04602341265</v>
          </cell>
          <cell r="BH989">
            <v>3495.35477990016</v>
          </cell>
        </row>
        <row r="990">
          <cell r="A990">
            <v>-4484.90614093632</v>
          </cell>
          <cell r="B990">
            <v>-4470.53401753849</v>
          </cell>
          <cell r="C990">
            <v>-4249.03897763836</v>
          </cell>
          <cell r="D990">
            <v>-4012.38351360801</v>
          </cell>
          <cell r="E990">
            <v>-3757.07082672611</v>
          </cell>
          <cell r="F990">
            <v>-3487.36818602995</v>
          </cell>
          <cell r="G990">
            <v>-3203.12395013318</v>
          </cell>
          <cell r="H990">
            <v>-2890.95743878264</v>
          </cell>
          <cell r="I990">
            <v>-2540.11067275882</v>
          </cell>
          <cell r="J990">
            <v>-2149.88072277421</v>
          </cell>
          <cell r="K990">
            <v>-1718.47569403557</v>
          </cell>
          <cell r="L990">
            <v>-1241.62200921155</v>
          </cell>
          <cell r="M990">
            <v>-714.307576169356</v>
          </cell>
          <cell r="N990">
            <v>-93.1729744045219</v>
          </cell>
          <cell r="O990">
            <v>661.388108409912</v>
          </cell>
          <cell r="P990">
            <v>1445.50704855506</v>
          </cell>
          <cell r="Q990">
            <v>2162.65351225355</v>
          </cell>
          <cell r="R990">
            <v>2877.46986179401</v>
          </cell>
          <cell r="S990">
            <v>3650.14407015309</v>
          </cell>
          <cell r="T990">
            <v>4437.01407661809</v>
          </cell>
          <cell r="U990">
            <v>7474.38700656175</v>
          </cell>
          <cell r="V990">
            <v>6756.19558226225</v>
          </cell>
          <cell r="W990">
            <v>6280.55885418684</v>
          </cell>
          <cell r="X990">
            <v>5829.32487852981</v>
          </cell>
          <cell r="Y990">
            <v>5400.19692565176</v>
          </cell>
          <cell r="Z990">
            <v>4991.16535711827</v>
          </cell>
          <cell r="AA990">
            <v>4591.60779834719</v>
          </cell>
          <cell r="AB990">
            <v>4192.05023957612</v>
          </cell>
          <cell r="AC990">
            <v>3792.20558960013</v>
          </cell>
          <cell r="AD990">
            <v>3392.64803082906</v>
          </cell>
          <cell r="AE990">
            <v>2992.80338085307</v>
          </cell>
          <cell r="AF990">
            <v>2593.245822082</v>
          </cell>
          <cell r="AG990">
            <v>2193.401172106</v>
          </cell>
          <cell r="AH990">
            <v>1793.84361333493</v>
          </cell>
          <cell r="AI990">
            <v>1478.97796001586</v>
          </cell>
          <cell r="AJ990">
            <v>1248.80421214879</v>
          </cell>
          <cell r="AK990">
            <v>1018.63046428172</v>
          </cell>
          <cell r="AL990">
            <v>788.456716414655</v>
          </cell>
          <cell r="AM990">
            <v>558.282968547586</v>
          </cell>
          <cell r="AN990">
            <v>328.109220680517</v>
          </cell>
          <cell r="AO990">
            <v>8449.31087411176</v>
          </cell>
          <cell r="AP990">
            <v>5595.72621265189</v>
          </cell>
          <cell r="AQ990">
            <v>5308.63500772984</v>
          </cell>
          <cell r="AR990">
            <v>5048.56415150637</v>
          </cell>
          <cell r="AS990">
            <v>4812.1361003941</v>
          </cell>
          <cell r="AT990">
            <v>4700.6771620126</v>
          </cell>
          <cell r="AU990">
            <v>4700.6771620126</v>
          </cell>
          <cell r="AV990">
            <v>4704.05470559992</v>
          </cell>
          <cell r="AW990">
            <v>4700.67716201259</v>
          </cell>
          <cell r="AX990">
            <v>4704.05470559992</v>
          </cell>
          <cell r="AY990">
            <v>4700.6771620126</v>
          </cell>
          <cell r="AZ990">
            <v>4704.05470559991</v>
          </cell>
          <cell r="BA990">
            <v>4700.6771620126</v>
          </cell>
          <cell r="BB990">
            <v>3704.30180375377</v>
          </cell>
          <cell r="BC990">
            <v>2707.92644549493</v>
          </cell>
          <cell r="BD990">
            <v>2707.92644549493</v>
          </cell>
          <cell r="BE990">
            <v>2707.92644549493</v>
          </cell>
          <cell r="BF990">
            <v>2707.92644549493</v>
          </cell>
          <cell r="BG990">
            <v>2707.92644549493</v>
          </cell>
          <cell r="BH990">
            <v>3860.10847859432</v>
          </cell>
        </row>
        <row r="991">
          <cell r="A991">
            <v>-4471.3527215531</v>
          </cell>
          <cell r="B991">
            <v>-4454.08325725386</v>
          </cell>
          <cell r="C991">
            <v>-4230.02567576025</v>
          </cell>
          <cell r="D991">
            <v>-3990.60629243323</v>
          </cell>
          <cell r="E991">
            <v>-3732.31472106859</v>
          </cell>
          <cell r="F991">
            <v>-3459.39112961698</v>
          </cell>
          <cell r="G991">
            <v>-3171.6657290236</v>
          </cell>
          <cell r="H991">
            <v>-2855.7669237475</v>
          </cell>
          <cell r="I991">
            <v>-2500.93613097012</v>
          </cell>
          <cell r="J991">
            <v>-2106.44964827338</v>
          </cell>
          <cell r="K991">
            <v>-1670.49427662123</v>
          </cell>
          <cell r="L991">
            <v>-1188.77292583064</v>
          </cell>
          <cell r="M991">
            <v>-656.248694683492</v>
          </cell>
          <cell r="N991">
            <v>-29.646453264571</v>
          </cell>
          <cell r="O991">
            <v>730.570085258581</v>
          </cell>
          <cell r="P991">
            <v>1520.85713454791</v>
          </cell>
          <cell r="Q991">
            <v>2244.98935479281</v>
          </cell>
          <cell r="R991">
            <v>2967.48494098282</v>
          </cell>
          <cell r="S991">
            <v>3748.42348772562</v>
          </cell>
          <cell r="T991">
            <v>4544.31749877747</v>
          </cell>
          <cell r="U991">
            <v>7454.31982624563</v>
          </cell>
          <cell r="V991">
            <v>6738.05659710116</v>
          </cell>
          <cell r="W991">
            <v>6263.69685508212</v>
          </cell>
          <cell r="X991">
            <v>5813.67434914779</v>
          </cell>
          <cell r="Y991">
            <v>5385.69851590197</v>
          </cell>
          <cell r="Z991">
            <v>4977.76511237298</v>
          </cell>
          <cell r="AA991">
            <v>4579.28028285335</v>
          </cell>
          <cell r="AB991">
            <v>4180.79545333372</v>
          </cell>
          <cell r="AC991">
            <v>3782.02430338957</v>
          </cell>
          <cell r="AD991">
            <v>3383.53947386994</v>
          </cell>
          <cell r="AE991">
            <v>2984.76832392578</v>
          </cell>
          <cell r="AF991">
            <v>2586.28349440615</v>
          </cell>
          <cell r="AG991">
            <v>2187.512344462</v>
          </cell>
          <cell r="AH991">
            <v>1789.02751494237</v>
          </cell>
          <cell r="AI991">
            <v>1475.00721065793</v>
          </cell>
          <cell r="AJ991">
            <v>1245.4514316087</v>
          </cell>
          <cell r="AK991">
            <v>1015.89565255947</v>
          </cell>
          <cell r="AL991">
            <v>786.339873510233</v>
          </cell>
          <cell r="AM991">
            <v>556.784094460999</v>
          </cell>
          <cell r="AN991">
            <v>327.228315411765</v>
          </cell>
          <cell r="AO991">
            <v>8426.62622522899</v>
          </cell>
          <cell r="AP991">
            <v>5580.70284728288</v>
          </cell>
          <cell r="AQ991">
            <v>5294.38242275678</v>
          </cell>
          <cell r="AR991">
            <v>5035.00980289197</v>
          </cell>
          <cell r="AS991">
            <v>4799.21651210579</v>
          </cell>
          <cell r="AT991">
            <v>4688.05681787799</v>
          </cell>
          <cell r="AU991">
            <v>4688.056817878</v>
          </cell>
          <cell r="AV991">
            <v>4691.42529346066</v>
          </cell>
          <cell r="AW991">
            <v>4688.05681787799</v>
          </cell>
          <cell r="AX991">
            <v>4691.42529346066</v>
          </cell>
          <cell r="AY991">
            <v>4688.056817878</v>
          </cell>
          <cell r="AZ991">
            <v>4691.42529346065</v>
          </cell>
          <cell r="BA991">
            <v>4688.05681787799</v>
          </cell>
          <cell r="BB991">
            <v>3694.35652099331</v>
          </cell>
          <cell r="BC991">
            <v>2700.65622410863</v>
          </cell>
          <cell r="BD991">
            <v>2700.65622410863</v>
          </cell>
          <cell r="BE991">
            <v>2700.65622410863</v>
          </cell>
          <cell r="BF991">
            <v>2700.65622410864</v>
          </cell>
          <cell r="BG991">
            <v>2700.65622410863</v>
          </cell>
          <cell r="BH991">
            <v>3849.74488719724</v>
          </cell>
        </row>
        <row r="992">
          <cell r="A992">
            <v>-4306.53669992893</v>
          </cell>
          <cell r="B992">
            <v>-4254.03419316584</v>
          </cell>
          <cell r="C992">
            <v>-3998.81488792253</v>
          </cell>
          <cell r="D992">
            <v>-3725.78493226031</v>
          </cell>
          <cell r="E992">
            <v>-3431.26870972531</v>
          </cell>
          <cell r="F992">
            <v>-3119.17682617324</v>
          </cell>
          <cell r="G992">
            <v>-2789.11880827564</v>
          </cell>
          <cell r="H992">
            <v>-2427.83353490985</v>
          </cell>
          <cell r="I992">
            <v>-2024.55508320581</v>
          </cell>
          <cell r="J992">
            <v>-1578.30713960466</v>
          </cell>
          <cell r="K992">
            <v>-1087.01743535162</v>
          </cell>
          <cell r="L992">
            <v>-546.102952811657</v>
          </cell>
          <cell r="M992">
            <v>49.7748995026414</v>
          </cell>
          <cell r="N992">
            <v>742.866237877951</v>
          </cell>
          <cell r="O992">
            <v>1571.85580585056</v>
          </cell>
          <cell r="P992">
            <v>2437.14999402808</v>
          </cell>
          <cell r="Q992">
            <v>3246.23233419915</v>
          </cell>
          <cell r="R992">
            <v>4062.11108797994</v>
          </cell>
          <cell r="S992">
            <v>4943.54791749907</v>
          </cell>
          <cell r="T992">
            <v>5849.17811342583</v>
          </cell>
          <cell r="U992">
            <v>7210.2933756944</v>
          </cell>
          <cell r="V992">
            <v>6517.47791610405</v>
          </cell>
          <cell r="W992">
            <v>6058.64693148039</v>
          </cell>
          <cell r="X992">
            <v>5623.35647318435</v>
          </cell>
          <cell r="Y992">
            <v>5209.39096226747</v>
          </cell>
          <cell r="Z992">
            <v>4814.81176714982</v>
          </cell>
          <cell r="AA992">
            <v>4429.37183519466</v>
          </cell>
          <cell r="AB992">
            <v>4043.9319032395</v>
          </cell>
          <cell r="AC992">
            <v>3658.21502391578</v>
          </cell>
          <cell r="AD992">
            <v>3272.77509196062</v>
          </cell>
          <cell r="AE992">
            <v>2887.05821263691</v>
          </cell>
          <cell r="AF992">
            <v>2501.61828068175</v>
          </cell>
          <cell r="AG992">
            <v>2115.90140135803</v>
          </cell>
          <cell r="AH992">
            <v>1730.46146940287</v>
          </cell>
          <cell r="AI992">
            <v>1426.72101117304</v>
          </cell>
          <cell r="AJ992">
            <v>1204.68002666853</v>
          </cell>
          <cell r="AK992">
            <v>982.639042164017</v>
          </cell>
          <cell r="AL992">
            <v>760.598057659508</v>
          </cell>
          <cell r="AM992">
            <v>538.557073154998</v>
          </cell>
          <cell r="AN992">
            <v>316.51608865049</v>
          </cell>
          <cell r="AO992">
            <v>8150.77011282764</v>
          </cell>
          <cell r="AP992">
            <v>5398.01158380786</v>
          </cell>
          <cell r="AQ992">
            <v>5121.06421524746</v>
          </cell>
          <cell r="AR992">
            <v>4870.18248137509</v>
          </cell>
          <cell r="AS992">
            <v>4642.10817785472</v>
          </cell>
          <cell r="AT992">
            <v>4534.58743476657</v>
          </cell>
          <cell r="AU992">
            <v>4534.58743476657</v>
          </cell>
          <cell r="AV992">
            <v>4537.84563910257</v>
          </cell>
          <cell r="AW992">
            <v>4534.58743476657</v>
          </cell>
          <cell r="AX992">
            <v>4537.84563910258</v>
          </cell>
          <cell r="AY992">
            <v>4534.58743476656</v>
          </cell>
          <cell r="AZ992">
            <v>4537.84563910257</v>
          </cell>
          <cell r="BA992">
            <v>4534.58743476657</v>
          </cell>
          <cell r="BB992">
            <v>3573.4171556451</v>
          </cell>
          <cell r="BC992">
            <v>2612.24687652364</v>
          </cell>
          <cell r="BD992">
            <v>2612.24687652364</v>
          </cell>
          <cell r="BE992">
            <v>2612.24687652364</v>
          </cell>
          <cell r="BF992">
            <v>2612.24687652364</v>
          </cell>
          <cell r="BG992">
            <v>2612.24687652363</v>
          </cell>
          <cell r="BH992">
            <v>3723.71869000576</v>
          </cell>
        </row>
        <row r="993">
          <cell r="A993">
            <v>-3531.04678265845</v>
          </cell>
          <cell r="B993">
            <v>-3312.76628346338</v>
          </cell>
          <cell r="C993">
            <v>-2910.92529463299</v>
          </cell>
          <cell r="D993">
            <v>-2479.75136908977</v>
          </cell>
          <cell r="E993">
            <v>-2014.79145144292</v>
          </cell>
          <cell r="F993">
            <v>-1518.40549683342</v>
          </cell>
          <cell r="G993">
            <v>-989.164671538856</v>
          </cell>
          <cell r="H993">
            <v>-414.327657042392</v>
          </cell>
          <cell r="I993">
            <v>216.906005828249</v>
          </cell>
          <cell r="J993">
            <v>906.701212850817</v>
          </cell>
          <cell r="K993">
            <v>1658.34920380451</v>
          </cell>
          <cell r="L993">
            <v>2477.77833795991</v>
          </cell>
          <cell r="M993">
            <v>3371.74671541581</v>
          </cell>
          <cell r="N993">
            <v>4377.68157343192</v>
          </cell>
          <cell r="O993">
            <v>5530.26098657029</v>
          </cell>
          <cell r="P993">
            <v>6748.47765981871</v>
          </cell>
          <cell r="Q993">
            <v>7957.26605298437</v>
          </cell>
          <cell r="R993">
            <v>9212.52991141576</v>
          </cell>
          <cell r="S993">
            <v>10566.8297807537</v>
          </cell>
          <cell r="T993">
            <v>11988.7890573827</v>
          </cell>
          <cell r="U993">
            <v>6062.10371497499</v>
          </cell>
          <cell r="V993">
            <v>5479.61435531418</v>
          </cell>
          <cell r="W993">
            <v>5093.84905125471</v>
          </cell>
          <cell r="X993">
            <v>4727.87560650907</v>
          </cell>
          <cell r="Y993">
            <v>4379.83125784773</v>
          </cell>
          <cell r="Z993">
            <v>4048.08608744484</v>
          </cell>
          <cell r="AA993">
            <v>3724.02481536379</v>
          </cell>
          <cell r="AB993">
            <v>3399.96354328274</v>
          </cell>
          <cell r="AC993">
            <v>3075.66942579801</v>
          </cell>
          <cell r="AD993">
            <v>2751.60815371696</v>
          </cell>
          <cell r="AE993">
            <v>2427.31403623222</v>
          </cell>
          <cell r="AF993">
            <v>2103.25276415118</v>
          </cell>
          <cell r="AG993">
            <v>1778.95864666644</v>
          </cell>
          <cell r="AH993">
            <v>1454.89737458539</v>
          </cell>
          <cell r="AI993">
            <v>1199.52549659354</v>
          </cell>
          <cell r="AJ993">
            <v>1012.84301269089</v>
          </cell>
          <cell r="AK993">
            <v>826.160528788232</v>
          </cell>
          <cell r="AL993">
            <v>639.478044885577</v>
          </cell>
          <cell r="AM993">
            <v>452.795560982922</v>
          </cell>
          <cell r="AN993">
            <v>266.113077080268</v>
          </cell>
          <cell r="AO993">
            <v>6852.81599600943</v>
          </cell>
          <cell r="AP993">
            <v>4538.41534187619</v>
          </cell>
          <cell r="AQ993">
            <v>4305.569938184</v>
          </cell>
          <cell r="AR993">
            <v>4094.63939601579</v>
          </cell>
          <cell r="AS993">
            <v>3902.88435768104</v>
          </cell>
          <cell r="AT993">
            <v>3812.48555389466</v>
          </cell>
          <cell r="AU993">
            <v>3812.48555389467</v>
          </cell>
          <cell r="AV993">
            <v>3815.22491158516</v>
          </cell>
          <cell r="AW993">
            <v>3812.48555389466</v>
          </cell>
          <cell r="AX993">
            <v>3815.22491158516</v>
          </cell>
          <cell r="AY993">
            <v>3812.48555389466</v>
          </cell>
          <cell r="AZ993">
            <v>3815.22491158516</v>
          </cell>
          <cell r="BA993">
            <v>3812.48555389466</v>
          </cell>
          <cell r="BB993">
            <v>3004.37503519824</v>
          </cell>
          <cell r="BC993">
            <v>2196.26451650182</v>
          </cell>
          <cell r="BD993">
            <v>2196.26451650182</v>
          </cell>
          <cell r="BE993">
            <v>2196.26451650182</v>
          </cell>
          <cell r="BF993">
            <v>2196.26451650182</v>
          </cell>
          <cell r="BG993">
            <v>2196.26451650182</v>
          </cell>
          <cell r="BH993">
            <v>3130.74208329727</v>
          </cell>
        </row>
        <row r="994">
          <cell r="A994">
            <v>-4918.77977127387</v>
          </cell>
          <cell r="B994">
            <v>-4997.15766022914</v>
          </cell>
          <cell r="C994">
            <v>-4857.69499847783</v>
          </cell>
          <cell r="D994">
            <v>-4709.51843894409</v>
          </cell>
          <cell r="E994">
            <v>-4549.56614698081</v>
          </cell>
          <cell r="F994">
            <v>-4382.97295474895</v>
          </cell>
          <cell r="G994">
            <v>-4210.16816612485</v>
          </cell>
          <cell r="H994">
            <v>-4017.48027999665</v>
          </cell>
          <cell r="I994">
            <v>-3794.17063962798</v>
          </cell>
          <cell r="J994">
            <v>-3540.20130759099</v>
          </cell>
          <cell r="K994">
            <v>-3254.46238298027</v>
          </cell>
          <cell r="L994">
            <v>-2933.43298459432</v>
          </cell>
          <cell r="M994">
            <v>-2572.89521161192</v>
          </cell>
          <cell r="N994">
            <v>-2126.79132342733</v>
          </cell>
          <cell r="O994">
            <v>-1553.27334347695</v>
          </cell>
          <cell r="P994">
            <v>-966.608627320193</v>
          </cell>
          <cell r="Q994">
            <v>-473.091010907115</v>
          </cell>
          <cell r="R994">
            <v>-4.10327399645957</v>
          </cell>
          <cell r="S994">
            <v>504.011977283283</v>
          </cell>
          <cell r="T994">
            <v>1002.00450422971</v>
          </cell>
          <cell r="U994">
            <v>8116.77990596373</v>
          </cell>
          <cell r="V994">
            <v>7336.86287513939</v>
          </cell>
          <cell r="W994">
            <v>6820.34712159444</v>
          </cell>
          <cell r="X994">
            <v>6330.33143692547</v>
          </cell>
          <cell r="Y994">
            <v>5864.32169700299</v>
          </cell>
          <cell r="Z994">
            <v>5420.13554321367</v>
          </cell>
          <cell r="AA994">
            <v>4986.23765145856</v>
          </cell>
          <cell r="AB994">
            <v>4552.33975970345</v>
          </cell>
          <cell r="AC994">
            <v>4118.13010243215</v>
          </cell>
          <cell r="AD994">
            <v>3684.23221067704</v>
          </cell>
          <cell r="AE994">
            <v>3250.02255340574</v>
          </cell>
          <cell r="AF994">
            <v>2816.12466165062</v>
          </cell>
          <cell r="AG994">
            <v>2381.91500437932</v>
          </cell>
          <cell r="AH994">
            <v>1948.01711262421</v>
          </cell>
          <cell r="AI994">
            <v>1606.09004814458</v>
          </cell>
          <cell r="AJ994">
            <v>1356.13381094043</v>
          </cell>
          <cell r="AK994">
            <v>1106.17757373627</v>
          </cell>
          <cell r="AL994">
            <v>856.22133653212</v>
          </cell>
          <cell r="AM994">
            <v>606.265099327967</v>
          </cell>
          <cell r="AN994">
            <v>356.308862123813</v>
          </cell>
          <cell r="AO994">
            <v>9175.4944802863</v>
          </cell>
          <cell r="AP994">
            <v>6076.65592405826</v>
          </cell>
          <cell r="AQ994">
            <v>5764.89040787016</v>
          </cell>
          <cell r="AR994">
            <v>5482.46752849979</v>
          </cell>
          <cell r="AS994">
            <v>5225.71945634493</v>
          </cell>
          <cell r="AT994">
            <v>5104.68107947191</v>
          </cell>
          <cell r="AU994">
            <v>5104.68107947191</v>
          </cell>
          <cell r="AV994">
            <v>5108.34890907412</v>
          </cell>
          <cell r="AW994">
            <v>5104.68107947191</v>
          </cell>
          <cell r="AX994">
            <v>5108.34890907411</v>
          </cell>
          <cell r="AY994">
            <v>5104.68107947191</v>
          </cell>
          <cell r="AZ994">
            <v>5108.34890907411</v>
          </cell>
          <cell r="BA994">
            <v>5104.68107947191</v>
          </cell>
          <cell r="BB994">
            <v>4022.6713468192</v>
          </cell>
          <cell r="BC994">
            <v>2940.6616141665</v>
          </cell>
          <cell r="BD994">
            <v>2940.66161416651</v>
          </cell>
          <cell r="BE994">
            <v>2940.66161416651</v>
          </cell>
          <cell r="BF994">
            <v>2940.66161416651</v>
          </cell>
          <cell r="BG994">
            <v>2940.66161416651</v>
          </cell>
          <cell r="BH994">
            <v>4191.86896616251</v>
          </cell>
        </row>
        <row r="995">
          <cell r="A995">
            <v>-4947.81280820683</v>
          </cell>
          <cell r="B995">
            <v>-5032.3971461046</v>
          </cell>
          <cell r="C995">
            <v>-4898.42375334307</v>
          </cell>
          <cell r="D995">
            <v>-4756.1678377997</v>
          </cell>
          <cell r="E995">
            <v>-4602.59667083234</v>
          </cell>
          <cell r="F995">
            <v>-4442.9031383541</v>
          </cell>
          <cell r="G995">
            <v>-4277.55541870638</v>
          </cell>
          <cell r="H995">
            <v>-4092.86255024284</v>
          </cell>
          <cell r="I995">
            <v>-3878.08716920813</v>
          </cell>
          <cell r="J995">
            <v>-3633.23583669166</v>
          </cell>
          <cell r="K995">
            <v>-3357.24428801098</v>
          </cell>
          <cell r="L995">
            <v>-3046.64200929047</v>
          </cell>
          <cell r="M995">
            <v>-2697.26424372153</v>
          </cell>
          <cell r="N995">
            <v>-2262.87269022717</v>
          </cell>
          <cell r="O995">
            <v>-1701.46936930279</v>
          </cell>
          <cell r="P995">
            <v>-1128.01747682735</v>
          </cell>
          <cell r="Q995">
            <v>-649.464182116572</v>
          </cell>
          <cell r="R995">
            <v>-196.926283800874</v>
          </cell>
          <cell r="S995">
            <v>293.485771352716</v>
          </cell>
          <cell r="T995">
            <v>772.147806779203</v>
          </cell>
          <cell r="U995">
            <v>8159.76619383585</v>
          </cell>
          <cell r="V995">
            <v>7375.71873956874</v>
          </cell>
          <cell r="W995">
            <v>6856.46752995259</v>
          </cell>
          <cell r="X995">
            <v>6363.85673299438</v>
          </cell>
          <cell r="Y995">
            <v>5895.37901573808</v>
          </cell>
          <cell r="Z995">
            <v>5448.84046184715</v>
          </cell>
          <cell r="AA995">
            <v>5012.64465639988</v>
          </cell>
          <cell r="AB995">
            <v>4576.44885095262</v>
          </cell>
          <cell r="AC995">
            <v>4139.93962888585</v>
          </cell>
          <cell r="AD995">
            <v>3703.74382343859</v>
          </cell>
          <cell r="AE995">
            <v>3267.23460137182</v>
          </cell>
          <cell r="AF995">
            <v>2831.03879592455</v>
          </cell>
          <cell r="AG995">
            <v>2394.52957385778</v>
          </cell>
          <cell r="AH995">
            <v>1958.33376841052</v>
          </cell>
          <cell r="AI995">
            <v>1614.5958657173</v>
          </cell>
          <cell r="AJ995">
            <v>1363.31586577813</v>
          </cell>
          <cell r="AK995">
            <v>1112.03586583895</v>
          </cell>
          <cell r="AL995">
            <v>860.755865899778</v>
          </cell>
          <cell r="AM995">
            <v>609.475865960603</v>
          </cell>
          <cell r="AN995">
            <v>358.195866021428</v>
          </cell>
          <cell r="AO995">
            <v>9224.08769726005</v>
          </cell>
          <cell r="AP995">
            <v>6108.83776019001</v>
          </cell>
          <cell r="AQ995">
            <v>5795.42114068476</v>
          </cell>
          <cell r="AR995">
            <v>5511.50255595651</v>
          </cell>
          <cell r="AS995">
            <v>5253.39475165807</v>
          </cell>
          <cell r="AT995">
            <v>5131.7153582031</v>
          </cell>
          <cell r="AU995">
            <v>5131.7153582031</v>
          </cell>
          <cell r="AV995">
            <v>5135.40261255021</v>
          </cell>
          <cell r="AW995">
            <v>5131.7153582031</v>
          </cell>
          <cell r="AX995">
            <v>5135.40261255022</v>
          </cell>
          <cell r="AY995">
            <v>5131.7153582031</v>
          </cell>
          <cell r="AZ995">
            <v>5135.40261255022</v>
          </cell>
          <cell r="BA995">
            <v>5131.7153582031</v>
          </cell>
          <cell r="BB995">
            <v>4043.97532580258</v>
          </cell>
          <cell r="BC995">
            <v>2956.23529340205</v>
          </cell>
          <cell r="BD995">
            <v>2956.23529340205</v>
          </cell>
          <cell r="BE995">
            <v>2956.23529340206</v>
          </cell>
          <cell r="BF995">
            <v>2956.23529340206</v>
          </cell>
          <cell r="BG995">
            <v>2956.23529340206</v>
          </cell>
          <cell r="BH995">
            <v>4214.0690120168</v>
          </cell>
        </row>
        <row r="996">
          <cell r="A996">
            <v>-4184.33884374331</v>
          </cell>
          <cell r="B996">
            <v>-4105.71386288121</v>
          </cell>
          <cell r="C996">
            <v>-3827.39063970724</v>
          </cell>
          <cell r="D996">
            <v>-3529.44114136913</v>
          </cell>
          <cell r="E996">
            <v>-3208.06724643997</v>
          </cell>
          <cell r="F996">
            <v>-2866.93521692417</v>
          </cell>
          <cell r="G996">
            <v>-2505.49095981071</v>
          </cell>
          <cell r="H996">
            <v>-2110.55526189429</v>
          </cell>
          <cell r="I996">
            <v>-1671.35675824562</v>
          </cell>
          <cell r="J996">
            <v>-1186.73184441289</v>
          </cell>
          <cell r="K996">
            <v>-654.416172231137</v>
          </cell>
          <cell r="L996">
            <v>-69.6147318007627</v>
          </cell>
          <cell r="M996">
            <v>573.234747494529</v>
          </cell>
          <cell r="N996">
            <v>1315.62241657679</v>
          </cell>
          <cell r="O996">
            <v>2195.60166795092</v>
          </cell>
          <cell r="P996">
            <v>3116.50763149124</v>
          </cell>
          <cell r="Q996">
            <v>3988.57366969964</v>
          </cell>
          <cell r="R996">
            <v>4873.68854974392</v>
          </cell>
          <cell r="S996">
            <v>5829.63679256246</v>
          </cell>
          <cell r="T996">
            <v>6816.62756500088</v>
          </cell>
          <cell r="U996">
            <v>7029.36734182894</v>
          </cell>
          <cell r="V996">
            <v>6353.93652205463</v>
          </cell>
          <cell r="W996">
            <v>5906.6188651053</v>
          </cell>
          <cell r="X996">
            <v>5482.25103812195</v>
          </cell>
          <cell r="Y996">
            <v>5078.67305710777</v>
          </cell>
          <cell r="Z996">
            <v>4693.99493606557</v>
          </cell>
          <cell r="AA996">
            <v>4318.22674901015</v>
          </cell>
          <cell r="AB996">
            <v>3942.45856195474</v>
          </cell>
          <cell r="AC996">
            <v>3566.42037689972</v>
          </cell>
          <cell r="AD996">
            <v>3190.65218984431</v>
          </cell>
          <cell r="AE996">
            <v>2814.61400478929</v>
          </cell>
          <cell r="AF996">
            <v>2438.84581773388</v>
          </cell>
          <cell r="AG996">
            <v>2062.80763267886</v>
          </cell>
          <cell r="AH996">
            <v>1687.03944562345</v>
          </cell>
          <cell r="AI996">
            <v>1390.92066844993</v>
          </cell>
          <cell r="AJ996">
            <v>1174.4513011583</v>
          </cell>
          <cell r="AK996">
            <v>957.981933866682</v>
          </cell>
          <cell r="AL996">
            <v>741.51256657506</v>
          </cell>
          <cell r="AM996">
            <v>525.043199283438</v>
          </cell>
          <cell r="AN996">
            <v>308.573831991815</v>
          </cell>
          <cell r="AO996">
            <v>7946.24493852138</v>
          </cell>
          <cell r="AP996">
            <v>5262.56066999203</v>
          </cell>
          <cell r="AQ996">
            <v>4992.56267039238</v>
          </cell>
          <cell r="AR996">
            <v>4747.97624722564</v>
          </cell>
          <cell r="AS996">
            <v>4525.6249534377</v>
          </cell>
          <cell r="AT996">
            <v>4420.80220065195</v>
          </cell>
          <cell r="AU996">
            <v>4420.80220065195</v>
          </cell>
          <cell r="AV996">
            <v>4423.97864770606</v>
          </cell>
          <cell r="AW996">
            <v>4420.80220065195</v>
          </cell>
          <cell r="AX996">
            <v>4423.97864770606</v>
          </cell>
          <cell r="AY996">
            <v>4420.80220065195</v>
          </cell>
          <cell r="AZ996">
            <v>4423.97864770606</v>
          </cell>
          <cell r="BA996">
            <v>4420.80220065195</v>
          </cell>
          <cell r="BB996">
            <v>3483.75031968846</v>
          </cell>
          <cell r="BC996">
            <v>2546.69843872497</v>
          </cell>
          <cell r="BD996">
            <v>2546.69843872497</v>
          </cell>
          <cell r="BE996">
            <v>2546.69843872497</v>
          </cell>
          <cell r="BF996">
            <v>2546.69843872497</v>
          </cell>
          <cell r="BG996">
            <v>2546.69843872497</v>
          </cell>
          <cell r="BH996">
            <v>3630.2803763743</v>
          </cell>
        </row>
        <row r="997">
          <cell r="A997">
            <v>-3609.17927380817</v>
          </cell>
          <cell r="B997">
            <v>-3407.60130966617</v>
          </cell>
          <cell r="C997">
            <v>-3020.53281128355</v>
          </cell>
          <cell r="D997">
            <v>-2605.2922744949</v>
          </cell>
          <cell r="E997">
            <v>-2157.50497276899</v>
          </cell>
          <cell r="F997">
            <v>-1679.6870930695</v>
          </cell>
          <cell r="G997">
            <v>-1170.51441900365</v>
          </cell>
          <cell r="H997">
            <v>-617.193260680567</v>
          </cell>
          <cell r="I997">
            <v>-8.92663854425016</v>
          </cell>
          <cell r="J997">
            <v>656.330590640012</v>
          </cell>
          <cell r="K997">
            <v>1381.74685236246</v>
          </cell>
          <cell r="L997">
            <v>2173.11495945899</v>
          </cell>
          <cell r="M997">
            <v>3037.04999309087</v>
          </cell>
          <cell r="N997">
            <v>4011.46510728412</v>
          </cell>
          <cell r="O997">
            <v>5131.44205822344</v>
          </cell>
          <cell r="P997">
            <v>6314.10093461695</v>
          </cell>
          <cell r="Q997">
            <v>7482.61797292347</v>
          </cell>
          <cell r="R997">
            <v>8693.61271574691</v>
          </cell>
          <cell r="S997">
            <v>10000.2704862633</v>
          </cell>
          <cell r="T997">
            <v>11370.208354967</v>
          </cell>
          <cell r="U997">
            <v>6177.78660975732</v>
          </cell>
          <cell r="V997">
            <v>5584.18162778557</v>
          </cell>
          <cell r="W997">
            <v>5191.05477909103</v>
          </cell>
          <cell r="X997">
            <v>4818.09747700935</v>
          </cell>
          <cell r="Y997">
            <v>4463.4114112711</v>
          </cell>
          <cell r="Z997">
            <v>4125.3355603905</v>
          </cell>
          <cell r="AA997">
            <v>3795.09023937136</v>
          </cell>
          <cell r="AB997">
            <v>3464.84491835222</v>
          </cell>
          <cell r="AC997">
            <v>3134.3623085494</v>
          </cell>
          <cell r="AD997">
            <v>2804.11698753027</v>
          </cell>
          <cell r="AE997">
            <v>2473.63437772745</v>
          </cell>
          <cell r="AF997">
            <v>2143.38905670832</v>
          </cell>
          <cell r="AG997">
            <v>1812.9064469055</v>
          </cell>
          <cell r="AH997">
            <v>1482.66112588636</v>
          </cell>
          <cell r="AI997">
            <v>1222.41599605306</v>
          </cell>
          <cell r="AJ997">
            <v>1032.17105740558</v>
          </cell>
          <cell r="AK997">
            <v>841.926118758103</v>
          </cell>
          <cell r="AL997">
            <v>651.681180110627</v>
          </cell>
          <cell r="AM997">
            <v>461.43624146315</v>
          </cell>
          <cell r="AN997">
            <v>271.191302815674</v>
          </cell>
          <cell r="AO997">
            <v>6983.58802319708</v>
          </cell>
          <cell r="AP997">
            <v>4625.02174934756</v>
          </cell>
          <cell r="AQ997">
            <v>4387.73296566679</v>
          </cell>
          <cell r="AR997">
            <v>4172.77724397949</v>
          </cell>
          <cell r="AS997">
            <v>3977.36295153649</v>
          </cell>
          <cell r="AT997">
            <v>3885.23907081338</v>
          </cell>
          <cell r="AU997">
            <v>3885.23907081337</v>
          </cell>
          <cell r="AV997">
            <v>3888.03070356255</v>
          </cell>
          <cell r="AW997">
            <v>3885.23907081337</v>
          </cell>
          <cell r="AX997">
            <v>3888.03070356256</v>
          </cell>
          <cell r="AY997">
            <v>3885.23907081336</v>
          </cell>
          <cell r="AZ997">
            <v>3888.03070356255</v>
          </cell>
          <cell r="BA997">
            <v>3885.23907081336</v>
          </cell>
          <cell r="BB997">
            <v>3061.7074098036</v>
          </cell>
          <cell r="BC997">
            <v>2238.17574879384</v>
          </cell>
          <cell r="BD997">
            <v>2238.17574879384</v>
          </cell>
          <cell r="BE997">
            <v>2238.17574879384</v>
          </cell>
          <cell r="BF997">
            <v>2238.17574879384</v>
          </cell>
          <cell r="BG997">
            <v>2238.17574879384</v>
          </cell>
          <cell r="BH997">
            <v>3190.48591547851</v>
          </cell>
        </row>
        <row r="998">
          <cell r="A998">
            <v>-4597.65120742796</v>
          </cell>
          <cell r="B998">
            <v>-4607.38081683588</v>
          </cell>
          <cell r="C998">
            <v>-4407.20245829678</v>
          </cell>
          <cell r="D998">
            <v>-4193.53885012736</v>
          </cell>
          <cell r="E998">
            <v>-3963.00622203217</v>
          </cell>
          <cell r="F998">
            <v>-3720.09728533222</v>
          </cell>
          <cell r="G998">
            <v>-3464.81136128947</v>
          </cell>
          <cell r="H998">
            <v>-3183.6921978373</v>
          </cell>
          <cell r="I998">
            <v>-2865.98683683724</v>
          </cell>
          <cell r="J998">
            <v>-2511.16515174013</v>
          </cell>
          <cell r="K998">
            <v>-2117.61246858587</v>
          </cell>
          <cell r="L998">
            <v>-1681.25080334323</v>
          </cell>
          <cell r="M998">
            <v>-1197.27443998982</v>
          </cell>
          <cell r="N998">
            <v>-621.622780862759</v>
          </cell>
          <cell r="O998">
            <v>85.8929983355462</v>
          </cell>
          <cell r="P998">
            <v>818.702091428437</v>
          </cell>
          <cell r="Q998">
            <v>1477.73705100756</v>
          </cell>
          <cell r="R998">
            <v>2128.67313371794</v>
          </cell>
          <cell r="S998">
            <v>2832.5998655741</v>
          </cell>
          <cell r="T998">
            <v>3544.40305912649</v>
          </cell>
          <cell r="U998">
            <v>7641.31724867047</v>
          </cell>
          <cell r="V998">
            <v>6907.08599819747</v>
          </cell>
          <cell r="W998">
            <v>6420.82657235384</v>
          </cell>
          <cell r="X998">
            <v>5959.51490112953</v>
          </cell>
          <cell r="Y998">
            <v>5520.80296056037</v>
          </cell>
          <cell r="Z998">
            <v>5102.63622967771</v>
          </cell>
          <cell r="AA998">
            <v>4694.15509764726</v>
          </cell>
          <cell r="AB998">
            <v>4285.6739656168</v>
          </cell>
          <cell r="AC998">
            <v>3876.89933059083</v>
          </cell>
          <cell r="AD998">
            <v>3468.41819856038</v>
          </cell>
          <cell r="AE998">
            <v>3059.6435635344</v>
          </cell>
          <cell r="AF998">
            <v>2651.16243150395</v>
          </cell>
          <cell r="AG998">
            <v>2242.38779647798</v>
          </cell>
          <cell r="AH998">
            <v>1833.90666444752</v>
          </cell>
          <cell r="AI998">
            <v>1512.00891609589</v>
          </cell>
          <cell r="AJ998">
            <v>1276.69455142309</v>
          </cell>
          <cell r="AK998">
            <v>1041.38018675028</v>
          </cell>
          <cell r="AL998">
            <v>806.065822077473</v>
          </cell>
          <cell r="AM998">
            <v>570.751457404666</v>
          </cell>
          <cell r="AN998">
            <v>335.437092731858</v>
          </cell>
          <cell r="AO998">
            <v>8638.01471144706</v>
          </cell>
          <cell r="AP998">
            <v>5720.69912757215</v>
          </cell>
          <cell r="AQ998">
            <v>5427.19613205071</v>
          </cell>
          <cell r="AR998">
            <v>5161.31694787247</v>
          </cell>
          <cell r="AS998">
            <v>4919.60859861953</v>
          </cell>
          <cell r="AT998">
            <v>4805.66037682885</v>
          </cell>
          <cell r="AU998">
            <v>4805.66037682886</v>
          </cell>
          <cell r="AV998">
            <v>4809.11335324677</v>
          </cell>
          <cell r="AW998">
            <v>4805.66037682884</v>
          </cell>
          <cell r="AX998">
            <v>4809.11335324676</v>
          </cell>
          <cell r="AY998">
            <v>4805.66037682885</v>
          </cell>
          <cell r="AZ998">
            <v>4809.11335324675</v>
          </cell>
          <cell r="BA998">
            <v>4805.66037682886</v>
          </cell>
          <cell r="BB998">
            <v>3787.03233354859</v>
          </cell>
          <cell r="BC998">
            <v>2768.40429026832</v>
          </cell>
          <cell r="BD998">
            <v>2768.40429026832</v>
          </cell>
          <cell r="BE998">
            <v>2768.40429026832</v>
          </cell>
          <cell r="BF998">
            <v>2768.40429026832</v>
          </cell>
          <cell r="BG998">
            <v>2768.40429026832</v>
          </cell>
          <cell r="BH998">
            <v>3946.31873802186</v>
          </cell>
        </row>
        <row r="999">
          <cell r="A999">
            <v>-4109.63715475989</v>
          </cell>
          <cell r="B999">
            <v>-4015.04304811658</v>
          </cell>
          <cell r="C999">
            <v>-3722.59599539741</v>
          </cell>
          <cell r="D999">
            <v>-3409.41274431854</v>
          </cell>
          <cell r="E999">
            <v>-3071.62028401815</v>
          </cell>
          <cell r="F999">
            <v>-2712.73550482627</v>
          </cell>
          <cell r="G999">
            <v>-2332.10429015521</v>
          </cell>
          <cell r="H999">
            <v>-1916.59749854365</v>
          </cell>
          <cell r="I999">
            <v>-1455.44043823617</v>
          </cell>
          <cell r="J999">
            <v>-947.355010578962</v>
          </cell>
          <cell r="K999">
            <v>-389.959445900569</v>
          </cell>
          <cell r="L999">
            <v>221.670860281579</v>
          </cell>
          <cell r="M999">
            <v>893.234917551542</v>
          </cell>
          <cell r="N999">
            <v>1665.75829669815</v>
          </cell>
          <cell r="O999">
            <v>2576.90843428683</v>
          </cell>
          <cell r="P999">
            <v>3531.81084978338</v>
          </cell>
          <cell r="Q999">
            <v>4442.37992535001</v>
          </cell>
          <cell r="R999">
            <v>5369.82006159759</v>
          </cell>
          <cell r="S999">
            <v>6371.3184359467</v>
          </cell>
          <cell r="T999">
            <v>7408.0463533057</v>
          </cell>
          <cell r="U999">
            <v>6918.76408958946</v>
          </cell>
          <cell r="V999">
            <v>6253.96080451308</v>
          </cell>
          <cell r="W999">
            <v>5813.6814463518</v>
          </cell>
          <cell r="X999">
            <v>5395.99081512842</v>
          </cell>
          <cell r="Y999">
            <v>4998.76291301349</v>
          </cell>
          <cell r="Z999">
            <v>4620.13749190624</v>
          </cell>
          <cell r="AA999">
            <v>4250.28181184546</v>
          </cell>
          <cell r="AB999">
            <v>3880.42613178469</v>
          </cell>
          <cell r="AC999">
            <v>3510.30470199523</v>
          </cell>
          <cell r="AD999">
            <v>3140.44902193446</v>
          </cell>
          <cell r="AE999">
            <v>2770.327592145</v>
          </cell>
          <cell r="AF999">
            <v>2400.47191208423</v>
          </cell>
          <cell r="AG999">
            <v>2030.35048229477</v>
          </cell>
          <cell r="AH999">
            <v>1660.494802234</v>
          </cell>
          <cell r="AI999">
            <v>1369.03529213416</v>
          </cell>
          <cell r="AJ999">
            <v>1155.97195199525</v>
          </cell>
          <cell r="AK999">
            <v>942.908611856341</v>
          </cell>
          <cell r="AL999">
            <v>729.845271717434</v>
          </cell>
          <cell r="AM999">
            <v>516.781931578526</v>
          </cell>
          <cell r="AN999">
            <v>303.718591439619</v>
          </cell>
          <cell r="AO999">
            <v>7821.21511854566</v>
          </cell>
          <cell r="AP999">
            <v>5179.75715483853</v>
          </cell>
          <cell r="AQ999">
            <v>4914.00742615738</v>
          </cell>
          <cell r="AR999">
            <v>4673.26943664625</v>
          </cell>
          <cell r="AS999">
            <v>4454.41671890886</v>
          </cell>
          <cell r="AT999">
            <v>4351.24329483265</v>
          </cell>
          <cell r="AU999">
            <v>4351.24329483264</v>
          </cell>
          <cell r="AV999">
            <v>4354.36976222889</v>
          </cell>
          <cell r="AW999">
            <v>4351.24329483265</v>
          </cell>
          <cell r="AX999">
            <v>4354.3697622289</v>
          </cell>
          <cell r="AY999">
            <v>4351.24329483264</v>
          </cell>
          <cell r="AZ999">
            <v>4354.36976222889</v>
          </cell>
          <cell r="BA999">
            <v>4351.24329483265</v>
          </cell>
          <cell r="BB999">
            <v>3428.93541293931</v>
          </cell>
          <cell r="BC999">
            <v>2506.62753104597</v>
          </cell>
          <cell r="BD999">
            <v>2506.62753104597</v>
          </cell>
          <cell r="BE999">
            <v>2506.62753104597</v>
          </cell>
          <cell r="BF999">
            <v>2506.62753104597</v>
          </cell>
          <cell r="BG999">
            <v>2506.62753104597</v>
          </cell>
          <cell r="BH999">
            <v>3573.15989928963</v>
          </cell>
        </row>
        <row r="1000">
          <cell r="A1000">
            <v>-5168.87198648078</v>
          </cell>
          <cell r="B1000">
            <v>-5300.71257615794</v>
          </cell>
          <cell r="C1000">
            <v>-5208.53478662615</v>
          </cell>
          <cell r="D1000">
            <v>-5111.35898786099</v>
          </cell>
          <cell r="E1000">
            <v>-5006.37406598114</v>
          </cell>
          <cell r="F1000">
            <v>-4899.21493143822</v>
          </cell>
          <cell r="G1000">
            <v>-4790.64575493964</v>
          </cell>
          <cell r="H1000">
            <v>-4666.82740123378</v>
          </cell>
          <cell r="I1000">
            <v>-4517.03235139554</v>
          </cell>
          <cell r="J1000">
            <v>-4341.60598073066</v>
          </cell>
          <cell r="K1000">
            <v>-4139.8315013285</v>
          </cell>
          <cell r="L1000">
            <v>-3908.62189896936</v>
          </cell>
          <cell r="M1000">
            <v>-3644.21705834958</v>
          </cell>
          <cell r="N1000">
            <v>-3299.00388079534</v>
          </cell>
          <cell r="O1000">
            <v>-2829.84225596149</v>
          </cell>
          <cell r="P1000">
            <v>-2356.99354710806</v>
          </cell>
          <cell r="Q1000">
            <v>-1992.37944059085</v>
          </cell>
          <cell r="R1000">
            <v>-1665.09153974997</v>
          </cell>
          <cell r="S1000">
            <v>-1309.4726168996</v>
          </cell>
          <cell r="T1000">
            <v>-977.994032549735</v>
          </cell>
          <cell r="U1000">
            <v>8487.06621057191</v>
          </cell>
          <cell r="V1000">
            <v>7671.56947959669</v>
          </cell>
          <cell r="W1000">
            <v>7131.49035340053</v>
          </cell>
          <cell r="X1000">
            <v>6619.12022532196</v>
          </cell>
          <cell r="Y1000">
            <v>6131.85118965578</v>
          </cell>
          <cell r="Z1000">
            <v>5667.40132890998</v>
          </cell>
          <cell r="AA1000">
            <v>5213.70907919805</v>
          </cell>
          <cell r="AB1000">
            <v>4760.01682948613</v>
          </cell>
          <cell r="AC1000">
            <v>4305.99859156106</v>
          </cell>
          <cell r="AD1000">
            <v>3852.30634184914</v>
          </cell>
          <cell r="AE1000">
            <v>3398.28810392407</v>
          </cell>
          <cell r="AF1000">
            <v>2944.59585421215</v>
          </cell>
          <cell r="AG1000">
            <v>2490.57761628708</v>
          </cell>
          <cell r="AH1000">
            <v>2036.88536657516</v>
          </cell>
          <cell r="AI1000">
            <v>1679.35963974192</v>
          </cell>
          <cell r="AJ1000">
            <v>1418.00043578736</v>
          </cell>
          <cell r="AK1000">
            <v>1156.6412318328</v>
          </cell>
          <cell r="AL1000">
            <v>895.282027878235</v>
          </cell>
          <cell r="AM1000">
            <v>633.922823923673</v>
          </cell>
          <cell r="AN1000">
            <v>372.563619969112</v>
          </cell>
          <cell r="AO1000">
            <v>9594.07918794382</v>
          </cell>
          <cell r="AP1000">
            <v>6353.87207289597</v>
          </cell>
          <cell r="AQ1000">
            <v>6027.88385974793</v>
          </cell>
          <cell r="AR1000">
            <v>5732.57689019026</v>
          </cell>
          <cell r="AS1000">
            <v>5464.1160087742</v>
          </cell>
          <cell r="AT1000">
            <v>5337.55587896379</v>
          </cell>
          <cell r="AU1000">
            <v>5337.55587896378</v>
          </cell>
          <cell r="AV1000">
            <v>5341.39103441258</v>
          </cell>
          <cell r="AW1000">
            <v>5337.55587896378</v>
          </cell>
          <cell r="AX1000">
            <v>5341.39103441258</v>
          </cell>
          <cell r="AY1000">
            <v>5337.55587896378</v>
          </cell>
          <cell r="AZ1000">
            <v>5341.39103441257</v>
          </cell>
          <cell r="BA1000">
            <v>5337.55587896377</v>
          </cell>
          <cell r="BB1000">
            <v>4206.18502156755</v>
          </cell>
          <cell r="BC1000">
            <v>3074.81416417131</v>
          </cell>
          <cell r="BD1000">
            <v>3074.81416417132</v>
          </cell>
          <cell r="BE1000">
            <v>3074.81416417131</v>
          </cell>
          <cell r="BF1000">
            <v>3074.81416417131</v>
          </cell>
          <cell r="BG1000">
            <v>3074.81416417131</v>
          </cell>
          <cell r="BH1000">
            <v>4383.10141140131</v>
          </cell>
        </row>
        <row r="1001">
          <cell r="A1001">
            <v>-4263.84911159754</v>
          </cell>
          <cell r="B1001">
            <v>-4202.22119580238</v>
          </cell>
          <cell r="C1001">
            <v>-3938.93095897114</v>
          </cell>
          <cell r="D1001">
            <v>-3657.19581639026</v>
          </cell>
          <cell r="E1001">
            <v>-3353.29735673189</v>
          </cell>
          <cell r="F1001">
            <v>-3031.06082879178</v>
          </cell>
          <cell r="G1001">
            <v>-2690.03860169494</v>
          </cell>
          <cell r="H1001">
            <v>-2316.99816735307</v>
          </cell>
          <cell r="I1001">
            <v>-1901.17170181215</v>
          </cell>
          <cell r="J1001">
            <v>-1441.51746486193</v>
          </cell>
          <cell r="K1001">
            <v>-935.896088315244</v>
          </cell>
          <cell r="L1001">
            <v>-379.650498912842</v>
          </cell>
          <cell r="M1001">
            <v>232.636033049443</v>
          </cell>
          <cell r="N1001">
            <v>942.948143843787</v>
          </cell>
          <cell r="O1001">
            <v>1789.75002605934</v>
          </cell>
          <cell r="P1001">
            <v>2674.47117185434</v>
          </cell>
          <cell r="Q1001">
            <v>3505.55571613383</v>
          </cell>
          <cell r="R1001">
            <v>4345.62084558316</v>
          </cell>
          <cell r="S1001">
            <v>5253.0868759099</v>
          </cell>
          <cell r="T1001">
            <v>6187.13890266861</v>
          </cell>
          <cell r="U1001">
            <v>7147.09017153713</v>
          </cell>
          <cell r="V1001">
            <v>6460.34771822464</v>
          </cell>
          <cell r="W1001">
            <v>6005.53870425928</v>
          </cell>
          <cell r="X1001">
            <v>5574.06386764047</v>
          </cell>
          <cell r="Y1001">
            <v>5163.72705050028</v>
          </cell>
          <cell r="Z1001">
            <v>4772.60661470431</v>
          </cell>
          <cell r="AA1001">
            <v>4390.54533011347</v>
          </cell>
          <cell r="AB1001">
            <v>4008.48404552262</v>
          </cell>
          <cell r="AC1001">
            <v>3626.14824119829</v>
          </cell>
          <cell r="AD1001">
            <v>3244.08695660745</v>
          </cell>
          <cell r="AE1001">
            <v>2861.75115228312</v>
          </cell>
          <cell r="AF1001">
            <v>2479.68986769227</v>
          </cell>
          <cell r="AG1001">
            <v>2097.35406336794</v>
          </cell>
          <cell r="AH1001">
            <v>1715.2927787771</v>
          </cell>
          <cell r="AI1001">
            <v>1414.21481556544</v>
          </cell>
          <cell r="AJ1001">
            <v>1194.12017373295</v>
          </cell>
          <cell r="AK1001">
            <v>974.025531900465</v>
          </cell>
          <cell r="AL1001">
            <v>753.93089006798</v>
          </cell>
          <cell r="AM1001">
            <v>533.836248235494</v>
          </cell>
          <cell r="AN1001">
            <v>313.741606403009</v>
          </cell>
          <cell r="AO1001">
            <v>8079.32298014693</v>
          </cell>
          <cell r="AP1001">
            <v>5350.69428194541</v>
          </cell>
          <cell r="AQ1001">
            <v>5076.17454845666</v>
          </cell>
          <cell r="AR1001">
            <v>4827.49196635509</v>
          </cell>
          <cell r="AS1001">
            <v>4601.41689171733</v>
          </cell>
          <cell r="AT1001">
            <v>4494.8386422452</v>
          </cell>
          <cell r="AU1001">
            <v>4494.83864224522</v>
          </cell>
          <cell r="AV1001">
            <v>4498.06828616861</v>
          </cell>
          <cell r="AW1001">
            <v>4494.83864224522</v>
          </cell>
          <cell r="AX1001">
            <v>4498.06828616861</v>
          </cell>
          <cell r="AY1001">
            <v>4494.83864224521</v>
          </cell>
          <cell r="AZ1001">
            <v>4498.06828616861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22926.24</v>
          </cell>
          <cell r="B2">
            <v>22863.6</v>
          </cell>
          <cell r="C2">
            <v>22863.6</v>
          </cell>
          <cell r="D2">
            <v>22863.6</v>
          </cell>
          <cell r="E2">
            <v>22926.24</v>
          </cell>
          <cell r="F2">
            <v>22863.6</v>
          </cell>
          <cell r="G2">
            <v>22863.6</v>
          </cell>
          <cell r="H2">
            <v>22863.6</v>
          </cell>
          <cell r="I2">
            <v>22926.24</v>
          </cell>
          <cell r="J2">
            <v>22863.6</v>
          </cell>
          <cell r="K2">
            <v>22863.6</v>
          </cell>
          <cell r="L2">
            <v>22863.6</v>
          </cell>
          <cell r="M2">
            <v>22926.24</v>
          </cell>
          <cell r="N2">
            <v>22863.6</v>
          </cell>
          <cell r="O2">
            <v>22863.6</v>
          </cell>
          <cell r="P2">
            <v>22863.6</v>
          </cell>
          <cell r="Q2">
            <v>22863.6</v>
          </cell>
          <cell r="R2">
            <v>22863.6</v>
          </cell>
          <cell r="S2">
            <v>22863.6</v>
          </cell>
          <cell r="T2">
            <v>22863.6</v>
          </cell>
        </row>
        <row r="3">
          <cell r="A3">
            <v>22926.24</v>
          </cell>
          <cell r="B3">
            <v>22863.6</v>
          </cell>
          <cell r="C3">
            <v>22863.6</v>
          </cell>
          <cell r="D3">
            <v>22863.6</v>
          </cell>
          <cell r="E3">
            <v>22926.24</v>
          </cell>
          <cell r="F3">
            <v>22863.6</v>
          </cell>
          <cell r="G3">
            <v>22863.6</v>
          </cell>
          <cell r="H3">
            <v>22863.6</v>
          </cell>
          <cell r="I3">
            <v>22926.24</v>
          </cell>
          <cell r="J3">
            <v>22863.6</v>
          </cell>
          <cell r="K3">
            <v>22863.6</v>
          </cell>
          <cell r="L3">
            <v>22863.6</v>
          </cell>
          <cell r="M3">
            <v>22926.24</v>
          </cell>
          <cell r="N3">
            <v>22863.6</v>
          </cell>
          <cell r="O3">
            <v>22863.6</v>
          </cell>
          <cell r="P3">
            <v>22863.6</v>
          </cell>
          <cell r="Q3">
            <v>22863.6</v>
          </cell>
          <cell r="R3">
            <v>22863.6</v>
          </cell>
          <cell r="S3">
            <v>22863.6</v>
          </cell>
          <cell r="T3">
            <v>22863.6</v>
          </cell>
        </row>
        <row r="4">
          <cell r="A4">
            <v>22926.24</v>
          </cell>
          <cell r="B4">
            <v>22863.6</v>
          </cell>
          <cell r="C4">
            <v>22863.6</v>
          </cell>
          <cell r="D4">
            <v>22863.6</v>
          </cell>
          <cell r="E4">
            <v>22926.24</v>
          </cell>
          <cell r="F4">
            <v>22863.6</v>
          </cell>
          <cell r="G4">
            <v>22863.6</v>
          </cell>
          <cell r="H4">
            <v>22863.6</v>
          </cell>
          <cell r="I4">
            <v>22926.24</v>
          </cell>
          <cell r="J4">
            <v>22863.6</v>
          </cell>
          <cell r="K4">
            <v>22863.6</v>
          </cell>
          <cell r="L4">
            <v>22863.6</v>
          </cell>
          <cell r="M4">
            <v>22926.24</v>
          </cell>
          <cell r="N4">
            <v>22863.6</v>
          </cell>
          <cell r="O4">
            <v>22863.6</v>
          </cell>
          <cell r="P4">
            <v>22863.6</v>
          </cell>
          <cell r="Q4">
            <v>22863.6</v>
          </cell>
          <cell r="R4">
            <v>22863.6</v>
          </cell>
          <cell r="S4">
            <v>22863.6</v>
          </cell>
          <cell r="T4">
            <v>22863.6</v>
          </cell>
        </row>
        <row r="5">
          <cell r="A5">
            <v>22926.24</v>
          </cell>
          <cell r="B5">
            <v>22863.6</v>
          </cell>
          <cell r="C5">
            <v>22863.6</v>
          </cell>
          <cell r="D5">
            <v>22863.6</v>
          </cell>
          <cell r="E5">
            <v>22926.24</v>
          </cell>
          <cell r="F5">
            <v>22863.6</v>
          </cell>
          <cell r="G5">
            <v>22863.6</v>
          </cell>
          <cell r="H5">
            <v>22863.6</v>
          </cell>
          <cell r="I5">
            <v>22926.24</v>
          </cell>
          <cell r="J5">
            <v>22863.6</v>
          </cell>
          <cell r="K5">
            <v>22863.6</v>
          </cell>
          <cell r="L5">
            <v>22863.6</v>
          </cell>
          <cell r="M5">
            <v>22926.24</v>
          </cell>
          <cell r="N5">
            <v>22863.6</v>
          </cell>
          <cell r="O5">
            <v>22863.6</v>
          </cell>
          <cell r="P5">
            <v>22863.6</v>
          </cell>
          <cell r="Q5">
            <v>22863.6</v>
          </cell>
          <cell r="R5">
            <v>22863.6</v>
          </cell>
          <cell r="S5">
            <v>22863.6</v>
          </cell>
          <cell r="T5">
            <v>22863.6</v>
          </cell>
        </row>
        <row r="6">
          <cell r="A6">
            <v>22926.24</v>
          </cell>
          <cell r="B6">
            <v>22863.6</v>
          </cell>
          <cell r="C6">
            <v>22863.6</v>
          </cell>
          <cell r="D6">
            <v>22863.6</v>
          </cell>
          <cell r="E6">
            <v>22926.24</v>
          </cell>
          <cell r="F6">
            <v>22863.6</v>
          </cell>
          <cell r="G6">
            <v>22863.6</v>
          </cell>
          <cell r="H6">
            <v>22863.6</v>
          </cell>
          <cell r="I6">
            <v>22926.24</v>
          </cell>
          <cell r="J6">
            <v>22863.6</v>
          </cell>
          <cell r="K6">
            <v>22863.6</v>
          </cell>
          <cell r="L6">
            <v>22863.6</v>
          </cell>
          <cell r="M6">
            <v>22926.24</v>
          </cell>
          <cell r="N6">
            <v>22863.6</v>
          </cell>
          <cell r="O6">
            <v>22863.6</v>
          </cell>
          <cell r="P6">
            <v>22863.6</v>
          </cell>
          <cell r="Q6">
            <v>22863.6</v>
          </cell>
          <cell r="R6">
            <v>22863.6</v>
          </cell>
          <cell r="S6">
            <v>22863.6</v>
          </cell>
          <cell r="T6">
            <v>22863.6</v>
          </cell>
        </row>
        <row r="7">
          <cell r="A7">
            <v>22926.24</v>
          </cell>
          <cell r="B7">
            <v>22863.6</v>
          </cell>
          <cell r="C7">
            <v>22863.6</v>
          </cell>
          <cell r="D7">
            <v>22863.6</v>
          </cell>
          <cell r="E7">
            <v>22926.24</v>
          </cell>
          <cell r="F7">
            <v>22863.6</v>
          </cell>
          <cell r="G7">
            <v>22863.6</v>
          </cell>
          <cell r="H7">
            <v>22863.6</v>
          </cell>
          <cell r="I7">
            <v>22926.24</v>
          </cell>
          <cell r="J7">
            <v>22863.6</v>
          </cell>
          <cell r="K7">
            <v>22863.6</v>
          </cell>
          <cell r="L7">
            <v>22863.6</v>
          </cell>
          <cell r="M7">
            <v>22926.24</v>
          </cell>
          <cell r="N7">
            <v>22863.6</v>
          </cell>
          <cell r="O7">
            <v>22863.6</v>
          </cell>
          <cell r="P7">
            <v>22863.6</v>
          </cell>
          <cell r="Q7">
            <v>22863.6</v>
          </cell>
          <cell r="R7">
            <v>22863.6</v>
          </cell>
          <cell r="S7">
            <v>22863.6</v>
          </cell>
          <cell r="T7">
            <v>22863.6</v>
          </cell>
        </row>
        <row r="8">
          <cell r="A8">
            <v>22926.24</v>
          </cell>
          <cell r="B8">
            <v>22863.6</v>
          </cell>
          <cell r="C8">
            <v>22863.6</v>
          </cell>
          <cell r="D8">
            <v>22863.6</v>
          </cell>
          <cell r="E8">
            <v>22926.24</v>
          </cell>
          <cell r="F8">
            <v>22863.6</v>
          </cell>
          <cell r="G8">
            <v>22863.6</v>
          </cell>
          <cell r="H8">
            <v>22863.6</v>
          </cell>
          <cell r="I8">
            <v>22926.24</v>
          </cell>
          <cell r="J8">
            <v>22863.6</v>
          </cell>
          <cell r="K8">
            <v>22863.6</v>
          </cell>
          <cell r="L8">
            <v>22863.6</v>
          </cell>
          <cell r="M8">
            <v>22926.24</v>
          </cell>
          <cell r="N8">
            <v>22863.6</v>
          </cell>
          <cell r="O8">
            <v>22863.6</v>
          </cell>
          <cell r="P8">
            <v>22863.6</v>
          </cell>
          <cell r="Q8">
            <v>22863.6</v>
          </cell>
          <cell r="R8">
            <v>22863.6</v>
          </cell>
          <cell r="S8">
            <v>22863.6</v>
          </cell>
          <cell r="T8">
            <v>22863.6</v>
          </cell>
        </row>
        <row r="9">
          <cell r="A9">
            <v>22926.24</v>
          </cell>
          <cell r="B9">
            <v>22863.6</v>
          </cell>
          <cell r="C9">
            <v>22863.6</v>
          </cell>
          <cell r="D9">
            <v>22863.6</v>
          </cell>
          <cell r="E9">
            <v>22926.24</v>
          </cell>
          <cell r="F9">
            <v>22863.6</v>
          </cell>
          <cell r="G9">
            <v>22863.6</v>
          </cell>
          <cell r="H9">
            <v>22863.6</v>
          </cell>
          <cell r="I9">
            <v>22926.24</v>
          </cell>
          <cell r="J9">
            <v>22863.6</v>
          </cell>
          <cell r="K9">
            <v>22863.6</v>
          </cell>
          <cell r="L9">
            <v>22863.6</v>
          </cell>
          <cell r="M9">
            <v>22926.24</v>
          </cell>
          <cell r="N9">
            <v>22863.6</v>
          </cell>
          <cell r="O9">
            <v>22863.6</v>
          </cell>
          <cell r="P9">
            <v>22863.6</v>
          </cell>
          <cell r="Q9">
            <v>22863.6</v>
          </cell>
          <cell r="R9">
            <v>22863.6</v>
          </cell>
          <cell r="S9">
            <v>22863.6</v>
          </cell>
          <cell r="T9">
            <v>22863.6</v>
          </cell>
        </row>
        <row r="10">
          <cell r="A10">
            <v>22926.24</v>
          </cell>
          <cell r="B10">
            <v>22863.6</v>
          </cell>
          <cell r="C10">
            <v>22863.6</v>
          </cell>
          <cell r="D10">
            <v>22863.6</v>
          </cell>
          <cell r="E10">
            <v>22926.24</v>
          </cell>
          <cell r="F10">
            <v>22863.6</v>
          </cell>
          <cell r="G10">
            <v>22863.6</v>
          </cell>
          <cell r="H10">
            <v>22863.6</v>
          </cell>
          <cell r="I10">
            <v>22926.24</v>
          </cell>
          <cell r="J10">
            <v>22863.6</v>
          </cell>
          <cell r="K10">
            <v>22863.6</v>
          </cell>
          <cell r="L10">
            <v>22863.6</v>
          </cell>
          <cell r="M10">
            <v>22926.24</v>
          </cell>
          <cell r="N10">
            <v>22863.6</v>
          </cell>
          <cell r="O10">
            <v>22863.6</v>
          </cell>
          <cell r="P10">
            <v>22863.6</v>
          </cell>
          <cell r="Q10">
            <v>22863.6</v>
          </cell>
          <cell r="R10">
            <v>22863.6</v>
          </cell>
          <cell r="S10">
            <v>22863.6</v>
          </cell>
          <cell r="T10">
            <v>22863.6</v>
          </cell>
        </row>
        <row r="11">
          <cell r="A11">
            <v>22926.24</v>
          </cell>
          <cell r="B11">
            <v>22863.6</v>
          </cell>
          <cell r="C11">
            <v>22863.6</v>
          </cell>
          <cell r="D11">
            <v>22863.6</v>
          </cell>
          <cell r="E11">
            <v>22926.24</v>
          </cell>
          <cell r="F11">
            <v>22863.6</v>
          </cell>
          <cell r="G11">
            <v>22863.6</v>
          </cell>
          <cell r="H11">
            <v>22863.6</v>
          </cell>
          <cell r="I11">
            <v>22926.24</v>
          </cell>
          <cell r="J11">
            <v>22863.6</v>
          </cell>
          <cell r="K11">
            <v>22863.6</v>
          </cell>
          <cell r="L11">
            <v>22863.6</v>
          </cell>
          <cell r="M11">
            <v>22926.24</v>
          </cell>
          <cell r="N11">
            <v>22863.6</v>
          </cell>
          <cell r="O11">
            <v>22863.6</v>
          </cell>
          <cell r="P11">
            <v>22863.6</v>
          </cell>
          <cell r="Q11">
            <v>22863.6</v>
          </cell>
          <cell r="R11">
            <v>22863.6</v>
          </cell>
          <cell r="S11">
            <v>22863.6</v>
          </cell>
          <cell r="T11">
            <v>22863.6</v>
          </cell>
        </row>
        <row r="12">
          <cell r="A12">
            <v>22926.24</v>
          </cell>
          <cell r="B12">
            <v>22863.6</v>
          </cell>
          <cell r="C12">
            <v>22863.6</v>
          </cell>
          <cell r="D12">
            <v>22863.6</v>
          </cell>
          <cell r="E12">
            <v>22926.24</v>
          </cell>
          <cell r="F12">
            <v>22863.6</v>
          </cell>
          <cell r="G12">
            <v>22863.6</v>
          </cell>
          <cell r="H12">
            <v>22863.6</v>
          </cell>
          <cell r="I12">
            <v>22926.24</v>
          </cell>
          <cell r="J12">
            <v>22863.6</v>
          </cell>
          <cell r="K12">
            <v>22863.6</v>
          </cell>
          <cell r="L12">
            <v>22863.6</v>
          </cell>
          <cell r="M12">
            <v>22926.24</v>
          </cell>
          <cell r="N12">
            <v>22863.6</v>
          </cell>
          <cell r="O12">
            <v>22863.6</v>
          </cell>
          <cell r="P12">
            <v>22863.6</v>
          </cell>
          <cell r="Q12">
            <v>22863.6</v>
          </cell>
          <cell r="R12">
            <v>22863.6</v>
          </cell>
          <cell r="S12">
            <v>22863.6</v>
          </cell>
          <cell r="T12">
            <v>22863.6</v>
          </cell>
        </row>
        <row r="13">
          <cell r="A13">
            <v>22926.24</v>
          </cell>
          <cell r="B13">
            <v>22863.6</v>
          </cell>
          <cell r="C13">
            <v>22863.6</v>
          </cell>
          <cell r="D13">
            <v>22863.6</v>
          </cell>
          <cell r="E13">
            <v>22926.24</v>
          </cell>
          <cell r="F13">
            <v>22863.6</v>
          </cell>
          <cell r="G13">
            <v>22863.6</v>
          </cell>
          <cell r="H13">
            <v>22863.6</v>
          </cell>
          <cell r="I13">
            <v>22926.24</v>
          </cell>
          <cell r="J13">
            <v>22863.6</v>
          </cell>
          <cell r="K13">
            <v>22863.6</v>
          </cell>
          <cell r="L13">
            <v>22863.6</v>
          </cell>
          <cell r="M13">
            <v>22926.24</v>
          </cell>
          <cell r="N13">
            <v>22863.6</v>
          </cell>
          <cell r="O13">
            <v>22863.6</v>
          </cell>
          <cell r="P13">
            <v>22863.6</v>
          </cell>
          <cell r="Q13">
            <v>22863.6</v>
          </cell>
          <cell r="R13">
            <v>22863.6</v>
          </cell>
          <cell r="S13">
            <v>22863.6</v>
          </cell>
          <cell r="T13">
            <v>22863.6</v>
          </cell>
        </row>
        <row r="14">
          <cell r="A14">
            <v>22926.24</v>
          </cell>
          <cell r="B14">
            <v>22863.6</v>
          </cell>
          <cell r="C14">
            <v>22863.6</v>
          </cell>
          <cell r="D14">
            <v>22863.6</v>
          </cell>
          <cell r="E14">
            <v>22926.24</v>
          </cell>
          <cell r="F14">
            <v>22863.6</v>
          </cell>
          <cell r="G14">
            <v>22863.6</v>
          </cell>
          <cell r="H14">
            <v>22863.6</v>
          </cell>
          <cell r="I14">
            <v>22926.24</v>
          </cell>
          <cell r="J14">
            <v>22863.6</v>
          </cell>
          <cell r="K14">
            <v>22863.6</v>
          </cell>
          <cell r="L14">
            <v>22863.6</v>
          </cell>
          <cell r="M14">
            <v>22926.24</v>
          </cell>
          <cell r="N14">
            <v>22863.6</v>
          </cell>
          <cell r="O14">
            <v>22863.6</v>
          </cell>
          <cell r="P14">
            <v>22863.6</v>
          </cell>
          <cell r="Q14">
            <v>22863.6</v>
          </cell>
          <cell r="R14">
            <v>22863.6</v>
          </cell>
          <cell r="S14">
            <v>22863.6</v>
          </cell>
          <cell r="T14">
            <v>22863.6</v>
          </cell>
        </row>
        <row r="15">
          <cell r="A15">
            <v>22926.24</v>
          </cell>
          <cell r="B15">
            <v>22863.6</v>
          </cell>
          <cell r="C15">
            <v>22863.6</v>
          </cell>
          <cell r="D15">
            <v>22863.6</v>
          </cell>
          <cell r="E15">
            <v>22926.24</v>
          </cell>
          <cell r="F15">
            <v>22863.6</v>
          </cell>
          <cell r="G15">
            <v>22863.6</v>
          </cell>
          <cell r="H15">
            <v>22863.6</v>
          </cell>
          <cell r="I15">
            <v>22926.24</v>
          </cell>
          <cell r="J15">
            <v>22863.6</v>
          </cell>
          <cell r="K15">
            <v>22863.6</v>
          </cell>
          <cell r="L15">
            <v>22863.6</v>
          </cell>
          <cell r="M15">
            <v>22926.24</v>
          </cell>
          <cell r="N15">
            <v>22863.6</v>
          </cell>
          <cell r="O15">
            <v>22863.6</v>
          </cell>
          <cell r="P15">
            <v>22863.6</v>
          </cell>
          <cell r="Q15">
            <v>22863.6</v>
          </cell>
          <cell r="R15">
            <v>22863.6</v>
          </cell>
          <cell r="S15">
            <v>22863.6</v>
          </cell>
          <cell r="T15">
            <v>22863.6</v>
          </cell>
        </row>
        <row r="16">
          <cell r="A16">
            <v>22926.24</v>
          </cell>
          <cell r="B16">
            <v>22863.6</v>
          </cell>
          <cell r="C16">
            <v>22863.6</v>
          </cell>
          <cell r="D16">
            <v>22863.6</v>
          </cell>
          <cell r="E16">
            <v>22926.24</v>
          </cell>
          <cell r="F16">
            <v>22863.6</v>
          </cell>
          <cell r="G16">
            <v>22863.6</v>
          </cell>
          <cell r="H16">
            <v>22863.6</v>
          </cell>
          <cell r="I16">
            <v>22926.24</v>
          </cell>
          <cell r="J16">
            <v>22863.6</v>
          </cell>
          <cell r="K16">
            <v>22863.6</v>
          </cell>
          <cell r="L16">
            <v>22863.6</v>
          </cell>
          <cell r="M16">
            <v>22926.24</v>
          </cell>
          <cell r="N16">
            <v>22863.6</v>
          </cell>
          <cell r="O16">
            <v>22863.6</v>
          </cell>
          <cell r="P16">
            <v>22863.6</v>
          </cell>
          <cell r="Q16">
            <v>22863.6</v>
          </cell>
          <cell r="R16">
            <v>22863.6</v>
          </cell>
          <cell r="S16">
            <v>22863.6</v>
          </cell>
          <cell r="T16">
            <v>22863.6</v>
          </cell>
        </row>
        <row r="17">
          <cell r="A17">
            <v>22926.24</v>
          </cell>
          <cell r="B17">
            <v>22863.6</v>
          </cell>
          <cell r="C17">
            <v>22863.6</v>
          </cell>
          <cell r="D17">
            <v>22863.6</v>
          </cell>
          <cell r="E17">
            <v>22926.24</v>
          </cell>
          <cell r="F17">
            <v>22863.6</v>
          </cell>
          <cell r="G17">
            <v>22863.6</v>
          </cell>
          <cell r="H17">
            <v>22863.6</v>
          </cell>
          <cell r="I17">
            <v>22926.24</v>
          </cell>
          <cell r="J17">
            <v>22863.6</v>
          </cell>
          <cell r="K17">
            <v>22863.6</v>
          </cell>
          <cell r="L17">
            <v>22863.6</v>
          </cell>
          <cell r="M17">
            <v>22926.24</v>
          </cell>
          <cell r="N17">
            <v>22863.6</v>
          </cell>
          <cell r="O17">
            <v>22863.6</v>
          </cell>
          <cell r="P17">
            <v>22863.6</v>
          </cell>
          <cell r="Q17">
            <v>22863.6</v>
          </cell>
          <cell r="R17">
            <v>22863.6</v>
          </cell>
          <cell r="S17">
            <v>22863.6</v>
          </cell>
          <cell r="T17">
            <v>22863.6</v>
          </cell>
        </row>
        <row r="18">
          <cell r="A18">
            <v>22926.24</v>
          </cell>
          <cell r="B18">
            <v>22863.6</v>
          </cell>
          <cell r="C18">
            <v>22863.6</v>
          </cell>
          <cell r="D18">
            <v>22863.6</v>
          </cell>
          <cell r="E18">
            <v>22926.24</v>
          </cell>
          <cell r="F18">
            <v>22863.6</v>
          </cell>
          <cell r="G18">
            <v>22863.6</v>
          </cell>
          <cell r="H18">
            <v>22863.6</v>
          </cell>
          <cell r="I18">
            <v>22926.24</v>
          </cell>
          <cell r="J18">
            <v>22863.6</v>
          </cell>
          <cell r="K18">
            <v>22863.6</v>
          </cell>
          <cell r="L18">
            <v>22863.6</v>
          </cell>
          <cell r="M18">
            <v>22926.24</v>
          </cell>
          <cell r="N18">
            <v>22863.6</v>
          </cell>
          <cell r="O18">
            <v>22863.6</v>
          </cell>
          <cell r="P18">
            <v>22863.6</v>
          </cell>
          <cell r="Q18">
            <v>22863.6</v>
          </cell>
          <cell r="R18">
            <v>22863.6</v>
          </cell>
          <cell r="S18">
            <v>22863.6</v>
          </cell>
          <cell r="T18">
            <v>22863.6</v>
          </cell>
        </row>
        <row r="19">
          <cell r="A19">
            <v>22926.24</v>
          </cell>
          <cell r="B19">
            <v>22863.6</v>
          </cell>
          <cell r="C19">
            <v>22863.6</v>
          </cell>
          <cell r="D19">
            <v>22863.6</v>
          </cell>
          <cell r="E19">
            <v>22926.24</v>
          </cell>
          <cell r="F19">
            <v>22863.6</v>
          </cell>
          <cell r="G19">
            <v>22863.6</v>
          </cell>
          <cell r="H19">
            <v>22863.6</v>
          </cell>
          <cell r="I19">
            <v>22926.24</v>
          </cell>
          <cell r="J19">
            <v>22863.6</v>
          </cell>
          <cell r="K19">
            <v>22863.6</v>
          </cell>
          <cell r="L19">
            <v>22863.6</v>
          </cell>
          <cell r="M19">
            <v>22926.24</v>
          </cell>
          <cell r="N19">
            <v>22863.6</v>
          </cell>
          <cell r="O19">
            <v>22863.6</v>
          </cell>
          <cell r="P19">
            <v>22863.6</v>
          </cell>
          <cell r="Q19">
            <v>22863.6</v>
          </cell>
          <cell r="R19">
            <v>22863.6</v>
          </cell>
          <cell r="S19">
            <v>22863.6</v>
          </cell>
          <cell r="T19">
            <v>22863.6</v>
          </cell>
        </row>
        <row r="20">
          <cell r="A20">
            <v>22926.24</v>
          </cell>
          <cell r="B20">
            <v>22863.6</v>
          </cell>
          <cell r="C20">
            <v>22863.6</v>
          </cell>
          <cell r="D20">
            <v>22863.6</v>
          </cell>
          <cell r="E20">
            <v>22926.24</v>
          </cell>
          <cell r="F20">
            <v>22863.6</v>
          </cell>
          <cell r="G20">
            <v>22863.6</v>
          </cell>
          <cell r="H20">
            <v>22863.6</v>
          </cell>
          <cell r="I20">
            <v>22926.24</v>
          </cell>
          <cell r="J20">
            <v>22863.6</v>
          </cell>
          <cell r="K20">
            <v>22863.6</v>
          </cell>
          <cell r="L20">
            <v>22863.6</v>
          </cell>
          <cell r="M20">
            <v>22926.24</v>
          </cell>
          <cell r="N20">
            <v>22863.6</v>
          </cell>
          <cell r="O20">
            <v>22863.6</v>
          </cell>
          <cell r="P20">
            <v>22863.6</v>
          </cell>
          <cell r="Q20">
            <v>22863.6</v>
          </cell>
          <cell r="R20">
            <v>22863.6</v>
          </cell>
          <cell r="S20">
            <v>22863.6</v>
          </cell>
          <cell r="T20">
            <v>22863.6</v>
          </cell>
        </row>
        <row r="21">
          <cell r="A21">
            <v>22926.24</v>
          </cell>
          <cell r="B21">
            <v>22863.6</v>
          </cell>
          <cell r="C21">
            <v>22863.6</v>
          </cell>
          <cell r="D21">
            <v>22863.6</v>
          </cell>
          <cell r="E21">
            <v>22926.24</v>
          </cell>
          <cell r="F21">
            <v>22863.6</v>
          </cell>
          <cell r="G21">
            <v>22863.6</v>
          </cell>
          <cell r="H21">
            <v>22863.6</v>
          </cell>
          <cell r="I21">
            <v>22926.24</v>
          </cell>
          <cell r="J21">
            <v>22863.6</v>
          </cell>
          <cell r="K21">
            <v>22863.6</v>
          </cell>
          <cell r="L21">
            <v>22863.6</v>
          </cell>
          <cell r="M21">
            <v>22926.24</v>
          </cell>
          <cell r="N21">
            <v>22863.6</v>
          </cell>
          <cell r="O21">
            <v>22863.6</v>
          </cell>
          <cell r="P21">
            <v>22863.6</v>
          </cell>
          <cell r="Q21">
            <v>22863.6</v>
          </cell>
          <cell r="R21">
            <v>22863.6</v>
          </cell>
          <cell r="S21">
            <v>22863.6</v>
          </cell>
          <cell r="T21">
            <v>22863.6</v>
          </cell>
        </row>
        <row r="22">
          <cell r="A22">
            <v>22926.24</v>
          </cell>
          <cell r="B22">
            <v>22863.6</v>
          </cell>
          <cell r="C22">
            <v>22863.6</v>
          </cell>
          <cell r="D22">
            <v>22863.6</v>
          </cell>
          <cell r="E22">
            <v>22926.24</v>
          </cell>
          <cell r="F22">
            <v>22863.6</v>
          </cell>
          <cell r="G22">
            <v>22863.6</v>
          </cell>
          <cell r="H22">
            <v>22863.6</v>
          </cell>
          <cell r="I22">
            <v>22926.24</v>
          </cell>
          <cell r="J22">
            <v>22863.6</v>
          </cell>
          <cell r="K22">
            <v>22863.6</v>
          </cell>
          <cell r="L22">
            <v>22863.6</v>
          </cell>
          <cell r="M22">
            <v>22926.24</v>
          </cell>
          <cell r="N22">
            <v>22863.6</v>
          </cell>
          <cell r="O22">
            <v>22863.6</v>
          </cell>
          <cell r="P22">
            <v>22863.6</v>
          </cell>
          <cell r="Q22">
            <v>22863.6</v>
          </cell>
          <cell r="R22">
            <v>22863.6</v>
          </cell>
          <cell r="S22">
            <v>22863.6</v>
          </cell>
          <cell r="T22">
            <v>22863.6</v>
          </cell>
        </row>
        <row r="23">
          <cell r="A23">
            <v>22926.24</v>
          </cell>
          <cell r="B23">
            <v>22863.6</v>
          </cell>
          <cell r="C23">
            <v>22863.6</v>
          </cell>
          <cell r="D23">
            <v>22863.6</v>
          </cell>
          <cell r="E23">
            <v>22926.24</v>
          </cell>
          <cell r="F23">
            <v>22863.6</v>
          </cell>
          <cell r="G23">
            <v>22863.6</v>
          </cell>
          <cell r="H23">
            <v>22863.6</v>
          </cell>
          <cell r="I23">
            <v>22926.24</v>
          </cell>
          <cell r="J23">
            <v>22863.6</v>
          </cell>
          <cell r="K23">
            <v>22863.6</v>
          </cell>
          <cell r="L23">
            <v>22863.6</v>
          </cell>
          <cell r="M23">
            <v>22926.24</v>
          </cell>
          <cell r="N23">
            <v>22863.6</v>
          </cell>
          <cell r="O23">
            <v>22863.6</v>
          </cell>
          <cell r="P23">
            <v>22863.6</v>
          </cell>
          <cell r="Q23">
            <v>22863.6</v>
          </cell>
          <cell r="R23">
            <v>22863.6</v>
          </cell>
          <cell r="S23">
            <v>22863.6</v>
          </cell>
          <cell r="T23">
            <v>22863.6</v>
          </cell>
        </row>
        <row r="24">
          <cell r="A24">
            <v>22926.24</v>
          </cell>
          <cell r="B24">
            <v>22863.6</v>
          </cell>
          <cell r="C24">
            <v>22863.6</v>
          </cell>
          <cell r="D24">
            <v>22863.6</v>
          </cell>
          <cell r="E24">
            <v>22926.24</v>
          </cell>
          <cell r="F24">
            <v>22863.6</v>
          </cell>
          <cell r="G24">
            <v>22863.6</v>
          </cell>
          <cell r="H24">
            <v>22863.6</v>
          </cell>
          <cell r="I24">
            <v>22926.24</v>
          </cell>
          <cell r="J24">
            <v>22863.6</v>
          </cell>
          <cell r="K24">
            <v>22863.6</v>
          </cell>
          <cell r="L24">
            <v>22863.6</v>
          </cell>
          <cell r="M24">
            <v>22926.24</v>
          </cell>
          <cell r="N24">
            <v>22863.6</v>
          </cell>
          <cell r="O24">
            <v>22863.6</v>
          </cell>
          <cell r="P24">
            <v>22863.6</v>
          </cell>
          <cell r="Q24">
            <v>22863.6</v>
          </cell>
          <cell r="R24">
            <v>22863.6</v>
          </cell>
          <cell r="S24">
            <v>22863.6</v>
          </cell>
          <cell r="T24">
            <v>22863.6</v>
          </cell>
        </row>
        <row r="25">
          <cell r="A25">
            <v>22926.24</v>
          </cell>
          <cell r="B25">
            <v>22863.6</v>
          </cell>
          <cell r="C25">
            <v>22863.6</v>
          </cell>
          <cell r="D25">
            <v>22863.6</v>
          </cell>
          <cell r="E25">
            <v>22926.24</v>
          </cell>
          <cell r="F25">
            <v>22863.6</v>
          </cell>
          <cell r="G25">
            <v>22863.6</v>
          </cell>
          <cell r="H25">
            <v>22863.6</v>
          </cell>
          <cell r="I25">
            <v>22926.24</v>
          </cell>
          <cell r="J25">
            <v>22863.6</v>
          </cell>
          <cell r="K25">
            <v>22863.6</v>
          </cell>
          <cell r="L25">
            <v>22863.6</v>
          </cell>
          <cell r="M25">
            <v>22926.24</v>
          </cell>
          <cell r="N25">
            <v>22863.6</v>
          </cell>
          <cell r="O25">
            <v>22863.6</v>
          </cell>
          <cell r="P25">
            <v>22863.6</v>
          </cell>
          <cell r="Q25">
            <v>22863.6</v>
          </cell>
          <cell r="R25">
            <v>22863.6</v>
          </cell>
          <cell r="S25">
            <v>22863.6</v>
          </cell>
          <cell r="T25">
            <v>22863.6</v>
          </cell>
        </row>
        <row r="26">
          <cell r="A26">
            <v>22926.24</v>
          </cell>
          <cell r="B26">
            <v>22863.6</v>
          </cell>
          <cell r="C26">
            <v>22863.6</v>
          </cell>
          <cell r="D26">
            <v>22863.6</v>
          </cell>
          <cell r="E26">
            <v>22926.24</v>
          </cell>
          <cell r="F26">
            <v>22863.6</v>
          </cell>
          <cell r="G26">
            <v>22863.6</v>
          </cell>
          <cell r="H26">
            <v>22863.6</v>
          </cell>
          <cell r="I26">
            <v>22926.24</v>
          </cell>
          <cell r="J26">
            <v>22863.6</v>
          </cell>
          <cell r="K26">
            <v>22863.6</v>
          </cell>
          <cell r="L26">
            <v>22863.6</v>
          </cell>
          <cell r="M26">
            <v>22926.24</v>
          </cell>
          <cell r="N26">
            <v>22863.6</v>
          </cell>
          <cell r="O26">
            <v>22863.6</v>
          </cell>
          <cell r="P26">
            <v>22863.6</v>
          </cell>
          <cell r="Q26">
            <v>22863.6</v>
          </cell>
          <cell r="R26">
            <v>22863.6</v>
          </cell>
          <cell r="S26">
            <v>22863.6</v>
          </cell>
          <cell r="T26">
            <v>22863.6</v>
          </cell>
        </row>
        <row r="27">
          <cell r="A27">
            <v>22926.24</v>
          </cell>
          <cell r="B27">
            <v>22863.6</v>
          </cell>
          <cell r="C27">
            <v>22863.6</v>
          </cell>
          <cell r="D27">
            <v>22863.6</v>
          </cell>
          <cell r="E27">
            <v>22926.24</v>
          </cell>
          <cell r="F27">
            <v>22863.6</v>
          </cell>
          <cell r="G27">
            <v>22863.6</v>
          </cell>
          <cell r="H27">
            <v>22863.6</v>
          </cell>
          <cell r="I27">
            <v>22926.24</v>
          </cell>
          <cell r="J27">
            <v>22863.6</v>
          </cell>
          <cell r="K27">
            <v>22863.6</v>
          </cell>
          <cell r="L27">
            <v>22863.6</v>
          </cell>
          <cell r="M27">
            <v>22926.24</v>
          </cell>
          <cell r="N27">
            <v>22863.6</v>
          </cell>
          <cell r="O27">
            <v>22863.6</v>
          </cell>
          <cell r="P27">
            <v>22863.6</v>
          </cell>
          <cell r="Q27">
            <v>22863.6</v>
          </cell>
          <cell r="R27">
            <v>22863.6</v>
          </cell>
          <cell r="S27">
            <v>22863.6</v>
          </cell>
          <cell r="T27">
            <v>22863.6</v>
          </cell>
        </row>
        <row r="28">
          <cell r="A28">
            <v>22926.24</v>
          </cell>
          <cell r="B28">
            <v>22863.6</v>
          </cell>
          <cell r="C28">
            <v>22863.6</v>
          </cell>
          <cell r="D28">
            <v>22863.6</v>
          </cell>
          <cell r="E28">
            <v>22926.24</v>
          </cell>
          <cell r="F28">
            <v>22863.6</v>
          </cell>
          <cell r="G28">
            <v>22863.6</v>
          </cell>
          <cell r="H28">
            <v>22863.6</v>
          </cell>
          <cell r="I28">
            <v>22926.24</v>
          </cell>
          <cell r="J28">
            <v>22863.6</v>
          </cell>
          <cell r="K28">
            <v>22863.6</v>
          </cell>
          <cell r="L28">
            <v>22863.6</v>
          </cell>
          <cell r="M28">
            <v>22926.24</v>
          </cell>
          <cell r="N28">
            <v>22863.6</v>
          </cell>
          <cell r="O28">
            <v>22863.6</v>
          </cell>
          <cell r="P28">
            <v>22863.6</v>
          </cell>
          <cell r="Q28">
            <v>22863.6</v>
          </cell>
          <cell r="R28">
            <v>22863.6</v>
          </cell>
          <cell r="S28">
            <v>22863.6</v>
          </cell>
          <cell r="T28">
            <v>22863.6</v>
          </cell>
        </row>
        <row r="29">
          <cell r="A29">
            <v>22926.24</v>
          </cell>
          <cell r="B29">
            <v>22863.6</v>
          </cell>
          <cell r="C29">
            <v>22863.6</v>
          </cell>
          <cell r="D29">
            <v>22863.6</v>
          </cell>
          <cell r="E29">
            <v>22926.24</v>
          </cell>
          <cell r="F29">
            <v>22863.6</v>
          </cell>
          <cell r="G29">
            <v>22863.6</v>
          </cell>
          <cell r="H29">
            <v>22863.6</v>
          </cell>
          <cell r="I29">
            <v>22926.24</v>
          </cell>
          <cell r="J29">
            <v>22863.6</v>
          </cell>
          <cell r="K29">
            <v>22863.6</v>
          </cell>
          <cell r="L29">
            <v>22863.6</v>
          </cell>
          <cell r="M29">
            <v>22926.24</v>
          </cell>
          <cell r="N29">
            <v>22863.6</v>
          </cell>
          <cell r="O29">
            <v>22863.6</v>
          </cell>
          <cell r="P29">
            <v>22863.6</v>
          </cell>
          <cell r="Q29">
            <v>22863.6</v>
          </cell>
          <cell r="R29">
            <v>22863.6</v>
          </cell>
          <cell r="S29">
            <v>22863.6</v>
          </cell>
          <cell r="T29">
            <v>22863.6</v>
          </cell>
        </row>
        <row r="30">
          <cell r="A30">
            <v>22926.24</v>
          </cell>
          <cell r="B30">
            <v>22863.6</v>
          </cell>
          <cell r="C30">
            <v>22863.6</v>
          </cell>
          <cell r="D30">
            <v>22863.6</v>
          </cell>
          <cell r="E30">
            <v>22926.24</v>
          </cell>
          <cell r="F30">
            <v>22863.6</v>
          </cell>
          <cell r="G30">
            <v>22863.6</v>
          </cell>
          <cell r="H30">
            <v>22863.6</v>
          </cell>
          <cell r="I30">
            <v>22926.24</v>
          </cell>
          <cell r="J30">
            <v>22863.6</v>
          </cell>
          <cell r="K30">
            <v>22863.6</v>
          </cell>
          <cell r="L30">
            <v>22863.6</v>
          </cell>
          <cell r="M30">
            <v>22926.24</v>
          </cell>
          <cell r="N30">
            <v>22863.6</v>
          </cell>
          <cell r="O30">
            <v>22863.6</v>
          </cell>
          <cell r="P30">
            <v>22863.6</v>
          </cell>
          <cell r="Q30">
            <v>22863.6</v>
          </cell>
          <cell r="R30">
            <v>22863.6</v>
          </cell>
          <cell r="S30">
            <v>22863.6</v>
          </cell>
          <cell r="T30">
            <v>22863.6</v>
          </cell>
        </row>
        <row r="31">
          <cell r="A31">
            <v>22926.24</v>
          </cell>
          <cell r="B31">
            <v>22863.6</v>
          </cell>
          <cell r="C31">
            <v>22863.6</v>
          </cell>
          <cell r="D31">
            <v>22863.6</v>
          </cell>
          <cell r="E31">
            <v>22926.24</v>
          </cell>
          <cell r="F31">
            <v>22863.6</v>
          </cell>
          <cell r="G31">
            <v>22863.6</v>
          </cell>
          <cell r="H31">
            <v>22863.6</v>
          </cell>
          <cell r="I31">
            <v>22926.24</v>
          </cell>
          <cell r="J31">
            <v>22863.6</v>
          </cell>
          <cell r="K31">
            <v>22863.6</v>
          </cell>
          <cell r="L31">
            <v>22863.6</v>
          </cell>
          <cell r="M31">
            <v>22926.24</v>
          </cell>
          <cell r="N31">
            <v>22863.6</v>
          </cell>
          <cell r="O31">
            <v>22863.6</v>
          </cell>
          <cell r="P31">
            <v>22863.6</v>
          </cell>
          <cell r="Q31">
            <v>22863.6</v>
          </cell>
          <cell r="R31">
            <v>22863.6</v>
          </cell>
          <cell r="S31">
            <v>22863.6</v>
          </cell>
          <cell r="T31">
            <v>22863.6</v>
          </cell>
        </row>
        <row r="32">
          <cell r="A32">
            <v>22926.24</v>
          </cell>
          <cell r="B32">
            <v>22863.6</v>
          </cell>
          <cell r="C32">
            <v>22863.6</v>
          </cell>
          <cell r="D32">
            <v>22863.6</v>
          </cell>
          <cell r="E32">
            <v>22926.24</v>
          </cell>
          <cell r="F32">
            <v>22863.6</v>
          </cell>
          <cell r="G32">
            <v>22863.6</v>
          </cell>
          <cell r="H32">
            <v>22863.6</v>
          </cell>
          <cell r="I32">
            <v>22926.24</v>
          </cell>
          <cell r="J32">
            <v>22863.6</v>
          </cell>
          <cell r="K32">
            <v>22863.6</v>
          </cell>
          <cell r="L32">
            <v>22863.6</v>
          </cell>
          <cell r="M32">
            <v>22926.24</v>
          </cell>
          <cell r="N32">
            <v>22863.6</v>
          </cell>
          <cell r="O32">
            <v>22863.6</v>
          </cell>
          <cell r="P32">
            <v>22863.6</v>
          </cell>
          <cell r="Q32">
            <v>22863.6</v>
          </cell>
          <cell r="R32">
            <v>22863.6</v>
          </cell>
          <cell r="S32">
            <v>22863.6</v>
          </cell>
          <cell r="T32">
            <v>22863.6</v>
          </cell>
        </row>
        <row r="33">
          <cell r="A33">
            <v>22926.24</v>
          </cell>
          <cell r="B33">
            <v>22863.6</v>
          </cell>
          <cell r="C33">
            <v>22863.6</v>
          </cell>
          <cell r="D33">
            <v>22863.6</v>
          </cell>
          <cell r="E33">
            <v>22926.24</v>
          </cell>
          <cell r="F33">
            <v>22863.6</v>
          </cell>
          <cell r="G33">
            <v>22863.6</v>
          </cell>
          <cell r="H33">
            <v>22863.6</v>
          </cell>
          <cell r="I33">
            <v>22926.24</v>
          </cell>
          <cell r="J33">
            <v>22863.6</v>
          </cell>
          <cell r="K33">
            <v>22863.6</v>
          </cell>
          <cell r="L33">
            <v>22863.6</v>
          </cell>
          <cell r="M33">
            <v>22926.24</v>
          </cell>
          <cell r="N33">
            <v>22863.6</v>
          </cell>
          <cell r="O33">
            <v>22863.6</v>
          </cell>
          <cell r="P33">
            <v>22863.6</v>
          </cell>
          <cell r="Q33">
            <v>22863.6</v>
          </cell>
          <cell r="R33">
            <v>22863.6</v>
          </cell>
          <cell r="S33">
            <v>22863.6</v>
          </cell>
          <cell r="T33">
            <v>22863.6</v>
          </cell>
        </row>
        <row r="34">
          <cell r="A34">
            <v>22926.24</v>
          </cell>
          <cell r="B34">
            <v>22863.6</v>
          </cell>
          <cell r="C34">
            <v>22863.6</v>
          </cell>
          <cell r="D34">
            <v>22863.6</v>
          </cell>
          <cell r="E34">
            <v>22926.24</v>
          </cell>
          <cell r="F34">
            <v>22863.6</v>
          </cell>
          <cell r="G34">
            <v>22863.6</v>
          </cell>
          <cell r="H34">
            <v>22863.6</v>
          </cell>
          <cell r="I34">
            <v>22926.24</v>
          </cell>
          <cell r="J34">
            <v>22863.6</v>
          </cell>
          <cell r="K34">
            <v>22863.6</v>
          </cell>
          <cell r="L34">
            <v>22863.6</v>
          </cell>
          <cell r="M34">
            <v>22926.24</v>
          </cell>
          <cell r="N34">
            <v>22863.6</v>
          </cell>
          <cell r="O34">
            <v>22863.6</v>
          </cell>
          <cell r="P34">
            <v>22863.6</v>
          </cell>
          <cell r="Q34">
            <v>22863.6</v>
          </cell>
          <cell r="R34">
            <v>22863.6</v>
          </cell>
          <cell r="S34">
            <v>22863.6</v>
          </cell>
          <cell r="T34">
            <v>22863.6</v>
          </cell>
        </row>
        <row r="35">
          <cell r="A35">
            <v>22926.24</v>
          </cell>
          <cell r="B35">
            <v>22863.6</v>
          </cell>
          <cell r="C35">
            <v>22863.6</v>
          </cell>
          <cell r="D35">
            <v>22863.6</v>
          </cell>
          <cell r="E35">
            <v>22926.24</v>
          </cell>
          <cell r="F35">
            <v>22863.6</v>
          </cell>
          <cell r="G35">
            <v>22863.6</v>
          </cell>
          <cell r="H35">
            <v>22863.6</v>
          </cell>
          <cell r="I35">
            <v>22926.24</v>
          </cell>
          <cell r="J35">
            <v>22863.6</v>
          </cell>
          <cell r="K35">
            <v>22863.6</v>
          </cell>
          <cell r="L35">
            <v>22863.6</v>
          </cell>
          <cell r="M35">
            <v>22926.24</v>
          </cell>
          <cell r="N35">
            <v>22863.6</v>
          </cell>
          <cell r="O35">
            <v>22863.6</v>
          </cell>
          <cell r="P35">
            <v>22863.6</v>
          </cell>
          <cell r="Q35">
            <v>22863.6</v>
          </cell>
          <cell r="R35">
            <v>22863.6</v>
          </cell>
          <cell r="S35">
            <v>22863.6</v>
          </cell>
          <cell r="T35">
            <v>22863.6</v>
          </cell>
        </row>
        <row r="36">
          <cell r="A36">
            <v>22926.24</v>
          </cell>
          <cell r="B36">
            <v>22863.6</v>
          </cell>
          <cell r="C36">
            <v>22863.6</v>
          </cell>
          <cell r="D36">
            <v>22863.6</v>
          </cell>
          <cell r="E36">
            <v>22926.24</v>
          </cell>
          <cell r="F36">
            <v>22863.6</v>
          </cell>
          <cell r="G36">
            <v>22863.6</v>
          </cell>
          <cell r="H36">
            <v>22863.6</v>
          </cell>
          <cell r="I36">
            <v>22926.24</v>
          </cell>
          <cell r="J36">
            <v>22863.6</v>
          </cell>
          <cell r="K36">
            <v>22863.6</v>
          </cell>
          <cell r="L36">
            <v>22863.6</v>
          </cell>
          <cell r="M36">
            <v>22926.24</v>
          </cell>
          <cell r="N36">
            <v>22863.6</v>
          </cell>
          <cell r="O36">
            <v>22863.6</v>
          </cell>
          <cell r="P36">
            <v>22863.6</v>
          </cell>
          <cell r="Q36">
            <v>22863.6</v>
          </cell>
          <cell r="R36">
            <v>22863.6</v>
          </cell>
          <cell r="S36">
            <v>22863.6</v>
          </cell>
          <cell r="T36">
            <v>22863.6</v>
          </cell>
        </row>
        <row r="37">
          <cell r="A37">
            <v>22926.24</v>
          </cell>
          <cell r="B37">
            <v>22863.6</v>
          </cell>
          <cell r="C37">
            <v>22863.6</v>
          </cell>
          <cell r="D37">
            <v>22863.6</v>
          </cell>
          <cell r="E37">
            <v>22926.24</v>
          </cell>
          <cell r="F37">
            <v>22863.6</v>
          </cell>
          <cell r="G37">
            <v>22863.6</v>
          </cell>
          <cell r="H37">
            <v>22863.6</v>
          </cell>
          <cell r="I37">
            <v>22926.24</v>
          </cell>
          <cell r="J37">
            <v>22863.6</v>
          </cell>
          <cell r="K37">
            <v>22863.6</v>
          </cell>
          <cell r="L37">
            <v>22863.6</v>
          </cell>
          <cell r="M37">
            <v>22926.24</v>
          </cell>
          <cell r="N37">
            <v>22863.6</v>
          </cell>
          <cell r="O37">
            <v>22863.6</v>
          </cell>
          <cell r="P37">
            <v>22863.6</v>
          </cell>
          <cell r="Q37">
            <v>22863.6</v>
          </cell>
          <cell r="R37">
            <v>22863.6</v>
          </cell>
          <cell r="S37">
            <v>22863.6</v>
          </cell>
          <cell r="T37">
            <v>22863.6</v>
          </cell>
        </row>
        <row r="38">
          <cell r="A38">
            <v>22926.24</v>
          </cell>
          <cell r="B38">
            <v>22863.6</v>
          </cell>
          <cell r="C38">
            <v>22863.6</v>
          </cell>
          <cell r="D38">
            <v>22863.6</v>
          </cell>
          <cell r="E38">
            <v>22926.24</v>
          </cell>
          <cell r="F38">
            <v>22863.6</v>
          </cell>
          <cell r="G38">
            <v>22863.6</v>
          </cell>
          <cell r="H38">
            <v>22863.6</v>
          </cell>
          <cell r="I38">
            <v>22926.24</v>
          </cell>
          <cell r="J38">
            <v>22863.6</v>
          </cell>
          <cell r="K38">
            <v>22863.6</v>
          </cell>
          <cell r="L38">
            <v>22863.6</v>
          </cell>
          <cell r="M38">
            <v>22926.24</v>
          </cell>
          <cell r="N38">
            <v>22863.6</v>
          </cell>
          <cell r="O38">
            <v>22863.6</v>
          </cell>
          <cell r="P38">
            <v>22863.6</v>
          </cell>
          <cell r="Q38">
            <v>22863.6</v>
          </cell>
          <cell r="R38">
            <v>22863.6</v>
          </cell>
          <cell r="S38">
            <v>22863.6</v>
          </cell>
          <cell r="T38">
            <v>22863.6</v>
          </cell>
        </row>
        <row r="39">
          <cell r="A39">
            <v>22926.24</v>
          </cell>
          <cell r="B39">
            <v>22863.6</v>
          </cell>
          <cell r="C39">
            <v>22863.6</v>
          </cell>
          <cell r="D39">
            <v>22863.6</v>
          </cell>
          <cell r="E39">
            <v>22926.24</v>
          </cell>
          <cell r="F39">
            <v>22863.6</v>
          </cell>
          <cell r="G39">
            <v>22863.6</v>
          </cell>
          <cell r="H39">
            <v>22863.6</v>
          </cell>
          <cell r="I39">
            <v>22926.24</v>
          </cell>
          <cell r="J39">
            <v>22863.6</v>
          </cell>
          <cell r="K39">
            <v>22863.6</v>
          </cell>
          <cell r="L39">
            <v>22863.6</v>
          </cell>
          <cell r="M39">
            <v>22926.24</v>
          </cell>
          <cell r="N39">
            <v>22863.6</v>
          </cell>
          <cell r="O39">
            <v>22863.6</v>
          </cell>
          <cell r="P39">
            <v>22863.6</v>
          </cell>
          <cell r="Q39">
            <v>22863.6</v>
          </cell>
          <cell r="R39">
            <v>22863.6</v>
          </cell>
          <cell r="S39">
            <v>22863.6</v>
          </cell>
          <cell r="T39">
            <v>22863.6</v>
          </cell>
        </row>
        <row r="40">
          <cell r="A40">
            <v>22926.24</v>
          </cell>
          <cell r="B40">
            <v>22863.6</v>
          </cell>
          <cell r="C40">
            <v>22863.6</v>
          </cell>
          <cell r="D40">
            <v>22863.6</v>
          </cell>
          <cell r="E40">
            <v>22926.24</v>
          </cell>
          <cell r="F40">
            <v>22863.6</v>
          </cell>
          <cell r="G40">
            <v>22863.6</v>
          </cell>
          <cell r="H40">
            <v>22863.6</v>
          </cell>
          <cell r="I40">
            <v>22926.24</v>
          </cell>
          <cell r="J40">
            <v>22863.6</v>
          </cell>
          <cell r="K40">
            <v>22863.6</v>
          </cell>
          <cell r="L40">
            <v>22863.6</v>
          </cell>
          <cell r="M40">
            <v>22926.24</v>
          </cell>
          <cell r="N40">
            <v>22863.6</v>
          </cell>
          <cell r="O40">
            <v>22863.6</v>
          </cell>
          <cell r="P40">
            <v>22863.6</v>
          </cell>
          <cell r="Q40">
            <v>22863.6</v>
          </cell>
          <cell r="R40">
            <v>22863.6</v>
          </cell>
          <cell r="S40">
            <v>22863.6</v>
          </cell>
          <cell r="T40">
            <v>22863.6</v>
          </cell>
        </row>
        <row r="41">
          <cell r="A41">
            <v>22926.24</v>
          </cell>
          <cell r="B41">
            <v>22863.6</v>
          </cell>
          <cell r="C41">
            <v>22863.6</v>
          </cell>
          <cell r="D41">
            <v>22863.6</v>
          </cell>
          <cell r="E41">
            <v>22926.24</v>
          </cell>
          <cell r="F41">
            <v>22863.6</v>
          </cell>
          <cell r="G41">
            <v>22863.6</v>
          </cell>
          <cell r="H41">
            <v>22863.6</v>
          </cell>
          <cell r="I41">
            <v>22926.24</v>
          </cell>
          <cell r="J41">
            <v>22863.6</v>
          </cell>
          <cell r="K41">
            <v>22863.6</v>
          </cell>
          <cell r="L41">
            <v>22863.6</v>
          </cell>
          <cell r="M41">
            <v>22926.24</v>
          </cell>
          <cell r="N41">
            <v>22863.6</v>
          </cell>
          <cell r="O41">
            <v>22863.6</v>
          </cell>
          <cell r="P41">
            <v>22863.6</v>
          </cell>
          <cell r="Q41">
            <v>22863.6</v>
          </cell>
          <cell r="R41">
            <v>22863.6</v>
          </cell>
          <cell r="S41">
            <v>22863.6</v>
          </cell>
          <cell r="T41">
            <v>22863.6</v>
          </cell>
        </row>
        <row r="42">
          <cell r="A42">
            <v>22926.24</v>
          </cell>
          <cell r="B42">
            <v>22863.6</v>
          </cell>
          <cell r="C42">
            <v>22863.6</v>
          </cell>
          <cell r="D42">
            <v>22863.6</v>
          </cell>
          <cell r="E42">
            <v>22926.24</v>
          </cell>
          <cell r="F42">
            <v>22863.6</v>
          </cell>
          <cell r="G42">
            <v>22863.6</v>
          </cell>
          <cell r="H42">
            <v>22863.6</v>
          </cell>
          <cell r="I42">
            <v>22926.24</v>
          </cell>
          <cell r="J42">
            <v>22863.6</v>
          </cell>
          <cell r="K42">
            <v>22863.6</v>
          </cell>
          <cell r="L42">
            <v>22863.6</v>
          </cell>
          <cell r="M42">
            <v>22926.24</v>
          </cell>
          <cell r="N42">
            <v>22863.6</v>
          </cell>
          <cell r="O42">
            <v>22863.6</v>
          </cell>
          <cell r="P42">
            <v>22863.6</v>
          </cell>
          <cell r="Q42">
            <v>22863.6</v>
          </cell>
          <cell r="R42">
            <v>22863.6</v>
          </cell>
          <cell r="S42">
            <v>22863.6</v>
          </cell>
          <cell r="T42">
            <v>22863.6</v>
          </cell>
        </row>
        <row r="43">
          <cell r="A43">
            <v>22926.24</v>
          </cell>
          <cell r="B43">
            <v>22863.6</v>
          </cell>
          <cell r="C43">
            <v>22863.6</v>
          </cell>
          <cell r="D43">
            <v>22863.6</v>
          </cell>
          <cell r="E43">
            <v>22926.24</v>
          </cell>
          <cell r="F43">
            <v>22863.6</v>
          </cell>
          <cell r="G43">
            <v>22863.6</v>
          </cell>
          <cell r="H43">
            <v>22863.6</v>
          </cell>
          <cell r="I43">
            <v>22926.24</v>
          </cell>
          <cell r="J43">
            <v>22863.6</v>
          </cell>
          <cell r="K43">
            <v>22863.6</v>
          </cell>
          <cell r="L43">
            <v>22863.6</v>
          </cell>
          <cell r="M43">
            <v>22926.24</v>
          </cell>
          <cell r="N43">
            <v>22863.6</v>
          </cell>
          <cell r="O43">
            <v>22863.6</v>
          </cell>
          <cell r="P43">
            <v>22863.6</v>
          </cell>
          <cell r="Q43">
            <v>22863.6</v>
          </cell>
          <cell r="R43">
            <v>22863.6</v>
          </cell>
          <cell r="S43">
            <v>22863.6</v>
          </cell>
          <cell r="T43">
            <v>22863.6</v>
          </cell>
        </row>
        <row r="44">
          <cell r="A44">
            <v>22926.24</v>
          </cell>
          <cell r="B44">
            <v>22863.6</v>
          </cell>
          <cell r="C44">
            <v>22863.6</v>
          </cell>
          <cell r="D44">
            <v>22863.6</v>
          </cell>
          <cell r="E44">
            <v>22926.24</v>
          </cell>
          <cell r="F44">
            <v>22863.6</v>
          </cell>
          <cell r="G44">
            <v>22863.6</v>
          </cell>
          <cell r="H44">
            <v>22863.6</v>
          </cell>
          <cell r="I44">
            <v>22926.24</v>
          </cell>
          <cell r="J44">
            <v>22863.6</v>
          </cell>
          <cell r="K44">
            <v>22863.6</v>
          </cell>
          <cell r="L44">
            <v>22863.6</v>
          </cell>
          <cell r="M44">
            <v>22926.24</v>
          </cell>
          <cell r="N44">
            <v>22863.6</v>
          </cell>
          <cell r="O44">
            <v>22863.6</v>
          </cell>
          <cell r="P44">
            <v>22863.6</v>
          </cell>
          <cell r="Q44">
            <v>22863.6</v>
          </cell>
          <cell r="R44">
            <v>22863.6</v>
          </cell>
          <cell r="S44">
            <v>22863.6</v>
          </cell>
          <cell r="T44">
            <v>22863.6</v>
          </cell>
        </row>
        <row r="45">
          <cell r="A45">
            <v>22926.24</v>
          </cell>
          <cell r="B45">
            <v>22863.6</v>
          </cell>
          <cell r="C45">
            <v>22863.6</v>
          </cell>
          <cell r="D45">
            <v>22863.6</v>
          </cell>
          <cell r="E45">
            <v>22926.24</v>
          </cell>
          <cell r="F45">
            <v>22863.6</v>
          </cell>
          <cell r="G45">
            <v>22863.6</v>
          </cell>
          <cell r="H45">
            <v>22863.6</v>
          </cell>
          <cell r="I45">
            <v>22926.24</v>
          </cell>
          <cell r="J45">
            <v>22863.6</v>
          </cell>
          <cell r="K45">
            <v>22863.6</v>
          </cell>
          <cell r="L45">
            <v>22863.6</v>
          </cell>
          <cell r="M45">
            <v>22926.24</v>
          </cell>
          <cell r="N45">
            <v>22863.6</v>
          </cell>
          <cell r="O45">
            <v>22863.6</v>
          </cell>
          <cell r="P45">
            <v>22863.6</v>
          </cell>
          <cell r="Q45">
            <v>22863.6</v>
          </cell>
          <cell r="R45">
            <v>22863.6</v>
          </cell>
          <cell r="S45">
            <v>22863.6</v>
          </cell>
          <cell r="T45">
            <v>22863.6</v>
          </cell>
        </row>
        <row r="46">
          <cell r="A46">
            <v>22926.24</v>
          </cell>
          <cell r="B46">
            <v>22863.6</v>
          </cell>
          <cell r="C46">
            <v>22863.6</v>
          </cell>
          <cell r="D46">
            <v>22863.6</v>
          </cell>
          <cell r="E46">
            <v>22926.24</v>
          </cell>
          <cell r="F46">
            <v>22863.6</v>
          </cell>
          <cell r="G46">
            <v>22863.6</v>
          </cell>
          <cell r="H46">
            <v>22863.6</v>
          </cell>
          <cell r="I46">
            <v>22926.24</v>
          </cell>
          <cell r="J46">
            <v>22863.6</v>
          </cell>
          <cell r="K46">
            <v>22863.6</v>
          </cell>
          <cell r="L46">
            <v>22863.6</v>
          </cell>
          <cell r="M46">
            <v>22926.24</v>
          </cell>
          <cell r="N46">
            <v>22863.6</v>
          </cell>
          <cell r="O46">
            <v>22863.6</v>
          </cell>
          <cell r="P46">
            <v>22863.6</v>
          </cell>
          <cell r="Q46">
            <v>22863.6</v>
          </cell>
          <cell r="R46">
            <v>22863.6</v>
          </cell>
          <cell r="S46">
            <v>22863.6</v>
          </cell>
          <cell r="T46">
            <v>22863.6</v>
          </cell>
        </row>
        <row r="47">
          <cell r="A47">
            <v>22926.24</v>
          </cell>
          <cell r="B47">
            <v>22863.6</v>
          </cell>
          <cell r="C47">
            <v>22863.6</v>
          </cell>
          <cell r="D47">
            <v>22863.6</v>
          </cell>
          <cell r="E47">
            <v>22926.24</v>
          </cell>
          <cell r="F47">
            <v>22863.6</v>
          </cell>
          <cell r="G47">
            <v>22863.6</v>
          </cell>
          <cell r="H47">
            <v>22863.6</v>
          </cell>
          <cell r="I47">
            <v>22926.24</v>
          </cell>
          <cell r="J47">
            <v>22863.6</v>
          </cell>
          <cell r="K47">
            <v>22863.6</v>
          </cell>
          <cell r="L47">
            <v>22863.6</v>
          </cell>
          <cell r="M47">
            <v>22926.24</v>
          </cell>
          <cell r="N47">
            <v>22863.6</v>
          </cell>
          <cell r="O47">
            <v>22863.6</v>
          </cell>
          <cell r="P47">
            <v>22863.6</v>
          </cell>
          <cell r="Q47">
            <v>22863.6</v>
          </cell>
          <cell r="R47">
            <v>22863.6</v>
          </cell>
          <cell r="S47">
            <v>22863.6</v>
          </cell>
          <cell r="T47">
            <v>22863.6</v>
          </cell>
        </row>
        <row r="48">
          <cell r="A48">
            <v>22926.24</v>
          </cell>
          <cell r="B48">
            <v>22863.6</v>
          </cell>
          <cell r="C48">
            <v>22863.6</v>
          </cell>
          <cell r="D48">
            <v>22863.6</v>
          </cell>
          <cell r="E48">
            <v>22926.24</v>
          </cell>
          <cell r="F48">
            <v>22863.6</v>
          </cell>
          <cell r="G48">
            <v>22863.6</v>
          </cell>
          <cell r="H48">
            <v>22863.6</v>
          </cell>
          <cell r="I48">
            <v>22926.24</v>
          </cell>
          <cell r="J48">
            <v>22863.6</v>
          </cell>
          <cell r="K48">
            <v>22863.6</v>
          </cell>
          <cell r="L48">
            <v>22863.6</v>
          </cell>
          <cell r="M48">
            <v>22926.24</v>
          </cell>
          <cell r="N48">
            <v>22863.6</v>
          </cell>
          <cell r="O48">
            <v>22863.6</v>
          </cell>
          <cell r="P48">
            <v>22863.6</v>
          </cell>
          <cell r="Q48">
            <v>22863.6</v>
          </cell>
          <cell r="R48">
            <v>22863.6</v>
          </cell>
          <cell r="S48">
            <v>22863.6</v>
          </cell>
          <cell r="T48">
            <v>22863.6</v>
          </cell>
        </row>
        <row r="49">
          <cell r="A49">
            <v>22926.24</v>
          </cell>
          <cell r="B49">
            <v>22863.6</v>
          </cell>
          <cell r="C49">
            <v>22863.6</v>
          </cell>
          <cell r="D49">
            <v>22863.6</v>
          </cell>
          <cell r="E49">
            <v>22926.24</v>
          </cell>
          <cell r="F49">
            <v>22863.6</v>
          </cell>
          <cell r="G49">
            <v>22863.6</v>
          </cell>
          <cell r="H49">
            <v>22863.6</v>
          </cell>
          <cell r="I49">
            <v>22926.24</v>
          </cell>
          <cell r="J49">
            <v>22863.6</v>
          </cell>
          <cell r="K49">
            <v>22863.6</v>
          </cell>
          <cell r="L49">
            <v>22863.6</v>
          </cell>
          <cell r="M49">
            <v>22926.24</v>
          </cell>
          <cell r="N49">
            <v>22863.6</v>
          </cell>
          <cell r="O49">
            <v>22863.6</v>
          </cell>
          <cell r="P49">
            <v>22863.6</v>
          </cell>
          <cell r="Q49">
            <v>22863.6</v>
          </cell>
          <cell r="R49">
            <v>22863.6</v>
          </cell>
          <cell r="S49">
            <v>22863.6</v>
          </cell>
          <cell r="T49">
            <v>22863.6</v>
          </cell>
        </row>
        <row r="50">
          <cell r="A50">
            <v>22926.24</v>
          </cell>
          <cell r="B50">
            <v>22863.6</v>
          </cell>
          <cell r="C50">
            <v>22863.6</v>
          </cell>
          <cell r="D50">
            <v>22863.6</v>
          </cell>
          <cell r="E50">
            <v>22926.24</v>
          </cell>
          <cell r="F50">
            <v>22863.6</v>
          </cell>
          <cell r="G50">
            <v>22863.6</v>
          </cell>
          <cell r="H50">
            <v>22863.6</v>
          </cell>
          <cell r="I50">
            <v>22926.24</v>
          </cell>
          <cell r="J50">
            <v>22863.6</v>
          </cell>
          <cell r="K50">
            <v>22863.6</v>
          </cell>
          <cell r="L50">
            <v>22863.6</v>
          </cell>
          <cell r="M50">
            <v>22926.24</v>
          </cell>
          <cell r="N50">
            <v>22863.6</v>
          </cell>
          <cell r="O50">
            <v>22863.6</v>
          </cell>
          <cell r="P50">
            <v>22863.6</v>
          </cell>
          <cell r="Q50">
            <v>22863.6</v>
          </cell>
          <cell r="R50">
            <v>22863.6</v>
          </cell>
          <cell r="S50">
            <v>22863.6</v>
          </cell>
          <cell r="T50">
            <v>22863.6</v>
          </cell>
        </row>
        <row r="51">
          <cell r="A51">
            <v>22926.24</v>
          </cell>
          <cell r="B51">
            <v>22863.6</v>
          </cell>
          <cell r="C51">
            <v>22863.6</v>
          </cell>
          <cell r="D51">
            <v>22863.6</v>
          </cell>
          <cell r="E51">
            <v>22926.24</v>
          </cell>
          <cell r="F51">
            <v>22863.6</v>
          </cell>
          <cell r="G51">
            <v>22863.6</v>
          </cell>
          <cell r="H51">
            <v>22863.6</v>
          </cell>
          <cell r="I51">
            <v>22926.24</v>
          </cell>
          <cell r="J51">
            <v>22863.6</v>
          </cell>
          <cell r="K51">
            <v>22863.6</v>
          </cell>
          <cell r="L51">
            <v>22863.6</v>
          </cell>
          <cell r="M51">
            <v>22926.24</v>
          </cell>
          <cell r="N51">
            <v>22863.6</v>
          </cell>
          <cell r="O51">
            <v>22863.6</v>
          </cell>
          <cell r="P51">
            <v>22863.6</v>
          </cell>
          <cell r="Q51">
            <v>22863.6</v>
          </cell>
          <cell r="R51">
            <v>22863.6</v>
          </cell>
          <cell r="S51">
            <v>22863.6</v>
          </cell>
          <cell r="T51">
            <v>22863.6</v>
          </cell>
        </row>
        <row r="52">
          <cell r="A52">
            <v>22926.24</v>
          </cell>
          <cell r="B52">
            <v>22863.6</v>
          </cell>
          <cell r="C52">
            <v>22863.6</v>
          </cell>
          <cell r="D52">
            <v>22863.6</v>
          </cell>
          <cell r="E52">
            <v>22926.24</v>
          </cell>
          <cell r="F52">
            <v>22863.6</v>
          </cell>
          <cell r="G52">
            <v>22863.6</v>
          </cell>
          <cell r="H52">
            <v>22863.6</v>
          </cell>
          <cell r="I52">
            <v>22926.24</v>
          </cell>
          <cell r="J52">
            <v>22863.6</v>
          </cell>
          <cell r="K52">
            <v>22863.6</v>
          </cell>
          <cell r="L52">
            <v>22863.6</v>
          </cell>
          <cell r="M52">
            <v>22926.24</v>
          </cell>
          <cell r="N52">
            <v>22863.6</v>
          </cell>
          <cell r="O52">
            <v>22863.6</v>
          </cell>
          <cell r="P52">
            <v>22863.6</v>
          </cell>
          <cell r="Q52">
            <v>22863.6</v>
          </cell>
          <cell r="R52">
            <v>22863.6</v>
          </cell>
          <cell r="S52">
            <v>22863.6</v>
          </cell>
          <cell r="T52">
            <v>22863.6</v>
          </cell>
        </row>
        <row r="53">
          <cell r="A53">
            <v>22926.24</v>
          </cell>
          <cell r="B53">
            <v>22863.6</v>
          </cell>
          <cell r="C53">
            <v>22863.6</v>
          </cell>
          <cell r="D53">
            <v>22863.6</v>
          </cell>
          <cell r="E53">
            <v>22926.24</v>
          </cell>
          <cell r="F53">
            <v>22863.6</v>
          </cell>
          <cell r="G53">
            <v>22863.6</v>
          </cell>
          <cell r="H53">
            <v>22863.6</v>
          </cell>
          <cell r="I53">
            <v>22926.24</v>
          </cell>
          <cell r="J53">
            <v>22863.6</v>
          </cell>
          <cell r="K53">
            <v>22863.6</v>
          </cell>
          <cell r="L53">
            <v>22863.6</v>
          </cell>
          <cell r="M53">
            <v>22926.24</v>
          </cell>
          <cell r="N53">
            <v>22863.6</v>
          </cell>
          <cell r="O53">
            <v>22863.6</v>
          </cell>
          <cell r="P53">
            <v>22863.6</v>
          </cell>
          <cell r="Q53">
            <v>22863.6</v>
          </cell>
          <cell r="R53">
            <v>22863.6</v>
          </cell>
          <cell r="S53">
            <v>22863.6</v>
          </cell>
          <cell r="T53">
            <v>22863.6</v>
          </cell>
        </row>
        <row r="54">
          <cell r="A54">
            <v>22926.24</v>
          </cell>
          <cell r="B54">
            <v>22863.6</v>
          </cell>
          <cell r="C54">
            <v>22863.6</v>
          </cell>
          <cell r="D54">
            <v>22863.6</v>
          </cell>
          <cell r="E54">
            <v>22926.24</v>
          </cell>
          <cell r="F54">
            <v>22863.6</v>
          </cell>
          <cell r="G54">
            <v>22863.6</v>
          </cell>
          <cell r="H54">
            <v>22863.6</v>
          </cell>
          <cell r="I54">
            <v>22926.24</v>
          </cell>
          <cell r="J54">
            <v>22863.6</v>
          </cell>
          <cell r="K54">
            <v>22863.6</v>
          </cell>
          <cell r="L54">
            <v>22863.6</v>
          </cell>
          <cell r="M54">
            <v>22926.24</v>
          </cell>
          <cell r="N54">
            <v>22863.6</v>
          </cell>
          <cell r="O54">
            <v>22863.6</v>
          </cell>
          <cell r="P54">
            <v>22863.6</v>
          </cell>
          <cell r="Q54">
            <v>22863.6</v>
          </cell>
          <cell r="R54">
            <v>22863.6</v>
          </cell>
          <cell r="S54">
            <v>22863.6</v>
          </cell>
          <cell r="T54">
            <v>22863.6</v>
          </cell>
        </row>
        <row r="55">
          <cell r="A55">
            <v>22926.24</v>
          </cell>
          <cell r="B55">
            <v>22863.6</v>
          </cell>
          <cell r="C55">
            <v>22863.6</v>
          </cell>
          <cell r="D55">
            <v>22863.6</v>
          </cell>
          <cell r="E55">
            <v>22926.24</v>
          </cell>
          <cell r="F55">
            <v>22863.6</v>
          </cell>
          <cell r="G55">
            <v>22863.6</v>
          </cell>
          <cell r="H55">
            <v>22863.6</v>
          </cell>
          <cell r="I55">
            <v>22926.24</v>
          </cell>
          <cell r="J55">
            <v>22863.6</v>
          </cell>
          <cell r="K55">
            <v>22863.6</v>
          </cell>
          <cell r="L55">
            <v>22863.6</v>
          </cell>
          <cell r="M55">
            <v>22926.24</v>
          </cell>
          <cell r="N55">
            <v>22863.6</v>
          </cell>
          <cell r="O55">
            <v>22863.6</v>
          </cell>
          <cell r="P55">
            <v>22863.6</v>
          </cell>
          <cell r="Q55">
            <v>22863.6</v>
          </cell>
          <cell r="R55">
            <v>22863.6</v>
          </cell>
          <cell r="S55">
            <v>22863.6</v>
          </cell>
          <cell r="T55">
            <v>22863.6</v>
          </cell>
        </row>
        <row r="56">
          <cell r="A56">
            <v>22926.24</v>
          </cell>
          <cell r="B56">
            <v>22863.6</v>
          </cell>
          <cell r="C56">
            <v>22863.6</v>
          </cell>
          <cell r="D56">
            <v>22863.6</v>
          </cell>
          <cell r="E56">
            <v>22926.24</v>
          </cell>
          <cell r="F56">
            <v>22863.6</v>
          </cell>
          <cell r="G56">
            <v>22863.6</v>
          </cell>
          <cell r="H56">
            <v>22863.6</v>
          </cell>
          <cell r="I56">
            <v>22926.24</v>
          </cell>
          <cell r="J56">
            <v>22863.6</v>
          </cell>
          <cell r="K56">
            <v>22863.6</v>
          </cell>
          <cell r="L56">
            <v>22863.6</v>
          </cell>
          <cell r="M56">
            <v>22926.24</v>
          </cell>
          <cell r="N56">
            <v>22863.6</v>
          </cell>
          <cell r="O56">
            <v>22863.6</v>
          </cell>
          <cell r="P56">
            <v>22863.6</v>
          </cell>
          <cell r="Q56">
            <v>22863.6</v>
          </cell>
          <cell r="R56">
            <v>22863.6</v>
          </cell>
          <cell r="S56">
            <v>22863.6</v>
          </cell>
          <cell r="T56">
            <v>22863.6</v>
          </cell>
        </row>
        <row r="57">
          <cell r="A57">
            <v>22926.24</v>
          </cell>
          <cell r="B57">
            <v>22863.6</v>
          </cell>
          <cell r="C57">
            <v>22863.6</v>
          </cell>
          <cell r="D57">
            <v>22863.6</v>
          </cell>
          <cell r="E57">
            <v>22926.24</v>
          </cell>
          <cell r="F57">
            <v>22863.6</v>
          </cell>
          <cell r="G57">
            <v>22863.6</v>
          </cell>
          <cell r="H57">
            <v>22863.6</v>
          </cell>
          <cell r="I57">
            <v>22926.24</v>
          </cell>
          <cell r="J57">
            <v>22863.6</v>
          </cell>
          <cell r="K57">
            <v>22863.6</v>
          </cell>
          <cell r="L57">
            <v>22863.6</v>
          </cell>
          <cell r="M57">
            <v>22926.24</v>
          </cell>
          <cell r="N57">
            <v>22863.6</v>
          </cell>
          <cell r="O57">
            <v>22863.6</v>
          </cell>
          <cell r="P57">
            <v>22863.6</v>
          </cell>
          <cell r="Q57">
            <v>22863.6</v>
          </cell>
          <cell r="R57">
            <v>22863.6</v>
          </cell>
          <cell r="S57">
            <v>22863.6</v>
          </cell>
          <cell r="T57">
            <v>22863.6</v>
          </cell>
        </row>
        <row r="58">
          <cell r="A58">
            <v>22926.24</v>
          </cell>
          <cell r="B58">
            <v>22863.6</v>
          </cell>
          <cell r="C58">
            <v>22863.6</v>
          </cell>
          <cell r="D58">
            <v>22863.6</v>
          </cell>
          <cell r="E58">
            <v>22926.24</v>
          </cell>
          <cell r="F58">
            <v>22863.6</v>
          </cell>
          <cell r="G58">
            <v>22863.6</v>
          </cell>
          <cell r="H58">
            <v>22863.6</v>
          </cell>
          <cell r="I58">
            <v>22926.24</v>
          </cell>
          <cell r="J58">
            <v>22863.6</v>
          </cell>
          <cell r="K58">
            <v>22863.6</v>
          </cell>
          <cell r="L58">
            <v>22863.6</v>
          </cell>
          <cell r="M58">
            <v>22926.24</v>
          </cell>
          <cell r="N58">
            <v>22863.6</v>
          </cell>
          <cell r="O58">
            <v>22863.6</v>
          </cell>
          <cell r="P58">
            <v>22863.6</v>
          </cell>
          <cell r="Q58">
            <v>22863.6</v>
          </cell>
          <cell r="R58">
            <v>22863.6</v>
          </cell>
          <cell r="S58">
            <v>22863.6</v>
          </cell>
          <cell r="T58">
            <v>22863.6</v>
          </cell>
        </row>
        <row r="59">
          <cell r="A59">
            <v>22926.24</v>
          </cell>
          <cell r="B59">
            <v>22863.6</v>
          </cell>
          <cell r="C59">
            <v>22863.6</v>
          </cell>
          <cell r="D59">
            <v>22863.6</v>
          </cell>
          <cell r="E59">
            <v>22926.24</v>
          </cell>
          <cell r="F59">
            <v>22863.6</v>
          </cell>
          <cell r="G59">
            <v>22863.6</v>
          </cell>
          <cell r="H59">
            <v>22863.6</v>
          </cell>
          <cell r="I59">
            <v>22926.24</v>
          </cell>
          <cell r="J59">
            <v>22863.6</v>
          </cell>
          <cell r="K59">
            <v>22863.6</v>
          </cell>
          <cell r="L59">
            <v>22863.6</v>
          </cell>
          <cell r="M59">
            <v>22926.24</v>
          </cell>
          <cell r="N59">
            <v>22863.6</v>
          </cell>
          <cell r="O59">
            <v>22863.6</v>
          </cell>
          <cell r="P59">
            <v>22863.6</v>
          </cell>
          <cell r="Q59">
            <v>22863.6</v>
          </cell>
          <cell r="R59">
            <v>22863.6</v>
          </cell>
          <cell r="S59">
            <v>22863.6</v>
          </cell>
          <cell r="T59">
            <v>22863.6</v>
          </cell>
        </row>
        <row r="60">
          <cell r="A60">
            <v>22926.24</v>
          </cell>
          <cell r="B60">
            <v>22863.6</v>
          </cell>
          <cell r="C60">
            <v>22863.6</v>
          </cell>
          <cell r="D60">
            <v>22863.6</v>
          </cell>
          <cell r="E60">
            <v>22926.24</v>
          </cell>
          <cell r="F60">
            <v>22863.6</v>
          </cell>
          <cell r="G60">
            <v>22863.6</v>
          </cell>
          <cell r="H60">
            <v>22863.6</v>
          </cell>
          <cell r="I60">
            <v>22926.24</v>
          </cell>
          <cell r="J60">
            <v>22863.6</v>
          </cell>
          <cell r="K60">
            <v>22863.6</v>
          </cell>
          <cell r="L60">
            <v>22863.6</v>
          </cell>
          <cell r="M60">
            <v>22926.24</v>
          </cell>
          <cell r="N60">
            <v>22863.6</v>
          </cell>
          <cell r="O60">
            <v>22863.6</v>
          </cell>
          <cell r="P60">
            <v>22863.6</v>
          </cell>
          <cell r="Q60">
            <v>22863.6</v>
          </cell>
          <cell r="R60">
            <v>22863.6</v>
          </cell>
          <cell r="S60">
            <v>22863.6</v>
          </cell>
          <cell r="T60">
            <v>22863.6</v>
          </cell>
        </row>
        <row r="61">
          <cell r="A61">
            <v>22926.24</v>
          </cell>
          <cell r="B61">
            <v>22863.6</v>
          </cell>
          <cell r="C61">
            <v>22863.6</v>
          </cell>
          <cell r="D61">
            <v>22863.6</v>
          </cell>
          <cell r="E61">
            <v>22926.24</v>
          </cell>
          <cell r="F61">
            <v>22863.6</v>
          </cell>
          <cell r="G61">
            <v>22863.6</v>
          </cell>
          <cell r="H61">
            <v>22863.6</v>
          </cell>
          <cell r="I61">
            <v>22926.24</v>
          </cell>
          <cell r="J61">
            <v>22863.6</v>
          </cell>
          <cell r="K61">
            <v>22863.6</v>
          </cell>
          <cell r="L61">
            <v>22863.6</v>
          </cell>
          <cell r="M61">
            <v>22926.24</v>
          </cell>
          <cell r="N61">
            <v>22863.6</v>
          </cell>
          <cell r="O61">
            <v>22863.6</v>
          </cell>
          <cell r="P61">
            <v>22863.6</v>
          </cell>
          <cell r="Q61">
            <v>22863.6</v>
          </cell>
          <cell r="R61">
            <v>22863.6</v>
          </cell>
          <cell r="S61">
            <v>22863.6</v>
          </cell>
          <cell r="T61">
            <v>22863.6</v>
          </cell>
        </row>
        <row r="62">
          <cell r="A62">
            <v>22926.24</v>
          </cell>
          <cell r="B62">
            <v>22863.6</v>
          </cell>
          <cell r="C62">
            <v>22863.6</v>
          </cell>
          <cell r="D62">
            <v>22863.6</v>
          </cell>
          <cell r="E62">
            <v>22926.24</v>
          </cell>
          <cell r="F62">
            <v>22863.6</v>
          </cell>
          <cell r="G62">
            <v>22863.6</v>
          </cell>
          <cell r="H62">
            <v>22863.6</v>
          </cell>
          <cell r="I62">
            <v>22926.24</v>
          </cell>
          <cell r="J62">
            <v>22863.6</v>
          </cell>
          <cell r="K62">
            <v>22863.6</v>
          </cell>
          <cell r="L62">
            <v>22863.6</v>
          </cell>
          <cell r="M62">
            <v>22926.24</v>
          </cell>
          <cell r="N62">
            <v>22863.6</v>
          </cell>
          <cell r="O62">
            <v>22863.6</v>
          </cell>
          <cell r="P62">
            <v>22863.6</v>
          </cell>
          <cell r="Q62">
            <v>22863.6</v>
          </cell>
          <cell r="R62">
            <v>22863.6</v>
          </cell>
          <cell r="S62">
            <v>22863.6</v>
          </cell>
          <cell r="T62">
            <v>22863.6</v>
          </cell>
        </row>
        <row r="63">
          <cell r="A63">
            <v>22926.24</v>
          </cell>
          <cell r="B63">
            <v>22863.6</v>
          </cell>
          <cell r="C63">
            <v>22863.6</v>
          </cell>
          <cell r="D63">
            <v>22863.6</v>
          </cell>
          <cell r="E63">
            <v>22926.24</v>
          </cell>
          <cell r="F63">
            <v>22863.6</v>
          </cell>
          <cell r="G63">
            <v>22863.6</v>
          </cell>
          <cell r="H63">
            <v>22863.6</v>
          </cell>
          <cell r="I63">
            <v>22926.24</v>
          </cell>
          <cell r="J63">
            <v>22863.6</v>
          </cell>
          <cell r="K63">
            <v>22863.6</v>
          </cell>
          <cell r="L63">
            <v>22863.6</v>
          </cell>
          <cell r="M63">
            <v>22926.24</v>
          </cell>
          <cell r="N63">
            <v>22863.6</v>
          </cell>
          <cell r="O63">
            <v>22863.6</v>
          </cell>
          <cell r="P63">
            <v>22863.6</v>
          </cell>
          <cell r="Q63">
            <v>22863.6</v>
          </cell>
          <cell r="R63">
            <v>22863.6</v>
          </cell>
          <cell r="S63">
            <v>22863.6</v>
          </cell>
          <cell r="T63">
            <v>22863.6</v>
          </cell>
        </row>
        <row r="64">
          <cell r="A64">
            <v>22926.24</v>
          </cell>
          <cell r="B64">
            <v>22863.6</v>
          </cell>
          <cell r="C64">
            <v>22863.6</v>
          </cell>
          <cell r="D64">
            <v>22863.6</v>
          </cell>
          <cell r="E64">
            <v>22926.24</v>
          </cell>
          <cell r="F64">
            <v>22863.6</v>
          </cell>
          <cell r="G64">
            <v>22863.6</v>
          </cell>
          <cell r="H64">
            <v>22863.6</v>
          </cell>
          <cell r="I64">
            <v>22926.24</v>
          </cell>
          <cell r="J64">
            <v>22863.6</v>
          </cell>
          <cell r="K64">
            <v>22863.6</v>
          </cell>
          <cell r="L64">
            <v>22863.6</v>
          </cell>
          <cell r="M64">
            <v>22926.24</v>
          </cell>
          <cell r="N64">
            <v>22863.6</v>
          </cell>
          <cell r="O64">
            <v>22863.6</v>
          </cell>
          <cell r="P64">
            <v>22863.6</v>
          </cell>
          <cell r="Q64">
            <v>22863.6</v>
          </cell>
          <cell r="R64">
            <v>22863.6</v>
          </cell>
          <cell r="S64">
            <v>22863.6</v>
          </cell>
          <cell r="T64">
            <v>22863.6</v>
          </cell>
        </row>
        <row r="65">
          <cell r="A65">
            <v>22926.24</v>
          </cell>
          <cell r="B65">
            <v>22863.6</v>
          </cell>
          <cell r="C65">
            <v>22863.6</v>
          </cell>
          <cell r="D65">
            <v>22863.6</v>
          </cell>
          <cell r="E65">
            <v>22926.24</v>
          </cell>
          <cell r="F65">
            <v>22863.6</v>
          </cell>
          <cell r="G65">
            <v>22863.6</v>
          </cell>
          <cell r="H65">
            <v>22863.6</v>
          </cell>
          <cell r="I65">
            <v>22926.24</v>
          </cell>
          <cell r="J65">
            <v>22863.6</v>
          </cell>
          <cell r="K65">
            <v>22863.6</v>
          </cell>
          <cell r="L65">
            <v>22863.6</v>
          </cell>
          <cell r="M65">
            <v>22926.24</v>
          </cell>
          <cell r="N65">
            <v>22863.6</v>
          </cell>
          <cell r="O65">
            <v>22863.6</v>
          </cell>
          <cell r="P65">
            <v>22863.6</v>
          </cell>
          <cell r="Q65">
            <v>22863.6</v>
          </cell>
          <cell r="R65">
            <v>22863.6</v>
          </cell>
          <cell r="S65">
            <v>22863.6</v>
          </cell>
          <cell r="T65">
            <v>22863.6</v>
          </cell>
        </row>
        <row r="66">
          <cell r="A66">
            <v>22926.24</v>
          </cell>
          <cell r="B66">
            <v>22863.6</v>
          </cell>
          <cell r="C66">
            <v>22863.6</v>
          </cell>
          <cell r="D66">
            <v>22863.6</v>
          </cell>
          <cell r="E66">
            <v>22926.24</v>
          </cell>
          <cell r="F66">
            <v>22863.6</v>
          </cell>
          <cell r="G66">
            <v>22863.6</v>
          </cell>
          <cell r="H66">
            <v>22863.6</v>
          </cell>
          <cell r="I66">
            <v>22926.24</v>
          </cell>
          <cell r="J66">
            <v>22863.6</v>
          </cell>
          <cell r="K66">
            <v>22863.6</v>
          </cell>
          <cell r="L66">
            <v>22863.6</v>
          </cell>
          <cell r="M66">
            <v>22926.24</v>
          </cell>
          <cell r="N66">
            <v>22863.6</v>
          </cell>
          <cell r="O66">
            <v>22863.6</v>
          </cell>
          <cell r="P66">
            <v>22863.6</v>
          </cell>
          <cell r="Q66">
            <v>22863.6</v>
          </cell>
          <cell r="R66">
            <v>22863.6</v>
          </cell>
          <cell r="S66">
            <v>22863.6</v>
          </cell>
          <cell r="T66">
            <v>22863.6</v>
          </cell>
        </row>
        <row r="67">
          <cell r="A67">
            <v>22926.24</v>
          </cell>
          <cell r="B67">
            <v>22863.6</v>
          </cell>
          <cell r="C67">
            <v>22863.6</v>
          </cell>
          <cell r="D67">
            <v>22863.6</v>
          </cell>
          <cell r="E67">
            <v>22926.24</v>
          </cell>
          <cell r="F67">
            <v>22863.6</v>
          </cell>
          <cell r="G67">
            <v>22863.6</v>
          </cell>
          <cell r="H67">
            <v>22863.6</v>
          </cell>
          <cell r="I67">
            <v>22926.24</v>
          </cell>
          <cell r="J67">
            <v>22863.6</v>
          </cell>
          <cell r="K67">
            <v>22863.6</v>
          </cell>
          <cell r="L67">
            <v>22863.6</v>
          </cell>
          <cell r="M67">
            <v>22926.24</v>
          </cell>
          <cell r="N67">
            <v>22863.6</v>
          </cell>
          <cell r="O67">
            <v>22863.6</v>
          </cell>
          <cell r="P67">
            <v>22863.6</v>
          </cell>
          <cell r="Q67">
            <v>22863.6</v>
          </cell>
          <cell r="R67">
            <v>22863.6</v>
          </cell>
          <cell r="S67">
            <v>22863.6</v>
          </cell>
          <cell r="T67">
            <v>22863.6</v>
          </cell>
        </row>
        <row r="68">
          <cell r="A68">
            <v>22926.24</v>
          </cell>
          <cell r="B68">
            <v>22863.6</v>
          </cell>
          <cell r="C68">
            <v>22863.6</v>
          </cell>
          <cell r="D68">
            <v>22863.6</v>
          </cell>
          <cell r="E68">
            <v>22926.24</v>
          </cell>
          <cell r="F68">
            <v>22863.6</v>
          </cell>
          <cell r="G68">
            <v>22863.6</v>
          </cell>
          <cell r="H68">
            <v>22863.6</v>
          </cell>
          <cell r="I68">
            <v>22926.24</v>
          </cell>
          <cell r="J68">
            <v>22863.6</v>
          </cell>
          <cell r="K68">
            <v>22863.6</v>
          </cell>
          <cell r="L68">
            <v>22863.6</v>
          </cell>
          <cell r="M68">
            <v>22926.24</v>
          </cell>
          <cell r="N68">
            <v>22863.6</v>
          </cell>
          <cell r="O68">
            <v>22863.6</v>
          </cell>
          <cell r="P68">
            <v>22863.6</v>
          </cell>
          <cell r="Q68">
            <v>22863.6</v>
          </cell>
          <cell r="R68">
            <v>22863.6</v>
          </cell>
          <cell r="S68">
            <v>22863.6</v>
          </cell>
          <cell r="T68">
            <v>22863.6</v>
          </cell>
        </row>
        <row r="69">
          <cell r="A69">
            <v>22926.24</v>
          </cell>
          <cell r="B69">
            <v>22863.6</v>
          </cell>
          <cell r="C69">
            <v>22863.6</v>
          </cell>
          <cell r="D69">
            <v>22863.6</v>
          </cell>
          <cell r="E69">
            <v>22926.24</v>
          </cell>
          <cell r="F69">
            <v>22863.6</v>
          </cell>
          <cell r="G69">
            <v>22863.6</v>
          </cell>
          <cell r="H69">
            <v>22863.6</v>
          </cell>
          <cell r="I69">
            <v>22926.24</v>
          </cell>
          <cell r="J69">
            <v>22863.6</v>
          </cell>
          <cell r="K69">
            <v>22863.6</v>
          </cell>
          <cell r="L69">
            <v>22863.6</v>
          </cell>
          <cell r="M69">
            <v>22926.24</v>
          </cell>
          <cell r="N69">
            <v>22863.6</v>
          </cell>
          <cell r="O69">
            <v>22863.6</v>
          </cell>
          <cell r="P69">
            <v>22863.6</v>
          </cell>
          <cell r="Q69">
            <v>22863.6</v>
          </cell>
          <cell r="R69">
            <v>22863.6</v>
          </cell>
          <cell r="S69">
            <v>22863.6</v>
          </cell>
          <cell r="T69">
            <v>22863.6</v>
          </cell>
        </row>
        <row r="70">
          <cell r="A70">
            <v>22926.24</v>
          </cell>
          <cell r="B70">
            <v>22863.6</v>
          </cell>
          <cell r="C70">
            <v>22863.6</v>
          </cell>
          <cell r="D70">
            <v>22863.6</v>
          </cell>
          <cell r="E70">
            <v>22926.24</v>
          </cell>
          <cell r="F70">
            <v>22863.6</v>
          </cell>
          <cell r="G70">
            <v>22863.6</v>
          </cell>
          <cell r="H70">
            <v>22863.6</v>
          </cell>
          <cell r="I70">
            <v>22926.24</v>
          </cell>
          <cell r="J70">
            <v>22863.6</v>
          </cell>
          <cell r="K70">
            <v>22863.6</v>
          </cell>
          <cell r="L70">
            <v>22863.6</v>
          </cell>
          <cell r="M70">
            <v>22926.24</v>
          </cell>
          <cell r="N70">
            <v>22863.6</v>
          </cell>
          <cell r="O70">
            <v>22863.6</v>
          </cell>
          <cell r="P70">
            <v>22863.6</v>
          </cell>
          <cell r="Q70">
            <v>22863.6</v>
          </cell>
          <cell r="R70">
            <v>22863.6</v>
          </cell>
          <cell r="S70">
            <v>22863.6</v>
          </cell>
          <cell r="T70">
            <v>22863.6</v>
          </cell>
        </row>
        <row r="71">
          <cell r="A71">
            <v>22926.24</v>
          </cell>
          <cell r="B71">
            <v>22863.6</v>
          </cell>
          <cell r="C71">
            <v>22863.6</v>
          </cell>
          <cell r="D71">
            <v>22863.6</v>
          </cell>
          <cell r="E71">
            <v>22926.24</v>
          </cell>
          <cell r="F71">
            <v>22863.6</v>
          </cell>
          <cell r="G71">
            <v>22863.6</v>
          </cell>
          <cell r="H71">
            <v>22863.6</v>
          </cell>
          <cell r="I71">
            <v>22926.24</v>
          </cell>
          <cell r="J71">
            <v>22863.6</v>
          </cell>
          <cell r="K71">
            <v>22863.6</v>
          </cell>
          <cell r="L71">
            <v>22863.6</v>
          </cell>
          <cell r="M71">
            <v>22926.24</v>
          </cell>
          <cell r="N71">
            <v>22863.6</v>
          </cell>
          <cell r="O71">
            <v>22863.6</v>
          </cell>
          <cell r="P71">
            <v>22863.6</v>
          </cell>
          <cell r="Q71">
            <v>22863.6</v>
          </cell>
          <cell r="R71">
            <v>22863.6</v>
          </cell>
          <cell r="S71">
            <v>22863.6</v>
          </cell>
          <cell r="T71">
            <v>22863.6</v>
          </cell>
        </row>
        <row r="72">
          <cell r="A72">
            <v>22926.24</v>
          </cell>
          <cell r="B72">
            <v>22863.6</v>
          </cell>
          <cell r="C72">
            <v>22863.6</v>
          </cell>
          <cell r="D72">
            <v>22863.6</v>
          </cell>
          <cell r="E72">
            <v>22926.24</v>
          </cell>
          <cell r="F72">
            <v>22863.6</v>
          </cell>
          <cell r="G72">
            <v>22863.6</v>
          </cell>
          <cell r="H72">
            <v>22863.6</v>
          </cell>
          <cell r="I72">
            <v>22926.24</v>
          </cell>
          <cell r="J72">
            <v>22863.6</v>
          </cell>
          <cell r="K72">
            <v>22863.6</v>
          </cell>
          <cell r="L72">
            <v>22863.6</v>
          </cell>
          <cell r="M72">
            <v>22926.24</v>
          </cell>
          <cell r="N72">
            <v>22863.6</v>
          </cell>
          <cell r="O72">
            <v>22863.6</v>
          </cell>
          <cell r="P72">
            <v>22863.6</v>
          </cell>
          <cell r="Q72">
            <v>22863.6</v>
          </cell>
          <cell r="R72">
            <v>22863.6</v>
          </cell>
          <cell r="S72">
            <v>22863.6</v>
          </cell>
          <cell r="T72">
            <v>22863.6</v>
          </cell>
        </row>
        <row r="73">
          <cell r="A73">
            <v>22926.24</v>
          </cell>
          <cell r="B73">
            <v>22863.6</v>
          </cell>
          <cell r="C73">
            <v>22863.6</v>
          </cell>
          <cell r="D73">
            <v>22863.6</v>
          </cell>
          <cell r="E73">
            <v>22926.24</v>
          </cell>
          <cell r="F73">
            <v>22863.6</v>
          </cell>
          <cell r="G73">
            <v>22863.6</v>
          </cell>
          <cell r="H73">
            <v>22863.6</v>
          </cell>
          <cell r="I73">
            <v>22926.24</v>
          </cell>
          <cell r="J73">
            <v>22863.6</v>
          </cell>
          <cell r="K73">
            <v>22863.6</v>
          </cell>
          <cell r="L73">
            <v>22863.6</v>
          </cell>
          <cell r="M73">
            <v>22926.24</v>
          </cell>
          <cell r="N73">
            <v>22863.6</v>
          </cell>
          <cell r="O73">
            <v>22863.6</v>
          </cell>
          <cell r="P73">
            <v>22863.6</v>
          </cell>
          <cell r="Q73">
            <v>22863.6</v>
          </cell>
          <cell r="R73">
            <v>22863.6</v>
          </cell>
          <cell r="S73">
            <v>22863.6</v>
          </cell>
          <cell r="T73">
            <v>22863.6</v>
          </cell>
        </row>
        <row r="74">
          <cell r="A74">
            <v>22926.24</v>
          </cell>
          <cell r="B74">
            <v>22863.6</v>
          </cell>
          <cell r="C74">
            <v>22863.6</v>
          </cell>
          <cell r="D74">
            <v>22863.6</v>
          </cell>
          <cell r="E74">
            <v>22926.24</v>
          </cell>
          <cell r="F74">
            <v>22863.6</v>
          </cell>
          <cell r="G74">
            <v>22863.6</v>
          </cell>
          <cell r="H74">
            <v>22863.6</v>
          </cell>
          <cell r="I74">
            <v>22926.24</v>
          </cell>
          <cell r="J74">
            <v>22863.6</v>
          </cell>
          <cell r="K74">
            <v>22863.6</v>
          </cell>
          <cell r="L74">
            <v>22863.6</v>
          </cell>
          <cell r="M74">
            <v>22926.24</v>
          </cell>
          <cell r="N74">
            <v>22863.6</v>
          </cell>
          <cell r="O74">
            <v>22863.6</v>
          </cell>
          <cell r="P74">
            <v>22863.6</v>
          </cell>
          <cell r="Q74">
            <v>22863.6</v>
          </cell>
          <cell r="R74">
            <v>22863.6</v>
          </cell>
          <cell r="S74">
            <v>22863.6</v>
          </cell>
          <cell r="T74">
            <v>22863.6</v>
          </cell>
        </row>
        <row r="75">
          <cell r="A75">
            <v>22926.24</v>
          </cell>
          <cell r="B75">
            <v>22863.6</v>
          </cell>
          <cell r="C75">
            <v>22863.6</v>
          </cell>
          <cell r="D75">
            <v>22863.6</v>
          </cell>
          <cell r="E75">
            <v>22926.24</v>
          </cell>
          <cell r="F75">
            <v>22863.6</v>
          </cell>
          <cell r="G75">
            <v>22863.6</v>
          </cell>
          <cell r="H75">
            <v>22863.6</v>
          </cell>
          <cell r="I75">
            <v>22926.24</v>
          </cell>
          <cell r="J75">
            <v>22863.6</v>
          </cell>
          <cell r="K75">
            <v>22863.6</v>
          </cell>
          <cell r="L75">
            <v>22863.6</v>
          </cell>
          <cell r="M75">
            <v>22926.24</v>
          </cell>
          <cell r="N75">
            <v>22863.6</v>
          </cell>
          <cell r="O75">
            <v>22863.6</v>
          </cell>
          <cell r="P75">
            <v>22863.6</v>
          </cell>
          <cell r="Q75">
            <v>22863.6</v>
          </cell>
          <cell r="R75">
            <v>22863.6</v>
          </cell>
          <cell r="S75">
            <v>22863.6</v>
          </cell>
          <cell r="T75">
            <v>22863.6</v>
          </cell>
        </row>
        <row r="76">
          <cell r="A76">
            <v>22926.24</v>
          </cell>
          <cell r="B76">
            <v>22863.6</v>
          </cell>
          <cell r="C76">
            <v>22863.6</v>
          </cell>
          <cell r="D76">
            <v>22863.6</v>
          </cell>
          <cell r="E76">
            <v>22926.24</v>
          </cell>
          <cell r="F76">
            <v>22863.6</v>
          </cell>
          <cell r="G76">
            <v>22863.6</v>
          </cell>
          <cell r="H76">
            <v>22863.6</v>
          </cell>
          <cell r="I76">
            <v>22926.24</v>
          </cell>
          <cell r="J76">
            <v>22863.6</v>
          </cell>
          <cell r="K76">
            <v>22863.6</v>
          </cell>
          <cell r="L76">
            <v>22863.6</v>
          </cell>
          <cell r="M76">
            <v>22926.24</v>
          </cell>
          <cell r="N76">
            <v>22863.6</v>
          </cell>
          <cell r="O76">
            <v>22863.6</v>
          </cell>
          <cell r="P76">
            <v>22863.6</v>
          </cell>
          <cell r="Q76">
            <v>22863.6</v>
          </cell>
          <cell r="R76">
            <v>22863.6</v>
          </cell>
          <cell r="S76">
            <v>22863.6</v>
          </cell>
          <cell r="T76">
            <v>22863.6</v>
          </cell>
        </row>
        <row r="77">
          <cell r="A77">
            <v>22926.24</v>
          </cell>
          <cell r="B77">
            <v>22863.6</v>
          </cell>
          <cell r="C77">
            <v>22863.6</v>
          </cell>
          <cell r="D77">
            <v>22863.6</v>
          </cell>
          <cell r="E77">
            <v>22926.24</v>
          </cell>
          <cell r="F77">
            <v>22863.6</v>
          </cell>
          <cell r="G77">
            <v>22863.6</v>
          </cell>
          <cell r="H77">
            <v>22863.6</v>
          </cell>
          <cell r="I77">
            <v>22926.24</v>
          </cell>
          <cell r="J77">
            <v>22863.6</v>
          </cell>
          <cell r="K77">
            <v>22863.6</v>
          </cell>
          <cell r="L77">
            <v>22863.6</v>
          </cell>
          <cell r="M77">
            <v>22926.24</v>
          </cell>
          <cell r="N77">
            <v>22863.6</v>
          </cell>
          <cell r="O77">
            <v>22863.6</v>
          </cell>
          <cell r="P77">
            <v>22863.6</v>
          </cell>
          <cell r="Q77">
            <v>22863.6</v>
          </cell>
          <cell r="R77">
            <v>22863.6</v>
          </cell>
          <cell r="S77">
            <v>22863.6</v>
          </cell>
          <cell r="T77">
            <v>22863.6</v>
          </cell>
        </row>
        <row r="78">
          <cell r="A78">
            <v>22926.24</v>
          </cell>
          <cell r="B78">
            <v>22863.6</v>
          </cell>
          <cell r="C78">
            <v>22863.6</v>
          </cell>
          <cell r="D78">
            <v>22863.6</v>
          </cell>
          <cell r="E78">
            <v>22926.24</v>
          </cell>
          <cell r="F78">
            <v>22863.6</v>
          </cell>
          <cell r="G78">
            <v>22863.6</v>
          </cell>
          <cell r="H78">
            <v>22863.6</v>
          </cell>
          <cell r="I78">
            <v>22926.24</v>
          </cell>
          <cell r="J78">
            <v>22863.6</v>
          </cell>
          <cell r="K78">
            <v>22863.6</v>
          </cell>
          <cell r="L78">
            <v>22863.6</v>
          </cell>
          <cell r="M78">
            <v>22926.24</v>
          </cell>
          <cell r="N78">
            <v>22863.6</v>
          </cell>
          <cell r="O78">
            <v>22863.6</v>
          </cell>
          <cell r="P78">
            <v>22863.6</v>
          </cell>
          <cell r="Q78">
            <v>22863.6</v>
          </cell>
          <cell r="R78">
            <v>22863.6</v>
          </cell>
          <cell r="S78">
            <v>22863.6</v>
          </cell>
          <cell r="T78">
            <v>22863.6</v>
          </cell>
        </row>
        <row r="79">
          <cell r="A79">
            <v>22926.24</v>
          </cell>
          <cell r="B79">
            <v>22863.6</v>
          </cell>
          <cell r="C79">
            <v>22863.6</v>
          </cell>
          <cell r="D79">
            <v>22863.6</v>
          </cell>
          <cell r="E79">
            <v>22926.24</v>
          </cell>
          <cell r="F79">
            <v>22863.6</v>
          </cell>
          <cell r="G79">
            <v>22863.6</v>
          </cell>
          <cell r="H79">
            <v>22863.6</v>
          </cell>
          <cell r="I79">
            <v>22926.24</v>
          </cell>
          <cell r="J79">
            <v>22863.6</v>
          </cell>
          <cell r="K79">
            <v>22863.6</v>
          </cell>
          <cell r="L79">
            <v>22863.6</v>
          </cell>
          <cell r="M79">
            <v>22926.24</v>
          </cell>
          <cell r="N79">
            <v>22863.6</v>
          </cell>
          <cell r="O79">
            <v>22863.6</v>
          </cell>
          <cell r="P79">
            <v>22863.6</v>
          </cell>
          <cell r="Q79">
            <v>22863.6</v>
          </cell>
          <cell r="R79">
            <v>22863.6</v>
          </cell>
          <cell r="S79">
            <v>22863.6</v>
          </cell>
          <cell r="T79">
            <v>22863.6</v>
          </cell>
        </row>
        <row r="80">
          <cell r="A80">
            <v>22926.24</v>
          </cell>
          <cell r="B80">
            <v>22863.6</v>
          </cell>
          <cell r="C80">
            <v>22863.6</v>
          </cell>
          <cell r="D80">
            <v>22863.6</v>
          </cell>
          <cell r="E80">
            <v>22926.24</v>
          </cell>
          <cell r="F80">
            <v>22863.6</v>
          </cell>
          <cell r="G80">
            <v>22863.6</v>
          </cell>
          <cell r="H80">
            <v>22863.6</v>
          </cell>
          <cell r="I80">
            <v>22926.24</v>
          </cell>
          <cell r="J80">
            <v>22863.6</v>
          </cell>
          <cell r="K80">
            <v>22863.6</v>
          </cell>
          <cell r="L80">
            <v>22863.6</v>
          </cell>
          <cell r="M80">
            <v>22926.24</v>
          </cell>
          <cell r="N80">
            <v>22863.6</v>
          </cell>
          <cell r="O80">
            <v>22863.6</v>
          </cell>
          <cell r="P80">
            <v>22863.6</v>
          </cell>
          <cell r="Q80">
            <v>22863.6</v>
          </cell>
          <cell r="R80">
            <v>22863.6</v>
          </cell>
          <cell r="S80">
            <v>22863.6</v>
          </cell>
          <cell r="T80">
            <v>22863.6</v>
          </cell>
        </row>
        <row r="81">
          <cell r="A81">
            <v>22926.24</v>
          </cell>
          <cell r="B81">
            <v>22863.6</v>
          </cell>
          <cell r="C81">
            <v>22863.6</v>
          </cell>
          <cell r="D81">
            <v>22863.6</v>
          </cell>
          <cell r="E81">
            <v>22926.24</v>
          </cell>
          <cell r="F81">
            <v>22863.6</v>
          </cell>
          <cell r="G81">
            <v>22863.6</v>
          </cell>
          <cell r="H81">
            <v>22863.6</v>
          </cell>
          <cell r="I81">
            <v>22926.24</v>
          </cell>
          <cell r="J81">
            <v>22863.6</v>
          </cell>
          <cell r="K81">
            <v>22863.6</v>
          </cell>
          <cell r="L81">
            <v>22863.6</v>
          </cell>
          <cell r="M81">
            <v>22926.24</v>
          </cell>
          <cell r="N81">
            <v>22863.6</v>
          </cell>
          <cell r="O81">
            <v>22863.6</v>
          </cell>
          <cell r="P81">
            <v>22863.6</v>
          </cell>
          <cell r="Q81">
            <v>22863.6</v>
          </cell>
          <cell r="R81">
            <v>22863.6</v>
          </cell>
          <cell r="S81">
            <v>22863.6</v>
          </cell>
          <cell r="T81">
            <v>22863.6</v>
          </cell>
        </row>
        <row r="82">
          <cell r="A82">
            <v>22926.24</v>
          </cell>
          <cell r="B82">
            <v>22863.6</v>
          </cell>
          <cell r="C82">
            <v>22863.6</v>
          </cell>
          <cell r="D82">
            <v>22863.6</v>
          </cell>
          <cell r="E82">
            <v>22926.24</v>
          </cell>
          <cell r="F82">
            <v>22863.6</v>
          </cell>
          <cell r="G82">
            <v>22863.6</v>
          </cell>
          <cell r="H82">
            <v>22863.6</v>
          </cell>
          <cell r="I82">
            <v>22926.24</v>
          </cell>
          <cell r="J82">
            <v>22863.6</v>
          </cell>
          <cell r="K82">
            <v>22863.6</v>
          </cell>
          <cell r="L82">
            <v>22863.6</v>
          </cell>
          <cell r="M82">
            <v>22926.24</v>
          </cell>
          <cell r="N82">
            <v>22863.6</v>
          </cell>
          <cell r="O82">
            <v>22863.6</v>
          </cell>
          <cell r="P82">
            <v>22863.6</v>
          </cell>
          <cell r="Q82">
            <v>22863.6</v>
          </cell>
          <cell r="R82">
            <v>22863.6</v>
          </cell>
          <cell r="S82">
            <v>22863.6</v>
          </cell>
          <cell r="T82">
            <v>22863.6</v>
          </cell>
        </row>
        <row r="83">
          <cell r="A83">
            <v>22926.24</v>
          </cell>
          <cell r="B83">
            <v>22863.6</v>
          </cell>
          <cell r="C83">
            <v>22863.6</v>
          </cell>
          <cell r="D83">
            <v>22863.6</v>
          </cell>
          <cell r="E83">
            <v>22926.24</v>
          </cell>
          <cell r="F83">
            <v>22863.6</v>
          </cell>
          <cell r="G83">
            <v>22863.6</v>
          </cell>
          <cell r="H83">
            <v>22863.6</v>
          </cell>
          <cell r="I83">
            <v>22926.24</v>
          </cell>
          <cell r="J83">
            <v>22863.6</v>
          </cell>
          <cell r="K83">
            <v>22863.6</v>
          </cell>
          <cell r="L83">
            <v>22863.6</v>
          </cell>
          <cell r="M83">
            <v>22926.24</v>
          </cell>
          <cell r="N83">
            <v>22863.6</v>
          </cell>
          <cell r="O83">
            <v>22863.6</v>
          </cell>
          <cell r="P83">
            <v>22863.6</v>
          </cell>
          <cell r="Q83">
            <v>22863.6</v>
          </cell>
          <cell r="R83">
            <v>22863.6</v>
          </cell>
          <cell r="S83">
            <v>22863.6</v>
          </cell>
          <cell r="T83">
            <v>22863.6</v>
          </cell>
        </row>
        <row r="84">
          <cell r="A84">
            <v>22926.24</v>
          </cell>
          <cell r="B84">
            <v>22863.6</v>
          </cell>
          <cell r="C84">
            <v>22863.6</v>
          </cell>
          <cell r="D84">
            <v>22863.6</v>
          </cell>
          <cell r="E84">
            <v>22926.24</v>
          </cell>
          <cell r="F84">
            <v>22863.6</v>
          </cell>
          <cell r="G84">
            <v>22863.6</v>
          </cell>
          <cell r="H84">
            <v>22863.6</v>
          </cell>
          <cell r="I84">
            <v>22926.24</v>
          </cell>
          <cell r="J84">
            <v>22863.6</v>
          </cell>
          <cell r="K84">
            <v>22863.6</v>
          </cell>
          <cell r="L84">
            <v>22863.6</v>
          </cell>
          <cell r="M84">
            <v>22926.24</v>
          </cell>
          <cell r="N84">
            <v>22863.6</v>
          </cell>
          <cell r="O84">
            <v>22863.6</v>
          </cell>
          <cell r="P84">
            <v>22863.6</v>
          </cell>
          <cell r="Q84">
            <v>22863.6</v>
          </cell>
          <cell r="R84">
            <v>22863.6</v>
          </cell>
          <cell r="S84">
            <v>22863.6</v>
          </cell>
          <cell r="T84">
            <v>22863.6</v>
          </cell>
        </row>
        <row r="85">
          <cell r="A85">
            <v>22926.24</v>
          </cell>
          <cell r="B85">
            <v>22863.6</v>
          </cell>
          <cell r="C85">
            <v>22863.6</v>
          </cell>
          <cell r="D85">
            <v>22863.6</v>
          </cell>
          <cell r="E85">
            <v>22926.24</v>
          </cell>
          <cell r="F85">
            <v>22863.6</v>
          </cell>
          <cell r="G85">
            <v>22863.6</v>
          </cell>
          <cell r="H85">
            <v>22863.6</v>
          </cell>
          <cell r="I85">
            <v>22926.24</v>
          </cell>
          <cell r="J85">
            <v>22863.6</v>
          </cell>
          <cell r="K85">
            <v>22863.6</v>
          </cell>
          <cell r="L85">
            <v>22863.6</v>
          </cell>
          <cell r="M85">
            <v>22926.24</v>
          </cell>
          <cell r="N85">
            <v>22863.6</v>
          </cell>
          <cell r="O85">
            <v>22863.6</v>
          </cell>
          <cell r="P85">
            <v>22863.6</v>
          </cell>
          <cell r="Q85">
            <v>22863.6</v>
          </cell>
          <cell r="R85">
            <v>22863.6</v>
          </cell>
          <cell r="S85">
            <v>22863.6</v>
          </cell>
          <cell r="T85">
            <v>22863.6</v>
          </cell>
        </row>
        <row r="86">
          <cell r="A86">
            <v>22926.24</v>
          </cell>
          <cell r="B86">
            <v>22863.6</v>
          </cell>
          <cell r="C86">
            <v>22863.6</v>
          </cell>
          <cell r="D86">
            <v>22863.6</v>
          </cell>
          <cell r="E86">
            <v>22926.24</v>
          </cell>
          <cell r="F86">
            <v>22863.6</v>
          </cell>
          <cell r="G86">
            <v>22863.6</v>
          </cell>
          <cell r="H86">
            <v>22863.6</v>
          </cell>
          <cell r="I86">
            <v>22926.24</v>
          </cell>
          <cell r="J86">
            <v>22863.6</v>
          </cell>
          <cell r="K86">
            <v>22863.6</v>
          </cell>
          <cell r="L86">
            <v>22863.6</v>
          </cell>
          <cell r="M86">
            <v>22926.24</v>
          </cell>
          <cell r="N86">
            <v>22863.6</v>
          </cell>
          <cell r="O86">
            <v>22863.6</v>
          </cell>
          <cell r="P86">
            <v>22863.6</v>
          </cell>
          <cell r="Q86">
            <v>22863.6</v>
          </cell>
          <cell r="R86">
            <v>22863.6</v>
          </cell>
          <cell r="S86">
            <v>22863.6</v>
          </cell>
          <cell r="T86">
            <v>22863.6</v>
          </cell>
        </row>
        <row r="87">
          <cell r="A87">
            <v>22926.24</v>
          </cell>
          <cell r="B87">
            <v>22863.6</v>
          </cell>
          <cell r="C87">
            <v>22863.6</v>
          </cell>
          <cell r="D87">
            <v>22863.6</v>
          </cell>
          <cell r="E87">
            <v>22926.24</v>
          </cell>
          <cell r="F87">
            <v>22863.6</v>
          </cell>
          <cell r="G87">
            <v>22863.6</v>
          </cell>
          <cell r="H87">
            <v>22863.6</v>
          </cell>
          <cell r="I87">
            <v>22926.24</v>
          </cell>
          <cell r="J87">
            <v>22863.6</v>
          </cell>
          <cell r="K87">
            <v>22863.6</v>
          </cell>
          <cell r="L87">
            <v>22863.6</v>
          </cell>
          <cell r="M87">
            <v>22926.24</v>
          </cell>
          <cell r="N87">
            <v>22863.6</v>
          </cell>
          <cell r="O87">
            <v>22863.6</v>
          </cell>
          <cell r="P87">
            <v>22863.6</v>
          </cell>
          <cell r="Q87">
            <v>22863.6</v>
          </cell>
          <cell r="R87">
            <v>22863.6</v>
          </cell>
          <cell r="S87">
            <v>22863.6</v>
          </cell>
          <cell r="T87">
            <v>22863.6</v>
          </cell>
        </row>
        <row r="88">
          <cell r="A88">
            <v>22926.24</v>
          </cell>
          <cell r="B88">
            <v>22863.6</v>
          </cell>
          <cell r="C88">
            <v>22863.6</v>
          </cell>
          <cell r="D88">
            <v>22863.6</v>
          </cell>
          <cell r="E88">
            <v>22926.24</v>
          </cell>
          <cell r="F88">
            <v>22863.6</v>
          </cell>
          <cell r="G88">
            <v>22863.6</v>
          </cell>
          <cell r="H88">
            <v>22863.6</v>
          </cell>
          <cell r="I88">
            <v>22926.24</v>
          </cell>
          <cell r="J88">
            <v>22863.6</v>
          </cell>
          <cell r="K88">
            <v>22863.6</v>
          </cell>
          <cell r="L88">
            <v>22863.6</v>
          </cell>
          <cell r="M88">
            <v>22926.24</v>
          </cell>
          <cell r="N88">
            <v>22863.6</v>
          </cell>
          <cell r="O88">
            <v>22863.6</v>
          </cell>
          <cell r="P88">
            <v>22863.6</v>
          </cell>
          <cell r="Q88">
            <v>22863.6</v>
          </cell>
          <cell r="R88">
            <v>22863.6</v>
          </cell>
          <cell r="S88">
            <v>22863.6</v>
          </cell>
          <cell r="T88">
            <v>22863.6</v>
          </cell>
        </row>
        <row r="89">
          <cell r="A89">
            <v>22926.24</v>
          </cell>
          <cell r="B89">
            <v>22863.6</v>
          </cell>
          <cell r="C89">
            <v>22863.6</v>
          </cell>
          <cell r="D89">
            <v>22863.6</v>
          </cell>
          <cell r="E89">
            <v>22926.24</v>
          </cell>
          <cell r="F89">
            <v>22863.6</v>
          </cell>
          <cell r="G89">
            <v>22863.6</v>
          </cell>
          <cell r="H89">
            <v>22863.6</v>
          </cell>
          <cell r="I89">
            <v>22926.24</v>
          </cell>
          <cell r="J89">
            <v>22863.6</v>
          </cell>
          <cell r="K89">
            <v>22863.6</v>
          </cell>
          <cell r="L89">
            <v>22863.6</v>
          </cell>
          <cell r="M89">
            <v>22926.24</v>
          </cell>
          <cell r="N89">
            <v>22863.6</v>
          </cell>
          <cell r="O89">
            <v>22863.6</v>
          </cell>
          <cell r="P89">
            <v>22863.6</v>
          </cell>
          <cell r="Q89">
            <v>22863.6</v>
          </cell>
          <cell r="R89">
            <v>22863.6</v>
          </cell>
          <cell r="S89">
            <v>22863.6</v>
          </cell>
          <cell r="T89">
            <v>22863.6</v>
          </cell>
        </row>
        <row r="90">
          <cell r="A90">
            <v>22926.24</v>
          </cell>
          <cell r="B90">
            <v>22863.6</v>
          </cell>
          <cell r="C90">
            <v>22863.6</v>
          </cell>
          <cell r="D90">
            <v>22863.6</v>
          </cell>
          <cell r="E90">
            <v>22926.24</v>
          </cell>
          <cell r="F90">
            <v>22863.6</v>
          </cell>
          <cell r="G90">
            <v>22863.6</v>
          </cell>
          <cell r="H90">
            <v>22863.6</v>
          </cell>
          <cell r="I90">
            <v>22926.24</v>
          </cell>
          <cell r="J90">
            <v>22863.6</v>
          </cell>
          <cell r="K90">
            <v>22863.6</v>
          </cell>
          <cell r="L90">
            <v>22863.6</v>
          </cell>
          <cell r="M90">
            <v>22926.24</v>
          </cell>
          <cell r="N90">
            <v>22863.6</v>
          </cell>
          <cell r="O90">
            <v>22863.6</v>
          </cell>
          <cell r="P90">
            <v>22863.6</v>
          </cell>
          <cell r="Q90">
            <v>22863.6</v>
          </cell>
          <cell r="R90">
            <v>22863.6</v>
          </cell>
          <cell r="S90">
            <v>22863.6</v>
          </cell>
          <cell r="T90">
            <v>22863.6</v>
          </cell>
        </row>
        <row r="91">
          <cell r="A91">
            <v>22926.24</v>
          </cell>
          <cell r="B91">
            <v>22863.6</v>
          </cell>
          <cell r="C91">
            <v>22863.6</v>
          </cell>
          <cell r="D91">
            <v>22863.6</v>
          </cell>
          <cell r="E91">
            <v>22926.24</v>
          </cell>
          <cell r="F91">
            <v>22863.6</v>
          </cell>
          <cell r="G91">
            <v>22863.6</v>
          </cell>
          <cell r="H91">
            <v>22863.6</v>
          </cell>
          <cell r="I91">
            <v>22926.24</v>
          </cell>
          <cell r="J91">
            <v>22863.6</v>
          </cell>
          <cell r="K91">
            <v>22863.6</v>
          </cell>
          <cell r="L91">
            <v>22863.6</v>
          </cell>
          <cell r="M91">
            <v>22926.24</v>
          </cell>
          <cell r="N91">
            <v>22863.6</v>
          </cell>
          <cell r="O91">
            <v>22863.6</v>
          </cell>
          <cell r="P91">
            <v>22863.6</v>
          </cell>
          <cell r="Q91">
            <v>22863.6</v>
          </cell>
          <cell r="R91">
            <v>22863.6</v>
          </cell>
          <cell r="S91">
            <v>22863.6</v>
          </cell>
          <cell r="T91">
            <v>22863.6</v>
          </cell>
        </row>
        <row r="92">
          <cell r="A92">
            <v>22926.24</v>
          </cell>
          <cell r="B92">
            <v>22863.6</v>
          </cell>
          <cell r="C92">
            <v>22863.6</v>
          </cell>
          <cell r="D92">
            <v>22863.6</v>
          </cell>
          <cell r="E92">
            <v>22926.24</v>
          </cell>
          <cell r="F92">
            <v>22863.6</v>
          </cell>
          <cell r="G92">
            <v>22863.6</v>
          </cell>
          <cell r="H92">
            <v>22863.6</v>
          </cell>
          <cell r="I92">
            <v>22926.24</v>
          </cell>
          <cell r="J92">
            <v>22863.6</v>
          </cell>
          <cell r="K92">
            <v>22863.6</v>
          </cell>
          <cell r="L92">
            <v>22863.6</v>
          </cell>
          <cell r="M92">
            <v>22926.24</v>
          </cell>
          <cell r="N92">
            <v>22863.6</v>
          </cell>
          <cell r="O92">
            <v>22863.6</v>
          </cell>
          <cell r="P92">
            <v>22863.6</v>
          </cell>
          <cell r="Q92">
            <v>22863.6</v>
          </cell>
          <cell r="R92">
            <v>22863.6</v>
          </cell>
          <cell r="S92">
            <v>22863.6</v>
          </cell>
          <cell r="T92">
            <v>22863.6</v>
          </cell>
        </row>
        <row r="93">
          <cell r="A93">
            <v>22926.24</v>
          </cell>
          <cell r="B93">
            <v>22863.6</v>
          </cell>
          <cell r="C93">
            <v>22863.6</v>
          </cell>
          <cell r="D93">
            <v>22863.6</v>
          </cell>
          <cell r="E93">
            <v>22926.24</v>
          </cell>
          <cell r="F93">
            <v>22863.6</v>
          </cell>
          <cell r="G93">
            <v>22863.6</v>
          </cell>
          <cell r="H93">
            <v>22863.6</v>
          </cell>
          <cell r="I93">
            <v>22926.24</v>
          </cell>
          <cell r="J93">
            <v>22863.6</v>
          </cell>
          <cell r="K93">
            <v>22863.6</v>
          </cell>
          <cell r="L93">
            <v>22863.6</v>
          </cell>
          <cell r="M93">
            <v>22926.24</v>
          </cell>
          <cell r="N93">
            <v>22863.6</v>
          </cell>
          <cell r="O93">
            <v>22863.6</v>
          </cell>
          <cell r="P93">
            <v>22863.6</v>
          </cell>
          <cell r="Q93">
            <v>22863.6</v>
          </cell>
          <cell r="R93">
            <v>22863.6</v>
          </cell>
          <cell r="S93">
            <v>22863.6</v>
          </cell>
          <cell r="T93">
            <v>22863.6</v>
          </cell>
        </row>
        <row r="94">
          <cell r="A94">
            <v>22926.24</v>
          </cell>
          <cell r="B94">
            <v>22863.6</v>
          </cell>
          <cell r="C94">
            <v>22863.6</v>
          </cell>
          <cell r="D94">
            <v>22863.6</v>
          </cell>
          <cell r="E94">
            <v>22926.24</v>
          </cell>
          <cell r="F94">
            <v>22863.6</v>
          </cell>
          <cell r="G94">
            <v>22863.6</v>
          </cell>
          <cell r="H94">
            <v>22863.6</v>
          </cell>
          <cell r="I94">
            <v>22926.24</v>
          </cell>
          <cell r="J94">
            <v>22863.6</v>
          </cell>
          <cell r="K94">
            <v>22863.6</v>
          </cell>
          <cell r="L94">
            <v>22863.6</v>
          </cell>
          <cell r="M94">
            <v>22926.24</v>
          </cell>
          <cell r="N94">
            <v>22863.6</v>
          </cell>
          <cell r="O94">
            <v>22863.6</v>
          </cell>
          <cell r="P94">
            <v>22863.6</v>
          </cell>
          <cell r="Q94">
            <v>22863.6</v>
          </cell>
          <cell r="R94">
            <v>22863.6</v>
          </cell>
          <cell r="S94">
            <v>22863.6</v>
          </cell>
          <cell r="T94">
            <v>22863.6</v>
          </cell>
        </row>
        <row r="95">
          <cell r="A95">
            <v>22926.24</v>
          </cell>
          <cell r="B95">
            <v>22863.6</v>
          </cell>
          <cell r="C95">
            <v>22863.6</v>
          </cell>
          <cell r="D95">
            <v>22863.6</v>
          </cell>
          <cell r="E95">
            <v>22926.24</v>
          </cell>
          <cell r="F95">
            <v>22863.6</v>
          </cell>
          <cell r="G95">
            <v>22863.6</v>
          </cell>
          <cell r="H95">
            <v>22863.6</v>
          </cell>
          <cell r="I95">
            <v>22926.24</v>
          </cell>
          <cell r="J95">
            <v>22863.6</v>
          </cell>
          <cell r="K95">
            <v>22863.6</v>
          </cell>
          <cell r="L95">
            <v>22863.6</v>
          </cell>
          <cell r="M95">
            <v>22926.24</v>
          </cell>
          <cell r="N95">
            <v>22863.6</v>
          </cell>
          <cell r="O95">
            <v>22863.6</v>
          </cell>
          <cell r="P95">
            <v>22863.6</v>
          </cell>
          <cell r="Q95">
            <v>22863.6</v>
          </cell>
          <cell r="R95">
            <v>22863.6</v>
          </cell>
          <cell r="S95">
            <v>22863.6</v>
          </cell>
          <cell r="T95">
            <v>22863.6</v>
          </cell>
        </row>
        <row r="96">
          <cell r="A96">
            <v>22926.24</v>
          </cell>
          <cell r="B96">
            <v>22863.6</v>
          </cell>
          <cell r="C96">
            <v>22863.6</v>
          </cell>
          <cell r="D96">
            <v>22863.6</v>
          </cell>
          <cell r="E96">
            <v>22926.24</v>
          </cell>
          <cell r="F96">
            <v>22863.6</v>
          </cell>
          <cell r="G96">
            <v>22863.6</v>
          </cell>
          <cell r="H96">
            <v>22863.6</v>
          </cell>
          <cell r="I96">
            <v>22926.24</v>
          </cell>
          <cell r="J96">
            <v>22863.6</v>
          </cell>
          <cell r="K96">
            <v>22863.6</v>
          </cell>
          <cell r="L96">
            <v>22863.6</v>
          </cell>
          <cell r="M96">
            <v>22926.24</v>
          </cell>
          <cell r="N96">
            <v>22863.6</v>
          </cell>
          <cell r="O96">
            <v>22863.6</v>
          </cell>
          <cell r="P96">
            <v>22863.6</v>
          </cell>
          <cell r="Q96">
            <v>22863.6</v>
          </cell>
          <cell r="R96">
            <v>22863.6</v>
          </cell>
          <cell r="S96">
            <v>22863.6</v>
          </cell>
          <cell r="T96">
            <v>22863.6</v>
          </cell>
        </row>
        <row r="97">
          <cell r="A97">
            <v>22926.24</v>
          </cell>
          <cell r="B97">
            <v>22863.6</v>
          </cell>
          <cell r="C97">
            <v>22863.6</v>
          </cell>
          <cell r="D97">
            <v>22863.6</v>
          </cell>
          <cell r="E97">
            <v>22926.24</v>
          </cell>
          <cell r="F97">
            <v>22863.6</v>
          </cell>
          <cell r="G97">
            <v>22863.6</v>
          </cell>
          <cell r="H97">
            <v>22863.6</v>
          </cell>
          <cell r="I97">
            <v>22926.24</v>
          </cell>
          <cell r="J97">
            <v>22863.6</v>
          </cell>
          <cell r="K97">
            <v>22863.6</v>
          </cell>
          <cell r="L97">
            <v>22863.6</v>
          </cell>
          <cell r="M97">
            <v>22926.24</v>
          </cell>
          <cell r="N97">
            <v>22863.6</v>
          </cell>
          <cell r="O97">
            <v>22863.6</v>
          </cell>
          <cell r="P97">
            <v>22863.6</v>
          </cell>
          <cell r="Q97">
            <v>22863.6</v>
          </cell>
          <cell r="R97">
            <v>22863.6</v>
          </cell>
          <cell r="S97">
            <v>22863.6</v>
          </cell>
          <cell r="T97">
            <v>22863.6</v>
          </cell>
        </row>
        <row r="98">
          <cell r="A98">
            <v>22926.24</v>
          </cell>
          <cell r="B98">
            <v>22863.6</v>
          </cell>
          <cell r="C98">
            <v>22863.6</v>
          </cell>
          <cell r="D98">
            <v>22863.6</v>
          </cell>
          <cell r="E98">
            <v>22926.24</v>
          </cell>
          <cell r="F98">
            <v>22863.6</v>
          </cell>
          <cell r="G98">
            <v>22863.6</v>
          </cell>
          <cell r="H98">
            <v>22863.6</v>
          </cell>
          <cell r="I98">
            <v>22926.24</v>
          </cell>
          <cell r="J98">
            <v>22863.6</v>
          </cell>
          <cell r="K98">
            <v>22863.6</v>
          </cell>
          <cell r="L98">
            <v>22863.6</v>
          </cell>
          <cell r="M98">
            <v>22926.24</v>
          </cell>
          <cell r="N98">
            <v>22863.6</v>
          </cell>
          <cell r="O98">
            <v>22863.6</v>
          </cell>
          <cell r="P98">
            <v>22863.6</v>
          </cell>
          <cell r="Q98">
            <v>22863.6</v>
          </cell>
          <cell r="R98">
            <v>22863.6</v>
          </cell>
          <cell r="S98">
            <v>22863.6</v>
          </cell>
          <cell r="T98">
            <v>22863.6</v>
          </cell>
        </row>
        <row r="99">
          <cell r="A99">
            <v>22926.24</v>
          </cell>
          <cell r="B99">
            <v>22863.6</v>
          </cell>
          <cell r="C99">
            <v>22863.6</v>
          </cell>
          <cell r="D99">
            <v>22863.6</v>
          </cell>
          <cell r="E99">
            <v>22926.24</v>
          </cell>
          <cell r="F99">
            <v>22863.6</v>
          </cell>
          <cell r="G99">
            <v>22863.6</v>
          </cell>
          <cell r="H99">
            <v>22863.6</v>
          </cell>
          <cell r="I99">
            <v>22926.24</v>
          </cell>
          <cell r="J99">
            <v>22863.6</v>
          </cell>
          <cell r="K99">
            <v>22863.6</v>
          </cell>
          <cell r="L99">
            <v>22863.6</v>
          </cell>
          <cell r="M99">
            <v>22926.24</v>
          </cell>
          <cell r="N99">
            <v>22863.6</v>
          </cell>
          <cell r="O99">
            <v>22863.6</v>
          </cell>
          <cell r="P99">
            <v>22863.6</v>
          </cell>
          <cell r="Q99">
            <v>22863.6</v>
          </cell>
          <cell r="R99">
            <v>22863.6</v>
          </cell>
          <cell r="S99">
            <v>22863.6</v>
          </cell>
          <cell r="T99">
            <v>22863.6</v>
          </cell>
        </row>
        <row r="100">
          <cell r="A100">
            <v>22926.24</v>
          </cell>
          <cell r="B100">
            <v>22863.6</v>
          </cell>
          <cell r="C100">
            <v>22863.6</v>
          </cell>
          <cell r="D100">
            <v>22863.6</v>
          </cell>
          <cell r="E100">
            <v>22926.24</v>
          </cell>
          <cell r="F100">
            <v>22863.6</v>
          </cell>
          <cell r="G100">
            <v>22863.6</v>
          </cell>
          <cell r="H100">
            <v>22863.6</v>
          </cell>
          <cell r="I100">
            <v>22926.24</v>
          </cell>
          <cell r="J100">
            <v>22863.6</v>
          </cell>
          <cell r="K100">
            <v>22863.6</v>
          </cell>
          <cell r="L100">
            <v>22863.6</v>
          </cell>
          <cell r="M100">
            <v>22926.24</v>
          </cell>
          <cell r="N100">
            <v>22863.6</v>
          </cell>
          <cell r="O100">
            <v>22863.6</v>
          </cell>
          <cell r="P100">
            <v>22863.6</v>
          </cell>
          <cell r="Q100">
            <v>22863.6</v>
          </cell>
          <cell r="R100">
            <v>22863.6</v>
          </cell>
          <cell r="S100">
            <v>22863.6</v>
          </cell>
          <cell r="T100">
            <v>22863.6</v>
          </cell>
        </row>
        <row r="101">
          <cell r="A101">
            <v>22926.24</v>
          </cell>
          <cell r="B101">
            <v>22863.6</v>
          </cell>
          <cell r="C101">
            <v>22863.6</v>
          </cell>
          <cell r="D101">
            <v>22863.6</v>
          </cell>
          <cell r="E101">
            <v>22926.24</v>
          </cell>
          <cell r="F101">
            <v>22863.6</v>
          </cell>
          <cell r="G101">
            <v>22863.6</v>
          </cell>
          <cell r="H101">
            <v>22863.6</v>
          </cell>
          <cell r="I101">
            <v>22926.24</v>
          </cell>
          <cell r="J101">
            <v>22863.6</v>
          </cell>
          <cell r="K101">
            <v>22863.6</v>
          </cell>
          <cell r="L101">
            <v>22863.6</v>
          </cell>
          <cell r="M101">
            <v>22926.24</v>
          </cell>
          <cell r="N101">
            <v>22863.6</v>
          </cell>
          <cell r="O101">
            <v>22863.6</v>
          </cell>
          <cell r="P101">
            <v>22863.6</v>
          </cell>
          <cell r="Q101">
            <v>22863.6</v>
          </cell>
          <cell r="R101">
            <v>22863.6</v>
          </cell>
          <cell r="S101">
            <v>22863.6</v>
          </cell>
          <cell r="T101">
            <v>22863.6</v>
          </cell>
        </row>
        <row r="102">
          <cell r="A102">
            <v>22926.24</v>
          </cell>
          <cell r="B102">
            <v>22863.6</v>
          </cell>
          <cell r="C102">
            <v>22863.6</v>
          </cell>
          <cell r="D102">
            <v>22863.6</v>
          </cell>
          <cell r="E102">
            <v>22926.24</v>
          </cell>
          <cell r="F102">
            <v>22863.6</v>
          </cell>
          <cell r="G102">
            <v>22863.6</v>
          </cell>
          <cell r="H102">
            <v>22863.6</v>
          </cell>
          <cell r="I102">
            <v>22926.24</v>
          </cell>
          <cell r="J102">
            <v>22863.6</v>
          </cell>
          <cell r="K102">
            <v>22863.6</v>
          </cell>
          <cell r="L102">
            <v>22863.6</v>
          </cell>
          <cell r="M102">
            <v>22926.24</v>
          </cell>
          <cell r="N102">
            <v>22863.6</v>
          </cell>
          <cell r="O102">
            <v>22863.6</v>
          </cell>
          <cell r="P102">
            <v>22863.6</v>
          </cell>
          <cell r="Q102">
            <v>22863.6</v>
          </cell>
          <cell r="R102">
            <v>22863.6</v>
          </cell>
          <cell r="S102">
            <v>22863.6</v>
          </cell>
          <cell r="T102">
            <v>22863.6</v>
          </cell>
        </row>
        <row r="103">
          <cell r="A103">
            <v>22926.24</v>
          </cell>
          <cell r="B103">
            <v>22863.6</v>
          </cell>
          <cell r="C103">
            <v>22863.6</v>
          </cell>
          <cell r="D103">
            <v>22863.6</v>
          </cell>
          <cell r="E103">
            <v>22926.24</v>
          </cell>
          <cell r="F103">
            <v>22863.6</v>
          </cell>
          <cell r="G103">
            <v>22863.6</v>
          </cell>
          <cell r="H103">
            <v>22863.6</v>
          </cell>
          <cell r="I103">
            <v>22926.24</v>
          </cell>
          <cell r="J103">
            <v>22863.6</v>
          </cell>
          <cell r="K103">
            <v>22863.6</v>
          </cell>
          <cell r="L103">
            <v>22863.6</v>
          </cell>
          <cell r="M103">
            <v>22926.24</v>
          </cell>
          <cell r="N103">
            <v>22863.6</v>
          </cell>
          <cell r="O103">
            <v>22863.6</v>
          </cell>
          <cell r="P103">
            <v>22863.6</v>
          </cell>
          <cell r="Q103">
            <v>22863.6</v>
          </cell>
          <cell r="R103">
            <v>22863.6</v>
          </cell>
          <cell r="S103">
            <v>22863.6</v>
          </cell>
          <cell r="T103">
            <v>22863.6</v>
          </cell>
        </row>
        <row r="104">
          <cell r="A104">
            <v>22926.24</v>
          </cell>
          <cell r="B104">
            <v>22863.6</v>
          </cell>
          <cell r="C104">
            <v>22863.6</v>
          </cell>
          <cell r="D104">
            <v>22863.6</v>
          </cell>
          <cell r="E104">
            <v>22926.24</v>
          </cell>
          <cell r="F104">
            <v>22863.6</v>
          </cell>
          <cell r="G104">
            <v>22863.6</v>
          </cell>
          <cell r="H104">
            <v>22863.6</v>
          </cell>
          <cell r="I104">
            <v>22926.24</v>
          </cell>
          <cell r="J104">
            <v>22863.6</v>
          </cell>
          <cell r="K104">
            <v>22863.6</v>
          </cell>
          <cell r="L104">
            <v>22863.6</v>
          </cell>
          <cell r="M104">
            <v>22926.24</v>
          </cell>
          <cell r="N104">
            <v>22863.6</v>
          </cell>
          <cell r="O104">
            <v>22863.6</v>
          </cell>
          <cell r="P104">
            <v>22863.6</v>
          </cell>
          <cell r="Q104">
            <v>22863.6</v>
          </cell>
          <cell r="R104">
            <v>22863.6</v>
          </cell>
          <cell r="S104">
            <v>22863.6</v>
          </cell>
          <cell r="T104">
            <v>22863.6</v>
          </cell>
        </row>
        <row r="105">
          <cell r="A105">
            <v>22926.24</v>
          </cell>
          <cell r="B105">
            <v>22863.6</v>
          </cell>
          <cell r="C105">
            <v>22863.6</v>
          </cell>
          <cell r="D105">
            <v>22863.6</v>
          </cell>
          <cell r="E105">
            <v>22926.24</v>
          </cell>
          <cell r="F105">
            <v>22863.6</v>
          </cell>
          <cell r="G105">
            <v>22863.6</v>
          </cell>
          <cell r="H105">
            <v>22863.6</v>
          </cell>
          <cell r="I105">
            <v>22926.24</v>
          </cell>
          <cell r="J105">
            <v>22863.6</v>
          </cell>
          <cell r="K105">
            <v>22863.6</v>
          </cell>
          <cell r="L105">
            <v>22863.6</v>
          </cell>
          <cell r="M105">
            <v>22926.24</v>
          </cell>
          <cell r="N105">
            <v>22863.6</v>
          </cell>
          <cell r="O105">
            <v>22863.6</v>
          </cell>
          <cell r="P105">
            <v>22863.6</v>
          </cell>
          <cell r="Q105">
            <v>22863.6</v>
          </cell>
          <cell r="R105">
            <v>22863.6</v>
          </cell>
          <cell r="S105">
            <v>22863.6</v>
          </cell>
          <cell r="T105">
            <v>22863.6</v>
          </cell>
        </row>
        <row r="106">
          <cell r="A106">
            <v>22926.24</v>
          </cell>
          <cell r="B106">
            <v>22863.6</v>
          </cell>
          <cell r="C106">
            <v>22863.6</v>
          </cell>
          <cell r="D106">
            <v>22863.6</v>
          </cell>
          <cell r="E106">
            <v>22926.24</v>
          </cell>
          <cell r="F106">
            <v>22863.6</v>
          </cell>
          <cell r="G106">
            <v>22863.6</v>
          </cell>
          <cell r="H106">
            <v>22863.6</v>
          </cell>
          <cell r="I106">
            <v>22926.24</v>
          </cell>
          <cell r="J106">
            <v>22863.6</v>
          </cell>
          <cell r="K106">
            <v>22863.6</v>
          </cell>
          <cell r="L106">
            <v>22863.6</v>
          </cell>
          <cell r="M106">
            <v>22926.24</v>
          </cell>
          <cell r="N106">
            <v>22863.6</v>
          </cell>
          <cell r="O106">
            <v>22863.6</v>
          </cell>
          <cell r="P106">
            <v>22863.6</v>
          </cell>
          <cell r="Q106">
            <v>22863.6</v>
          </cell>
          <cell r="R106">
            <v>22863.6</v>
          </cell>
          <cell r="S106">
            <v>22863.6</v>
          </cell>
          <cell r="T106">
            <v>22863.6</v>
          </cell>
        </row>
        <row r="107">
          <cell r="A107">
            <v>22926.24</v>
          </cell>
          <cell r="B107">
            <v>22863.6</v>
          </cell>
          <cell r="C107">
            <v>22863.6</v>
          </cell>
          <cell r="D107">
            <v>22863.6</v>
          </cell>
          <cell r="E107">
            <v>22926.24</v>
          </cell>
          <cell r="F107">
            <v>22863.6</v>
          </cell>
          <cell r="G107">
            <v>22863.6</v>
          </cell>
          <cell r="H107">
            <v>22863.6</v>
          </cell>
          <cell r="I107">
            <v>22926.24</v>
          </cell>
          <cell r="J107">
            <v>22863.6</v>
          </cell>
          <cell r="K107">
            <v>22863.6</v>
          </cell>
          <cell r="L107">
            <v>22863.6</v>
          </cell>
          <cell r="M107">
            <v>22926.24</v>
          </cell>
          <cell r="N107">
            <v>22863.6</v>
          </cell>
          <cell r="O107">
            <v>22863.6</v>
          </cell>
          <cell r="P107">
            <v>22863.6</v>
          </cell>
          <cell r="Q107">
            <v>22863.6</v>
          </cell>
          <cell r="R107">
            <v>22863.6</v>
          </cell>
          <cell r="S107">
            <v>22863.6</v>
          </cell>
          <cell r="T107">
            <v>22863.6</v>
          </cell>
        </row>
        <row r="108">
          <cell r="A108">
            <v>22926.24</v>
          </cell>
          <cell r="B108">
            <v>22863.6</v>
          </cell>
          <cell r="C108">
            <v>22863.6</v>
          </cell>
          <cell r="D108">
            <v>22863.6</v>
          </cell>
          <cell r="E108">
            <v>22926.24</v>
          </cell>
          <cell r="F108">
            <v>22863.6</v>
          </cell>
          <cell r="G108">
            <v>22863.6</v>
          </cell>
          <cell r="H108">
            <v>22863.6</v>
          </cell>
          <cell r="I108">
            <v>22926.24</v>
          </cell>
          <cell r="J108">
            <v>22863.6</v>
          </cell>
          <cell r="K108">
            <v>22863.6</v>
          </cell>
          <cell r="L108">
            <v>22863.6</v>
          </cell>
          <cell r="M108">
            <v>22926.24</v>
          </cell>
          <cell r="N108">
            <v>22863.6</v>
          </cell>
          <cell r="O108">
            <v>22863.6</v>
          </cell>
          <cell r="P108">
            <v>22863.6</v>
          </cell>
          <cell r="Q108">
            <v>22863.6</v>
          </cell>
          <cell r="R108">
            <v>22863.6</v>
          </cell>
          <cell r="S108">
            <v>22863.6</v>
          </cell>
          <cell r="T108">
            <v>22863.6</v>
          </cell>
        </row>
        <row r="109">
          <cell r="A109">
            <v>22926.24</v>
          </cell>
          <cell r="B109">
            <v>22863.6</v>
          </cell>
          <cell r="C109">
            <v>22863.6</v>
          </cell>
          <cell r="D109">
            <v>22863.6</v>
          </cell>
          <cell r="E109">
            <v>22926.24</v>
          </cell>
          <cell r="F109">
            <v>22863.6</v>
          </cell>
          <cell r="G109">
            <v>22863.6</v>
          </cell>
          <cell r="H109">
            <v>22863.6</v>
          </cell>
          <cell r="I109">
            <v>22926.24</v>
          </cell>
          <cell r="J109">
            <v>22863.6</v>
          </cell>
          <cell r="K109">
            <v>22863.6</v>
          </cell>
          <cell r="L109">
            <v>22863.6</v>
          </cell>
          <cell r="M109">
            <v>22926.24</v>
          </cell>
          <cell r="N109">
            <v>22863.6</v>
          </cell>
          <cell r="O109">
            <v>22863.6</v>
          </cell>
          <cell r="P109">
            <v>22863.6</v>
          </cell>
          <cell r="Q109">
            <v>22863.6</v>
          </cell>
          <cell r="R109">
            <v>22863.6</v>
          </cell>
          <cell r="S109">
            <v>22863.6</v>
          </cell>
          <cell r="T109">
            <v>22863.6</v>
          </cell>
        </row>
        <row r="110">
          <cell r="A110">
            <v>22926.24</v>
          </cell>
          <cell r="B110">
            <v>22863.6</v>
          </cell>
          <cell r="C110">
            <v>22863.6</v>
          </cell>
          <cell r="D110">
            <v>22863.6</v>
          </cell>
          <cell r="E110">
            <v>22926.24</v>
          </cell>
          <cell r="F110">
            <v>22863.6</v>
          </cell>
          <cell r="G110">
            <v>22863.6</v>
          </cell>
          <cell r="H110">
            <v>22863.6</v>
          </cell>
          <cell r="I110">
            <v>22926.24</v>
          </cell>
          <cell r="J110">
            <v>22863.6</v>
          </cell>
          <cell r="K110">
            <v>22863.6</v>
          </cell>
          <cell r="L110">
            <v>22863.6</v>
          </cell>
          <cell r="M110">
            <v>22926.24</v>
          </cell>
          <cell r="N110">
            <v>22863.6</v>
          </cell>
          <cell r="O110">
            <v>22863.6</v>
          </cell>
          <cell r="P110">
            <v>22863.6</v>
          </cell>
          <cell r="Q110">
            <v>22863.6</v>
          </cell>
          <cell r="R110">
            <v>22863.6</v>
          </cell>
          <cell r="S110">
            <v>22863.6</v>
          </cell>
          <cell r="T110">
            <v>22863.6</v>
          </cell>
        </row>
        <row r="111">
          <cell r="A111">
            <v>22926.24</v>
          </cell>
          <cell r="B111">
            <v>22863.6</v>
          </cell>
          <cell r="C111">
            <v>22863.6</v>
          </cell>
          <cell r="D111">
            <v>22863.6</v>
          </cell>
          <cell r="E111">
            <v>22926.24</v>
          </cell>
          <cell r="F111">
            <v>22863.6</v>
          </cell>
          <cell r="G111">
            <v>22863.6</v>
          </cell>
          <cell r="H111">
            <v>22863.6</v>
          </cell>
          <cell r="I111">
            <v>22926.24</v>
          </cell>
          <cell r="J111">
            <v>22863.6</v>
          </cell>
          <cell r="K111">
            <v>22863.6</v>
          </cell>
          <cell r="L111">
            <v>22863.6</v>
          </cell>
          <cell r="M111">
            <v>22926.24</v>
          </cell>
          <cell r="N111">
            <v>22863.6</v>
          </cell>
          <cell r="O111">
            <v>22863.6</v>
          </cell>
          <cell r="P111">
            <v>22863.6</v>
          </cell>
          <cell r="Q111">
            <v>22863.6</v>
          </cell>
          <cell r="R111">
            <v>22863.6</v>
          </cell>
          <cell r="S111">
            <v>22863.6</v>
          </cell>
          <cell r="T111">
            <v>22863.6</v>
          </cell>
        </row>
        <row r="112">
          <cell r="A112">
            <v>22926.24</v>
          </cell>
          <cell r="B112">
            <v>22863.6</v>
          </cell>
          <cell r="C112">
            <v>22863.6</v>
          </cell>
          <cell r="D112">
            <v>22863.6</v>
          </cell>
          <cell r="E112">
            <v>22926.24</v>
          </cell>
          <cell r="F112">
            <v>22863.6</v>
          </cell>
          <cell r="G112">
            <v>22863.6</v>
          </cell>
          <cell r="H112">
            <v>22863.6</v>
          </cell>
          <cell r="I112">
            <v>22926.24</v>
          </cell>
          <cell r="J112">
            <v>22863.6</v>
          </cell>
          <cell r="K112">
            <v>22863.6</v>
          </cell>
          <cell r="L112">
            <v>22863.6</v>
          </cell>
          <cell r="M112">
            <v>22926.24</v>
          </cell>
          <cell r="N112">
            <v>22863.6</v>
          </cell>
          <cell r="O112">
            <v>22863.6</v>
          </cell>
          <cell r="P112">
            <v>22863.6</v>
          </cell>
          <cell r="Q112">
            <v>22863.6</v>
          </cell>
          <cell r="R112">
            <v>22863.6</v>
          </cell>
          <cell r="S112">
            <v>22863.6</v>
          </cell>
          <cell r="T112">
            <v>22863.6</v>
          </cell>
        </row>
        <row r="113">
          <cell r="A113">
            <v>22926.24</v>
          </cell>
          <cell r="B113">
            <v>22863.6</v>
          </cell>
          <cell r="C113">
            <v>22863.6</v>
          </cell>
          <cell r="D113">
            <v>22863.6</v>
          </cell>
          <cell r="E113">
            <v>22926.24</v>
          </cell>
          <cell r="F113">
            <v>22863.6</v>
          </cell>
          <cell r="G113">
            <v>22863.6</v>
          </cell>
          <cell r="H113">
            <v>22863.6</v>
          </cell>
          <cell r="I113">
            <v>22926.24</v>
          </cell>
          <cell r="J113">
            <v>22863.6</v>
          </cell>
          <cell r="K113">
            <v>22863.6</v>
          </cell>
          <cell r="L113">
            <v>22863.6</v>
          </cell>
          <cell r="M113">
            <v>22926.24</v>
          </cell>
          <cell r="N113">
            <v>22863.6</v>
          </cell>
          <cell r="O113">
            <v>22863.6</v>
          </cell>
          <cell r="P113">
            <v>22863.6</v>
          </cell>
          <cell r="Q113">
            <v>22863.6</v>
          </cell>
          <cell r="R113">
            <v>22863.6</v>
          </cell>
          <cell r="S113">
            <v>22863.6</v>
          </cell>
          <cell r="T113">
            <v>22863.6</v>
          </cell>
        </row>
        <row r="114">
          <cell r="A114">
            <v>22926.24</v>
          </cell>
          <cell r="B114">
            <v>22863.6</v>
          </cell>
          <cell r="C114">
            <v>22863.6</v>
          </cell>
          <cell r="D114">
            <v>22863.6</v>
          </cell>
          <cell r="E114">
            <v>22926.24</v>
          </cell>
          <cell r="F114">
            <v>22863.6</v>
          </cell>
          <cell r="G114">
            <v>22863.6</v>
          </cell>
          <cell r="H114">
            <v>22863.6</v>
          </cell>
          <cell r="I114">
            <v>22926.24</v>
          </cell>
          <cell r="J114">
            <v>22863.6</v>
          </cell>
          <cell r="K114">
            <v>22863.6</v>
          </cell>
          <cell r="L114">
            <v>22863.6</v>
          </cell>
          <cell r="M114">
            <v>22926.24</v>
          </cell>
          <cell r="N114">
            <v>22863.6</v>
          </cell>
          <cell r="O114">
            <v>22863.6</v>
          </cell>
          <cell r="P114">
            <v>22863.6</v>
          </cell>
          <cell r="Q114">
            <v>22863.6</v>
          </cell>
          <cell r="R114">
            <v>22863.6</v>
          </cell>
          <cell r="S114">
            <v>22863.6</v>
          </cell>
          <cell r="T114">
            <v>22863.6</v>
          </cell>
        </row>
        <row r="115">
          <cell r="A115">
            <v>22926.24</v>
          </cell>
          <cell r="B115">
            <v>22863.6</v>
          </cell>
          <cell r="C115">
            <v>22863.6</v>
          </cell>
          <cell r="D115">
            <v>22863.6</v>
          </cell>
          <cell r="E115">
            <v>22926.24</v>
          </cell>
          <cell r="F115">
            <v>22863.6</v>
          </cell>
          <cell r="G115">
            <v>22863.6</v>
          </cell>
          <cell r="H115">
            <v>22863.6</v>
          </cell>
          <cell r="I115">
            <v>22926.24</v>
          </cell>
          <cell r="J115">
            <v>22863.6</v>
          </cell>
          <cell r="K115">
            <v>22863.6</v>
          </cell>
          <cell r="L115">
            <v>22863.6</v>
          </cell>
          <cell r="M115">
            <v>22926.24</v>
          </cell>
          <cell r="N115">
            <v>22863.6</v>
          </cell>
          <cell r="O115">
            <v>22863.6</v>
          </cell>
          <cell r="P115">
            <v>22863.6</v>
          </cell>
          <cell r="Q115">
            <v>22863.6</v>
          </cell>
          <cell r="R115">
            <v>22863.6</v>
          </cell>
          <cell r="S115">
            <v>22863.6</v>
          </cell>
          <cell r="T115">
            <v>22863.6</v>
          </cell>
        </row>
        <row r="116">
          <cell r="A116">
            <v>22926.24</v>
          </cell>
          <cell r="B116">
            <v>22863.6</v>
          </cell>
          <cell r="C116">
            <v>22863.6</v>
          </cell>
          <cell r="D116">
            <v>22863.6</v>
          </cell>
          <cell r="E116">
            <v>22926.24</v>
          </cell>
          <cell r="F116">
            <v>22863.6</v>
          </cell>
          <cell r="G116">
            <v>22863.6</v>
          </cell>
          <cell r="H116">
            <v>22863.6</v>
          </cell>
          <cell r="I116">
            <v>22926.24</v>
          </cell>
          <cell r="J116">
            <v>22863.6</v>
          </cell>
          <cell r="K116">
            <v>22863.6</v>
          </cell>
          <cell r="L116">
            <v>22863.6</v>
          </cell>
          <cell r="M116">
            <v>22926.24</v>
          </cell>
          <cell r="N116">
            <v>22863.6</v>
          </cell>
          <cell r="O116">
            <v>22863.6</v>
          </cell>
          <cell r="P116">
            <v>22863.6</v>
          </cell>
          <cell r="Q116">
            <v>22863.6</v>
          </cell>
          <cell r="R116">
            <v>22863.6</v>
          </cell>
          <cell r="S116">
            <v>22863.6</v>
          </cell>
          <cell r="T116">
            <v>22863.6</v>
          </cell>
        </row>
        <row r="117">
          <cell r="A117">
            <v>22926.24</v>
          </cell>
          <cell r="B117">
            <v>22863.6</v>
          </cell>
          <cell r="C117">
            <v>22863.6</v>
          </cell>
          <cell r="D117">
            <v>22863.6</v>
          </cell>
          <cell r="E117">
            <v>22926.24</v>
          </cell>
          <cell r="F117">
            <v>22863.6</v>
          </cell>
          <cell r="G117">
            <v>22863.6</v>
          </cell>
          <cell r="H117">
            <v>22863.6</v>
          </cell>
          <cell r="I117">
            <v>22926.24</v>
          </cell>
          <cell r="J117">
            <v>22863.6</v>
          </cell>
          <cell r="K117">
            <v>22863.6</v>
          </cell>
          <cell r="L117">
            <v>22863.6</v>
          </cell>
          <cell r="M117">
            <v>22926.24</v>
          </cell>
          <cell r="N117">
            <v>22863.6</v>
          </cell>
          <cell r="O117">
            <v>22863.6</v>
          </cell>
          <cell r="P117">
            <v>22863.6</v>
          </cell>
          <cell r="Q117">
            <v>22863.6</v>
          </cell>
          <cell r="R117">
            <v>22863.6</v>
          </cell>
          <cell r="S117">
            <v>22863.6</v>
          </cell>
          <cell r="T117">
            <v>22863.6</v>
          </cell>
        </row>
        <row r="118">
          <cell r="A118">
            <v>22926.24</v>
          </cell>
          <cell r="B118">
            <v>22863.6</v>
          </cell>
          <cell r="C118">
            <v>22863.6</v>
          </cell>
          <cell r="D118">
            <v>22863.6</v>
          </cell>
          <cell r="E118">
            <v>22926.24</v>
          </cell>
          <cell r="F118">
            <v>22863.6</v>
          </cell>
          <cell r="G118">
            <v>22863.6</v>
          </cell>
          <cell r="H118">
            <v>22863.6</v>
          </cell>
          <cell r="I118">
            <v>22926.24</v>
          </cell>
          <cell r="J118">
            <v>22863.6</v>
          </cell>
          <cell r="K118">
            <v>22863.6</v>
          </cell>
          <cell r="L118">
            <v>22863.6</v>
          </cell>
          <cell r="M118">
            <v>22926.24</v>
          </cell>
          <cell r="N118">
            <v>22863.6</v>
          </cell>
          <cell r="O118">
            <v>22863.6</v>
          </cell>
          <cell r="P118">
            <v>22863.6</v>
          </cell>
          <cell r="Q118">
            <v>22863.6</v>
          </cell>
          <cell r="R118">
            <v>22863.6</v>
          </cell>
          <cell r="S118">
            <v>22863.6</v>
          </cell>
          <cell r="T118">
            <v>22863.6</v>
          </cell>
        </row>
        <row r="119">
          <cell r="A119">
            <v>22926.24</v>
          </cell>
          <cell r="B119">
            <v>22863.6</v>
          </cell>
          <cell r="C119">
            <v>22863.6</v>
          </cell>
          <cell r="D119">
            <v>22863.6</v>
          </cell>
          <cell r="E119">
            <v>22926.24</v>
          </cell>
          <cell r="F119">
            <v>22863.6</v>
          </cell>
          <cell r="G119">
            <v>22863.6</v>
          </cell>
          <cell r="H119">
            <v>22863.6</v>
          </cell>
          <cell r="I119">
            <v>22926.24</v>
          </cell>
          <cell r="J119">
            <v>22863.6</v>
          </cell>
          <cell r="K119">
            <v>22863.6</v>
          </cell>
          <cell r="L119">
            <v>22863.6</v>
          </cell>
          <cell r="M119">
            <v>22926.24</v>
          </cell>
          <cell r="N119">
            <v>22863.6</v>
          </cell>
          <cell r="O119">
            <v>22863.6</v>
          </cell>
          <cell r="P119">
            <v>22863.6</v>
          </cell>
          <cell r="Q119">
            <v>22863.6</v>
          </cell>
          <cell r="R119">
            <v>22863.6</v>
          </cell>
          <cell r="S119">
            <v>22863.6</v>
          </cell>
          <cell r="T119">
            <v>22863.6</v>
          </cell>
        </row>
        <row r="120">
          <cell r="A120">
            <v>22926.24</v>
          </cell>
          <cell r="B120">
            <v>22863.6</v>
          </cell>
          <cell r="C120">
            <v>22863.6</v>
          </cell>
          <cell r="D120">
            <v>22863.6</v>
          </cell>
          <cell r="E120">
            <v>22926.24</v>
          </cell>
          <cell r="F120">
            <v>22863.6</v>
          </cell>
          <cell r="G120">
            <v>22863.6</v>
          </cell>
          <cell r="H120">
            <v>22863.6</v>
          </cell>
          <cell r="I120">
            <v>22926.24</v>
          </cell>
          <cell r="J120">
            <v>22863.6</v>
          </cell>
          <cell r="K120">
            <v>22863.6</v>
          </cell>
          <cell r="L120">
            <v>22863.6</v>
          </cell>
          <cell r="M120">
            <v>22926.24</v>
          </cell>
          <cell r="N120">
            <v>22863.6</v>
          </cell>
          <cell r="O120">
            <v>22863.6</v>
          </cell>
          <cell r="P120">
            <v>22863.6</v>
          </cell>
          <cell r="Q120">
            <v>22863.6</v>
          </cell>
          <cell r="R120">
            <v>22863.6</v>
          </cell>
          <cell r="S120">
            <v>22863.6</v>
          </cell>
          <cell r="T120">
            <v>22863.6</v>
          </cell>
        </row>
        <row r="121">
          <cell r="A121">
            <v>22926.24</v>
          </cell>
          <cell r="B121">
            <v>22863.6</v>
          </cell>
          <cell r="C121">
            <v>22863.6</v>
          </cell>
          <cell r="D121">
            <v>22863.6</v>
          </cell>
          <cell r="E121">
            <v>22926.24</v>
          </cell>
          <cell r="F121">
            <v>22863.6</v>
          </cell>
          <cell r="G121">
            <v>22863.6</v>
          </cell>
          <cell r="H121">
            <v>22863.6</v>
          </cell>
          <cell r="I121">
            <v>22926.24</v>
          </cell>
          <cell r="J121">
            <v>22863.6</v>
          </cell>
          <cell r="K121">
            <v>22863.6</v>
          </cell>
          <cell r="L121">
            <v>22863.6</v>
          </cell>
          <cell r="M121">
            <v>22926.24</v>
          </cell>
          <cell r="N121">
            <v>22863.6</v>
          </cell>
          <cell r="O121">
            <v>22863.6</v>
          </cell>
          <cell r="P121">
            <v>22863.6</v>
          </cell>
          <cell r="Q121">
            <v>22863.6</v>
          </cell>
          <cell r="R121">
            <v>22863.6</v>
          </cell>
          <cell r="S121">
            <v>22863.6</v>
          </cell>
          <cell r="T121">
            <v>22863.6</v>
          </cell>
        </row>
        <row r="122">
          <cell r="A122">
            <v>22926.24</v>
          </cell>
          <cell r="B122">
            <v>22863.6</v>
          </cell>
          <cell r="C122">
            <v>22863.6</v>
          </cell>
          <cell r="D122">
            <v>22863.6</v>
          </cell>
          <cell r="E122">
            <v>22926.24</v>
          </cell>
          <cell r="F122">
            <v>22863.6</v>
          </cell>
          <cell r="G122">
            <v>22863.6</v>
          </cell>
          <cell r="H122">
            <v>22863.6</v>
          </cell>
          <cell r="I122">
            <v>22926.24</v>
          </cell>
          <cell r="J122">
            <v>22863.6</v>
          </cell>
          <cell r="K122">
            <v>22863.6</v>
          </cell>
          <cell r="L122">
            <v>22863.6</v>
          </cell>
          <cell r="M122">
            <v>22926.24</v>
          </cell>
          <cell r="N122">
            <v>22863.6</v>
          </cell>
          <cell r="O122">
            <v>22863.6</v>
          </cell>
          <cell r="P122">
            <v>22863.6</v>
          </cell>
          <cell r="Q122">
            <v>22863.6</v>
          </cell>
          <cell r="R122">
            <v>22863.6</v>
          </cell>
          <cell r="S122">
            <v>22863.6</v>
          </cell>
          <cell r="T122">
            <v>22863.6</v>
          </cell>
        </row>
        <row r="123">
          <cell r="A123">
            <v>22926.24</v>
          </cell>
          <cell r="B123">
            <v>22863.6</v>
          </cell>
          <cell r="C123">
            <v>22863.6</v>
          </cell>
          <cell r="D123">
            <v>22863.6</v>
          </cell>
          <cell r="E123">
            <v>22926.24</v>
          </cell>
          <cell r="F123">
            <v>22863.6</v>
          </cell>
          <cell r="G123">
            <v>22863.6</v>
          </cell>
          <cell r="H123">
            <v>22863.6</v>
          </cell>
          <cell r="I123">
            <v>22926.24</v>
          </cell>
          <cell r="J123">
            <v>22863.6</v>
          </cell>
          <cell r="K123">
            <v>22863.6</v>
          </cell>
          <cell r="L123">
            <v>22863.6</v>
          </cell>
          <cell r="M123">
            <v>22926.24</v>
          </cell>
          <cell r="N123">
            <v>22863.6</v>
          </cell>
          <cell r="O123">
            <v>22863.6</v>
          </cell>
          <cell r="P123">
            <v>22863.6</v>
          </cell>
          <cell r="Q123">
            <v>22863.6</v>
          </cell>
          <cell r="R123">
            <v>22863.6</v>
          </cell>
          <cell r="S123">
            <v>22863.6</v>
          </cell>
          <cell r="T123">
            <v>22863.6</v>
          </cell>
        </row>
        <row r="124">
          <cell r="A124">
            <v>22926.24</v>
          </cell>
          <cell r="B124">
            <v>22863.6</v>
          </cell>
          <cell r="C124">
            <v>22863.6</v>
          </cell>
          <cell r="D124">
            <v>22863.6</v>
          </cell>
          <cell r="E124">
            <v>22926.24</v>
          </cell>
          <cell r="F124">
            <v>22863.6</v>
          </cell>
          <cell r="G124">
            <v>22863.6</v>
          </cell>
          <cell r="H124">
            <v>22863.6</v>
          </cell>
          <cell r="I124">
            <v>22926.24</v>
          </cell>
          <cell r="J124">
            <v>22863.6</v>
          </cell>
          <cell r="K124">
            <v>22863.6</v>
          </cell>
          <cell r="L124">
            <v>22863.6</v>
          </cell>
          <cell r="M124">
            <v>22926.24</v>
          </cell>
          <cell r="N124">
            <v>22863.6</v>
          </cell>
          <cell r="O124">
            <v>22863.6</v>
          </cell>
          <cell r="P124">
            <v>22863.6</v>
          </cell>
          <cell r="Q124">
            <v>22863.6</v>
          </cell>
          <cell r="R124">
            <v>22863.6</v>
          </cell>
          <cell r="S124">
            <v>22863.6</v>
          </cell>
          <cell r="T124">
            <v>22863.6</v>
          </cell>
        </row>
        <row r="125">
          <cell r="A125">
            <v>22926.24</v>
          </cell>
          <cell r="B125">
            <v>22863.6</v>
          </cell>
          <cell r="C125">
            <v>22863.6</v>
          </cell>
          <cell r="D125">
            <v>22863.6</v>
          </cell>
          <cell r="E125">
            <v>22926.24</v>
          </cell>
          <cell r="F125">
            <v>22863.6</v>
          </cell>
          <cell r="G125">
            <v>22863.6</v>
          </cell>
          <cell r="H125">
            <v>22863.6</v>
          </cell>
          <cell r="I125">
            <v>22926.24</v>
          </cell>
          <cell r="J125">
            <v>22863.6</v>
          </cell>
          <cell r="K125">
            <v>22863.6</v>
          </cell>
          <cell r="L125">
            <v>22863.6</v>
          </cell>
          <cell r="M125">
            <v>22926.24</v>
          </cell>
          <cell r="N125">
            <v>22863.6</v>
          </cell>
          <cell r="O125">
            <v>22863.6</v>
          </cell>
          <cell r="P125">
            <v>22863.6</v>
          </cell>
          <cell r="Q125">
            <v>22863.6</v>
          </cell>
          <cell r="R125">
            <v>22863.6</v>
          </cell>
          <cell r="S125">
            <v>22863.6</v>
          </cell>
          <cell r="T125">
            <v>22863.6</v>
          </cell>
        </row>
        <row r="126">
          <cell r="A126">
            <v>22926.24</v>
          </cell>
          <cell r="B126">
            <v>22863.6</v>
          </cell>
          <cell r="C126">
            <v>22863.6</v>
          </cell>
          <cell r="D126">
            <v>22863.6</v>
          </cell>
          <cell r="E126">
            <v>22926.24</v>
          </cell>
          <cell r="F126">
            <v>22863.6</v>
          </cell>
          <cell r="G126">
            <v>22863.6</v>
          </cell>
          <cell r="H126">
            <v>22863.6</v>
          </cell>
          <cell r="I126">
            <v>22926.24</v>
          </cell>
          <cell r="J126">
            <v>22863.6</v>
          </cell>
          <cell r="K126">
            <v>22863.6</v>
          </cell>
          <cell r="L126">
            <v>22863.6</v>
          </cell>
          <cell r="M126">
            <v>22926.24</v>
          </cell>
          <cell r="N126">
            <v>22863.6</v>
          </cell>
          <cell r="O126">
            <v>22863.6</v>
          </cell>
          <cell r="P126">
            <v>22863.6</v>
          </cell>
          <cell r="Q126">
            <v>22863.6</v>
          </cell>
          <cell r="R126">
            <v>22863.6</v>
          </cell>
          <cell r="S126">
            <v>22863.6</v>
          </cell>
          <cell r="T126">
            <v>22863.6</v>
          </cell>
        </row>
        <row r="127">
          <cell r="A127">
            <v>22926.24</v>
          </cell>
          <cell r="B127">
            <v>22863.6</v>
          </cell>
          <cell r="C127">
            <v>22863.6</v>
          </cell>
          <cell r="D127">
            <v>22863.6</v>
          </cell>
          <cell r="E127">
            <v>22926.24</v>
          </cell>
          <cell r="F127">
            <v>22863.6</v>
          </cell>
          <cell r="G127">
            <v>22863.6</v>
          </cell>
          <cell r="H127">
            <v>22863.6</v>
          </cell>
          <cell r="I127">
            <v>22926.24</v>
          </cell>
          <cell r="J127">
            <v>22863.6</v>
          </cell>
          <cell r="K127">
            <v>22863.6</v>
          </cell>
          <cell r="L127">
            <v>22863.6</v>
          </cell>
          <cell r="M127">
            <v>22926.24</v>
          </cell>
          <cell r="N127">
            <v>22863.6</v>
          </cell>
          <cell r="O127">
            <v>22863.6</v>
          </cell>
          <cell r="P127">
            <v>22863.6</v>
          </cell>
          <cell r="Q127">
            <v>22863.6</v>
          </cell>
          <cell r="R127">
            <v>22863.6</v>
          </cell>
          <cell r="S127">
            <v>22863.6</v>
          </cell>
          <cell r="T127">
            <v>22863.6</v>
          </cell>
        </row>
        <row r="128">
          <cell r="A128">
            <v>22926.24</v>
          </cell>
          <cell r="B128">
            <v>22863.6</v>
          </cell>
          <cell r="C128">
            <v>22863.6</v>
          </cell>
          <cell r="D128">
            <v>22863.6</v>
          </cell>
          <cell r="E128">
            <v>22926.24</v>
          </cell>
          <cell r="F128">
            <v>22863.6</v>
          </cell>
          <cell r="G128">
            <v>22863.6</v>
          </cell>
          <cell r="H128">
            <v>22863.6</v>
          </cell>
          <cell r="I128">
            <v>22926.24</v>
          </cell>
          <cell r="J128">
            <v>22863.6</v>
          </cell>
          <cell r="K128">
            <v>22863.6</v>
          </cell>
          <cell r="L128">
            <v>22863.6</v>
          </cell>
          <cell r="M128">
            <v>22926.24</v>
          </cell>
          <cell r="N128">
            <v>22863.6</v>
          </cell>
          <cell r="O128">
            <v>22863.6</v>
          </cell>
          <cell r="P128">
            <v>22863.6</v>
          </cell>
          <cell r="Q128">
            <v>22863.6</v>
          </cell>
          <cell r="R128">
            <v>22863.6</v>
          </cell>
          <cell r="S128">
            <v>22863.6</v>
          </cell>
          <cell r="T128">
            <v>22863.6</v>
          </cell>
        </row>
        <row r="129">
          <cell r="A129">
            <v>22926.24</v>
          </cell>
          <cell r="B129">
            <v>22863.6</v>
          </cell>
          <cell r="C129">
            <v>22863.6</v>
          </cell>
          <cell r="D129">
            <v>22863.6</v>
          </cell>
          <cell r="E129">
            <v>22926.24</v>
          </cell>
          <cell r="F129">
            <v>22863.6</v>
          </cell>
          <cell r="G129">
            <v>22863.6</v>
          </cell>
          <cell r="H129">
            <v>22863.6</v>
          </cell>
          <cell r="I129">
            <v>22926.24</v>
          </cell>
          <cell r="J129">
            <v>22863.6</v>
          </cell>
          <cell r="K129">
            <v>22863.6</v>
          </cell>
          <cell r="L129">
            <v>22863.6</v>
          </cell>
          <cell r="M129">
            <v>22926.24</v>
          </cell>
          <cell r="N129">
            <v>22863.6</v>
          </cell>
          <cell r="O129">
            <v>22863.6</v>
          </cell>
          <cell r="P129">
            <v>22863.6</v>
          </cell>
          <cell r="Q129">
            <v>22863.6</v>
          </cell>
          <cell r="R129">
            <v>22863.6</v>
          </cell>
          <cell r="S129">
            <v>22863.6</v>
          </cell>
          <cell r="T129">
            <v>22863.6</v>
          </cell>
        </row>
        <row r="130">
          <cell r="A130">
            <v>22926.24</v>
          </cell>
          <cell r="B130">
            <v>22863.6</v>
          </cell>
          <cell r="C130">
            <v>22863.6</v>
          </cell>
          <cell r="D130">
            <v>22863.6</v>
          </cell>
          <cell r="E130">
            <v>22926.24</v>
          </cell>
          <cell r="F130">
            <v>22863.6</v>
          </cell>
          <cell r="G130">
            <v>22863.6</v>
          </cell>
          <cell r="H130">
            <v>22863.6</v>
          </cell>
          <cell r="I130">
            <v>22926.24</v>
          </cell>
          <cell r="J130">
            <v>22863.6</v>
          </cell>
          <cell r="K130">
            <v>22863.6</v>
          </cell>
          <cell r="L130">
            <v>22863.6</v>
          </cell>
          <cell r="M130">
            <v>22926.24</v>
          </cell>
          <cell r="N130">
            <v>22863.6</v>
          </cell>
          <cell r="O130">
            <v>22863.6</v>
          </cell>
          <cell r="P130">
            <v>22863.6</v>
          </cell>
          <cell r="Q130">
            <v>22863.6</v>
          </cell>
          <cell r="R130">
            <v>22863.6</v>
          </cell>
          <cell r="S130">
            <v>22863.6</v>
          </cell>
          <cell r="T130">
            <v>22863.6</v>
          </cell>
        </row>
        <row r="131">
          <cell r="A131">
            <v>22926.24</v>
          </cell>
          <cell r="B131">
            <v>22863.6</v>
          </cell>
          <cell r="C131">
            <v>22863.6</v>
          </cell>
          <cell r="D131">
            <v>22863.6</v>
          </cell>
          <cell r="E131">
            <v>22926.24</v>
          </cell>
          <cell r="F131">
            <v>22863.6</v>
          </cell>
          <cell r="G131">
            <v>22863.6</v>
          </cell>
          <cell r="H131">
            <v>22863.6</v>
          </cell>
          <cell r="I131">
            <v>22926.24</v>
          </cell>
          <cell r="J131">
            <v>22863.6</v>
          </cell>
          <cell r="K131">
            <v>22863.6</v>
          </cell>
          <cell r="L131">
            <v>22863.6</v>
          </cell>
          <cell r="M131">
            <v>22926.24</v>
          </cell>
          <cell r="N131">
            <v>22863.6</v>
          </cell>
          <cell r="O131">
            <v>22863.6</v>
          </cell>
          <cell r="P131">
            <v>22863.6</v>
          </cell>
          <cell r="Q131">
            <v>22863.6</v>
          </cell>
          <cell r="R131">
            <v>22863.6</v>
          </cell>
          <cell r="S131">
            <v>22863.6</v>
          </cell>
          <cell r="T131">
            <v>22863.6</v>
          </cell>
        </row>
        <row r="132">
          <cell r="A132">
            <v>22926.24</v>
          </cell>
          <cell r="B132">
            <v>22863.6</v>
          </cell>
          <cell r="C132">
            <v>22863.6</v>
          </cell>
          <cell r="D132">
            <v>22863.6</v>
          </cell>
          <cell r="E132">
            <v>22926.24</v>
          </cell>
          <cell r="F132">
            <v>22863.6</v>
          </cell>
          <cell r="G132">
            <v>22863.6</v>
          </cell>
          <cell r="H132">
            <v>22863.6</v>
          </cell>
          <cell r="I132">
            <v>22926.24</v>
          </cell>
          <cell r="J132">
            <v>22863.6</v>
          </cell>
          <cell r="K132">
            <v>22863.6</v>
          </cell>
          <cell r="L132">
            <v>22863.6</v>
          </cell>
          <cell r="M132">
            <v>22926.24</v>
          </cell>
          <cell r="N132">
            <v>22863.6</v>
          </cell>
          <cell r="O132">
            <v>22863.6</v>
          </cell>
          <cell r="P132">
            <v>22863.6</v>
          </cell>
          <cell r="Q132">
            <v>22863.6</v>
          </cell>
          <cell r="R132">
            <v>22863.6</v>
          </cell>
          <cell r="S132">
            <v>22863.6</v>
          </cell>
          <cell r="T132">
            <v>22863.6</v>
          </cell>
        </row>
        <row r="133">
          <cell r="A133">
            <v>22926.24</v>
          </cell>
          <cell r="B133">
            <v>22863.6</v>
          </cell>
          <cell r="C133">
            <v>22863.6</v>
          </cell>
          <cell r="D133">
            <v>22863.6</v>
          </cell>
          <cell r="E133">
            <v>22926.24</v>
          </cell>
          <cell r="F133">
            <v>22863.6</v>
          </cell>
          <cell r="G133">
            <v>22863.6</v>
          </cell>
          <cell r="H133">
            <v>22863.6</v>
          </cell>
          <cell r="I133">
            <v>22926.24</v>
          </cell>
          <cell r="J133">
            <v>22863.6</v>
          </cell>
          <cell r="K133">
            <v>22863.6</v>
          </cell>
          <cell r="L133">
            <v>22863.6</v>
          </cell>
          <cell r="M133">
            <v>22926.24</v>
          </cell>
          <cell r="N133">
            <v>22863.6</v>
          </cell>
          <cell r="O133">
            <v>22863.6</v>
          </cell>
          <cell r="P133">
            <v>22863.6</v>
          </cell>
          <cell r="Q133">
            <v>22863.6</v>
          </cell>
          <cell r="R133">
            <v>22863.6</v>
          </cell>
          <cell r="S133">
            <v>22863.6</v>
          </cell>
          <cell r="T133">
            <v>22863.6</v>
          </cell>
        </row>
        <row r="134">
          <cell r="A134">
            <v>22926.24</v>
          </cell>
          <cell r="B134">
            <v>22863.6</v>
          </cell>
          <cell r="C134">
            <v>22863.6</v>
          </cell>
          <cell r="D134">
            <v>22863.6</v>
          </cell>
          <cell r="E134">
            <v>22926.24</v>
          </cell>
          <cell r="F134">
            <v>22863.6</v>
          </cell>
          <cell r="G134">
            <v>22863.6</v>
          </cell>
          <cell r="H134">
            <v>22863.6</v>
          </cell>
          <cell r="I134">
            <v>22926.24</v>
          </cell>
          <cell r="J134">
            <v>22863.6</v>
          </cell>
          <cell r="K134">
            <v>22863.6</v>
          </cell>
          <cell r="L134">
            <v>22863.6</v>
          </cell>
          <cell r="M134">
            <v>22926.24</v>
          </cell>
          <cell r="N134">
            <v>22863.6</v>
          </cell>
          <cell r="O134">
            <v>22863.6</v>
          </cell>
          <cell r="P134">
            <v>22863.6</v>
          </cell>
          <cell r="Q134">
            <v>22863.6</v>
          </cell>
          <cell r="R134">
            <v>22863.6</v>
          </cell>
          <cell r="S134">
            <v>22863.6</v>
          </cell>
          <cell r="T134">
            <v>22863.6</v>
          </cell>
        </row>
        <row r="135">
          <cell r="A135">
            <v>22926.24</v>
          </cell>
          <cell r="B135">
            <v>22863.6</v>
          </cell>
          <cell r="C135">
            <v>22863.6</v>
          </cell>
          <cell r="D135">
            <v>22863.6</v>
          </cell>
          <cell r="E135">
            <v>22926.24</v>
          </cell>
          <cell r="F135">
            <v>22863.6</v>
          </cell>
          <cell r="G135">
            <v>22863.6</v>
          </cell>
          <cell r="H135">
            <v>22863.6</v>
          </cell>
          <cell r="I135">
            <v>22926.24</v>
          </cell>
          <cell r="J135">
            <v>22863.6</v>
          </cell>
          <cell r="K135">
            <v>22863.6</v>
          </cell>
          <cell r="L135">
            <v>22863.6</v>
          </cell>
          <cell r="M135">
            <v>22926.24</v>
          </cell>
          <cell r="N135">
            <v>22863.6</v>
          </cell>
          <cell r="O135">
            <v>22863.6</v>
          </cell>
          <cell r="P135">
            <v>22863.6</v>
          </cell>
          <cell r="Q135">
            <v>22863.6</v>
          </cell>
          <cell r="R135">
            <v>22863.6</v>
          </cell>
          <cell r="S135">
            <v>22863.6</v>
          </cell>
          <cell r="T135">
            <v>22863.6</v>
          </cell>
        </row>
        <row r="136">
          <cell r="A136">
            <v>22926.24</v>
          </cell>
          <cell r="B136">
            <v>22863.6</v>
          </cell>
          <cell r="C136">
            <v>22863.6</v>
          </cell>
          <cell r="D136">
            <v>22863.6</v>
          </cell>
          <cell r="E136">
            <v>22926.24</v>
          </cell>
          <cell r="F136">
            <v>22863.6</v>
          </cell>
          <cell r="G136">
            <v>22863.6</v>
          </cell>
          <cell r="H136">
            <v>22863.6</v>
          </cell>
          <cell r="I136">
            <v>22926.24</v>
          </cell>
          <cell r="J136">
            <v>22863.6</v>
          </cell>
          <cell r="K136">
            <v>22863.6</v>
          </cell>
          <cell r="L136">
            <v>22863.6</v>
          </cell>
          <cell r="M136">
            <v>22926.24</v>
          </cell>
          <cell r="N136">
            <v>22863.6</v>
          </cell>
          <cell r="O136">
            <v>22863.6</v>
          </cell>
          <cell r="P136">
            <v>22863.6</v>
          </cell>
          <cell r="Q136">
            <v>22863.6</v>
          </cell>
          <cell r="R136">
            <v>22863.6</v>
          </cell>
          <cell r="S136">
            <v>22863.6</v>
          </cell>
          <cell r="T136">
            <v>22863.6</v>
          </cell>
        </row>
        <row r="137">
          <cell r="A137">
            <v>22926.24</v>
          </cell>
          <cell r="B137">
            <v>22863.6</v>
          </cell>
          <cell r="C137">
            <v>22863.6</v>
          </cell>
          <cell r="D137">
            <v>22863.6</v>
          </cell>
          <cell r="E137">
            <v>22926.24</v>
          </cell>
          <cell r="F137">
            <v>22863.6</v>
          </cell>
          <cell r="G137">
            <v>22863.6</v>
          </cell>
          <cell r="H137">
            <v>22863.6</v>
          </cell>
          <cell r="I137">
            <v>22926.24</v>
          </cell>
          <cell r="J137">
            <v>22863.6</v>
          </cell>
          <cell r="K137">
            <v>22863.6</v>
          </cell>
          <cell r="L137">
            <v>22863.6</v>
          </cell>
          <cell r="M137">
            <v>22926.24</v>
          </cell>
          <cell r="N137">
            <v>22863.6</v>
          </cell>
          <cell r="O137">
            <v>22863.6</v>
          </cell>
          <cell r="P137">
            <v>22863.6</v>
          </cell>
          <cell r="Q137">
            <v>22863.6</v>
          </cell>
          <cell r="R137">
            <v>22863.6</v>
          </cell>
          <cell r="S137">
            <v>22863.6</v>
          </cell>
          <cell r="T137">
            <v>22863.6</v>
          </cell>
        </row>
        <row r="138">
          <cell r="A138">
            <v>22926.24</v>
          </cell>
          <cell r="B138">
            <v>22863.6</v>
          </cell>
          <cell r="C138">
            <v>22863.6</v>
          </cell>
          <cell r="D138">
            <v>22863.6</v>
          </cell>
          <cell r="E138">
            <v>22926.24</v>
          </cell>
          <cell r="F138">
            <v>22863.6</v>
          </cell>
          <cell r="G138">
            <v>22863.6</v>
          </cell>
          <cell r="H138">
            <v>22863.6</v>
          </cell>
          <cell r="I138">
            <v>22926.24</v>
          </cell>
          <cell r="J138">
            <v>22863.6</v>
          </cell>
          <cell r="K138">
            <v>22863.6</v>
          </cell>
          <cell r="L138">
            <v>22863.6</v>
          </cell>
          <cell r="M138">
            <v>22926.24</v>
          </cell>
          <cell r="N138">
            <v>22863.6</v>
          </cell>
          <cell r="O138">
            <v>22863.6</v>
          </cell>
          <cell r="P138">
            <v>22863.6</v>
          </cell>
          <cell r="Q138">
            <v>22863.6</v>
          </cell>
          <cell r="R138">
            <v>22863.6</v>
          </cell>
          <cell r="S138">
            <v>22863.6</v>
          </cell>
          <cell r="T138">
            <v>22863.6</v>
          </cell>
        </row>
        <row r="139">
          <cell r="A139">
            <v>22926.24</v>
          </cell>
          <cell r="B139">
            <v>22863.6</v>
          </cell>
          <cell r="C139">
            <v>22863.6</v>
          </cell>
          <cell r="D139">
            <v>22863.6</v>
          </cell>
          <cell r="E139">
            <v>22926.24</v>
          </cell>
          <cell r="F139">
            <v>22863.6</v>
          </cell>
          <cell r="G139">
            <v>22863.6</v>
          </cell>
          <cell r="H139">
            <v>22863.6</v>
          </cell>
          <cell r="I139">
            <v>22926.24</v>
          </cell>
          <cell r="J139">
            <v>22863.6</v>
          </cell>
          <cell r="K139">
            <v>22863.6</v>
          </cell>
          <cell r="L139">
            <v>22863.6</v>
          </cell>
          <cell r="M139">
            <v>22926.24</v>
          </cell>
          <cell r="N139">
            <v>22863.6</v>
          </cell>
          <cell r="O139">
            <v>22863.6</v>
          </cell>
          <cell r="P139">
            <v>22863.6</v>
          </cell>
          <cell r="Q139">
            <v>22863.6</v>
          </cell>
          <cell r="R139">
            <v>22863.6</v>
          </cell>
          <cell r="S139">
            <v>22863.6</v>
          </cell>
          <cell r="T139">
            <v>22863.6</v>
          </cell>
        </row>
        <row r="140">
          <cell r="A140">
            <v>22926.24</v>
          </cell>
          <cell r="B140">
            <v>22863.6</v>
          </cell>
          <cell r="C140">
            <v>22863.6</v>
          </cell>
          <cell r="D140">
            <v>22863.6</v>
          </cell>
          <cell r="E140">
            <v>22926.24</v>
          </cell>
          <cell r="F140">
            <v>22863.6</v>
          </cell>
          <cell r="G140">
            <v>22863.6</v>
          </cell>
          <cell r="H140">
            <v>22863.6</v>
          </cell>
          <cell r="I140">
            <v>22926.24</v>
          </cell>
          <cell r="J140">
            <v>22863.6</v>
          </cell>
          <cell r="K140">
            <v>22863.6</v>
          </cell>
          <cell r="L140">
            <v>22863.6</v>
          </cell>
          <cell r="M140">
            <v>22926.24</v>
          </cell>
          <cell r="N140">
            <v>22863.6</v>
          </cell>
          <cell r="O140">
            <v>22863.6</v>
          </cell>
          <cell r="P140">
            <v>22863.6</v>
          </cell>
          <cell r="Q140">
            <v>22863.6</v>
          </cell>
          <cell r="R140">
            <v>22863.6</v>
          </cell>
          <cell r="S140">
            <v>22863.6</v>
          </cell>
          <cell r="T140">
            <v>22863.6</v>
          </cell>
        </row>
        <row r="141">
          <cell r="A141">
            <v>22926.24</v>
          </cell>
          <cell r="B141">
            <v>22863.6</v>
          </cell>
          <cell r="C141">
            <v>22863.6</v>
          </cell>
          <cell r="D141">
            <v>22863.6</v>
          </cell>
          <cell r="E141">
            <v>22926.24</v>
          </cell>
          <cell r="F141">
            <v>22863.6</v>
          </cell>
          <cell r="G141">
            <v>22863.6</v>
          </cell>
          <cell r="H141">
            <v>22863.6</v>
          </cell>
          <cell r="I141">
            <v>22926.24</v>
          </cell>
          <cell r="J141">
            <v>22863.6</v>
          </cell>
          <cell r="K141">
            <v>22863.6</v>
          </cell>
          <cell r="L141">
            <v>22863.6</v>
          </cell>
          <cell r="M141">
            <v>22926.24</v>
          </cell>
          <cell r="N141">
            <v>22863.6</v>
          </cell>
          <cell r="O141">
            <v>22863.6</v>
          </cell>
          <cell r="P141">
            <v>22863.6</v>
          </cell>
          <cell r="Q141">
            <v>22863.6</v>
          </cell>
          <cell r="R141">
            <v>22863.6</v>
          </cell>
          <cell r="S141">
            <v>22863.6</v>
          </cell>
          <cell r="T141">
            <v>22863.6</v>
          </cell>
        </row>
        <row r="142">
          <cell r="A142">
            <v>22926.24</v>
          </cell>
          <cell r="B142">
            <v>22863.6</v>
          </cell>
          <cell r="C142">
            <v>22863.6</v>
          </cell>
          <cell r="D142">
            <v>22863.6</v>
          </cell>
          <cell r="E142">
            <v>22926.24</v>
          </cell>
          <cell r="F142">
            <v>22863.6</v>
          </cell>
          <cell r="G142">
            <v>22863.6</v>
          </cell>
          <cell r="H142">
            <v>22863.6</v>
          </cell>
          <cell r="I142">
            <v>22926.24</v>
          </cell>
          <cell r="J142">
            <v>22863.6</v>
          </cell>
          <cell r="K142">
            <v>22863.6</v>
          </cell>
          <cell r="L142">
            <v>22863.6</v>
          </cell>
          <cell r="M142">
            <v>22926.24</v>
          </cell>
          <cell r="N142">
            <v>22863.6</v>
          </cell>
          <cell r="O142">
            <v>22863.6</v>
          </cell>
          <cell r="P142">
            <v>22863.6</v>
          </cell>
          <cell r="Q142">
            <v>22863.6</v>
          </cell>
          <cell r="R142">
            <v>22863.6</v>
          </cell>
          <cell r="S142">
            <v>22863.6</v>
          </cell>
          <cell r="T142">
            <v>22863.6</v>
          </cell>
        </row>
        <row r="143">
          <cell r="A143">
            <v>22926.24</v>
          </cell>
          <cell r="B143">
            <v>22863.6</v>
          </cell>
          <cell r="C143">
            <v>22863.6</v>
          </cell>
          <cell r="D143">
            <v>22863.6</v>
          </cell>
          <cell r="E143">
            <v>22926.24</v>
          </cell>
          <cell r="F143">
            <v>22863.6</v>
          </cell>
          <cell r="G143">
            <v>22863.6</v>
          </cell>
          <cell r="H143">
            <v>22863.6</v>
          </cell>
          <cell r="I143">
            <v>22926.24</v>
          </cell>
          <cell r="J143">
            <v>22863.6</v>
          </cell>
          <cell r="K143">
            <v>22863.6</v>
          </cell>
          <cell r="L143">
            <v>22863.6</v>
          </cell>
          <cell r="M143">
            <v>22926.24</v>
          </cell>
          <cell r="N143">
            <v>22863.6</v>
          </cell>
          <cell r="O143">
            <v>22863.6</v>
          </cell>
          <cell r="P143">
            <v>22863.6</v>
          </cell>
          <cell r="Q143">
            <v>22863.6</v>
          </cell>
          <cell r="R143">
            <v>22863.6</v>
          </cell>
          <cell r="S143">
            <v>22863.6</v>
          </cell>
          <cell r="T143">
            <v>22863.6</v>
          </cell>
        </row>
        <row r="144">
          <cell r="A144">
            <v>22926.24</v>
          </cell>
          <cell r="B144">
            <v>22863.6</v>
          </cell>
          <cell r="C144">
            <v>22863.6</v>
          </cell>
          <cell r="D144">
            <v>22863.6</v>
          </cell>
          <cell r="E144">
            <v>22926.24</v>
          </cell>
          <cell r="F144">
            <v>22863.6</v>
          </cell>
          <cell r="G144">
            <v>22863.6</v>
          </cell>
          <cell r="H144">
            <v>22863.6</v>
          </cell>
          <cell r="I144">
            <v>22926.24</v>
          </cell>
          <cell r="J144">
            <v>22863.6</v>
          </cell>
          <cell r="K144">
            <v>22863.6</v>
          </cell>
          <cell r="L144">
            <v>22863.6</v>
          </cell>
          <cell r="M144">
            <v>22926.24</v>
          </cell>
          <cell r="N144">
            <v>22863.6</v>
          </cell>
          <cell r="O144">
            <v>22863.6</v>
          </cell>
          <cell r="P144">
            <v>22863.6</v>
          </cell>
          <cell r="Q144">
            <v>22863.6</v>
          </cell>
          <cell r="R144">
            <v>22863.6</v>
          </cell>
          <cell r="S144">
            <v>22863.6</v>
          </cell>
          <cell r="T144">
            <v>22863.6</v>
          </cell>
        </row>
        <row r="145">
          <cell r="A145">
            <v>22926.24</v>
          </cell>
          <cell r="B145">
            <v>22863.6</v>
          </cell>
          <cell r="C145">
            <v>22863.6</v>
          </cell>
          <cell r="D145">
            <v>22863.6</v>
          </cell>
          <cell r="E145">
            <v>22926.24</v>
          </cell>
          <cell r="F145">
            <v>22863.6</v>
          </cell>
          <cell r="G145">
            <v>22863.6</v>
          </cell>
          <cell r="H145">
            <v>22863.6</v>
          </cell>
          <cell r="I145">
            <v>22926.24</v>
          </cell>
          <cell r="J145">
            <v>22863.6</v>
          </cell>
          <cell r="K145">
            <v>22863.6</v>
          </cell>
          <cell r="L145">
            <v>22863.6</v>
          </cell>
          <cell r="M145">
            <v>22926.24</v>
          </cell>
          <cell r="N145">
            <v>22863.6</v>
          </cell>
          <cell r="O145">
            <v>22863.6</v>
          </cell>
          <cell r="P145">
            <v>22863.6</v>
          </cell>
          <cell r="Q145">
            <v>22863.6</v>
          </cell>
          <cell r="R145">
            <v>22863.6</v>
          </cell>
          <cell r="S145">
            <v>22863.6</v>
          </cell>
          <cell r="T145">
            <v>22863.6</v>
          </cell>
        </row>
        <row r="146">
          <cell r="A146">
            <v>22926.24</v>
          </cell>
          <cell r="B146">
            <v>22863.6</v>
          </cell>
          <cell r="C146">
            <v>22863.6</v>
          </cell>
          <cell r="D146">
            <v>22863.6</v>
          </cell>
          <cell r="E146">
            <v>22926.24</v>
          </cell>
          <cell r="F146">
            <v>22863.6</v>
          </cell>
          <cell r="G146">
            <v>22863.6</v>
          </cell>
          <cell r="H146">
            <v>22863.6</v>
          </cell>
          <cell r="I146">
            <v>22926.24</v>
          </cell>
          <cell r="J146">
            <v>22863.6</v>
          </cell>
          <cell r="K146">
            <v>22863.6</v>
          </cell>
          <cell r="L146">
            <v>22863.6</v>
          </cell>
          <cell r="M146">
            <v>22926.24</v>
          </cell>
          <cell r="N146">
            <v>22863.6</v>
          </cell>
          <cell r="O146">
            <v>22863.6</v>
          </cell>
          <cell r="P146">
            <v>22863.6</v>
          </cell>
          <cell r="Q146">
            <v>22863.6</v>
          </cell>
          <cell r="R146">
            <v>22863.6</v>
          </cell>
          <cell r="S146">
            <v>22863.6</v>
          </cell>
          <cell r="T146">
            <v>22863.6</v>
          </cell>
        </row>
        <row r="147">
          <cell r="A147">
            <v>22926.24</v>
          </cell>
          <cell r="B147">
            <v>22863.6</v>
          </cell>
          <cell r="C147">
            <v>22863.6</v>
          </cell>
          <cell r="D147">
            <v>22863.6</v>
          </cell>
          <cell r="E147">
            <v>22926.24</v>
          </cell>
          <cell r="F147">
            <v>22863.6</v>
          </cell>
          <cell r="G147">
            <v>22863.6</v>
          </cell>
          <cell r="H147">
            <v>22863.6</v>
          </cell>
          <cell r="I147">
            <v>22926.24</v>
          </cell>
          <cell r="J147">
            <v>22863.6</v>
          </cell>
          <cell r="K147">
            <v>22863.6</v>
          </cell>
          <cell r="L147">
            <v>22863.6</v>
          </cell>
          <cell r="M147">
            <v>22926.24</v>
          </cell>
          <cell r="N147">
            <v>22863.6</v>
          </cell>
          <cell r="O147">
            <v>22863.6</v>
          </cell>
          <cell r="P147">
            <v>22863.6</v>
          </cell>
          <cell r="Q147">
            <v>22863.6</v>
          </cell>
          <cell r="R147">
            <v>22863.6</v>
          </cell>
          <cell r="S147">
            <v>22863.6</v>
          </cell>
          <cell r="T147">
            <v>22863.6</v>
          </cell>
        </row>
        <row r="148">
          <cell r="A148">
            <v>22926.24</v>
          </cell>
          <cell r="B148">
            <v>22863.6</v>
          </cell>
          <cell r="C148">
            <v>22863.6</v>
          </cell>
          <cell r="D148">
            <v>22863.6</v>
          </cell>
          <cell r="E148">
            <v>22926.24</v>
          </cell>
          <cell r="F148">
            <v>22863.6</v>
          </cell>
          <cell r="G148">
            <v>22863.6</v>
          </cell>
          <cell r="H148">
            <v>22863.6</v>
          </cell>
          <cell r="I148">
            <v>22926.24</v>
          </cell>
          <cell r="J148">
            <v>22863.6</v>
          </cell>
          <cell r="K148">
            <v>22863.6</v>
          </cell>
          <cell r="L148">
            <v>22863.6</v>
          </cell>
          <cell r="M148">
            <v>22926.24</v>
          </cell>
          <cell r="N148">
            <v>22863.6</v>
          </cell>
          <cell r="O148">
            <v>22863.6</v>
          </cell>
          <cell r="P148">
            <v>22863.6</v>
          </cell>
          <cell r="Q148">
            <v>22863.6</v>
          </cell>
          <cell r="R148">
            <v>22863.6</v>
          </cell>
          <cell r="S148">
            <v>22863.6</v>
          </cell>
          <cell r="T148">
            <v>22863.6</v>
          </cell>
        </row>
        <row r="149">
          <cell r="A149">
            <v>22926.24</v>
          </cell>
          <cell r="B149">
            <v>22863.6</v>
          </cell>
          <cell r="C149">
            <v>22863.6</v>
          </cell>
          <cell r="D149">
            <v>22863.6</v>
          </cell>
          <cell r="E149">
            <v>22926.24</v>
          </cell>
          <cell r="F149">
            <v>22863.6</v>
          </cell>
          <cell r="G149">
            <v>22863.6</v>
          </cell>
          <cell r="H149">
            <v>22863.6</v>
          </cell>
          <cell r="I149">
            <v>22926.24</v>
          </cell>
          <cell r="J149">
            <v>22863.6</v>
          </cell>
          <cell r="K149">
            <v>22863.6</v>
          </cell>
          <cell r="L149">
            <v>22863.6</v>
          </cell>
          <cell r="M149">
            <v>22926.24</v>
          </cell>
          <cell r="N149">
            <v>22863.6</v>
          </cell>
          <cell r="O149">
            <v>22863.6</v>
          </cell>
          <cell r="P149">
            <v>22863.6</v>
          </cell>
          <cell r="Q149">
            <v>22863.6</v>
          </cell>
          <cell r="R149">
            <v>22863.6</v>
          </cell>
          <cell r="S149">
            <v>22863.6</v>
          </cell>
          <cell r="T149">
            <v>22863.6</v>
          </cell>
        </row>
        <row r="150">
          <cell r="A150">
            <v>22926.24</v>
          </cell>
          <cell r="B150">
            <v>22863.6</v>
          </cell>
          <cell r="C150">
            <v>22863.6</v>
          </cell>
          <cell r="D150">
            <v>22863.6</v>
          </cell>
          <cell r="E150">
            <v>22926.24</v>
          </cell>
          <cell r="F150">
            <v>22863.6</v>
          </cell>
          <cell r="G150">
            <v>22863.6</v>
          </cell>
          <cell r="H150">
            <v>22863.6</v>
          </cell>
          <cell r="I150">
            <v>22926.24</v>
          </cell>
          <cell r="J150">
            <v>22863.6</v>
          </cell>
          <cell r="K150">
            <v>22863.6</v>
          </cell>
          <cell r="L150">
            <v>22863.6</v>
          </cell>
          <cell r="M150">
            <v>22926.24</v>
          </cell>
          <cell r="N150">
            <v>22863.6</v>
          </cell>
          <cell r="O150">
            <v>22863.6</v>
          </cell>
          <cell r="P150">
            <v>22863.6</v>
          </cell>
          <cell r="Q150">
            <v>22863.6</v>
          </cell>
          <cell r="R150">
            <v>22863.6</v>
          </cell>
          <cell r="S150">
            <v>22863.6</v>
          </cell>
          <cell r="T150">
            <v>22863.6</v>
          </cell>
        </row>
        <row r="151">
          <cell r="A151">
            <v>22926.24</v>
          </cell>
          <cell r="B151">
            <v>22863.6</v>
          </cell>
          <cell r="C151">
            <v>22863.6</v>
          </cell>
          <cell r="D151">
            <v>22863.6</v>
          </cell>
          <cell r="E151">
            <v>22926.24</v>
          </cell>
          <cell r="F151">
            <v>22863.6</v>
          </cell>
          <cell r="G151">
            <v>22863.6</v>
          </cell>
          <cell r="H151">
            <v>22863.6</v>
          </cell>
          <cell r="I151">
            <v>22926.24</v>
          </cell>
          <cell r="J151">
            <v>22863.6</v>
          </cell>
          <cell r="K151">
            <v>22863.6</v>
          </cell>
          <cell r="L151">
            <v>22863.6</v>
          </cell>
          <cell r="M151">
            <v>22926.24</v>
          </cell>
          <cell r="N151">
            <v>22863.6</v>
          </cell>
          <cell r="O151">
            <v>22863.6</v>
          </cell>
          <cell r="P151">
            <v>22863.6</v>
          </cell>
          <cell r="Q151">
            <v>22863.6</v>
          </cell>
          <cell r="R151">
            <v>22863.6</v>
          </cell>
          <cell r="S151">
            <v>22863.6</v>
          </cell>
          <cell r="T151">
            <v>22863.6</v>
          </cell>
        </row>
        <row r="152">
          <cell r="A152">
            <v>22926.24</v>
          </cell>
          <cell r="B152">
            <v>22863.6</v>
          </cell>
          <cell r="C152">
            <v>22863.6</v>
          </cell>
          <cell r="D152">
            <v>22863.6</v>
          </cell>
          <cell r="E152">
            <v>22926.24</v>
          </cell>
          <cell r="F152">
            <v>22863.6</v>
          </cell>
          <cell r="G152">
            <v>22863.6</v>
          </cell>
          <cell r="H152">
            <v>22863.6</v>
          </cell>
          <cell r="I152">
            <v>22926.24</v>
          </cell>
          <cell r="J152">
            <v>22863.6</v>
          </cell>
          <cell r="K152">
            <v>22863.6</v>
          </cell>
          <cell r="L152">
            <v>22863.6</v>
          </cell>
          <cell r="M152">
            <v>22926.24</v>
          </cell>
          <cell r="N152">
            <v>22863.6</v>
          </cell>
          <cell r="O152">
            <v>22863.6</v>
          </cell>
          <cell r="P152">
            <v>22863.6</v>
          </cell>
          <cell r="Q152">
            <v>22863.6</v>
          </cell>
          <cell r="R152">
            <v>22863.6</v>
          </cell>
          <cell r="S152">
            <v>22863.6</v>
          </cell>
          <cell r="T152">
            <v>22863.6</v>
          </cell>
        </row>
        <row r="153">
          <cell r="A153">
            <v>22926.24</v>
          </cell>
          <cell r="B153">
            <v>22863.6</v>
          </cell>
          <cell r="C153">
            <v>22863.6</v>
          </cell>
          <cell r="D153">
            <v>22863.6</v>
          </cell>
          <cell r="E153">
            <v>22926.24</v>
          </cell>
          <cell r="F153">
            <v>22863.6</v>
          </cell>
          <cell r="G153">
            <v>22863.6</v>
          </cell>
          <cell r="H153">
            <v>22863.6</v>
          </cell>
          <cell r="I153">
            <v>22926.24</v>
          </cell>
          <cell r="J153">
            <v>22863.6</v>
          </cell>
          <cell r="K153">
            <v>22863.6</v>
          </cell>
          <cell r="L153">
            <v>22863.6</v>
          </cell>
          <cell r="M153">
            <v>22926.24</v>
          </cell>
          <cell r="N153">
            <v>22863.6</v>
          </cell>
          <cell r="O153">
            <v>22863.6</v>
          </cell>
          <cell r="P153">
            <v>22863.6</v>
          </cell>
          <cell r="Q153">
            <v>22863.6</v>
          </cell>
          <cell r="R153">
            <v>22863.6</v>
          </cell>
          <cell r="S153">
            <v>22863.6</v>
          </cell>
          <cell r="T153">
            <v>22863.6</v>
          </cell>
        </row>
        <row r="154">
          <cell r="A154">
            <v>22926.24</v>
          </cell>
          <cell r="B154">
            <v>22863.6</v>
          </cell>
          <cell r="C154">
            <v>22863.6</v>
          </cell>
          <cell r="D154">
            <v>22863.6</v>
          </cell>
          <cell r="E154">
            <v>22926.24</v>
          </cell>
          <cell r="F154">
            <v>22863.6</v>
          </cell>
          <cell r="G154">
            <v>22863.6</v>
          </cell>
          <cell r="H154">
            <v>22863.6</v>
          </cell>
          <cell r="I154">
            <v>22926.24</v>
          </cell>
          <cell r="J154">
            <v>22863.6</v>
          </cell>
          <cell r="K154">
            <v>22863.6</v>
          </cell>
          <cell r="L154">
            <v>22863.6</v>
          </cell>
          <cell r="M154">
            <v>22926.24</v>
          </cell>
          <cell r="N154">
            <v>22863.6</v>
          </cell>
          <cell r="O154">
            <v>22863.6</v>
          </cell>
          <cell r="P154">
            <v>22863.6</v>
          </cell>
          <cell r="Q154">
            <v>22863.6</v>
          </cell>
          <cell r="R154">
            <v>22863.6</v>
          </cell>
          <cell r="S154">
            <v>22863.6</v>
          </cell>
          <cell r="T154">
            <v>22863.6</v>
          </cell>
        </row>
        <row r="155">
          <cell r="A155">
            <v>22926.24</v>
          </cell>
          <cell r="B155">
            <v>22863.6</v>
          </cell>
          <cell r="C155">
            <v>22863.6</v>
          </cell>
          <cell r="D155">
            <v>22863.6</v>
          </cell>
          <cell r="E155">
            <v>22926.24</v>
          </cell>
          <cell r="F155">
            <v>22863.6</v>
          </cell>
          <cell r="G155">
            <v>22863.6</v>
          </cell>
          <cell r="H155">
            <v>22863.6</v>
          </cell>
          <cell r="I155">
            <v>22926.24</v>
          </cell>
          <cell r="J155">
            <v>22863.6</v>
          </cell>
          <cell r="K155">
            <v>22863.6</v>
          </cell>
          <cell r="L155">
            <v>22863.6</v>
          </cell>
          <cell r="M155">
            <v>22926.24</v>
          </cell>
          <cell r="N155">
            <v>22863.6</v>
          </cell>
          <cell r="O155">
            <v>22863.6</v>
          </cell>
          <cell r="P155">
            <v>22863.6</v>
          </cell>
          <cell r="Q155">
            <v>22863.6</v>
          </cell>
          <cell r="R155">
            <v>22863.6</v>
          </cell>
          <cell r="S155">
            <v>22863.6</v>
          </cell>
          <cell r="T155">
            <v>22863.6</v>
          </cell>
        </row>
        <row r="156">
          <cell r="A156">
            <v>22926.24</v>
          </cell>
          <cell r="B156">
            <v>22863.6</v>
          </cell>
          <cell r="C156">
            <v>22863.6</v>
          </cell>
          <cell r="D156">
            <v>22863.6</v>
          </cell>
          <cell r="E156">
            <v>22926.24</v>
          </cell>
          <cell r="F156">
            <v>22863.6</v>
          </cell>
          <cell r="G156">
            <v>22863.6</v>
          </cell>
          <cell r="H156">
            <v>22863.6</v>
          </cell>
          <cell r="I156">
            <v>22926.24</v>
          </cell>
          <cell r="J156">
            <v>22863.6</v>
          </cell>
          <cell r="K156">
            <v>22863.6</v>
          </cell>
          <cell r="L156">
            <v>22863.6</v>
          </cell>
          <cell r="M156">
            <v>22926.24</v>
          </cell>
          <cell r="N156">
            <v>22863.6</v>
          </cell>
          <cell r="O156">
            <v>22863.6</v>
          </cell>
          <cell r="P156">
            <v>22863.6</v>
          </cell>
          <cell r="Q156">
            <v>22863.6</v>
          </cell>
          <cell r="R156">
            <v>22863.6</v>
          </cell>
          <cell r="S156">
            <v>22863.6</v>
          </cell>
          <cell r="T156">
            <v>22863.6</v>
          </cell>
        </row>
        <row r="157">
          <cell r="A157">
            <v>22926.24</v>
          </cell>
          <cell r="B157">
            <v>22863.6</v>
          </cell>
          <cell r="C157">
            <v>22863.6</v>
          </cell>
          <cell r="D157">
            <v>22863.6</v>
          </cell>
          <cell r="E157">
            <v>22926.24</v>
          </cell>
          <cell r="F157">
            <v>22863.6</v>
          </cell>
          <cell r="G157">
            <v>22863.6</v>
          </cell>
          <cell r="H157">
            <v>22863.6</v>
          </cell>
          <cell r="I157">
            <v>22926.24</v>
          </cell>
          <cell r="J157">
            <v>22863.6</v>
          </cell>
          <cell r="K157">
            <v>22863.6</v>
          </cell>
          <cell r="L157">
            <v>22863.6</v>
          </cell>
          <cell r="M157">
            <v>22926.24</v>
          </cell>
          <cell r="N157">
            <v>22863.6</v>
          </cell>
          <cell r="O157">
            <v>22863.6</v>
          </cell>
          <cell r="P157">
            <v>22863.6</v>
          </cell>
          <cell r="Q157">
            <v>22863.6</v>
          </cell>
          <cell r="R157">
            <v>22863.6</v>
          </cell>
          <cell r="S157">
            <v>22863.6</v>
          </cell>
          <cell r="T157">
            <v>22863.6</v>
          </cell>
        </row>
        <row r="158">
          <cell r="A158">
            <v>22926.24</v>
          </cell>
          <cell r="B158">
            <v>22863.6</v>
          </cell>
          <cell r="C158">
            <v>22863.6</v>
          </cell>
          <cell r="D158">
            <v>22863.6</v>
          </cell>
          <cell r="E158">
            <v>22926.24</v>
          </cell>
          <cell r="F158">
            <v>22863.6</v>
          </cell>
          <cell r="G158">
            <v>22863.6</v>
          </cell>
          <cell r="H158">
            <v>22863.6</v>
          </cell>
          <cell r="I158">
            <v>22926.24</v>
          </cell>
          <cell r="J158">
            <v>22863.6</v>
          </cell>
          <cell r="K158">
            <v>22863.6</v>
          </cell>
          <cell r="L158">
            <v>22863.6</v>
          </cell>
          <cell r="M158">
            <v>22926.24</v>
          </cell>
          <cell r="N158">
            <v>22863.6</v>
          </cell>
          <cell r="O158">
            <v>22863.6</v>
          </cell>
          <cell r="P158">
            <v>22863.6</v>
          </cell>
          <cell r="Q158">
            <v>22863.6</v>
          </cell>
          <cell r="R158">
            <v>22863.6</v>
          </cell>
          <cell r="S158">
            <v>22863.6</v>
          </cell>
          <cell r="T158">
            <v>22863.6</v>
          </cell>
        </row>
        <row r="159">
          <cell r="A159">
            <v>22926.24</v>
          </cell>
          <cell r="B159">
            <v>22863.6</v>
          </cell>
          <cell r="C159">
            <v>22863.6</v>
          </cell>
          <cell r="D159">
            <v>22863.6</v>
          </cell>
          <cell r="E159">
            <v>22926.24</v>
          </cell>
          <cell r="F159">
            <v>22863.6</v>
          </cell>
          <cell r="G159">
            <v>22863.6</v>
          </cell>
          <cell r="H159">
            <v>22863.6</v>
          </cell>
          <cell r="I159">
            <v>22926.24</v>
          </cell>
          <cell r="J159">
            <v>22863.6</v>
          </cell>
          <cell r="K159">
            <v>22863.6</v>
          </cell>
          <cell r="L159">
            <v>22863.6</v>
          </cell>
          <cell r="M159">
            <v>22926.24</v>
          </cell>
          <cell r="N159">
            <v>22863.6</v>
          </cell>
          <cell r="O159">
            <v>22863.6</v>
          </cell>
          <cell r="P159">
            <v>22863.6</v>
          </cell>
          <cell r="Q159">
            <v>22863.6</v>
          </cell>
          <cell r="R159">
            <v>22863.6</v>
          </cell>
          <cell r="S159">
            <v>22863.6</v>
          </cell>
          <cell r="T159">
            <v>22863.6</v>
          </cell>
        </row>
        <row r="160">
          <cell r="A160">
            <v>22926.24</v>
          </cell>
          <cell r="B160">
            <v>22863.6</v>
          </cell>
          <cell r="C160">
            <v>22863.6</v>
          </cell>
          <cell r="D160">
            <v>22863.6</v>
          </cell>
          <cell r="E160">
            <v>22926.24</v>
          </cell>
          <cell r="F160">
            <v>22863.6</v>
          </cell>
          <cell r="G160">
            <v>22863.6</v>
          </cell>
          <cell r="H160">
            <v>22863.6</v>
          </cell>
          <cell r="I160">
            <v>22926.24</v>
          </cell>
          <cell r="J160">
            <v>22863.6</v>
          </cell>
          <cell r="K160">
            <v>22863.6</v>
          </cell>
          <cell r="L160">
            <v>22863.6</v>
          </cell>
          <cell r="M160">
            <v>22926.24</v>
          </cell>
          <cell r="N160">
            <v>22863.6</v>
          </cell>
          <cell r="O160">
            <v>22863.6</v>
          </cell>
          <cell r="P160">
            <v>22863.6</v>
          </cell>
          <cell r="Q160">
            <v>22863.6</v>
          </cell>
          <cell r="R160">
            <v>22863.6</v>
          </cell>
          <cell r="S160">
            <v>22863.6</v>
          </cell>
          <cell r="T160">
            <v>22863.6</v>
          </cell>
        </row>
        <row r="161">
          <cell r="A161">
            <v>22926.24</v>
          </cell>
          <cell r="B161">
            <v>22863.6</v>
          </cell>
          <cell r="C161">
            <v>22863.6</v>
          </cell>
          <cell r="D161">
            <v>22863.6</v>
          </cell>
          <cell r="E161">
            <v>22926.24</v>
          </cell>
          <cell r="F161">
            <v>22863.6</v>
          </cell>
          <cell r="G161">
            <v>22863.6</v>
          </cell>
          <cell r="H161">
            <v>22863.6</v>
          </cell>
          <cell r="I161">
            <v>22926.24</v>
          </cell>
          <cell r="J161">
            <v>22863.6</v>
          </cell>
          <cell r="K161">
            <v>22863.6</v>
          </cell>
          <cell r="L161">
            <v>22863.6</v>
          </cell>
          <cell r="M161">
            <v>22926.24</v>
          </cell>
          <cell r="N161">
            <v>22863.6</v>
          </cell>
          <cell r="O161">
            <v>22863.6</v>
          </cell>
          <cell r="P161">
            <v>22863.6</v>
          </cell>
          <cell r="Q161">
            <v>22863.6</v>
          </cell>
          <cell r="R161">
            <v>22863.6</v>
          </cell>
          <cell r="S161">
            <v>22863.6</v>
          </cell>
          <cell r="T161">
            <v>22863.6</v>
          </cell>
        </row>
        <row r="162">
          <cell r="A162">
            <v>22926.24</v>
          </cell>
          <cell r="B162">
            <v>22863.6</v>
          </cell>
          <cell r="C162">
            <v>22863.6</v>
          </cell>
          <cell r="D162">
            <v>22863.6</v>
          </cell>
          <cell r="E162">
            <v>22926.24</v>
          </cell>
          <cell r="F162">
            <v>22863.6</v>
          </cell>
          <cell r="G162">
            <v>22863.6</v>
          </cell>
          <cell r="H162">
            <v>22863.6</v>
          </cell>
          <cell r="I162">
            <v>22926.24</v>
          </cell>
          <cell r="J162">
            <v>22863.6</v>
          </cell>
          <cell r="K162">
            <v>22863.6</v>
          </cell>
          <cell r="L162">
            <v>22863.6</v>
          </cell>
          <cell r="M162">
            <v>22926.24</v>
          </cell>
          <cell r="N162">
            <v>22863.6</v>
          </cell>
          <cell r="O162">
            <v>22863.6</v>
          </cell>
          <cell r="P162">
            <v>22863.6</v>
          </cell>
          <cell r="Q162">
            <v>22863.6</v>
          </cell>
          <cell r="R162">
            <v>22863.6</v>
          </cell>
          <cell r="S162">
            <v>22863.6</v>
          </cell>
          <cell r="T162">
            <v>22863.6</v>
          </cell>
        </row>
        <row r="163">
          <cell r="A163">
            <v>22926.24</v>
          </cell>
          <cell r="B163">
            <v>22863.6</v>
          </cell>
          <cell r="C163">
            <v>22863.6</v>
          </cell>
          <cell r="D163">
            <v>22863.6</v>
          </cell>
          <cell r="E163">
            <v>22926.24</v>
          </cell>
          <cell r="F163">
            <v>22863.6</v>
          </cell>
          <cell r="G163">
            <v>22863.6</v>
          </cell>
          <cell r="H163">
            <v>22863.6</v>
          </cell>
          <cell r="I163">
            <v>22926.24</v>
          </cell>
          <cell r="J163">
            <v>22863.6</v>
          </cell>
          <cell r="K163">
            <v>22863.6</v>
          </cell>
          <cell r="L163">
            <v>22863.6</v>
          </cell>
          <cell r="M163">
            <v>22926.24</v>
          </cell>
          <cell r="N163">
            <v>22863.6</v>
          </cell>
          <cell r="O163">
            <v>22863.6</v>
          </cell>
          <cell r="P163">
            <v>22863.6</v>
          </cell>
          <cell r="Q163">
            <v>22863.6</v>
          </cell>
          <cell r="R163">
            <v>22863.6</v>
          </cell>
          <cell r="S163">
            <v>22863.6</v>
          </cell>
          <cell r="T163">
            <v>22863.6</v>
          </cell>
        </row>
        <row r="164">
          <cell r="A164">
            <v>22926.24</v>
          </cell>
          <cell r="B164">
            <v>22863.6</v>
          </cell>
          <cell r="C164">
            <v>22863.6</v>
          </cell>
          <cell r="D164">
            <v>22863.6</v>
          </cell>
          <cell r="E164">
            <v>22926.24</v>
          </cell>
          <cell r="F164">
            <v>22863.6</v>
          </cell>
          <cell r="G164">
            <v>22863.6</v>
          </cell>
          <cell r="H164">
            <v>22863.6</v>
          </cell>
          <cell r="I164">
            <v>22926.24</v>
          </cell>
          <cell r="J164">
            <v>22863.6</v>
          </cell>
          <cell r="K164">
            <v>22863.6</v>
          </cell>
          <cell r="L164">
            <v>22863.6</v>
          </cell>
          <cell r="M164">
            <v>22926.24</v>
          </cell>
          <cell r="N164">
            <v>22863.6</v>
          </cell>
          <cell r="O164">
            <v>22863.6</v>
          </cell>
          <cell r="P164">
            <v>22863.6</v>
          </cell>
          <cell r="Q164">
            <v>22863.6</v>
          </cell>
          <cell r="R164">
            <v>22863.6</v>
          </cell>
          <cell r="S164">
            <v>22863.6</v>
          </cell>
          <cell r="T164">
            <v>22863.6</v>
          </cell>
        </row>
        <row r="165">
          <cell r="A165">
            <v>22926.24</v>
          </cell>
          <cell r="B165">
            <v>22863.6</v>
          </cell>
          <cell r="C165">
            <v>22863.6</v>
          </cell>
          <cell r="D165">
            <v>22863.6</v>
          </cell>
          <cell r="E165">
            <v>22926.24</v>
          </cell>
          <cell r="F165">
            <v>22863.6</v>
          </cell>
          <cell r="G165">
            <v>22863.6</v>
          </cell>
          <cell r="H165">
            <v>22863.6</v>
          </cell>
          <cell r="I165">
            <v>22926.24</v>
          </cell>
          <cell r="J165">
            <v>22863.6</v>
          </cell>
          <cell r="K165">
            <v>22863.6</v>
          </cell>
          <cell r="L165">
            <v>22863.6</v>
          </cell>
          <cell r="M165">
            <v>22926.24</v>
          </cell>
          <cell r="N165">
            <v>22863.6</v>
          </cell>
          <cell r="O165">
            <v>22863.6</v>
          </cell>
          <cell r="P165">
            <v>22863.6</v>
          </cell>
          <cell r="Q165">
            <v>22863.6</v>
          </cell>
          <cell r="R165">
            <v>22863.6</v>
          </cell>
          <cell r="S165">
            <v>22863.6</v>
          </cell>
          <cell r="T165">
            <v>22863.6</v>
          </cell>
        </row>
        <row r="166">
          <cell r="A166">
            <v>22926.24</v>
          </cell>
          <cell r="B166">
            <v>22863.6</v>
          </cell>
          <cell r="C166">
            <v>22863.6</v>
          </cell>
          <cell r="D166">
            <v>22863.6</v>
          </cell>
          <cell r="E166">
            <v>22926.24</v>
          </cell>
          <cell r="F166">
            <v>22863.6</v>
          </cell>
          <cell r="G166">
            <v>22863.6</v>
          </cell>
          <cell r="H166">
            <v>22863.6</v>
          </cell>
          <cell r="I166">
            <v>22926.24</v>
          </cell>
          <cell r="J166">
            <v>22863.6</v>
          </cell>
          <cell r="K166">
            <v>22863.6</v>
          </cell>
          <cell r="L166">
            <v>22863.6</v>
          </cell>
          <cell r="M166">
            <v>22926.24</v>
          </cell>
          <cell r="N166">
            <v>22863.6</v>
          </cell>
          <cell r="O166">
            <v>22863.6</v>
          </cell>
          <cell r="P166">
            <v>22863.6</v>
          </cell>
          <cell r="Q166">
            <v>22863.6</v>
          </cell>
          <cell r="R166">
            <v>22863.6</v>
          </cell>
          <cell r="S166">
            <v>22863.6</v>
          </cell>
          <cell r="T166">
            <v>22863.6</v>
          </cell>
        </row>
        <row r="167">
          <cell r="A167">
            <v>22926.24</v>
          </cell>
          <cell r="B167">
            <v>22863.6</v>
          </cell>
          <cell r="C167">
            <v>22863.6</v>
          </cell>
          <cell r="D167">
            <v>22863.6</v>
          </cell>
          <cell r="E167">
            <v>22926.24</v>
          </cell>
          <cell r="F167">
            <v>22863.6</v>
          </cell>
          <cell r="G167">
            <v>22863.6</v>
          </cell>
          <cell r="H167">
            <v>22863.6</v>
          </cell>
          <cell r="I167">
            <v>22926.24</v>
          </cell>
          <cell r="J167">
            <v>22863.6</v>
          </cell>
          <cell r="K167">
            <v>22863.6</v>
          </cell>
          <cell r="L167">
            <v>22863.6</v>
          </cell>
          <cell r="M167">
            <v>22926.24</v>
          </cell>
          <cell r="N167">
            <v>22863.6</v>
          </cell>
          <cell r="O167">
            <v>22863.6</v>
          </cell>
          <cell r="P167">
            <v>22863.6</v>
          </cell>
          <cell r="Q167">
            <v>22863.6</v>
          </cell>
          <cell r="R167">
            <v>22863.6</v>
          </cell>
          <cell r="S167">
            <v>22863.6</v>
          </cell>
          <cell r="T167">
            <v>22863.6</v>
          </cell>
        </row>
        <row r="168">
          <cell r="A168">
            <v>22926.24</v>
          </cell>
          <cell r="B168">
            <v>22863.6</v>
          </cell>
          <cell r="C168">
            <v>22863.6</v>
          </cell>
          <cell r="D168">
            <v>22863.6</v>
          </cell>
          <cell r="E168">
            <v>22926.24</v>
          </cell>
          <cell r="F168">
            <v>22863.6</v>
          </cell>
          <cell r="G168">
            <v>22863.6</v>
          </cell>
          <cell r="H168">
            <v>22863.6</v>
          </cell>
          <cell r="I168">
            <v>22926.24</v>
          </cell>
          <cell r="J168">
            <v>22863.6</v>
          </cell>
          <cell r="K168">
            <v>22863.6</v>
          </cell>
          <cell r="L168">
            <v>22863.6</v>
          </cell>
          <cell r="M168">
            <v>22926.24</v>
          </cell>
          <cell r="N168">
            <v>22863.6</v>
          </cell>
          <cell r="O168">
            <v>22863.6</v>
          </cell>
          <cell r="P168">
            <v>22863.6</v>
          </cell>
          <cell r="Q168">
            <v>22863.6</v>
          </cell>
          <cell r="R168">
            <v>22863.6</v>
          </cell>
          <cell r="S168">
            <v>22863.6</v>
          </cell>
          <cell r="T168">
            <v>22863.6</v>
          </cell>
        </row>
        <row r="169">
          <cell r="A169">
            <v>22926.24</v>
          </cell>
          <cell r="B169">
            <v>22863.6</v>
          </cell>
          <cell r="C169">
            <v>22863.6</v>
          </cell>
          <cell r="D169">
            <v>22863.6</v>
          </cell>
          <cell r="E169">
            <v>22926.24</v>
          </cell>
          <cell r="F169">
            <v>22863.6</v>
          </cell>
          <cell r="G169">
            <v>22863.6</v>
          </cell>
          <cell r="H169">
            <v>22863.6</v>
          </cell>
          <cell r="I169">
            <v>22926.24</v>
          </cell>
          <cell r="J169">
            <v>22863.6</v>
          </cell>
          <cell r="K169">
            <v>22863.6</v>
          </cell>
          <cell r="L169">
            <v>22863.6</v>
          </cell>
          <cell r="M169">
            <v>22926.24</v>
          </cell>
          <cell r="N169">
            <v>22863.6</v>
          </cell>
          <cell r="O169">
            <v>22863.6</v>
          </cell>
          <cell r="P169">
            <v>22863.6</v>
          </cell>
          <cell r="Q169">
            <v>22863.6</v>
          </cell>
          <cell r="R169">
            <v>22863.6</v>
          </cell>
          <cell r="S169">
            <v>22863.6</v>
          </cell>
          <cell r="T169">
            <v>22863.6</v>
          </cell>
        </row>
        <row r="170">
          <cell r="A170">
            <v>22926.24</v>
          </cell>
          <cell r="B170">
            <v>22863.6</v>
          </cell>
          <cell r="C170">
            <v>22863.6</v>
          </cell>
          <cell r="D170">
            <v>22863.6</v>
          </cell>
          <cell r="E170">
            <v>22926.24</v>
          </cell>
          <cell r="F170">
            <v>22863.6</v>
          </cell>
          <cell r="G170">
            <v>22863.6</v>
          </cell>
          <cell r="H170">
            <v>22863.6</v>
          </cell>
          <cell r="I170">
            <v>22926.24</v>
          </cell>
          <cell r="J170">
            <v>22863.6</v>
          </cell>
          <cell r="K170">
            <v>22863.6</v>
          </cell>
          <cell r="L170">
            <v>22863.6</v>
          </cell>
          <cell r="M170">
            <v>22926.24</v>
          </cell>
          <cell r="N170">
            <v>22863.6</v>
          </cell>
          <cell r="O170">
            <v>22863.6</v>
          </cell>
          <cell r="P170">
            <v>22863.6</v>
          </cell>
          <cell r="Q170">
            <v>22863.6</v>
          </cell>
          <cell r="R170">
            <v>22863.6</v>
          </cell>
          <cell r="S170">
            <v>22863.6</v>
          </cell>
          <cell r="T170">
            <v>22863.6</v>
          </cell>
        </row>
        <row r="171">
          <cell r="A171">
            <v>22926.24</v>
          </cell>
          <cell r="B171">
            <v>22863.6</v>
          </cell>
          <cell r="C171">
            <v>22863.6</v>
          </cell>
          <cell r="D171">
            <v>22863.6</v>
          </cell>
          <cell r="E171">
            <v>22926.24</v>
          </cell>
          <cell r="F171">
            <v>22863.6</v>
          </cell>
          <cell r="G171">
            <v>22863.6</v>
          </cell>
          <cell r="H171">
            <v>22863.6</v>
          </cell>
          <cell r="I171">
            <v>22926.24</v>
          </cell>
          <cell r="J171">
            <v>22863.6</v>
          </cell>
          <cell r="K171">
            <v>22863.6</v>
          </cell>
          <cell r="L171">
            <v>22863.6</v>
          </cell>
          <cell r="M171">
            <v>22926.24</v>
          </cell>
          <cell r="N171">
            <v>22863.6</v>
          </cell>
          <cell r="O171">
            <v>22863.6</v>
          </cell>
          <cell r="P171">
            <v>22863.6</v>
          </cell>
          <cell r="Q171">
            <v>22863.6</v>
          </cell>
          <cell r="R171">
            <v>22863.6</v>
          </cell>
          <cell r="S171">
            <v>22863.6</v>
          </cell>
          <cell r="T171">
            <v>22863.6</v>
          </cell>
        </row>
        <row r="172">
          <cell r="A172">
            <v>22926.24</v>
          </cell>
          <cell r="B172">
            <v>22863.6</v>
          </cell>
          <cell r="C172">
            <v>22863.6</v>
          </cell>
          <cell r="D172">
            <v>22863.6</v>
          </cell>
          <cell r="E172">
            <v>22926.24</v>
          </cell>
          <cell r="F172">
            <v>22863.6</v>
          </cell>
          <cell r="G172">
            <v>22863.6</v>
          </cell>
          <cell r="H172">
            <v>22863.6</v>
          </cell>
          <cell r="I172">
            <v>22926.24</v>
          </cell>
          <cell r="J172">
            <v>22863.6</v>
          </cell>
          <cell r="K172">
            <v>22863.6</v>
          </cell>
          <cell r="L172">
            <v>22863.6</v>
          </cell>
          <cell r="M172">
            <v>22926.24</v>
          </cell>
          <cell r="N172">
            <v>22863.6</v>
          </cell>
          <cell r="O172">
            <v>22863.6</v>
          </cell>
          <cell r="P172">
            <v>22863.6</v>
          </cell>
          <cell r="Q172">
            <v>22863.6</v>
          </cell>
          <cell r="R172">
            <v>22863.6</v>
          </cell>
          <cell r="S172">
            <v>22863.6</v>
          </cell>
          <cell r="T172">
            <v>22863.6</v>
          </cell>
        </row>
        <row r="173">
          <cell r="A173">
            <v>22926.24</v>
          </cell>
          <cell r="B173">
            <v>22863.6</v>
          </cell>
          <cell r="C173">
            <v>22863.6</v>
          </cell>
          <cell r="D173">
            <v>22863.6</v>
          </cell>
          <cell r="E173">
            <v>22926.24</v>
          </cell>
          <cell r="F173">
            <v>22863.6</v>
          </cell>
          <cell r="G173">
            <v>22863.6</v>
          </cell>
          <cell r="H173">
            <v>22863.6</v>
          </cell>
          <cell r="I173">
            <v>22926.24</v>
          </cell>
          <cell r="J173">
            <v>22863.6</v>
          </cell>
          <cell r="K173">
            <v>22863.6</v>
          </cell>
          <cell r="L173">
            <v>22863.6</v>
          </cell>
          <cell r="M173">
            <v>22926.24</v>
          </cell>
          <cell r="N173">
            <v>22863.6</v>
          </cell>
          <cell r="O173">
            <v>22863.6</v>
          </cell>
          <cell r="P173">
            <v>22863.6</v>
          </cell>
          <cell r="Q173">
            <v>22863.6</v>
          </cell>
          <cell r="R173">
            <v>22863.6</v>
          </cell>
          <cell r="S173">
            <v>22863.6</v>
          </cell>
          <cell r="T173">
            <v>22863.6</v>
          </cell>
        </row>
        <row r="174">
          <cell r="A174">
            <v>22926.24</v>
          </cell>
          <cell r="B174">
            <v>22863.6</v>
          </cell>
          <cell r="C174">
            <v>22863.6</v>
          </cell>
          <cell r="D174">
            <v>22863.6</v>
          </cell>
          <cell r="E174">
            <v>22926.24</v>
          </cell>
          <cell r="F174">
            <v>22863.6</v>
          </cell>
          <cell r="G174">
            <v>22863.6</v>
          </cell>
          <cell r="H174">
            <v>22863.6</v>
          </cell>
          <cell r="I174">
            <v>22926.24</v>
          </cell>
          <cell r="J174">
            <v>22863.6</v>
          </cell>
          <cell r="K174">
            <v>22863.6</v>
          </cell>
          <cell r="L174">
            <v>22863.6</v>
          </cell>
          <cell r="M174">
            <v>22926.24</v>
          </cell>
          <cell r="N174">
            <v>22863.6</v>
          </cell>
          <cell r="O174">
            <v>22863.6</v>
          </cell>
          <cell r="P174">
            <v>22863.6</v>
          </cell>
          <cell r="Q174">
            <v>22863.6</v>
          </cell>
          <cell r="R174">
            <v>22863.6</v>
          </cell>
          <cell r="S174">
            <v>22863.6</v>
          </cell>
          <cell r="T174">
            <v>22863.6</v>
          </cell>
        </row>
        <row r="175">
          <cell r="A175">
            <v>22926.24</v>
          </cell>
          <cell r="B175">
            <v>22863.6</v>
          </cell>
          <cell r="C175">
            <v>22863.6</v>
          </cell>
          <cell r="D175">
            <v>22863.6</v>
          </cell>
          <cell r="E175">
            <v>22926.24</v>
          </cell>
          <cell r="F175">
            <v>22863.6</v>
          </cell>
          <cell r="G175">
            <v>22863.6</v>
          </cell>
          <cell r="H175">
            <v>22863.6</v>
          </cell>
          <cell r="I175">
            <v>22926.24</v>
          </cell>
          <cell r="J175">
            <v>22863.6</v>
          </cell>
          <cell r="K175">
            <v>22863.6</v>
          </cell>
          <cell r="L175">
            <v>22863.6</v>
          </cell>
          <cell r="M175">
            <v>22926.24</v>
          </cell>
          <cell r="N175">
            <v>22863.6</v>
          </cell>
          <cell r="O175">
            <v>22863.6</v>
          </cell>
          <cell r="P175">
            <v>22863.6</v>
          </cell>
          <cell r="Q175">
            <v>22863.6</v>
          </cell>
          <cell r="R175">
            <v>22863.6</v>
          </cell>
          <cell r="S175">
            <v>22863.6</v>
          </cell>
          <cell r="T175">
            <v>22863.6</v>
          </cell>
        </row>
        <row r="176">
          <cell r="A176">
            <v>22926.24</v>
          </cell>
          <cell r="B176">
            <v>22863.6</v>
          </cell>
          <cell r="C176">
            <v>22863.6</v>
          </cell>
          <cell r="D176">
            <v>22863.6</v>
          </cell>
          <cell r="E176">
            <v>22926.24</v>
          </cell>
          <cell r="F176">
            <v>22863.6</v>
          </cell>
          <cell r="G176">
            <v>22863.6</v>
          </cell>
          <cell r="H176">
            <v>22863.6</v>
          </cell>
          <cell r="I176">
            <v>22926.24</v>
          </cell>
          <cell r="J176">
            <v>22863.6</v>
          </cell>
          <cell r="K176">
            <v>22863.6</v>
          </cell>
          <cell r="L176">
            <v>22863.6</v>
          </cell>
          <cell r="M176">
            <v>22926.24</v>
          </cell>
          <cell r="N176">
            <v>22863.6</v>
          </cell>
          <cell r="O176">
            <v>22863.6</v>
          </cell>
          <cell r="P176">
            <v>22863.6</v>
          </cell>
          <cell r="Q176">
            <v>22863.6</v>
          </cell>
          <cell r="R176">
            <v>22863.6</v>
          </cell>
          <cell r="S176">
            <v>22863.6</v>
          </cell>
          <cell r="T176">
            <v>22863.6</v>
          </cell>
        </row>
        <row r="177">
          <cell r="A177">
            <v>22926.24</v>
          </cell>
          <cell r="B177">
            <v>22863.6</v>
          </cell>
          <cell r="C177">
            <v>22863.6</v>
          </cell>
          <cell r="D177">
            <v>22863.6</v>
          </cell>
          <cell r="E177">
            <v>22926.24</v>
          </cell>
          <cell r="F177">
            <v>22863.6</v>
          </cell>
          <cell r="G177">
            <v>22863.6</v>
          </cell>
          <cell r="H177">
            <v>22863.6</v>
          </cell>
          <cell r="I177">
            <v>22926.24</v>
          </cell>
          <cell r="J177">
            <v>22863.6</v>
          </cell>
          <cell r="K177">
            <v>22863.6</v>
          </cell>
          <cell r="L177">
            <v>22863.6</v>
          </cell>
          <cell r="M177">
            <v>22926.24</v>
          </cell>
          <cell r="N177">
            <v>22863.6</v>
          </cell>
          <cell r="O177">
            <v>22863.6</v>
          </cell>
          <cell r="P177">
            <v>22863.6</v>
          </cell>
          <cell r="Q177">
            <v>22863.6</v>
          </cell>
          <cell r="R177">
            <v>22863.6</v>
          </cell>
          <cell r="S177">
            <v>22863.6</v>
          </cell>
          <cell r="T177">
            <v>22863.6</v>
          </cell>
        </row>
        <row r="178">
          <cell r="A178">
            <v>22926.24</v>
          </cell>
          <cell r="B178">
            <v>22863.6</v>
          </cell>
          <cell r="C178">
            <v>22863.6</v>
          </cell>
          <cell r="D178">
            <v>22863.6</v>
          </cell>
          <cell r="E178">
            <v>22926.24</v>
          </cell>
          <cell r="F178">
            <v>22863.6</v>
          </cell>
          <cell r="G178">
            <v>22863.6</v>
          </cell>
          <cell r="H178">
            <v>22863.6</v>
          </cell>
          <cell r="I178">
            <v>22926.24</v>
          </cell>
          <cell r="J178">
            <v>22863.6</v>
          </cell>
          <cell r="K178">
            <v>22863.6</v>
          </cell>
          <cell r="L178">
            <v>22863.6</v>
          </cell>
          <cell r="M178">
            <v>22926.24</v>
          </cell>
          <cell r="N178">
            <v>22863.6</v>
          </cell>
          <cell r="O178">
            <v>22863.6</v>
          </cell>
          <cell r="P178">
            <v>22863.6</v>
          </cell>
          <cell r="Q178">
            <v>22863.6</v>
          </cell>
          <cell r="R178">
            <v>22863.6</v>
          </cell>
          <cell r="S178">
            <v>22863.6</v>
          </cell>
          <cell r="T178">
            <v>22863.6</v>
          </cell>
        </row>
        <row r="179">
          <cell r="A179">
            <v>22926.24</v>
          </cell>
          <cell r="B179">
            <v>22863.6</v>
          </cell>
          <cell r="C179">
            <v>22863.6</v>
          </cell>
          <cell r="D179">
            <v>22863.6</v>
          </cell>
          <cell r="E179">
            <v>22926.24</v>
          </cell>
          <cell r="F179">
            <v>22863.6</v>
          </cell>
          <cell r="G179">
            <v>22863.6</v>
          </cell>
          <cell r="H179">
            <v>22863.6</v>
          </cell>
          <cell r="I179">
            <v>22926.24</v>
          </cell>
          <cell r="J179">
            <v>22863.6</v>
          </cell>
          <cell r="K179">
            <v>22863.6</v>
          </cell>
          <cell r="L179">
            <v>22863.6</v>
          </cell>
          <cell r="M179">
            <v>22926.24</v>
          </cell>
          <cell r="N179">
            <v>22863.6</v>
          </cell>
          <cell r="O179">
            <v>22863.6</v>
          </cell>
          <cell r="P179">
            <v>22863.6</v>
          </cell>
          <cell r="Q179">
            <v>22863.6</v>
          </cell>
          <cell r="R179">
            <v>22863.6</v>
          </cell>
          <cell r="S179">
            <v>22863.6</v>
          </cell>
          <cell r="T179">
            <v>22863.6</v>
          </cell>
        </row>
        <row r="180">
          <cell r="A180">
            <v>22926.24</v>
          </cell>
          <cell r="B180">
            <v>22863.6</v>
          </cell>
          <cell r="C180">
            <v>22863.6</v>
          </cell>
          <cell r="D180">
            <v>22863.6</v>
          </cell>
          <cell r="E180">
            <v>22926.24</v>
          </cell>
          <cell r="F180">
            <v>22863.6</v>
          </cell>
          <cell r="G180">
            <v>22863.6</v>
          </cell>
          <cell r="H180">
            <v>22863.6</v>
          </cell>
          <cell r="I180">
            <v>22926.24</v>
          </cell>
          <cell r="J180">
            <v>22863.6</v>
          </cell>
          <cell r="K180">
            <v>22863.6</v>
          </cell>
          <cell r="L180">
            <v>22863.6</v>
          </cell>
          <cell r="M180">
            <v>22926.24</v>
          </cell>
          <cell r="N180">
            <v>22863.6</v>
          </cell>
          <cell r="O180">
            <v>22863.6</v>
          </cell>
          <cell r="P180">
            <v>22863.6</v>
          </cell>
          <cell r="Q180">
            <v>22863.6</v>
          </cell>
          <cell r="R180">
            <v>22863.6</v>
          </cell>
          <cell r="S180">
            <v>22863.6</v>
          </cell>
          <cell r="T180">
            <v>22863.6</v>
          </cell>
        </row>
        <row r="181">
          <cell r="A181">
            <v>22926.24</v>
          </cell>
          <cell r="B181">
            <v>22863.6</v>
          </cell>
          <cell r="C181">
            <v>22863.6</v>
          </cell>
          <cell r="D181">
            <v>22863.6</v>
          </cell>
          <cell r="E181">
            <v>22926.24</v>
          </cell>
          <cell r="F181">
            <v>22863.6</v>
          </cell>
          <cell r="G181">
            <v>22863.6</v>
          </cell>
          <cell r="H181">
            <v>22863.6</v>
          </cell>
          <cell r="I181">
            <v>22926.24</v>
          </cell>
          <cell r="J181">
            <v>22863.6</v>
          </cell>
          <cell r="K181">
            <v>22863.6</v>
          </cell>
          <cell r="L181">
            <v>22863.6</v>
          </cell>
          <cell r="M181">
            <v>22926.24</v>
          </cell>
          <cell r="N181">
            <v>22863.6</v>
          </cell>
          <cell r="O181">
            <v>22863.6</v>
          </cell>
          <cell r="P181">
            <v>22863.6</v>
          </cell>
          <cell r="Q181">
            <v>22863.6</v>
          </cell>
          <cell r="R181">
            <v>22863.6</v>
          </cell>
          <cell r="S181">
            <v>22863.6</v>
          </cell>
          <cell r="T181">
            <v>22863.6</v>
          </cell>
        </row>
        <row r="182">
          <cell r="A182">
            <v>22926.24</v>
          </cell>
          <cell r="B182">
            <v>22863.6</v>
          </cell>
          <cell r="C182">
            <v>22863.6</v>
          </cell>
          <cell r="D182">
            <v>22863.6</v>
          </cell>
          <cell r="E182">
            <v>22926.24</v>
          </cell>
          <cell r="F182">
            <v>22863.6</v>
          </cell>
          <cell r="G182">
            <v>22863.6</v>
          </cell>
          <cell r="H182">
            <v>22863.6</v>
          </cell>
          <cell r="I182">
            <v>22926.24</v>
          </cell>
          <cell r="J182">
            <v>22863.6</v>
          </cell>
          <cell r="K182">
            <v>22863.6</v>
          </cell>
          <cell r="L182">
            <v>22863.6</v>
          </cell>
          <cell r="M182">
            <v>22926.24</v>
          </cell>
          <cell r="N182">
            <v>22863.6</v>
          </cell>
          <cell r="O182">
            <v>22863.6</v>
          </cell>
          <cell r="P182">
            <v>22863.6</v>
          </cell>
          <cell r="Q182">
            <v>22863.6</v>
          </cell>
          <cell r="R182">
            <v>22863.6</v>
          </cell>
          <cell r="S182">
            <v>22863.6</v>
          </cell>
          <cell r="T182">
            <v>22863.6</v>
          </cell>
        </row>
        <row r="183">
          <cell r="A183">
            <v>22926.24</v>
          </cell>
          <cell r="B183">
            <v>22863.6</v>
          </cell>
          <cell r="C183">
            <v>22863.6</v>
          </cell>
          <cell r="D183">
            <v>22863.6</v>
          </cell>
          <cell r="E183">
            <v>22926.24</v>
          </cell>
          <cell r="F183">
            <v>22863.6</v>
          </cell>
          <cell r="G183">
            <v>22863.6</v>
          </cell>
          <cell r="H183">
            <v>22863.6</v>
          </cell>
          <cell r="I183">
            <v>22926.24</v>
          </cell>
          <cell r="J183">
            <v>22863.6</v>
          </cell>
          <cell r="K183">
            <v>22863.6</v>
          </cell>
          <cell r="L183">
            <v>22863.6</v>
          </cell>
          <cell r="M183">
            <v>22926.24</v>
          </cell>
          <cell r="N183">
            <v>22863.6</v>
          </cell>
          <cell r="O183">
            <v>22863.6</v>
          </cell>
          <cell r="P183">
            <v>22863.6</v>
          </cell>
          <cell r="Q183">
            <v>22863.6</v>
          </cell>
          <cell r="R183">
            <v>22863.6</v>
          </cell>
          <cell r="S183">
            <v>22863.6</v>
          </cell>
          <cell r="T183">
            <v>22863.6</v>
          </cell>
        </row>
        <row r="184">
          <cell r="A184">
            <v>22926.24</v>
          </cell>
          <cell r="B184">
            <v>22863.6</v>
          </cell>
          <cell r="C184">
            <v>22863.6</v>
          </cell>
          <cell r="D184">
            <v>22863.6</v>
          </cell>
          <cell r="E184">
            <v>22926.24</v>
          </cell>
          <cell r="F184">
            <v>22863.6</v>
          </cell>
          <cell r="G184">
            <v>22863.6</v>
          </cell>
          <cell r="H184">
            <v>22863.6</v>
          </cell>
          <cell r="I184">
            <v>22926.24</v>
          </cell>
          <cell r="J184">
            <v>22863.6</v>
          </cell>
          <cell r="K184">
            <v>22863.6</v>
          </cell>
          <cell r="L184">
            <v>22863.6</v>
          </cell>
          <cell r="M184">
            <v>22926.24</v>
          </cell>
          <cell r="N184">
            <v>22863.6</v>
          </cell>
          <cell r="O184">
            <v>22863.6</v>
          </cell>
          <cell r="P184">
            <v>22863.6</v>
          </cell>
          <cell r="Q184">
            <v>22863.6</v>
          </cell>
          <cell r="R184">
            <v>22863.6</v>
          </cell>
          <cell r="S184">
            <v>22863.6</v>
          </cell>
          <cell r="T184">
            <v>22863.6</v>
          </cell>
        </row>
        <row r="185">
          <cell r="A185">
            <v>22926.24</v>
          </cell>
          <cell r="B185">
            <v>22863.6</v>
          </cell>
          <cell r="C185">
            <v>22863.6</v>
          </cell>
          <cell r="D185">
            <v>22863.6</v>
          </cell>
          <cell r="E185">
            <v>22926.24</v>
          </cell>
          <cell r="F185">
            <v>22863.6</v>
          </cell>
          <cell r="G185">
            <v>22863.6</v>
          </cell>
          <cell r="H185">
            <v>22863.6</v>
          </cell>
          <cell r="I185">
            <v>22926.24</v>
          </cell>
          <cell r="J185">
            <v>22863.6</v>
          </cell>
          <cell r="K185">
            <v>22863.6</v>
          </cell>
          <cell r="L185">
            <v>22863.6</v>
          </cell>
          <cell r="M185">
            <v>22926.24</v>
          </cell>
          <cell r="N185">
            <v>22863.6</v>
          </cell>
          <cell r="O185">
            <v>22863.6</v>
          </cell>
          <cell r="P185">
            <v>22863.6</v>
          </cell>
          <cell r="Q185">
            <v>22863.6</v>
          </cell>
          <cell r="R185">
            <v>22863.6</v>
          </cell>
          <cell r="S185">
            <v>22863.6</v>
          </cell>
          <cell r="T185">
            <v>22863.6</v>
          </cell>
        </row>
        <row r="186">
          <cell r="A186">
            <v>22926.24</v>
          </cell>
          <cell r="B186">
            <v>22863.6</v>
          </cell>
          <cell r="C186">
            <v>22863.6</v>
          </cell>
          <cell r="D186">
            <v>22863.6</v>
          </cell>
          <cell r="E186">
            <v>22926.24</v>
          </cell>
          <cell r="F186">
            <v>22863.6</v>
          </cell>
          <cell r="G186">
            <v>22863.6</v>
          </cell>
          <cell r="H186">
            <v>22863.6</v>
          </cell>
          <cell r="I186">
            <v>22926.24</v>
          </cell>
          <cell r="J186">
            <v>22863.6</v>
          </cell>
          <cell r="K186">
            <v>22863.6</v>
          </cell>
          <cell r="L186">
            <v>22863.6</v>
          </cell>
          <cell r="M186">
            <v>22926.24</v>
          </cell>
          <cell r="N186">
            <v>22863.6</v>
          </cell>
          <cell r="O186">
            <v>22863.6</v>
          </cell>
          <cell r="P186">
            <v>22863.6</v>
          </cell>
          <cell r="Q186">
            <v>22863.6</v>
          </cell>
          <cell r="R186">
            <v>22863.6</v>
          </cell>
          <cell r="S186">
            <v>22863.6</v>
          </cell>
          <cell r="T186">
            <v>22863.6</v>
          </cell>
        </row>
        <row r="187">
          <cell r="A187">
            <v>22926.24</v>
          </cell>
          <cell r="B187">
            <v>22863.6</v>
          </cell>
          <cell r="C187">
            <v>22863.6</v>
          </cell>
          <cell r="D187">
            <v>22863.6</v>
          </cell>
          <cell r="E187">
            <v>22926.24</v>
          </cell>
          <cell r="F187">
            <v>22863.6</v>
          </cell>
          <cell r="G187">
            <v>22863.6</v>
          </cell>
          <cell r="H187">
            <v>22863.6</v>
          </cell>
          <cell r="I187">
            <v>22926.24</v>
          </cell>
          <cell r="J187">
            <v>22863.6</v>
          </cell>
          <cell r="K187">
            <v>22863.6</v>
          </cell>
          <cell r="L187">
            <v>22863.6</v>
          </cell>
          <cell r="M187">
            <v>22926.24</v>
          </cell>
          <cell r="N187">
            <v>22863.6</v>
          </cell>
          <cell r="O187">
            <v>22863.6</v>
          </cell>
          <cell r="P187">
            <v>22863.6</v>
          </cell>
          <cell r="Q187">
            <v>22863.6</v>
          </cell>
          <cell r="R187">
            <v>22863.6</v>
          </cell>
          <cell r="S187">
            <v>22863.6</v>
          </cell>
          <cell r="T187">
            <v>22863.6</v>
          </cell>
        </row>
        <row r="188">
          <cell r="A188">
            <v>22926.24</v>
          </cell>
          <cell r="B188">
            <v>22863.6</v>
          </cell>
          <cell r="C188">
            <v>22863.6</v>
          </cell>
          <cell r="D188">
            <v>22863.6</v>
          </cell>
          <cell r="E188">
            <v>22926.24</v>
          </cell>
          <cell r="F188">
            <v>22863.6</v>
          </cell>
          <cell r="G188">
            <v>22863.6</v>
          </cell>
          <cell r="H188">
            <v>22863.6</v>
          </cell>
          <cell r="I188">
            <v>22926.24</v>
          </cell>
          <cell r="J188">
            <v>22863.6</v>
          </cell>
          <cell r="K188">
            <v>22863.6</v>
          </cell>
          <cell r="L188">
            <v>22863.6</v>
          </cell>
          <cell r="M188">
            <v>22926.24</v>
          </cell>
          <cell r="N188">
            <v>22863.6</v>
          </cell>
          <cell r="O188">
            <v>22863.6</v>
          </cell>
          <cell r="P188">
            <v>22863.6</v>
          </cell>
          <cell r="Q188">
            <v>22863.6</v>
          </cell>
          <cell r="R188">
            <v>22863.6</v>
          </cell>
          <cell r="S188">
            <v>22863.6</v>
          </cell>
          <cell r="T188">
            <v>22863.6</v>
          </cell>
        </row>
        <row r="189">
          <cell r="A189">
            <v>22926.24</v>
          </cell>
          <cell r="B189">
            <v>22863.6</v>
          </cell>
          <cell r="C189">
            <v>22863.6</v>
          </cell>
          <cell r="D189">
            <v>22863.6</v>
          </cell>
          <cell r="E189">
            <v>22926.24</v>
          </cell>
          <cell r="F189">
            <v>22863.6</v>
          </cell>
          <cell r="G189">
            <v>22863.6</v>
          </cell>
          <cell r="H189">
            <v>22863.6</v>
          </cell>
          <cell r="I189">
            <v>22926.24</v>
          </cell>
          <cell r="J189">
            <v>22863.6</v>
          </cell>
          <cell r="K189">
            <v>22863.6</v>
          </cell>
          <cell r="L189">
            <v>22863.6</v>
          </cell>
          <cell r="M189">
            <v>22926.24</v>
          </cell>
          <cell r="N189">
            <v>22863.6</v>
          </cell>
          <cell r="O189">
            <v>22863.6</v>
          </cell>
          <cell r="P189">
            <v>22863.6</v>
          </cell>
          <cell r="Q189">
            <v>22863.6</v>
          </cell>
          <cell r="R189">
            <v>22863.6</v>
          </cell>
          <cell r="S189">
            <v>22863.6</v>
          </cell>
          <cell r="T189">
            <v>22863.6</v>
          </cell>
        </row>
        <row r="190">
          <cell r="A190">
            <v>22926.24</v>
          </cell>
          <cell r="B190">
            <v>22863.6</v>
          </cell>
          <cell r="C190">
            <v>22863.6</v>
          </cell>
          <cell r="D190">
            <v>22863.6</v>
          </cell>
          <cell r="E190">
            <v>22926.24</v>
          </cell>
          <cell r="F190">
            <v>22863.6</v>
          </cell>
          <cell r="G190">
            <v>22863.6</v>
          </cell>
          <cell r="H190">
            <v>22863.6</v>
          </cell>
          <cell r="I190">
            <v>22926.24</v>
          </cell>
          <cell r="J190">
            <v>22863.6</v>
          </cell>
          <cell r="K190">
            <v>22863.6</v>
          </cell>
          <cell r="L190">
            <v>22863.6</v>
          </cell>
          <cell r="M190">
            <v>22926.24</v>
          </cell>
          <cell r="N190">
            <v>22863.6</v>
          </cell>
          <cell r="O190">
            <v>22863.6</v>
          </cell>
          <cell r="P190">
            <v>22863.6</v>
          </cell>
          <cell r="Q190">
            <v>22863.6</v>
          </cell>
          <cell r="R190">
            <v>22863.6</v>
          </cell>
          <cell r="S190">
            <v>22863.6</v>
          </cell>
          <cell r="T190">
            <v>22863.6</v>
          </cell>
        </row>
        <row r="191">
          <cell r="A191">
            <v>22926.24</v>
          </cell>
          <cell r="B191">
            <v>22863.6</v>
          </cell>
          <cell r="C191">
            <v>22863.6</v>
          </cell>
          <cell r="D191">
            <v>22863.6</v>
          </cell>
          <cell r="E191">
            <v>22926.24</v>
          </cell>
          <cell r="F191">
            <v>22863.6</v>
          </cell>
          <cell r="G191">
            <v>22863.6</v>
          </cell>
          <cell r="H191">
            <v>22863.6</v>
          </cell>
          <cell r="I191">
            <v>22926.24</v>
          </cell>
          <cell r="J191">
            <v>22863.6</v>
          </cell>
          <cell r="K191">
            <v>22863.6</v>
          </cell>
          <cell r="L191">
            <v>22863.6</v>
          </cell>
          <cell r="M191">
            <v>22926.24</v>
          </cell>
          <cell r="N191">
            <v>22863.6</v>
          </cell>
          <cell r="O191">
            <v>22863.6</v>
          </cell>
          <cell r="P191">
            <v>22863.6</v>
          </cell>
          <cell r="Q191">
            <v>22863.6</v>
          </cell>
          <cell r="R191">
            <v>22863.6</v>
          </cell>
          <cell r="S191">
            <v>22863.6</v>
          </cell>
          <cell r="T191">
            <v>22863.6</v>
          </cell>
        </row>
        <row r="192">
          <cell r="A192">
            <v>22926.24</v>
          </cell>
          <cell r="B192">
            <v>22863.6</v>
          </cell>
          <cell r="C192">
            <v>22863.6</v>
          </cell>
          <cell r="D192">
            <v>22863.6</v>
          </cell>
          <cell r="E192">
            <v>22926.24</v>
          </cell>
          <cell r="F192">
            <v>22863.6</v>
          </cell>
          <cell r="G192">
            <v>22863.6</v>
          </cell>
          <cell r="H192">
            <v>22863.6</v>
          </cell>
          <cell r="I192">
            <v>22926.24</v>
          </cell>
          <cell r="J192">
            <v>22863.6</v>
          </cell>
          <cell r="K192">
            <v>22863.6</v>
          </cell>
          <cell r="L192">
            <v>22863.6</v>
          </cell>
          <cell r="M192">
            <v>22926.24</v>
          </cell>
          <cell r="N192">
            <v>22863.6</v>
          </cell>
          <cell r="O192">
            <v>22863.6</v>
          </cell>
          <cell r="P192">
            <v>22863.6</v>
          </cell>
          <cell r="Q192">
            <v>22863.6</v>
          </cell>
          <cell r="R192">
            <v>22863.6</v>
          </cell>
          <cell r="S192">
            <v>22863.6</v>
          </cell>
          <cell r="T192">
            <v>22863.6</v>
          </cell>
        </row>
        <row r="193">
          <cell r="A193">
            <v>22926.24</v>
          </cell>
          <cell r="B193">
            <v>22863.6</v>
          </cell>
          <cell r="C193">
            <v>22863.6</v>
          </cell>
          <cell r="D193">
            <v>22863.6</v>
          </cell>
          <cell r="E193">
            <v>22926.24</v>
          </cell>
          <cell r="F193">
            <v>22863.6</v>
          </cell>
          <cell r="G193">
            <v>22863.6</v>
          </cell>
          <cell r="H193">
            <v>22863.6</v>
          </cell>
          <cell r="I193">
            <v>22926.24</v>
          </cell>
          <cell r="J193">
            <v>22863.6</v>
          </cell>
          <cell r="K193">
            <v>22863.6</v>
          </cell>
          <cell r="L193">
            <v>22863.6</v>
          </cell>
          <cell r="M193">
            <v>22926.24</v>
          </cell>
          <cell r="N193">
            <v>22863.6</v>
          </cell>
          <cell r="O193">
            <v>22863.6</v>
          </cell>
          <cell r="P193">
            <v>22863.6</v>
          </cell>
          <cell r="Q193">
            <v>22863.6</v>
          </cell>
          <cell r="R193">
            <v>22863.6</v>
          </cell>
          <cell r="S193">
            <v>22863.6</v>
          </cell>
          <cell r="T193">
            <v>22863.6</v>
          </cell>
        </row>
        <row r="194">
          <cell r="A194">
            <v>22926.24</v>
          </cell>
          <cell r="B194">
            <v>22863.6</v>
          </cell>
          <cell r="C194">
            <v>22863.6</v>
          </cell>
          <cell r="D194">
            <v>22863.6</v>
          </cell>
          <cell r="E194">
            <v>22926.24</v>
          </cell>
          <cell r="F194">
            <v>22863.6</v>
          </cell>
          <cell r="G194">
            <v>22863.6</v>
          </cell>
          <cell r="H194">
            <v>22863.6</v>
          </cell>
          <cell r="I194">
            <v>22926.24</v>
          </cell>
          <cell r="J194">
            <v>22863.6</v>
          </cell>
          <cell r="K194">
            <v>22863.6</v>
          </cell>
          <cell r="L194">
            <v>22863.6</v>
          </cell>
          <cell r="M194">
            <v>22926.24</v>
          </cell>
          <cell r="N194">
            <v>22863.6</v>
          </cell>
          <cell r="O194">
            <v>22863.6</v>
          </cell>
          <cell r="P194">
            <v>22863.6</v>
          </cell>
          <cell r="Q194">
            <v>22863.6</v>
          </cell>
          <cell r="R194">
            <v>22863.6</v>
          </cell>
          <cell r="S194">
            <v>22863.6</v>
          </cell>
          <cell r="T194">
            <v>22863.6</v>
          </cell>
        </row>
        <row r="195">
          <cell r="A195">
            <v>22926.24</v>
          </cell>
          <cell r="B195">
            <v>22863.6</v>
          </cell>
          <cell r="C195">
            <v>22863.6</v>
          </cell>
          <cell r="D195">
            <v>22863.6</v>
          </cell>
          <cell r="E195">
            <v>22926.24</v>
          </cell>
          <cell r="F195">
            <v>22863.6</v>
          </cell>
          <cell r="G195">
            <v>22863.6</v>
          </cell>
          <cell r="H195">
            <v>22863.6</v>
          </cell>
          <cell r="I195">
            <v>22926.24</v>
          </cell>
          <cell r="J195">
            <v>22863.6</v>
          </cell>
          <cell r="K195">
            <v>22863.6</v>
          </cell>
          <cell r="L195">
            <v>22863.6</v>
          </cell>
          <cell r="M195">
            <v>22926.24</v>
          </cell>
          <cell r="N195">
            <v>22863.6</v>
          </cell>
          <cell r="O195">
            <v>22863.6</v>
          </cell>
          <cell r="P195">
            <v>22863.6</v>
          </cell>
          <cell r="Q195">
            <v>22863.6</v>
          </cell>
          <cell r="R195">
            <v>22863.6</v>
          </cell>
          <cell r="S195">
            <v>22863.6</v>
          </cell>
          <cell r="T195">
            <v>22863.6</v>
          </cell>
        </row>
        <row r="196">
          <cell r="A196">
            <v>22926.24</v>
          </cell>
          <cell r="B196">
            <v>22863.6</v>
          </cell>
          <cell r="C196">
            <v>22863.6</v>
          </cell>
          <cell r="D196">
            <v>22863.6</v>
          </cell>
          <cell r="E196">
            <v>22926.24</v>
          </cell>
          <cell r="F196">
            <v>22863.6</v>
          </cell>
          <cell r="G196">
            <v>22863.6</v>
          </cell>
          <cell r="H196">
            <v>22863.6</v>
          </cell>
          <cell r="I196">
            <v>22926.24</v>
          </cell>
          <cell r="J196">
            <v>22863.6</v>
          </cell>
          <cell r="K196">
            <v>22863.6</v>
          </cell>
          <cell r="L196">
            <v>22863.6</v>
          </cell>
          <cell r="M196">
            <v>22926.24</v>
          </cell>
          <cell r="N196">
            <v>22863.6</v>
          </cell>
          <cell r="O196">
            <v>22863.6</v>
          </cell>
          <cell r="P196">
            <v>22863.6</v>
          </cell>
          <cell r="Q196">
            <v>22863.6</v>
          </cell>
          <cell r="R196">
            <v>22863.6</v>
          </cell>
          <cell r="S196">
            <v>22863.6</v>
          </cell>
          <cell r="T196">
            <v>22863.6</v>
          </cell>
        </row>
        <row r="197">
          <cell r="A197">
            <v>22926.24</v>
          </cell>
          <cell r="B197">
            <v>22863.6</v>
          </cell>
          <cell r="C197">
            <v>22863.6</v>
          </cell>
          <cell r="D197">
            <v>22863.6</v>
          </cell>
          <cell r="E197">
            <v>22926.24</v>
          </cell>
          <cell r="F197">
            <v>22863.6</v>
          </cell>
          <cell r="G197">
            <v>22863.6</v>
          </cell>
          <cell r="H197">
            <v>22863.6</v>
          </cell>
          <cell r="I197">
            <v>22926.24</v>
          </cell>
          <cell r="J197">
            <v>22863.6</v>
          </cell>
          <cell r="K197">
            <v>22863.6</v>
          </cell>
          <cell r="L197">
            <v>22863.6</v>
          </cell>
          <cell r="M197">
            <v>22926.24</v>
          </cell>
          <cell r="N197">
            <v>22863.6</v>
          </cell>
          <cell r="O197">
            <v>22863.6</v>
          </cell>
          <cell r="P197">
            <v>22863.6</v>
          </cell>
          <cell r="Q197">
            <v>22863.6</v>
          </cell>
          <cell r="R197">
            <v>22863.6</v>
          </cell>
          <cell r="S197">
            <v>22863.6</v>
          </cell>
          <cell r="T197">
            <v>22863.6</v>
          </cell>
        </row>
        <row r="198">
          <cell r="A198">
            <v>22926.24</v>
          </cell>
          <cell r="B198">
            <v>22863.6</v>
          </cell>
          <cell r="C198">
            <v>22863.6</v>
          </cell>
          <cell r="D198">
            <v>22863.6</v>
          </cell>
          <cell r="E198">
            <v>22926.24</v>
          </cell>
          <cell r="F198">
            <v>22863.6</v>
          </cell>
          <cell r="G198">
            <v>22863.6</v>
          </cell>
          <cell r="H198">
            <v>22863.6</v>
          </cell>
          <cell r="I198">
            <v>22926.24</v>
          </cell>
          <cell r="J198">
            <v>22863.6</v>
          </cell>
          <cell r="K198">
            <v>22863.6</v>
          </cell>
          <cell r="L198">
            <v>22863.6</v>
          </cell>
          <cell r="M198">
            <v>22926.24</v>
          </cell>
          <cell r="N198">
            <v>22863.6</v>
          </cell>
          <cell r="O198">
            <v>22863.6</v>
          </cell>
          <cell r="P198">
            <v>22863.6</v>
          </cell>
          <cell r="Q198">
            <v>22863.6</v>
          </cell>
          <cell r="R198">
            <v>22863.6</v>
          </cell>
          <cell r="S198">
            <v>22863.6</v>
          </cell>
          <cell r="T198">
            <v>22863.6</v>
          </cell>
        </row>
        <row r="199">
          <cell r="A199">
            <v>22926.24</v>
          </cell>
          <cell r="B199">
            <v>22863.6</v>
          </cell>
          <cell r="C199">
            <v>22863.6</v>
          </cell>
          <cell r="D199">
            <v>22863.6</v>
          </cell>
          <cell r="E199">
            <v>22926.24</v>
          </cell>
          <cell r="F199">
            <v>22863.6</v>
          </cell>
          <cell r="G199">
            <v>22863.6</v>
          </cell>
          <cell r="H199">
            <v>22863.6</v>
          </cell>
          <cell r="I199">
            <v>22926.24</v>
          </cell>
          <cell r="J199">
            <v>22863.6</v>
          </cell>
          <cell r="K199">
            <v>22863.6</v>
          </cell>
          <cell r="L199">
            <v>22863.6</v>
          </cell>
          <cell r="M199">
            <v>22926.24</v>
          </cell>
          <cell r="N199">
            <v>22863.6</v>
          </cell>
          <cell r="O199">
            <v>22863.6</v>
          </cell>
          <cell r="P199">
            <v>22863.6</v>
          </cell>
          <cell r="Q199">
            <v>22863.6</v>
          </cell>
          <cell r="R199">
            <v>22863.6</v>
          </cell>
          <cell r="S199">
            <v>22863.6</v>
          </cell>
          <cell r="T199">
            <v>22863.6</v>
          </cell>
        </row>
        <row r="200">
          <cell r="A200">
            <v>22926.24</v>
          </cell>
          <cell r="B200">
            <v>22863.6</v>
          </cell>
          <cell r="C200">
            <v>22863.6</v>
          </cell>
          <cell r="D200">
            <v>22863.6</v>
          </cell>
          <cell r="E200">
            <v>22926.24</v>
          </cell>
          <cell r="F200">
            <v>22863.6</v>
          </cell>
          <cell r="G200">
            <v>22863.6</v>
          </cell>
          <cell r="H200">
            <v>22863.6</v>
          </cell>
          <cell r="I200">
            <v>22926.24</v>
          </cell>
          <cell r="J200">
            <v>22863.6</v>
          </cell>
          <cell r="K200">
            <v>22863.6</v>
          </cell>
          <cell r="L200">
            <v>22863.6</v>
          </cell>
          <cell r="M200">
            <v>22926.24</v>
          </cell>
          <cell r="N200">
            <v>22863.6</v>
          </cell>
          <cell r="O200">
            <v>22863.6</v>
          </cell>
          <cell r="P200">
            <v>22863.6</v>
          </cell>
          <cell r="Q200">
            <v>22863.6</v>
          </cell>
          <cell r="R200">
            <v>22863.6</v>
          </cell>
          <cell r="S200">
            <v>22863.6</v>
          </cell>
          <cell r="T200">
            <v>22863.6</v>
          </cell>
        </row>
        <row r="201">
          <cell r="A201">
            <v>22926.24</v>
          </cell>
          <cell r="B201">
            <v>22863.6</v>
          </cell>
          <cell r="C201">
            <v>22863.6</v>
          </cell>
          <cell r="D201">
            <v>22863.6</v>
          </cell>
          <cell r="E201">
            <v>22926.24</v>
          </cell>
          <cell r="F201">
            <v>22863.6</v>
          </cell>
          <cell r="G201">
            <v>22863.6</v>
          </cell>
          <cell r="H201">
            <v>22863.6</v>
          </cell>
          <cell r="I201">
            <v>22926.24</v>
          </cell>
          <cell r="J201">
            <v>22863.6</v>
          </cell>
          <cell r="K201">
            <v>22863.6</v>
          </cell>
          <cell r="L201">
            <v>22863.6</v>
          </cell>
          <cell r="M201">
            <v>22926.24</v>
          </cell>
          <cell r="N201">
            <v>22863.6</v>
          </cell>
          <cell r="O201">
            <v>22863.6</v>
          </cell>
          <cell r="P201">
            <v>22863.6</v>
          </cell>
          <cell r="Q201">
            <v>22863.6</v>
          </cell>
          <cell r="R201">
            <v>22863.6</v>
          </cell>
          <cell r="S201">
            <v>22863.6</v>
          </cell>
          <cell r="T201">
            <v>22863.6</v>
          </cell>
        </row>
        <row r="202">
          <cell r="A202">
            <v>22926.24</v>
          </cell>
          <cell r="B202">
            <v>22863.6</v>
          </cell>
          <cell r="C202">
            <v>22863.6</v>
          </cell>
          <cell r="D202">
            <v>22863.6</v>
          </cell>
          <cell r="E202">
            <v>22926.24</v>
          </cell>
          <cell r="F202">
            <v>22863.6</v>
          </cell>
          <cell r="G202">
            <v>22863.6</v>
          </cell>
          <cell r="H202">
            <v>22863.6</v>
          </cell>
          <cell r="I202">
            <v>22926.24</v>
          </cell>
          <cell r="J202">
            <v>22863.6</v>
          </cell>
          <cell r="K202">
            <v>22863.6</v>
          </cell>
          <cell r="L202">
            <v>22863.6</v>
          </cell>
          <cell r="M202">
            <v>22926.24</v>
          </cell>
          <cell r="N202">
            <v>22863.6</v>
          </cell>
          <cell r="O202">
            <v>22863.6</v>
          </cell>
          <cell r="P202">
            <v>22863.6</v>
          </cell>
          <cell r="Q202">
            <v>22863.6</v>
          </cell>
          <cell r="R202">
            <v>22863.6</v>
          </cell>
          <cell r="S202">
            <v>22863.6</v>
          </cell>
          <cell r="T202">
            <v>22863.6</v>
          </cell>
        </row>
        <row r="203">
          <cell r="A203">
            <v>22926.24</v>
          </cell>
          <cell r="B203">
            <v>22863.6</v>
          </cell>
          <cell r="C203">
            <v>22863.6</v>
          </cell>
          <cell r="D203">
            <v>22863.6</v>
          </cell>
          <cell r="E203">
            <v>22926.24</v>
          </cell>
          <cell r="F203">
            <v>22863.6</v>
          </cell>
          <cell r="G203">
            <v>22863.6</v>
          </cell>
          <cell r="H203">
            <v>22863.6</v>
          </cell>
          <cell r="I203">
            <v>22926.24</v>
          </cell>
          <cell r="J203">
            <v>22863.6</v>
          </cell>
          <cell r="K203">
            <v>22863.6</v>
          </cell>
          <cell r="L203">
            <v>22863.6</v>
          </cell>
          <cell r="M203">
            <v>22926.24</v>
          </cell>
          <cell r="N203">
            <v>22863.6</v>
          </cell>
          <cell r="O203">
            <v>22863.6</v>
          </cell>
          <cell r="P203">
            <v>22863.6</v>
          </cell>
          <cell r="Q203">
            <v>22863.6</v>
          </cell>
          <cell r="R203">
            <v>22863.6</v>
          </cell>
          <cell r="S203">
            <v>22863.6</v>
          </cell>
          <cell r="T203">
            <v>22863.6</v>
          </cell>
        </row>
        <row r="204">
          <cell r="A204">
            <v>22926.24</v>
          </cell>
          <cell r="B204">
            <v>22863.6</v>
          </cell>
          <cell r="C204">
            <v>22863.6</v>
          </cell>
          <cell r="D204">
            <v>22863.6</v>
          </cell>
          <cell r="E204">
            <v>22926.24</v>
          </cell>
          <cell r="F204">
            <v>22863.6</v>
          </cell>
          <cell r="G204">
            <v>22863.6</v>
          </cell>
          <cell r="H204">
            <v>22863.6</v>
          </cell>
          <cell r="I204">
            <v>22926.24</v>
          </cell>
          <cell r="J204">
            <v>22863.6</v>
          </cell>
          <cell r="K204">
            <v>22863.6</v>
          </cell>
          <cell r="L204">
            <v>22863.6</v>
          </cell>
          <cell r="M204">
            <v>22926.24</v>
          </cell>
          <cell r="N204">
            <v>22863.6</v>
          </cell>
          <cell r="O204">
            <v>22863.6</v>
          </cell>
          <cell r="P204">
            <v>22863.6</v>
          </cell>
          <cell r="Q204">
            <v>22863.6</v>
          </cell>
          <cell r="R204">
            <v>22863.6</v>
          </cell>
          <cell r="S204">
            <v>22863.6</v>
          </cell>
          <cell r="T204">
            <v>22863.6</v>
          </cell>
        </row>
        <row r="205">
          <cell r="A205">
            <v>22926.24</v>
          </cell>
          <cell r="B205">
            <v>22863.6</v>
          </cell>
          <cell r="C205">
            <v>22863.6</v>
          </cell>
          <cell r="D205">
            <v>22863.6</v>
          </cell>
          <cell r="E205">
            <v>22926.24</v>
          </cell>
          <cell r="F205">
            <v>22863.6</v>
          </cell>
          <cell r="G205">
            <v>22863.6</v>
          </cell>
          <cell r="H205">
            <v>22863.6</v>
          </cell>
          <cell r="I205">
            <v>22926.24</v>
          </cell>
          <cell r="J205">
            <v>22863.6</v>
          </cell>
          <cell r="K205">
            <v>22863.6</v>
          </cell>
          <cell r="L205">
            <v>22863.6</v>
          </cell>
          <cell r="M205">
            <v>22926.24</v>
          </cell>
          <cell r="N205">
            <v>22863.6</v>
          </cell>
          <cell r="O205">
            <v>22863.6</v>
          </cell>
          <cell r="P205">
            <v>22863.6</v>
          </cell>
          <cell r="Q205">
            <v>22863.6</v>
          </cell>
          <cell r="R205">
            <v>22863.6</v>
          </cell>
          <cell r="S205">
            <v>22863.6</v>
          </cell>
          <cell r="T205">
            <v>22863.6</v>
          </cell>
        </row>
        <row r="206">
          <cell r="A206">
            <v>22926.24</v>
          </cell>
          <cell r="B206">
            <v>22863.6</v>
          </cell>
          <cell r="C206">
            <v>22863.6</v>
          </cell>
          <cell r="D206">
            <v>22863.6</v>
          </cell>
          <cell r="E206">
            <v>22926.24</v>
          </cell>
          <cell r="F206">
            <v>22863.6</v>
          </cell>
          <cell r="G206">
            <v>22863.6</v>
          </cell>
          <cell r="H206">
            <v>22863.6</v>
          </cell>
          <cell r="I206">
            <v>22926.24</v>
          </cell>
          <cell r="J206">
            <v>22863.6</v>
          </cell>
          <cell r="K206">
            <v>22863.6</v>
          </cell>
          <cell r="L206">
            <v>22863.6</v>
          </cell>
          <cell r="M206">
            <v>22926.24</v>
          </cell>
          <cell r="N206">
            <v>22863.6</v>
          </cell>
          <cell r="O206">
            <v>22863.6</v>
          </cell>
          <cell r="P206">
            <v>22863.6</v>
          </cell>
          <cell r="Q206">
            <v>22863.6</v>
          </cell>
          <cell r="R206">
            <v>22863.6</v>
          </cell>
          <cell r="S206">
            <v>22863.6</v>
          </cell>
          <cell r="T206">
            <v>22863.6</v>
          </cell>
        </row>
        <row r="207">
          <cell r="A207">
            <v>22926.24</v>
          </cell>
          <cell r="B207">
            <v>22863.6</v>
          </cell>
          <cell r="C207">
            <v>22863.6</v>
          </cell>
          <cell r="D207">
            <v>22863.6</v>
          </cell>
          <cell r="E207">
            <v>22926.24</v>
          </cell>
          <cell r="F207">
            <v>22863.6</v>
          </cell>
          <cell r="G207">
            <v>22863.6</v>
          </cell>
          <cell r="H207">
            <v>22863.6</v>
          </cell>
          <cell r="I207">
            <v>22926.24</v>
          </cell>
          <cell r="J207">
            <v>22863.6</v>
          </cell>
          <cell r="K207">
            <v>22863.6</v>
          </cell>
          <cell r="L207">
            <v>22863.6</v>
          </cell>
          <cell r="M207">
            <v>22926.24</v>
          </cell>
          <cell r="N207">
            <v>22863.6</v>
          </cell>
          <cell r="O207">
            <v>22863.6</v>
          </cell>
          <cell r="P207">
            <v>22863.6</v>
          </cell>
          <cell r="Q207">
            <v>22863.6</v>
          </cell>
          <cell r="R207">
            <v>22863.6</v>
          </cell>
          <cell r="S207">
            <v>22863.6</v>
          </cell>
          <cell r="T207">
            <v>22863.6</v>
          </cell>
        </row>
        <row r="208">
          <cell r="A208">
            <v>22926.24</v>
          </cell>
          <cell r="B208">
            <v>22863.6</v>
          </cell>
          <cell r="C208">
            <v>22863.6</v>
          </cell>
          <cell r="D208">
            <v>22863.6</v>
          </cell>
          <cell r="E208">
            <v>22926.24</v>
          </cell>
          <cell r="F208">
            <v>22863.6</v>
          </cell>
          <cell r="G208">
            <v>22863.6</v>
          </cell>
          <cell r="H208">
            <v>22863.6</v>
          </cell>
          <cell r="I208">
            <v>22926.24</v>
          </cell>
          <cell r="J208">
            <v>22863.6</v>
          </cell>
          <cell r="K208">
            <v>22863.6</v>
          </cell>
          <cell r="L208">
            <v>22863.6</v>
          </cell>
          <cell r="M208">
            <v>22926.24</v>
          </cell>
          <cell r="N208">
            <v>22863.6</v>
          </cell>
          <cell r="O208">
            <v>22863.6</v>
          </cell>
          <cell r="P208">
            <v>22863.6</v>
          </cell>
          <cell r="Q208">
            <v>22863.6</v>
          </cell>
          <cell r="R208">
            <v>22863.6</v>
          </cell>
          <cell r="S208">
            <v>22863.6</v>
          </cell>
          <cell r="T208">
            <v>22863.6</v>
          </cell>
        </row>
        <row r="209">
          <cell r="A209">
            <v>22926.24</v>
          </cell>
          <cell r="B209">
            <v>22863.6</v>
          </cell>
          <cell r="C209">
            <v>22863.6</v>
          </cell>
          <cell r="D209">
            <v>22863.6</v>
          </cell>
          <cell r="E209">
            <v>22926.24</v>
          </cell>
          <cell r="F209">
            <v>22863.6</v>
          </cell>
          <cell r="G209">
            <v>22863.6</v>
          </cell>
          <cell r="H209">
            <v>22863.6</v>
          </cell>
          <cell r="I209">
            <v>22926.24</v>
          </cell>
          <cell r="J209">
            <v>22863.6</v>
          </cell>
          <cell r="K209">
            <v>22863.6</v>
          </cell>
          <cell r="L209">
            <v>22863.6</v>
          </cell>
          <cell r="M209">
            <v>22926.24</v>
          </cell>
          <cell r="N209">
            <v>22863.6</v>
          </cell>
          <cell r="O209">
            <v>22863.6</v>
          </cell>
          <cell r="P209">
            <v>22863.6</v>
          </cell>
          <cell r="Q209">
            <v>22863.6</v>
          </cell>
          <cell r="R209">
            <v>22863.6</v>
          </cell>
          <cell r="S209">
            <v>22863.6</v>
          </cell>
          <cell r="T209">
            <v>22863.6</v>
          </cell>
        </row>
        <row r="210">
          <cell r="A210">
            <v>22926.24</v>
          </cell>
          <cell r="B210">
            <v>22863.6</v>
          </cell>
          <cell r="C210">
            <v>22863.6</v>
          </cell>
          <cell r="D210">
            <v>22863.6</v>
          </cell>
          <cell r="E210">
            <v>22926.24</v>
          </cell>
          <cell r="F210">
            <v>22863.6</v>
          </cell>
          <cell r="G210">
            <v>22863.6</v>
          </cell>
          <cell r="H210">
            <v>22863.6</v>
          </cell>
          <cell r="I210">
            <v>22926.24</v>
          </cell>
          <cell r="J210">
            <v>22863.6</v>
          </cell>
          <cell r="K210">
            <v>22863.6</v>
          </cell>
          <cell r="L210">
            <v>22863.6</v>
          </cell>
          <cell r="M210">
            <v>22926.24</v>
          </cell>
          <cell r="N210">
            <v>22863.6</v>
          </cell>
          <cell r="O210">
            <v>22863.6</v>
          </cell>
          <cell r="P210">
            <v>22863.6</v>
          </cell>
          <cell r="Q210">
            <v>22863.6</v>
          </cell>
          <cell r="R210">
            <v>22863.6</v>
          </cell>
          <cell r="S210">
            <v>22863.6</v>
          </cell>
          <cell r="T210">
            <v>22863.6</v>
          </cell>
        </row>
        <row r="211">
          <cell r="A211">
            <v>22926.24</v>
          </cell>
          <cell r="B211">
            <v>22863.6</v>
          </cell>
          <cell r="C211">
            <v>22863.6</v>
          </cell>
          <cell r="D211">
            <v>22863.6</v>
          </cell>
          <cell r="E211">
            <v>22926.24</v>
          </cell>
          <cell r="F211">
            <v>22863.6</v>
          </cell>
          <cell r="G211">
            <v>22863.6</v>
          </cell>
          <cell r="H211">
            <v>22863.6</v>
          </cell>
          <cell r="I211">
            <v>22926.24</v>
          </cell>
          <cell r="J211">
            <v>22863.6</v>
          </cell>
          <cell r="K211">
            <v>22863.6</v>
          </cell>
          <cell r="L211">
            <v>22863.6</v>
          </cell>
          <cell r="M211">
            <v>22926.24</v>
          </cell>
          <cell r="N211">
            <v>22863.6</v>
          </cell>
          <cell r="O211">
            <v>22863.6</v>
          </cell>
          <cell r="P211">
            <v>22863.6</v>
          </cell>
          <cell r="Q211">
            <v>22863.6</v>
          </cell>
          <cell r="R211">
            <v>22863.6</v>
          </cell>
          <cell r="S211">
            <v>22863.6</v>
          </cell>
          <cell r="T211">
            <v>22863.6</v>
          </cell>
        </row>
        <row r="212">
          <cell r="A212">
            <v>22926.24</v>
          </cell>
          <cell r="B212">
            <v>22863.6</v>
          </cell>
          <cell r="C212">
            <v>22863.6</v>
          </cell>
          <cell r="D212">
            <v>22863.6</v>
          </cell>
          <cell r="E212">
            <v>22926.24</v>
          </cell>
          <cell r="F212">
            <v>22863.6</v>
          </cell>
          <cell r="G212">
            <v>22863.6</v>
          </cell>
          <cell r="H212">
            <v>22863.6</v>
          </cell>
          <cell r="I212">
            <v>22926.24</v>
          </cell>
          <cell r="J212">
            <v>22863.6</v>
          </cell>
          <cell r="K212">
            <v>22863.6</v>
          </cell>
          <cell r="L212">
            <v>22863.6</v>
          </cell>
          <cell r="M212">
            <v>22926.24</v>
          </cell>
          <cell r="N212">
            <v>22863.6</v>
          </cell>
          <cell r="O212">
            <v>22863.6</v>
          </cell>
          <cell r="P212">
            <v>22863.6</v>
          </cell>
          <cell r="Q212">
            <v>22863.6</v>
          </cell>
          <cell r="R212">
            <v>22863.6</v>
          </cell>
          <cell r="S212">
            <v>22863.6</v>
          </cell>
          <cell r="T212">
            <v>22863.6</v>
          </cell>
        </row>
        <row r="213">
          <cell r="A213">
            <v>22926.24</v>
          </cell>
          <cell r="B213">
            <v>22863.6</v>
          </cell>
          <cell r="C213">
            <v>22863.6</v>
          </cell>
          <cell r="D213">
            <v>22863.6</v>
          </cell>
          <cell r="E213">
            <v>22926.24</v>
          </cell>
          <cell r="F213">
            <v>22863.6</v>
          </cell>
          <cell r="G213">
            <v>22863.6</v>
          </cell>
          <cell r="H213">
            <v>22863.6</v>
          </cell>
          <cell r="I213">
            <v>22926.24</v>
          </cell>
          <cell r="J213">
            <v>22863.6</v>
          </cell>
          <cell r="K213">
            <v>22863.6</v>
          </cell>
          <cell r="L213">
            <v>22863.6</v>
          </cell>
          <cell r="M213">
            <v>22926.24</v>
          </cell>
          <cell r="N213">
            <v>22863.6</v>
          </cell>
          <cell r="O213">
            <v>22863.6</v>
          </cell>
          <cell r="P213">
            <v>22863.6</v>
          </cell>
          <cell r="Q213">
            <v>22863.6</v>
          </cell>
          <cell r="R213">
            <v>22863.6</v>
          </cell>
          <cell r="S213">
            <v>22863.6</v>
          </cell>
          <cell r="T213">
            <v>22863.6</v>
          </cell>
        </row>
        <row r="214">
          <cell r="A214">
            <v>22926.24</v>
          </cell>
          <cell r="B214">
            <v>22863.6</v>
          </cell>
          <cell r="C214">
            <v>22863.6</v>
          </cell>
          <cell r="D214">
            <v>22863.6</v>
          </cell>
          <cell r="E214">
            <v>22926.24</v>
          </cell>
          <cell r="F214">
            <v>22863.6</v>
          </cell>
          <cell r="G214">
            <v>22863.6</v>
          </cell>
          <cell r="H214">
            <v>22863.6</v>
          </cell>
          <cell r="I214">
            <v>22926.24</v>
          </cell>
          <cell r="J214">
            <v>22863.6</v>
          </cell>
          <cell r="K214">
            <v>22863.6</v>
          </cell>
          <cell r="L214">
            <v>22863.6</v>
          </cell>
          <cell r="M214">
            <v>22926.24</v>
          </cell>
          <cell r="N214">
            <v>22863.6</v>
          </cell>
          <cell r="O214">
            <v>22863.6</v>
          </cell>
          <cell r="P214">
            <v>22863.6</v>
          </cell>
          <cell r="Q214">
            <v>22863.6</v>
          </cell>
          <cell r="R214">
            <v>22863.6</v>
          </cell>
          <cell r="S214">
            <v>22863.6</v>
          </cell>
          <cell r="T214">
            <v>22863.6</v>
          </cell>
        </row>
        <row r="215">
          <cell r="A215">
            <v>22926.24</v>
          </cell>
          <cell r="B215">
            <v>22863.6</v>
          </cell>
          <cell r="C215">
            <v>22863.6</v>
          </cell>
          <cell r="D215">
            <v>22863.6</v>
          </cell>
          <cell r="E215">
            <v>22926.24</v>
          </cell>
          <cell r="F215">
            <v>22863.6</v>
          </cell>
          <cell r="G215">
            <v>22863.6</v>
          </cell>
          <cell r="H215">
            <v>22863.6</v>
          </cell>
          <cell r="I215">
            <v>22926.24</v>
          </cell>
          <cell r="J215">
            <v>22863.6</v>
          </cell>
          <cell r="K215">
            <v>22863.6</v>
          </cell>
          <cell r="L215">
            <v>22863.6</v>
          </cell>
          <cell r="M215">
            <v>22926.24</v>
          </cell>
          <cell r="N215">
            <v>22863.6</v>
          </cell>
          <cell r="O215">
            <v>22863.6</v>
          </cell>
          <cell r="P215">
            <v>22863.6</v>
          </cell>
          <cell r="Q215">
            <v>22863.6</v>
          </cell>
          <cell r="R215">
            <v>22863.6</v>
          </cell>
          <cell r="S215">
            <v>22863.6</v>
          </cell>
          <cell r="T215">
            <v>22863.6</v>
          </cell>
        </row>
        <row r="216">
          <cell r="A216">
            <v>22926.24</v>
          </cell>
          <cell r="B216">
            <v>22863.6</v>
          </cell>
          <cell r="C216">
            <v>22863.6</v>
          </cell>
          <cell r="D216">
            <v>22863.6</v>
          </cell>
          <cell r="E216">
            <v>22926.24</v>
          </cell>
          <cell r="F216">
            <v>22863.6</v>
          </cell>
          <cell r="G216">
            <v>22863.6</v>
          </cell>
          <cell r="H216">
            <v>22863.6</v>
          </cell>
          <cell r="I216">
            <v>22926.24</v>
          </cell>
          <cell r="J216">
            <v>22863.6</v>
          </cell>
          <cell r="K216">
            <v>22863.6</v>
          </cell>
          <cell r="L216">
            <v>22863.6</v>
          </cell>
          <cell r="M216">
            <v>22926.24</v>
          </cell>
          <cell r="N216">
            <v>22863.6</v>
          </cell>
          <cell r="O216">
            <v>22863.6</v>
          </cell>
          <cell r="P216">
            <v>22863.6</v>
          </cell>
          <cell r="Q216">
            <v>22863.6</v>
          </cell>
          <cell r="R216">
            <v>22863.6</v>
          </cell>
          <cell r="S216">
            <v>22863.6</v>
          </cell>
          <cell r="T216">
            <v>22863.6</v>
          </cell>
        </row>
        <row r="217">
          <cell r="A217">
            <v>22926.24</v>
          </cell>
          <cell r="B217">
            <v>22863.6</v>
          </cell>
          <cell r="C217">
            <v>22863.6</v>
          </cell>
          <cell r="D217">
            <v>22863.6</v>
          </cell>
          <cell r="E217">
            <v>22926.24</v>
          </cell>
          <cell r="F217">
            <v>22863.6</v>
          </cell>
          <cell r="G217">
            <v>22863.6</v>
          </cell>
          <cell r="H217">
            <v>22863.6</v>
          </cell>
          <cell r="I217">
            <v>22926.24</v>
          </cell>
          <cell r="J217">
            <v>22863.6</v>
          </cell>
          <cell r="K217">
            <v>22863.6</v>
          </cell>
          <cell r="L217">
            <v>22863.6</v>
          </cell>
          <cell r="M217">
            <v>22926.24</v>
          </cell>
          <cell r="N217">
            <v>22863.6</v>
          </cell>
          <cell r="O217">
            <v>22863.6</v>
          </cell>
          <cell r="P217">
            <v>22863.6</v>
          </cell>
          <cell r="Q217">
            <v>22863.6</v>
          </cell>
          <cell r="R217">
            <v>22863.6</v>
          </cell>
          <cell r="S217">
            <v>22863.6</v>
          </cell>
          <cell r="T217">
            <v>22863.6</v>
          </cell>
        </row>
        <row r="218">
          <cell r="A218">
            <v>22926.24</v>
          </cell>
          <cell r="B218">
            <v>22863.6</v>
          </cell>
          <cell r="C218">
            <v>22863.6</v>
          </cell>
          <cell r="D218">
            <v>22863.6</v>
          </cell>
          <cell r="E218">
            <v>22926.24</v>
          </cell>
          <cell r="F218">
            <v>22863.6</v>
          </cell>
          <cell r="G218">
            <v>22863.6</v>
          </cell>
          <cell r="H218">
            <v>22863.6</v>
          </cell>
          <cell r="I218">
            <v>22926.24</v>
          </cell>
          <cell r="J218">
            <v>22863.6</v>
          </cell>
          <cell r="K218">
            <v>22863.6</v>
          </cell>
          <cell r="L218">
            <v>22863.6</v>
          </cell>
          <cell r="M218">
            <v>22926.24</v>
          </cell>
          <cell r="N218">
            <v>22863.6</v>
          </cell>
          <cell r="O218">
            <v>22863.6</v>
          </cell>
          <cell r="P218">
            <v>22863.6</v>
          </cell>
          <cell r="Q218">
            <v>22863.6</v>
          </cell>
          <cell r="R218">
            <v>22863.6</v>
          </cell>
          <cell r="S218">
            <v>22863.6</v>
          </cell>
          <cell r="T218">
            <v>22863.6</v>
          </cell>
        </row>
        <row r="219">
          <cell r="A219">
            <v>22926.24</v>
          </cell>
          <cell r="B219">
            <v>22863.6</v>
          </cell>
          <cell r="C219">
            <v>22863.6</v>
          </cell>
          <cell r="D219">
            <v>22863.6</v>
          </cell>
          <cell r="E219">
            <v>22926.24</v>
          </cell>
          <cell r="F219">
            <v>22863.6</v>
          </cell>
          <cell r="G219">
            <v>22863.6</v>
          </cell>
          <cell r="H219">
            <v>22863.6</v>
          </cell>
          <cell r="I219">
            <v>22926.24</v>
          </cell>
          <cell r="J219">
            <v>22863.6</v>
          </cell>
          <cell r="K219">
            <v>22863.6</v>
          </cell>
          <cell r="L219">
            <v>22863.6</v>
          </cell>
          <cell r="M219">
            <v>22926.24</v>
          </cell>
          <cell r="N219">
            <v>22863.6</v>
          </cell>
          <cell r="O219">
            <v>22863.6</v>
          </cell>
          <cell r="P219">
            <v>22863.6</v>
          </cell>
          <cell r="Q219">
            <v>22863.6</v>
          </cell>
          <cell r="R219">
            <v>22863.6</v>
          </cell>
          <cell r="S219">
            <v>22863.6</v>
          </cell>
          <cell r="T219">
            <v>22863.6</v>
          </cell>
        </row>
        <row r="220">
          <cell r="A220">
            <v>22926.24</v>
          </cell>
          <cell r="B220">
            <v>22863.6</v>
          </cell>
          <cell r="C220">
            <v>22863.6</v>
          </cell>
          <cell r="D220">
            <v>22863.6</v>
          </cell>
          <cell r="E220">
            <v>22926.24</v>
          </cell>
          <cell r="F220">
            <v>22863.6</v>
          </cell>
          <cell r="G220">
            <v>22863.6</v>
          </cell>
          <cell r="H220">
            <v>22863.6</v>
          </cell>
          <cell r="I220">
            <v>22926.24</v>
          </cell>
          <cell r="J220">
            <v>22863.6</v>
          </cell>
          <cell r="K220">
            <v>22863.6</v>
          </cell>
          <cell r="L220">
            <v>22863.6</v>
          </cell>
          <cell r="M220">
            <v>22926.24</v>
          </cell>
          <cell r="N220">
            <v>22863.6</v>
          </cell>
          <cell r="O220">
            <v>22863.6</v>
          </cell>
          <cell r="P220">
            <v>22863.6</v>
          </cell>
          <cell r="Q220">
            <v>22863.6</v>
          </cell>
          <cell r="R220">
            <v>22863.6</v>
          </cell>
          <cell r="S220">
            <v>22863.6</v>
          </cell>
          <cell r="T220">
            <v>22863.6</v>
          </cell>
        </row>
        <row r="221">
          <cell r="A221">
            <v>22926.24</v>
          </cell>
          <cell r="B221">
            <v>22863.6</v>
          </cell>
          <cell r="C221">
            <v>22863.6</v>
          </cell>
          <cell r="D221">
            <v>22863.6</v>
          </cell>
          <cell r="E221">
            <v>22926.24</v>
          </cell>
          <cell r="F221">
            <v>22863.6</v>
          </cell>
          <cell r="G221">
            <v>22863.6</v>
          </cell>
          <cell r="H221">
            <v>22863.6</v>
          </cell>
          <cell r="I221">
            <v>22926.24</v>
          </cell>
          <cell r="J221">
            <v>22863.6</v>
          </cell>
          <cell r="K221">
            <v>22863.6</v>
          </cell>
          <cell r="L221">
            <v>22863.6</v>
          </cell>
          <cell r="M221">
            <v>22926.24</v>
          </cell>
          <cell r="N221">
            <v>22863.6</v>
          </cell>
          <cell r="O221">
            <v>22863.6</v>
          </cell>
          <cell r="P221">
            <v>22863.6</v>
          </cell>
          <cell r="Q221">
            <v>22863.6</v>
          </cell>
          <cell r="R221">
            <v>22863.6</v>
          </cell>
          <cell r="S221">
            <v>22863.6</v>
          </cell>
          <cell r="T221">
            <v>22863.6</v>
          </cell>
        </row>
        <row r="222">
          <cell r="A222">
            <v>22926.24</v>
          </cell>
          <cell r="B222">
            <v>22863.6</v>
          </cell>
          <cell r="C222">
            <v>22863.6</v>
          </cell>
          <cell r="D222">
            <v>22863.6</v>
          </cell>
          <cell r="E222">
            <v>22926.24</v>
          </cell>
          <cell r="F222">
            <v>22863.6</v>
          </cell>
          <cell r="G222">
            <v>22863.6</v>
          </cell>
          <cell r="H222">
            <v>22863.6</v>
          </cell>
          <cell r="I222">
            <v>22926.24</v>
          </cell>
          <cell r="J222">
            <v>22863.6</v>
          </cell>
          <cell r="K222">
            <v>22863.6</v>
          </cell>
          <cell r="L222">
            <v>22863.6</v>
          </cell>
          <cell r="M222">
            <v>22926.24</v>
          </cell>
          <cell r="N222">
            <v>22863.6</v>
          </cell>
          <cell r="O222">
            <v>22863.6</v>
          </cell>
          <cell r="P222">
            <v>22863.6</v>
          </cell>
          <cell r="Q222">
            <v>22863.6</v>
          </cell>
          <cell r="R222">
            <v>22863.6</v>
          </cell>
          <cell r="S222">
            <v>22863.6</v>
          </cell>
          <cell r="T222">
            <v>22863.6</v>
          </cell>
        </row>
        <row r="223">
          <cell r="A223">
            <v>22926.24</v>
          </cell>
          <cell r="B223">
            <v>22863.6</v>
          </cell>
          <cell r="C223">
            <v>22863.6</v>
          </cell>
          <cell r="D223">
            <v>22863.6</v>
          </cell>
          <cell r="E223">
            <v>22926.24</v>
          </cell>
          <cell r="F223">
            <v>22863.6</v>
          </cell>
          <cell r="G223">
            <v>22863.6</v>
          </cell>
          <cell r="H223">
            <v>22863.6</v>
          </cell>
          <cell r="I223">
            <v>22926.24</v>
          </cell>
          <cell r="J223">
            <v>22863.6</v>
          </cell>
          <cell r="K223">
            <v>22863.6</v>
          </cell>
          <cell r="L223">
            <v>22863.6</v>
          </cell>
          <cell r="M223">
            <v>22926.24</v>
          </cell>
          <cell r="N223">
            <v>22863.6</v>
          </cell>
          <cell r="O223">
            <v>22863.6</v>
          </cell>
          <cell r="P223">
            <v>22863.6</v>
          </cell>
          <cell r="Q223">
            <v>22863.6</v>
          </cell>
          <cell r="R223">
            <v>22863.6</v>
          </cell>
          <cell r="S223">
            <v>22863.6</v>
          </cell>
          <cell r="T223">
            <v>22863.6</v>
          </cell>
        </row>
        <row r="224">
          <cell r="A224">
            <v>22926.24</v>
          </cell>
          <cell r="B224">
            <v>22863.6</v>
          </cell>
          <cell r="C224">
            <v>22863.6</v>
          </cell>
          <cell r="D224">
            <v>22863.6</v>
          </cell>
          <cell r="E224">
            <v>22926.24</v>
          </cell>
          <cell r="F224">
            <v>22863.6</v>
          </cell>
          <cell r="G224">
            <v>22863.6</v>
          </cell>
          <cell r="H224">
            <v>22863.6</v>
          </cell>
          <cell r="I224">
            <v>22926.24</v>
          </cell>
          <cell r="J224">
            <v>22863.6</v>
          </cell>
          <cell r="K224">
            <v>22863.6</v>
          </cell>
          <cell r="L224">
            <v>22863.6</v>
          </cell>
          <cell r="M224">
            <v>22926.24</v>
          </cell>
          <cell r="N224">
            <v>22863.6</v>
          </cell>
          <cell r="O224">
            <v>22863.6</v>
          </cell>
          <cell r="P224">
            <v>22863.6</v>
          </cell>
          <cell r="Q224">
            <v>22863.6</v>
          </cell>
          <cell r="R224">
            <v>22863.6</v>
          </cell>
          <cell r="S224">
            <v>22863.6</v>
          </cell>
          <cell r="T224">
            <v>22863.6</v>
          </cell>
        </row>
        <row r="225">
          <cell r="A225">
            <v>22926.24</v>
          </cell>
          <cell r="B225">
            <v>22863.6</v>
          </cell>
          <cell r="C225">
            <v>22863.6</v>
          </cell>
          <cell r="D225">
            <v>22863.6</v>
          </cell>
          <cell r="E225">
            <v>22926.24</v>
          </cell>
          <cell r="F225">
            <v>22863.6</v>
          </cell>
          <cell r="G225">
            <v>22863.6</v>
          </cell>
          <cell r="H225">
            <v>22863.6</v>
          </cell>
          <cell r="I225">
            <v>22926.24</v>
          </cell>
          <cell r="J225">
            <v>22863.6</v>
          </cell>
          <cell r="K225">
            <v>22863.6</v>
          </cell>
          <cell r="L225">
            <v>22863.6</v>
          </cell>
          <cell r="M225">
            <v>22926.24</v>
          </cell>
          <cell r="N225">
            <v>22863.6</v>
          </cell>
          <cell r="O225">
            <v>22863.6</v>
          </cell>
          <cell r="P225">
            <v>22863.6</v>
          </cell>
          <cell r="Q225">
            <v>22863.6</v>
          </cell>
          <cell r="R225">
            <v>22863.6</v>
          </cell>
          <cell r="S225">
            <v>22863.6</v>
          </cell>
          <cell r="T225">
            <v>22863.6</v>
          </cell>
        </row>
        <row r="226">
          <cell r="A226">
            <v>22926.24</v>
          </cell>
          <cell r="B226">
            <v>22863.6</v>
          </cell>
          <cell r="C226">
            <v>22863.6</v>
          </cell>
          <cell r="D226">
            <v>22863.6</v>
          </cell>
          <cell r="E226">
            <v>22926.24</v>
          </cell>
          <cell r="F226">
            <v>22863.6</v>
          </cell>
          <cell r="G226">
            <v>22863.6</v>
          </cell>
          <cell r="H226">
            <v>22863.6</v>
          </cell>
          <cell r="I226">
            <v>22926.24</v>
          </cell>
          <cell r="J226">
            <v>22863.6</v>
          </cell>
          <cell r="K226">
            <v>22863.6</v>
          </cell>
          <cell r="L226">
            <v>22863.6</v>
          </cell>
          <cell r="M226">
            <v>22926.24</v>
          </cell>
          <cell r="N226">
            <v>22863.6</v>
          </cell>
          <cell r="O226">
            <v>22863.6</v>
          </cell>
          <cell r="P226">
            <v>22863.6</v>
          </cell>
          <cell r="Q226">
            <v>22863.6</v>
          </cell>
          <cell r="R226">
            <v>22863.6</v>
          </cell>
          <cell r="S226">
            <v>22863.6</v>
          </cell>
          <cell r="T226">
            <v>22863.6</v>
          </cell>
        </row>
        <row r="227">
          <cell r="A227">
            <v>22926.24</v>
          </cell>
          <cell r="B227">
            <v>22863.6</v>
          </cell>
          <cell r="C227">
            <v>22863.6</v>
          </cell>
          <cell r="D227">
            <v>22863.6</v>
          </cell>
          <cell r="E227">
            <v>22926.24</v>
          </cell>
          <cell r="F227">
            <v>22863.6</v>
          </cell>
          <cell r="G227">
            <v>22863.6</v>
          </cell>
          <cell r="H227">
            <v>22863.6</v>
          </cell>
          <cell r="I227">
            <v>22926.24</v>
          </cell>
          <cell r="J227">
            <v>22863.6</v>
          </cell>
          <cell r="K227">
            <v>22863.6</v>
          </cell>
          <cell r="L227">
            <v>22863.6</v>
          </cell>
          <cell r="M227">
            <v>22926.24</v>
          </cell>
          <cell r="N227">
            <v>22863.6</v>
          </cell>
          <cell r="O227">
            <v>22863.6</v>
          </cell>
          <cell r="P227">
            <v>22863.6</v>
          </cell>
          <cell r="Q227">
            <v>22863.6</v>
          </cell>
          <cell r="R227">
            <v>22863.6</v>
          </cell>
          <cell r="S227">
            <v>22863.6</v>
          </cell>
          <cell r="T227">
            <v>22863.6</v>
          </cell>
        </row>
        <row r="228">
          <cell r="A228">
            <v>22926.24</v>
          </cell>
          <cell r="B228">
            <v>22863.6</v>
          </cell>
          <cell r="C228">
            <v>22863.6</v>
          </cell>
          <cell r="D228">
            <v>22863.6</v>
          </cell>
          <cell r="E228">
            <v>22926.24</v>
          </cell>
          <cell r="F228">
            <v>22863.6</v>
          </cell>
          <cell r="G228">
            <v>22863.6</v>
          </cell>
          <cell r="H228">
            <v>22863.6</v>
          </cell>
          <cell r="I228">
            <v>22926.24</v>
          </cell>
          <cell r="J228">
            <v>22863.6</v>
          </cell>
          <cell r="K228">
            <v>22863.6</v>
          </cell>
          <cell r="L228">
            <v>22863.6</v>
          </cell>
          <cell r="M228">
            <v>22926.24</v>
          </cell>
          <cell r="N228">
            <v>22863.6</v>
          </cell>
          <cell r="O228">
            <v>22863.6</v>
          </cell>
          <cell r="P228">
            <v>22863.6</v>
          </cell>
          <cell r="Q228">
            <v>22863.6</v>
          </cell>
          <cell r="R228">
            <v>22863.6</v>
          </cell>
          <cell r="S228">
            <v>22863.6</v>
          </cell>
          <cell r="T228">
            <v>22863.6</v>
          </cell>
        </row>
        <row r="229">
          <cell r="A229">
            <v>22926.24</v>
          </cell>
          <cell r="B229">
            <v>22863.6</v>
          </cell>
          <cell r="C229">
            <v>22863.6</v>
          </cell>
          <cell r="D229">
            <v>22863.6</v>
          </cell>
          <cell r="E229">
            <v>22926.24</v>
          </cell>
          <cell r="F229">
            <v>22863.6</v>
          </cell>
          <cell r="G229">
            <v>22863.6</v>
          </cell>
          <cell r="H229">
            <v>22863.6</v>
          </cell>
          <cell r="I229">
            <v>22926.24</v>
          </cell>
          <cell r="J229">
            <v>22863.6</v>
          </cell>
          <cell r="K229">
            <v>22863.6</v>
          </cell>
          <cell r="L229">
            <v>22863.6</v>
          </cell>
          <cell r="M229">
            <v>22926.24</v>
          </cell>
          <cell r="N229">
            <v>22863.6</v>
          </cell>
          <cell r="O229">
            <v>22863.6</v>
          </cell>
          <cell r="P229">
            <v>22863.6</v>
          </cell>
          <cell r="Q229">
            <v>22863.6</v>
          </cell>
          <cell r="R229">
            <v>22863.6</v>
          </cell>
          <cell r="S229">
            <v>22863.6</v>
          </cell>
          <cell r="T229">
            <v>22863.6</v>
          </cell>
        </row>
        <row r="230">
          <cell r="A230">
            <v>22926.24</v>
          </cell>
          <cell r="B230">
            <v>22863.6</v>
          </cell>
          <cell r="C230">
            <v>22863.6</v>
          </cell>
          <cell r="D230">
            <v>22863.6</v>
          </cell>
          <cell r="E230">
            <v>22926.24</v>
          </cell>
          <cell r="F230">
            <v>22863.6</v>
          </cell>
          <cell r="G230">
            <v>22863.6</v>
          </cell>
          <cell r="H230">
            <v>22863.6</v>
          </cell>
          <cell r="I230">
            <v>22926.24</v>
          </cell>
          <cell r="J230">
            <v>22863.6</v>
          </cell>
          <cell r="K230">
            <v>22863.6</v>
          </cell>
          <cell r="L230">
            <v>22863.6</v>
          </cell>
          <cell r="M230">
            <v>22926.24</v>
          </cell>
          <cell r="N230">
            <v>22863.6</v>
          </cell>
          <cell r="O230">
            <v>22863.6</v>
          </cell>
          <cell r="P230">
            <v>22863.6</v>
          </cell>
          <cell r="Q230">
            <v>22863.6</v>
          </cell>
          <cell r="R230">
            <v>22863.6</v>
          </cell>
          <cell r="S230">
            <v>22863.6</v>
          </cell>
          <cell r="T230">
            <v>22863.6</v>
          </cell>
        </row>
        <row r="231">
          <cell r="A231">
            <v>22926.24</v>
          </cell>
          <cell r="B231">
            <v>22863.6</v>
          </cell>
          <cell r="C231">
            <v>22863.6</v>
          </cell>
          <cell r="D231">
            <v>22863.6</v>
          </cell>
          <cell r="E231">
            <v>22926.24</v>
          </cell>
          <cell r="F231">
            <v>22863.6</v>
          </cell>
          <cell r="G231">
            <v>22863.6</v>
          </cell>
          <cell r="H231">
            <v>22863.6</v>
          </cell>
          <cell r="I231">
            <v>22926.24</v>
          </cell>
          <cell r="J231">
            <v>22863.6</v>
          </cell>
          <cell r="K231">
            <v>22863.6</v>
          </cell>
          <cell r="L231">
            <v>22863.6</v>
          </cell>
          <cell r="M231">
            <v>22926.24</v>
          </cell>
          <cell r="N231">
            <v>22863.6</v>
          </cell>
          <cell r="O231">
            <v>22863.6</v>
          </cell>
          <cell r="P231">
            <v>22863.6</v>
          </cell>
          <cell r="Q231">
            <v>22863.6</v>
          </cell>
          <cell r="R231">
            <v>22863.6</v>
          </cell>
          <cell r="S231">
            <v>22863.6</v>
          </cell>
          <cell r="T231">
            <v>22863.6</v>
          </cell>
        </row>
        <row r="232">
          <cell r="A232">
            <v>22926.24</v>
          </cell>
          <cell r="B232">
            <v>22863.6</v>
          </cell>
          <cell r="C232">
            <v>22863.6</v>
          </cell>
          <cell r="D232">
            <v>22863.6</v>
          </cell>
          <cell r="E232">
            <v>22926.24</v>
          </cell>
          <cell r="F232">
            <v>22863.6</v>
          </cell>
          <cell r="G232">
            <v>22863.6</v>
          </cell>
          <cell r="H232">
            <v>22863.6</v>
          </cell>
          <cell r="I232">
            <v>22926.24</v>
          </cell>
          <cell r="J232">
            <v>22863.6</v>
          </cell>
          <cell r="K232">
            <v>22863.6</v>
          </cell>
          <cell r="L232">
            <v>22863.6</v>
          </cell>
          <cell r="M232">
            <v>22926.24</v>
          </cell>
          <cell r="N232">
            <v>22863.6</v>
          </cell>
          <cell r="O232">
            <v>22863.6</v>
          </cell>
          <cell r="P232">
            <v>22863.6</v>
          </cell>
          <cell r="Q232">
            <v>22863.6</v>
          </cell>
          <cell r="R232">
            <v>22863.6</v>
          </cell>
          <cell r="S232">
            <v>22863.6</v>
          </cell>
          <cell r="T232">
            <v>22863.6</v>
          </cell>
        </row>
        <row r="233">
          <cell r="A233">
            <v>22926.24</v>
          </cell>
          <cell r="B233">
            <v>22863.6</v>
          </cell>
          <cell r="C233">
            <v>22863.6</v>
          </cell>
          <cell r="D233">
            <v>22863.6</v>
          </cell>
          <cell r="E233">
            <v>22926.24</v>
          </cell>
          <cell r="F233">
            <v>22863.6</v>
          </cell>
          <cell r="G233">
            <v>22863.6</v>
          </cell>
          <cell r="H233">
            <v>22863.6</v>
          </cell>
          <cell r="I233">
            <v>22926.24</v>
          </cell>
          <cell r="J233">
            <v>22863.6</v>
          </cell>
          <cell r="K233">
            <v>22863.6</v>
          </cell>
          <cell r="L233">
            <v>22863.6</v>
          </cell>
          <cell r="M233">
            <v>22926.24</v>
          </cell>
          <cell r="N233">
            <v>22863.6</v>
          </cell>
          <cell r="O233">
            <v>22863.6</v>
          </cell>
          <cell r="P233">
            <v>22863.6</v>
          </cell>
          <cell r="Q233">
            <v>22863.6</v>
          </cell>
          <cell r="R233">
            <v>22863.6</v>
          </cell>
          <cell r="S233">
            <v>22863.6</v>
          </cell>
          <cell r="T233">
            <v>22863.6</v>
          </cell>
        </row>
        <row r="234">
          <cell r="A234">
            <v>22926.24</v>
          </cell>
          <cell r="B234">
            <v>22863.6</v>
          </cell>
          <cell r="C234">
            <v>22863.6</v>
          </cell>
          <cell r="D234">
            <v>22863.6</v>
          </cell>
          <cell r="E234">
            <v>22926.24</v>
          </cell>
          <cell r="F234">
            <v>22863.6</v>
          </cell>
          <cell r="G234">
            <v>22863.6</v>
          </cell>
          <cell r="H234">
            <v>22863.6</v>
          </cell>
          <cell r="I234">
            <v>22926.24</v>
          </cell>
          <cell r="J234">
            <v>22863.6</v>
          </cell>
          <cell r="K234">
            <v>22863.6</v>
          </cell>
          <cell r="L234">
            <v>22863.6</v>
          </cell>
          <cell r="M234">
            <v>22926.24</v>
          </cell>
          <cell r="N234">
            <v>22863.6</v>
          </cell>
          <cell r="O234">
            <v>22863.6</v>
          </cell>
          <cell r="P234">
            <v>22863.6</v>
          </cell>
          <cell r="Q234">
            <v>22863.6</v>
          </cell>
          <cell r="R234">
            <v>22863.6</v>
          </cell>
          <cell r="S234">
            <v>22863.6</v>
          </cell>
          <cell r="T234">
            <v>22863.6</v>
          </cell>
        </row>
        <row r="235">
          <cell r="A235">
            <v>22926.24</v>
          </cell>
          <cell r="B235">
            <v>22863.6</v>
          </cell>
          <cell r="C235">
            <v>22863.6</v>
          </cell>
          <cell r="D235">
            <v>22863.6</v>
          </cell>
          <cell r="E235">
            <v>22926.24</v>
          </cell>
          <cell r="F235">
            <v>22863.6</v>
          </cell>
          <cell r="G235">
            <v>22863.6</v>
          </cell>
          <cell r="H235">
            <v>22863.6</v>
          </cell>
          <cell r="I235">
            <v>22926.24</v>
          </cell>
          <cell r="J235">
            <v>22863.6</v>
          </cell>
          <cell r="K235">
            <v>22863.6</v>
          </cell>
          <cell r="L235">
            <v>22863.6</v>
          </cell>
          <cell r="M235">
            <v>22926.24</v>
          </cell>
          <cell r="N235">
            <v>22863.6</v>
          </cell>
          <cell r="O235">
            <v>22863.6</v>
          </cell>
          <cell r="P235">
            <v>22863.6</v>
          </cell>
          <cell r="Q235">
            <v>22863.6</v>
          </cell>
          <cell r="R235">
            <v>22863.6</v>
          </cell>
          <cell r="S235">
            <v>22863.6</v>
          </cell>
          <cell r="T235">
            <v>22863.6</v>
          </cell>
        </row>
        <row r="236">
          <cell r="A236">
            <v>22926.24</v>
          </cell>
          <cell r="B236">
            <v>22863.6</v>
          </cell>
          <cell r="C236">
            <v>22863.6</v>
          </cell>
          <cell r="D236">
            <v>22863.6</v>
          </cell>
          <cell r="E236">
            <v>22926.24</v>
          </cell>
          <cell r="F236">
            <v>22863.6</v>
          </cell>
          <cell r="G236">
            <v>22863.6</v>
          </cell>
          <cell r="H236">
            <v>22863.6</v>
          </cell>
          <cell r="I236">
            <v>22926.24</v>
          </cell>
          <cell r="J236">
            <v>22863.6</v>
          </cell>
          <cell r="K236">
            <v>22863.6</v>
          </cell>
          <cell r="L236">
            <v>22863.6</v>
          </cell>
          <cell r="M236">
            <v>22926.24</v>
          </cell>
          <cell r="N236">
            <v>22863.6</v>
          </cell>
          <cell r="O236">
            <v>22863.6</v>
          </cell>
          <cell r="P236">
            <v>22863.6</v>
          </cell>
          <cell r="Q236">
            <v>22863.6</v>
          </cell>
          <cell r="R236">
            <v>22863.6</v>
          </cell>
          <cell r="S236">
            <v>22863.6</v>
          </cell>
          <cell r="T236">
            <v>22863.6</v>
          </cell>
        </row>
        <row r="237">
          <cell r="A237">
            <v>22926.24</v>
          </cell>
          <cell r="B237">
            <v>22863.6</v>
          </cell>
          <cell r="C237">
            <v>22863.6</v>
          </cell>
          <cell r="D237">
            <v>22863.6</v>
          </cell>
          <cell r="E237">
            <v>22926.24</v>
          </cell>
          <cell r="F237">
            <v>22863.6</v>
          </cell>
          <cell r="G237">
            <v>22863.6</v>
          </cell>
          <cell r="H237">
            <v>22863.6</v>
          </cell>
          <cell r="I237">
            <v>22926.24</v>
          </cell>
          <cell r="J237">
            <v>22863.6</v>
          </cell>
          <cell r="K237">
            <v>22863.6</v>
          </cell>
          <cell r="L237">
            <v>22863.6</v>
          </cell>
          <cell r="M237">
            <v>22926.24</v>
          </cell>
          <cell r="N237">
            <v>22863.6</v>
          </cell>
          <cell r="O237">
            <v>22863.6</v>
          </cell>
          <cell r="P237">
            <v>22863.6</v>
          </cell>
          <cell r="Q237">
            <v>22863.6</v>
          </cell>
          <cell r="R237">
            <v>22863.6</v>
          </cell>
          <cell r="S237">
            <v>22863.6</v>
          </cell>
          <cell r="T237">
            <v>22863.6</v>
          </cell>
        </row>
        <row r="238">
          <cell r="A238">
            <v>22926.24</v>
          </cell>
          <cell r="B238">
            <v>22863.6</v>
          </cell>
          <cell r="C238">
            <v>22863.6</v>
          </cell>
          <cell r="D238">
            <v>22863.6</v>
          </cell>
          <cell r="E238">
            <v>22926.24</v>
          </cell>
          <cell r="F238">
            <v>22863.6</v>
          </cell>
          <cell r="G238">
            <v>22863.6</v>
          </cell>
          <cell r="H238">
            <v>22863.6</v>
          </cell>
          <cell r="I238">
            <v>22926.24</v>
          </cell>
          <cell r="J238">
            <v>22863.6</v>
          </cell>
          <cell r="K238">
            <v>22863.6</v>
          </cell>
          <cell r="L238">
            <v>22863.6</v>
          </cell>
          <cell r="M238">
            <v>22926.24</v>
          </cell>
          <cell r="N238">
            <v>22863.6</v>
          </cell>
          <cell r="O238">
            <v>22863.6</v>
          </cell>
          <cell r="P238">
            <v>22863.6</v>
          </cell>
          <cell r="Q238">
            <v>22863.6</v>
          </cell>
          <cell r="R238">
            <v>22863.6</v>
          </cell>
          <cell r="S238">
            <v>22863.6</v>
          </cell>
          <cell r="T238">
            <v>22863.6</v>
          </cell>
        </row>
        <row r="239">
          <cell r="A239">
            <v>22926.24</v>
          </cell>
          <cell r="B239">
            <v>22863.6</v>
          </cell>
          <cell r="C239">
            <v>22863.6</v>
          </cell>
          <cell r="D239">
            <v>22863.6</v>
          </cell>
          <cell r="E239">
            <v>22926.24</v>
          </cell>
          <cell r="F239">
            <v>22863.6</v>
          </cell>
          <cell r="G239">
            <v>22863.6</v>
          </cell>
          <cell r="H239">
            <v>22863.6</v>
          </cell>
          <cell r="I239">
            <v>22926.24</v>
          </cell>
          <cell r="J239">
            <v>22863.6</v>
          </cell>
          <cell r="K239">
            <v>22863.6</v>
          </cell>
          <cell r="L239">
            <v>22863.6</v>
          </cell>
          <cell r="M239">
            <v>22926.24</v>
          </cell>
          <cell r="N239">
            <v>22863.6</v>
          </cell>
          <cell r="O239">
            <v>22863.6</v>
          </cell>
          <cell r="P239">
            <v>22863.6</v>
          </cell>
          <cell r="Q239">
            <v>22863.6</v>
          </cell>
          <cell r="R239">
            <v>22863.6</v>
          </cell>
          <cell r="S239">
            <v>22863.6</v>
          </cell>
          <cell r="T239">
            <v>22863.6</v>
          </cell>
        </row>
        <row r="240">
          <cell r="A240">
            <v>22926.24</v>
          </cell>
          <cell r="B240">
            <v>22863.6</v>
          </cell>
          <cell r="C240">
            <v>22863.6</v>
          </cell>
          <cell r="D240">
            <v>22863.6</v>
          </cell>
          <cell r="E240">
            <v>22926.24</v>
          </cell>
          <cell r="F240">
            <v>22863.6</v>
          </cell>
          <cell r="G240">
            <v>22863.6</v>
          </cell>
          <cell r="H240">
            <v>22863.6</v>
          </cell>
          <cell r="I240">
            <v>22926.24</v>
          </cell>
          <cell r="J240">
            <v>22863.6</v>
          </cell>
          <cell r="K240">
            <v>22863.6</v>
          </cell>
          <cell r="L240">
            <v>22863.6</v>
          </cell>
          <cell r="M240">
            <v>22926.24</v>
          </cell>
          <cell r="N240">
            <v>22863.6</v>
          </cell>
          <cell r="O240">
            <v>22863.6</v>
          </cell>
          <cell r="P240">
            <v>22863.6</v>
          </cell>
          <cell r="Q240">
            <v>22863.6</v>
          </cell>
          <cell r="R240">
            <v>22863.6</v>
          </cell>
          <cell r="S240">
            <v>22863.6</v>
          </cell>
          <cell r="T240">
            <v>22863.6</v>
          </cell>
        </row>
        <row r="241">
          <cell r="A241">
            <v>22926.24</v>
          </cell>
          <cell r="B241">
            <v>22863.6</v>
          </cell>
          <cell r="C241">
            <v>22863.6</v>
          </cell>
          <cell r="D241">
            <v>22863.6</v>
          </cell>
          <cell r="E241">
            <v>22926.24</v>
          </cell>
          <cell r="F241">
            <v>22863.6</v>
          </cell>
          <cell r="G241">
            <v>22863.6</v>
          </cell>
          <cell r="H241">
            <v>22863.6</v>
          </cell>
          <cell r="I241">
            <v>22926.24</v>
          </cell>
          <cell r="J241">
            <v>22863.6</v>
          </cell>
          <cell r="K241">
            <v>22863.6</v>
          </cell>
          <cell r="L241">
            <v>22863.6</v>
          </cell>
          <cell r="M241">
            <v>22926.24</v>
          </cell>
          <cell r="N241">
            <v>22863.6</v>
          </cell>
          <cell r="O241">
            <v>22863.6</v>
          </cell>
          <cell r="P241">
            <v>22863.6</v>
          </cell>
          <cell r="Q241">
            <v>22863.6</v>
          </cell>
          <cell r="R241">
            <v>22863.6</v>
          </cell>
          <cell r="S241">
            <v>22863.6</v>
          </cell>
          <cell r="T241">
            <v>22863.6</v>
          </cell>
        </row>
        <row r="242">
          <cell r="A242">
            <v>22926.24</v>
          </cell>
          <cell r="B242">
            <v>22863.6</v>
          </cell>
          <cell r="C242">
            <v>22863.6</v>
          </cell>
          <cell r="D242">
            <v>22863.6</v>
          </cell>
          <cell r="E242">
            <v>22926.24</v>
          </cell>
          <cell r="F242">
            <v>22863.6</v>
          </cell>
          <cell r="G242">
            <v>22863.6</v>
          </cell>
          <cell r="H242">
            <v>22863.6</v>
          </cell>
          <cell r="I242">
            <v>22926.24</v>
          </cell>
          <cell r="J242">
            <v>22863.6</v>
          </cell>
          <cell r="K242">
            <v>22863.6</v>
          </cell>
          <cell r="L242">
            <v>22863.6</v>
          </cell>
          <cell r="M242">
            <v>22926.24</v>
          </cell>
          <cell r="N242">
            <v>22863.6</v>
          </cell>
          <cell r="O242">
            <v>22863.6</v>
          </cell>
          <cell r="P242">
            <v>22863.6</v>
          </cell>
          <cell r="Q242">
            <v>22863.6</v>
          </cell>
          <cell r="R242">
            <v>22863.6</v>
          </cell>
          <cell r="S242">
            <v>22863.6</v>
          </cell>
          <cell r="T242">
            <v>22863.6</v>
          </cell>
        </row>
        <row r="243">
          <cell r="A243">
            <v>22926.24</v>
          </cell>
          <cell r="B243">
            <v>22863.6</v>
          </cell>
          <cell r="C243">
            <v>22863.6</v>
          </cell>
          <cell r="D243">
            <v>22863.6</v>
          </cell>
          <cell r="E243">
            <v>22926.24</v>
          </cell>
          <cell r="F243">
            <v>22863.6</v>
          </cell>
          <cell r="G243">
            <v>22863.6</v>
          </cell>
          <cell r="H243">
            <v>22863.6</v>
          </cell>
          <cell r="I243">
            <v>22926.24</v>
          </cell>
          <cell r="J243">
            <v>22863.6</v>
          </cell>
          <cell r="K243">
            <v>22863.6</v>
          </cell>
          <cell r="L243">
            <v>22863.6</v>
          </cell>
          <cell r="M243">
            <v>22926.24</v>
          </cell>
          <cell r="N243">
            <v>22863.6</v>
          </cell>
          <cell r="O243">
            <v>22863.6</v>
          </cell>
          <cell r="P243">
            <v>22863.6</v>
          </cell>
          <cell r="Q243">
            <v>22863.6</v>
          </cell>
          <cell r="R243">
            <v>22863.6</v>
          </cell>
          <cell r="S243">
            <v>22863.6</v>
          </cell>
          <cell r="T243">
            <v>22863.6</v>
          </cell>
        </row>
        <row r="244">
          <cell r="A244">
            <v>22926.24</v>
          </cell>
          <cell r="B244">
            <v>22863.6</v>
          </cell>
          <cell r="C244">
            <v>22863.6</v>
          </cell>
          <cell r="D244">
            <v>22863.6</v>
          </cell>
          <cell r="E244">
            <v>22926.24</v>
          </cell>
          <cell r="F244">
            <v>22863.6</v>
          </cell>
          <cell r="G244">
            <v>22863.6</v>
          </cell>
          <cell r="H244">
            <v>22863.6</v>
          </cell>
          <cell r="I244">
            <v>22926.24</v>
          </cell>
          <cell r="J244">
            <v>22863.6</v>
          </cell>
          <cell r="K244">
            <v>22863.6</v>
          </cell>
          <cell r="L244">
            <v>22863.6</v>
          </cell>
          <cell r="M244">
            <v>22926.24</v>
          </cell>
          <cell r="N244">
            <v>22863.6</v>
          </cell>
          <cell r="O244">
            <v>22863.6</v>
          </cell>
          <cell r="P244">
            <v>22863.6</v>
          </cell>
          <cell r="Q244">
            <v>22863.6</v>
          </cell>
          <cell r="R244">
            <v>22863.6</v>
          </cell>
          <cell r="S244">
            <v>22863.6</v>
          </cell>
          <cell r="T244">
            <v>22863.6</v>
          </cell>
        </row>
        <row r="245">
          <cell r="A245">
            <v>22926.24</v>
          </cell>
          <cell r="B245">
            <v>22863.6</v>
          </cell>
          <cell r="C245">
            <v>22863.6</v>
          </cell>
          <cell r="D245">
            <v>22863.6</v>
          </cell>
          <cell r="E245">
            <v>22926.24</v>
          </cell>
          <cell r="F245">
            <v>22863.6</v>
          </cell>
          <cell r="G245">
            <v>22863.6</v>
          </cell>
          <cell r="H245">
            <v>22863.6</v>
          </cell>
          <cell r="I245">
            <v>22926.24</v>
          </cell>
          <cell r="J245">
            <v>22863.6</v>
          </cell>
          <cell r="K245">
            <v>22863.6</v>
          </cell>
          <cell r="L245">
            <v>22863.6</v>
          </cell>
          <cell r="M245">
            <v>22926.24</v>
          </cell>
          <cell r="N245">
            <v>22863.6</v>
          </cell>
          <cell r="O245">
            <v>22863.6</v>
          </cell>
          <cell r="P245">
            <v>22863.6</v>
          </cell>
          <cell r="Q245">
            <v>22863.6</v>
          </cell>
          <cell r="R245">
            <v>22863.6</v>
          </cell>
          <cell r="S245">
            <v>22863.6</v>
          </cell>
          <cell r="T245">
            <v>22863.6</v>
          </cell>
        </row>
        <row r="246">
          <cell r="A246">
            <v>22926.24</v>
          </cell>
          <cell r="B246">
            <v>22863.6</v>
          </cell>
          <cell r="C246">
            <v>22863.6</v>
          </cell>
          <cell r="D246">
            <v>22863.6</v>
          </cell>
          <cell r="E246">
            <v>22926.24</v>
          </cell>
          <cell r="F246">
            <v>22863.6</v>
          </cell>
          <cell r="G246">
            <v>22863.6</v>
          </cell>
          <cell r="H246">
            <v>22863.6</v>
          </cell>
          <cell r="I246">
            <v>22926.24</v>
          </cell>
          <cell r="J246">
            <v>22863.6</v>
          </cell>
          <cell r="K246">
            <v>22863.6</v>
          </cell>
          <cell r="L246">
            <v>22863.6</v>
          </cell>
          <cell r="M246">
            <v>22926.24</v>
          </cell>
          <cell r="N246">
            <v>22863.6</v>
          </cell>
          <cell r="O246">
            <v>22863.6</v>
          </cell>
          <cell r="P246">
            <v>22863.6</v>
          </cell>
          <cell r="Q246">
            <v>22863.6</v>
          </cell>
          <cell r="R246">
            <v>22863.6</v>
          </cell>
          <cell r="S246">
            <v>22863.6</v>
          </cell>
          <cell r="T246">
            <v>22863.6</v>
          </cell>
        </row>
        <row r="247">
          <cell r="A247">
            <v>22926.24</v>
          </cell>
          <cell r="B247">
            <v>22863.6</v>
          </cell>
          <cell r="C247">
            <v>22863.6</v>
          </cell>
          <cell r="D247">
            <v>22863.6</v>
          </cell>
          <cell r="E247">
            <v>22926.24</v>
          </cell>
          <cell r="F247">
            <v>22863.6</v>
          </cell>
          <cell r="G247">
            <v>22863.6</v>
          </cell>
          <cell r="H247">
            <v>22863.6</v>
          </cell>
          <cell r="I247">
            <v>22926.24</v>
          </cell>
          <cell r="J247">
            <v>22863.6</v>
          </cell>
          <cell r="K247">
            <v>22863.6</v>
          </cell>
          <cell r="L247">
            <v>22863.6</v>
          </cell>
          <cell r="M247">
            <v>22926.24</v>
          </cell>
          <cell r="N247">
            <v>22863.6</v>
          </cell>
          <cell r="O247">
            <v>22863.6</v>
          </cell>
          <cell r="P247">
            <v>22863.6</v>
          </cell>
          <cell r="Q247">
            <v>22863.6</v>
          </cell>
          <cell r="R247">
            <v>22863.6</v>
          </cell>
          <cell r="S247">
            <v>22863.6</v>
          </cell>
          <cell r="T247">
            <v>22863.6</v>
          </cell>
        </row>
        <row r="248">
          <cell r="A248">
            <v>22926.24</v>
          </cell>
          <cell r="B248">
            <v>22863.6</v>
          </cell>
          <cell r="C248">
            <v>22863.6</v>
          </cell>
          <cell r="D248">
            <v>22863.6</v>
          </cell>
          <cell r="E248">
            <v>22926.24</v>
          </cell>
          <cell r="F248">
            <v>22863.6</v>
          </cell>
          <cell r="G248">
            <v>22863.6</v>
          </cell>
          <cell r="H248">
            <v>22863.6</v>
          </cell>
          <cell r="I248">
            <v>22926.24</v>
          </cell>
          <cell r="J248">
            <v>22863.6</v>
          </cell>
          <cell r="K248">
            <v>22863.6</v>
          </cell>
          <cell r="L248">
            <v>22863.6</v>
          </cell>
          <cell r="M248">
            <v>22926.24</v>
          </cell>
          <cell r="N248">
            <v>22863.6</v>
          </cell>
          <cell r="O248">
            <v>22863.6</v>
          </cell>
          <cell r="P248">
            <v>22863.6</v>
          </cell>
          <cell r="Q248">
            <v>22863.6</v>
          </cell>
          <cell r="R248">
            <v>22863.6</v>
          </cell>
          <cell r="S248">
            <v>22863.6</v>
          </cell>
          <cell r="T248">
            <v>22863.6</v>
          </cell>
        </row>
        <row r="249">
          <cell r="A249">
            <v>22926.24</v>
          </cell>
          <cell r="B249">
            <v>22863.6</v>
          </cell>
          <cell r="C249">
            <v>22863.6</v>
          </cell>
          <cell r="D249">
            <v>22863.6</v>
          </cell>
          <cell r="E249">
            <v>22926.24</v>
          </cell>
          <cell r="F249">
            <v>22863.6</v>
          </cell>
          <cell r="G249">
            <v>22863.6</v>
          </cell>
          <cell r="H249">
            <v>22863.6</v>
          </cell>
          <cell r="I249">
            <v>22926.24</v>
          </cell>
          <cell r="J249">
            <v>22863.6</v>
          </cell>
          <cell r="K249">
            <v>22863.6</v>
          </cell>
          <cell r="L249">
            <v>22863.6</v>
          </cell>
          <cell r="M249">
            <v>22926.24</v>
          </cell>
          <cell r="N249">
            <v>22863.6</v>
          </cell>
          <cell r="O249">
            <v>22863.6</v>
          </cell>
          <cell r="P249">
            <v>22863.6</v>
          </cell>
          <cell r="Q249">
            <v>22863.6</v>
          </cell>
          <cell r="R249">
            <v>22863.6</v>
          </cell>
          <cell r="S249">
            <v>22863.6</v>
          </cell>
          <cell r="T249">
            <v>22863.6</v>
          </cell>
        </row>
        <row r="250">
          <cell r="A250">
            <v>22926.24</v>
          </cell>
          <cell r="B250">
            <v>22863.6</v>
          </cell>
          <cell r="C250">
            <v>22863.6</v>
          </cell>
          <cell r="D250">
            <v>22863.6</v>
          </cell>
          <cell r="E250">
            <v>22926.24</v>
          </cell>
          <cell r="F250">
            <v>22863.6</v>
          </cell>
          <cell r="G250">
            <v>22863.6</v>
          </cell>
          <cell r="H250">
            <v>22863.6</v>
          </cell>
          <cell r="I250">
            <v>22926.24</v>
          </cell>
          <cell r="J250">
            <v>22863.6</v>
          </cell>
          <cell r="K250">
            <v>22863.6</v>
          </cell>
          <cell r="L250">
            <v>22863.6</v>
          </cell>
          <cell r="M250">
            <v>22926.24</v>
          </cell>
          <cell r="N250">
            <v>22863.6</v>
          </cell>
          <cell r="O250">
            <v>22863.6</v>
          </cell>
          <cell r="P250">
            <v>22863.6</v>
          </cell>
          <cell r="Q250">
            <v>22863.6</v>
          </cell>
          <cell r="R250">
            <v>22863.6</v>
          </cell>
          <cell r="S250">
            <v>22863.6</v>
          </cell>
          <cell r="T250">
            <v>22863.6</v>
          </cell>
        </row>
        <row r="251">
          <cell r="A251">
            <v>22926.24</v>
          </cell>
          <cell r="B251">
            <v>22863.6</v>
          </cell>
          <cell r="C251">
            <v>22863.6</v>
          </cell>
          <cell r="D251">
            <v>22863.6</v>
          </cell>
          <cell r="E251">
            <v>22926.24</v>
          </cell>
          <cell r="F251">
            <v>22863.6</v>
          </cell>
          <cell r="G251">
            <v>22863.6</v>
          </cell>
          <cell r="H251">
            <v>22863.6</v>
          </cell>
          <cell r="I251">
            <v>22926.24</v>
          </cell>
          <cell r="J251">
            <v>22863.6</v>
          </cell>
          <cell r="K251">
            <v>22863.6</v>
          </cell>
          <cell r="L251">
            <v>22863.6</v>
          </cell>
          <cell r="M251">
            <v>22926.24</v>
          </cell>
          <cell r="N251">
            <v>22863.6</v>
          </cell>
          <cell r="O251">
            <v>22863.6</v>
          </cell>
          <cell r="P251">
            <v>22863.6</v>
          </cell>
          <cell r="Q251">
            <v>22863.6</v>
          </cell>
          <cell r="R251">
            <v>22863.6</v>
          </cell>
          <cell r="S251">
            <v>22863.6</v>
          </cell>
          <cell r="T251">
            <v>22863.6</v>
          </cell>
        </row>
        <row r="252">
          <cell r="A252">
            <v>22926.24</v>
          </cell>
          <cell r="B252">
            <v>22863.6</v>
          </cell>
          <cell r="C252">
            <v>22863.6</v>
          </cell>
          <cell r="D252">
            <v>22863.6</v>
          </cell>
          <cell r="E252">
            <v>22926.24</v>
          </cell>
          <cell r="F252">
            <v>22863.6</v>
          </cell>
          <cell r="G252">
            <v>22863.6</v>
          </cell>
          <cell r="H252">
            <v>22863.6</v>
          </cell>
          <cell r="I252">
            <v>22926.24</v>
          </cell>
          <cell r="J252">
            <v>22863.6</v>
          </cell>
          <cell r="K252">
            <v>22863.6</v>
          </cell>
          <cell r="L252">
            <v>22863.6</v>
          </cell>
          <cell r="M252">
            <v>22926.24</v>
          </cell>
          <cell r="N252">
            <v>22863.6</v>
          </cell>
          <cell r="O252">
            <v>22863.6</v>
          </cell>
          <cell r="P252">
            <v>22863.6</v>
          </cell>
          <cell r="Q252">
            <v>22863.6</v>
          </cell>
          <cell r="R252">
            <v>22863.6</v>
          </cell>
          <cell r="S252">
            <v>22863.6</v>
          </cell>
          <cell r="T252">
            <v>22863.6</v>
          </cell>
        </row>
        <row r="253">
          <cell r="A253">
            <v>22926.24</v>
          </cell>
          <cell r="B253">
            <v>22863.6</v>
          </cell>
          <cell r="C253">
            <v>22863.6</v>
          </cell>
          <cell r="D253">
            <v>22863.6</v>
          </cell>
          <cell r="E253">
            <v>22926.24</v>
          </cell>
          <cell r="F253">
            <v>22863.6</v>
          </cell>
          <cell r="G253">
            <v>22863.6</v>
          </cell>
          <cell r="H253">
            <v>22863.6</v>
          </cell>
          <cell r="I253">
            <v>22926.24</v>
          </cell>
          <cell r="J253">
            <v>22863.6</v>
          </cell>
          <cell r="K253">
            <v>22863.6</v>
          </cell>
          <cell r="L253">
            <v>22863.6</v>
          </cell>
          <cell r="M253">
            <v>22926.24</v>
          </cell>
          <cell r="N253">
            <v>22863.6</v>
          </cell>
          <cell r="O253">
            <v>22863.6</v>
          </cell>
          <cell r="P253">
            <v>22863.6</v>
          </cell>
          <cell r="Q253">
            <v>22863.6</v>
          </cell>
          <cell r="R253">
            <v>22863.6</v>
          </cell>
          <cell r="S253">
            <v>22863.6</v>
          </cell>
          <cell r="T253">
            <v>22863.6</v>
          </cell>
        </row>
        <row r="254">
          <cell r="A254">
            <v>22926.24</v>
          </cell>
          <cell r="B254">
            <v>22863.6</v>
          </cell>
          <cell r="C254">
            <v>22863.6</v>
          </cell>
          <cell r="D254">
            <v>22863.6</v>
          </cell>
          <cell r="E254">
            <v>22926.24</v>
          </cell>
          <cell r="F254">
            <v>22863.6</v>
          </cell>
          <cell r="G254">
            <v>22863.6</v>
          </cell>
          <cell r="H254">
            <v>22863.6</v>
          </cell>
          <cell r="I254">
            <v>22926.24</v>
          </cell>
          <cell r="J254">
            <v>22863.6</v>
          </cell>
          <cell r="K254">
            <v>22863.6</v>
          </cell>
          <cell r="L254">
            <v>22863.6</v>
          </cell>
          <cell r="M254">
            <v>22926.24</v>
          </cell>
          <cell r="N254">
            <v>22863.6</v>
          </cell>
          <cell r="O254">
            <v>22863.6</v>
          </cell>
          <cell r="P254">
            <v>22863.6</v>
          </cell>
          <cell r="Q254">
            <v>22863.6</v>
          </cell>
          <cell r="R254">
            <v>22863.6</v>
          </cell>
          <cell r="S254">
            <v>22863.6</v>
          </cell>
          <cell r="T254">
            <v>22863.6</v>
          </cell>
        </row>
        <row r="255">
          <cell r="A255">
            <v>22926.24</v>
          </cell>
          <cell r="B255">
            <v>22863.6</v>
          </cell>
          <cell r="C255">
            <v>22863.6</v>
          </cell>
          <cell r="D255">
            <v>22863.6</v>
          </cell>
          <cell r="E255">
            <v>22926.24</v>
          </cell>
          <cell r="F255">
            <v>22863.6</v>
          </cell>
          <cell r="G255">
            <v>22863.6</v>
          </cell>
          <cell r="H255">
            <v>22863.6</v>
          </cell>
          <cell r="I255">
            <v>22926.24</v>
          </cell>
          <cell r="J255">
            <v>22863.6</v>
          </cell>
          <cell r="K255">
            <v>22863.6</v>
          </cell>
          <cell r="L255">
            <v>22863.6</v>
          </cell>
          <cell r="M255">
            <v>22926.24</v>
          </cell>
          <cell r="N255">
            <v>22863.6</v>
          </cell>
          <cell r="O255">
            <v>22863.6</v>
          </cell>
          <cell r="P255">
            <v>22863.6</v>
          </cell>
          <cell r="Q255">
            <v>22863.6</v>
          </cell>
          <cell r="R255">
            <v>22863.6</v>
          </cell>
          <cell r="S255">
            <v>22863.6</v>
          </cell>
          <cell r="T255">
            <v>22863.6</v>
          </cell>
        </row>
        <row r="256">
          <cell r="A256">
            <v>22926.24</v>
          </cell>
          <cell r="B256">
            <v>22863.6</v>
          </cell>
          <cell r="C256">
            <v>22863.6</v>
          </cell>
          <cell r="D256">
            <v>22863.6</v>
          </cell>
          <cell r="E256">
            <v>22926.24</v>
          </cell>
          <cell r="F256">
            <v>22863.6</v>
          </cell>
          <cell r="G256">
            <v>22863.6</v>
          </cell>
          <cell r="H256">
            <v>22863.6</v>
          </cell>
          <cell r="I256">
            <v>22926.24</v>
          </cell>
          <cell r="J256">
            <v>22863.6</v>
          </cell>
          <cell r="K256">
            <v>22863.6</v>
          </cell>
          <cell r="L256">
            <v>22863.6</v>
          </cell>
          <cell r="M256">
            <v>22926.24</v>
          </cell>
          <cell r="N256">
            <v>22863.6</v>
          </cell>
          <cell r="O256">
            <v>22863.6</v>
          </cell>
          <cell r="P256">
            <v>22863.6</v>
          </cell>
          <cell r="Q256">
            <v>22863.6</v>
          </cell>
          <cell r="R256">
            <v>22863.6</v>
          </cell>
          <cell r="S256">
            <v>22863.6</v>
          </cell>
          <cell r="T256">
            <v>22863.6</v>
          </cell>
        </row>
        <row r="257">
          <cell r="A257">
            <v>22926.24</v>
          </cell>
          <cell r="B257">
            <v>22863.6</v>
          </cell>
          <cell r="C257">
            <v>22863.6</v>
          </cell>
          <cell r="D257">
            <v>22863.6</v>
          </cell>
          <cell r="E257">
            <v>22926.24</v>
          </cell>
          <cell r="F257">
            <v>22863.6</v>
          </cell>
          <cell r="G257">
            <v>22863.6</v>
          </cell>
          <cell r="H257">
            <v>22863.6</v>
          </cell>
          <cell r="I257">
            <v>22926.24</v>
          </cell>
          <cell r="J257">
            <v>22863.6</v>
          </cell>
          <cell r="K257">
            <v>22863.6</v>
          </cell>
          <cell r="L257">
            <v>22863.6</v>
          </cell>
          <cell r="M257">
            <v>22926.24</v>
          </cell>
          <cell r="N257">
            <v>22863.6</v>
          </cell>
          <cell r="O257">
            <v>22863.6</v>
          </cell>
          <cell r="P257">
            <v>22863.6</v>
          </cell>
          <cell r="Q257">
            <v>22863.6</v>
          </cell>
          <cell r="R257">
            <v>22863.6</v>
          </cell>
          <cell r="S257">
            <v>22863.6</v>
          </cell>
          <cell r="T257">
            <v>22863.6</v>
          </cell>
        </row>
        <row r="258">
          <cell r="A258">
            <v>22926.24</v>
          </cell>
          <cell r="B258">
            <v>22863.6</v>
          </cell>
          <cell r="C258">
            <v>22863.6</v>
          </cell>
          <cell r="D258">
            <v>22863.6</v>
          </cell>
          <cell r="E258">
            <v>22926.24</v>
          </cell>
          <cell r="F258">
            <v>22863.6</v>
          </cell>
          <cell r="G258">
            <v>22863.6</v>
          </cell>
          <cell r="H258">
            <v>22863.6</v>
          </cell>
          <cell r="I258">
            <v>22926.24</v>
          </cell>
          <cell r="J258">
            <v>22863.6</v>
          </cell>
          <cell r="K258">
            <v>22863.6</v>
          </cell>
          <cell r="L258">
            <v>22863.6</v>
          </cell>
          <cell r="M258">
            <v>22926.24</v>
          </cell>
          <cell r="N258">
            <v>22863.6</v>
          </cell>
          <cell r="O258">
            <v>22863.6</v>
          </cell>
          <cell r="P258">
            <v>22863.6</v>
          </cell>
          <cell r="Q258">
            <v>22863.6</v>
          </cell>
          <cell r="R258">
            <v>22863.6</v>
          </cell>
          <cell r="S258">
            <v>22863.6</v>
          </cell>
          <cell r="T258">
            <v>22863.6</v>
          </cell>
        </row>
        <row r="259">
          <cell r="A259">
            <v>22926.24</v>
          </cell>
          <cell r="B259">
            <v>22863.6</v>
          </cell>
          <cell r="C259">
            <v>22863.6</v>
          </cell>
          <cell r="D259">
            <v>22863.6</v>
          </cell>
          <cell r="E259">
            <v>22926.24</v>
          </cell>
          <cell r="F259">
            <v>22863.6</v>
          </cell>
          <cell r="G259">
            <v>22863.6</v>
          </cell>
          <cell r="H259">
            <v>22863.6</v>
          </cell>
          <cell r="I259">
            <v>22926.24</v>
          </cell>
          <cell r="J259">
            <v>22863.6</v>
          </cell>
          <cell r="K259">
            <v>22863.6</v>
          </cell>
          <cell r="L259">
            <v>22863.6</v>
          </cell>
          <cell r="M259">
            <v>22926.24</v>
          </cell>
          <cell r="N259">
            <v>22863.6</v>
          </cell>
          <cell r="O259">
            <v>22863.6</v>
          </cell>
          <cell r="P259">
            <v>22863.6</v>
          </cell>
          <cell r="Q259">
            <v>22863.6</v>
          </cell>
          <cell r="R259">
            <v>22863.6</v>
          </cell>
          <cell r="S259">
            <v>22863.6</v>
          </cell>
          <cell r="T259">
            <v>22863.6</v>
          </cell>
        </row>
        <row r="260">
          <cell r="A260">
            <v>22926.24</v>
          </cell>
          <cell r="B260">
            <v>22863.6</v>
          </cell>
          <cell r="C260">
            <v>22863.6</v>
          </cell>
          <cell r="D260">
            <v>22863.6</v>
          </cell>
          <cell r="E260">
            <v>22926.24</v>
          </cell>
          <cell r="F260">
            <v>22863.6</v>
          </cell>
          <cell r="G260">
            <v>22863.6</v>
          </cell>
          <cell r="H260">
            <v>22863.6</v>
          </cell>
          <cell r="I260">
            <v>22926.24</v>
          </cell>
          <cell r="J260">
            <v>22863.6</v>
          </cell>
          <cell r="K260">
            <v>22863.6</v>
          </cell>
          <cell r="L260">
            <v>22863.6</v>
          </cell>
          <cell r="M260">
            <v>22926.24</v>
          </cell>
          <cell r="N260">
            <v>22863.6</v>
          </cell>
          <cell r="O260">
            <v>22863.6</v>
          </cell>
          <cell r="P260">
            <v>22863.6</v>
          </cell>
          <cell r="Q260">
            <v>22863.6</v>
          </cell>
          <cell r="R260">
            <v>22863.6</v>
          </cell>
          <cell r="S260">
            <v>22863.6</v>
          </cell>
          <cell r="T260">
            <v>22863.6</v>
          </cell>
        </row>
        <row r="261">
          <cell r="A261">
            <v>22926.24</v>
          </cell>
          <cell r="B261">
            <v>22863.6</v>
          </cell>
          <cell r="C261">
            <v>22863.6</v>
          </cell>
          <cell r="D261">
            <v>22863.6</v>
          </cell>
          <cell r="E261">
            <v>22926.24</v>
          </cell>
          <cell r="F261">
            <v>22863.6</v>
          </cell>
          <cell r="G261">
            <v>22863.6</v>
          </cell>
          <cell r="H261">
            <v>22863.6</v>
          </cell>
          <cell r="I261">
            <v>22926.24</v>
          </cell>
          <cell r="J261">
            <v>22863.6</v>
          </cell>
          <cell r="K261">
            <v>22863.6</v>
          </cell>
          <cell r="L261">
            <v>22863.6</v>
          </cell>
          <cell r="M261">
            <v>22926.24</v>
          </cell>
          <cell r="N261">
            <v>22863.6</v>
          </cell>
          <cell r="O261">
            <v>22863.6</v>
          </cell>
          <cell r="P261">
            <v>22863.6</v>
          </cell>
          <cell r="Q261">
            <v>22863.6</v>
          </cell>
          <cell r="R261">
            <v>22863.6</v>
          </cell>
          <cell r="S261">
            <v>22863.6</v>
          </cell>
          <cell r="T261">
            <v>22863.6</v>
          </cell>
        </row>
        <row r="262">
          <cell r="A262">
            <v>22926.24</v>
          </cell>
          <cell r="B262">
            <v>22863.6</v>
          </cell>
          <cell r="C262">
            <v>22863.6</v>
          </cell>
          <cell r="D262">
            <v>22863.6</v>
          </cell>
          <cell r="E262">
            <v>22926.24</v>
          </cell>
          <cell r="F262">
            <v>22863.6</v>
          </cell>
          <cell r="G262">
            <v>22863.6</v>
          </cell>
          <cell r="H262">
            <v>22863.6</v>
          </cell>
          <cell r="I262">
            <v>22926.24</v>
          </cell>
          <cell r="J262">
            <v>22863.6</v>
          </cell>
          <cell r="K262">
            <v>22863.6</v>
          </cell>
          <cell r="L262">
            <v>22863.6</v>
          </cell>
          <cell r="M262">
            <v>22926.24</v>
          </cell>
          <cell r="N262">
            <v>22863.6</v>
          </cell>
          <cell r="O262">
            <v>22863.6</v>
          </cell>
          <cell r="P262">
            <v>22863.6</v>
          </cell>
          <cell r="Q262">
            <v>22863.6</v>
          </cell>
          <cell r="R262">
            <v>22863.6</v>
          </cell>
          <cell r="S262">
            <v>22863.6</v>
          </cell>
          <cell r="T262">
            <v>22863.6</v>
          </cell>
        </row>
        <row r="263">
          <cell r="A263">
            <v>22926.24</v>
          </cell>
          <cell r="B263">
            <v>22863.6</v>
          </cell>
          <cell r="C263">
            <v>22863.6</v>
          </cell>
          <cell r="D263">
            <v>22863.6</v>
          </cell>
          <cell r="E263">
            <v>22926.24</v>
          </cell>
          <cell r="F263">
            <v>22863.6</v>
          </cell>
          <cell r="G263">
            <v>22863.6</v>
          </cell>
          <cell r="H263">
            <v>22863.6</v>
          </cell>
          <cell r="I263">
            <v>22926.24</v>
          </cell>
          <cell r="J263">
            <v>22863.6</v>
          </cell>
          <cell r="K263">
            <v>22863.6</v>
          </cell>
          <cell r="L263">
            <v>22863.6</v>
          </cell>
          <cell r="M263">
            <v>22926.24</v>
          </cell>
          <cell r="N263">
            <v>22863.6</v>
          </cell>
          <cell r="O263">
            <v>22863.6</v>
          </cell>
          <cell r="P263">
            <v>22863.6</v>
          </cell>
          <cell r="Q263">
            <v>22863.6</v>
          </cell>
          <cell r="R263">
            <v>22863.6</v>
          </cell>
          <cell r="S263">
            <v>22863.6</v>
          </cell>
          <cell r="T263">
            <v>22863.6</v>
          </cell>
        </row>
        <row r="264">
          <cell r="A264">
            <v>22926.24</v>
          </cell>
          <cell r="B264">
            <v>22863.6</v>
          </cell>
          <cell r="C264">
            <v>22863.6</v>
          </cell>
          <cell r="D264">
            <v>22863.6</v>
          </cell>
          <cell r="E264">
            <v>22926.24</v>
          </cell>
          <cell r="F264">
            <v>22863.6</v>
          </cell>
          <cell r="G264">
            <v>22863.6</v>
          </cell>
          <cell r="H264">
            <v>22863.6</v>
          </cell>
          <cell r="I264">
            <v>22926.24</v>
          </cell>
          <cell r="J264">
            <v>22863.6</v>
          </cell>
          <cell r="K264">
            <v>22863.6</v>
          </cell>
          <cell r="L264">
            <v>22863.6</v>
          </cell>
          <cell r="M264">
            <v>22926.24</v>
          </cell>
          <cell r="N264">
            <v>22863.6</v>
          </cell>
          <cell r="O264">
            <v>22863.6</v>
          </cell>
          <cell r="P264">
            <v>22863.6</v>
          </cell>
          <cell r="Q264">
            <v>22863.6</v>
          </cell>
          <cell r="R264">
            <v>22863.6</v>
          </cell>
          <cell r="S264">
            <v>22863.6</v>
          </cell>
          <cell r="T264">
            <v>22863.6</v>
          </cell>
        </row>
        <row r="265">
          <cell r="A265">
            <v>22926.24</v>
          </cell>
          <cell r="B265">
            <v>22863.6</v>
          </cell>
          <cell r="C265">
            <v>22863.6</v>
          </cell>
          <cell r="D265">
            <v>22863.6</v>
          </cell>
          <cell r="E265">
            <v>22926.24</v>
          </cell>
          <cell r="F265">
            <v>22863.6</v>
          </cell>
          <cell r="G265">
            <v>22863.6</v>
          </cell>
          <cell r="H265">
            <v>22863.6</v>
          </cell>
          <cell r="I265">
            <v>22926.24</v>
          </cell>
          <cell r="J265">
            <v>22863.6</v>
          </cell>
          <cell r="K265">
            <v>22863.6</v>
          </cell>
          <cell r="L265">
            <v>22863.6</v>
          </cell>
          <cell r="M265">
            <v>22926.24</v>
          </cell>
          <cell r="N265">
            <v>22863.6</v>
          </cell>
          <cell r="O265">
            <v>22863.6</v>
          </cell>
          <cell r="P265">
            <v>22863.6</v>
          </cell>
          <cell r="Q265">
            <v>22863.6</v>
          </cell>
          <cell r="R265">
            <v>22863.6</v>
          </cell>
          <cell r="S265">
            <v>22863.6</v>
          </cell>
          <cell r="T265">
            <v>22863.6</v>
          </cell>
        </row>
        <row r="266">
          <cell r="A266">
            <v>22926.24</v>
          </cell>
          <cell r="B266">
            <v>22863.6</v>
          </cell>
          <cell r="C266">
            <v>22863.6</v>
          </cell>
          <cell r="D266">
            <v>22863.6</v>
          </cell>
          <cell r="E266">
            <v>22926.24</v>
          </cell>
          <cell r="F266">
            <v>22863.6</v>
          </cell>
          <cell r="G266">
            <v>22863.6</v>
          </cell>
          <cell r="H266">
            <v>22863.6</v>
          </cell>
          <cell r="I266">
            <v>22926.24</v>
          </cell>
          <cell r="J266">
            <v>22863.6</v>
          </cell>
          <cell r="K266">
            <v>22863.6</v>
          </cell>
          <cell r="L266">
            <v>22863.6</v>
          </cell>
          <cell r="M266">
            <v>22926.24</v>
          </cell>
          <cell r="N266">
            <v>22863.6</v>
          </cell>
          <cell r="O266">
            <v>22863.6</v>
          </cell>
          <cell r="P266">
            <v>22863.6</v>
          </cell>
          <cell r="Q266">
            <v>22863.6</v>
          </cell>
          <cell r="R266">
            <v>22863.6</v>
          </cell>
          <cell r="S266">
            <v>22863.6</v>
          </cell>
          <cell r="T266">
            <v>22863.6</v>
          </cell>
        </row>
        <row r="267">
          <cell r="A267">
            <v>22926.24</v>
          </cell>
          <cell r="B267">
            <v>22863.6</v>
          </cell>
          <cell r="C267">
            <v>22863.6</v>
          </cell>
          <cell r="D267">
            <v>22863.6</v>
          </cell>
          <cell r="E267">
            <v>22926.24</v>
          </cell>
          <cell r="F267">
            <v>22863.6</v>
          </cell>
          <cell r="G267">
            <v>22863.6</v>
          </cell>
          <cell r="H267">
            <v>22863.6</v>
          </cell>
          <cell r="I267">
            <v>22926.24</v>
          </cell>
          <cell r="J267">
            <v>22863.6</v>
          </cell>
          <cell r="K267">
            <v>22863.6</v>
          </cell>
          <cell r="L267">
            <v>22863.6</v>
          </cell>
          <cell r="M267">
            <v>22926.24</v>
          </cell>
          <cell r="N267">
            <v>22863.6</v>
          </cell>
          <cell r="O267">
            <v>22863.6</v>
          </cell>
          <cell r="P267">
            <v>22863.6</v>
          </cell>
          <cell r="Q267">
            <v>22863.6</v>
          </cell>
          <cell r="R267">
            <v>22863.6</v>
          </cell>
          <cell r="S267">
            <v>22863.6</v>
          </cell>
          <cell r="T267">
            <v>22863.6</v>
          </cell>
        </row>
        <row r="268">
          <cell r="A268">
            <v>22926.24</v>
          </cell>
          <cell r="B268">
            <v>22863.6</v>
          </cell>
          <cell r="C268">
            <v>22863.6</v>
          </cell>
          <cell r="D268">
            <v>22863.6</v>
          </cell>
          <cell r="E268">
            <v>22926.24</v>
          </cell>
          <cell r="F268">
            <v>22863.6</v>
          </cell>
          <cell r="G268">
            <v>22863.6</v>
          </cell>
          <cell r="H268">
            <v>22863.6</v>
          </cell>
          <cell r="I268">
            <v>22926.24</v>
          </cell>
          <cell r="J268">
            <v>22863.6</v>
          </cell>
          <cell r="K268">
            <v>22863.6</v>
          </cell>
          <cell r="L268">
            <v>22863.6</v>
          </cell>
          <cell r="M268">
            <v>22926.24</v>
          </cell>
          <cell r="N268">
            <v>22863.6</v>
          </cell>
          <cell r="O268">
            <v>22863.6</v>
          </cell>
          <cell r="P268">
            <v>22863.6</v>
          </cell>
          <cell r="Q268">
            <v>22863.6</v>
          </cell>
          <cell r="R268">
            <v>22863.6</v>
          </cell>
          <cell r="S268">
            <v>22863.6</v>
          </cell>
          <cell r="T268">
            <v>22863.6</v>
          </cell>
        </row>
        <row r="269">
          <cell r="A269">
            <v>22926.24</v>
          </cell>
          <cell r="B269">
            <v>22863.6</v>
          </cell>
          <cell r="C269">
            <v>22863.6</v>
          </cell>
          <cell r="D269">
            <v>22863.6</v>
          </cell>
          <cell r="E269">
            <v>22926.24</v>
          </cell>
          <cell r="F269">
            <v>22863.6</v>
          </cell>
          <cell r="G269">
            <v>22863.6</v>
          </cell>
          <cell r="H269">
            <v>22863.6</v>
          </cell>
          <cell r="I269">
            <v>22926.24</v>
          </cell>
          <cell r="J269">
            <v>22863.6</v>
          </cell>
          <cell r="K269">
            <v>22863.6</v>
          </cell>
          <cell r="L269">
            <v>22863.6</v>
          </cell>
          <cell r="M269">
            <v>22926.24</v>
          </cell>
          <cell r="N269">
            <v>22863.6</v>
          </cell>
          <cell r="O269">
            <v>22863.6</v>
          </cell>
          <cell r="P269">
            <v>22863.6</v>
          </cell>
          <cell r="Q269">
            <v>22863.6</v>
          </cell>
          <cell r="R269">
            <v>22863.6</v>
          </cell>
          <cell r="S269">
            <v>22863.6</v>
          </cell>
          <cell r="T269">
            <v>22863.6</v>
          </cell>
        </row>
        <row r="270">
          <cell r="A270">
            <v>22926.24</v>
          </cell>
          <cell r="B270">
            <v>22863.6</v>
          </cell>
          <cell r="C270">
            <v>22863.6</v>
          </cell>
          <cell r="D270">
            <v>22863.6</v>
          </cell>
          <cell r="E270">
            <v>22926.24</v>
          </cell>
          <cell r="F270">
            <v>22863.6</v>
          </cell>
          <cell r="G270">
            <v>22863.6</v>
          </cell>
          <cell r="H270">
            <v>22863.6</v>
          </cell>
          <cell r="I270">
            <v>22926.24</v>
          </cell>
          <cell r="J270">
            <v>22863.6</v>
          </cell>
          <cell r="K270">
            <v>22863.6</v>
          </cell>
          <cell r="L270">
            <v>22863.6</v>
          </cell>
          <cell r="M270">
            <v>22926.24</v>
          </cell>
          <cell r="N270">
            <v>22863.6</v>
          </cell>
          <cell r="O270">
            <v>22863.6</v>
          </cell>
          <cell r="P270">
            <v>22863.6</v>
          </cell>
          <cell r="Q270">
            <v>22863.6</v>
          </cell>
          <cell r="R270">
            <v>22863.6</v>
          </cell>
          <cell r="S270">
            <v>22863.6</v>
          </cell>
          <cell r="T270">
            <v>22863.6</v>
          </cell>
        </row>
        <row r="271">
          <cell r="A271">
            <v>22926.24</v>
          </cell>
          <cell r="B271">
            <v>22863.6</v>
          </cell>
          <cell r="C271">
            <v>22863.6</v>
          </cell>
          <cell r="D271">
            <v>22863.6</v>
          </cell>
          <cell r="E271">
            <v>22926.24</v>
          </cell>
          <cell r="F271">
            <v>22863.6</v>
          </cell>
          <cell r="G271">
            <v>22863.6</v>
          </cell>
          <cell r="H271">
            <v>22863.6</v>
          </cell>
          <cell r="I271">
            <v>22926.24</v>
          </cell>
          <cell r="J271">
            <v>22863.6</v>
          </cell>
          <cell r="K271">
            <v>22863.6</v>
          </cell>
          <cell r="L271">
            <v>22863.6</v>
          </cell>
          <cell r="M271">
            <v>22926.24</v>
          </cell>
          <cell r="N271">
            <v>22863.6</v>
          </cell>
          <cell r="O271">
            <v>22863.6</v>
          </cell>
          <cell r="P271">
            <v>22863.6</v>
          </cell>
          <cell r="Q271">
            <v>22863.6</v>
          </cell>
          <cell r="R271">
            <v>22863.6</v>
          </cell>
          <cell r="S271">
            <v>22863.6</v>
          </cell>
          <cell r="T271">
            <v>22863.6</v>
          </cell>
        </row>
        <row r="272">
          <cell r="A272">
            <v>22926.24</v>
          </cell>
          <cell r="B272">
            <v>22863.6</v>
          </cell>
          <cell r="C272">
            <v>22863.6</v>
          </cell>
          <cell r="D272">
            <v>22863.6</v>
          </cell>
          <cell r="E272">
            <v>22926.24</v>
          </cell>
          <cell r="F272">
            <v>22863.6</v>
          </cell>
          <cell r="G272">
            <v>22863.6</v>
          </cell>
          <cell r="H272">
            <v>22863.6</v>
          </cell>
          <cell r="I272">
            <v>22926.24</v>
          </cell>
          <cell r="J272">
            <v>22863.6</v>
          </cell>
          <cell r="K272">
            <v>22863.6</v>
          </cell>
          <cell r="L272">
            <v>22863.6</v>
          </cell>
          <cell r="M272">
            <v>22926.24</v>
          </cell>
          <cell r="N272">
            <v>22863.6</v>
          </cell>
          <cell r="O272">
            <v>22863.6</v>
          </cell>
          <cell r="P272">
            <v>22863.6</v>
          </cell>
          <cell r="Q272">
            <v>22863.6</v>
          </cell>
          <cell r="R272">
            <v>22863.6</v>
          </cell>
          <cell r="S272">
            <v>22863.6</v>
          </cell>
          <cell r="T272">
            <v>22863.6</v>
          </cell>
        </row>
        <row r="273">
          <cell r="A273">
            <v>22926.24</v>
          </cell>
          <cell r="B273">
            <v>22863.6</v>
          </cell>
          <cell r="C273">
            <v>22863.6</v>
          </cell>
          <cell r="D273">
            <v>22863.6</v>
          </cell>
          <cell r="E273">
            <v>22926.24</v>
          </cell>
          <cell r="F273">
            <v>22863.6</v>
          </cell>
          <cell r="G273">
            <v>22863.6</v>
          </cell>
          <cell r="H273">
            <v>22863.6</v>
          </cell>
          <cell r="I273">
            <v>22926.24</v>
          </cell>
          <cell r="J273">
            <v>22863.6</v>
          </cell>
          <cell r="K273">
            <v>22863.6</v>
          </cell>
          <cell r="L273">
            <v>22863.6</v>
          </cell>
          <cell r="M273">
            <v>22926.24</v>
          </cell>
          <cell r="N273">
            <v>22863.6</v>
          </cell>
          <cell r="O273">
            <v>22863.6</v>
          </cell>
          <cell r="P273">
            <v>22863.6</v>
          </cell>
          <cell r="Q273">
            <v>22863.6</v>
          </cell>
          <cell r="R273">
            <v>22863.6</v>
          </cell>
          <cell r="S273">
            <v>22863.6</v>
          </cell>
          <cell r="T273">
            <v>22863.6</v>
          </cell>
        </row>
        <row r="274">
          <cell r="A274">
            <v>22926.24</v>
          </cell>
          <cell r="B274">
            <v>22863.6</v>
          </cell>
          <cell r="C274">
            <v>22863.6</v>
          </cell>
          <cell r="D274">
            <v>22863.6</v>
          </cell>
          <cell r="E274">
            <v>22926.24</v>
          </cell>
          <cell r="F274">
            <v>22863.6</v>
          </cell>
          <cell r="G274">
            <v>22863.6</v>
          </cell>
          <cell r="H274">
            <v>22863.6</v>
          </cell>
          <cell r="I274">
            <v>22926.24</v>
          </cell>
          <cell r="J274">
            <v>22863.6</v>
          </cell>
          <cell r="K274">
            <v>22863.6</v>
          </cell>
          <cell r="L274">
            <v>22863.6</v>
          </cell>
          <cell r="M274">
            <v>22926.24</v>
          </cell>
          <cell r="N274">
            <v>22863.6</v>
          </cell>
          <cell r="O274">
            <v>22863.6</v>
          </cell>
          <cell r="P274">
            <v>22863.6</v>
          </cell>
          <cell r="Q274">
            <v>22863.6</v>
          </cell>
          <cell r="R274">
            <v>22863.6</v>
          </cell>
          <cell r="S274">
            <v>22863.6</v>
          </cell>
          <cell r="T274">
            <v>22863.6</v>
          </cell>
        </row>
        <row r="275">
          <cell r="A275">
            <v>22926.24</v>
          </cell>
          <cell r="B275">
            <v>22863.6</v>
          </cell>
          <cell r="C275">
            <v>22863.6</v>
          </cell>
          <cell r="D275">
            <v>22863.6</v>
          </cell>
          <cell r="E275">
            <v>22926.24</v>
          </cell>
          <cell r="F275">
            <v>22863.6</v>
          </cell>
          <cell r="G275">
            <v>22863.6</v>
          </cell>
          <cell r="H275">
            <v>22863.6</v>
          </cell>
          <cell r="I275">
            <v>22926.24</v>
          </cell>
          <cell r="J275">
            <v>22863.6</v>
          </cell>
          <cell r="K275">
            <v>22863.6</v>
          </cell>
          <cell r="L275">
            <v>22863.6</v>
          </cell>
          <cell r="M275">
            <v>22926.24</v>
          </cell>
          <cell r="N275">
            <v>22863.6</v>
          </cell>
          <cell r="O275">
            <v>22863.6</v>
          </cell>
          <cell r="P275">
            <v>22863.6</v>
          </cell>
          <cell r="Q275">
            <v>22863.6</v>
          </cell>
          <cell r="R275">
            <v>22863.6</v>
          </cell>
          <cell r="S275">
            <v>22863.6</v>
          </cell>
          <cell r="T275">
            <v>22863.6</v>
          </cell>
        </row>
        <row r="276">
          <cell r="A276">
            <v>22926.24</v>
          </cell>
          <cell r="B276">
            <v>22863.6</v>
          </cell>
          <cell r="C276">
            <v>22863.6</v>
          </cell>
          <cell r="D276">
            <v>22863.6</v>
          </cell>
          <cell r="E276">
            <v>22926.24</v>
          </cell>
          <cell r="F276">
            <v>22863.6</v>
          </cell>
          <cell r="G276">
            <v>22863.6</v>
          </cell>
          <cell r="H276">
            <v>22863.6</v>
          </cell>
          <cell r="I276">
            <v>22926.24</v>
          </cell>
          <cell r="J276">
            <v>22863.6</v>
          </cell>
          <cell r="K276">
            <v>22863.6</v>
          </cell>
          <cell r="L276">
            <v>22863.6</v>
          </cell>
          <cell r="M276">
            <v>22926.24</v>
          </cell>
          <cell r="N276">
            <v>22863.6</v>
          </cell>
          <cell r="O276">
            <v>22863.6</v>
          </cell>
          <cell r="P276">
            <v>22863.6</v>
          </cell>
          <cell r="Q276">
            <v>22863.6</v>
          </cell>
          <cell r="R276">
            <v>22863.6</v>
          </cell>
          <cell r="S276">
            <v>22863.6</v>
          </cell>
          <cell r="T276">
            <v>22863.6</v>
          </cell>
        </row>
        <row r="277">
          <cell r="A277">
            <v>22926.24</v>
          </cell>
          <cell r="B277">
            <v>22863.6</v>
          </cell>
          <cell r="C277">
            <v>22863.6</v>
          </cell>
          <cell r="D277">
            <v>22863.6</v>
          </cell>
          <cell r="E277">
            <v>22926.24</v>
          </cell>
          <cell r="F277">
            <v>22863.6</v>
          </cell>
          <cell r="G277">
            <v>22863.6</v>
          </cell>
          <cell r="H277">
            <v>22863.6</v>
          </cell>
          <cell r="I277">
            <v>22926.24</v>
          </cell>
          <cell r="J277">
            <v>22863.6</v>
          </cell>
          <cell r="K277">
            <v>22863.6</v>
          </cell>
          <cell r="L277">
            <v>22863.6</v>
          </cell>
          <cell r="M277">
            <v>22926.24</v>
          </cell>
          <cell r="N277">
            <v>22863.6</v>
          </cell>
          <cell r="O277">
            <v>22863.6</v>
          </cell>
          <cell r="P277">
            <v>22863.6</v>
          </cell>
          <cell r="Q277">
            <v>22863.6</v>
          </cell>
          <cell r="R277">
            <v>22863.6</v>
          </cell>
          <cell r="S277">
            <v>22863.6</v>
          </cell>
          <cell r="T277">
            <v>22863.6</v>
          </cell>
        </row>
        <row r="278">
          <cell r="A278">
            <v>22926.24</v>
          </cell>
          <cell r="B278">
            <v>22863.6</v>
          </cell>
          <cell r="C278">
            <v>22863.6</v>
          </cell>
          <cell r="D278">
            <v>22863.6</v>
          </cell>
          <cell r="E278">
            <v>22926.24</v>
          </cell>
          <cell r="F278">
            <v>22863.6</v>
          </cell>
          <cell r="G278">
            <v>22863.6</v>
          </cell>
          <cell r="H278">
            <v>22863.6</v>
          </cell>
          <cell r="I278">
            <v>22926.24</v>
          </cell>
          <cell r="J278">
            <v>22863.6</v>
          </cell>
          <cell r="K278">
            <v>22863.6</v>
          </cell>
          <cell r="L278">
            <v>22863.6</v>
          </cell>
          <cell r="M278">
            <v>22926.24</v>
          </cell>
          <cell r="N278">
            <v>22863.6</v>
          </cell>
          <cell r="O278">
            <v>22863.6</v>
          </cell>
          <cell r="P278">
            <v>22863.6</v>
          </cell>
          <cell r="Q278">
            <v>22863.6</v>
          </cell>
          <cell r="R278">
            <v>22863.6</v>
          </cell>
          <cell r="S278">
            <v>22863.6</v>
          </cell>
          <cell r="T278">
            <v>22863.6</v>
          </cell>
        </row>
        <row r="279">
          <cell r="A279">
            <v>22926.24</v>
          </cell>
          <cell r="B279">
            <v>22863.6</v>
          </cell>
          <cell r="C279">
            <v>22863.6</v>
          </cell>
          <cell r="D279">
            <v>22863.6</v>
          </cell>
          <cell r="E279">
            <v>22926.24</v>
          </cell>
          <cell r="F279">
            <v>22863.6</v>
          </cell>
          <cell r="G279">
            <v>22863.6</v>
          </cell>
          <cell r="H279">
            <v>22863.6</v>
          </cell>
          <cell r="I279">
            <v>22926.24</v>
          </cell>
          <cell r="J279">
            <v>22863.6</v>
          </cell>
          <cell r="K279">
            <v>22863.6</v>
          </cell>
          <cell r="L279">
            <v>22863.6</v>
          </cell>
          <cell r="M279">
            <v>22926.24</v>
          </cell>
          <cell r="N279">
            <v>22863.6</v>
          </cell>
          <cell r="O279">
            <v>22863.6</v>
          </cell>
          <cell r="P279">
            <v>22863.6</v>
          </cell>
          <cell r="Q279">
            <v>22863.6</v>
          </cell>
          <cell r="R279">
            <v>22863.6</v>
          </cell>
          <cell r="S279">
            <v>22863.6</v>
          </cell>
          <cell r="T279">
            <v>22863.6</v>
          </cell>
        </row>
        <row r="280">
          <cell r="A280">
            <v>22926.24</v>
          </cell>
          <cell r="B280">
            <v>22863.6</v>
          </cell>
          <cell r="C280">
            <v>22863.6</v>
          </cell>
          <cell r="D280">
            <v>22863.6</v>
          </cell>
          <cell r="E280">
            <v>22926.24</v>
          </cell>
          <cell r="F280">
            <v>22863.6</v>
          </cell>
          <cell r="G280">
            <v>22863.6</v>
          </cell>
          <cell r="H280">
            <v>22863.6</v>
          </cell>
          <cell r="I280">
            <v>22926.24</v>
          </cell>
          <cell r="J280">
            <v>22863.6</v>
          </cell>
          <cell r="K280">
            <v>22863.6</v>
          </cell>
          <cell r="L280">
            <v>22863.6</v>
          </cell>
          <cell r="M280">
            <v>22926.24</v>
          </cell>
          <cell r="N280">
            <v>22863.6</v>
          </cell>
          <cell r="O280">
            <v>22863.6</v>
          </cell>
          <cell r="P280">
            <v>22863.6</v>
          </cell>
          <cell r="Q280">
            <v>22863.6</v>
          </cell>
          <cell r="R280">
            <v>22863.6</v>
          </cell>
          <cell r="S280">
            <v>22863.6</v>
          </cell>
          <cell r="T280">
            <v>22863.6</v>
          </cell>
        </row>
        <row r="281">
          <cell r="A281">
            <v>22926.24</v>
          </cell>
          <cell r="B281">
            <v>22863.6</v>
          </cell>
          <cell r="C281">
            <v>22863.6</v>
          </cell>
          <cell r="D281">
            <v>22863.6</v>
          </cell>
          <cell r="E281">
            <v>22926.24</v>
          </cell>
          <cell r="F281">
            <v>22863.6</v>
          </cell>
          <cell r="G281">
            <v>22863.6</v>
          </cell>
          <cell r="H281">
            <v>22863.6</v>
          </cell>
          <cell r="I281">
            <v>22926.24</v>
          </cell>
          <cell r="J281">
            <v>22863.6</v>
          </cell>
          <cell r="K281">
            <v>22863.6</v>
          </cell>
          <cell r="L281">
            <v>22863.6</v>
          </cell>
          <cell r="M281">
            <v>22926.24</v>
          </cell>
          <cell r="N281">
            <v>22863.6</v>
          </cell>
          <cell r="O281">
            <v>22863.6</v>
          </cell>
          <cell r="P281">
            <v>22863.6</v>
          </cell>
          <cell r="Q281">
            <v>22863.6</v>
          </cell>
          <cell r="R281">
            <v>22863.6</v>
          </cell>
          <cell r="S281">
            <v>22863.6</v>
          </cell>
          <cell r="T281">
            <v>22863.6</v>
          </cell>
        </row>
        <row r="282">
          <cell r="A282">
            <v>22926.24</v>
          </cell>
          <cell r="B282">
            <v>22863.6</v>
          </cell>
          <cell r="C282">
            <v>22863.6</v>
          </cell>
          <cell r="D282">
            <v>22863.6</v>
          </cell>
          <cell r="E282">
            <v>22926.24</v>
          </cell>
          <cell r="F282">
            <v>22863.6</v>
          </cell>
          <cell r="G282">
            <v>22863.6</v>
          </cell>
          <cell r="H282">
            <v>22863.6</v>
          </cell>
          <cell r="I282">
            <v>22926.24</v>
          </cell>
          <cell r="J282">
            <v>22863.6</v>
          </cell>
          <cell r="K282">
            <v>22863.6</v>
          </cell>
          <cell r="L282">
            <v>22863.6</v>
          </cell>
          <cell r="M282">
            <v>22926.24</v>
          </cell>
          <cell r="N282">
            <v>22863.6</v>
          </cell>
          <cell r="O282">
            <v>22863.6</v>
          </cell>
          <cell r="P282">
            <v>22863.6</v>
          </cell>
          <cell r="Q282">
            <v>22863.6</v>
          </cell>
          <cell r="R282">
            <v>22863.6</v>
          </cell>
          <cell r="S282">
            <v>22863.6</v>
          </cell>
          <cell r="T282">
            <v>22863.6</v>
          </cell>
        </row>
        <row r="283">
          <cell r="A283">
            <v>22926.24</v>
          </cell>
          <cell r="B283">
            <v>22863.6</v>
          </cell>
          <cell r="C283">
            <v>22863.6</v>
          </cell>
          <cell r="D283">
            <v>22863.6</v>
          </cell>
          <cell r="E283">
            <v>22926.24</v>
          </cell>
          <cell r="F283">
            <v>22863.6</v>
          </cell>
          <cell r="G283">
            <v>22863.6</v>
          </cell>
          <cell r="H283">
            <v>22863.6</v>
          </cell>
          <cell r="I283">
            <v>22926.24</v>
          </cell>
          <cell r="J283">
            <v>22863.6</v>
          </cell>
          <cell r="K283">
            <v>22863.6</v>
          </cell>
          <cell r="L283">
            <v>22863.6</v>
          </cell>
          <cell r="M283">
            <v>22926.24</v>
          </cell>
          <cell r="N283">
            <v>22863.6</v>
          </cell>
          <cell r="O283">
            <v>22863.6</v>
          </cell>
          <cell r="P283">
            <v>22863.6</v>
          </cell>
          <cell r="Q283">
            <v>22863.6</v>
          </cell>
          <cell r="R283">
            <v>22863.6</v>
          </cell>
          <cell r="S283">
            <v>22863.6</v>
          </cell>
          <cell r="T283">
            <v>22863.6</v>
          </cell>
        </row>
        <row r="284">
          <cell r="A284">
            <v>22926.24</v>
          </cell>
          <cell r="B284">
            <v>22863.6</v>
          </cell>
          <cell r="C284">
            <v>22863.6</v>
          </cell>
          <cell r="D284">
            <v>22863.6</v>
          </cell>
          <cell r="E284">
            <v>22926.24</v>
          </cell>
          <cell r="F284">
            <v>22863.6</v>
          </cell>
          <cell r="G284">
            <v>22863.6</v>
          </cell>
          <cell r="H284">
            <v>22863.6</v>
          </cell>
          <cell r="I284">
            <v>22926.24</v>
          </cell>
          <cell r="J284">
            <v>22863.6</v>
          </cell>
          <cell r="K284">
            <v>22863.6</v>
          </cell>
          <cell r="L284">
            <v>22863.6</v>
          </cell>
          <cell r="M284">
            <v>22926.24</v>
          </cell>
          <cell r="N284">
            <v>22863.6</v>
          </cell>
          <cell r="O284">
            <v>22863.6</v>
          </cell>
          <cell r="P284">
            <v>22863.6</v>
          </cell>
          <cell r="Q284">
            <v>22863.6</v>
          </cell>
          <cell r="R284">
            <v>22863.6</v>
          </cell>
          <cell r="S284">
            <v>22863.6</v>
          </cell>
          <cell r="T284">
            <v>22863.6</v>
          </cell>
        </row>
        <row r="285">
          <cell r="A285">
            <v>22926.24</v>
          </cell>
          <cell r="B285">
            <v>22863.6</v>
          </cell>
          <cell r="C285">
            <v>22863.6</v>
          </cell>
          <cell r="D285">
            <v>22863.6</v>
          </cell>
          <cell r="E285">
            <v>22926.24</v>
          </cell>
          <cell r="F285">
            <v>22863.6</v>
          </cell>
          <cell r="G285">
            <v>22863.6</v>
          </cell>
          <cell r="H285">
            <v>22863.6</v>
          </cell>
          <cell r="I285">
            <v>22926.24</v>
          </cell>
          <cell r="J285">
            <v>22863.6</v>
          </cell>
          <cell r="K285">
            <v>22863.6</v>
          </cell>
          <cell r="L285">
            <v>22863.6</v>
          </cell>
          <cell r="M285">
            <v>22926.24</v>
          </cell>
          <cell r="N285">
            <v>22863.6</v>
          </cell>
          <cell r="O285">
            <v>22863.6</v>
          </cell>
          <cell r="P285">
            <v>22863.6</v>
          </cell>
          <cell r="Q285">
            <v>22863.6</v>
          </cell>
          <cell r="R285">
            <v>22863.6</v>
          </cell>
          <cell r="S285">
            <v>22863.6</v>
          </cell>
          <cell r="T285">
            <v>22863.6</v>
          </cell>
        </row>
        <row r="286">
          <cell r="A286">
            <v>22926.24</v>
          </cell>
          <cell r="B286">
            <v>22863.6</v>
          </cell>
          <cell r="C286">
            <v>22863.6</v>
          </cell>
          <cell r="D286">
            <v>22863.6</v>
          </cell>
          <cell r="E286">
            <v>22926.24</v>
          </cell>
          <cell r="F286">
            <v>22863.6</v>
          </cell>
          <cell r="G286">
            <v>22863.6</v>
          </cell>
          <cell r="H286">
            <v>22863.6</v>
          </cell>
          <cell r="I286">
            <v>22926.24</v>
          </cell>
          <cell r="J286">
            <v>22863.6</v>
          </cell>
          <cell r="K286">
            <v>22863.6</v>
          </cell>
          <cell r="L286">
            <v>22863.6</v>
          </cell>
          <cell r="M286">
            <v>22926.24</v>
          </cell>
          <cell r="N286">
            <v>22863.6</v>
          </cell>
          <cell r="O286">
            <v>22863.6</v>
          </cell>
          <cell r="P286">
            <v>22863.6</v>
          </cell>
          <cell r="Q286">
            <v>22863.6</v>
          </cell>
          <cell r="R286">
            <v>22863.6</v>
          </cell>
          <cell r="S286">
            <v>22863.6</v>
          </cell>
          <cell r="T286">
            <v>22863.6</v>
          </cell>
        </row>
        <row r="287">
          <cell r="A287">
            <v>22926.24</v>
          </cell>
          <cell r="B287">
            <v>22863.6</v>
          </cell>
          <cell r="C287">
            <v>22863.6</v>
          </cell>
          <cell r="D287">
            <v>22863.6</v>
          </cell>
          <cell r="E287">
            <v>22926.24</v>
          </cell>
          <cell r="F287">
            <v>22863.6</v>
          </cell>
          <cell r="G287">
            <v>22863.6</v>
          </cell>
          <cell r="H287">
            <v>22863.6</v>
          </cell>
          <cell r="I287">
            <v>22926.24</v>
          </cell>
          <cell r="J287">
            <v>22863.6</v>
          </cell>
          <cell r="K287">
            <v>22863.6</v>
          </cell>
          <cell r="L287">
            <v>22863.6</v>
          </cell>
          <cell r="M287">
            <v>22926.24</v>
          </cell>
          <cell r="N287">
            <v>22863.6</v>
          </cell>
          <cell r="O287">
            <v>22863.6</v>
          </cell>
          <cell r="P287">
            <v>22863.6</v>
          </cell>
          <cell r="Q287">
            <v>22863.6</v>
          </cell>
          <cell r="R287">
            <v>22863.6</v>
          </cell>
          <cell r="S287">
            <v>22863.6</v>
          </cell>
          <cell r="T287">
            <v>22863.6</v>
          </cell>
        </row>
        <row r="288">
          <cell r="A288">
            <v>22926.24</v>
          </cell>
          <cell r="B288">
            <v>22863.6</v>
          </cell>
          <cell r="C288">
            <v>22863.6</v>
          </cell>
          <cell r="D288">
            <v>22863.6</v>
          </cell>
          <cell r="E288">
            <v>22926.24</v>
          </cell>
          <cell r="F288">
            <v>22863.6</v>
          </cell>
          <cell r="G288">
            <v>22863.6</v>
          </cell>
          <cell r="H288">
            <v>22863.6</v>
          </cell>
          <cell r="I288">
            <v>22926.24</v>
          </cell>
          <cell r="J288">
            <v>22863.6</v>
          </cell>
          <cell r="K288">
            <v>22863.6</v>
          </cell>
          <cell r="L288">
            <v>22863.6</v>
          </cell>
          <cell r="M288">
            <v>22926.24</v>
          </cell>
          <cell r="N288">
            <v>22863.6</v>
          </cell>
          <cell r="O288">
            <v>22863.6</v>
          </cell>
          <cell r="P288">
            <v>22863.6</v>
          </cell>
          <cell r="Q288">
            <v>22863.6</v>
          </cell>
          <cell r="R288">
            <v>22863.6</v>
          </cell>
          <cell r="S288">
            <v>22863.6</v>
          </cell>
          <cell r="T288">
            <v>22863.6</v>
          </cell>
        </row>
        <row r="289">
          <cell r="A289">
            <v>22926.24</v>
          </cell>
          <cell r="B289">
            <v>22863.6</v>
          </cell>
          <cell r="C289">
            <v>22863.6</v>
          </cell>
          <cell r="D289">
            <v>22863.6</v>
          </cell>
          <cell r="E289">
            <v>22926.24</v>
          </cell>
          <cell r="F289">
            <v>22863.6</v>
          </cell>
          <cell r="G289">
            <v>22863.6</v>
          </cell>
          <cell r="H289">
            <v>22863.6</v>
          </cell>
          <cell r="I289">
            <v>22926.24</v>
          </cell>
          <cell r="J289">
            <v>22863.6</v>
          </cell>
          <cell r="K289">
            <v>22863.6</v>
          </cell>
          <cell r="L289">
            <v>22863.6</v>
          </cell>
          <cell r="M289">
            <v>22926.24</v>
          </cell>
          <cell r="N289">
            <v>22863.6</v>
          </cell>
          <cell r="O289">
            <v>22863.6</v>
          </cell>
          <cell r="P289">
            <v>22863.6</v>
          </cell>
          <cell r="Q289">
            <v>22863.6</v>
          </cell>
          <cell r="R289">
            <v>22863.6</v>
          </cell>
          <cell r="S289">
            <v>22863.6</v>
          </cell>
          <cell r="T289">
            <v>22863.6</v>
          </cell>
        </row>
        <row r="290">
          <cell r="A290">
            <v>22926.24</v>
          </cell>
          <cell r="B290">
            <v>22863.6</v>
          </cell>
          <cell r="C290">
            <v>22863.6</v>
          </cell>
          <cell r="D290">
            <v>22863.6</v>
          </cell>
          <cell r="E290">
            <v>22926.24</v>
          </cell>
          <cell r="F290">
            <v>22863.6</v>
          </cell>
          <cell r="G290">
            <v>22863.6</v>
          </cell>
          <cell r="H290">
            <v>22863.6</v>
          </cell>
          <cell r="I290">
            <v>22926.24</v>
          </cell>
          <cell r="J290">
            <v>22863.6</v>
          </cell>
          <cell r="K290">
            <v>22863.6</v>
          </cell>
          <cell r="L290">
            <v>22863.6</v>
          </cell>
          <cell r="M290">
            <v>22926.24</v>
          </cell>
          <cell r="N290">
            <v>22863.6</v>
          </cell>
          <cell r="O290">
            <v>22863.6</v>
          </cell>
          <cell r="P290">
            <v>22863.6</v>
          </cell>
          <cell r="Q290">
            <v>22863.6</v>
          </cell>
          <cell r="R290">
            <v>22863.6</v>
          </cell>
          <cell r="S290">
            <v>22863.6</v>
          </cell>
          <cell r="T290">
            <v>22863.6</v>
          </cell>
        </row>
        <row r="291">
          <cell r="A291">
            <v>22926.24</v>
          </cell>
          <cell r="B291">
            <v>22863.6</v>
          </cell>
          <cell r="C291">
            <v>22863.6</v>
          </cell>
          <cell r="D291">
            <v>22863.6</v>
          </cell>
          <cell r="E291">
            <v>22926.24</v>
          </cell>
          <cell r="F291">
            <v>22863.6</v>
          </cell>
          <cell r="G291">
            <v>22863.6</v>
          </cell>
          <cell r="H291">
            <v>22863.6</v>
          </cell>
          <cell r="I291">
            <v>22926.24</v>
          </cell>
          <cell r="J291">
            <v>22863.6</v>
          </cell>
          <cell r="K291">
            <v>22863.6</v>
          </cell>
          <cell r="L291">
            <v>22863.6</v>
          </cell>
          <cell r="M291">
            <v>22926.24</v>
          </cell>
          <cell r="N291">
            <v>22863.6</v>
          </cell>
          <cell r="O291">
            <v>22863.6</v>
          </cell>
          <cell r="P291">
            <v>22863.6</v>
          </cell>
          <cell r="Q291">
            <v>22863.6</v>
          </cell>
          <cell r="R291">
            <v>22863.6</v>
          </cell>
          <cell r="S291">
            <v>22863.6</v>
          </cell>
          <cell r="T291">
            <v>22863.6</v>
          </cell>
        </row>
        <row r="292">
          <cell r="A292">
            <v>22926.24</v>
          </cell>
          <cell r="B292">
            <v>22863.6</v>
          </cell>
          <cell r="C292">
            <v>22863.6</v>
          </cell>
          <cell r="D292">
            <v>22863.6</v>
          </cell>
          <cell r="E292">
            <v>22926.24</v>
          </cell>
          <cell r="F292">
            <v>22863.6</v>
          </cell>
          <cell r="G292">
            <v>22863.6</v>
          </cell>
          <cell r="H292">
            <v>22863.6</v>
          </cell>
          <cell r="I292">
            <v>22926.24</v>
          </cell>
          <cell r="J292">
            <v>22863.6</v>
          </cell>
          <cell r="K292">
            <v>22863.6</v>
          </cell>
          <cell r="L292">
            <v>22863.6</v>
          </cell>
          <cell r="M292">
            <v>22926.24</v>
          </cell>
          <cell r="N292">
            <v>22863.6</v>
          </cell>
          <cell r="O292">
            <v>22863.6</v>
          </cell>
          <cell r="P292">
            <v>22863.6</v>
          </cell>
          <cell r="Q292">
            <v>22863.6</v>
          </cell>
          <cell r="R292">
            <v>22863.6</v>
          </cell>
          <cell r="S292">
            <v>22863.6</v>
          </cell>
          <cell r="T292">
            <v>22863.6</v>
          </cell>
        </row>
        <row r="293">
          <cell r="A293">
            <v>22926.24</v>
          </cell>
          <cell r="B293">
            <v>22863.6</v>
          </cell>
          <cell r="C293">
            <v>22863.6</v>
          </cell>
          <cell r="D293">
            <v>22863.6</v>
          </cell>
          <cell r="E293">
            <v>22926.24</v>
          </cell>
          <cell r="F293">
            <v>22863.6</v>
          </cell>
          <cell r="G293">
            <v>22863.6</v>
          </cell>
          <cell r="H293">
            <v>22863.6</v>
          </cell>
          <cell r="I293">
            <v>22926.24</v>
          </cell>
          <cell r="J293">
            <v>22863.6</v>
          </cell>
          <cell r="K293">
            <v>22863.6</v>
          </cell>
          <cell r="L293">
            <v>22863.6</v>
          </cell>
          <cell r="M293">
            <v>22926.24</v>
          </cell>
          <cell r="N293">
            <v>22863.6</v>
          </cell>
          <cell r="O293">
            <v>22863.6</v>
          </cell>
          <cell r="P293">
            <v>22863.6</v>
          </cell>
          <cell r="Q293">
            <v>22863.6</v>
          </cell>
          <cell r="R293">
            <v>22863.6</v>
          </cell>
          <cell r="S293">
            <v>22863.6</v>
          </cell>
          <cell r="T293">
            <v>22863.6</v>
          </cell>
        </row>
        <row r="294">
          <cell r="A294">
            <v>22926.24</v>
          </cell>
          <cell r="B294">
            <v>22863.6</v>
          </cell>
          <cell r="C294">
            <v>22863.6</v>
          </cell>
          <cell r="D294">
            <v>22863.6</v>
          </cell>
          <cell r="E294">
            <v>22926.24</v>
          </cell>
          <cell r="F294">
            <v>22863.6</v>
          </cell>
          <cell r="G294">
            <v>22863.6</v>
          </cell>
          <cell r="H294">
            <v>22863.6</v>
          </cell>
          <cell r="I294">
            <v>22926.24</v>
          </cell>
          <cell r="J294">
            <v>22863.6</v>
          </cell>
          <cell r="K294">
            <v>22863.6</v>
          </cell>
          <cell r="L294">
            <v>22863.6</v>
          </cell>
          <cell r="M294">
            <v>22926.24</v>
          </cell>
          <cell r="N294">
            <v>22863.6</v>
          </cell>
          <cell r="O294">
            <v>22863.6</v>
          </cell>
          <cell r="P294">
            <v>22863.6</v>
          </cell>
          <cell r="Q294">
            <v>22863.6</v>
          </cell>
          <cell r="R294">
            <v>22863.6</v>
          </cell>
          <cell r="S294">
            <v>22863.6</v>
          </cell>
          <cell r="T294">
            <v>22863.6</v>
          </cell>
        </row>
        <row r="295">
          <cell r="A295">
            <v>22926.24</v>
          </cell>
          <cell r="B295">
            <v>22863.6</v>
          </cell>
          <cell r="C295">
            <v>22863.6</v>
          </cell>
          <cell r="D295">
            <v>22863.6</v>
          </cell>
          <cell r="E295">
            <v>22926.24</v>
          </cell>
          <cell r="F295">
            <v>22863.6</v>
          </cell>
          <cell r="G295">
            <v>22863.6</v>
          </cell>
          <cell r="H295">
            <v>22863.6</v>
          </cell>
          <cell r="I295">
            <v>22926.24</v>
          </cell>
          <cell r="J295">
            <v>22863.6</v>
          </cell>
          <cell r="K295">
            <v>22863.6</v>
          </cell>
          <cell r="L295">
            <v>22863.6</v>
          </cell>
          <cell r="M295">
            <v>22926.24</v>
          </cell>
          <cell r="N295">
            <v>22863.6</v>
          </cell>
          <cell r="O295">
            <v>22863.6</v>
          </cell>
          <cell r="P295">
            <v>22863.6</v>
          </cell>
          <cell r="Q295">
            <v>22863.6</v>
          </cell>
          <cell r="R295">
            <v>22863.6</v>
          </cell>
          <cell r="S295">
            <v>22863.6</v>
          </cell>
          <cell r="T295">
            <v>22863.6</v>
          </cell>
        </row>
        <row r="296">
          <cell r="A296">
            <v>22926.24</v>
          </cell>
          <cell r="B296">
            <v>22863.6</v>
          </cell>
          <cell r="C296">
            <v>22863.6</v>
          </cell>
          <cell r="D296">
            <v>22863.6</v>
          </cell>
          <cell r="E296">
            <v>22926.24</v>
          </cell>
          <cell r="F296">
            <v>22863.6</v>
          </cell>
          <cell r="G296">
            <v>22863.6</v>
          </cell>
          <cell r="H296">
            <v>22863.6</v>
          </cell>
          <cell r="I296">
            <v>22926.24</v>
          </cell>
          <cell r="J296">
            <v>22863.6</v>
          </cell>
          <cell r="K296">
            <v>22863.6</v>
          </cell>
          <cell r="L296">
            <v>22863.6</v>
          </cell>
          <cell r="M296">
            <v>22926.24</v>
          </cell>
          <cell r="N296">
            <v>22863.6</v>
          </cell>
          <cell r="O296">
            <v>22863.6</v>
          </cell>
          <cell r="P296">
            <v>22863.6</v>
          </cell>
          <cell r="Q296">
            <v>22863.6</v>
          </cell>
          <cell r="R296">
            <v>22863.6</v>
          </cell>
          <cell r="S296">
            <v>22863.6</v>
          </cell>
          <cell r="T296">
            <v>22863.6</v>
          </cell>
        </row>
        <row r="297">
          <cell r="A297">
            <v>22926.24</v>
          </cell>
          <cell r="B297">
            <v>22863.6</v>
          </cell>
          <cell r="C297">
            <v>22863.6</v>
          </cell>
          <cell r="D297">
            <v>22863.6</v>
          </cell>
          <cell r="E297">
            <v>22926.24</v>
          </cell>
          <cell r="F297">
            <v>22863.6</v>
          </cell>
          <cell r="G297">
            <v>22863.6</v>
          </cell>
          <cell r="H297">
            <v>22863.6</v>
          </cell>
          <cell r="I297">
            <v>22926.24</v>
          </cell>
          <cell r="J297">
            <v>22863.6</v>
          </cell>
          <cell r="K297">
            <v>22863.6</v>
          </cell>
          <cell r="L297">
            <v>22863.6</v>
          </cell>
          <cell r="M297">
            <v>22926.24</v>
          </cell>
          <cell r="N297">
            <v>22863.6</v>
          </cell>
          <cell r="O297">
            <v>22863.6</v>
          </cell>
          <cell r="P297">
            <v>22863.6</v>
          </cell>
          <cell r="Q297">
            <v>22863.6</v>
          </cell>
          <cell r="R297">
            <v>22863.6</v>
          </cell>
          <cell r="S297">
            <v>22863.6</v>
          </cell>
          <cell r="T297">
            <v>22863.6</v>
          </cell>
        </row>
        <row r="298">
          <cell r="A298">
            <v>22926.24</v>
          </cell>
          <cell r="B298">
            <v>22863.6</v>
          </cell>
          <cell r="C298">
            <v>22863.6</v>
          </cell>
          <cell r="D298">
            <v>22863.6</v>
          </cell>
          <cell r="E298">
            <v>22926.24</v>
          </cell>
          <cell r="F298">
            <v>22863.6</v>
          </cell>
          <cell r="G298">
            <v>22863.6</v>
          </cell>
          <cell r="H298">
            <v>22863.6</v>
          </cell>
          <cell r="I298">
            <v>22926.24</v>
          </cell>
          <cell r="J298">
            <v>22863.6</v>
          </cell>
          <cell r="K298">
            <v>22863.6</v>
          </cell>
          <cell r="L298">
            <v>22863.6</v>
          </cell>
          <cell r="M298">
            <v>22926.24</v>
          </cell>
          <cell r="N298">
            <v>22863.6</v>
          </cell>
          <cell r="O298">
            <v>22863.6</v>
          </cell>
          <cell r="P298">
            <v>22863.6</v>
          </cell>
          <cell r="Q298">
            <v>22863.6</v>
          </cell>
          <cell r="R298">
            <v>22863.6</v>
          </cell>
          <cell r="S298">
            <v>22863.6</v>
          </cell>
          <cell r="T298">
            <v>22863.6</v>
          </cell>
        </row>
        <row r="299">
          <cell r="A299">
            <v>22926.24</v>
          </cell>
          <cell r="B299">
            <v>22863.6</v>
          </cell>
          <cell r="C299">
            <v>22863.6</v>
          </cell>
          <cell r="D299">
            <v>22863.6</v>
          </cell>
          <cell r="E299">
            <v>22926.24</v>
          </cell>
          <cell r="F299">
            <v>22863.6</v>
          </cell>
          <cell r="G299">
            <v>22863.6</v>
          </cell>
          <cell r="H299">
            <v>22863.6</v>
          </cell>
          <cell r="I299">
            <v>22926.24</v>
          </cell>
          <cell r="J299">
            <v>22863.6</v>
          </cell>
          <cell r="K299">
            <v>22863.6</v>
          </cell>
          <cell r="L299">
            <v>22863.6</v>
          </cell>
          <cell r="M299">
            <v>22926.24</v>
          </cell>
          <cell r="N299">
            <v>22863.6</v>
          </cell>
          <cell r="O299">
            <v>22863.6</v>
          </cell>
          <cell r="P299">
            <v>22863.6</v>
          </cell>
          <cell r="Q299">
            <v>22863.6</v>
          </cell>
          <cell r="R299">
            <v>22863.6</v>
          </cell>
          <cell r="S299">
            <v>22863.6</v>
          </cell>
          <cell r="T299">
            <v>22863.6</v>
          </cell>
        </row>
        <row r="300">
          <cell r="A300">
            <v>22926.24</v>
          </cell>
          <cell r="B300">
            <v>22863.6</v>
          </cell>
          <cell r="C300">
            <v>22863.6</v>
          </cell>
          <cell r="D300">
            <v>22863.6</v>
          </cell>
          <cell r="E300">
            <v>22926.24</v>
          </cell>
          <cell r="F300">
            <v>22863.6</v>
          </cell>
          <cell r="G300">
            <v>22863.6</v>
          </cell>
          <cell r="H300">
            <v>22863.6</v>
          </cell>
          <cell r="I300">
            <v>22926.24</v>
          </cell>
          <cell r="J300">
            <v>22863.6</v>
          </cell>
          <cell r="K300">
            <v>22863.6</v>
          </cell>
          <cell r="L300">
            <v>22863.6</v>
          </cell>
          <cell r="M300">
            <v>22926.24</v>
          </cell>
          <cell r="N300">
            <v>22863.6</v>
          </cell>
          <cell r="O300">
            <v>22863.6</v>
          </cell>
          <cell r="P300">
            <v>22863.6</v>
          </cell>
          <cell r="Q300">
            <v>22863.6</v>
          </cell>
          <cell r="R300">
            <v>22863.6</v>
          </cell>
          <cell r="S300">
            <v>22863.6</v>
          </cell>
          <cell r="T300">
            <v>22863.6</v>
          </cell>
        </row>
        <row r="301">
          <cell r="A301">
            <v>22926.24</v>
          </cell>
          <cell r="B301">
            <v>22863.6</v>
          </cell>
          <cell r="C301">
            <v>22863.6</v>
          </cell>
          <cell r="D301">
            <v>22863.6</v>
          </cell>
          <cell r="E301">
            <v>22926.24</v>
          </cell>
          <cell r="F301">
            <v>22863.6</v>
          </cell>
          <cell r="G301">
            <v>22863.6</v>
          </cell>
          <cell r="H301">
            <v>22863.6</v>
          </cell>
          <cell r="I301">
            <v>22926.24</v>
          </cell>
          <cell r="J301">
            <v>22863.6</v>
          </cell>
          <cell r="K301">
            <v>22863.6</v>
          </cell>
          <cell r="L301">
            <v>22863.6</v>
          </cell>
          <cell r="M301">
            <v>22926.24</v>
          </cell>
          <cell r="N301">
            <v>22863.6</v>
          </cell>
          <cell r="O301">
            <v>22863.6</v>
          </cell>
          <cell r="P301">
            <v>22863.6</v>
          </cell>
          <cell r="Q301">
            <v>22863.6</v>
          </cell>
          <cell r="R301">
            <v>22863.6</v>
          </cell>
          <cell r="S301">
            <v>22863.6</v>
          </cell>
          <cell r="T301">
            <v>22863.6</v>
          </cell>
        </row>
        <row r="302">
          <cell r="A302">
            <v>22926.24</v>
          </cell>
          <cell r="B302">
            <v>22863.6</v>
          </cell>
          <cell r="C302">
            <v>22863.6</v>
          </cell>
          <cell r="D302">
            <v>22863.6</v>
          </cell>
          <cell r="E302">
            <v>22926.24</v>
          </cell>
          <cell r="F302">
            <v>22863.6</v>
          </cell>
          <cell r="G302">
            <v>22863.6</v>
          </cell>
          <cell r="H302">
            <v>22863.6</v>
          </cell>
          <cell r="I302">
            <v>22926.24</v>
          </cell>
          <cell r="J302">
            <v>22863.6</v>
          </cell>
          <cell r="K302">
            <v>22863.6</v>
          </cell>
          <cell r="L302">
            <v>22863.6</v>
          </cell>
          <cell r="M302">
            <v>22926.24</v>
          </cell>
          <cell r="N302">
            <v>22863.6</v>
          </cell>
          <cell r="O302">
            <v>22863.6</v>
          </cell>
          <cell r="P302">
            <v>22863.6</v>
          </cell>
          <cell r="Q302">
            <v>22863.6</v>
          </cell>
          <cell r="R302">
            <v>22863.6</v>
          </cell>
          <cell r="S302">
            <v>22863.6</v>
          </cell>
          <cell r="T302">
            <v>22863.6</v>
          </cell>
        </row>
        <row r="303">
          <cell r="A303">
            <v>22926.24</v>
          </cell>
          <cell r="B303">
            <v>22863.6</v>
          </cell>
          <cell r="C303">
            <v>22863.6</v>
          </cell>
          <cell r="D303">
            <v>22863.6</v>
          </cell>
          <cell r="E303">
            <v>22926.24</v>
          </cell>
          <cell r="F303">
            <v>22863.6</v>
          </cell>
          <cell r="G303">
            <v>22863.6</v>
          </cell>
          <cell r="H303">
            <v>22863.6</v>
          </cell>
          <cell r="I303">
            <v>22926.24</v>
          </cell>
          <cell r="J303">
            <v>22863.6</v>
          </cell>
          <cell r="K303">
            <v>22863.6</v>
          </cell>
          <cell r="L303">
            <v>22863.6</v>
          </cell>
          <cell r="M303">
            <v>22926.24</v>
          </cell>
          <cell r="N303">
            <v>22863.6</v>
          </cell>
          <cell r="O303">
            <v>22863.6</v>
          </cell>
          <cell r="P303">
            <v>22863.6</v>
          </cell>
          <cell r="Q303">
            <v>22863.6</v>
          </cell>
          <cell r="R303">
            <v>22863.6</v>
          </cell>
          <cell r="S303">
            <v>22863.6</v>
          </cell>
          <cell r="T303">
            <v>22863.6</v>
          </cell>
        </row>
        <row r="304">
          <cell r="A304">
            <v>22926.24</v>
          </cell>
          <cell r="B304">
            <v>22863.6</v>
          </cell>
          <cell r="C304">
            <v>22863.6</v>
          </cell>
          <cell r="D304">
            <v>22863.6</v>
          </cell>
          <cell r="E304">
            <v>22926.24</v>
          </cell>
          <cell r="F304">
            <v>22863.6</v>
          </cell>
          <cell r="G304">
            <v>22863.6</v>
          </cell>
          <cell r="H304">
            <v>22863.6</v>
          </cell>
          <cell r="I304">
            <v>22926.24</v>
          </cell>
          <cell r="J304">
            <v>22863.6</v>
          </cell>
          <cell r="K304">
            <v>22863.6</v>
          </cell>
          <cell r="L304">
            <v>22863.6</v>
          </cell>
          <cell r="M304">
            <v>22926.24</v>
          </cell>
          <cell r="N304">
            <v>22863.6</v>
          </cell>
          <cell r="O304">
            <v>22863.6</v>
          </cell>
          <cell r="P304">
            <v>22863.6</v>
          </cell>
          <cell r="Q304">
            <v>22863.6</v>
          </cell>
          <cell r="R304">
            <v>22863.6</v>
          </cell>
          <cell r="S304">
            <v>22863.6</v>
          </cell>
          <cell r="T304">
            <v>22863.6</v>
          </cell>
        </row>
        <row r="305">
          <cell r="A305">
            <v>22926.24</v>
          </cell>
          <cell r="B305">
            <v>22863.6</v>
          </cell>
          <cell r="C305">
            <v>22863.6</v>
          </cell>
          <cell r="D305">
            <v>22863.6</v>
          </cell>
          <cell r="E305">
            <v>22926.24</v>
          </cell>
          <cell r="F305">
            <v>22863.6</v>
          </cell>
          <cell r="G305">
            <v>22863.6</v>
          </cell>
          <cell r="H305">
            <v>22863.6</v>
          </cell>
          <cell r="I305">
            <v>22926.24</v>
          </cell>
          <cell r="J305">
            <v>22863.6</v>
          </cell>
          <cell r="K305">
            <v>22863.6</v>
          </cell>
          <cell r="L305">
            <v>22863.6</v>
          </cell>
          <cell r="M305">
            <v>22926.24</v>
          </cell>
          <cell r="N305">
            <v>22863.6</v>
          </cell>
          <cell r="O305">
            <v>22863.6</v>
          </cell>
          <cell r="P305">
            <v>22863.6</v>
          </cell>
          <cell r="Q305">
            <v>22863.6</v>
          </cell>
          <cell r="R305">
            <v>22863.6</v>
          </cell>
          <cell r="S305">
            <v>22863.6</v>
          </cell>
          <cell r="T305">
            <v>22863.6</v>
          </cell>
        </row>
        <row r="306">
          <cell r="A306">
            <v>22926.24</v>
          </cell>
          <cell r="B306">
            <v>22863.6</v>
          </cell>
          <cell r="C306">
            <v>22863.6</v>
          </cell>
          <cell r="D306">
            <v>22863.6</v>
          </cell>
          <cell r="E306">
            <v>22926.24</v>
          </cell>
          <cell r="F306">
            <v>22863.6</v>
          </cell>
          <cell r="G306">
            <v>22863.6</v>
          </cell>
          <cell r="H306">
            <v>22863.6</v>
          </cell>
          <cell r="I306">
            <v>22926.24</v>
          </cell>
          <cell r="J306">
            <v>22863.6</v>
          </cell>
          <cell r="K306">
            <v>22863.6</v>
          </cell>
          <cell r="L306">
            <v>22863.6</v>
          </cell>
          <cell r="M306">
            <v>22926.24</v>
          </cell>
          <cell r="N306">
            <v>22863.6</v>
          </cell>
          <cell r="O306">
            <v>22863.6</v>
          </cell>
          <cell r="P306">
            <v>22863.6</v>
          </cell>
          <cell r="Q306">
            <v>22863.6</v>
          </cell>
          <cell r="R306">
            <v>22863.6</v>
          </cell>
          <cell r="S306">
            <v>22863.6</v>
          </cell>
          <cell r="T306">
            <v>22863.6</v>
          </cell>
        </row>
        <row r="307">
          <cell r="A307">
            <v>22926.24</v>
          </cell>
          <cell r="B307">
            <v>22863.6</v>
          </cell>
          <cell r="C307">
            <v>22863.6</v>
          </cell>
          <cell r="D307">
            <v>22863.6</v>
          </cell>
          <cell r="E307">
            <v>22926.24</v>
          </cell>
          <cell r="F307">
            <v>22863.6</v>
          </cell>
          <cell r="G307">
            <v>22863.6</v>
          </cell>
          <cell r="H307">
            <v>22863.6</v>
          </cell>
          <cell r="I307">
            <v>22926.24</v>
          </cell>
          <cell r="J307">
            <v>22863.6</v>
          </cell>
          <cell r="K307">
            <v>22863.6</v>
          </cell>
          <cell r="L307">
            <v>22863.6</v>
          </cell>
          <cell r="M307">
            <v>22926.24</v>
          </cell>
          <cell r="N307">
            <v>22863.6</v>
          </cell>
          <cell r="O307">
            <v>22863.6</v>
          </cell>
          <cell r="P307">
            <v>22863.6</v>
          </cell>
          <cell r="Q307">
            <v>22863.6</v>
          </cell>
          <cell r="R307">
            <v>22863.6</v>
          </cell>
          <cell r="S307">
            <v>22863.6</v>
          </cell>
          <cell r="T307">
            <v>22863.6</v>
          </cell>
        </row>
        <row r="308">
          <cell r="A308">
            <v>22926.24</v>
          </cell>
          <cell r="B308">
            <v>22863.6</v>
          </cell>
          <cell r="C308">
            <v>22863.6</v>
          </cell>
          <cell r="D308">
            <v>22863.6</v>
          </cell>
          <cell r="E308">
            <v>22926.24</v>
          </cell>
          <cell r="F308">
            <v>22863.6</v>
          </cell>
          <cell r="G308">
            <v>22863.6</v>
          </cell>
          <cell r="H308">
            <v>22863.6</v>
          </cell>
          <cell r="I308">
            <v>22926.24</v>
          </cell>
          <cell r="J308">
            <v>22863.6</v>
          </cell>
          <cell r="K308">
            <v>22863.6</v>
          </cell>
          <cell r="L308">
            <v>22863.6</v>
          </cell>
          <cell r="M308">
            <v>22926.24</v>
          </cell>
          <cell r="N308">
            <v>22863.6</v>
          </cell>
          <cell r="O308">
            <v>22863.6</v>
          </cell>
          <cell r="P308">
            <v>22863.6</v>
          </cell>
          <cell r="Q308">
            <v>22863.6</v>
          </cell>
          <cell r="R308">
            <v>22863.6</v>
          </cell>
          <cell r="S308">
            <v>22863.6</v>
          </cell>
          <cell r="T308">
            <v>22863.6</v>
          </cell>
        </row>
        <row r="309">
          <cell r="A309">
            <v>22926.24</v>
          </cell>
          <cell r="B309">
            <v>22863.6</v>
          </cell>
          <cell r="C309">
            <v>22863.6</v>
          </cell>
          <cell r="D309">
            <v>22863.6</v>
          </cell>
          <cell r="E309">
            <v>22926.24</v>
          </cell>
          <cell r="F309">
            <v>22863.6</v>
          </cell>
          <cell r="G309">
            <v>22863.6</v>
          </cell>
          <cell r="H309">
            <v>22863.6</v>
          </cell>
          <cell r="I309">
            <v>22926.24</v>
          </cell>
          <cell r="J309">
            <v>22863.6</v>
          </cell>
          <cell r="K309">
            <v>22863.6</v>
          </cell>
          <cell r="L309">
            <v>22863.6</v>
          </cell>
          <cell r="M309">
            <v>22926.24</v>
          </cell>
          <cell r="N309">
            <v>22863.6</v>
          </cell>
          <cell r="O309">
            <v>22863.6</v>
          </cell>
          <cell r="P309">
            <v>22863.6</v>
          </cell>
          <cell r="Q309">
            <v>22863.6</v>
          </cell>
          <cell r="R309">
            <v>22863.6</v>
          </cell>
          <cell r="S309">
            <v>22863.6</v>
          </cell>
          <cell r="T309">
            <v>22863.6</v>
          </cell>
        </row>
        <row r="310">
          <cell r="A310">
            <v>22926.24</v>
          </cell>
          <cell r="B310">
            <v>22863.6</v>
          </cell>
          <cell r="C310">
            <v>22863.6</v>
          </cell>
          <cell r="D310">
            <v>22863.6</v>
          </cell>
          <cell r="E310">
            <v>22926.24</v>
          </cell>
          <cell r="F310">
            <v>22863.6</v>
          </cell>
          <cell r="G310">
            <v>22863.6</v>
          </cell>
          <cell r="H310">
            <v>22863.6</v>
          </cell>
          <cell r="I310">
            <v>22926.24</v>
          </cell>
          <cell r="J310">
            <v>22863.6</v>
          </cell>
          <cell r="K310">
            <v>22863.6</v>
          </cell>
          <cell r="L310">
            <v>22863.6</v>
          </cell>
          <cell r="M310">
            <v>22926.24</v>
          </cell>
          <cell r="N310">
            <v>22863.6</v>
          </cell>
          <cell r="O310">
            <v>22863.6</v>
          </cell>
          <cell r="P310">
            <v>22863.6</v>
          </cell>
          <cell r="Q310">
            <v>22863.6</v>
          </cell>
          <cell r="R310">
            <v>22863.6</v>
          </cell>
          <cell r="S310">
            <v>22863.6</v>
          </cell>
          <cell r="T310">
            <v>22863.6</v>
          </cell>
        </row>
        <row r="311">
          <cell r="A311">
            <v>22926.24</v>
          </cell>
          <cell r="B311">
            <v>22863.6</v>
          </cell>
          <cell r="C311">
            <v>22863.6</v>
          </cell>
          <cell r="D311">
            <v>22863.6</v>
          </cell>
          <cell r="E311">
            <v>22926.24</v>
          </cell>
          <cell r="F311">
            <v>22863.6</v>
          </cell>
          <cell r="G311">
            <v>22863.6</v>
          </cell>
          <cell r="H311">
            <v>22863.6</v>
          </cell>
          <cell r="I311">
            <v>22926.24</v>
          </cell>
          <cell r="J311">
            <v>22863.6</v>
          </cell>
          <cell r="K311">
            <v>22863.6</v>
          </cell>
          <cell r="L311">
            <v>22863.6</v>
          </cell>
          <cell r="M311">
            <v>22926.24</v>
          </cell>
          <cell r="N311">
            <v>22863.6</v>
          </cell>
          <cell r="O311">
            <v>22863.6</v>
          </cell>
          <cell r="P311">
            <v>22863.6</v>
          </cell>
          <cell r="Q311">
            <v>22863.6</v>
          </cell>
          <cell r="R311">
            <v>22863.6</v>
          </cell>
          <cell r="S311">
            <v>22863.6</v>
          </cell>
          <cell r="T311">
            <v>22863.6</v>
          </cell>
        </row>
        <row r="312">
          <cell r="A312">
            <v>22926.24</v>
          </cell>
          <cell r="B312">
            <v>22863.6</v>
          </cell>
          <cell r="C312">
            <v>22863.6</v>
          </cell>
          <cell r="D312">
            <v>22863.6</v>
          </cell>
          <cell r="E312">
            <v>22926.24</v>
          </cell>
          <cell r="F312">
            <v>22863.6</v>
          </cell>
          <cell r="G312">
            <v>22863.6</v>
          </cell>
          <cell r="H312">
            <v>22863.6</v>
          </cell>
          <cell r="I312">
            <v>22926.24</v>
          </cell>
          <cell r="J312">
            <v>22863.6</v>
          </cell>
          <cell r="K312">
            <v>22863.6</v>
          </cell>
          <cell r="L312">
            <v>22863.6</v>
          </cell>
          <cell r="M312">
            <v>22926.24</v>
          </cell>
          <cell r="N312">
            <v>22863.6</v>
          </cell>
          <cell r="O312">
            <v>22863.6</v>
          </cell>
          <cell r="P312">
            <v>22863.6</v>
          </cell>
          <cell r="Q312">
            <v>22863.6</v>
          </cell>
          <cell r="R312">
            <v>22863.6</v>
          </cell>
          <cell r="S312">
            <v>22863.6</v>
          </cell>
          <cell r="T312">
            <v>22863.6</v>
          </cell>
        </row>
        <row r="313">
          <cell r="A313">
            <v>22926.24</v>
          </cell>
          <cell r="B313">
            <v>22863.6</v>
          </cell>
          <cell r="C313">
            <v>22863.6</v>
          </cell>
          <cell r="D313">
            <v>22863.6</v>
          </cell>
          <cell r="E313">
            <v>22926.24</v>
          </cell>
          <cell r="F313">
            <v>22863.6</v>
          </cell>
          <cell r="G313">
            <v>22863.6</v>
          </cell>
          <cell r="H313">
            <v>22863.6</v>
          </cell>
          <cell r="I313">
            <v>22926.24</v>
          </cell>
          <cell r="J313">
            <v>22863.6</v>
          </cell>
          <cell r="K313">
            <v>22863.6</v>
          </cell>
          <cell r="L313">
            <v>22863.6</v>
          </cell>
          <cell r="M313">
            <v>22926.24</v>
          </cell>
          <cell r="N313">
            <v>22863.6</v>
          </cell>
          <cell r="O313">
            <v>22863.6</v>
          </cell>
          <cell r="P313">
            <v>22863.6</v>
          </cell>
          <cell r="Q313">
            <v>22863.6</v>
          </cell>
          <cell r="R313">
            <v>22863.6</v>
          </cell>
          <cell r="S313">
            <v>22863.6</v>
          </cell>
          <cell r="T313">
            <v>22863.6</v>
          </cell>
        </row>
        <row r="314">
          <cell r="A314">
            <v>22926.24</v>
          </cell>
          <cell r="B314">
            <v>22863.6</v>
          </cell>
          <cell r="C314">
            <v>22863.6</v>
          </cell>
          <cell r="D314">
            <v>22863.6</v>
          </cell>
          <cell r="E314">
            <v>22926.24</v>
          </cell>
          <cell r="F314">
            <v>22863.6</v>
          </cell>
          <cell r="G314">
            <v>22863.6</v>
          </cell>
          <cell r="H314">
            <v>22863.6</v>
          </cell>
          <cell r="I314">
            <v>22926.24</v>
          </cell>
          <cell r="J314">
            <v>22863.6</v>
          </cell>
          <cell r="K314">
            <v>22863.6</v>
          </cell>
          <cell r="L314">
            <v>22863.6</v>
          </cell>
          <cell r="M314">
            <v>22926.24</v>
          </cell>
          <cell r="N314">
            <v>22863.6</v>
          </cell>
          <cell r="O314">
            <v>22863.6</v>
          </cell>
          <cell r="P314">
            <v>22863.6</v>
          </cell>
          <cell r="Q314">
            <v>22863.6</v>
          </cell>
          <cell r="R314">
            <v>22863.6</v>
          </cell>
          <cell r="S314">
            <v>22863.6</v>
          </cell>
          <cell r="T314">
            <v>22863.6</v>
          </cell>
        </row>
        <row r="315">
          <cell r="A315">
            <v>22926.24</v>
          </cell>
          <cell r="B315">
            <v>22863.6</v>
          </cell>
          <cell r="C315">
            <v>22863.6</v>
          </cell>
          <cell r="D315">
            <v>22863.6</v>
          </cell>
          <cell r="E315">
            <v>22926.24</v>
          </cell>
          <cell r="F315">
            <v>22863.6</v>
          </cell>
          <cell r="G315">
            <v>22863.6</v>
          </cell>
          <cell r="H315">
            <v>22863.6</v>
          </cell>
          <cell r="I315">
            <v>22926.24</v>
          </cell>
          <cell r="J315">
            <v>22863.6</v>
          </cell>
          <cell r="K315">
            <v>22863.6</v>
          </cell>
          <cell r="L315">
            <v>22863.6</v>
          </cell>
          <cell r="M315">
            <v>22926.24</v>
          </cell>
          <cell r="N315">
            <v>22863.6</v>
          </cell>
          <cell r="O315">
            <v>22863.6</v>
          </cell>
          <cell r="P315">
            <v>22863.6</v>
          </cell>
          <cell r="Q315">
            <v>22863.6</v>
          </cell>
          <cell r="R315">
            <v>22863.6</v>
          </cell>
          <cell r="S315">
            <v>22863.6</v>
          </cell>
          <cell r="T315">
            <v>22863.6</v>
          </cell>
        </row>
        <row r="316">
          <cell r="A316">
            <v>22926.24</v>
          </cell>
          <cell r="B316">
            <v>22863.6</v>
          </cell>
          <cell r="C316">
            <v>22863.6</v>
          </cell>
          <cell r="D316">
            <v>22863.6</v>
          </cell>
          <cell r="E316">
            <v>22926.24</v>
          </cell>
          <cell r="F316">
            <v>22863.6</v>
          </cell>
          <cell r="G316">
            <v>22863.6</v>
          </cell>
          <cell r="H316">
            <v>22863.6</v>
          </cell>
          <cell r="I316">
            <v>22926.24</v>
          </cell>
          <cell r="J316">
            <v>22863.6</v>
          </cell>
          <cell r="K316">
            <v>22863.6</v>
          </cell>
          <cell r="L316">
            <v>22863.6</v>
          </cell>
          <cell r="M316">
            <v>22926.24</v>
          </cell>
          <cell r="N316">
            <v>22863.6</v>
          </cell>
          <cell r="O316">
            <v>22863.6</v>
          </cell>
          <cell r="P316">
            <v>22863.6</v>
          </cell>
          <cell r="Q316">
            <v>22863.6</v>
          </cell>
          <cell r="R316">
            <v>22863.6</v>
          </cell>
          <cell r="S316">
            <v>22863.6</v>
          </cell>
          <cell r="T316">
            <v>22863.6</v>
          </cell>
        </row>
        <row r="317">
          <cell r="A317">
            <v>22926.24</v>
          </cell>
          <cell r="B317">
            <v>22863.6</v>
          </cell>
          <cell r="C317">
            <v>22863.6</v>
          </cell>
          <cell r="D317">
            <v>22863.6</v>
          </cell>
          <cell r="E317">
            <v>22926.24</v>
          </cell>
          <cell r="F317">
            <v>22863.6</v>
          </cell>
          <cell r="G317">
            <v>22863.6</v>
          </cell>
          <cell r="H317">
            <v>22863.6</v>
          </cell>
          <cell r="I317">
            <v>22926.24</v>
          </cell>
          <cell r="J317">
            <v>22863.6</v>
          </cell>
          <cell r="K317">
            <v>22863.6</v>
          </cell>
          <cell r="L317">
            <v>22863.6</v>
          </cell>
          <cell r="M317">
            <v>22926.24</v>
          </cell>
          <cell r="N317">
            <v>22863.6</v>
          </cell>
          <cell r="O317">
            <v>22863.6</v>
          </cell>
          <cell r="P317">
            <v>22863.6</v>
          </cell>
          <cell r="Q317">
            <v>22863.6</v>
          </cell>
          <cell r="R317">
            <v>22863.6</v>
          </cell>
          <cell r="S317">
            <v>22863.6</v>
          </cell>
          <cell r="T317">
            <v>22863.6</v>
          </cell>
        </row>
        <row r="318">
          <cell r="A318">
            <v>22926.24</v>
          </cell>
          <cell r="B318">
            <v>22863.6</v>
          </cell>
          <cell r="C318">
            <v>22863.6</v>
          </cell>
          <cell r="D318">
            <v>22863.6</v>
          </cell>
          <cell r="E318">
            <v>22926.24</v>
          </cell>
          <cell r="F318">
            <v>22863.6</v>
          </cell>
          <cell r="G318">
            <v>22863.6</v>
          </cell>
          <cell r="H318">
            <v>22863.6</v>
          </cell>
          <cell r="I318">
            <v>22926.24</v>
          </cell>
          <cell r="J318">
            <v>22863.6</v>
          </cell>
          <cell r="K318">
            <v>22863.6</v>
          </cell>
          <cell r="L318">
            <v>22863.6</v>
          </cell>
          <cell r="M318">
            <v>22926.24</v>
          </cell>
          <cell r="N318">
            <v>22863.6</v>
          </cell>
          <cell r="O318">
            <v>22863.6</v>
          </cell>
          <cell r="P318">
            <v>22863.6</v>
          </cell>
          <cell r="Q318">
            <v>22863.6</v>
          </cell>
          <cell r="R318">
            <v>22863.6</v>
          </cell>
          <cell r="S318">
            <v>22863.6</v>
          </cell>
          <cell r="T318">
            <v>22863.6</v>
          </cell>
        </row>
        <row r="319">
          <cell r="A319">
            <v>22926.24</v>
          </cell>
          <cell r="B319">
            <v>22863.6</v>
          </cell>
          <cell r="C319">
            <v>22863.6</v>
          </cell>
          <cell r="D319">
            <v>22863.6</v>
          </cell>
          <cell r="E319">
            <v>22926.24</v>
          </cell>
          <cell r="F319">
            <v>22863.6</v>
          </cell>
          <cell r="G319">
            <v>22863.6</v>
          </cell>
          <cell r="H319">
            <v>22863.6</v>
          </cell>
          <cell r="I319">
            <v>22926.24</v>
          </cell>
          <cell r="J319">
            <v>22863.6</v>
          </cell>
          <cell r="K319">
            <v>22863.6</v>
          </cell>
          <cell r="L319">
            <v>22863.6</v>
          </cell>
          <cell r="M319">
            <v>22926.24</v>
          </cell>
          <cell r="N319">
            <v>22863.6</v>
          </cell>
          <cell r="O319">
            <v>22863.6</v>
          </cell>
          <cell r="P319">
            <v>22863.6</v>
          </cell>
          <cell r="Q319">
            <v>22863.6</v>
          </cell>
          <cell r="R319">
            <v>22863.6</v>
          </cell>
          <cell r="S319">
            <v>22863.6</v>
          </cell>
          <cell r="T319">
            <v>22863.6</v>
          </cell>
        </row>
        <row r="320">
          <cell r="A320">
            <v>22926.24</v>
          </cell>
          <cell r="B320">
            <v>22863.6</v>
          </cell>
          <cell r="C320">
            <v>22863.6</v>
          </cell>
          <cell r="D320">
            <v>22863.6</v>
          </cell>
          <cell r="E320">
            <v>22926.24</v>
          </cell>
          <cell r="F320">
            <v>22863.6</v>
          </cell>
          <cell r="G320">
            <v>22863.6</v>
          </cell>
          <cell r="H320">
            <v>22863.6</v>
          </cell>
          <cell r="I320">
            <v>22926.24</v>
          </cell>
          <cell r="J320">
            <v>22863.6</v>
          </cell>
          <cell r="K320">
            <v>22863.6</v>
          </cell>
          <cell r="L320">
            <v>22863.6</v>
          </cell>
          <cell r="M320">
            <v>22926.24</v>
          </cell>
          <cell r="N320">
            <v>22863.6</v>
          </cell>
          <cell r="O320">
            <v>22863.6</v>
          </cell>
          <cell r="P320">
            <v>22863.6</v>
          </cell>
          <cell r="Q320">
            <v>22863.6</v>
          </cell>
          <cell r="R320">
            <v>22863.6</v>
          </cell>
          <cell r="S320">
            <v>22863.6</v>
          </cell>
          <cell r="T320">
            <v>22863.6</v>
          </cell>
        </row>
        <row r="321">
          <cell r="A321">
            <v>22926.24</v>
          </cell>
          <cell r="B321">
            <v>22863.6</v>
          </cell>
          <cell r="C321">
            <v>22863.6</v>
          </cell>
          <cell r="D321">
            <v>22863.6</v>
          </cell>
          <cell r="E321">
            <v>22926.24</v>
          </cell>
          <cell r="F321">
            <v>22863.6</v>
          </cell>
          <cell r="G321">
            <v>22863.6</v>
          </cell>
          <cell r="H321">
            <v>22863.6</v>
          </cell>
          <cell r="I321">
            <v>22926.24</v>
          </cell>
          <cell r="J321">
            <v>22863.6</v>
          </cell>
          <cell r="K321">
            <v>22863.6</v>
          </cell>
          <cell r="L321">
            <v>22863.6</v>
          </cell>
          <cell r="M321">
            <v>22926.24</v>
          </cell>
          <cell r="N321">
            <v>22863.6</v>
          </cell>
          <cell r="O321">
            <v>22863.6</v>
          </cell>
          <cell r="P321">
            <v>22863.6</v>
          </cell>
          <cell r="Q321">
            <v>22863.6</v>
          </cell>
          <cell r="R321">
            <v>22863.6</v>
          </cell>
          <cell r="S321">
            <v>22863.6</v>
          </cell>
          <cell r="T321">
            <v>22863.6</v>
          </cell>
        </row>
        <row r="322">
          <cell r="A322">
            <v>22926.24</v>
          </cell>
          <cell r="B322">
            <v>22863.6</v>
          </cell>
          <cell r="C322">
            <v>22863.6</v>
          </cell>
          <cell r="D322">
            <v>22863.6</v>
          </cell>
          <cell r="E322">
            <v>22926.24</v>
          </cell>
          <cell r="F322">
            <v>22863.6</v>
          </cell>
          <cell r="G322">
            <v>22863.6</v>
          </cell>
          <cell r="H322">
            <v>22863.6</v>
          </cell>
          <cell r="I322">
            <v>22926.24</v>
          </cell>
          <cell r="J322">
            <v>22863.6</v>
          </cell>
          <cell r="K322">
            <v>22863.6</v>
          </cell>
          <cell r="L322">
            <v>22863.6</v>
          </cell>
          <cell r="M322">
            <v>22926.24</v>
          </cell>
          <cell r="N322">
            <v>22863.6</v>
          </cell>
          <cell r="O322">
            <v>22863.6</v>
          </cell>
          <cell r="P322">
            <v>22863.6</v>
          </cell>
          <cell r="Q322">
            <v>22863.6</v>
          </cell>
          <cell r="R322">
            <v>22863.6</v>
          </cell>
          <cell r="S322">
            <v>22863.6</v>
          </cell>
          <cell r="T322">
            <v>22863.6</v>
          </cell>
        </row>
        <row r="323">
          <cell r="A323">
            <v>22926.24</v>
          </cell>
          <cell r="B323">
            <v>22863.6</v>
          </cell>
          <cell r="C323">
            <v>22863.6</v>
          </cell>
          <cell r="D323">
            <v>22863.6</v>
          </cell>
          <cell r="E323">
            <v>22926.24</v>
          </cell>
          <cell r="F323">
            <v>22863.6</v>
          </cell>
          <cell r="G323">
            <v>22863.6</v>
          </cell>
          <cell r="H323">
            <v>22863.6</v>
          </cell>
          <cell r="I323">
            <v>22926.24</v>
          </cell>
          <cell r="J323">
            <v>22863.6</v>
          </cell>
          <cell r="K323">
            <v>22863.6</v>
          </cell>
          <cell r="L323">
            <v>22863.6</v>
          </cell>
          <cell r="M323">
            <v>22926.24</v>
          </cell>
          <cell r="N323">
            <v>22863.6</v>
          </cell>
          <cell r="O323">
            <v>22863.6</v>
          </cell>
          <cell r="P323">
            <v>22863.6</v>
          </cell>
          <cell r="Q323">
            <v>22863.6</v>
          </cell>
          <cell r="R323">
            <v>22863.6</v>
          </cell>
          <cell r="S323">
            <v>22863.6</v>
          </cell>
          <cell r="T323">
            <v>22863.6</v>
          </cell>
        </row>
        <row r="324">
          <cell r="A324">
            <v>22926.24</v>
          </cell>
          <cell r="B324">
            <v>22863.6</v>
          </cell>
          <cell r="C324">
            <v>22863.6</v>
          </cell>
          <cell r="D324">
            <v>22863.6</v>
          </cell>
          <cell r="E324">
            <v>22926.24</v>
          </cell>
          <cell r="F324">
            <v>22863.6</v>
          </cell>
          <cell r="G324">
            <v>22863.6</v>
          </cell>
          <cell r="H324">
            <v>22863.6</v>
          </cell>
          <cell r="I324">
            <v>22926.24</v>
          </cell>
          <cell r="J324">
            <v>22863.6</v>
          </cell>
          <cell r="K324">
            <v>22863.6</v>
          </cell>
          <cell r="L324">
            <v>22863.6</v>
          </cell>
          <cell r="M324">
            <v>22926.24</v>
          </cell>
          <cell r="N324">
            <v>22863.6</v>
          </cell>
          <cell r="O324">
            <v>22863.6</v>
          </cell>
          <cell r="P324">
            <v>22863.6</v>
          </cell>
          <cell r="Q324">
            <v>22863.6</v>
          </cell>
          <cell r="R324">
            <v>22863.6</v>
          </cell>
          <cell r="S324">
            <v>22863.6</v>
          </cell>
          <cell r="T324">
            <v>22863.6</v>
          </cell>
        </row>
        <row r="325">
          <cell r="A325">
            <v>22926.24</v>
          </cell>
          <cell r="B325">
            <v>22863.6</v>
          </cell>
          <cell r="C325">
            <v>22863.6</v>
          </cell>
          <cell r="D325">
            <v>22863.6</v>
          </cell>
          <cell r="E325">
            <v>22926.24</v>
          </cell>
          <cell r="F325">
            <v>22863.6</v>
          </cell>
          <cell r="G325">
            <v>22863.6</v>
          </cell>
          <cell r="H325">
            <v>22863.6</v>
          </cell>
          <cell r="I325">
            <v>22926.24</v>
          </cell>
          <cell r="J325">
            <v>22863.6</v>
          </cell>
          <cell r="K325">
            <v>22863.6</v>
          </cell>
          <cell r="L325">
            <v>22863.6</v>
          </cell>
          <cell r="M325">
            <v>22926.24</v>
          </cell>
          <cell r="N325">
            <v>22863.6</v>
          </cell>
          <cell r="O325">
            <v>22863.6</v>
          </cell>
          <cell r="P325">
            <v>22863.6</v>
          </cell>
          <cell r="Q325">
            <v>22863.6</v>
          </cell>
          <cell r="R325">
            <v>22863.6</v>
          </cell>
          <cell r="S325">
            <v>22863.6</v>
          </cell>
          <cell r="T325">
            <v>22863.6</v>
          </cell>
        </row>
        <row r="326">
          <cell r="A326">
            <v>22926.24</v>
          </cell>
          <cell r="B326">
            <v>22863.6</v>
          </cell>
          <cell r="C326">
            <v>22863.6</v>
          </cell>
          <cell r="D326">
            <v>22863.6</v>
          </cell>
          <cell r="E326">
            <v>22926.24</v>
          </cell>
          <cell r="F326">
            <v>22863.6</v>
          </cell>
          <cell r="G326">
            <v>22863.6</v>
          </cell>
          <cell r="H326">
            <v>22863.6</v>
          </cell>
          <cell r="I326">
            <v>22926.24</v>
          </cell>
          <cell r="J326">
            <v>22863.6</v>
          </cell>
          <cell r="K326">
            <v>22863.6</v>
          </cell>
          <cell r="L326">
            <v>22863.6</v>
          </cell>
          <cell r="M326">
            <v>22926.24</v>
          </cell>
          <cell r="N326">
            <v>22863.6</v>
          </cell>
          <cell r="O326">
            <v>22863.6</v>
          </cell>
          <cell r="P326">
            <v>22863.6</v>
          </cell>
          <cell r="Q326">
            <v>22863.6</v>
          </cell>
          <cell r="R326">
            <v>22863.6</v>
          </cell>
          <cell r="S326">
            <v>22863.6</v>
          </cell>
          <cell r="T326">
            <v>22863.6</v>
          </cell>
        </row>
        <row r="327">
          <cell r="A327">
            <v>22926.24</v>
          </cell>
          <cell r="B327">
            <v>22863.6</v>
          </cell>
          <cell r="C327">
            <v>22863.6</v>
          </cell>
          <cell r="D327">
            <v>22863.6</v>
          </cell>
          <cell r="E327">
            <v>22926.24</v>
          </cell>
          <cell r="F327">
            <v>22863.6</v>
          </cell>
          <cell r="G327">
            <v>22863.6</v>
          </cell>
          <cell r="H327">
            <v>22863.6</v>
          </cell>
          <cell r="I327">
            <v>22926.24</v>
          </cell>
          <cell r="J327">
            <v>22863.6</v>
          </cell>
          <cell r="K327">
            <v>22863.6</v>
          </cell>
          <cell r="L327">
            <v>22863.6</v>
          </cell>
          <cell r="M327">
            <v>22926.24</v>
          </cell>
          <cell r="N327">
            <v>22863.6</v>
          </cell>
          <cell r="O327">
            <v>22863.6</v>
          </cell>
          <cell r="P327">
            <v>22863.6</v>
          </cell>
          <cell r="Q327">
            <v>22863.6</v>
          </cell>
          <cell r="R327">
            <v>22863.6</v>
          </cell>
          <cell r="S327">
            <v>22863.6</v>
          </cell>
          <cell r="T327">
            <v>22863.6</v>
          </cell>
        </row>
        <row r="328">
          <cell r="A328">
            <v>22926.24</v>
          </cell>
          <cell r="B328">
            <v>22863.6</v>
          </cell>
          <cell r="C328">
            <v>22863.6</v>
          </cell>
          <cell r="D328">
            <v>22863.6</v>
          </cell>
          <cell r="E328">
            <v>22926.24</v>
          </cell>
          <cell r="F328">
            <v>22863.6</v>
          </cell>
          <cell r="G328">
            <v>22863.6</v>
          </cell>
          <cell r="H328">
            <v>22863.6</v>
          </cell>
          <cell r="I328">
            <v>22926.24</v>
          </cell>
          <cell r="J328">
            <v>22863.6</v>
          </cell>
          <cell r="K328">
            <v>22863.6</v>
          </cell>
          <cell r="L328">
            <v>22863.6</v>
          </cell>
          <cell r="M328">
            <v>22926.24</v>
          </cell>
          <cell r="N328">
            <v>22863.6</v>
          </cell>
          <cell r="O328">
            <v>22863.6</v>
          </cell>
          <cell r="P328">
            <v>22863.6</v>
          </cell>
          <cell r="Q328">
            <v>22863.6</v>
          </cell>
          <cell r="R328">
            <v>22863.6</v>
          </cell>
          <cell r="S328">
            <v>22863.6</v>
          </cell>
          <cell r="T328">
            <v>22863.6</v>
          </cell>
        </row>
        <row r="329">
          <cell r="A329">
            <v>22926.24</v>
          </cell>
          <cell r="B329">
            <v>22863.6</v>
          </cell>
          <cell r="C329">
            <v>22863.6</v>
          </cell>
          <cell r="D329">
            <v>22863.6</v>
          </cell>
          <cell r="E329">
            <v>22926.24</v>
          </cell>
          <cell r="F329">
            <v>22863.6</v>
          </cell>
          <cell r="G329">
            <v>22863.6</v>
          </cell>
          <cell r="H329">
            <v>22863.6</v>
          </cell>
          <cell r="I329">
            <v>22926.24</v>
          </cell>
          <cell r="J329">
            <v>22863.6</v>
          </cell>
          <cell r="K329">
            <v>22863.6</v>
          </cell>
          <cell r="L329">
            <v>22863.6</v>
          </cell>
          <cell r="M329">
            <v>22926.24</v>
          </cell>
          <cell r="N329">
            <v>22863.6</v>
          </cell>
          <cell r="O329">
            <v>22863.6</v>
          </cell>
          <cell r="P329">
            <v>22863.6</v>
          </cell>
          <cell r="Q329">
            <v>22863.6</v>
          </cell>
          <cell r="R329">
            <v>22863.6</v>
          </cell>
          <cell r="S329">
            <v>22863.6</v>
          </cell>
          <cell r="T329">
            <v>22863.6</v>
          </cell>
        </row>
        <row r="330">
          <cell r="A330">
            <v>22926.24</v>
          </cell>
          <cell r="B330">
            <v>22863.6</v>
          </cell>
          <cell r="C330">
            <v>22863.6</v>
          </cell>
          <cell r="D330">
            <v>22863.6</v>
          </cell>
          <cell r="E330">
            <v>22926.24</v>
          </cell>
          <cell r="F330">
            <v>22863.6</v>
          </cell>
          <cell r="G330">
            <v>22863.6</v>
          </cell>
          <cell r="H330">
            <v>22863.6</v>
          </cell>
          <cell r="I330">
            <v>22926.24</v>
          </cell>
          <cell r="J330">
            <v>22863.6</v>
          </cell>
          <cell r="K330">
            <v>22863.6</v>
          </cell>
          <cell r="L330">
            <v>22863.6</v>
          </cell>
          <cell r="M330">
            <v>22926.24</v>
          </cell>
          <cell r="N330">
            <v>22863.6</v>
          </cell>
          <cell r="O330">
            <v>22863.6</v>
          </cell>
          <cell r="P330">
            <v>22863.6</v>
          </cell>
          <cell r="Q330">
            <v>22863.6</v>
          </cell>
          <cell r="R330">
            <v>22863.6</v>
          </cell>
          <cell r="S330">
            <v>22863.6</v>
          </cell>
          <cell r="T330">
            <v>22863.6</v>
          </cell>
        </row>
        <row r="331">
          <cell r="A331">
            <v>22926.24</v>
          </cell>
          <cell r="B331">
            <v>22863.6</v>
          </cell>
          <cell r="C331">
            <v>22863.6</v>
          </cell>
          <cell r="D331">
            <v>22863.6</v>
          </cell>
          <cell r="E331">
            <v>22926.24</v>
          </cell>
          <cell r="F331">
            <v>22863.6</v>
          </cell>
          <cell r="G331">
            <v>22863.6</v>
          </cell>
          <cell r="H331">
            <v>22863.6</v>
          </cell>
          <cell r="I331">
            <v>22926.24</v>
          </cell>
          <cell r="J331">
            <v>22863.6</v>
          </cell>
          <cell r="K331">
            <v>22863.6</v>
          </cell>
          <cell r="L331">
            <v>22863.6</v>
          </cell>
          <cell r="M331">
            <v>22926.24</v>
          </cell>
          <cell r="N331">
            <v>22863.6</v>
          </cell>
          <cell r="O331">
            <v>22863.6</v>
          </cell>
          <cell r="P331">
            <v>22863.6</v>
          </cell>
          <cell r="Q331">
            <v>22863.6</v>
          </cell>
          <cell r="R331">
            <v>22863.6</v>
          </cell>
          <cell r="S331">
            <v>22863.6</v>
          </cell>
          <cell r="T331">
            <v>22863.6</v>
          </cell>
        </row>
        <row r="332">
          <cell r="A332">
            <v>22926.24</v>
          </cell>
          <cell r="B332">
            <v>22863.6</v>
          </cell>
          <cell r="C332">
            <v>22863.6</v>
          </cell>
          <cell r="D332">
            <v>22863.6</v>
          </cell>
          <cell r="E332">
            <v>22926.24</v>
          </cell>
          <cell r="F332">
            <v>22863.6</v>
          </cell>
          <cell r="G332">
            <v>22863.6</v>
          </cell>
          <cell r="H332">
            <v>22863.6</v>
          </cell>
          <cell r="I332">
            <v>22926.24</v>
          </cell>
          <cell r="J332">
            <v>22863.6</v>
          </cell>
          <cell r="K332">
            <v>22863.6</v>
          </cell>
          <cell r="L332">
            <v>22863.6</v>
          </cell>
          <cell r="M332">
            <v>22926.24</v>
          </cell>
          <cell r="N332">
            <v>22863.6</v>
          </cell>
          <cell r="O332">
            <v>22863.6</v>
          </cell>
          <cell r="P332">
            <v>22863.6</v>
          </cell>
          <cell r="Q332">
            <v>22863.6</v>
          </cell>
          <cell r="R332">
            <v>22863.6</v>
          </cell>
          <cell r="S332">
            <v>22863.6</v>
          </cell>
          <cell r="T332">
            <v>22863.6</v>
          </cell>
        </row>
        <row r="333">
          <cell r="A333">
            <v>22926.24</v>
          </cell>
          <cell r="B333">
            <v>22863.6</v>
          </cell>
          <cell r="C333">
            <v>22863.6</v>
          </cell>
          <cell r="D333">
            <v>22863.6</v>
          </cell>
          <cell r="E333">
            <v>22926.24</v>
          </cell>
          <cell r="F333">
            <v>22863.6</v>
          </cell>
          <cell r="G333">
            <v>22863.6</v>
          </cell>
          <cell r="H333">
            <v>22863.6</v>
          </cell>
          <cell r="I333">
            <v>22926.24</v>
          </cell>
          <cell r="J333">
            <v>22863.6</v>
          </cell>
          <cell r="K333">
            <v>22863.6</v>
          </cell>
          <cell r="L333">
            <v>22863.6</v>
          </cell>
          <cell r="M333">
            <v>22926.24</v>
          </cell>
          <cell r="N333">
            <v>22863.6</v>
          </cell>
          <cell r="O333">
            <v>22863.6</v>
          </cell>
          <cell r="P333">
            <v>22863.6</v>
          </cell>
          <cell r="Q333">
            <v>22863.6</v>
          </cell>
          <cell r="R333">
            <v>22863.6</v>
          </cell>
          <cell r="S333">
            <v>22863.6</v>
          </cell>
          <cell r="T333">
            <v>22863.6</v>
          </cell>
        </row>
        <row r="334">
          <cell r="A334">
            <v>22926.24</v>
          </cell>
          <cell r="B334">
            <v>22863.6</v>
          </cell>
          <cell r="C334">
            <v>22863.6</v>
          </cell>
          <cell r="D334">
            <v>22863.6</v>
          </cell>
          <cell r="E334">
            <v>22926.24</v>
          </cell>
          <cell r="F334">
            <v>22863.6</v>
          </cell>
          <cell r="G334">
            <v>22863.6</v>
          </cell>
          <cell r="H334">
            <v>22863.6</v>
          </cell>
          <cell r="I334">
            <v>22926.24</v>
          </cell>
          <cell r="J334">
            <v>22863.6</v>
          </cell>
          <cell r="K334">
            <v>22863.6</v>
          </cell>
          <cell r="L334">
            <v>22863.6</v>
          </cell>
          <cell r="M334">
            <v>22926.24</v>
          </cell>
          <cell r="N334">
            <v>22863.6</v>
          </cell>
          <cell r="O334">
            <v>22863.6</v>
          </cell>
          <cell r="P334">
            <v>22863.6</v>
          </cell>
          <cell r="Q334">
            <v>22863.6</v>
          </cell>
          <cell r="R334">
            <v>22863.6</v>
          </cell>
          <cell r="S334">
            <v>22863.6</v>
          </cell>
          <cell r="T334">
            <v>22863.6</v>
          </cell>
        </row>
        <row r="335">
          <cell r="A335">
            <v>22926.24</v>
          </cell>
          <cell r="B335">
            <v>22863.6</v>
          </cell>
          <cell r="C335">
            <v>22863.6</v>
          </cell>
          <cell r="D335">
            <v>22863.6</v>
          </cell>
          <cell r="E335">
            <v>22926.24</v>
          </cell>
          <cell r="F335">
            <v>22863.6</v>
          </cell>
          <cell r="G335">
            <v>22863.6</v>
          </cell>
          <cell r="H335">
            <v>22863.6</v>
          </cell>
          <cell r="I335">
            <v>22926.24</v>
          </cell>
          <cell r="J335">
            <v>22863.6</v>
          </cell>
          <cell r="K335">
            <v>22863.6</v>
          </cell>
          <cell r="L335">
            <v>22863.6</v>
          </cell>
          <cell r="M335">
            <v>22926.24</v>
          </cell>
          <cell r="N335">
            <v>22863.6</v>
          </cell>
          <cell r="O335">
            <v>22863.6</v>
          </cell>
          <cell r="P335">
            <v>22863.6</v>
          </cell>
          <cell r="Q335">
            <v>22863.6</v>
          </cell>
          <cell r="R335">
            <v>22863.6</v>
          </cell>
          <cell r="S335">
            <v>22863.6</v>
          </cell>
          <cell r="T335">
            <v>22863.6</v>
          </cell>
        </row>
        <row r="336">
          <cell r="A336">
            <v>22926.24</v>
          </cell>
          <cell r="B336">
            <v>22863.6</v>
          </cell>
          <cell r="C336">
            <v>22863.6</v>
          </cell>
          <cell r="D336">
            <v>22863.6</v>
          </cell>
          <cell r="E336">
            <v>22926.24</v>
          </cell>
          <cell r="F336">
            <v>22863.6</v>
          </cell>
          <cell r="G336">
            <v>22863.6</v>
          </cell>
          <cell r="H336">
            <v>22863.6</v>
          </cell>
          <cell r="I336">
            <v>22926.24</v>
          </cell>
          <cell r="J336">
            <v>22863.6</v>
          </cell>
          <cell r="K336">
            <v>22863.6</v>
          </cell>
          <cell r="L336">
            <v>22863.6</v>
          </cell>
          <cell r="M336">
            <v>22926.24</v>
          </cell>
          <cell r="N336">
            <v>22863.6</v>
          </cell>
          <cell r="O336">
            <v>22863.6</v>
          </cell>
          <cell r="P336">
            <v>22863.6</v>
          </cell>
          <cell r="Q336">
            <v>22863.6</v>
          </cell>
          <cell r="R336">
            <v>22863.6</v>
          </cell>
          <cell r="S336">
            <v>22863.6</v>
          </cell>
          <cell r="T336">
            <v>22863.6</v>
          </cell>
        </row>
        <row r="337">
          <cell r="A337">
            <v>22926.24</v>
          </cell>
          <cell r="B337">
            <v>22863.6</v>
          </cell>
          <cell r="C337">
            <v>22863.6</v>
          </cell>
          <cell r="D337">
            <v>22863.6</v>
          </cell>
          <cell r="E337">
            <v>22926.24</v>
          </cell>
          <cell r="F337">
            <v>22863.6</v>
          </cell>
          <cell r="G337">
            <v>22863.6</v>
          </cell>
          <cell r="H337">
            <v>22863.6</v>
          </cell>
          <cell r="I337">
            <v>22926.24</v>
          </cell>
          <cell r="J337">
            <v>22863.6</v>
          </cell>
          <cell r="K337">
            <v>22863.6</v>
          </cell>
          <cell r="L337">
            <v>22863.6</v>
          </cell>
          <cell r="M337">
            <v>22926.24</v>
          </cell>
          <cell r="N337">
            <v>22863.6</v>
          </cell>
          <cell r="O337">
            <v>22863.6</v>
          </cell>
          <cell r="P337">
            <v>22863.6</v>
          </cell>
          <cell r="Q337">
            <v>22863.6</v>
          </cell>
          <cell r="R337">
            <v>22863.6</v>
          </cell>
          <cell r="S337">
            <v>22863.6</v>
          </cell>
          <cell r="T337">
            <v>22863.6</v>
          </cell>
        </row>
        <row r="338">
          <cell r="A338">
            <v>22926.24</v>
          </cell>
          <cell r="B338">
            <v>22863.6</v>
          </cell>
          <cell r="C338">
            <v>22863.6</v>
          </cell>
          <cell r="D338">
            <v>22863.6</v>
          </cell>
          <cell r="E338">
            <v>22926.24</v>
          </cell>
          <cell r="F338">
            <v>22863.6</v>
          </cell>
          <cell r="G338">
            <v>22863.6</v>
          </cell>
          <cell r="H338">
            <v>22863.6</v>
          </cell>
          <cell r="I338">
            <v>22926.24</v>
          </cell>
          <cell r="J338">
            <v>22863.6</v>
          </cell>
          <cell r="K338">
            <v>22863.6</v>
          </cell>
          <cell r="L338">
            <v>22863.6</v>
          </cell>
          <cell r="M338">
            <v>22926.24</v>
          </cell>
          <cell r="N338">
            <v>22863.6</v>
          </cell>
          <cell r="O338">
            <v>22863.6</v>
          </cell>
          <cell r="P338">
            <v>22863.6</v>
          </cell>
          <cell r="Q338">
            <v>22863.6</v>
          </cell>
          <cell r="R338">
            <v>22863.6</v>
          </cell>
          <cell r="S338">
            <v>22863.6</v>
          </cell>
          <cell r="T338">
            <v>22863.6</v>
          </cell>
        </row>
        <row r="339">
          <cell r="A339">
            <v>22926.24</v>
          </cell>
          <cell r="B339">
            <v>22863.6</v>
          </cell>
          <cell r="C339">
            <v>22863.6</v>
          </cell>
          <cell r="D339">
            <v>22863.6</v>
          </cell>
          <cell r="E339">
            <v>22926.24</v>
          </cell>
          <cell r="F339">
            <v>22863.6</v>
          </cell>
          <cell r="G339">
            <v>22863.6</v>
          </cell>
          <cell r="H339">
            <v>22863.6</v>
          </cell>
          <cell r="I339">
            <v>22926.24</v>
          </cell>
          <cell r="J339">
            <v>22863.6</v>
          </cell>
          <cell r="K339">
            <v>22863.6</v>
          </cell>
          <cell r="L339">
            <v>22863.6</v>
          </cell>
          <cell r="M339">
            <v>22926.24</v>
          </cell>
          <cell r="N339">
            <v>22863.6</v>
          </cell>
          <cell r="O339">
            <v>22863.6</v>
          </cell>
          <cell r="P339">
            <v>22863.6</v>
          </cell>
          <cell r="Q339">
            <v>22863.6</v>
          </cell>
          <cell r="R339">
            <v>22863.6</v>
          </cell>
          <cell r="S339">
            <v>22863.6</v>
          </cell>
          <cell r="T339">
            <v>22863.6</v>
          </cell>
        </row>
        <row r="340">
          <cell r="A340">
            <v>22926.24</v>
          </cell>
          <cell r="B340">
            <v>22863.6</v>
          </cell>
          <cell r="C340">
            <v>22863.6</v>
          </cell>
          <cell r="D340">
            <v>22863.6</v>
          </cell>
          <cell r="E340">
            <v>22926.24</v>
          </cell>
          <cell r="F340">
            <v>22863.6</v>
          </cell>
          <cell r="G340">
            <v>22863.6</v>
          </cell>
          <cell r="H340">
            <v>22863.6</v>
          </cell>
          <cell r="I340">
            <v>22926.24</v>
          </cell>
          <cell r="J340">
            <v>22863.6</v>
          </cell>
          <cell r="K340">
            <v>22863.6</v>
          </cell>
          <cell r="L340">
            <v>22863.6</v>
          </cell>
          <cell r="M340">
            <v>22926.24</v>
          </cell>
          <cell r="N340">
            <v>22863.6</v>
          </cell>
          <cell r="O340">
            <v>22863.6</v>
          </cell>
          <cell r="P340">
            <v>22863.6</v>
          </cell>
          <cell r="Q340">
            <v>22863.6</v>
          </cell>
          <cell r="R340">
            <v>22863.6</v>
          </cell>
          <cell r="S340">
            <v>22863.6</v>
          </cell>
          <cell r="T340">
            <v>22863.6</v>
          </cell>
        </row>
        <row r="341">
          <cell r="A341">
            <v>22926.24</v>
          </cell>
          <cell r="B341">
            <v>22863.6</v>
          </cell>
          <cell r="C341">
            <v>22863.6</v>
          </cell>
          <cell r="D341">
            <v>22863.6</v>
          </cell>
          <cell r="E341">
            <v>22926.24</v>
          </cell>
          <cell r="F341">
            <v>22863.6</v>
          </cell>
          <cell r="G341">
            <v>22863.6</v>
          </cell>
          <cell r="H341">
            <v>22863.6</v>
          </cell>
          <cell r="I341">
            <v>22926.24</v>
          </cell>
          <cell r="J341">
            <v>22863.6</v>
          </cell>
          <cell r="K341">
            <v>22863.6</v>
          </cell>
          <cell r="L341">
            <v>22863.6</v>
          </cell>
          <cell r="M341">
            <v>22926.24</v>
          </cell>
          <cell r="N341">
            <v>22863.6</v>
          </cell>
          <cell r="O341">
            <v>22863.6</v>
          </cell>
          <cell r="P341">
            <v>22863.6</v>
          </cell>
          <cell r="Q341">
            <v>22863.6</v>
          </cell>
          <cell r="R341">
            <v>22863.6</v>
          </cell>
          <cell r="S341">
            <v>22863.6</v>
          </cell>
          <cell r="T341">
            <v>22863.6</v>
          </cell>
        </row>
        <row r="342">
          <cell r="A342">
            <v>22926.24</v>
          </cell>
          <cell r="B342">
            <v>22863.6</v>
          </cell>
          <cell r="C342">
            <v>22863.6</v>
          </cell>
          <cell r="D342">
            <v>22863.6</v>
          </cell>
          <cell r="E342">
            <v>22926.24</v>
          </cell>
          <cell r="F342">
            <v>22863.6</v>
          </cell>
          <cell r="G342">
            <v>22863.6</v>
          </cell>
          <cell r="H342">
            <v>22863.6</v>
          </cell>
          <cell r="I342">
            <v>22926.24</v>
          </cell>
          <cell r="J342">
            <v>22863.6</v>
          </cell>
          <cell r="K342">
            <v>22863.6</v>
          </cell>
          <cell r="L342">
            <v>22863.6</v>
          </cell>
          <cell r="M342">
            <v>22926.24</v>
          </cell>
          <cell r="N342">
            <v>22863.6</v>
          </cell>
          <cell r="O342">
            <v>22863.6</v>
          </cell>
          <cell r="P342">
            <v>22863.6</v>
          </cell>
          <cell r="Q342">
            <v>22863.6</v>
          </cell>
          <cell r="R342">
            <v>22863.6</v>
          </cell>
          <cell r="S342">
            <v>22863.6</v>
          </cell>
          <cell r="T342">
            <v>22863.6</v>
          </cell>
        </row>
        <row r="343">
          <cell r="A343">
            <v>22926.24</v>
          </cell>
          <cell r="B343">
            <v>22863.6</v>
          </cell>
          <cell r="C343">
            <v>22863.6</v>
          </cell>
          <cell r="D343">
            <v>22863.6</v>
          </cell>
          <cell r="E343">
            <v>22926.24</v>
          </cell>
          <cell r="F343">
            <v>22863.6</v>
          </cell>
          <cell r="G343">
            <v>22863.6</v>
          </cell>
          <cell r="H343">
            <v>22863.6</v>
          </cell>
          <cell r="I343">
            <v>22926.24</v>
          </cell>
          <cell r="J343">
            <v>22863.6</v>
          </cell>
          <cell r="K343">
            <v>22863.6</v>
          </cell>
          <cell r="L343">
            <v>22863.6</v>
          </cell>
          <cell r="M343">
            <v>22926.24</v>
          </cell>
          <cell r="N343">
            <v>22863.6</v>
          </cell>
          <cell r="O343">
            <v>22863.6</v>
          </cell>
          <cell r="P343">
            <v>22863.6</v>
          </cell>
          <cell r="Q343">
            <v>22863.6</v>
          </cell>
          <cell r="R343">
            <v>22863.6</v>
          </cell>
          <cell r="S343">
            <v>22863.6</v>
          </cell>
          <cell r="T343">
            <v>22863.6</v>
          </cell>
        </row>
        <row r="344">
          <cell r="A344">
            <v>22926.24</v>
          </cell>
          <cell r="B344">
            <v>22863.6</v>
          </cell>
          <cell r="C344">
            <v>22863.6</v>
          </cell>
          <cell r="D344">
            <v>22863.6</v>
          </cell>
          <cell r="E344">
            <v>22926.24</v>
          </cell>
          <cell r="F344">
            <v>22863.6</v>
          </cell>
          <cell r="G344">
            <v>22863.6</v>
          </cell>
          <cell r="H344">
            <v>22863.6</v>
          </cell>
          <cell r="I344">
            <v>22926.24</v>
          </cell>
          <cell r="J344">
            <v>22863.6</v>
          </cell>
          <cell r="K344">
            <v>22863.6</v>
          </cell>
          <cell r="L344">
            <v>22863.6</v>
          </cell>
          <cell r="M344">
            <v>22926.24</v>
          </cell>
          <cell r="N344">
            <v>22863.6</v>
          </cell>
          <cell r="O344">
            <v>22863.6</v>
          </cell>
          <cell r="P344">
            <v>22863.6</v>
          </cell>
          <cell r="Q344">
            <v>22863.6</v>
          </cell>
          <cell r="R344">
            <v>22863.6</v>
          </cell>
          <cell r="S344">
            <v>22863.6</v>
          </cell>
          <cell r="T344">
            <v>22863.6</v>
          </cell>
        </row>
        <row r="345">
          <cell r="A345">
            <v>22926.24</v>
          </cell>
          <cell r="B345">
            <v>22863.6</v>
          </cell>
          <cell r="C345">
            <v>22863.6</v>
          </cell>
          <cell r="D345">
            <v>22863.6</v>
          </cell>
          <cell r="E345">
            <v>22926.24</v>
          </cell>
          <cell r="F345">
            <v>22863.6</v>
          </cell>
          <cell r="G345">
            <v>22863.6</v>
          </cell>
          <cell r="H345">
            <v>22863.6</v>
          </cell>
          <cell r="I345">
            <v>22926.24</v>
          </cell>
          <cell r="J345">
            <v>22863.6</v>
          </cell>
          <cell r="K345">
            <v>22863.6</v>
          </cell>
          <cell r="L345">
            <v>22863.6</v>
          </cell>
          <cell r="M345">
            <v>22926.24</v>
          </cell>
          <cell r="N345">
            <v>22863.6</v>
          </cell>
          <cell r="O345">
            <v>22863.6</v>
          </cell>
          <cell r="P345">
            <v>22863.6</v>
          </cell>
          <cell r="Q345">
            <v>22863.6</v>
          </cell>
          <cell r="R345">
            <v>22863.6</v>
          </cell>
          <cell r="S345">
            <v>22863.6</v>
          </cell>
          <cell r="T345">
            <v>22863.6</v>
          </cell>
        </row>
        <row r="346">
          <cell r="A346">
            <v>22926.24</v>
          </cell>
          <cell r="B346">
            <v>22863.6</v>
          </cell>
          <cell r="C346">
            <v>22863.6</v>
          </cell>
          <cell r="D346">
            <v>22863.6</v>
          </cell>
          <cell r="E346">
            <v>22926.24</v>
          </cell>
          <cell r="F346">
            <v>22863.6</v>
          </cell>
          <cell r="G346">
            <v>22863.6</v>
          </cell>
          <cell r="H346">
            <v>22863.6</v>
          </cell>
          <cell r="I346">
            <v>22926.24</v>
          </cell>
          <cell r="J346">
            <v>22863.6</v>
          </cell>
          <cell r="K346">
            <v>22863.6</v>
          </cell>
          <cell r="L346">
            <v>22863.6</v>
          </cell>
          <cell r="M346">
            <v>22926.24</v>
          </cell>
          <cell r="N346">
            <v>22863.6</v>
          </cell>
          <cell r="O346">
            <v>22863.6</v>
          </cell>
          <cell r="P346">
            <v>22863.6</v>
          </cell>
          <cell r="Q346">
            <v>22863.6</v>
          </cell>
          <cell r="R346">
            <v>22863.6</v>
          </cell>
          <cell r="S346">
            <v>22863.6</v>
          </cell>
          <cell r="T346">
            <v>22863.6</v>
          </cell>
        </row>
        <row r="347">
          <cell r="A347">
            <v>22926.24</v>
          </cell>
          <cell r="B347">
            <v>22863.6</v>
          </cell>
          <cell r="C347">
            <v>22863.6</v>
          </cell>
          <cell r="D347">
            <v>22863.6</v>
          </cell>
          <cell r="E347">
            <v>22926.24</v>
          </cell>
          <cell r="F347">
            <v>22863.6</v>
          </cell>
          <cell r="G347">
            <v>22863.6</v>
          </cell>
          <cell r="H347">
            <v>22863.6</v>
          </cell>
          <cell r="I347">
            <v>22926.24</v>
          </cell>
          <cell r="J347">
            <v>22863.6</v>
          </cell>
          <cell r="K347">
            <v>22863.6</v>
          </cell>
          <cell r="L347">
            <v>22863.6</v>
          </cell>
          <cell r="M347">
            <v>22926.24</v>
          </cell>
          <cell r="N347">
            <v>22863.6</v>
          </cell>
          <cell r="O347">
            <v>22863.6</v>
          </cell>
          <cell r="P347">
            <v>22863.6</v>
          </cell>
          <cell r="Q347">
            <v>22863.6</v>
          </cell>
          <cell r="R347">
            <v>22863.6</v>
          </cell>
          <cell r="S347">
            <v>22863.6</v>
          </cell>
          <cell r="T347">
            <v>22863.6</v>
          </cell>
        </row>
        <row r="348">
          <cell r="A348">
            <v>22926.24</v>
          </cell>
          <cell r="B348">
            <v>22863.6</v>
          </cell>
          <cell r="C348">
            <v>22863.6</v>
          </cell>
          <cell r="D348">
            <v>22863.6</v>
          </cell>
          <cell r="E348">
            <v>22926.24</v>
          </cell>
          <cell r="F348">
            <v>22863.6</v>
          </cell>
          <cell r="G348">
            <v>22863.6</v>
          </cell>
          <cell r="H348">
            <v>22863.6</v>
          </cell>
          <cell r="I348">
            <v>22926.24</v>
          </cell>
          <cell r="J348">
            <v>22863.6</v>
          </cell>
          <cell r="K348">
            <v>22863.6</v>
          </cell>
          <cell r="L348">
            <v>22863.6</v>
          </cell>
          <cell r="M348">
            <v>22926.24</v>
          </cell>
          <cell r="N348">
            <v>22863.6</v>
          </cell>
          <cell r="O348">
            <v>22863.6</v>
          </cell>
          <cell r="P348">
            <v>22863.6</v>
          </cell>
          <cell r="Q348">
            <v>22863.6</v>
          </cell>
          <cell r="R348">
            <v>22863.6</v>
          </cell>
          <cell r="S348">
            <v>22863.6</v>
          </cell>
          <cell r="T348">
            <v>22863.6</v>
          </cell>
        </row>
        <row r="349">
          <cell r="A349">
            <v>22926.24</v>
          </cell>
          <cell r="B349">
            <v>22863.6</v>
          </cell>
          <cell r="C349">
            <v>22863.6</v>
          </cell>
          <cell r="D349">
            <v>22863.6</v>
          </cell>
          <cell r="E349">
            <v>22926.24</v>
          </cell>
          <cell r="F349">
            <v>22863.6</v>
          </cell>
          <cell r="G349">
            <v>22863.6</v>
          </cell>
          <cell r="H349">
            <v>22863.6</v>
          </cell>
          <cell r="I349">
            <v>22926.24</v>
          </cell>
          <cell r="J349">
            <v>22863.6</v>
          </cell>
          <cell r="K349">
            <v>22863.6</v>
          </cell>
          <cell r="L349">
            <v>22863.6</v>
          </cell>
          <cell r="M349">
            <v>22926.24</v>
          </cell>
          <cell r="N349">
            <v>22863.6</v>
          </cell>
          <cell r="O349">
            <v>22863.6</v>
          </cell>
          <cell r="P349">
            <v>22863.6</v>
          </cell>
          <cell r="Q349">
            <v>22863.6</v>
          </cell>
          <cell r="R349">
            <v>22863.6</v>
          </cell>
          <cell r="S349">
            <v>22863.6</v>
          </cell>
          <cell r="T349">
            <v>22863.6</v>
          </cell>
        </row>
        <row r="350">
          <cell r="A350">
            <v>22926.24</v>
          </cell>
          <cell r="B350">
            <v>22863.6</v>
          </cell>
          <cell r="C350">
            <v>22863.6</v>
          </cell>
          <cell r="D350">
            <v>22863.6</v>
          </cell>
          <cell r="E350">
            <v>22926.24</v>
          </cell>
          <cell r="F350">
            <v>22863.6</v>
          </cell>
          <cell r="G350">
            <v>22863.6</v>
          </cell>
          <cell r="H350">
            <v>22863.6</v>
          </cell>
          <cell r="I350">
            <v>22926.24</v>
          </cell>
          <cell r="J350">
            <v>22863.6</v>
          </cell>
          <cell r="K350">
            <v>22863.6</v>
          </cell>
          <cell r="L350">
            <v>22863.6</v>
          </cell>
          <cell r="M350">
            <v>22926.24</v>
          </cell>
          <cell r="N350">
            <v>22863.6</v>
          </cell>
          <cell r="O350">
            <v>22863.6</v>
          </cell>
          <cell r="P350">
            <v>22863.6</v>
          </cell>
          <cell r="Q350">
            <v>22863.6</v>
          </cell>
          <cell r="R350">
            <v>22863.6</v>
          </cell>
          <cell r="S350">
            <v>22863.6</v>
          </cell>
          <cell r="T350">
            <v>22863.6</v>
          </cell>
        </row>
        <row r="351">
          <cell r="A351">
            <v>22926.24</v>
          </cell>
          <cell r="B351">
            <v>22863.6</v>
          </cell>
          <cell r="C351">
            <v>22863.6</v>
          </cell>
          <cell r="D351">
            <v>22863.6</v>
          </cell>
          <cell r="E351">
            <v>22926.24</v>
          </cell>
          <cell r="F351">
            <v>22863.6</v>
          </cell>
          <cell r="G351">
            <v>22863.6</v>
          </cell>
          <cell r="H351">
            <v>22863.6</v>
          </cell>
          <cell r="I351">
            <v>22926.24</v>
          </cell>
          <cell r="J351">
            <v>22863.6</v>
          </cell>
          <cell r="K351">
            <v>22863.6</v>
          </cell>
          <cell r="L351">
            <v>22863.6</v>
          </cell>
          <cell r="M351">
            <v>22926.24</v>
          </cell>
          <cell r="N351">
            <v>22863.6</v>
          </cell>
          <cell r="O351">
            <v>22863.6</v>
          </cell>
          <cell r="P351">
            <v>22863.6</v>
          </cell>
          <cell r="Q351">
            <v>22863.6</v>
          </cell>
          <cell r="R351">
            <v>22863.6</v>
          </cell>
          <cell r="S351">
            <v>22863.6</v>
          </cell>
          <cell r="T351">
            <v>22863.6</v>
          </cell>
        </row>
        <row r="352">
          <cell r="A352">
            <v>22926.24</v>
          </cell>
          <cell r="B352">
            <v>22863.6</v>
          </cell>
          <cell r="C352">
            <v>22863.6</v>
          </cell>
          <cell r="D352">
            <v>22863.6</v>
          </cell>
          <cell r="E352">
            <v>22926.24</v>
          </cell>
          <cell r="F352">
            <v>22863.6</v>
          </cell>
          <cell r="G352">
            <v>22863.6</v>
          </cell>
          <cell r="H352">
            <v>22863.6</v>
          </cell>
          <cell r="I352">
            <v>22926.24</v>
          </cell>
          <cell r="J352">
            <v>22863.6</v>
          </cell>
          <cell r="K352">
            <v>22863.6</v>
          </cell>
          <cell r="L352">
            <v>22863.6</v>
          </cell>
          <cell r="M352">
            <v>22926.24</v>
          </cell>
          <cell r="N352">
            <v>22863.6</v>
          </cell>
          <cell r="O352">
            <v>22863.6</v>
          </cell>
          <cell r="P352">
            <v>22863.6</v>
          </cell>
          <cell r="Q352">
            <v>22863.6</v>
          </cell>
          <cell r="R352">
            <v>22863.6</v>
          </cell>
          <cell r="S352">
            <v>22863.6</v>
          </cell>
          <cell r="T352">
            <v>22863.6</v>
          </cell>
        </row>
        <row r="353">
          <cell r="A353">
            <v>22926.24</v>
          </cell>
          <cell r="B353">
            <v>22863.6</v>
          </cell>
          <cell r="C353">
            <v>22863.6</v>
          </cell>
          <cell r="D353">
            <v>22863.6</v>
          </cell>
          <cell r="E353">
            <v>22926.24</v>
          </cell>
          <cell r="F353">
            <v>22863.6</v>
          </cell>
          <cell r="G353">
            <v>22863.6</v>
          </cell>
          <cell r="H353">
            <v>22863.6</v>
          </cell>
          <cell r="I353">
            <v>22926.24</v>
          </cell>
          <cell r="J353">
            <v>22863.6</v>
          </cell>
          <cell r="K353">
            <v>22863.6</v>
          </cell>
          <cell r="L353">
            <v>22863.6</v>
          </cell>
          <cell r="M353">
            <v>22926.24</v>
          </cell>
          <cell r="N353">
            <v>22863.6</v>
          </cell>
          <cell r="O353">
            <v>22863.6</v>
          </cell>
          <cell r="P353">
            <v>22863.6</v>
          </cell>
          <cell r="Q353">
            <v>22863.6</v>
          </cell>
          <cell r="R353">
            <v>22863.6</v>
          </cell>
          <cell r="S353">
            <v>22863.6</v>
          </cell>
          <cell r="T353">
            <v>22863.6</v>
          </cell>
        </row>
        <row r="354">
          <cell r="A354">
            <v>22926.24</v>
          </cell>
          <cell r="B354">
            <v>22863.6</v>
          </cell>
          <cell r="C354">
            <v>22863.6</v>
          </cell>
          <cell r="D354">
            <v>22863.6</v>
          </cell>
          <cell r="E354">
            <v>22926.24</v>
          </cell>
          <cell r="F354">
            <v>22863.6</v>
          </cell>
          <cell r="G354">
            <v>22863.6</v>
          </cell>
          <cell r="H354">
            <v>22863.6</v>
          </cell>
          <cell r="I354">
            <v>22926.24</v>
          </cell>
          <cell r="J354">
            <v>22863.6</v>
          </cell>
          <cell r="K354">
            <v>22863.6</v>
          </cell>
          <cell r="L354">
            <v>22863.6</v>
          </cell>
          <cell r="M354">
            <v>22926.24</v>
          </cell>
          <cell r="N354">
            <v>22863.6</v>
          </cell>
          <cell r="O354">
            <v>22863.6</v>
          </cell>
          <cell r="P354">
            <v>22863.6</v>
          </cell>
          <cell r="Q354">
            <v>22863.6</v>
          </cell>
          <cell r="R354">
            <v>22863.6</v>
          </cell>
          <cell r="S354">
            <v>22863.6</v>
          </cell>
          <cell r="T354">
            <v>22863.6</v>
          </cell>
        </row>
        <row r="355">
          <cell r="A355">
            <v>22926.24</v>
          </cell>
          <cell r="B355">
            <v>22863.6</v>
          </cell>
          <cell r="C355">
            <v>22863.6</v>
          </cell>
          <cell r="D355">
            <v>22863.6</v>
          </cell>
          <cell r="E355">
            <v>22926.24</v>
          </cell>
          <cell r="F355">
            <v>22863.6</v>
          </cell>
          <cell r="G355">
            <v>22863.6</v>
          </cell>
          <cell r="H355">
            <v>22863.6</v>
          </cell>
          <cell r="I355">
            <v>22926.24</v>
          </cell>
          <cell r="J355">
            <v>22863.6</v>
          </cell>
          <cell r="K355">
            <v>22863.6</v>
          </cell>
          <cell r="L355">
            <v>22863.6</v>
          </cell>
          <cell r="M355">
            <v>22926.24</v>
          </cell>
          <cell r="N355">
            <v>22863.6</v>
          </cell>
          <cell r="O355">
            <v>22863.6</v>
          </cell>
          <cell r="P355">
            <v>22863.6</v>
          </cell>
          <cell r="Q355">
            <v>22863.6</v>
          </cell>
          <cell r="R355">
            <v>22863.6</v>
          </cell>
          <cell r="S355">
            <v>22863.6</v>
          </cell>
          <cell r="T355">
            <v>22863.6</v>
          </cell>
        </row>
        <row r="356">
          <cell r="A356">
            <v>22926.24</v>
          </cell>
          <cell r="B356">
            <v>22863.6</v>
          </cell>
          <cell r="C356">
            <v>22863.6</v>
          </cell>
          <cell r="D356">
            <v>22863.6</v>
          </cell>
          <cell r="E356">
            <v>22926.24</v>
          </cell>
          <cell r="F356">
            <v>22863.6</v>
          </cell>
          <cell r="G356">
            <v>22863.6</v>
          </cell>
          <cell r="H356">
            <v>22863.6</v>
          </cell>
          <cell r="I356">
            <v>22926.24</v>
          </cell>
          <cell r="J356">
            <v>22863.6</v>
          </cell>
          <cell r="K356">
            <v>22863.6</v>
          </cell>
          <cell r="L356">
            <v>22863.6</v>
          </cell>
          <cell r="M356">
            <v>22926.24</v>
          </cell>
          <cell r="N356">
            <v>22863.6</v>
          </cell>
          <cell r="O356">
            <v>22863.6</v>
          </cell>
          <cell r="P356">
            <v>22863.6</v>
          </cell>
          <cell r="Q356">
            <v>22863.6</v>
          </cell>
          <cell r="R356">
            <v>22863.6</v>
          </cell>
          <cell r="S356">
            <v>22863.6</v>
          </cell>
          <cell r="T356">
            <v>22863.6</v>
          </cell>
        </row>
        <row r="357">
          <cell r="A357">
            <v>22926.24</v>
          </cell>
          <cell r="B357">
            <v>22863.6</v>
          </cell>
          <cell r="C357">
            <v>22863.6</v>
          </cell>
          <cell r="D357">
            <v>22863.6</v>
          </cell>
          <cell r="E357">
            <v>22926.24</v>
          </cell>
          <cell r="F357">
            <v>22863.6</v>
          </cell>
          <cell r="G357">
            <v>22863.6</v>
          </cell>
          <cell r="H357">
            <v>22863.6</v>
          </cell>
          <cell r="I357">
            <v>22926.24</v>
          </cell>
          <cell r="J357">
            <v>22863.6</v>
          </cell>
          <cell r="K357">
            <v>22863.6</v>
          </cell>
          <cell r="L357">
            <v>22863.6</v>
          </cell>
          <cell r="M357">
            <v>22926.24</v>
          </cell>
          <cell r="N357">
            <v>22863.6</v>
          </cell>
          <cell r="O357">
            <v>22863.6</v>
          </cell>
          <cell r="P357">
            <v>22863.6</v>
          </cell>
          <cell r="Q357">
            <v>22863.6</v>
          </cell>
          <cell r="R357">
            <v>22863.6</v>
          </cell>
          <cell r="S357">
            <v>22863.6</v>
          </cell>
          <cell r="T357">
            <v>22863.6</v>
          </cell>
        </row>
        <row r="358">
          <cell r="A358">
            <v>22926.24</v>
          </cell>
          <cell r="B358">
            <v>22863.6</v>
          </cell>
          <cell r="C358">
            <v>22863.6</v>
          </cell>
          <cell r="D358">
            <v>22863.6</v>
          </cell>
          <cell r="E358">
            <v>22926.24</v>
          </cell>
          <cell r="F358">
            <v>22863.6</v>
          </cell>
          <cell r="G358">
            <v>22863.6</v>
          </cell>
          <cell r="H358">
            <v>22863.6</v>
          </cell>
          <cell r="I358">
            <v>22926.24</v>
          </cell>
          <cell r="J358">
            <v>22863.6</v>
          </cell>
          <cell r="K358">
            <v>22863.6</v>
          </cell>
          <cell r="L358">
            <v>22863.6</v>
          </cell>
          <cell r="M358">
            <v>22926.24</v>
          </cell>
          <cell r="N358">
            <v>22863.6</v>
          </cell>
          <cell r="O358">
            <v>22863.6</v>
          </cell>
          <cell r="P358">
            <v>22863.6</v>
          </cell>
          <cell r="Q358">
            <v>22863.6</v>
          </cell>
          <cell r="R358">
            <v>22863.6</v>
          </cell>
          <cell r="S358">
            <v>22863.6</v>
          </cell>
          <cell r="T358">
            <v>22863.6</v>
          </cell>
        </row>
        <row r="359">
          <cell r="A359">
            <v>22926.24</v>
          </cell>
          <cell r="B359">
            <v>22863.6</v>
          </cell>
          <cell r="C359">
            <v>22863.6</v>
          </cell>
          <cell r="D359">
            <v>22863.6</v>
          </cell>
          <cell r="E359">
            <v>22926.24</v>
          </cell>
          <cell r="F359">
            <v>22863.6</v>
          </cell>
          <cell r="G359">
            <v>22863.6</v>
          </cell>
          <cell r="H359">
            <v>22863.6</v>
          </cell>
          <cell r="I359">
            <v>22926.24</v>
          </cell>
          <cell r="J359">
            <v>22863.6</v>
          </cell>
          <cell r="K359">
            <v>22863.6</v>
          </cell>
          <cell r="L359">
            <v>22863.6</v>
          </cell>
          <cell r="M359">
            <v>22926.24</v>
          </cell>
          <cell r="N359">
            <v>22863.6</v>
          </cell>
          <cell r="O359">
            <v>22863.6</v>
          </cell>
          <cell r="P359">
            <v>22863.6</v>
          </cell>
          <cell r="Q359">
            <v>22863.6</v>
          </cell>
          <cell r="R359">
            <v>22863.6</v>
          </cell>
          <cell r="S359">
            <v>22863.6</v>
          </cell>
          <cell r="T359">
            <v>22863.6</v>
          </cell>
        </row>
        <row r="360">
          <cell r="A360">
            <v>22926.24</v>
          </cell>
          <cell r="B360">
            <v>22863.6</v>
          </cell>
          <cell r="C360">
            <v>22863.6</v>
          </cell>
          <cell r="D360">
            <v>22863.6</v>
          </cell>
          <cell r="E360">
            <v>22926.24</v>
          </cell>
          <cell r="F360">
            <v>22863.6</v>
          </cell>
          <cell r="G360">
            <v>22863.6</v>
          </cell>
          <cell r="H360">
            <v>22863.6</v>
          </cell>
          <cell r="I360">
            <v>22926.24</v>
          </cell>
          <cell r="J360">
            <v>22863.6</v>
          </cell>
          <cell r="K360">
            <v>22863.6</v>
          </cell>
          <cell r="L360">
            <v>22863.6</v>
          </cell>
          <cell r="M360">
            <v>22926.24</v>
          </cell>
          <cell r="N360">
            <v>22863.6</v>
          </cell>
          <cell r="O360">
            <v>22863.6</v>
          </cell>
          <cell r="P360">
            <v>22863.6</v>
          </cell>
          <cell r="Q360">
            <v>22863.6</v>
          </cell>
          <cell r="R360">
            <v>22863.6</v>
          </cell>
          <cell r="S360">
            <v>22863.6</v>
          </cell>
          <cell r="T360">
            <v>22863.6</v>
          </cell>
        </row>
        <row r="361">
          <cell r="A361">
            <v>22926.24</v>
          </cell>
          <cell r="B361">
            <v>22863.6</v>
          </cell>
          <cell r="C361">
            <v>22863.6</v>
          </cell>
          <cell r="D361">
            <v>22863.6</v>
          </cell>
          <cell r="E361">
            <v>22926.24</v>
          </cell>
          <cell r="F361">
            <v>22863.6</v>
          </cell>
          <cell r="G361">
            <v>22863.6</v>
          </cell>
          <cell r="H361">
            <v>22863.6</v>
          </cell>
          <cell r="I361">
            <v>22926.24</v>
          </cell>
          <cell r="J361">
            <v>22863.6</v>
          </cell>
          <cell r="K361">
            <v>22863.6</v>
          </cell>
          <cell r="L361">
            <v>22863.6</v>
          </cell>
          <cell r="M361">
            <v>22926.24</v>
          </cell>
          <cell r="N361">
            <v>22863.6</v>
          </cell>
          <cell r="O361">
            <v>22863.6</v>
          </cell>
          <cell r="P361">
            <v>22863.6</v>
          </cell>
          <cell r="Q361">
            <v>22863.6</v>
          </cell>
          <cell r="R361">
            <v>22863.6</v>
          </cell>
          <cell r="S361">
            <v>22863.6</v>
          </cell>
          <cell r="T361">
            <v>22863.6</v>
          </cell>
        </row>
        <row r="362">
          <cell r="A362">
            <v>22926.24</v>
          </cell>
          <cell r="B362">
            <v>22863.6</v>
          </cell>
          <cell r="C362">
            <v>22863.6</v>
          </cell>
          <cell r="D362">
            <v>22863.6</v>
          </cell>
          <cell r="E362">
            <v>22926.24</v>
          </cell>
          <cell r="F362">
            <v>22863.6</v>
          </cell>
          <cell r="G362">
            <v>22863.6</v>
          </cell>
          <cell r="H362">
            <v>22863.6</v>
          </cell>
          <cell r="I362">
            <v>22926.24</v>
          </cell>
          <cell r="J362">
            <v>22863.6</v>
          </cell>
          <cell r="K362">
            <v>22863.6</v>
          </cell>
          <cell r="L362">
            <v>22863.6</v>
          </cell>
          <cell r="M362">
            <v>22926.24</v>
          </cell>
          <cell r="N362">
            <v>22863.6</v>
          </cell>
          <cell r="O362">
            <v>22863.6</v>
          </cell>
          <cell r="P362">
            <v>22863.6</v>
          </cell>
          <cell r="Q362">
            <v>22863.6</v>
          </cell>
          <cell r="R362">
            <v>22863.6</v>
          </cell>
          <cell r="S362">
            <v>22863.6</v>
          </cell>
          <cell r="T362">
            <v>22863.6</v>
          </cell>
        </row>
        <row r="363">
          <cell r="A363">
            <v>22926.24</v>
          </cell>
          <cell r="B363">
            <v>22863.6</v>
          </cell>
          <cell r="C363">
            <v>22863.6</v>
          </cell>
          <cell r="D363">
            <v>22863.6</v>
          </cell>
          <cell r="E363">
            <v>22926.24</v>
          </cell>
          <cell r="F363">
            <v>22863.6</v>
          </cell>
          <cell r="G363">
            <v>22863.6</v>
          </cell>
          <cell r="H363">
            <v>22863.6</v>
          </cell>
          <cell r="I363">
            <v>22926.24</v>
          </cell>
          <cell r="J363">
            <v>22863.6</v>
          </cell>
          <cell r="K363">
            <v>22863.6</v>
          </cell>
          <cell r="L363">
            <v>22863.6</v>
          </cell>
          <cell r="M363">
            <v>22926.24</v>
          </cell>
          <cell r="N363">
            <v>22863.6</v>
          </cell>
          <cell r="O363">
            <v>22863.6</v>
          </cell>
          <cell r="P363">
            <v>22863.6</v>
          </cell>
          <cell r="Q363">
            <v>22863.6</v>
          </cell>
          <cell r="R363">
            <v>22863.6</v>
          </cell>
          <cell r="S363">
            <v>22863.6</v>
          </cell>
          <cell r="T363">
            <v>22863.6</v>
          </cell>
        </row>
        <row r="364">
          <cell r="A364">
            <v>22926.24</v>
          </cell>
          <cell r="B364">
            <v>22863.6</v>
          </cell>
          <cell r="C364">
            <v>22863.6</v>
          </cell>
          <cell r="D364">
            <v>22863.6</v>
          </cell>
          <cell r="E364">
            <v>22926.24</v>
          </cell>
          <cell r="F364">
            <v>22863.6</v>
          </cell>
          <cell r="G364">
            <v>22863.6</v>
          </cell>
          <cell r="H364">
            <v>22863.6</v>
          </cell>
          <cell r="I364">
            <v>22926.24</v>
          </cell>
          <cell r="J364">
            <v>22863.6</v>
          </cell>
          <cell r="K364">
            <v>22863.6</v>
          </cell>
          <cell r="L364">
            <v>22863.6</v>
          </cell>
          <cell r="M364">
            <v>22926.24</v>
          </cell>
          <cell r="N364">
            <v>22863.6</v>
          </cell>
          <cell r="O364">
            <v>22863.6</v>
          </cell>
          <cell r="P364">
            <v>22863.6</v>
          </cell>
          <cell r="Q364">
            <v>22863.6</v>
          </cell>
          <cell r="R364">
            <v>22863.6</v>
          </cell>
          <cell r="S364">
            <v>22863.6</v>
          </cell>
          <cell r="T364">
            <v>22863.6</v>
          </cell>
        </row>
        <row r="365">
          <cell r="A365">
            <v>22926.24</v>
          </cell>
          <cell r="B365">
            <v>22863.6</v>
          </cell>
          <cell r="C365">
            <v>22863.6</v>
          </cell>
          <cell r="D365">
            <v>22863.6</v>
          </cell>
          <cell r="E365">
            <v>22926.24</v>
          </cell>
          <cell r="F365">
            <v>22863.6</v>
          </cell>
          <cell r="G365">
            <v>22863.6</v>
          </cell>
          <cell r="H365">
            <v>22863.6</v>
          </cell>
          <cell r="I365">
            <v>22926.24</v>
          </cell>
          <cell r="J365">
            <v>22863.6</v>
          </cell>
          <cell r="K365">
            <v>22863.6</v>
          </cell>
          <cell r="L365">
            <v>22863.6</v>
          </cell>
          <cell r="M365">
            <v>22926.24</v>
          </cell>
          <cell r="N365">
            <v>22863.6</v>
          </cell>
          <cell r="O365">
            <v>22863.6</v>
          </cell>
          <cell r="P365">
            <v>22863.6</v>
          </cell>
          <cell r="Q365">
            <v>22863.6</v>
          </cell>
          <cell r="R365">
            <v>22863.6</v>
          </cell>
          <cell r="S365">
            <v>22863.6</v>
          </cell>
          <cell r="T365">
            <v>22863.6</v>
          </cell>
        </row>
        <row r="366">
          <cell r="A366">
            <v>22926.24</v>
          </cell>
          <cell r="B366">
            <v>22863.6</v>
          </cell>
          <cell r="C366">
            <v>22863.6</v>
          </cell>
          <cell r="D366">
            <v>22863.6</v>
          </cell>
          <cell r="E366">
            <v>22926.24</v>
          </cell>
          <cell r="F366">
            <v>22863.6</v>
          </cell>
          <cell r="G366">
            <v>22863.6</v>
          </cell>
          <cell r="H366">
            <v>22863.6</v>
          </cell>
          <cell r="I366">
            <v>22926.24</v>
          </cell>
          <cell r="J366">
            <v>22863.6</v>
          </cell>
          <cell r="K366">
            <v>22863.6</v>
          </cell>
          <cell r="L366">
            <v>22863.6</v>
          </cell>
          <cell r="M366">
            <v>22926.24</v>
          </cell>
          <cell r="N366">
            <v>22863.6</v>
          </cell>
          <cell r="O366">
            <v>22863.6</v>
          </cell>
          <cell r="P366">
            <v>22863.6</v>
          </cell>
          <cell r="Q366">
            <v>22863.6</v>
          </cell>
          <cell r="R366">
            <v>22863.6</v>
          </cell>
          <cell r="S366">
            <v>22863.6</v>
          </cell>
          <cell r="T366">
            <v>22863.6</v>
          </cell>
        </row>
        <row r="367">
          <cell r="A367">
            <v>22926.24</v>
          </cell>
          <cell r="B367">
            <v>22863.6</v>
          </cell>
          <cell r="C367">
            <v>22863.6</v>
          </cell>
          <cell r="D367">
            <v>22863.6</v>
          </cell>
          <cell r="E367">
            <v>22926.24</v>
          </cell>
          <cell r="F367">
            <v>22863.6</v>
          </cell>
          <cell r="G367">
            <v>22863.6</v>
          </cell>
          <cell r="H367">
            <v>22863.6</v>
          </cell>
          <cell r="I367">
            <v>22926.24</v>
          </cell>
          <cell r="J367">
            <v>22863.6</v>
          </cell>
          <cell r="K367">
            <v>22863.6</v>
          </cell>
          <cell r="L367">
            <v>22863.6</v>
          </cell>
          <cell r="M367">
            <v>22926.24</v>
          </cell>
          <cell r="N367">
            <v>22863.6</v>
          </cell>
          <cell r="O367">
            <v>22863.6</v>
          </cell>
          <cell r="P367">
            <v>22863.6</v>
          </cell>
          <cell r="Q367">
            <v>22863.6</v>
          </cell>
          <cell r="R367">
            <v>22863.6</v>
          </cell>
          <cell r="S367">
            <v>22863.6</v>
          </cell>
          <cell r="T367">
            <v>22863.6</v>
          </cell>
        </row>
        <row r="368">
          <cell r="A368">
            <v>22926.24</v>
          </cell>
          <cell r="B368">
            <v>22863.6</v>
          </cell>
          <cell r="C368">
            <v>22863.6</v>
          </cell>
          <cell r="D368">
            <v>22863.6</v>
          </cell>
          <cell r="E368">
            <v>22926.24</v>
          </cell>
          <cell r="F368">
            <v>22863.6</v>
          </cell>
          <cell r="G368">
            <v>22863.6</v>
          </cell>
          <cell r="H368">
            <v>22863.6</v>
          </cell>
          <cell r="I368">
            <v>22926.24</v>
          </cell>
          <cell r="J368">
            <v>22863.6</v>
          </cell>
          <cell r="K368">
            <v>22863.6</v>
          </cell>
          <cell r="L368">
            <v>22863.6</v>
          </cell>
          <cell r="M368">
            <v>22926.24</v>
          </cell>
          <cell r="N368">
            <v>22863.6</v>
          </cell>
          <cell r="O368">
            <v>22863.6</v>
          </cell>
          <cell r="P368">
            <v>22863.6</v>
          </cell>
          <cell r="Q368">
            <v>22863.6</v>
          </cell>
          <cell r="R368">
            <v>22863.6</v>
          </cell>
          <cell r="S368">
            <v>22863.6</v>
          </cell>
          <cell r="T368">
            <v>22863.6</v>
          </cell>
        </row>
        <row r="369">
          <cell r="A369">
            <v>22926.24</v>
          </cell>
          <cell r="B369">
            <v>22863.6</v>
          </cell>
          <cell r="C369">
            <v>22863.6</v>
          </cell>
          <cell r="D369">
            <v>22863.6</v>
          </cell>
          <cell r="E369">
            <v>22926.24</v>
          </cell>
          <cell r="F369">
            <v>22863.6</v>
          </cell>
          <cell r="G369">
            <v>22863.6</v>
          </cell>
          <cell r="H369">
            <v>22863.6</v>
          </cell>
          <cell r="I369">
            <v>22926.24</v>
          </cell>
          <cell r="J369">
            <v>22863.6</v>
          </cell>
          <cell r="K369">
            <v>22863.6</v>
          </cell>
          <cell r="L369">
            <v>22863.6</v>
          </cell>
          <cell r="M369">
            <v>22926.24</v>
          </cell>
          <cell r="N369">
            <v>22863.6</v>
          </cell>
          <cell r="O369">
            <v>22863.6</v>
          </cell>
          <cell r="P369">
            <v>22863.6</v>
          </cell>
          <cell r="Q369">
            <v>22863.6</v>
          </cell>
          <cell r="R369">
            <v>22863.6</v>
          </cell>
          <cell r="S369">
            <v>22863.6</v>
          </cell>
          <cell r="T369">
            <v>22863.6</v>
          </cell>
        </row>
        <row r="370">
          <cell r="A370">
            <v>22926.24</v>
          </cell>
          <cell r="B370">
            <v>22863.6</v>
          </cell>
          <cell r="C370">
            <v>22863.6</v>
          </cell>
          <cell r="D370">
            <v>22863.6</v>
          </cell>
          <cell r="E370">
            <v>22926.24</v>
          </cell>
          <cell r="F370">
            <v>22863.6</v>
          </cell>
          <cell r="G370">
            <v>22863.6</v>
          </cell>
          <cell r="H370">
            <v>22863.6</v>
          </cell>
          <cell r="I370">
            <v>22926.24</v>
          </cell>
          <cell r="J370">
            <v>22863.6</v>
          </cell>
          <cell r="K370">
            <v>22863.6</v>
          </cell>
          <cell r="L370">
            <v>22863.6</v>
          </cell>
          <cell r="M370">
            <v>22926.24</v>
          </cell>
          <cell r="N370">
            <v>22863.6</v>
          </cell>
          <cell r="O370">
            <v>22863.6</v>
          </cell>
          <cell r="P370">
            <v>22863.6</v>
          </cell>
          <cell r="Q370">
            <v>22863.6</v>
          </cell>
          <cell r="R370">
            <v>22863.6</v>
          </cell>
          <cell r="S370">
            <v>22863.6</v>
          </cell>
          <cell r="T370">
            <v>22863.6</v>
          </cell>
        </row>
        <row r="371">
          <cell r="A371">
            <v>22926.24</v>
          </cell>
          <cell r="B371">
            <v>22863.6</v>
          </cell>
          <cell r="C371">
            <v>22863.6</v>
          </cell>
          <cell r="D371">
            <v>22863.6</v>
          </cell>
          <cell r="E371">
            <v>22926.24</v>
          </cell>
          <cell r="F371">
            <v>22863.6</v>
          </cell>
          <cell r="G371">
            <v>22863.6</v>
          </cell>
          <cell r="H371">
            <v>22863.6</v>
          </cell>
          <cell r="I371">
            <v>22926.24</v>
          </cell>
          <cell r="J371">
            <v>22863.6</v>
          </cell>
          <cell r="K371">
            <v>22863.6</v>
          </cell>
          <cell r="L371">
            <v>22863.6</v>
          </cell>
          <cell r="M371">
            <v>22926.24</v>
          </cell>
          <cell r="N371">
            <v>22863.6</v>
          </cell>
          <cell r="O371">
            <v>22863.6</v>
          </cell>
          <cell r="P371">
            <v>22863.6</v>
          </cell>
          <cell r="Q371">
            <v>22863.6</v>
          </cell>
          <cell r="R371">
            <v>22863.6</v>
          </cell>
          <cell r="S371">
            <v>22863.6</v>
          </cell>
          <cell r="T371">
            <v>22863.6</v>
          </cell>
        </row>
        <row r="372">
          <cell r="A372">
            <v>22926.24</v>
          </cell>
          <cell r="B372">
            <v>22863.6</v>
          </cell>
          <cell r="C372">
            <v>22863.6</v>
          </cell>
          <cell r="D372">
            <v>22863.6</v>
          </cell>
          <cell r="E372">
            <v>22926.24</v>
          </cell>
          <cell r="F372">
            <v>22863.6</v>
          </cell>
          <cell r="G372">
            <v>22863.6</v>
          </cell>
          <cell r="H372">
            <v>22863.6</v>
          </cell>
          <cell r="I372">
            <v>22926.24</v>
          </cell>
          <cell r="J372">
            <v>22863.6</v>
          </cell>
          <cell r="K372">
            <v>22863.6</v>
          </cell>
          <cell r="L372">
            <v>22863.6</v>
          </cell>
          <cell r="M372">
            <v>22926.24</v>
          </cell>
          <cell r="N372">
            <v>22863.6</v>
          </cell>
          <cell r="O372">
            <v>22863.6</v>
          </cell>
          <cell r="P372">
            <v>22863.6</v>
          </cell>
          <cell r="Q372">
            <v>22863.6</v>
          </cell>
          <cell r="R372">
            <v>22863.6</v>
          </cell>
          <cell r="S372">
            <v>22863.6</v>
          </cell>
          <cell r="T372">
            <v>22863.6</v>
          </cell>
        </row>
        <row r="373">
          <cell r="A373">
            <v>22926.24</v>
          </cell>
          <cell r="B373">
            <v>22863.6</v>
          </cell>
          <cell r="C373">
            <v>22863.6</v>
          </cell>
          <cell r="D373">
            <v>22863.6</v>
          </cell>
          <cell r="E373">
            <v>22926.24</v>
          </cell>
          <cell r="F373">
            <v>22863.6</v>
          </cell>
          <cell r="G373">
            <v>22863.6</v>
          </cell>
          <cell r="H373">
            <v>22863.6</v>
          </cell>
          <cell r="I373">
            <v>22926.24</v>
          </cell>
          <cell r="J373">
            <v>22863.6</v>
          </cell>
          <cell r="K373">
            <v>22863.6</v>
          </cell>
          <cell r="L373">
            <v>22863.6</v>
          </cell>
          <cell r="M373">
            <v>22926.24</v>
          </cell>
          <cell r="N373">
            <v>22863.6</v>
          </cell>
          <cell r="O373">
            <v>22863.6</v>
          </cell>
          <cell r="P373">
            <v>22863.6</v>
          </cell>
          <cell r="Q373">
            <v>22863.6</v>
          </cell>
          <cell r="R373">
            <v>22863.6</v>
          </cell>
          <cell r="S373">
            <v>22863.6</v>
          </cell>
          <cell r="T373">
            <v>22863.6</v>
          </cell>
        </row>
        <row r="374">
          <cell r="A374">
            <v>22926.24</v>
          </cell>
          <cell r="B374">
            <v>22863.6</v>
          </cell>
          <cell r="C374">
            <v>22863.6</v>
          </cell>
          <cell r="D374">
            <v>22863.6</v>
          </cell>
          <cell r="E374">
            <v>22926.24</v>
          </cell>
          <cell r="F374">
            <v>22863.6</v>
          </cell>
          <cell r="G374">
            <v>22863.6</v>
          </cell>
          <cell r="H374">
            <v>22863.6</v>
          </cell>
          <cell r="I374">
            <v>22926.24</v>
          </cell>
          <cell r="J374">
            <v>22863.6</v>
          </cell>
          <cell r="K374">
            <v>22863.6</v>
          </cell>
          <cell r="L374">
            <v>22863.6</v>
          </cell>
          <cell r="M374">
            <v>22926.24</v>
          </cell>
          <cell r="N374">
            <v>22863.6</v>
          </cell>
          <cell r="O374">
            <v>22863.6</v>
          </cell>
          <cell r="P374">
            <v>22863.6</v>
          </cell>
          <cell r="Q374">
            <v>22863.6</v>
          </cell>
          <cell r="R374">
            <v>22863.6</v>
          </cell>
          <cell r="S374">
            <v>22863.6</v>
          </cell>
          <cell r="T374">
            <v>22863.6</v>
          </cell>
        </row>
        <row r="375">
          <cell r="A375">
            <v>22926.24</v>
          </cell>
          <cell r="B375">
            <v>22863.6</v>
          </cell>
          <cell r="C375">
            <v>22863.6</v>
          </cell>
          <cell r="D375">
            <v>22863.6</v>
          </cell>
          <cell r="E375">
            <v>22926.24</v>
          </cell>
          <cell r="F375">
            <v>22863.6</v>
          </cell>
          <cell r="G375">
            <v>22863.6</v>
          </cell>
          <cell r="H375">
            <v>22863.6</v>
          </cell>
          <cell r="I375">
            <v>22926.24</v>
          </cell>
          <cell r="J375">
            <v>22863.6</v>
          </cell>
          <cell r="K375">
            <v>22863.6</v>
          </cell>
          <cell r="L375">
            <v>22863.6</v>
          </cell>
          <cell r="M375">
            <v>22926.24</v>
          </cell>
          <cell r="N375">
            <v>22863.6</v>
          </cell>
          <cell r="O375">
            <v>22863.6</v>
          </cell>
          <cell r="P375">
            <v>22863.6</v>
          </cell>
          <cell r="Q375">
            <v>22863.6</v>
          </cell>
          <cell r="R375">
            <v>22863.6</v>
          </cell>
          <cell r="S375">
            <v>22863.6</v>
          </cell>
          <cell r="T375">
            <v>22863.6</v>
          </cell>
        </row>
        <row r="376">
          <cell r="A376">
            <v>22926.24</v>
          </cell>
          <cell r="B376">
            <v>22863.6</v>
          </cell>
          <cell r="C376">
            <v>22863.6</v>
          </cell>
          <cell r="D376">
            <v>22863.6</v>
          </cell>
          <cell r="E376">
            <v>22926.24</v>
          </cell>
          <cell r="F376">
            <v>22863.6</v>
          </cell>
          <cell r="G376">
            <v>22863.6</v>
          </cell>
          <cell r="H376">
            <v>22863.6</v>
          </cell>
          <cell r="I376">
            <v>22926.24</v>
          </cell>
          <cell r="J376">
            <v>22863.6</v>
          </cell>
          <cell r="K376">
            <v>22863.6</v>
          </cell>
          <cell r="L376">
            <v>22863.6</v>
          </cell>
          <cell r="M376">
            <v>22926.24</v>
          </cell>
          <cell r="N376">
            <v>22863.6</v>
          </cell>
          <cell r="O376">
            <v>22863.6</v>
          </cell>
          <cell r="P376">
            <v>22863.6</v>
          </cell>
          <cell r="Q376">
            <v>22863.6</v>
          </cell>
          <cell r="R376">
            <v>22863.6</v>
          </cell>
          <cell r="S376">
            <v>22863.6</v>
          </cell>
          <cell r="T376">
            <v>22863.6</v>
          </cell>
        </row>
        <row r="377">
          <cell r="A377">
            <v>22926.24</v>
          </cell>
          <cell r="B377">
            <v>22863.6</v>
          </cell>
          <cell r="C377">
            <v>22863.6</v>
          </cell>
          <cell r="D377">
            <v>22863.6</v>
          </cell>
          <cell r="E377">
            <v>22926.24</v>
          </cell>
          <cell r="F377">
            <v>22863.6</v>
          </cell>
          <cell r="G377">
            <v>22863.6</v>
          </cell>
          <cell r="H377">
            <v>22863.6</v>
          </cell>
          <cell r="I377">
            <v>22926.24</v>
          </cell>
          <cell r="J377">
            <v>22863.6</v>
          </cell>
          <cell r="K377">
            <v>22863.6</v>
          </cell>
          <cell r="L377">
            <v>22863.6</v>
          </cell>
          <cell r="M377">
            <v>22926.24</v>
          </cell>
          <cell r="N377">
            <v>22863.6</v>
          </cell>
          <cell r="O377">
            <v>22863.6</v>
          </cell>
          <cell r="P377">
            <v>22863.6</v>
          </cell>
          <cell r="Q377">
            <v>22863.6</v>
          </cell>
          <cell r="R377">
            <v>22863.6</v>
          </cell>
          <cell r="S377">
            <v>22863.6</v>
          </cell>
          <cell r="T377">
            <v>22863.6</v>
          </cell>
        </row>
        <row r="378">
          <cell r="A378">
            <v>22926.24</v>
          </cell>
          <cell r="B378">
            <v>22863.6</v>
          </cell>
          <cell r="C378">
            <v>22863.6</v>
          </cell>
          <cell r="D378">
            <v>22863.6</v>
          </cell>
          <cell r="E378">
            <v>22926.24</v>
          </cell>
          <cell r="F378">
            <v>22863.6</v>
          </cell>
          <cell r="G378">
            <v>22863.6</v>
          </cell>
          <cell r="H378">
            <v>22863.6</v>
          </cell>
          <cell r="I378">
            <v>22926.24</v>
          </cell>
          <cell r="J378">
            <v>22863.6</v>
          </cell>
          <cell r="K378">
            <v>22863.6</v>
          </cell>
          <cell r="L378">
            <v>22863.6</v>
          </cell>
          <cell r="M378">
            <v>22926.24</v>
          </cell>
          <cell r="N378">
            <v>22863.6</v>
          </cell>
          <cell r="O378">
            <v>22863.6</v>
          </cell>
          <cell r="P378">
            <v>22863.6</v>
          </cell>
          <cell r="Q378">
            <v>22863.6</v>
          </cell>
          <cell r="R378">
            <v>22863.6</v>
          </cell>
          <cell r="S378">
            <v>22863.6</v>
          </cell>
          <cell r="T378">
            <v>22863.6</v>
          </cell>
        </row>
        <row r="379">
          <cell r="A379">
            <v>22926.24</v>
          </cell>
          <cell r="B379">
            <v>22863.6</v>
          </cell>
          <cell r="C379">
            <v>22863.6</v>
          </cell>
          <cell r="D379">
            <v>22863.6</v>
          </cell>
          <cell r="E379">
            <v>22926.24</v>
          </cell>
          <cell r="F379">
            <v>22863.6</v>
          </cell>
          <cell r="G379">
            <v>22863.6</v>
          </cell>
          <cell r="H379">
            <v>22863.6</v>
          </cell>
          <cell r="I379">
            <v>22926.24</v>
          </cell>
          <cell r="J379">
            <v>22863.6</v>
          </cell>
          <cell r="K379">
            <v>22863.6</v>
          </cell>
          <cell r="L379">
            <v>22863.6</v>
          </cell>
          <cell r="M379">
            <v>22926.24</v>
          </cell>
          <cell r="N379">
            <v>22863.6</v>
          </cell>
          <cell r="O379">
            <v>22863.6</v>
          </cell>
          <cell r="P379">
            <v>22863.6</v>
          </cell>
          <cell r="Q379">
            <v>22863.6</v>
          </cell>
          <cell r="R379">
            <v>22863.6</v>
          </cell>
          <cell r="S379">
            <v>22863.6</v>
          </cell>
          <cell r="T379">
            <v>22863.6</v>
          </cell>
        </row>
        <row r="380">
          <cell r="A380">
            <v>22926.24</v>
          </cell>
          <cell r="B380">
            <v>22863.6</v>
          </cell>
          <cell r="C380">
            <v>22863.6</v>
          </cell>
          <cell r="D380">
            <v>22863.6</v>
          </cell>
          <cell r="E380">
            <v>22926.24</v>
          </cell>
          <cell r="F380">
            <v>22863.6</v>
          </cell>
          <cell r="G380">
            <v>22863.6</v>
          </cell>
          <cell r="H380">
            <v>22863.6</v>
          </cell>
          <cell r="I380">
            <v>22926.24</v>
          </cell>
          <cell r="J380">
            <v>22863.6</v>
          </cell>
          <cell r="K380">
            <v>22863.6</v>
          </cell>
          <cell r="L380">
            <v>22863.6</v>
          </cell>
          <cell r="M380">
            <v>22926.24</v>
          </cell>
          <cell r="N380">
            <v>22863.6</v>
          </cell>
          <cell r="O380">
            <v>22863.6</v>
          </cell>
          <cell r="P380">
            <v>22863.6</v>
          </cell>
          <cell r="Q380">
            <v>22863.6</v>
          </cell>
          <cell r="R380">
            <v>22863.6</v>
          </cell>
          <cell r="S380">
            <v>22863.6</v>
          </cell>
          <cell r="T380">
            <v>22863.6</v>
          </cell>
        </row>
        <row r="381">
          <cell r="A381">
            <v>22926.24</v>
          </cell>
          <cell r="B381">
            <v>22863.6</v>
          </cell>
          <cell r="C381">
            <v>22863.6</v>
          </cell>
          <cell r="D381">
            <v>22863.6</v>
          </cell>
          <cell r="E381">
            <v>22926.24</v>
          </cell>
          <cell r="F381">
            <v>22863.6</v>
          </cell>
          <cell r="G381">
            <v>22863.6</v>
          </cell>
          <cell r="H381">
            <v>22863.6</v>
          </cell>
          <cell r="I381">
            <v>22926.24</v>
          </cell>
          <cell r="J381">
            <v>22863.6</v>
          </cell>
          <cell r="K381">
            <v>22863.6</v>
          </cell>
          <cell r="L381">
            <v>22863.6</v>
          </cell>
          <cell r="M381">
            <v>22926.24</v>
          </cell>
          <cell r="N381">
            <v>22863.6</v>
          </cell>
          <cell r="O381">
            <v>22863.6</v>
          </cell>
          <cell r="P381">
            <v>22863.6</v>
          </cell>
          <cell r="Q381">
            <v>22863.6</v>
          </cell>
          <cell r="R381">
            <v>22863.6</v>
          </cell>
          <cell r="S381">
            <v>22863.6</v>
          </cell>
          <cell r="T381">
            <v>22863.6</v>
          </cell>
        </row>
        <row r="382">
          <cell r="A382">
            <v>22926.24</v>
          </cell>
          <cell r="B382">
            <v>22863.6</v>
          </cell>
          <cell r="C382">
            <v>22863.6</v>
          </cell>
          <cell r="D382">
            <v>22863.6</v>
          </cell>
          <cell r="E382">
            <v>22926.24</v>
          </cell>
          <cell r="F382">
            <v>22863.6</v>
          </cell>
          <cell r="G382">
            <v>22863.6</v>
          </cell>
          <cell r="H382">
            <v>22863.6</v>
          </cell>
          <cell r="I382">
            <v>22926.24</v>
          </cell>
          <cell r="J382">
            <v>22863.6</v>
          </cell>
          <cell r="K382">
            <v>22863.6</v>
          </cell>
          <cell r="L382">
            <v>22863.6</v>
          </cell>
          <cell r="M382">
            <v>22926.24</v>
          </cell>
          <cell r="N382">
            <v>22863.6</v>
          </cell>
          <cell r="O382">
            <v>22863.6</v>
          </cell>
          <cell r="P382">
            <v>22863.6</v>
          </cell>
          <cell r="Q382">
            <v>22863.6</v>
          </cell>
          <cell r="R382">
            <v>22863.6</v>
          </cell>
          <cell r="S382">
            <v>22863.6</v>
          </cell>
          <cell r="T382">
            <v>22863.6</v>
          </cell>
        </row>
        <row r="383">
          <cell r="A383">
            <v>22926.24</v>
          </cell>
          <cell r="B383">
            <v>22863.6</v>
          </cell>
          <cell r="C383">
            <v>22863.6</v>
          </cell>
          <cell r="D383">
            <v>22863.6</v>
          </cell>
          <cell r="E383">
            <v>22926.24</v>
          </cell>
          <cell r="F383">
            <v>22863.6</v>
          </cell>
          <cell r="G383">
            <v>22863.6</v>
          </cell>
          <cell r="H383">
            <v>22863.6</v>
          </cell>
          <cell r="I383">
            <v>22926.24</v>
          </cell>
          <cell r="J383">
            <v>22863.6</v>
          </cell>
          <cell r="K383">
            <v>22863.6</v>
          </cell>
          <cell r="L383">
            <v>22863.6</v>
          </cell>
          <cell r="M383">
            <v>22926.24</v>
          </cell>
          <cell r="N383">
            <v>22863.6</v>
          </cell>
          <cell r="O383">
            <v>22863.6</v>
          </cell>
          <cell r="P383">
            <v>22863.6</v>
          </cell>
          <cell r="Q383">
            <v>22863.6</v>
          </cell>
          <cell r="R383">
            <v>22863.6</v>
          </cell>
          <cell r="S383">
            <v>22863.6</v>
          </cell>
          <cell r="T383">
            <v>22863.6</v>
          </cell>
        </row>
        <row r="384">
          <cell r="A384">
            <v>22926.24</v>
          </cell>
          <cell r="B384">
            <v>22863.6</v>
          </cell>
          <cell r="C384">
            <v>22863.6</v>
          </cell>
          <cell r="D384">
            <v>22863.6</v>
          </cell>
          <cell r="E384">
            <v>22926.24</v>
          </cell>
          <cell r="F384">
            <v>22863.6</v>
          </cell>
          <cell r="G384">
            <v>22863.6</v>
          </cell>
          <cell r="H384">
            <v>22863.6</v>
          </cell>
          <cell r="I384">
            <v>22926.24</v>
          </cell>
          <cell r="J384">
            <v>22863.6</v>
          </cell>
          <cell r="K384">
            <v>22863.6</v>
          </cell>
          <cell r="L384">
            <v>22863.6</v>
          </cell>
          <cell r="M384">
            <v>22926.24</v>
          </cell>
          <cell r="N384">
            <v>22863.6</v>
          </cell>
          <cell r="O384">
            <v>22863.6</v>
          </cell>
          <cell r="P384">
            <v>22863.6</v>
          </cell>
          <cell r="Q384">
            <v>22863.6</v>
          </cell>
          <cell r="R384">
            <v>22863.6</v>
          </cell>
          <cell r="S384">
            <v>22863.6</v>
          </cell>
          <cell r="T384">
            <v>22863.6</v>
          </cell>
        </row>
        <row r="385">
          <cell r="A385">
            <v>22926.24</v>
          </cell>
          <cell r="B385">
            <v>22863.6</v>
          </cell>
          <cell r="C385">
            <v>22863.6</v>
          </cell>
          <cell r="D385">
            <v>22863.6</v>
          </cell>
          <cell r="E385">
            <v>22926.24</v>
          </cell>
          <cell r="F385">
            <v>22863.6</v>
          </cell>
          <cell r="G385">
            <v>22863.6</v>
          </cell>
          <cell r="H385">
            <v>22863.6</v>
          </cell>
          <cell r="I385">
            <v>22926.24</v>
          </cell>
          <cell r="J385">
            <v>22863.6</v>
          </cell>
          <cell r="K385">
            <v>22863.6</v>
          </cell>
          <cell r="L385">
            <v>22863.6</v>
          </cell>
          <cell r="M385">
            <v>22926.24</v>
          </cell>
          <cell r="N385">
            <v>22863.6</v>
          </cell>
          <cell r="O385">
            <v>22863.6</v>
          </cell>
          <cell r="P385">
            <v>22863.6</v>
          </cell>
          <cell r="Q385">
            <v>22863.6</v>
          </cell>
          <cell r="R385">
            <v>22863.6</v>
          </cell>
          <cell r="S385">
            <v>22863.6</v>
          </cell>
          <cell r="T385">
            <v>22863.6</v>
          </cell>
        </row>
        <row r="386">
          <cell r="A386">
            <v>22926.24</v>
          </cell>
          <cell r="B386">
            <v>22863.6</v>
          </cell>
          <cell r="C386">
            <v>22863.6</v>
          </cell>
          <cell r="D386">
            <v>22863.6</v>
          </cell>
          <cell r="E386">
            <v>22926.24</v>
          </cell>
          <cell r="F386">
            <v>22863.6</v>
          </cell>
          <cell r="G386">
            <v>22863.6</v>
          </cell>
          <cell r="H386">
            <v>22863.6</v>
          </cell>
          <cell r="I386">
            <v>22926.24</v>
          </cell>
          <cell r="J386">
            <v>22863.6</v>
          </cell>
          <cell r="K386">
            <v>22863.6</v>
          </cell>
          <cell r="L386">
            <v>22863.6</v>
          </cell>
          <cell r="M386">
            <v>22926.24</v>
          </cell>
          <cell r="N386">
            <v>22863.6</v>
          </cell>
          <cell r="O386">
            <v>22863.6</v>
          </cell>
          <cell r="P386">
            <v>22863.6</v>
          </cell>
          <cell r="Q386">
            <v>22863.6</v>
          </cell>
          <cell r="R386">
            <v>22863.6</v>
          </cell>
          <cell r="S386">
            <v>22863.6</v>
          </cell>
          <cell r="T386">
            <v>22863.6</v>
          </cell>
        </row>
        <row r="387">
          <cell r="A387">
            <v>22926.24</v>
          </cell>
          <cell r="B387">
            <v>22863.6</v>
          </cell>
          <cell r="C387">
            <v>22863.6</v>
          </cell>
          <cell r="D387">
            <v>22863.6</v>
          </cell>
          <cell r="E387">
            <v>22926.24</v>
          </cell>
          <cell r="F387">
            <v>22863.6</v>
          </cell>
          <cell r="G387">
            <v>22863.6</v>
          </cell>
          <cell r="H387">
            <v>22863.6</v>
          </cell>
          <cell r="I387">
            <v>22926.24</v>
          </cell>
          <cell r="J387">
            <v>22863.6</v>
          </cell>
          <cell r="K387">
            <v>22863.6</v>
          </cell>
          <cell r="L387">
            <v>22863.6</v>
          </cell>
          <cell r="M387">
            <v>22926.24</v>
          </cell>
          <cell r="N387">
            <v>22863.6</v>
          </cell>
          <cell r="O387">
            <v>22863.6</v>
          </cell>
          <cell r="P387">
            <v>22863.6</v>
          </cell>
          <cell r="Q387">
            <v>22863.6</v>
          </cell>
          <cell r="R387">
            <v>22863.6</v>
          </cell>
          <cell r="S387">
            <v>22863.6</v>
          </cell>
          <cell r="T387">
            <v>22863.6</v>
          </cell>
        </row>
        <row r="388">
          <cell r="A388">
            <v>22926.24</v>
          </cell>
          <cell r="B388">
            <v>22863.6</v>
          </cell>
          <cell r="C388">
            <v>22863.6</v>
          </cell>
          <cell r="D388">
            <v>22863.6</v>
          </cell>
          <cell r="E388">
            <v>22926.24</v>
          </cell>
          <cell r="F388">
            <v>22863.6</v>
          </cell>
          <cell r="G388">
            <v>22863.6</v>
          </cell>
          <cell r="H388">
            <v>22863.6</v>
          </cell>
          <cell r="I388">
            <v>22926.24</v>
          </cell>
          <cell r="J388">
            <v>22863.6</v>
          </cell>
          <cell r="K388">
            <v>22863.6</v>
          </cell>
          <cell r="L388">
            <v>22863.6</v>
          </cell>
          <cell r="M388">
            <v>22926.24</v>
          </cell>
          <cell r="N388">
            <v>22863.6</v>
          </cell>
          <cell r="O388">
            <v>22863.6</v>
          </cell>
          <cell r="P388">
            <v>22863.6</v>
          </cell>
          <cell r="Q388">
            <v>22863.6</v>
          </cell>
          <cell r="R388">
            <v>22863.6</v>
          </cell>
          <cell r="S388">
            <v>22863.6</v>
          </cell>
          <cell r="T388">
            <v>22863.6</v>
          </cell>
        </row>
        <row r="389">
          <cell r="A389">
            <v>22926.24</v>
          </cell>
          <cell r="B389">
            <v>22863.6</v>
          </cell>
          <cell r="C389">
            <v>22863.6</v>
          </cell>
          <cell r="D389">
            <v>22863.6</v>
          </cell>
          <cell r="E389">
            <v>22926.24</v>
          </cell>
          <cell r="F389">
            <v>22863.6</v>
          </cell>
          <cell r="G389">
            <v>22863.6</v>
          </cell>
          <cell r="H389">
            <v>22863.6</v>
          </cell>
          <cell r="I389">
            <v>22926.24</v>
          </cell>
          <cell r="J389">
            <v>22863.6</v>
          </cell>
          <cell r="K389">
            <v>22863.6</v>
          </cell>
          <cell r="L389">
            <v>22863.6</v>
          </cell>
          <cell r="M389">
            <v>22926.24</v>
          </cell>
          <cell r="N389">
            <v>22863.6</v>
          </cell>
          <cell r="O389">
            <v>22863.6</v>
          </cell>
          <cell r="P389">
            <v>22863.6</v>
          </cell>
          <cell r="Q389">
            <v>22863.6</v>
          </cell>
          <cell r="R389">
            <v>22863.6</v>
          </cell>
          <cell r="S389">
            <v>22863.6</v>
          </cell>
          <cell r="T389">
            <v>22863.6</v>
          </cell>
        </row>
        <row r="390">
          <cell r="A390">
            <v>22926.24</v>
          </cell>
          <cell r="B390">
            <v>22863.6</v>
          </cell>
          <cell r="C390">
            <v>22863.6</v>
          </cell>
          <cell r="D390">
            <v>22863.6</v>
          </cell>
          <cell r="E390">
            <v>22926.24</v>
          </cell>
          <cell r="F390">
            <v>22863.6</v>
          </cell>
          <cell r="G390">
            <v>22863.6</v>
          </cell>
          <cell r="H390">
            <v>22863.6</v>
          </cell>
          <cell r="I390">
            <v>22926.24</v>
          </cell>
          <cell r="J390">
            <v>22863.6</v>
          </cell>
          <cell r="K390">
            <v>22863.6</v>
          </cell>
          <cell r="L390">
            <v>22863.6</v>
          </cell>
          <cell r="M390">
            <v>22926.24</v>
          </cell>
          <cell r="N390">
            <v>22863.6</v>
          </cell>
          <cell r="O390">
            <v>22863.6</v>
          </cell>
          <cell r="P390">
            <v>22863.6</v>
          </cell>
          <cell r="Q390">
            <v>22863.6</v>
          </cell>
          <cell r="R390">
            <v>22863.6</v>
          </cell>
          <cell r="S390">
            <v>22863.6</v>
          </cell>
          <cell r="T390">
            <v>22863.6</v>
          </cell>
        </row>
        <row r="391">
          <cell r="A391">
            <v>22926.24</v>
          </cell>
          <cell r="B391">
            <v>22863.6</v>
          </cell>
          <cell r="C391">
            <v>22863.6</v>
          </cell>
          <cell r="D391">
            <v>22863.6</v>
          </cell>
          <cell r="E391">
            <v>22926.24</v>
          </cell>
          <cell r="F391">
            <v>22863.6</v>
          </cell>
          <cell r="G391">
            <v>22863.6</v>
          </cell>
          <cell r="H391">
            <v>22863.6</v>
          </cell>
          <cell r="I391">
            <v>22926.24</v>
          </cell>
          <cell r="J391">
            <v>22863.6</v>
          </cell>
          <cell r="K391">
            <v>22863.6</v>
          </cell>
          <cell r="L391">
            <v>22863.6</v>
          </cell>
          <cell r="M391">
            <v>22926.24</v>
          </cell>
          <cell r="N391">
            <v>22863.6</v>
          </cell>
          <cell r="O391">
            <v>22863.6</v>
          </cell>
          <cell r="P391">
            <v>22863.6</v>
          </cell>
          <cell r="Q391">
            <v>22863.6</v>
          </cell>
          <cell r="R391">
            <v>22863.6</v>
          </cell>
          <cell r="S391">
            <v>22863.6</v>
          </cell>
          <cell r="T391">
            <v>22863.6</v>
          </cell>
        </row>
        <row r="392">
          <cell r="A392">
            <v>22926.24</v>
          </cell>
          <cell r="B392">
            <v>22863.6</v>
          </cell>
          <cell r="C392">
            <v>22863.6</v>
          </cell>
          <cell r="D392">
            <v>22863.6</v>
          </cell>
          <cell r="E392">
            <v>22926.24</v>
          </cell>
          <cell r="F392">
            <v>22863.6</v>
          </cell>
          <cell r="G392">
            <v>22863.6</v>
          </cell>
          <cell r="H392">
            <v>22863.6</v>
          </cell>
          <cell r="I392">
            <v>22926.24</v>
          </cell>
          <cell r="J392">
            <v>22863.6</v>
          </cell>
          <cell r="K392">
            <v>22863.6</v>
          </cell>
          <cell r="L392">
            <v>22863.6</v>
          </cell>
          <cell r="M392">
            <v>22926.24</v>
          </cell>
          <cell r="N392">
            <v>22863.6</v>
          </cell>
          <cell r="O392">
            <v>22863.6</v>
          </cell>
          <cell r="P392">
            <v>22863.6</v>
          </cell>
          <cell r="Q392">
            <v>22863.6</v>
          </cell>
          <cell r="R392">
            <v>22863.6</v>
          </cell>
          <cell r="S392">
            <v>22863.6</v>
          </cell>
          <cell r="T392">
            <v>22863.6</v>
          </cell>
        </row>
        <row r="393">
          <cell r="A393">
            <v>22926.24</v>
          </cell>
          <cell r="B393">
            <v>22863.6</v>
          </cell>
          <cell r="C393">
            <v>22863.6</v>
          </cell>
          <cell r="D393">
            <v>22863.6</v>
          </cell>
          <cell r="E393">
            <v>22926.24</v>
          </cell>
          <cell r="F393">
            <v>22863.6</v>
          </cell>
          <cell r="G393">
            <v>22863.6</v>
          </cell>
          <cell r="H393">
            <v>22863.6</v>
          </cell>
          <cell r="I393">
            <v>22926.24</v>
          </cell>
          <cell r="J393">
            <v>22863.6</v>
          </cell>
          <cell r="K393">
            <v>22863.6</v>
          </cell>
          <cell r="L393">
            <v>22863.6</v>
          </cell>
          <cell r="M393">
            <v>22926.24</v>
          </cell>
          <cell r="N393">
            <v>22863.6</v>
          </cell>
          <cell r="O393">
            <v>22863.6</v>
          </cell>
          <cell r="P393">
            <v>22863.6</v>
          </cell>
          <cell r="Q393">
            <v>22863.6</v>
          </cell>
          <cell r="R393">
            <v>22863.6</v>
          </cell>
          <cell r="S393">
            <v>22863.6</v>
          </cell>
          <cell r="T393">
            <v>22863.6</v>
          </cell>
        </row>
        <row r="394">
          <cell r="A394">
            <v>22926.24</v>
          </cell>
          <cell r="B394">
            <v>22863.6</v>
          </cell>
          <cell r="C394">
            <v>22863.6</v>
          </cell>
          <cell r="D394">
            <v>22863.6</v>
          </cell>
          <cell r="E394">
            <v>22926.24</v>
          </cell>
          <cell r="F394">
            <v>22863.6</v>
          </cell>
          <cell r="G394">
            <v>22863.6</v>
          </cell>
          <cell r="H394">
            <v>22863.6</v>
          </cell>
          <cell r="I394">
            <v>22926.24</v>
          </cell>
          <cell r="J394">
            <v>22863.6</v>
          </cell>
          <cell r="K394">
            <v>22863.6</v>
          </cell>
          <cell r="L394">
            <v>22863.6</v>
          </cell>
          <cell r="M394">
            <v>22926.24</v>
          </cell>
          <cell r="N394">
            <v>22863.6</v>
          </cell>
          <cell r="O394">
            <v>22863.6</v>
          </cell>
          <cell r="P394">
            <v>22863.6</v>
          </cell>
          <cell r="Q394">
            <v>22863.6</v>
          </cell>
          <cell r="R394">
            <v>22863.6</v>
          </cell>
          <cell r="S394">
            <v>22863.6</v>
          </cell>
          <cell r="T394">
            <v>22863.6</v>
          </cell>
        </row>
        <row r="395">
          <cell r="A395">
            <v>22926.24</v>
          </cell>
          <cell r="B395">
            <v>22863.6</v>
          </cell>
          <cell r="C395">
            <v>22863.6</v>
          </cell>
          <cell r="D395">
            <v>22863.6</v>
          </cell>
          <cell r="E395">
            <v>22926.24</v>
          </cell>
          <cell r="F395">
            <v>22863.6</v>
          </cell>
          <cell r="G395">
            <v>22863.6</v>
          </cell>
          <cell r="H395">
            <v>22863.6</v>
          </cell>
          <cell r="I395">
            <v>22926.24</v>
          </cell>
          <cell r="J395">
            <v>22863.6</v>
          </cell>
          <cell r="K395">
            <v>22863.6</v>
          </cell>
          <cell r="L395">
            <v>22863.6</v>
          </cell>
          <cell r="M395">
            <v>22926.24</v>
          </cell>
          <cell r="N395">
            <v>22863.6</v>
          </cell>
          <cell r="O395">
            <v>22863.6</v>
          </cell>
          <cell r="P395">
            <v>22863.6</v>
          </cell>
          <cell r="Q395">
            <v>22863.6</v>
          </cell>
          <cell r="R395">
            <v>22863.6</v>
          </cell>
          <cell r="S395">
            <v>22863.6</v>
          </cell>
          <cell r="T395">
            <v>22863.6</v>
          </cell>
        </row>
        <row r="396">
          <cell r="A396">
            <v>22926.24</v>
          </cell>
          <cell r="B396">
            <v>22863.6</v>
          </cell>
          <cell r="C396">
            <v>22863.6</v>
          </cell>
          <cell r="D396">
            <v>22863.6</v>
          </cell>
          <cell r="E396">
            <v>22926.24</v>
          </cell>
          <cell r="F396">
            <v>22863.6</v>
          </cell>
          <cell r="G396">
            <v>22863.6</v>
          </cell>
          <cell r="H396">
            <v>22863.6</v>
          </cell>
          <cell r="I396">
            <v>22926.24</v>
          </cell>
          <cell r="J396">
            <v>22863.6</v>
          </cell>
          <cell r="K396">
            <v>22863.6</v>
          </cell>
          <cell r="L396">
            <v>22863.6</v>
          </cell>
          <cell r="M396">
            <v>22926.24</v>
          </cell>
          <cell r="N396">
            <v>22863.6</v>
          </cell>
          <cell r="O396">
            <v>22863.6</v>
          </cell>
          <cell r="P396">
            <v>22863.6</v>
          </cell>
          <cell r="Q396">
            <v>22863.6</v>
          </cell>
          <cell r="R396">
            <v>22863.6</v>
          </cell>
          <cell r="S396">
            <v>22863.6</v>
          </cell>
          <cell r="T396">
            <v>22863.6</v>
          </cell>
        </row>
        <row r="397">
          <cell r="A397">
            <v>22926.24</v>
          </cell>
          <cell r="B397">
            <v>22863.6</v>
          </cell>
          <cell r="C397">
            <v>22863.6</v>
          </cell>
          <cell r="D397">
            <v>22863.6</v>
          </cell>
          <cell r="E397">
            <v>22926.24</v>
          </cell>
          <cell r="F397">
            <v>22863.6</v>
          </cell>
          <cell r="G397">
            <v>22863.6</v>
          </cell>
          <cell r="H397">
            <v>22863.6</v>
          </cell>
          <cell r="I397">
            <v>22926.24</v>
          </cell>
          <cell r="J397">
            <v>22863.6</v>
          </cell>
          <cell r="K397">
            <v>22863.6</v>
          </cell>
          <cell r="L397">
            <v>22863.6</v>
          </cell>
          <cell r="M397">
            <v>22926.24</v>
          </cell>
          <cell r="N397">
            <v>22863.6</v>
          </cell>
          <cell r="O397">
            <v>22863.6</v>
          </cell>
          <cell r="P397">
            <v>22863.6</v>
          </cell>
          <cell r="Q397">
            <v>22863.6</v>
          </cell>
          <cell r="R397">
            <v>22863.6</v>
          </cell>
          <cell r="S397">
            <v>22863.6</v>
          </cell>
          <cell r="T397">
            <v>22863.6</v>
          </cell>
        </row>
        <row r="398">
          <cell r="A398">
            <v>22926.24</v>
          </cell>
          <cell r="B398">
            <v>22863.6</v>
          </cell>
          <cell r="C398">
            <v>22863.6</v>
          </cell>
          <cell r="D398">
            <v>22863.6</v>
          </cell>
          <cell r="E398">
            <v>22926.24</v>
          </cell>
          <cell r="F398">
            <v>22863.6</v>
          </cell>
          <cell r="G398">
            <v>22863.6</v>
          </cell>
          <cell r="H398">
            <v>22863.6</v>
          </cell>
          <cell r="I398">
            <v>22926.24</v>
          </cell>
          <cell r="J398">
            <v>22863.6</v>
          </cell>
          <cell r="K398">
            <v>22863.6</v>
          </cell>
          <cell r="L398">
            <v>22863.6</v>
          </cell>
          <cell r="M398">
            <v>22926.24</v>
          </cell>
          <cell r="N398">
            <v>22863.6</v>
          </cell>
          <cell r="O398">
            <v>22863.6</v>
          </cell>
          <cell r="P398">
            <v>22863.6</v>
          </cell>
          <cell r="Q398">
            <v>22863.6</v>
          </cell>
          <cell r="R398">
            <v>22863.6</v>
          </cell>
          <cell r="S398">
            <v>22863.6</v>
          </cell>
          <cell r="T398">
            <v>22863.6</v>
          </cell>
        </row>
        <row r="399">
          <cell r="A399">
            <v>22926.24</v>
          </cell>
          <cell r="B399">
            <v>22863.6</v>
          </cell>
          <cell r="C399">
            <v>22863.6</v>
          </cell>
          <cell r="D399">
            <v>22863.6</v>
          </cell>
          <cell r="E399">
            <v>22926.24</v>
          </cell>
          <cell r="F399">
            <v>22863.6</v>
          </cell>
          <cell r="G399">
            <v>22863.6</v>
          </cell>
          <cell r="H399">
            <v>22863.6</v>
          </cell>
          <cell r="I399">
            <v>22926.24</v>
          </cell>
          <cell r="J399">
            <v>22863.6</v>
          </cell>
          <cell r="K399">
            <v>22863.6</v>
          </cell>
          <cell r="L399">
            <v>22863.6</v>
          </cell>
          <cell r="M399">
            <v>22926.24</v>
          </cell>
          <cell r="N399">
            <v>22863.6</v>
          </cell>
          <cell r="O399">
            <v>22863.6</v>
          </cell>
          <cell r="P399">
            <v>22863.6</v>
          </cell>
          <cell r="Q399">
            <v>22863.6</v>
          </cell>
          <cell r="R399">
            <v>22863.6</v>
          </cell>
          <cell r="S399">
            <v>22863.6</v>
          </cell>
          <cell r="T399">
            <v>22863.6</v>
          </cell>
        </row>
        <row r="400">
          <cell r="A400">
            <v>22926.24</v>
          </cell>
          <cell r="B400">
            <v>22863.6</v>
          </cell>
          <cell r="C400">
            <v>22863.6</v>
          </cell>
          <cell r="D400">
            <v>22863.6</v>
          </cell>
          <cell r="E400">
            <v>22926.24</v>
          </cell>
          <cell r="F400">
            <v>22863.6</v>
          </cell>
          <cell r="G400">
            <v>22863.6</v>
          </cell>
          <cell r="H400">
            <v>22863.6</v>
          </cell>
          <cell r="I400">
            <v>22926.24</v>
          </cell>
          <cell r="J400">
            <v>22863.6</v>
          </cell>
          <cell r="K400">
            <v>22863.6</v>
          </cell>
          <cell r="L400">
            <v>22863.6</v>
          </cell>
          <cell r="M400">
            <v>22926.24</v>
          </cell>
          <cell r="N400">
            <v>22863.6</v>
          </cell>
          <cell r="O400">
            <v>22863.6</v>
          </cell>
          <cell r="P400">
            <v>22863.6</v>
          </cell>
          <cell r="Q400">
            <v>22863.6</v>
          </cell>
          <cell r="R400">
            <v>22863.6</v>
          </cell>
          <cell r="S400">
            <v>22863.6</v>
          </cell>
          <cell r="T400">
            <v>22863.6</v>
          </cell>
        </row>
        <row r="401">
          <cell r="A401">
            <v>22926.24</v>
          </cell>
          <cell r="B401">
            <v>22863.6</v>
          </cell>
          <cell r="C401">
            <v>22863.6</v>
          </cell>
          <cell r="D401">
            <v>22863.6</v>
          </cell>
          <cell r="E401">
            <v>22926.24</v>
          </cell>
          <cell r="F401">
            <v>22863.6</v>
          </cell>
          <cell r="G401">
            <v>22863.6</v>
          </cell>
          <cell r="H401">
            <v>22863.6</v>
          </cell>
          <cell r="I401">
            <v>22926.24</v>
          </cell>
          <cell r="J401">
            <v>22863.6</v>
          </cell>
          <cell r="K401">
            <v>22863.6</v>
          </cell>
          <cell r="L401">
            <v>22863.6</v>
          </cell>
          <cell r="M401">
            <v>22926.24</v>
          </cell>
          <cell r="N401">
            <v>22863.6</v>
          </cell>
          <cell r="O401">
            <v>22863.6</v>
          </cell>
          <cell r="P401">
            <v>22863.6</v>
          </cell>
          <cell r="Q401">
            <v>22863.6</v>
          </cell>
          <cell r="R401">
            <v>22863.6</v>
          </cell>
          <cell r="S401">
            <v>22863.6</v>
          </cell>
          <cell r="T401">
            <v>22863.6</v>
          </cell>
        </row>
        <row r="402">
          <cell r="A402">
            <v>22926.24</v>
          </cell>
          <cell r="B402">
            <v>22863.6</v>
          </cell>
          <cell r="C402">
            <v>22863.6</v>
          </cell>
          <cell r="D402">
            <v>22863.6</v>
          </cell>
          <cell r="E402">
            <v>22926.24</v>
          </cell>
          <cell r="F402">
            <v>22863.6</v>
          </cell>
          <cell r="G402">
            <v>22863.6</v>
          </cell>
          <cell r="H402">
            <v>22863.6</v>
          </cell>
          <cell r="I402">
            <v>22926.24</v>
          </cell>
          <cell r="J402">
            <v>22863.6</v>
          </cell>
          <cell r="K402">
            <v>22863.6</v>
          </cell>
          <cell r="L402">
            <v>22863.6</v>
          </cell>
          <cell r="M402">
            <v>22926.24</v>
          </cell>
          <cell r="N402">
            <v>22863.6</v>
          </cell>
          <cell r="O402">
            <v>22863.6</v>
          </cell>
          <cell r="P402">
            <v>22863.6</v>
          </cell>
          <cell r="Q402">
            <v>22863.6</v>
          </cell>
          <cell r="R402">
            <v>22863.6</v>
          </cell>
          <cell r="S402">
            <v>22863.6</v>
          </cell>
          <cell r="T402">
            <v>22863.6</v>
          </cell>
        </row>
        <row r="403">
          <cell r="A403">
            <v>22926.24</v>
          </cell>
          <cell r="B403">
            <v>22863.6</v>
          </cell>
          <cell r="C403">
            <v>22863.6</v>
          </cell>
          <cell r="D403">
            <v>22863.6</v>
          </cell>
          <cell r="E403">
            <v>22926.24</v>
          </cell>
          <cell r="F403">
            <v>22863.6</v>
          </cell>
          <cell r="G403">
            <v>22863.6</v>
          </cell>
          <cell r="H403">
            <v>22863.6</v>
          </cell>
          <cell r="I403">
            <v>22926.24</v>
          </cell>
          <cell r="J403">
            <v>22863.6</v>
          </cell>
          <cell r="K403">
            <v>22863.6</v>
          </cell>
          <cell r="L403">
            <v>22863.6</v>
          </cell>
          <cell r="M403">
            <v>22926.24</v>
          </cell>
          <cell r="N403">
            <v>22863.6</v>
          </cell>
          <cell r="O403">
            <v>22863.6</v>
          </cell>
          <cell r="P403">
            <v>22863.6</v>
          </cell>
          <cell r="Q403">
            <v>22863.6</v>
          </cell>
          <cell r="R403">
            <v>22863.6</v>
          </cell>
          <cell r="S403">
            <v>22863.6</v>
          </cell>
          <cell r="T403">
            <v>22863.6</v>
          </cell>
        </row>
        <row r="404">
          <cell r="A404">
            <v>22926.24</v>
          </cell>
          <cell r="B404">
            <v>22863.6</v>
          </cell>
          <cell r="C404">
            <v>22863.6</v>
          </cell>
          <cell r="D404">
            <v>22863.6</v>
          </cell>
          <cell r="E404">
            <v>22926.24</v>
          </cell>
          <cell r="F404">
            <v>22863.6</v>
          </cell>
          <cell r="G404">
            <v>22863.6</v>
          </cell>
          <cell r="H404">
            <v>22863.6</v>
          </cell>
          <cell r="I404">
            <v>22926.24</v>
          </cell>
          <cell r="J404">
            <v>22863.6</v>
          </cell>
          <cell r="K404">
            <v>22863.6</v>
          </cell>
          <cell r="L404">
            <v>22863.6</v>
          </cell>
          <cell r="M404">
            <v>22926.24</v>
          </cell>
          <cell r="N404">
            <v>22863.6</v>
          </cell>
          <cell r="O404">
            <v>22863.6</v>
          </cell>
          <cell r="P404">
            <v>22863.6</v>
          </cell>
          <cell r="Q404">
            <v>22863.6</v>
          </cell>
          <cell r="R404">
            <v>22863.6</v>
          </cell>
          <cell r="S404">
            <v>22863.6</v>
          </cell>
          <cell r="T404">
            <v>22863.6</v>
          </cell>
        </row>
        <row r="405">
          <cell r="A405">
            <v>22926.24</v>
          </cell>
          <cell r="B405">
            <v>22863.6</v>
          </cell>
          <cell r="C405">
            <v>22863.6</v>
          </cell>
          <cell r="D405">
            <v>22863.6</v>
          </cell>
          <cell r="E405">
            <v>22926.24</v>
          </cell>
          <cell r="F405">
            <v>22863.6</v>
          </cell>
          <cell r="G405">
            <v>22863.6</v>
          </cell>
          <cell r="H405">
            <v>22863.6</v>
          </cell>
          <cell r="I405">
            <v>22926.24</v>
          </cell>
          <cell r="J405">
            <v>22863.6</v>
          </cell>
          <cell r="K405">
            <v>22863.6</v>
          </cell>
          <cell r="L405">
            <v>22863.6</v>
          </cell>
          <cell r="M405">
            <v>22926.24</v>
          </cell>
          <cell r="N405">
            <v>22863.6</v>
          </cell>
          <cell r="O405">
            <v>22863.6</v>
          </cell>
          <cell r="P405">
            <v>22863.6</v>
          </cell>
          <cell r="Q405">
            <v>22863.6</v>
          </cell>
          <cell r="R405">
            <v>22863.6</v>
          </cell>
          <cell r="S405">
            <v>22863.6</v>
          </cell>
          <cell r="T405">
            <v>22863.6</v>
          </cell>
        </row>
        <row r="406">
          <cell r="A406">
            <v>22926.24</v>
          </cell>
          <cell r="B406">
            <v>22863.6</v>
          </cell>
          <cell r="C406">
            <v>22863.6</v>
          </cell>
          <cell r="D406">
            <v>22863.6</v>
          </cell>
          <cell r="E406">
            <v>22926.24</v>
          </cell>
          <cell r="F406">
            <v>22863.6</v>
          </cell>
          <cell r="G406">
            <v>22863.6</v>
          </cell>
          <cell r="H406">
            <v>22863.6</v>
          </cell>
          <cell r="I406">
            <v>22926.24</v>
          </cell>
          <cell r="J406">
            <v>22863.6</v>
          </cell>
          <cell r="K406">
            <v>22863.6</v>
          </cell>
          <cell r="L406">
            <v>22863.6</v>
          </cell>
          <cell r="M406">
            <v>22926.24</v>
          </cell>
          <cell r="N406">
            <v>22863.6</v>
          </cell>
          <cell r="O406">
            <v>22863.6</v>
          </cell>
          <cell r="P406">
            <v>22863.6</v>
          </cell>
          <cell r="Q406">
            <v>22863.6</v>
          </cell>
          <cell r="R406">
            <v>22863.6</v>
          </cell>
          <cell r="S406">
            <v>22863.6</v>
          </cell>
          <cell r="T406">
            <v>22863.6</v>
          </cell>
        </row>
        <row r="407">
          <cell r="A407">
            <v>22926.24</v>
          </cell>
          <cell r="B407">
            <v>22863.6</v>
          </cell>
          <cell r="C407">
            <v>22863.6</v>
          </cell>
          <cell r="D407">
            <v>22863.6</v>
          </cell>
          <cell r="E407">
            <v>22926.24</v>
          </cell>
          <cell r="F407">
            <v>22863.6</v>
          </cell>
          <cell r="G407">
            <v>22863.6</v>
          </cell>
          <cell r="H407">
            <v>22863.6</v>
          </cell>
          <cell r="I407">
            <v>22926.24</v>
          </cell>
          <cell r="J407">
            <v>22863.6</v>
          </cell>
          <cell r="K407">
            <v>22863.6</v>
          </cell>
          <cell r="L407">
            <v>22863.6</v>
          </cell>
          <cell r="M407">
            <v>22926.24</v>
          </cell>
          <cell r="N407">
            <v>22863.6</v>
          </cell>
          <cell r="O407">
            <v>22863.6</v>
          </cell>
          <cell r="P407">
            <v>22863.6</v>
          </cell>
          <cell r="Q407">
            <v>22863.6</v>
          </cell>
          <cell r="R407">
            <v>22863.6</v>
          </cell>
          <cell r="S407">
            <v>22863.6</v>
          </cell>
          <cell r="T407">
            <v>22863.6</v>
          </cell>
        </row>
        <row r="408">
          <cell r="A408">
            <v>22926.24</v>
          </cell>
          <cell r="B408">
            <v>22863.6</v>
          </cell>
          <cell r="C408">
            <v>22863.6</v>
          </cell>
          <cell r="D408">
            <v>22863.6</v>
          </cell>
          <cell r="E408">
            <v>22926.24</v>
          </cell>
          <cell r="F408">
            <v>22863.6</v>
          </cell>
          <cell r="G408">
            <v>22863.6</v>
          </cell>
          <cell r="H408">
            <v>22863.6</v>
          </cell>
          <cell r="I408">
            <v>22926.24</v>
          </cell>
          <cell r="J408">
            <v>22863.6</v>
          </cell>
          <cell r="K408">
            <v>22863.6</v>
          </cell>
          <cell r="L408">
            <v>22863.6</v>
          </cell>
          <cell r="M408">
            <v>22926.24</v>
          </cell>
          <cell r="N408">
            <v>22863.6</v>
          </cell>
          <cell r="O408">
            <v>22863.6</v>
          </cell>
          <cell r="P408">
            <v>22863.6</v>
          </cell>
          <cell r="Q408">
            <v>22863.6</v>
          </cell>
          <cell r="R408">
            <v>22863.6</v>
          </cell>
          <cell r="S408">
            <v>22863.6</v>
          </cell>
          <cell r="T408">
            <v>22863.6</v>
          </cell>
        </row>
        <row r="409">
          <cell r="A409">
            <v>22926.24</v>
          </cell>
          <cell r="B409">
            <v>22863.6</v>
          </cell>
          <cell r="C409">
            <v>22863.6</v>
          </cell>
          <cell r="D409">
            <v>22863.6</v>
          </cell>
          <cell r="E409">
            <v>22926.24</v>
          </cell>
          <cell r="F409">
            <v>22863.6</v>
          </cell>
          <cell r="G409">
            <v>22863.6</v>
          </cell>
          <cell r="H409">
            <v>22863.6</v>
          </cell>
          <cell r="I409">
            <v>22926.24</v>
          </cell>
          <cell r="J409">
            <v>22863.6</v>
          </cell>
          <cell r="K409">
            <v>22863.6</v>
          </cell>
          <cell r="L409">
            <v>22863.6</v>
          </cell>
          <cell r="M409">
            <v>22926.24</v>
          </cell>
          <cell r="N409">
            <v>22863.6</v>
          </cell>
          <cell r="O409">
            <v>22863.6</v>
          </cell>
          <cell r="P409">
            <v>22863.6</v>
          </cell>
          <cell r="Q409">
            <v>22863.6</v>
          </cell>
          <cell r="R409">
            <v>22863.6</v>
          </cell>
          <cell r="S409">
            <v>22863.6</v>
          </cell>
          <cell r="T409">
            <v>22863.6</v>
          </cell>
        </row>
        <row r="410">
          <cell r="A410">
            <v>22926.24</v>
          </cell>
          <cell r="B410">
            <v>22863.6</v>
          </cell>
          <cell r="C410">
            <v>22863.6</v>
          </cell>
          <cell r="D410">
            <v>22863.6</v>
          </cell>
          <cell r="E410">
            <v>22926.24</v>
          </cell>
          <cell r="F410">
            <v>22863.6</v>
          </cell>
          <cell r="G410">
            <v>22863.6</v>
          </cell>
          <cell r="H410">
            <v>22863.6</v>
          </cell>
          <cell r="I410">
            <v>22926.24</v>
          </cell>
          <cell r="J410">
            <v>22863.6</v>
          </cell>
          <cell r="K410">
            <v>22863.6</v>
          </cell>
          <cell r="L410">
            <v>22863.6</v>
          </cell>
          <cell r="M410">
            <v>22926.24</v>
          </cell>
          <cell r="N410">
            <v>22863.6</v>
          </cell>
          <cell r="O410">
            <v>22863.6</v>
          </cell>
          <cell r="P410">
            <v>22863.6</v>
          </cell>
          <cell r="Q410">
            <v>22863.6</v>
          </cell>
          <cell r="R410">
            <v>22863.6</v>
          </cell>
          <cell r="S410">
            <v>22863.6</v>
          </cell>
          <cell r="T410">
            <v>22863.6</v>
          </cell>
        </row>
        <row r="411">
          <cell r="A411">
            <v>22926.24</v>
          </cell>
          <cell r="B411">
            <v>22863.6</v>
          </cell>
          <cell r="C411">
            <v>22863.6</v>
          </cell>
          <cell r="D411">
            <v>22863.6</v>
          </cell>
          <cell r="E411">
            <v>22926.24</v>
          </cell>
          <cell r="F411">
            <v>22863.6</v>
          </cell>
          <cell r="G411">
            <v>22863.6</v>
          </cell>
          <cell r="H411">
            <v>22863.6</v>
          </cell>
          <cell r="I411">
            <v>22926.24</v>
          </cell>
          <cell r="J411">
            <v>22863.6</v>
          </cell>
          <cell r="K411">
            <v>22863.6</v>
          </cell>
          <cell r="L411">
            <v>22863.6</v>
          </cell>
          <cell r="M411">
            <v>22926.24</v>
          </cell>
          <cell r="N411">
            <v>22863.6</v>
          </cell>
          <cell r="O411">
            <v>22863.6</v>
          </cell>
          <cell r="P411">
            <v>22863.6</v>
          </cell>
          <cell r="Q411">
            <v>22863.6</v>
          </cell>
          <cell r="R411">
            <v>22863.6</v>
          </cell>
          <cell r="S411">
            <v>22863.6</v>
          </cell>
          <cell r="T411">
            <v>22863.6</v>
          </cell>
        </row>
        <row r="412">
          <cell r="A412">
            <v>22926.24</v>
          </cell>
          <cell r="B412">
            <v>22863.6</v>
          </cell>
          <cell r="C412">
            <v>22863.6</v>
          </cell>
          <cell r="D412">
            <v>22863.6</v>
          </cell>
          <cell r="E412">
            <v>22926.24</v>
          </cell>
          <cell r="F412">
            <v>22863.6</v>
          </cell>
          <cell r="G412">
            <v>22863.6</v>
          </cell>
          <cell r="H412">
            <v>22863.6</v>
          </cell>
          <cell r="I412">
            <v>22926.24</v>
          </cell>
          <cell r="J412">
            <v>22863.6</v>
          </cell>
          <cell r="K412">
            <v>22863.6</v>
          </cell>
          <cell r="L412">
            <v>22863.6</v>
          </cell>
          <cell r="M412">
            <v>22926.24</v>
          </cell>
          <cell r="N412">
            <v>22863.6</v>
          </cell>
          <cell r="O412">
            <v>22863.6</v>
          </cell>
          <cell r="P412">
            <v>22863.6</v>
          </cell>
          <cell r="Q412">
            <v>22863.6</v>
          </cell>
          <cell r="R412">
            <v>22863.6</v>
          </cell>
          <cell r="S412">
            <v>22863.6</v>
          </cell>
          <cell r="T412">
            <v>22863.6</v>
          </cell>
        </row>
        <row r="413">
          <cell r="A413">
            <v>22926.24</v>
          </cell>
          <cell r="B413">
            <v>22863.6</v>
          </cell>
          <cell r="C413">
            <v>22863.6</v>
          </cell>
          <cell r="D413">
            <v>22863.6</v>
          </cell>
          <cell r="E413">
            <v>22926.24</v>
          </cell>
          <cell r="F413">
            <v>22863.6</v>
          </cell>
          <cell r="G413">
            <v>22863.6</v>
          </cell>
          <cell r="H413">
            <v>22863.6</v>
          </cell>
          <cell r="I413">
            <v>22926.24</v>
          </cell>
          <cell r="J413">
            <v>22863.6</v>
          </cell>
          <cell r="K413">
            <v>22863.6</v>
          </cell>
          <cell r="L413">
            <v>22863.6</v>
          </cell>
          <cell r="M413">
            <v>22926.24</v>
          </cell>
          <cell r="N413">
            <v>22863.6</v>
          </cell>
          <cell r="O413">
            <v>22863.6</v>
          </cell>
          <cell r="P413">
            <v>22863.6</v>
          </cell>
          <cell r="Q413">
            <v>22863.6</v>
          </cell>
          <cell r="R413">
            <v>22863.6</v>
          </cell>
          <cell r="S413">
            <v>22863.6</v>
          </cell>
          <cell r="T413">
            <v>22863.6</v>
          </cell>
        </row>
        <row r="414">
          <cell r="A414">
            <v>22926.24</v>
          </cell>
          <cell r="B414">
            <v>22863.6</v>
          </cell>
          <cell r="C414">
            <v>22863.6</v>
          </cell>
          <cell r="D414">
            <v>22863.6</v>
          </cell>
          <cell r="E414">
            <v>22926.24</v>
          </cell>
          <cell r="F414">
            <v>22863.6</v>
          </cell>
          <cell r="G414">
            <v>22863.6</v>
          </cell>
          <cell r="H414">
            <v>22863.6</v>
          </cell>
          <cell r="I414">
            <v>22926.24</v>
          </cell>
          <cell r="J414">
            <v>22863.6</v>
          </cell>
          <cell r="K414">
            <v>22863.6</v>
          </cell>
          <cell r="L414">
            <v>22863.6</v>
          </cell>
          <cell r="M414">
            <v>22926.24</v>
          </cell>
          <cell r="N414">
            <v>22863.6</v>
          </cell>
          <cell r="O414">
            <v>22863.6</v>
          </cell>
          <cell r="P414">
            <v>22863.6</v>
          </cell>
          <cell r="Q414">
            <v>22863.6</v>
          </cell>
          <cell r="R414">
            <v>22863.6</v>
          </cell>
          <cell r="S414">
            <v>22863.6</v>
          </cell>
          <cell r="T414">
            <v>22863.6</v>
          </cell>
        </row>
        <row r="415">
          <cell r="A415">
            <v>22926.24</v>
          </cell>
          <cell r="B415">
            <v>22863.6</v>
          </cell>
          <cell r="C415">
            <v>22863.6</v>
          </cell>
          <cell r="D415">
            <v>22863.6</v>
          </cell>
          <cell r="E415">
            <v>22926.24</v>
          </cell>
          <cell r="F415">
            <v>22863.6</v>
          </cell>
          <cell r="G415">
            <v>22863.6</v>
          </cell>
          <cell r="H415">
            <v>22863.6</v>
          </cell>
          <cell r="I415">
            <v>22926.24</v>
          </cell>
          <cell r="J415">
            <v>22863.6</v>
          </cell>
          <cell r="K415">
            <v>22863.6</v>
          </cell>
          <cell r="L415">
            <v>22863.6</v>
          </cell>
          <cell r="M415">
            <v>22926.24</v>
          </cell>
          <cell r="N415">
            <v>22863.6</v>
          </cell>
          <cell r="O415">
            <v>22863.6</v>
          </cell>
          <cell r="P415">
            <v>22863.6</v>
          </cell>
          <cell r="Q415">
            <v>22863.6</v>
          </cell>
          <cell r="R415">
            <v>22863.6</v>
          </cell>
          <cell r="S415">
            <v>22863.6</v>
          </cell>
          <cell r="T415">
            <v>22863.6</v>
          </cell>
        </row>
        <row r="416">
          <cell r="A416">
            <v>22926.24</v>
          </cell>
          <cell r="B416">
            <v>22863.6</v>
          </cell>
          <cell r="C416">
            <v>22863.6</v>
          </cell>
          <cell r="D416">
            <v>22863.6</v>
          </cell>
          <cell r="E416">
            <v>22926.24</v>
          </cell>
          <cell r="F416">
            <v>22863.6</v>
          </cell>
          <cell r="G416">
            <v>22863.6</v>
          </cell>
          <cell r="H416">
            <v>22863.6</v>
          </cell>
          <cell r="I416">
            <v>22926.24</v>
          </cell>
          <cell r="J416">
            <v>22863.6</v>
          </cell>
          <cell r="K416">
            <v>22863.6</v>
          </cell>
          <cell r="L416">
            <v>22863.6</v>
          </cell>
          <cell r="M416">
            <v>22926.24</v>
          </cell>
          <cell r="N416">
            <v>22863.6</v>
          </cell>
          <cell r="O416">
            <v>22863.6</v>
          </cell>
          <cell r="P416">
            <v>22863.6</v>
          </cell>
          <cell r="Q416">
            <v>22863.6</v>
          </cell>
          <cell r="R416">
            <v>22863.6</v>
          </cell>
          <cell r="S416">
            <v>22863.6</v>
          </cell>
          <cell r="T416">
            <v>22863.6</v>
          </cell>
        </row>
        <row r="417">
          <cell r="A417">
            <v>22926.24</v>
          </cell>
          <cell r="B417">
            <v>22863.6</v>
          </cell>
          <cell r="C417">
            <v>22863.6</v>
          </cell>
          <cell r="D417">
            <v>22863.6</v>
          </cell>
          <cell r="E417">
            <v>22926.24</v>
          </cell>
          <cell r="F417">
            <v>22863.6</v>
          </cell>
          <cell r="G417">
            <v>22863.6</v>
          </cell>
          <cell r="H417">
            <v>22863.6</v>
          </cell>
          <cell r="I417">
            <v>22926.24</v>
          </cell>
          <cell r="J417">
            <v>22863.6</v>
          </cell>
          <cell r="K417">
            <v>22863.6</v>
          </cell>
          <cell r="L417">
            <v>22863.6</v>
          </cell>
          <cell r="M417">
            <v>22926.24</v>
          </cell>
          <cell r="N417">
            <v>22863.6</v>
          </cell>
          <cell r="O417">
            <v>22863.6</v>
          </cell>
          <cell r="P417">
            <v>22863.6</v>
          </cell>
          <cell r="Q417">
            <v>22863.6</v>
          </cell>
          <cell r="R417">
            <v>22863.6</v>
          </cell>
          <cell r="S417">
            <v>22863.6</v>
          </cell>
          <cell r="T417">
            <v>22863.6</v>
          </cell>
        </row>
        <row r="418">
          <cell r="A418">
            <v>22926.24</v>
          </cell>
          <cell r="B418">
            <v>22863.6</v>
          </cell>
          <cell r="C418">
            <v>22863.6</v>
          </cell>
          <cell r="D418">
            <v>22863.6</v>
          </cell>
          <cell r="E418">
            <v>22926.24</v>
          </cell>
          <cell r="F418">
            <v>22863.6</v>
          </cell>
          <cell r="G418">
            <v>22863.6</v>
          </cell>
          <cell r="H418">
            <v>22863.6</v>
          </cell>
          <cell r="I418">
            <v>22926.24</v>
          </cell>
          <cell r="J418">
            <v>22863.6</v>
          </cell>
          <cell r="K418">
            <v>22863.6</v>
          </cell>
          <cell r="L418">
            <v>22863.6</v>
          </cell>
          <cell r="M418">
            <v>22926.24</v>
          </cell>
          <cell r="N418">
            <v>22863.6</v>
          </cell>
          <cell r="O418">
            <v>22863.6</v>
          </cell>
          <cell r="P418">
            <v>22863.6</v>
          </cell>
          <cell r="Q418">
            <v>22863.6</v>
          </cell>
          <cell r="R418">
            <v>22863.6</v>
          </cell>
          <cell r="S418">
            <v>22863.6</v>
          </cell>
          <cell r="T418">
            <v>22863.6</v>
          </cell>
        </row>
        <row r="419">
          <cell r="A419">
            <v>22926.24</v>
          </cell>
          <cell r="B419">
            <v>22863.6</v>
          </cell>
          <cell r="C419">
            <v>22863.6</v>
          </cell>
          <cell r="D419">
            <v>22863.6</v>
          </cell>
          <cell r="E419">
            <v>22926.24</v>
          </cell>
          <cell r="F419">
            <v>22863.6</v>
          </cell>
          <cell r="G419">
            <v>22863.6</v>
          </cell>
          <cell r="H419">
            <v>22863.6</v>
          </cell>
          <cell r="I419">
            <v>22926.24</v>
          </cell>
          <cell r="J419">
            <v>22863.6</v>
          </cell>
          <cell r="K419">
            <v>22863.6</v>
          </cell>
          <cell r="L419">
            <v>22863.6</v>
          </cell>
          <cell r="M419">
            <v>22926.24</v>
          </cell>
          <cell r="N419">
            <v>22863.6</v>
          </cell>
          <cell r="O419">
            <v>22863.6</v>
          </cell>
          <cell r="P419">
            <v>22863.6</v>
          </cell>
          <cell r="Q419">
            <v>22863.6</v>
          </cell>
          <cell r="R419">
            <v>22863.6</v>
          </cell>
          <cell r="S419">
            <v>22863.6</v>
          </cell>
          <cell r="T419">
            <v>22863.6</v>
          </cell>
        </row>
        <row r="420">
          <cell r="A420">
            <v>22926.24</v>
          </cell>
          <cell r="B420">
            <v>22863.6</v>
          </cell>
          <cell r="C420">
            <v>22863.6</v>
          </cell>
          <cell r="D420">
            <v>22863.6</v>
          </cell>
          <cell r="E420">
            <v>22926.24</v>
          </cell>
          <cell r="F420">
            <v>22863.6</v>
          </cell>
          <cell r="G420">
            <v>22863.6</v>
          </cell>
          <cell r="H420">
            <v>22863.6</v>
          </cell>
          <cell r="I420">
            <v>22926.24</v>
          </cell>
          <cell r="J420">
            <v>22863.6</v>
          </cell>
          <cell r="K420">
            <v>22863.6</v>
          </cell>
          <cell r="L420">
            <v>22863.6</v>
          </cell>
          <cell r="M420">
            <v>22926.24</v>
          </cell>
          <cell r="N420">
            <v>22863.6</v>
          </cell>
          <cell r="O420">
            <v>22863.6</v>
          </cell>
          <cell r="P420">
            <v>22863.6</v>
          </cell>
          <cell r="Q420">
            <v>22863.6</v>
          </cell>
          <cell r="R420">
            <v>22863.6</v>
          </cell>
          <cell r="S420">
            <v>22863.6</v>
          </cell>
          <cell r="T420">
            <v>22863.6</v>
          </cell>
        </row>
        <row r="421">
          <cell r="A421">
            <v>22926.24</v>
          </cell>
          <cell r="B421">
            <v>22863.6</v>
          </cell>
          <cell r="C421">
            <v>22863.6</v>
          </cell>
          <cell r="D421">
            <v>22863.6</v>
          </cell>
          <cell r="E421">
            <v>22926.24</v>
          </cell>
          <cell r="F421">
            <v>22863.6</v>
          </cell>
          <cell r="G421">
            <v>22863.6</v>
          </cell>
          <cell r="H421">
            <v>22863.6</v>
          </cell>
          <cell r="I421">
            <v>22926.24</v>
          </cell>
          <cell r="J421">
            <v>22863.6</v>
          </cell>
          <cell r="K421">
            <v>22863.6</v>
          </cell>
          <cell r="L421">
            <v>22863.6</v>
          </cell>
          <cell r="M421">
            <v>22926.24</v>
          </cell>
          <cell r="N421">
            <v>22863.6</v>
          </cell>
          <cell r="O421">
            <v>22863.6</v>
          </cell>
          <cell r="P421">
            <v>22863.6</v>
          </cell>
          <cell r="Q421">
            <v>22863.6</v>
          </cell>
          <cell r="R421">
            <v>22863.6</v>
          </cell>
          <cell r="S421">
            <v>22863.6</v>
          </cell>
          <cell r="T421">
            <v>22863.6</v>
          </cell>
        </row>
        <row r="422">
          <cell r="A422">
            <v>22926.24</v>
          </cell>
          <cell r="B422">
            <v>22863.6</v>
          </cell>
          <cell r="C422">
            <v>22863.6</v>
          </cell>
          <cell r="D422">
            <v>22863.6</v>
          </cell>
          <cell r="E422">
            <v>22926.24</v>
          </cell>
          <cell r="F422">
            <v>22863.6</v>
          </cell>
          <cell r="G422">
            <v>22863.6</v>
          </cell>
          <cell r="H422">
            <v>22863.6</v>
          </cell>
          <cell r="I422">
            <v>22926.24</v>
          </cell>
          <cell r="J422">
            <v>22863.6</v>
          </cell>
          <cell r="K422">
            <v>22863.6</v>
          </cell>
          <cell r="L422">
            <v>22863.6</v>
          </cell>
          <cell r="M422">
            <v>22926.24</v>
          </cell>
          <cell r="N422">
            <v>22863.6</v>
          </cell>
          <cell r="O422">
            <v>22863.6</v>
          </cell>
          <cell r="P422">
            <v>22863.6</v>
          </cell>
          <cell r="Q422">
            <v>22863.6</v>
          </cell>
          <cell r="R422">
            <v>22863.6</v>
          </cell>
          <cell r="S422">
            <v>22863.6</v>
          </cell>
          <cell r="T422">
            <v>22863.6</v>
          </cell>
        </row>
        <row r="423">
          <cell r="A423">
            <v>22926.24</v>
          </cell>
          <cell r="B423">
            <v>22863.6</v>
          </cell>
          <cell r="C423">
            <v>22863.6</v>
          </cell>
          <cell r="D423">
            <v>22863.6</v>
          </cell>
          <cell r="E423">
            <v>22926.24</v>
          </cell>
          <cell r="F423">
            <v>22863.6</v>
          </cell>
          <cell r="G423">
            <v>22863.6</v>
          </cell>
          <cell r="H423">
            <v>22863.6</v>
          </cell>
          <cell r="I423">
            <v>22926.24</v>
          </cell>
          <cell r="J423">
            <v>22863.6</v>
          </cell>
          <cell r="K423">
            <v>22863.6</v>
          </cell>
          <cell r="L423">
            <v>22863.6</v>
          </cell>
          <cell r="M423">
            <v>22926.24</v>
          </cell>
          <cell r="N423">
            <v>22863.6</v>
          </cell>
          <cell r="O423">
            <v>22863.6</v>
          </cell>
          <cell r="P423">
            <v>22863.6</v>
          </cell>
          <cell r="Q423">
            <v>22863.6</v>
          </cell>
          <cell r="R423">
            <v>22863.6</v>
          </cell>
          <cell r="S423">
            <v>22863.6</v>
          </cell>
          <cell r="T423">
            <v>22863.6</v>
          </cell>
        </row>
        <row r="424">
          <cell r="A424">
            <v>22926.24</v>
          </cell>
          <cell r="B424">
            <v>22863.6</v>
          </cell>
          <cell r="C424">
            <v>22863.6</v>
          </cell>
          <cell r="D424">
            <v>22863.6</v>
          </cell>
          <cell r="E424">
            <v>22926.24</v>
          </cell>
          <cell r="F424">
            <v>22863.6</v>
          </cell>
          <cell r="G424">
            <v>22863.6</v>
          </cell>
          <cell r="H424">
            <v>22863.6</v>
          </cell>
          <cell r="I424">
            <v>22926.24</v>
          </cell>
          <cell r="J424">
            <v>22863.6</v>
          </cell>
          <cell r="K424">
            <v>22863.6</v>
          </cell>
          <cell r="L424">
            <v>22863.6</v>
          </cell>
          <cell r="M424">
            <v>22926.24</v>
          </cell>
          <cell r="N424">
            <v>22863.6</v>
          </cell>
          <cell r="O424">
            <v>22863.6</v>
          </cell>
          <cell r="P424">
            <v>22863.6</v>
          </cell>
          <cell r="Q424">
            <v>22863.6</v>
          </cell>
          <cell r="R424">
            <v>22863.6</v>
          </cell>
          <cell r="S424">
            <v>22863.6</v>
          </cell>
          <cell r="T424">
            <v>22863.6</v>
          </cell>
        </row>
        <row r="425">
          <cell r="A425">
            <v>22926.24</v>
          </cell>
          <cell r="B425">
            <v>22863.6</v>
          </cell>
          <cell r="C425">
            <v>22863.6</v>
          </cell>
          <cell r="D425">
            <v>22863.6</v>
          </cell>
          <cell r="E425">
            <v>22926.24</v>
          </cell>
          <cell r="F425">
            <v>22863.6</v>
          </cell>
          <cell r="G425">
            <v>22863.6</v>
          </cell>
          <cell r="H425">
            <v>22863.6</v>
          </cell>
          <cell r="I425">
            <v>22926.24</v>
          </cell>
          <cell r="J425">
            <v>22863.6</v>
          </cell>
          <cell r="K425">
            <v>22863.6</v>
          </cell>
          <cell r="L425">
            <v>22863.6</v>
          </cell>
          <cell r="M425">
            <v>22926.24</v>
          </cell>
          <cell r="N425">
            <v>22863.6</v>
          </cell>
          <cell r="O425">
            <v>22863.6</v>
          </cell>
          <cell r="P425">
            <v>22863.6</v>
          </cell>
          <cell r="Q425">
            <v>22863.6</v>
          </cell>
          <cell r="R425">
            <v>22863.6</v>
          </cell>
          <cell r="S425">
            <v>22863.6</v>
          </cell>
          <cell r="T425">
            <v>22863.6</v>
          </cell>
        </row>
        <row r="426">
          <cell r="A426">
            <v>22926.24</v>
          </cell>
          <cell r="B426">
            <v>22863.6</v>
          </cell>
          <cell r="C426">
            <v>22863.6</v>
          </cell>
          <cell r="D426">
            <v>22863.6</v>
          </cell>
          <cell r="E426">
            <v>22926.24</v>
          </cell>
          <cell r="F426">
            <v>22863.6</v>
          </cell>
          <cell r="G426">
            <v>22863.6</v>
          </cell>
          <cell r="H426">
            <v>22863.6</v>
          </cell>
          <cell r="I426">
            <v>22926.24</v>
          </cell>
          <cell r="J426">
            <v>22863.6</v>
          </cell>
          <cell r="K426">
            <v>22863.6</v>
          </cell>
          <cell r="L426">
            <v>22863.6</v>
          </cell>
          <cell r="M426">
            <v>22926.24</v>
          </cell>
          <cell r="N426">
            <v>22863.6</v>
          </cell>
          <cell r="O426">
            <v>22863.6</v>
          </cell>
          <cell r="P426">
            <v>22863.6</v>
          </cell>
          <cell r="Q426">
            <v>22863.6</v>
          </cell>
          <cell r="R426">
            <v>22863.6</v>
          </cell>
          <cell r="S426">
            <v>22863.6</v>
          </cell>
          <cell r="T426">
            <v>22863.6</v>
          </cell>
        </row>
        <row r="427">
          <cell r="A427">
            <v>22926.24</v>
          </cell>
          <cell r="B427">
            <v>22863.6</v>
          </cell>
          <cell r="C427">
            <v>22863.6</v>
          </cell>
          <cell r="D427">
            <v>22863.6</v>
          </cell>
          <cell r="E427">
            <v>22926.24</v>
          </cell>
          <cell r="F427">
            <v>22863.6</v>
          </cell>
          <cell r="G427">
            <v>22863.6</v>
          </cell>
          <cell r="H427">
            <v>22863.6</v>
          </cell>
          <cell r="I427">
            <v>22926.24</v>
          </cell>
          <cell r="J427">
            <v>22863.6</v>
          </cell>
          <cell r="K427">
            <v>22863.6</v>
          </cell>
          <cell r="L427">
            <v>22863.6</v>
          </cell>
          <cell r="M427">
            <v>22926.24</v>
          </cell>
          <cell r="N427">
            <v>22863.6</v>
          </cell>
          <cell r="O427">
            <v>22863.6</v>
          </cell>
          <cell r="P427">
            <v>22863.6</v>
          </cell>
          <cell r="Q427">
            <v>22863.6</v>
          </cell>
          <cell r="R427">
            <v>22863.6</v>
          </cell>
          <cell r="S427">
            <v>22863.6</v>
          </cell>
          <cell r="T427">
            <v>22863.6</v>
          </cell>
        </row>
        <row r="428">
          <cell r="A428">
            <v>22926.24</v>
          </cell>
          <cell r="B428">
            <v>22863.6</v>
          </cell>
          <cell r="C428">
            <v>22863.6</v>
          </cell>
          <cell r="D428">
            <v>22863.6</v>
          </cell>
          <cell r="E428">
            <v>22926.24</v>
          </cell>
          <cell r="F428">
            <v>22863.6</v>
          </cell>
          <cell r="G428">
            <v>22863.6</v>
          </cell>
          <cell r="H428">
            <v>22863.6</v>
          </cell>
          <cell r="I428">
            <v>22926.24</v>
          </cell>
          <cell r="J428">
            <v>22863.6</v>
          </cell>
          <cell r="K428">
            <v>22863.6</v>
          </cell>
          <cell r="L428">
            <v>22863.6</v>
          </cell>
          <cell r="M428">
            <v>22926.24</v>
          </cell>
          <cell r="N428">
            <v>22863.6</v>
          </cell>
          <cell r="O428">
            <v>22863.6</v>
          </cell>
          <cell r="P428">
            <v>22863.6</v>
          </cell>
          <cell r="Q428">
            <v>22863.6</v>
          </cell>
          <cell r="R428">
            <v>22863.6</v>
          </cell>
          <cell r="S428">
            <v>22863.6</v>
          </cell>
          <cell r="T428">
            <v>22863.6</v>
          </cell>
        </row>
        <row r="429">
          <cell r="A429">
            <v>22926.24</v>
          </cell>
          <cell r="B429">
            <v>22863.6</v>
          </cell>
          <cell r="C429">
            <v>22863.6</v>
          </cell>
          <cell r="D429">
            <v>22863.6</v>
          </cell>
          <cell r="E429">
            <v>22926.24</v>
          </cell>
          <cell r="F429">
            <v>22863.6</v>
          </cell>
          <cell r="G429">
            <v>22863.6</v>
          </cell>
          <cell r="H429">
            <v>22863.6</v>
          </cell>
          <cell r="I429">
            <v>22926.24</v>
          </cell>
          <cell r="J429">
            <v>22863.6</v>
          </cell>
          <cell r="K429">
            <v>22863.6</v>
          </cell>
          <cell r="L429">
            <v>22863.6</v>
          </cell>
          <cell r="M429">
            <v>22926.24</v>
          </cell>
          <cell r="N429">
            <v>22863.6</v>
          </cell>
          <cell r="O429">
            <v>22863.6</v>
          </cell>
          <cell r="P429">
            <v>22863.6</v>
          </cell>
          <cell r="Q429">
            <v>22863.6</v>
          </cell>
          <cell r="R429">
            <v>22863.6</v>
          </cell>
          <cell r="S429">
            <v>22863.6</v>
          </cell>
          <cell r="T429">
            <v>22863.6</v>
          </cell>
        </row>
        <row r="430">
          <cell r="A430">
            <v>22926.24</v>
          </cell>
          <cell r="B430">
            <v>22863.6</v>
          </cell>
          <cell r="C430">
            <v>22863.6</v>
          </cell>
          <cell r="D430">
            <v>22863.6</v>
          </cell>
          <cell r="E430">
            <v>22926.24</v>
          </cell>
          <cell r="F430">
            <v>22863.6</v>
          </cell>
          <cell r="G430">
            <v>22863.6</v>
          </cell>
          <cell r="H430">
            <v>22863.6</v>
          </cell>
          <cell r="I430">
            <v>22926.24</v>
          </cell>
          <cell r="J430">
            <v>22863.6</v>
          </cell>
          <cell r="K430">
            <v>22863.6</v>
          </cell>
          <cell r="L430">
            <v>22863.6</v>
          </cell>
          <cell r="M430">
            <v>22926.24</v>
          </cell>
          <cell r="N430">
            <v>22863.6</v>
          </cell>
          <cell r="O430">
            <v>22863.6</v>
          </cell>
          <cell r="P430">
            <v>22863.6</v>
          </cell>
          <cell r="Q430">
            <v>22863.6</v>
          </cell>
          <cell r="R430">
            <v>22863.6</v>
          </cell>
          <cell r="S430">
            <v>22863.6</v>
          </cell>
          <cell r="T430">
            <v>22863.6</v>
          </cell>
        </row>
        <row r="431">
          <cell r="A431">
            <v>22926.24</v>
          </cell>
          <cell r="B431">
            <v>22863.6</v>
          </cell>
          <cell r="C431">
            <v>22863.6</v>
          </cell>
          <cell r="D431">
            <v>22863.6</v>
          </cell>
          <cell r="E431">
            <v>22926.24</v>
          </cell>
          <cell r="F431">
            <v>22863.6</v>
          </cell>
          <cell r="G431">
            <v>22863.6</v>
          </cell>
          <cell r="H431">
            <v>22863.6</v>
          </cell>
          <cell r="I431">
            <v>22926.24</v>
          </cell>
          <cell r="J431">
            <v>22863.6</v>
          </cell>
          <cell r="K431">
            <v>22863.6</v>
          </cell>
          <cell r="L431">
            <v>22863.6</v>
          </cell>
          <cell r="M431">
            <v>22926.24</v>
          </cell>
          <cell r="N431">
            <v>22863.6</v>
          </cell>
          <cell r="O431">
            <v>22863.6</v>
          </cell>
          <cell r="P431">
            <v>22863.6</v>
          </cell>
          <cell r="Q431">
            <v>22863.6</v>
          </cell>
          <cell r="R431">
            <v>22863.6</v>
          </cell>
          <cell r="S431">
            <v>22863.6</v>
          </cell>
          <cell r="T431">
            <v>22863.6</v>
          </cell>
        </row>
        <row r="432">
          <cell r="A432">
            <v>22926.24</v>
          </cell>
          <cell r="B432">
            <v>22863.6</v>
          </cell>
          <cell r="C432">
            <v>22863.6</v>
          </cell>
          <cell r="D432">
            <v>22863.6</v>
          </cell>
          <cell r="E432">
            <v>22926.24</v>
          </cell>
          <cell r="F432">
            <v>22863.6</v>
          </cell>
          <cell r="G432">
            <v>22863.6</v>
          </cell>
          <cell r="H432">
            <v>22863.6</v>
          </cell>
          <cell r="I432">
            <v>22926.24</v>
          </cell>
          <cell r="J432">
            <v>22863.6</v>
          </cell>
          <cell r="K432">
            <v>22863.6</v>
          </cell>
          <cell r="L432">
            <v>22863.6</v>
          </cell>
          <cell r="M432">
            <v>22926.24</v>
          </cell>
          <cell r="N432">
            <v>22863.6</v>
          </cell>
          <cell r="O432">
            <v>22863.6</v>
          </cell>
          <cell r="P432">
            <v>22863.6</v>
          </cell>
          <cell r="Q432">
            <v>22863.6</v>
          </cell>
          <cell r="R432">
            <v>22863.6</v>
          </cell>
          <cell r="S432">
            <v>22863.6</v>
          </cell>
          <cell r="T432">
            <v>22863.6</v>
          </cell>
        </row>
        <row r="433">
          <cell r="A433">
            <v>22926.24</v>
          </cell>
          <cell r="B433">
            <v>22863.6</v>
          </cell>
          <cell r="C433">
            <v>22863.6</v>
          </cell>
          <cell r="D433">
            <v>22863.6</v>
          </cell>
          <cell r="E433">
            <v>22926.24</v>
          </cell>
          <cell r="F433">
            <v>22863.6</v>
          </cell>
          <cell r="G433">
            <v>22863.6</v>
          </cell>
          <cell r="H433">
            <v>22863.6</v>
          </cell>
          <cell r="I433">
            <v>22926.24</v>
          </cell>
          <cell r="J433">
            <v>22863.6</v>
          </cell>
          <cell r="K433">
            <v>22863.6</v>
          </cell>
          <cell r="L433">
            <v>22863.6</v>
          </cell>
          <cell r="M433">
            <v>22926.24</v>
          </cell>
          <cell r="N433">
            <v>22863.6</v>
          </cell>
          <cell r="O433">
            <v>22863.6</v>
          </cell>
          <cell r="P433">
            <v>22863.6</v>
          </cell>
          <cell r="Q433">
            <v>22863.6</v>
          </cell>
          <cell r="R433">
            <v>22863.6</v>
          </cell>
          <cell r="S433">
            <v>22863.6</v>
          </cell>
          <cell r="T433">
            <v>22863.6</v>
          </cell>
        </row>
        <row r="434">
          <cell r="A434">
            <v>22926.24</v>
          </cell>
          <cell r="B434">
            <v>22863.6</v>
          </cell>
          <cell r="C434">
            <v>22863.6</v>
          </cell>
          <cell r="D434">
            <v>22863.6</v>
          </cell>
          <cell r="E434">
            <v>22926.24</v>
          </cell>
          <cell r="F434">
            <v>22863.6</v>
          </cell>
          <cell r="G434">
            <v>22863.6</v>
          </cell>
          <cell r="H434">
            <v>22863.6</v>
          </cell>
          <cell r="I434">
            <v>22926.24</v>
          </cell>
          <cell r="J434">
            <v>22863.6</v>
          </cell>
          <cell r="K434">
            <v>22863.6</v>
          </cell>
          <cell r="L434">
            <v>22863.6</v>
          </cell>
          <cell r="M434">
            <v>22926.24</v>
          </cell>
          <cell r="N434">
            <v>22863.6</v>
          </cell>
          <cell r="O434">
            <v>22863.6</v>
          </cell>
          <cell r="P434">
            <v>22863.6</v>
          </cell>
          <cell r="Q434">
            <v>22863.6</v>
          </cell>
          <cell r="R434">
            <v>22863.6</v>
          </cell>
          <cell r="S434">
            <v>22863.6</v>
          </cell>
          <cell r="T434">
            <v>22863.6</v>
          </cell>
        </row>
        <row r="435">
          <cell r="A435">
            <v>22926.24</v>
          </cell>
          <cell r="B435">
            <v>22863.6</v>
          </cell>
          <cell r="C435">
            <v>22863.6</v>
          </cell>
          <cell r="D435">
            <v>22863.6</v>
          </cell>
          <cell r="E435">
            <v>22926.24</v>
          </cell>
          <cell r="F435">
            <v>22863.6</v>
          </cell>
          <cell r="G435">
            <v>22863.6</v>
          </cell>
          <cell r="H435">
            <v>22863.6</v>
          </cell>
          <cell r="I435">
            <v>22926.24</v>
          </cell>
          <cell r="J435">
            <v>22863.6</v>
          </cell>
          <cell r="K435">
            <v>22863.6</v>
          </cell>
          <cell r="L435">
            <v>22863.6</v>
          </cell>
          <cell r="M435">
            <v>22926.24</v>
          </cell>
          <cell r="N435">
            <v>22863.6</v>
          </cell>
          <cell r="O435">
            <v>22863.6</v>
          </cell>
          <cell r="P435">
            <v>22863.6</v>
          </cell>
          <cell r="Q435">
            <v>22863.6</v>
          </cell>
          <cell r="R435">
            <v>22863.6</v>
          </cell>
          <cell r="S435">
            <v>22863.6</v>
          </cell>
          <cell r="T435">
            <v>22863.6</v>
          </cell>
        </row>
        <row r="436">
          <cell r="A436">
            <v>22926.24</v>
          </cell>
          <cell r="B436">
            <v>22863.6</v>
          </cell>
          <cell r="C436">
            <v>22863.6</v>
          </cell>
          <cell r="D436">
            <v>22863.6</v>
          </cell>
          <cell r="E436">
            <v>22926.24</v>
          </cell>
          <cell r="F436">
            <v>22863.6</v>
          </cell>
          <cell r="G436">
            <v>22863.6</v>
          </cell>
          <cell r="H436">
            <v>22863.6</v>
          </cell>
          <cell r="I436">
            <v>22926.24</v>
          </cell>
          <cell r="J436">
            <v>22863.6</v>
          </cell>
          <cell r="K436">
            <v>22863.6</v>
          </cell>
          <cell r="L436">
            <v>22863.6</v>
          </cell>
          <cell r="M436">
            <v>22926.24</v>
          </cell>
          <cell r="N436">
            <v>22863.6</v>
          </cell>
          <cell r="O436">
            <v>22863.6</v>
          </cell>
          <cell r="P436">
            <v>22863.6</v>
          </cell>
          <cell r="Q436">
            <v>22863.6</v>
          </cell>
          <cell r="R436">
            <v>22863.6</v>
          </cell>
          <cell r="S436">
            <v>22863.6</v>
          </cell>
          <cell r="T436">
            <v>22863.6</v>
          </cell>
        </row>
        <row r="437">
          <cell r="A437">
            <v>22926.24</v>
          </cell>
          <cell r="B437">
            <v>22863.6</v>
          </cell>
          <cell r="C437">
            <v>22863.6</v>
          </cell>
          <cell r="D437">
            <v>22863.6</v>
          </cell>
          <cell r="E437">
            <v>22926.24</v>
          </cell>
          <cell r="F437">
            <v>22863.6</v>
          </cell>
          <cell r="G437">
            <v>22863.6</v>
          </cell>
          <cell r="H437">
            <v>22863.6</v>
          </cell>
          <cell r="I437">
            <v>22926.24</v>
          </cell>
          <cell r="J437">
            <v>22863.6</v>
          </cell>
          <cell r="K437">
            <v>22863.6</v>
          </cell>
          <cell r="L437">
            <v>22863.6</v>
          </cell>
          <cell r="M437">
            <v>22926.24</v>
          </cell>
          <cell r="N437">
            <v>22863.6</v>
          </cell>
          <cell r="O437">
            <v>22863.6</v>
          </cell>
          <cell r="P437">
            <v>22863.6</v>
          </cell>
          <cell r="Q437">
            <v>22863.6</v>
          </cell>
          <cell r="R437">
            <v>22863.6</v>
          </cell>
          <cell r="S437">
            <v>22863.6</v>
          </cell>
          <cell r="T437">
            <v>22863.6</v>
          </cell>
        </row>
        <row r="438">
          <cell r="A438">
            <v>22926.24</v>
          </cell>
          <cell r="B438">
            <v>22863.6</v>
          </cell>
          <cell r="C438">
            <v>22863.6</v>
          </cell>
          <cell r="D438">
            <v>22863.6</v>
          </cell>
          <cell r="E438">
            <v>22926.24</v>
          </cell>
          <cell r="F438">
            <v>22863.6</v>
          </cell>
          <cell r="G438">
            <v>22863.6</v>
          </cell>
          <cell r="H438">
            <v>22863.6</v>
          </cell>
          <cell r="I438">
            <v>22926.24</v>
          </cell>
          <cell r="J438">
            <v>22863.6</v>
          </cell>
          <cell r="K438">
            <v>22863.6</v>
          </cell>
          <cell r="L438">
            <v>22863.6</v>
          </cell>
          <cell r="M438">
            <v>22926.24</v>
          </cell>
          <cell r="N438">
            <v>22863.6</v>
          </cell>
          <cell r="O438">
            <v>22863.6</v>
          </cell>
          <cell r="P438">
            <v>22863.6</v>
          </cell>
          <cell r="Q438">
            <v>22863.6</v>
          </cell>
          <cell r="R438">
            <v>22863.6</v>
          </cell>
          <cell r="S438">
            <v>22863.6</v>
          </cell>
          <cell r="T438">
            <v>22863.6</v>
          </cell>
        </row>
        <row r="439">
          <cell r="A439">
            <v>22926.24</v>
          </cell>
          <cell r="B439">
            <v>22863.6</v>
          </cell>
          <cell r="C439">
            <v>22863.6</v>
          </cell>
          <cell r="D439">
            <v>22863.6</v>
          </cell>
          <cell r="E439">
            <v>22926.24</v>
          </cell>
          <cell r="F439">
            <v>22863.6</v>
          </cell>
          <cell r="G439">
            <v>22863.6</v>
          </cell>
          <cell r="H439">
            <v>22863.6</v>
          </cell>
          <cell r="I439">
            <v>22926.24</v>
          </cell>
          <cell r="J439">
            <v>22863.6</v>
          </cell>
          <cell r="K439">
            <v>22863.6</v>
          </cell>
          <cell r="L439">
            <v>22863.6</v>
          </cell>
          <cell r="M439">
            <v>22926.24</v>
          </cell>
          <cell r="N439">
            <v>22863.6</v>
          </cell>
          <cell r="O439">
            <v>22863.6</v>
          </cell>
          <cell r="P439">
            <v>22863.6</v>
          </cell>
          <cell r="Q439">
            <v>22863.6</v>
          </cell>
          <cell r="R439">
            <v>22863.6</v>
          </cell>
          <cell r="S439">
            <v>22863.6</v>
          </cell>
          <cell r="T439">
            <v>22863.6</v>
          </cell>
        </row>
        <row r="440">
          <cell r="A440">
            <v>22926.24</v>
          </cell>
          <cell r="B440">
            <v>22863.6</v>
          </cell>
          <cell r="C440">
            <v>22863.6</v>
          </cell>
          <cell r="D440">
            <v>22863.6</v>
          </cell>
          <cell r="E440">
            <v>22926.24</v>
          </cell>
          <cell r="F440">
            <v>22863.6</v>
          </cell>
          <cell r="G440">
            <v>22863.6</v>
          </cell>
          <cell r="H440">
            <v>22863.6</v>
          </cell>
          <cell r="I440">
            <v>22926.24</v>
          </cell>
          <cell r="J440">
            <v>22863.6</v>
          </cell>
          <cell r="K440">
            <v>22863.6</v>
          </cell>
          <cell r="L440">
            <v>22863.6</v>
          </cell>
          <cell r="M440">
            <v>22926.24</v>
          </cell>
          <cell r="N440">
            <v>22863.6</v>
          </cell>
          <cell r="O440">
            <v>22863.6</v>
          </cell>
          <cell r="P440">
            <v>22863.6</v>
          </cell>
          <cell r="Q440">
            <v>22863.6</v>
          </cell>
          <cell r="R440">
            <v>22863.6</v>
          </cell>
          <cell r="S440">
            <v>22863.6</v>
          </cell>
          <cell r="T440">
            <v>22863.6</v>
          </cell>
        </row>
        <row r="441">
          <cell r="A441">
            <v>22926.24</v>
          </cell>
          <cell r="B441">
            <v>22863.6</v>
          </cell>
          <cell r="C441">
            <v>22863.6</v>
          </cell>
          <cell r="D441">
            <v>22863.6</v>
          </cell>
          <cell r="E441">
            <v>22926.24</v>
          </cell>
          <cell r="F441">
            <v>22863.6</v>
          </cell>
          <cell r="G441">
            <v>22863.6</v>
          </cell>
          <cell r="H441">
            <v>22863.6</v>
          </cell>
          <cell r="I441">
            <v>22926.24</v>
          </cell>
          <cell r="J441">
            <v>22863.6</v>
          </cell>
          <cell r="K441">
            <v>22863.6</v>
          </cell>
          <cell r="L441">
            <v>22863.6</v>
          </cell>
          <cell r="M441">
            <v>22926.24</v>
          </cell>
          <cell r="N441">
            <v>22863.6</v>
          </cell>
          <cell r="O441">
            <v>22863.6</v>
          </cell>
          <cell r="P441">
            <v>22863.6</v>
          </cell>
          <cell r="Q441">
            <v>22863.6</v>
          </cell>
          <cell r="R441">
            <v>22863.6</v>
          </cell>
          <cell r="S441">
            <v>22863.6</v>
          </cell>
          <cell r="T441">
            <v>22863.6</v>
          </cell>
        </row>
        <row r="442">
          <cell r="A442">
            <v>22926.24</v>
          </cell>
          <cell r="B442">
            <v>22863.6</v>
          </cell>
          <cell r="C442">
            <v>22863.6</v>
          </cell>
          <cell r="D442">
            <v>22863.6</v>
          </cell>
          <cell r="E442">
            <v>22926.24</v>
          </cell>
          <cell r="F442">
            <v>22863.6</v>
          </cell>
          <cell r="G442">
            <v>22863.6</v>
          </cell>
          <cell r="H442">
            <v>22863.6</v>
          </cell>
          <cell r="I442">
            <v>22926.24</v>
          </cell>
          <cell r="J442">
            <v>22863.6</v>
          </cell>
          <cell r="K442">
            <v>22863.6</v>
          </cell>
          <cell r="L442">
            <v>22863.6</v>
          </cell>
          <cell r="M442">
            <v>22926.24</v>
          </cell>
          <cell r="N442">
            <v>22863.6</v>
          </cell>
          <cell r="O442">
            <v>22863.6</v>
          </cell>
          <cell r="P442">
            <v>22863.6</v>
          </cell>
          <cell r="Q442">
            <v>22863.6</v>
          </cell>
          <cell r="R442">
            <v>22863.6</v>
          </cell>
          <cell r="S442">
            <v>22863.6</v>
          </cell>
          <cell r="T442">
            <v>22863.6</v>
          </cell>
        </row>
        <row r="443">
          <cell r="A443">
            <v>22926.24</v>
          </cell>
          <cell r="B443">
            <v>22863.6</v>
          </cell>
          <cell r="C443">
            <v>22863.6</v>
          </cell>
          <cell r="D443">
            <v>22863.6</v>
          </cell>
          <cell r="E443">
            <v>22926.24</v>
          </cell>
          <cell r="F443">
            <v>22863.6</v>
          </cell>
          <cell r="G443">
            <v>22863.6</v>
          </cell>
          <cell r="H443">
            <v>22863.6</v>
          </cell>
          <cell r="I443">
            <v>22926.24</v>
          </cell>
          <cell r="J443">
            <v>22863.6</v>
          </cell>
          <cell r="K443">
            <v>22863.6</v>
          </cell>
          <cell r="L443">
            <v>22863.6</v>
          </cell>
          <cell r="M443">
            <v>22926.24</v>
          </cell>
          <cell r="N443">
            <v>22863.6</v>
          </cell>
          <cell r="O443">
            <v>22863.6</v>
          </cell>
          <cell r="P443">
            <v>22863.6</v>
          </cell>
          <cell r="Q443">
            <v>22863.6</v>
          </cell>
          <cell r="R443">
            <v>22863.6</v>
          </cell>
          <cell r="S443">
            <v>22863.6</v>
          </cell>
          <cell r="T443">
            <v>22863.6</v>
          </cell>
        </row>
        <row r="444">
          <cell r="A444">
            <v>22926.24</v>
          </cell>
          <cell r="B444">
            <v>22863.6</v>
          </cell>
          <cell r="C444">
            <v>22863.6</v>
          </cell>
          <cell r="D444">
            <v>22863.6</v>
          </cell>
          <cell r="E444">
            <v>22926.24</v>
          </cell>
          <cell r="F444">
            <v>22863.6</v>
          </cell>
          <cell r="G444">
            <v>22863.6</v>
          </cell>
          <cell r="H444">
            <v>22863.6</v>
          </cell>
          <cell r="I444">
            <v>22926.24</v>
          </cell>
          <cell r="J444">
            <v>22863.6</v>
          </cell>
          <cell r="K444">
            <v>22863.6</v>
          </cell>
          <cell r="L444">
            <v>22863.6</v>
          </cell>
          <cell r="M444">
            <v>22926.24</v>
          </cell>
          <cell r="N444">
            <v>22863.6</v>
          </cell>
          <cell r="O444">
            <v>22863.6</v>
          </cell>
          <cell r="P444">
            <v>22863.6</v>
          </cell>
          <cell r="Q444">
            <v>22863.6</v>
          </cell>
          <cell r="R444">
            <v>22863.6</v>
          </cell>
          <cell r="S444">
            <v>22863.6</v>
          </cell>
          <cell r="T444">
            <v>22863.6</v>
          </cell>
        </row>
        <row r="445">
          <cell r="A445">
            <v>22926.24</v>
          </cell>
          <cell r="B445">
            <v>22863.6</v>
          </cell>
          <cell r="C445">
            <v>22863.6</v>
          </cell>
          <cell r="D445">
            <v>22863.6</v>
          </cell>
          <cell r="E445">
            <v>22926.24</v>
          </cell>
          <cell r="F445">
            <v>22863.6</v>
          </cell>
          <cell r="G445">
            <v>22863.6</v>
          </cell>
          <cell r="H445">
            <v>22863.6</v>
          </cell>
          <cell r="I445">
            <v>22926.24</v>
          </cell>
          <cell r="J445">
            <v>22863.6</v>
          </cell>
          <cell r="K445">
            <v>22863.6</v>
          </cell>
          <cell r="L445">
            <v>22863.6</v>
          </cell>
          <cell r="M445">
            <v>22926.24</v>
          </cell>
          <cell r="N445">
            <v>22863.6</v>
          </cell>
          <cell r="O445">
            <v>22863.6</v>
          </cell>
          <cell r="P445">
            <v>22863.6</v>
          </cell>
          <cell r="Q445">
            <v>22863.6</v>
          </cell>
          <cell r="R445">
            <v>22863.6</v>
          </cell>
          <cell r="S445">
            <v>22863.6</v>
          </cell>
          <cell r="T445">
            <v>22863.6</v>
          </cell>
        </row>
        <row r="446">
          <cell r="A446">
            <v>22926.24</v>
          </cell>
          <cell r="B446">
            <v>22863.6</v>
          </cell>
          <cell r="C446">
            <v>22863.6</v>
          </cell>
          <cell r="D446">
            <v>22863.6</v>
          </cell>
          <cell r="E446">
            <v>22926.24</v>
          </cell>
          <cell r="F446">
            <v>22863.6</v>
          </cell>
          <cell r="G446">
            <v>22863.6</v>
          </cell>
          <cell r="H446">
            <v>22863.6</v>
          </cell>
          <cell r="I446">
            <v>22926.24</v>
          </cell>
          <cell r="J446">
            <v>22863.6</v>
          </cell>
          <cell r="K446">
            <v>22863.6</v>
          </cell>
          <cell r="L446">
            <v>22863.6</v>
          </cell>
          <cell r="M446">
            <v>22926.24</v>
          </cell>
          <cell r="N446">
            <v>22863.6</v>
          </cell>
          <cell r="O446">
            <v>22863.6</v>
          </cell>
          <cell r="P446">
            <v>22863.6</v>
          </cell>
          <cell r="Q446">
            <v>22863.6</v>
          </cell>
          <cell r="R446">
            <v>22863.6</v>
          </cell>
          <cell r="S446">
            <v>22863.6</v>
          </cell>
          <cell r="T446">
            <v>22863.6</v>
          </cell>
        </row>
        <row r="447">
          <cell r="A447">
            <v>22926.24</v>
          </cell>
          <cell r="B447">
            <v>22863.6</v>
          </cell>
          <cell r="C447">
            <v>22863.6</v>
          </cell>
          <cell r="D447">
            <v>22863.6</v>
          </cell>
          <cell r="E447">
            <v>22926.24</v>
          </cell>
          <cell r="F447">
            <v>22863.6</v>
          </cell>
          <cell r="G447">
            <v>22863.6</v>
          </cell>
          <cell r="H447">
            <v>22863.6</v>
          </cell>
          <cell r="I447">
            <v>22926.24</v>
          </cell>
          <cell r="J447">
            <v>22863.6</v>
          </cell>
          <cell r="K447">
            <v>22863.6</v>
          </cell>
          <cell r="L447">
            <v>22863.6</v>
          </cell>
          <cell r="M447">
            <v>22926.24</v>
          </cell>
          <cell r="N447">
            <v>22863.6</v>
          </cell>
          <cell r="O447">
            <v>22863.6</v>
          </cell>
          <cell r="P447">
            <v>22863.6</v>
          </cell>
          <cell r="Q447">
            <v>22863.6</v>
          </cell>
          <cell r="R447">
            <v>22863.6</v>
          </cell>
          <cell r="S447">
            <v>22863.6</v>
          </cell>
          <cell r="T447">
            <v>22863.6</v>
          </cell>
        </row>
        <row r="448">
          <cell r="A448">
            <v>22926.24</v>
          </cell>
          <cell r="B448">
            <v>22863.6</v>
          </cell>
          <cell r="C448">
            <v>22863.6</v>
          </cell>
          <cell r="D448">
            <v>22863.6</v>
          </cell>
          <cell r="E448">
            <v>22926.24</v>
          </cell>
          <cell r="F448">
            <v>22863.6</v>
          </cell>
          <cell r="G448">
            <v>22863.6</v>
          </cell>
          <cell r="H448">
            <v>22863.6</v>
          </cell>
          <cell r="I448">
            <v>22926.24</v>
          </cell>
          <cell r="J448">
            <v>22863.6</v>
          </cell>
          <cell r="K448">
            <v>22863.6</v>
          </cell>
          <cell r="L448">
            <v>22863.6</v>
          </cell>
          <cell r="M448">
            <v>22926.24</v>
          </cell>
          <cell r="N448">
            <v>22863.6</v>
          </cell>
          <cell r="O448">
            <v>22863.6</v>
          </cell>
          <cell r="P448">
            <v>22863.6</v>
          </cell>
          <cell r="Q448">
            <v>22863.6</v>
          </cell>
          <cell r="R448">
            <v>22863.6</v>
          </cell>
          <cell r="S448">
            <v>22863.6</v>
          </cell>
          <cell r="T448">
            <v>22863.6</v>
          </cell>
        </row>
        <row r="449">
          <cell r="A449">
            <v>22926.24</v>
          </cell>
          <cell r="B449">
            <v>22863.6</v>
          </cell>
          <cell r="C449">
            <v>22863.6</v>
          </cell>
          <cell r="D449">
            <v>22863.6</v>
          </cell>
          <cell r="E449">
            <v>22926.24</v>
          </cell>
          <cell r="F449">
            <v>22863.6</v>
          </cell>
          <cell r="G449">
            <v>22863.6</v>
          </cell>
          <cell r="H449">
            <v>22863.6</v>
          </cell>
          <cell r="I449">
            <v>22926.24</v>
          </cell>
          <cell r="J449">
            <v>22863.6</v>
          </cell>
          <cell r="K449">
            <v>22863.6</v>
          </cell>
          <cell r="L449">
            <v>22863.6</v>
          </cell>
          <cell r="M449">
            <v>22926.24</v>
          </cell>
          <cell r="N449">
            <v>22863.6</v>
          </cell>
          <cell r="O449">
            <v>22863.6</v>
          </cell>
          <cell r="P449">
            <v>22863.6</v>
          </cell>
          <cell r="Q449">
            <v>22863.6</v>
          </cell>
          <cell r="R449">
            <v>22863.6</v>
          </cell>
          <cell r="S449">
            <v>22863.6</v>
          </cell>
          <cell r="T449">
            <v>22863.6</v>
          </cell>
        </row>
        <row r="450">
          <cell r="A450">
            <v>22926.24</v>
          </cell>
          <cell r="B450">
            <v>22863.6</v>
          </cell>
          <cell r="C450">
            <v>22863.6</v>
          </cell>
          <cell r="D450">
            <v>22863.6</v>
          </cell>
          <cell r="E450">
            <v>22926.24</v>
          </cell>
          <cell r="F450">
            <v>22863.6</v>
          </cell>
          <cell r="G450">
            <v>22863.6</v>
          </cell>
          <cell r="H450">
            <v>22863.6</v>
          </cell>
          <cell r="I450">
            <v>22926.24</v>
          </cell>
          <cell r="J450">
            <v>22863.6</v>
          </cell>
          <cell r="K450">
            <v>22863.6</v>
          </cell>
          <cell r="L450">
            <v>22863.6</v>
          </cell>
          <cell r="M450">
            <v>22926.24</v>
          </cell>
          <cell r="N450">
            <v>22863.6</v>
          </cell>
          <cell r="O450">
            <v>22863.6</v>
          </cell>
          <cell r="P450">
            <v>22863.6</v>
          </cell>
          <cell r="Q450">
            <v>22863.6</v>
          </cell>
          <cell r="R450">
            <v>22863.6</v>
          </cell>
          <cell r="S450">
            <v>22863.6</v>
          </cell>
          <cell r="T450">
            <v>22863.6</v>
          </cell>
        </row>
        <row r="451">
          <cell r="A451">
            <v>22926.24</v>
          </cell>
          <cell r="B451">
            <v>22863.6</v>
          </cell>
          <cell r="C451">
            <v>22863.6</v>
          </cell>
          <cell r="D451">
            <v>22863.6</v>
          </cell>
          <cell r="E451">
            <v>22926.24</v>
          </cell>
          <cell r="F451">
            <v>22863.6</v>
          </cell>
          <cell r="G451">
            <v>22863.6</v>
          </cell>
          <cell r="H451">
            <v>22863.6</v>
          </cell>
          <cell r="I451">
            <v>22926.24</v>
          </cell>
          <cell r="J451">
            <v>22863.6</v>
          </cell>
          <cell r="K451">
            <v>22863.6</v>
          </cell>
          <cell r="L451">
            <v>22863.6</v>
          </cell>
          <cell r="M451">
            <v>22926.24</v>
          </cell>
          <cell r="N451">
            <v>22863.6</v>
          </cell>
          <cell r="O451">
            <v>22863.6</v>
          </cell>
          <cell r="P451">
            <v>22863.6</v>
          </cell>
          <cell r="Q451">
            <v>22863.6</v>
          </cell>
          <cell r="R451">
            <v>22863.6</v>
          </cell>
          <cell r="S451">
            <v>22863.6</v>
          </cell>
          <cell r="T451">
            <v>22863.6</v>
          </cell>
        </row>
        <row r="452">
          <cell r="A452">
            <v>22926.24</v>
          </cell>
          <cell r="B452">
            <v>22863.6</v>
          </cell>
          <cell r="C452">
            <v>22863.6</v>
          </cell>
          <cell r="D452">
            <v>22863.6</v>
          </cell>
          <cell r="E452">
            <v>22926.24</v>
          </cell>
          <cell r="F452">
            <v>22863.6</v>
          </cell>
          <cell r="G452">
            <v>22863.6</v>
          </cell>
          <cell r="H452">
            <v>22863.6</v>
          </cell>
          <cell r="I452">
            <v>22926.24</v>
          </cell>
          <cell r="J452">
            <v>22863.6</v>
          </cell>
          <cell r="K452">
            <v>22863.6</v>
          </cell>
          <cell r="L452">
            <v>22863.6</v>
          </cell>
          <cell r="M452">
            <v>22926.24</v>
          </cell>
          <cell r="N452">
            <v>22863.6</v>
          </cell>
          <cell r="O452">
            <v>22863.6</v>
          </cell>
          <cell r="P452">
            <v>22863.6</v>
          </cell>
          <cell r="Q452">
            <v>22863.6</v>
          </cell>
          <cell r="R452">
            <v>22863.6</v>
          </cell>
          <cell r="S452">
            <v>22863.6</v>
          </cell>
          <cell r="T452">
            <v>22863.6</v>
          </cell>
        </row>
        <row r="453">
          <cell r="A453">
            <v>22926.24</v>
          </cell>
          <cell r="B453">
            <v>22863.6</v>
          </cell>
          <cell r="C453">
            <v>22863.6</v>
          </cell>
          <cell r="D453">
            <v>22863.6</v>
          </cell>
          <cell r="E453">
            <v>22926.24</v>
          </cell>
          <cell r="F453">
            <v>22863.6</v>
          </cell>
          <cell r="G453">
            <v>22863.6</v>
          </cell>
          <cell r="H453">
            <v>22863.6</v>
          </cell>
          <cell r="I453">
            <v>22926.24</v>
          </cell>
          <cell r="J453">
            <v>22863.6</v>
          </cell>
          <cell r="K453">
            <v>22863.6</v>
          </cell>
          <cell r="L453">
            <v>22863.6</v>
          </cell>
          <cell r="M453">
            <v>22926.24</v>
          </cell>
          <cell r="N453">
            <v>22863.6</v>
          </cell>
          <cell r="O453">
            <v>22863.6</v>
          </cell>
          <cell r="P453">
            <v>22863.6</v>
          </cell>
          <cell r="Q453">
            <v>22863.6</v>
          </cell>
          <cell r="R453">
            <v>22863.6</v>
          </cell>
          <cell r="S453">
            <v>22863.6</v>
          </cell>
          <cell r="T453">
            <v>22863.6</v>
          </cell>
        </row>
        <row r="454">
          <cell r="A454">
            <v>22926.24</v>
          </cell>
          <cell r="B454">
            <v>22863.6</v>
          </cell>
          <cell r="C454">
            <v>22863.6</v>
          </cell>
          <cell r="D454">
            <v>22863.6</v>
          </cell>
          <cell r="E454">
            <v>22926.24</v>
          </cell>
          <cell r="F454">
            <v>22863.6</v>
          </cell>
          <cell r="G454">
            <v>22863.6</v>
          </cell>
          <cell r="H454">
            <v>22863.6</v>
          </cell>
          <cell r="I454">
            <v>22926.24</v>
          </cell>
          <cell r="J454">
            <v>22863.6</v>
          </cell>
          <cell r="K454">
            <v>22863.6</v>
          </cell>
          <cell r="L454">
            <v>22863.6</v>
          </cell>
          <cell r="M454">
            <v>22926.24</v>
          </cell>
          <cell r="N454">
            <v>22863.6</v>
          </cell>
          <cell r="O454">
            <v>22863.6</v>
          </cell>
          <cell r="P454">
            <v>22863.6</v>
          </cell>
          <cell r="Q454">
            <v>22863.6</v>
          </cell>
          <cell r="R454">
            <v>22863.6</v>
          </cell>
          <cell r="S454">
            <v>22863.6</v>
          </cell>
          <cell r="T454">
            <v>22863.6</v>
          </cell>
        </row>
        <row r="455">
          <cell r="A455">
            <v>22926.24</v>
          </cell>
          <cell r="B455">
            <v>22863.6</v>
          </cell>
          <cell r="C455">
            <v>22863.6</v>
          </cell>
          <cell r="D455">
            <v>22863.6</v>
          </cell>
          <cell r="E455">
            <v>22926.24</v>
          </cell>
          <cell r="F455">
            <v>22863.6</v>
          </cell>
          <cell r="G455">
            <v>22863.6</v>
          </cell>
          <cell r="H455">
            <v>22863.6</v>
          </cell>
          <cell r="I455">
            <v>22926.24</v>
          </cell>
          <cell r="J455">
            <v>22863.6</v>
          </cell>
          <cell r="K455">
            <v>22863.6</v>
          </cell>
          <cell r="L455">
            <v>22863.6</v>
          </cell>
          <cell r="M455">
            <v>22926.24</v>
          </cell>
          <cell r="N455">
            <v>22863.6</v>
          </cell>
          <cell r="O455">
            <v>22863.6</v>
          </cell>
          <cell r="P455">
            <v>22863.6</v>
          </cell>
          <cell r="Q455">
            <v>22863.6</v>
          </cell>
          <cell r="R455">
            <v>22863.6</v>
          </cell>
          <cell r="S455">
            <v>22863.6</v>
          </cell>
          <cell r="T455">
            <v>22863.6</v>
          </cell>
        </row>
        <row r="456">
          <cell r="A456">
            <v>22926.24</v>
          </cell>
          <cell r="B456">
            <v>22863.6</v>
          </cell>
          <cell r="C456">
            <v>22863.6</v>
          </cell>
          <cell r="D456">
            <v>22863.6</v>
          </cell>
          <cell r="E456">
            <v>22926.24</v>
          </cell>
          <cell r="F456">
            <v>22863.6</v>
          </cell>
          <cell r="G456">
            <v>22863.6</v>
          </cell>
          <cell r="H456">
            <v>22863.6</v>
          </cell>
          <cell r="I456">
            <v>22926.24</v>
          </cell>
          <cell r="J456">
            <v>22863.6</v>
          </cell>
          <cell r="K456">
            <v>22863.6</v>
          </cell>
          <cell r="L456">
            <v>22863.6</v>
          </cell>
          <cell r="M456">
            <v>22926.24</v>
          </cell>
          <cell r="N456">
            <v>22863.6</v>
          </cell>
          <cell r="O456">
            <v>22863.6</v>
          </cell>
          <cell r="P456">
            <v>22863.6</v>
          </cell>
          <cell r="Q456">
            <v>22863.6</v>
          </cell>
          <cell r="R456">
            <v>22863.6</v>
          </cell>
          <cell r="S456">
            <v>22863.6</v>
          </cell>
          <cell r="T456">
            <v>22863.6</v>
          </cell>
        </row>
        <row r="457">
          <cell r="A457">
            <v>22926.24</v>
          </cell>
          <cell r="B457">
            <v>22863.6</v>
          </cell>
          <cell r="C457">
            <v>22863.6</v>
          </cell>
          <cell r="D457">
            <v>22863.6</v>
          </cell>
          <cell r="E457">
            <v>22926.24</v>
          </cell>
          <cell r="F457">
            <v>22863.6</v>
          </cell>
          <cell r="G457">
            <v>22863.6</v>
          </cell>
          <cell r="H457">
            <v>22863.6</v>
          </cell>
          <cell r="I457">
            <v>22926.24</v>
          </cell>
          <cell r="J457">
            <v>22863.6</v>
          </cell>
          <cell r="K457">
            <v>22863.6</v>
          </cell>
          <cell r="L457">
            <v>22863.6</v>
          </cell>
          <cell r="M457">
            <v>22926.24</v>
          </cell>
          <cell r="N457">
            <v>22863.6</v>
          </cell>
          <cell r="O457">
            <v>22863.6</v>
          </cell>
          <cell r="P457">
            <v>22863.6</v>
          </cell>
          <cell r="Q457">
            <v>22863.6</v>
          </cell>
          <cell r="R457">
            <v>22863.6</v>
          </cell>
          <cell r="S457">
            <v>22863.6</v>
          </cell>
          <cell r="T457">
            <v>22863.6</v>
          </cell>
        </row>
        <row r="458">
          <cell r="A458">
            <v>22926.24</v>
          </cell>
          <cell r="B458">
            <v>22863.6</v>
          </cell>
          <cell r="C458">
            <v>22863.6</v>
          </cell>
          <cell r="D458">
            <v>22863.6</v>
          </cell>
          <cell r="E458">
            <v>22926.24</v>
          </cell>
          <cell r="F458">
            <v>22863.6</v>
          </cell>
          <cell r="G458">
            <v>22863.6</v>
          </cell>
          <cell r="H458">
            <v>22863.6</v>
          </cell>
          <cell r="I458">
            <v>22926.24</v>
          </cell>
          <cell r="J458">
            <v>22863.6</v>
          </cell>
          <cell r="K458">
            <v>22863.6</v>
          </cell>
          <cell r="L458">
            <v>22863.6</v>
          </cell>
          <cell r="M458">
            <v>22926.24</v>
          </cell>
          <cell r="N458">
            <v>22863.6</v>
          </cell>
          <cell r="O458">
            <v>22863.6</v>
          </cell>
          <cell r="P458">
            <v>22863.6</v>
          </cell>
          <cell r="Q458">
            <v>22863.6</v>
          </cell>
          <cell r="R458">
            <v>22863.6</v>
          </cell>
          <cell r="S458">
            <v>22863.6</v>
          </cell>
          <cell r="T458">
            <v>22863.6</v>
          </cell>
        </row>
        <row r="459">
          <cell r="A459">
            <v>22926.24</v>
          </cell>
          <cell r="B459">
            <v>22863.6</v>
          </cell>
          <cell r="C459">
            <v>22863.6</v>
          </cell>
          <cell r="D459">
            <v>22863.6</v>
          </cell>
          <cell r="E459">
            <v>22926.24</v>
          </cell>
          <cell r="F459">
            <v>22863.6</v>
          </cell>
          <cell r="G459">
            <v>22863.6</v>
          </cell>
          <cell r="H459">
            <v>22863.6</v>
          </cell>
          <cell r="I459">
            <v>22926.24</v>
          </cell>
          <cell r="J459">
            <v>22863.6</v>
          </cell>
          <cell r="K459">
            <v>22863.6</v>
          </cell>
          <cell r="L459">
            <v>22863.6</v>
          </cell>
          <cell r="M459">
            <v>22926.24</v>
          </cell>
          <cell r="N459">
            <v>22863.6</v>
          </cell>
          <cell r="O459">
            <v>22863.6</v>
          </cell>
          <cell r="P459">
            <v>22863.6</v>
          </cell>
          <cell r="Q459">
            <v>22863.6</v>
          </cell>
          <cell r="R459">
            <v>22863.6</v>
          </cell>
          <cell r="S459">
            <v>22863.6</v>
          </cell>
          <cell r="T459">
            <v>22863.6</v>
          </cell>
        </row>
        <row r="460">
          <cell r="A460">
            <v>22926.24</v>
          </cell>
          <cell r="B460">
            <v>22863.6</v>
          </cell>
          <cell r="C460">
            <v>22863.6</v>
          </cell>
          <cell r="D460">
            <v>22863.6</v>
          </cell>
          <cell r="E460">
            <v>22926.24</v>
          </cell>
          <cell r="F460">
            <v>22863.6</v>
          </cell>
          <cell r="G460">
            <v>22863.6</v>
          </cell>
          <cell r="H460">
            <v>22863.6</v>
          </cell>
          <cell r="I460">
            <v>22926.24</v>
          </cell>
          <cell r="J460">
            <v>22863.6</v>
          </cell>
          <cell r="K460">
            <v>22863.6</v>
          </cell>
          <cell r="L460">
            <v>22863.6</v>
          </cell>
          <cell r="M460">
            <v>22926.24</v>
          </cell>
          <cell r="N460">
            <v>22863.6</v>
          </cell>
          <cell r="O460">
            <v>22863.6</v>
          </cell>
          <cell r="P460">
            <v>22863.6</v>
          </cell>
          <cell r="Q460">
            <v>22863.6</v>
          </cell>
          <cell r="R460">
            <v>22863.6</v>
          </cell>
          <cell r="S460">
            <v>22863.6</v>
          </cell>
          <cell r="T460">
            <v>22863.6</v>
          </cell>
        </row>
        <row r="461">
          <cell r="A461">
            <v>22926.24</v>
          </cell>
          <cell r="B461">
            <v>22863.6</v>
          </cell>
          <cell r="C461">
            <v>22863.6</v>
          </cell>
          <cell r="D461">
            <v>22863.6</v>
          </cell>
          <cell r="E461">
            <v>22926.24</v>
          </cell>
          <cell r="F461">
            <v>22863.6</v>
          </cell>
          <cell r="G461">
            <v>22863.6</v>
          </cell>
          <cell r="H461">
            <v>22863.6</v>
          </cell>
          <cell r="I461">
            <v>22926.24</v>
          </cell>
          <cell r="J461">
            <v>22863.6</v>
          </cell>
          <cell r="K461">
            <v>22863.6</v>
          </cell>
          <cell r="L461">
            <v>22863.6</v>
          </cell>
          <cell r="M461">
            <v>22926.24</v>
          </cell>
          <cell r="N461">
            <v>22863.6</v>
          </cell>
          <cell r="O461">
            <v>22863.6</v>
          </cell>
          <cell r="P461">
            <v>22863.6</v>
          </cell>
          <cell r="Q461">
            <v>22863.6</v>
          </cell>
          <cell r="R461">
            <v>22863.6</v>
          </cell>
          <cell r="S461">
            <v>22863.6</v>
          </cell>
          <cell r="T461">
            <v>22863.6</v>
          </cell>
        </row>
        <row r="462">
          <cell r="A462">
            <v>22926.24</v>
          </cell>
          <cell r="B462">
            <v>22863.6</v>
          </cell>
          <cell r="C462">
            <v>22863.6</v>
          </cell>
          <cell r="D462">
            <v>22863.6</v>
          </cell>
          <cell r="E462">
            <v>22926.24</v>
          </cell>
          <cell r="F462">
            <v>22863.6</v>
          </cell>
          <cell r="G462">
            <v>22863.6</v>
          </cell>
          <cell r="H462">
            <v>22863.6</v>
          </cell>
          <cell r="I462">
            <v>22926.24</v>
          </cell>
          <cell r="J462">
            <v>22863.6</v>
          </cell>
          <cell r="K462">
            <v>22863.6</v>
          </cell>
          <cell r="L462">
            <v>22863.6</v>
          </cell>
          <cell r="M462">
            <v>22926.24</v>
          </cell>
          <cell r="N462">
            <v>22863.6</v>
          </cell>
          <cell r="O462">
            <v>22863.6</v>
          </cell>
          <cell r="P462">
            <v>22863.6</v>
          </cell>
          <cell r="Q462">
            <v>22863.6</v>
          </cell>
          <cell r="R462">
            <v>22863.6</v>
          </cell>
          <cell r="S462">
            <v>22863.6</v>
          </cell>
          <cell r="T462">
            <v>22863.6</v>
          </cell>
        </row>
        <row r="463">
          <cell r="A463">
            <v>22926.24</v>
          </cell>
          <cell r="B463">
            <v>22863.6</v>
          </cell>
          <cell r="C463">
            <v>22863.6</v>
          </cell>
          <cell r="D463">
            <v>22863.6</v>
          </cell>
          <cell r="E463">
            <v>22926.24</v>
          </cell>
          <cell r="F463">
            <v>22863.6</v>
          </cell>
          <cell r="G463">
            <v>22863.6</v>
          </cell>
          <cell r="H463">
            <v>22863.6</v>
          </cell>
          <cell r="I463">
            <v>22926.24</v>
          </cell>
          <cell r="J463">
            <v>22863.6</v>
          </cell>
          <cell r="K463">
            <v>22863.6</v>
          </cell>
          <cell r="L463">
            <v>22863.6</v>
          </cell>
          <cell r="M463">
            <v>22926.24</v>
          </cell>
          <cell r="N463">
            <v>22863.6</v>
          </cell>
          <cell r="O463">
            <v>22863.6</v>
          </cell>
          <cell r="P463">
            <v>22863.6</v>
          </cell>
          <cell r="Q463">
            <v>22863.6</v>
          </cell>
          <cell r="R463">
            <v>22863.6</v>
          </cell>
          <cell r="S463">
            <v>22863.6</v>
          </cell>
          <cell r="T463">
            <v>22863.6</v>
          </cell>
        </row>
        <row r="464">
          <cell r="A464">
            <v>22926.24</v>
          </cell>
          <cell r="B464">
            <v>22863.6</v>
          </cell>
          <cell r="C464">
            <v>22863.6</v>
          </cell>
          <cell r="D464">
            <v>22863.6</v>
          </cell>
          <cell r="E464">
            <v>22926.24</v>
          </cell>
          <cell r="F464">
            <v>22863.6</v>
          </cell>
          <cell r="G464">
            <v>22863.6</v>
          </cell>
          <cell r="H464">
            <v>22863.6</v>
          </cell>
          <cell r="I464">
            <v>22926.24</v>
          </cell>
          <cell r="J464">
            <v>22863.6</v>
          </cell>
          <cell r="K464">
            <v>22863.6</v>
          </cell>
          <cell r="L464">
            <v>22863.6</v>
          </cell>
          <cell r="M464">
            <v>22926.24</v>
          </cell>
          <cell r="N464">
            <v>22863.6</v>
          </cell>
          <cell r="O464">
            <v>22863.6</v>
          </cell>
          <cell r="P464">
            <v>22863.6</v>
          </cell>
          <cell r="Q464">
            <v>22863.6</v>
          </cell>
          <cell r="R464">
            <v>22863.6</v>
          </cell>
          <cell r="S464">
            <v>22863.6</v>
          </cell>
          <cell r="T464">
            <v>22863.6</v>
          </cell>
        </row>
        <row r="465">
          <cell r="A465">
            <v>22926.24</v>
          </cell>
          <cell r="B465">
            <v>22863.6</v>
          </cell>
          <cell r="C465">
            <v>22863.6</v>
          </cell>
          <cell r="D465">
            <v>22863.6</v>
          </cell>
          <cell r="E465">
            <v>22926.24</v>
          </cell>
          <cell r="F465">
            <v>22863.6</v>
          </cell>
          <cell r="G465">
            <v>22863.6</v>
          </cell>
          <cell r="H465">
            <v>22863.6</v>
          </cell>
          <cell r="I465">
            <v>22926.24</v>
          </cell>
          <cell r="J465">
            <v>22863.6</v>
          </cell>
          <cell r="K465">
            <v>22863.6</v>
          </cell>
          <cell r="L465">
            <v>22863.6</v>
          </cell>
          <cell r="M465">
            <v>22926.24</v>
          </cell>
          <cell r="N465">
            <v>22863.6</v>
          </cell>
          <cell r="O465">
            <v>22863.6</v>
          </cell>
          <cell r="P465">
            <v>22863.6</v>
          </cell>
          <cell r="Q465">
            <v>22863.6</v>
          </cell>
          <cell r="R465">
            <v>22863.6</v>
          </cell>
          <cell r="S465">
            <v>22863.6</v>
          </cell>
          <cell r="T465">
            <v>22863.6</v>
          </cell>
        </row>
        <row r="466">
          <cell r="A466">
            <v>22926.24</v>
          </cell>
          <cell r="B466">
            <v>22863.6</v>
          </cell>
          <cell r="C466">
            <v>22863.6</v>
          </cell>
          <cell r="D466">
            <v>22863.6</v>
          </cell>
          <cell r="E466">
            <v>22926.24</v>
          </cell>
          <cell r="F466">
            <v>22863.6</v>
          </cell>
          <cell r="G466">
            <v>22863.6</v>
          </cell>
          <cell r="H466">
            <v>22863.6</v>
          </cell>
          <cell r="I466">
            <v>22926.24</v>
          </cell>
          <cell r="J466">
            <v>22863.6</v>
          </cell>
          <cell r="K466">
            <v>22863.6</v>
          </cell>
          <cell r="L466">
            <v>22863.6</v>
          </cell>
          <cell r="M466">
            <v>22926.24</v>
          </cell>
          <cell r="N466">
            <v>22863.6</v>
          </cell>
          <cell r="O466">
            <v>22863.6</v>
          </cell>
          <cell r="P466">
            <v>22863.6</v>
          </cell>
          <cell r="Q466">
            <v>22863.6</v>
          </cell>
          <cell r="R466">
            <v>22863.6</v>
          </cell>
          <cell r="S466">
            <v>22863.6</v>
          </cell>
          <cell r="T466">
            <v>22863.6</v>
          </cell>
        </row>
        <row r="467">
          <cell r="A467">
            <v>22926.24</v>
          </cell>
          <cell r="B467">
            <v>22863.6</v>
          </cell>
          <cell r="C467">
            <v>22863.6</v>
          </cell>
          <cell r="D467">
            <v>22863.6</v>
          </cell>
          <cell r="E467">
            <v>22926.24</v>
          </cell>
          <cell r="F467">
            <v>22863.6</v>
          </cell>
          <cell r="G467">
            <v>22863.6</v>
          </cell>
          <cell r="H467">
            <v>22863.6</v>
          </cell>
          <cell r="I467">
            <v>22926.24</v>
          </cell>
          <cell r="J467">
            <v>22863.6</v>
          </cell>
          <cell r="K467">
            <v>22863.6</v>
          </cell>
          <cell r="L467">
            <v>22863.6</v>
          </cell>
          <cell r="M467">
            <v>22926.24</v>
          </cell>
          <cell r="N467">
            <v>22863.6</v>
          </cell>
          <cell r="O467">
            <v>22863.6</v>
          </cell>
          <cell r="P467">
            <v>22863.6</v>
          </cell>
          <cell r="Q467">
            <v>22863.6</v>
          </cell>
          <cell r="R467">
            <v>22863.6</v>
          </cell>
          <cell r="S467">
            <v>22863.6</v>
          </cell>
          <cell r="T467">
            <v>22863.6</v>
          </cell>
        </row>
        <row r="468">
          <cell r="A468">
            <v>22926.24</v>
          </cell>
          <cell r="B468">
            <v>22863.6</v>
          </cell>
          <cell r="C468">
            <v>22863.6</v>
          </cell>
          <cell r="D468">
            <v>22863.6</v>
          </cell>
          <cell r="E468">
            <v>22926.24</v>
          </cell>
          <cell r="F468">
            <v>22863.6</v>
          </cell>
          <cell r="G468">
            <v>22863.6</v>
          </cell>
          <cell r="H468">
            <v>22863.6</v>
          </cell>
          <cell r="I468">
            <v>22926.24</v>
          </cell>
          <cell r="J468">
            <v>22863.6</v>
          </cell>
          <cell r="K468">
            <v>22863.6</v>
          </cell>
          <cell r="L468">
            <v>22863.6</v>
          </cell>
          <cell r="M468">
            <v>22926.24</v>
          </cell>
          <cell r="N468">
            <v>22863.6</v>
          </cell>
          <cell r="O468">
            <v>22863.6</v>
          </cell>
          <cell r="P468">
            <v>22863.6</v>
          </cell>
          <cell r="Q468">
            <v>22863.6</v>
          </cell>
          <cell r="R468">
            <v>22863.6</v>
          </cell>
          <cell r="S468">
            <v>22863.6</v>
          </cell>
          <cell r="T468">
            <v>22863.6</v>
          </cell>
        </row>
        <row r="469">
          <cell r="A469">
            <v>22926.24</v>
          </cell>
          <cell r="B469">
            <v>22863.6</v>
          </cell>
          <cell r="C469">
            <v>22863.6</v>
          </cell>
          <cell r="D469">
            <v>22863.6</v>
          </cell>
          <cell r="E469">
            <v>22926.24</v>
          </cell>
          <cell r="F469">
            <v>22863.6</v>
          </cell>
          <cell r="G469">
            <v>22863.6</v>
          </cell>
          <cell r="H469">
            <v>22863.6</v>
          </cell>
          <cell r="I469">
            <v>22926.24</v>
          </cell>
          <cell r="J469">
            <v>22863.6</v>
          </cell>
          <cell r="K469">
            <v>22863.6</v>
          </cell>
          <cell r="L469">
            <v>22863.6</v>
          </cell>
          <cell r="M469">
            <v>22926.24</v>
          </cell>
          <cell r="N469">
            <v>22863.6</v>
          </cell>
          <cell r="O469">
            <v>22863.6</v>
          </cell>
          <cell r="P469">
            <v>22863.6</v>
          </cell>
          <cell r="Q469">
            <v>22863.6</v>
          </cell>
          <cell r="R469">
            <v>22863.6</v>
          </cell>
          <cell r="S469">
            <v>22863.6</v>
          </cell>
          <cell r="T469">
            <v>22863.6</v>
          </cell>
        </row>
        <row r="470">
          <cell r="A470">
            <v>22926.24</v>
          </cell>
          <cell r="B470">
            <v>22863.6</v>
          </cell>
          <cell r="C470">
            <v>22863.6</v>
          </cell>
          <cell r="D470">
            <v>22863.6</v>
          </cell>
          <cell r="E470">
            <v>22926.24</v>
          </cell>
          <cell r="F470">
            <v>22863.6</v>
          </cell>
          <cell r="G470">
            <v>22863.6</v>
          </cell>
          <cell r="H470">
            <v>22863.6</v>
          </cell>
          <cell r="I470">
            <v>22926.24</v>
          </cell>
          <cell r="J470">
            <v>22863.6</v>
          </cell>
          <cell r="K470">
            <v>22863.6</v>
          </cell>
          <cell r="L470">
            <v>22863.6</v>
          </cell>
          <cell r="M470">
            <v>22926.24</v>
          </cell>
          <cell r="N470">
            <v>22863.6</v>
          </cell>
          <cell r="O470">
            <v>22863.6</v>
          </cell>
          <cell r="P470">
            <v>22863.6</v>
          </cell>
          <cell r="Q470">
            <v>22863.6</v>
          </cell>
          <cell r="R470">
            <v>22863.6</v>
          </cell>
          <cell r="S470">
            <v>22863.6</v>
          </cell>
          <cell r="T470">
            <v>22863.6</v>
          </cell>
        </row>
        <row r="471">
          <cell r="A471">
            <v>22926.24</v>
          </cell>
          <cell r="B471">
            <v>22863.6</v>
          </cell>
          <cell r="C471">
            <v>22863.6</v>
          </cell>
          <cell r="D471">
            <v>22863.6</v>
          </cell>
          <cell r="E471">
            <v>22926.24</v>
          </cell>
          <cell r="F471">
            <v>22863.6</v>
          </cell>
          <cell r="G471">
            <v>22863.6</v>
          </cell>
          <cell r="H471">
            <v>22863.6</v>
          </cell>
          <cell r="I471">
            <v>22926.24</v>
          </cell>
          <cell r="J471">
            <v>22863.6</v>
          </cell>
          <cell r="K471">
            <v>22863.6</v>
          </cell>
          <cell r="L471">
            <v>22863.6</v>
          </cell>
          <cell r="M471">
            <v>22926.24</v>
          </cell>
          <cell r="N471">
            <v>22863.6</v>
          </cell>
          <cell r="O471">
            <v>22863.6</v>
          </cell>
          <cell r="P471">
            <v>22863.6</v>
          </cell>
          <cell r="Q471">
            <v>22863.6</v>
          </cell>
          <cell r="R471">
            <v>22863.6</v>
          </cell>
          <cell r="S471">
            <v>22863.6</v>
          </cell>
          <cell r="T471">
            <v>22863.6</v>
          </cell>
        </row>
        <row r="472">
          <cell r="A472">
            <v>22926.24</v>
          </cell>
          <cell r="B472">
            <v>22863.6</v>
          </cell>
          <cell r="C472">
            <v>22863.6</v>
          </cell>
          <cell r="D472">
            <v>22863.6</v>
          </cell>
          <cell r="E472">
            <v>22926.24</v>
          </cell>
          <cell r="F472">
            <v>22863.6</v>
          </cell>
          <cell r="G472">
            <v>22863.6</v>
          </cell>
          <cell r="H472">
            <v>22863.6</v>
          </cell>
          <cell r="I472">
            <v>22926.24</v>
          </cell>
          <cell r="J472">
            <v>22863.6</v>
          </cell>
          <cell r="K472">
            <v>22863.6</v>
          </cell>
          <cell r="L472">
            <v>22863.6</v>
          </cell>
          <cell r="M472">
            <v>22926.24</v>
          </cell>
          <cell r="N472">
            <v>22863.6</v>
          </cell>
          <cell r="O472">
            <v>22863.6</v>
          </cell>
          <cell r="P472">
            <v>22863.6</v>
          </cell>
          <cell r="Q472">
            <v>22863.6</v>
          </cell>
          <cell r="R472">
            <v>22863.6</v>
          </cell>
          <cell r="S472">
            <v>22863.6</v>
          </cell>
          <cell r="T472">
            <v>22863.6</v>
          </cell>
        </row>
        <row r="473">
          <cell r="A473">
            <v>22926.24</v>
          </cell>
          <cell r="B473">
            <v>22863.6</v>
          </cell>
          <cell r="C473">
            <v>22863.6</v>
          </cell>
          <cell r="D473">
            <v>22863.6</v>
          </cell>
          <cell r="E473">
            <v>22926.24</v>
          </cell>
          <cell r="F473">
            <v>22863.6</v>
          </cell>
          <cell r="G473">
            <v>22863.6</v>
          </cell>
          <cell r="H473">
            <v>22863.6</v>
          </cell>
          <cell r="I473">
            <v>22926.24</v>
          </cell>
          <cell r="J473">
            <v>22863.6</v>
          </cell>
          <cell r="K473">
            <v>22863.6</v>
          </cell>
          <cell r="L473">
            <v>22863.6</v>
          </cell>
          <cell r="M473">
            <v>22926.24</v>
          </cell>
          <cell r="N473">
            <v>22863.6</v>
          </cell>
          <cell r="O473">
            <v>22863.6</v>
          </cell>
          <cell r="P473">
            <v>22863.6</v>
          </cell>
          <cell r="Q473">
            <v>22863.6</v>
          </cell>
          <cell r="R473">
            <v>22863.6</v>
          </cell>
          <cell r="S473">
            <v>22863.6</v>
          </cell>
          <cell r="T473">
            <v>22863.6</v>
          </cell>
        </row>
        <row r="474">
          <cell r="A474">
            <v>22926.24</v>
          </cell>
          <cell r="B474">
            <v>22863.6</v>
          </cell>
          <cell r="C474">
            <v>22863.6</v>
          </cell>
          <cell r="D474">
            <v>22863.6</v>
          </cell>
          <cell r="E474">
            <v>22926.24</v>
          </cell>
          <cell r="F474">
            <v>22863.6</v>
          </cell>
          <cell r="G474">
            <v>22863.6</v>
          </cell>
          <cell r="H474">
            <v>22863.6</v>
          </cell>
          <cell r="I474">
            <v>22926.24</v>
          </cell>
          <cell r="J474">
            <v>22863.6</v>
          </cell>
          <cell r="K474">
            <v>22863.6</v>
          </cell>
          <cell r="L474">
            <v>22863.6</v>
          </cell>
          <cell r="M474">
            <v>22926.24</v>
          </cell>
          <cell r="N474">
            <v>22863.6</v>
          </cell>
          <cell r="O474">
            <v>22863.6</v>
          </cell>
          <cell r="P474">
            <v>22863.6</v>
          </cell>
          <cell r="Q474">
            <v>22863.6</v>
          </cell>
          <cell r="R474">
            <v>22863.6</v>
          </cell>
          <cell r="S474">
            <v>22863.6</v>
          </cell>
          <cell r="T474">
            <v>22863.6</v>
          </cell>
        </row>
        <row r="475">
          <cell r="A475">
            <v>22926.24</v>
          </cell>
          <cell r="B475">
            <v>22863.6</v>
          </cell>
          <cell r="C475">
            <v>22863.6</v>
          </cell>
          <cell r="D475">
            <v>22863.6</v>
          </cell>
          <cell r="E475">
            <v>22926.24</v>
          </cell>
          <cell r="F475">
            <v>22863.6</v>
          </cell>
          <cell r="G475">
            <v>22863.6</v>
          </cell>
          <cell r="H475">
            <v>22863.6</v>
          </cell>
          <cell r="I475">
            <v>22926.24</v>
          </cell>
          <cell r="J475">
            <v>22863.6</v>
          </cell>
          <cell r="K475">
            <v>22863.6</v>
          </cell>
          <cell r="L475">
            <v>22863.6</v>
          </cell>
          <cell r="M475">
            <v>22926.24</v>
          </cell>
          <cell r="N475">
            <v>22863.6</v>
          </cell>
          <cell r="O475">
            <v>22863.6</v>
          </cell>
          <cell r="P475">
            <v>22863.6</v>
          </cell>
          <cell r="Q475">
            <v>22863.6</v>
          </cell>
          <cell r="R475">
            <v>22863.6</v>
          </cell>
          <cell r="S475">
            <v>22863.6</v>
          </cell>
          <cell r="T475">
            <v>22863.6</v>
          </cell>
        </row>
        <row r="476">
          <cell r="A476">
            <v>22926.24</v>
          </cell>
          <cell r="B476">
            <v>22863.6</v>
          </cell>
          <cell r="C476">
            <v>22863.6</v>
          </cell>
          <cell r="D476">
            <v>22863.6</v>
          </cell>
          <cell r="E476">
            <v>22926.24</v>
          </cell>
          <cell r="F476">
            <v>22863.6</v>
          </cell>
          <cell r="G476">
            <v>22863.6</v>
          </cell>
          <cell r="H476">
            <v>22863.6</v>
          </cell>
          <cell r="I476">
            <v>22926.24</v>
          </cell>
          <cell r="J476">
            <v>22863.6</v>
          </cell>
          <cell r="K476">
            <v>22863.6</v>
          </cell>
          <cell r="L476">
            <v>22863.6</v>
          </cell>
          <cell r="M476">
            <v>22926.24</v>
          </cell>
          <cell r="N476">
            <v>22863.6</v>
          </cell>
          <cell r="O476">
            <v>22863.6</v>
          </cell>
          <cell r="P476">
            <v>22863.6</v>
          </cell>
          <cell r="Q476">
            <v>22863.6</v>
          </cell>
          <cell r="R476">
            <v>22863.6</v>
          </cell>
          <cell r="S476">
            <v>22863.6</v>
          </cell>
          <cell r="T476">
            <v>22863.6</v>
          </cell>
        </row>
        <row r="477">
          <cell r="A477">
            <v>22926.24</v>
          </cell>
          <cell r="B477">
            <v>22863.6</v>
          </cell>
          <cell r="C477">
            <v>22863.6</v>
          </cell>
          <cell r="D477">
            <v>22863.6</v>
          </cell>
          <cell r="E477">
            <v>22926.24</v>
          </cell>
          <cell r="F477">
            <v>22863.6</v>
          </cell>
          <cell r="G477">
            <v>22863.6</v>
          </cell>
          <cell r="H477">
            <v>22863.6</v>
          </cell>
          <cell r="I477">
            <v>22926.24</v>
          </cell>
          <cell r="J477">
            <v>22863.6</v>
          </cell>
          <cell r="K477">
            <v>22863.6</v>
          </cell>
          <cell r="L477">
            <v>22863.6</v>
          </cell>
          <cell r="M477">
            <v>22926.24</v>
          </cell>
          <cell r="N477">
            <v>22863.6</v>
          </cell>
          <cell r="O477">
            <v>22863.6</v>
          </cell>
          <cell r="P477">
            <v>22863.6</v>
          </cell>
          <cell r="Q477">
            <v>22863.6</v>
          </cell>
          <cell r="R477">
            <v>22863.6</v>
          </cell>
          <cell r="S477">
            <v>22863.6</v>
          </cell>
          <cell r="T477">
            <v>22863.6</v>
          </cell>
        </row>
        <row r="478">
          <cell r="A478">
            <v>22926.24</v>
          </cell>
          <cell r="B478">
            <v>22863.6</v>
          </cell>
          <cell r="C478">
            <v>22863.6</v>
          </cell>
          <cell r="D478">
            <v>22863.6</v>
          </cell>
          <cell r="E478">
            <v>22926.24</v>
          </cell>
          <cell r="F478">
            <v>22863.6</v>
          </cell>
          <cell r="G478">
            <v>22863.6</v>
          </cell>
          <cell r="H478">
            <v>22863.6</v>
          </cell>
          <cell r="I478">
            <v>22926.24</v>
          </cell>
          <cell r="J478">
            <v>22863.6</v>
          </cell>
          <cell r="K478">
            <v>22863.6</v>
          </cell>
          <cell r="L478">
            <v>22863.6</v>
          </cell>
          <cell r="M478">
            <v>22926.24</v>
          </cell>
          <cell r="N478">
            <v>22863.6</v>
          </cell>
          <cell r="O478">
            <v>22863.6</v>
          </cell>
          <cell r="P478">
            <v>22863.6</v>
          </cell>
          <cell r="Q478">
            <v>22863.6</v>
          </cell>
          <cell r="R478">
            <v>22863.6</v>
          </cell>
          <cell r="S478">
            <v>22863.6</v>
          </cell>
          <cell r="T478">
            <v>22863.6</v>
          </cell>
        </row>
        <row r="479">
          <cell r="A479">
            <v>22926.24</v>
          </cell>
          <cell r="B479">
            <v>22863.6</v>
          </cell>
          <cell r="C479">
            <v>22863.6</v>
          </cell>
          <cell r="D479">
            <v>22863.6</v>
          </cell>
          <cell r="E479">
            <v>22926.24</v>
          </cell>
          <cell r="F479">
            <v>22863.6</v>
          </cell>
          <cell r="G479">
            <v>22863.6</v>
          </cell>
          <cell r="H479">
            <v>22863.6</v>
          </cell>
          <cell r="I479">
            <v>22926.24</v>
          </cell>
          <cell r="J479">
            <v>22863.6</v>
          </cell>
          <cell r="K479">
            <v>22863.6</v>
          </cell>
          <cell r="L479">
            <v>22863.6</v>
          </cell>
          <cell r="M479">
            <v>22926.24</v>
          </cell>
          <cell r="N479">
            <v>22863.6</v>
          </cell>
          <cell r="O479">
            <v>22863.6</v>
          </cell>
          <cell r="P479">
            <v>22863.6</v>
          </cell>
          <cell r="Q479">
            <v>22863.6</v>
          </cell>
          <cell r="R479">
            <v>22863.6</v>
          </cell>
          <cell r="S479">
            <v>22863.6</v>
          </cell>
          <cell r="T479">
            <v>22863.6</v>
          </cell>
        </row>
        <row r="480">
          <cell r="A480">
            <v>22926.24</v>
          </cell>
          <cell r="B480">
            <v>22863.6</v>
          </cell>
          <cell r="C480">
            <v>22863.6</v>
          </cell>
          <cell r="D480">
            <v>22863.6</v>
          </cell>
          <cell r="E480">
            <v>22926.24</v>
          </cell>
          <cell r="F480">
            <v>22863.6</v>
          </cell>
          <cell r="G480">
            <v>22863.6</v>
          </cell>
          <cell r="H480">
            <v>22863.6</v>
          </cell>
          <cell r="I480">
            <v>22926.24</v>
          </cell>
          <cell r="J480">
            <v>22863.6</v>
          </cell>
          <cell r="K480">
            <v>22863.6</v>
          </cell>
          <cell r="L480">
            <v>22863.6</v>
          </cell>
          <cell r="M480">
            <v>22926.24</v>
          </cell>
          <cell r="N480">
            <v>22863.6</v>
          </cell>
          <cell r="O480">
            <v>22863.6</v>
          </cell>
          <cell r="P480">
            <v>22863.6</v>
          </cell>
          <cell r="Q480">
            <v>22863.6</v>
          </cell>
          <cell r="R480">
            <v>22863.6</v>
          </cell>
          <cell r="S480">
            <v>22863.6</v>
          </cell>
          <cell r="T480">
            <v>22863.6</v>
          </cell>
        </row>
        <row r="481">
          <cell r="A481">
            <v>22926.24</v>
          </cell>
          <cell r="B481">
            <v>22863.6</v>
          </cell>
          <cell r="C481">
            <v>22863.6</v>
          </cell>
          <cell r="D481">
            <v>22863.6</v>
          </cell>
          <cell r="E481">
            <v>22926.24</v>
          </cell>
          <cell r="F481">
            <v>22863.6</v>
          </cell>
          <cell r="G481">
            <v>22863.6</v>
          </cell>
          <cell r="H481">
            <v>22863.6</v>
          </cell>
          <cell r="I481">
            <v>22926.24</v>
          </cell>
          <cell r="J481">
            <v>22863.6</v>
          </cell>
          <cell r="K481">
            <v>22863.6</v>
          </cell>
          <cell r="L481">
            <v>22863.6</v>
          </cell>
          <cell r="M481">
            <v>22926.24</v>
          </cell>
          <cell r="N481">
            <v>22863.6</v>
          </cell>
          <cell r="O481">
            <v>22863.6</v>
          </cell>
          <cell r="P481">
            <v>22863.6</v>
          </cell>
          <cell r="Q481">
            <v>22863.6</v>
          </cell>
          <cell r="R481">
            <v>22863.6</v>
          </cell>
          <cell r="S481">
            <v>22863.6</v>
          </cell>
          <cell r="T481">
            <v>22863.6</v>
          </cell>
        </row>
        <row r="482">
          <cell r="A482">
            <v>22926.24</v>
          </cell>
          <cell r="B482">
            <v>22863.6</v>
          </cell>
          <cell r="C482">
            <v>22863.6</v>
          </cell>
          <cell r="D482">
            <v>22863.6</v>
          </cell>
          <cell r="E482">
            <v>22926.24</v>
          </cell>
          <cell r="F482">
            <v>22863.6</v>
          </cell>
          <cell r="G482">
            <v>22863.6</v>
          </cell>
          <cell r="H482">
            <v>22863.6</v>
          </cell>
          <cell r="I482">
            <v>22926.24</v>
          </cell>
          <cell r="J482">
            <v>22863.6</v>
          </cell>
          <cell r="K482">
            <v>22863.6</v>
          </cell>
          <cell r="L482">
            <v>22863.6</v>
          </cell>
          <cell r="M482">
            <v>22926.24</v>
          </cell>
          <cell r="N482">
            <v>22863.6</v>
          </cell>
          <cell r="O482">
            <v>22863.6</v>
          </cell>
          <cell r="P482">
            <v>22863.6</v>
          </cell>
          <cell r="Q482">
            <v>22863.6</v>
          </cell>
          <cell r="R482">
            <v>22863.6</v>
          </cell>
          <cell r="S482">
            <v>22863.6</v>
          </cell>
          <cell r="T482">
            <v>22863.6</v>
          </cell>
        </row>
        <row r="483">
          <cell r="A483">
            <v>22926.24</v>
          </cell>
          <cell r="B483">
            <v>22863.6</v>
          </cell>
          <cell r="C483">
            <v>22863.6</v>
          </cell>
          <cell r="D483">
            <v>22863.6</v>
          </cell>
          <cell r="E483">
            <v>22926.24</v>
          </cell>
          <cell r="F483">
            <v>22863.6</v>
          </cell>
          <cell r="G483">
            <v>22863.6</v>
          </cell>
          <cell r="H483">
            <v>22863.6</v>
          </cell>
          <cell r="I483">
            <v>22926.24</v>
          </cell>
          <cell r="J483">
            <v>22863.6</v>
          </cell>
          <cell r="K483">
            <v>22863.6</v>
          </cell>
          <cell r="L483">
            <v>22863.6</v>
          </cell>
          <cell r="M483">
            <v>22926.24</v>
          </cell>
          <cell r="N483">
            <v>22863.6</v>
          </cell>
          <cell r="O483">
            <v>22863.6</v>
          </cell>
          <cell r="P483">
            <v>22863.6</v>
          </cell>
          <cell r="Q483">
            <v>22863.6</v>
          </cell>
          <cell r="R483">
            <v>22863.6</v>
          </cell>
          <cell r="S483">
            <v>22863.6</v>
          </cell>
          <cell r="T483">
            <v>22863.6</v>
          </cell>
        </row>
        <row r="484">
          <cell r="A484">
            <v>22926.24</v>
          </cell>
          <cell r="B484">
            <v>22863.6</v>
          </cell>
          <cell r="C484">
            <v>22863.6</v>
          </cell>
          <cell r="D484">
            <v>22863.6</v>
          </cell>
          <cell r="E484">
            <v>22926.24</v>
          </cell>
          <cell r="F484">
            <v>22863.6</v>
          </cell>
          <cell r="G484">
            <v>22863.6</v>
          </cell>
          <cell r="H484">
            <v>22863.6</v>
          </cell>
          <cell r="I484">
            <v>22926.24</v>
          </cell>
          <cell r="J484">
            <v>22863.6</v>
          </cell>
          <cell r="K484">
            <v>22863.6</v>
          </cell>
          <cell r="L484">
            <v>22863.6</v>
          </cell>
          <cell r="M484">
            <v>22926.24</v>
          </cell>
          <cell r="N484">
            <v>22863.6</v>
          </cell>
          <cell r="O484">
            <v>22863.6</v>
          </cell>
          <cell r="P484">
            <v>22863.6</v>
          </cell>
          <cell r="Q484">
            <v>22863.6</v>
          </cell>
          <cell r="R484">
            <v>22863.6</v>
          </cell>
          <cell r="S484">
            <v>22863.6</v>
          </cell>
          <cell r="T484">
            <v>22863.6</v>
          </cell>
        </row>
        <row r="485">
          <cell r="A485">
            <v>22926.24</v>
          </cell>
          <cell r="B485">
            <v>22863.6</v>
          </cell>
          <cell r="C485">
            <v>22863.6</v>
          </cell>
          <cell r="D485">
            <v>22863.6</v>
          </cell>
          <cell r="E485">
            <v>22926.24</v>
          </cell>
          <cell r="F485">
            <v>22863.6</v>
          </cell>
          <cell r="G485">
            <v>22863.6</v>
          </cell>
          <cell r="H485">
            <v>22863.6</v>
          </cell>
          <cell r="I485">
            <v>22926.24</v>
          </cell>
          <cell r="J485">
            <v>22863.6</v>
          </cell>
          <cell r="K485">
            <v>22863.6</v>
          </cell>
          <cell r="L485">
            <v>22863.6</v>
          </cell>
          <cell r="M485">
            <v>22926.24</v>
          </cell>
          <cell r="N485">
            <v>22863.6</v>
          </cell>
          <cell r="O485">
            <v>22863.6</v>
          </cell>
          <cell r="P485">
            <v>22863.6</v>
          </cell>
          <cell r="Q485">
            <v>22863.6</v>
          </cell>
          <cell r="R485">
            <v>22863.6</v>
          </cell>
          <cell r="S485">
            <v>22863.6</v>
          </cell>
          <cell r="T485">
            <v>22863.6</v>
          </cell>
        </row>
        <row r="486">
          <cell r="A486">
            <v>22926.24</v>
          </cell>
          <cell r="B486">
            <v>22863.6</v>
          </cell>
          <cell r="C486">
            <v>22863.6</v>
          </cell>
          <cell r="D486">
            <v>22863.6</v>
          </cell>
          <cell r="E486">
            <v>22926.24</v>
          </cell>
          <cell r="F486">
            <v>22863.6</v>
          </cell>
          <cell r="G486">
            <v>22863.6</v>
          </cell>
          <cell r="H486">
            <v>22863.6</v>
          </cell>
          <cell r="I486">
            <v>22926.24</v>
          </cell>
          <cell r="J486">
            <v>22863.6</v>
          </cell>
          <cell r="K486">
            <v>22863.6</v>
          </cell>
          <cell r="L486">
            <v>22863.6</v>
          </cell>
          <cell r="M486">
            <v>22926.24</v>
          </cell>
          <cell r="N486">
            <v>22863.6</v>
          </cell>
          <cell r="O486">
            <v>22863.6</v>
          </cell>
          <cell r="P486">
            <v>22863.6</v>
          </cell>
          <cell r="Q486">
            <v>22863.6</v>
          </cell>
          <cell r="R486">
            <v>22863.6</v>
          </cell>
          <cell r="S486">
            <v>22863.6</v>
          </cell>
          <cell r="T486">
            <v>22863.6</v>
          </cell>
        </row>
        <row r="487">
          <cell r="A487">
            <v>22926.24</v>
          </cell>
          <cell r="B487">
            <v>22863.6</v>
          </cell>
          <cell r="C487">
            <v>22863.6</v>
          </cell>
          <cell r="D487">
            <v>22863.6</v>
          </cell>
          <cell r="E487">
            <v>22926.24</v>
          </cell>
          <cell r="F487">
            <v>22863.6</v>
          </cell>
          <cell r="G487">
            <v>22863.6</v>
          </cell>
          <cell r="H487">
            <v>22863.6</v>
          </cell>
          <cell r="I487">
            <v>22926.24</v>
          </cell>
          <cell r="J487">
            <v>22863.6</v>
          </cell>
          <cell r="K487">
            <v>22863.6</v>
          </cell>
          <cell r="L487">
            <v>22863.6</v>
          </cell>
          <cell r="M487">
            <v>22926.24</v>
          </cell>
          <cell r="N487">
            <v>22863.6</v>
          </cell>
          <cell r="O487">
            <v>22863.6</v>
          </cell>
          <cell r="P487">
            <v>22863.6</v>
          </cell>
          <cell r="Q487">
            <v>22863.6</v>
          </cell>
          <cell r="R487">
            <v>22863.6</v>
          </cell>
          <cell r="S487">
            <v>22863.6</v>
          </cell>
          <cell r="T487">
            <v>22863.6</v>
          </cell>
        </row>
        <row r="488">
          <cell r="A488">
            <v>22926.24</v>
          </cell>
          <cell r="B488">
            <v>22863.6</v>
          </cell>
          <cell r="C488">
            <v>22863.6</v>
          </cell>
          <cell r="D488">
            <v>22863.6</v>
          </cell>
          <cell r="E488">
            <v>22926.24</v>
          </cell>
          <cell r="F488">
            <v>22863.6</v>
          </cell>
          <cell r="G488">
            <v>22863.6</v>
          </cell>
          <cell r="H488">
            <v>22863.6</v>
          </cell>
          <cell r="I488">
            <v>22926.24</v>
          </cell>
          <cell r="J488">
            <v>22863.6</v>
          </cell>
          <cell r="K488">
            <v>22863.6</v>
          </cell>
          <cell r="L488">
            <v>22863.6</v>
          </cell>
          <cell r="M488">
            <v>22926.24</v>
          </cell>
          <cell r="N488">
            <v>22863.6</v>
          </cell>
          <cell r="O488">
            <v>22863.6</v>
          </cell>
          <cell r="P488">
            <v>22863.6</v>
          </cell>
          <cell r="Q488">
            <v>22863.6</v>
          </cell>
          <cell r="R488">
            <v>22863.6</v>
          </cell>
          <cell r="S488">
            <v>22863.6</v>
          </cell>
          <cell r="T488">
            <v>22863.6</v>
          </cell>
        </row>
        <row r="489">
          <cell r="A489">
            <v>22926.24</v>
          </cell>
          <cell r="B489">
            <v>22863.6</v>
          </cell>
          <cell r="C489">
            <v>22863.6</v>
          </cell>
          <cell r="D489">
            <v>22863.6</v>
          </cell>
          <cell r="E489">
            <v>22926.24</v>
          </cell>
          <cell r="F489">
            <v>22863.6</v>
          </cell>
          <cell r="G489">
            <v>22863.6</v>
          </cell>
          <cell r="H489">
            <v>22863.6</v>
          </cell>
          <cell r="I489">
            <v>22926.24</v>
          </cell>
          <cell r="J489">
            <v>22863.6</v>
          </cell>
          <cell r="K489">
            <v>22863.6</v>
          </cell>
          <cell r="L489">
            <v>22863.6</v>
          </cell>
          <cell r="M489">
            <v>22926.24</v>
          </cell>
          <cell r="N489">
            <v>22863.6</v>
          </cell>
          <cell r="O489">
            <v>22863.6</v>
          </cell>
          <cell r="P489">
            <v>22863.6</v>
          </cell>
          <cell r="Q489">
            <v>22863.6</v>
          </cell>
          <cell r="R489">
            <v>22863.6</v>
          </cell>
          <cell r="S489">
            <v>22863.6</v>
          </cell>
          <cell r="T489">
            <v>22863.6</v>
          </cell>
        </row>
        <row r="490">
          <cell r="A490">
            <v>22926.24</v>
          </cell>
          <cell r="B490">
            <v>22863.6</v>
          </cell>
          <cell r="C490">
            <v>22863.6</v>
          </cell>
          <cell r="D490">
            <v>22863.6</v>
          </cell>
          <cell r="E490">
            <v>22926.24</v>
          </cell>
          <cell r="F490">
            <v>22863.6</v>
          </cell>
          <cell r="G490">
            <v>22863.6</v>
          </cell>
          <cell r="H490">
            <v>22863.6</v>
          </cell>
          <cell r="I490">
            <v>22926.24</v>
          </cell>
          <cell r="J490">
            <v>22863.6</v>
          </cell>
          <cell r="K490">
            <v>22863.6</v>
          </cell>
          <cell r="L490">
            <v>22863.6</v>
          </cell>
          <cell r="M490">
            <v>22926.24</v>
          </cell>
          <cell r="N490">
            <v>22863.6</v>
          </cell>
          <cell r="O490">
            <v>22863.6</v>
          </cell>
          <cell r="P490">
            <v>22863.6</v>
          </cell>
          <cell r="Q490">
            <v>22863.6</v>
          </cell>
          <cell r="R490">
            <v>22863.6</v>
          </cell>
          <cell r="S490">
            <v>22863.6</v>
          </cell>
          <cell r="T490">
            <v>22863.6</v>
          </cell>
        </row>
        <row r="491">
          <cell r="A491">
            <v>22926.24</v>
          </cell>
          <cell r="B491">
            <v>22863.6</v>
          </cell>
          <cell r="C491">
            <v>22863.6</v>
          </cell>
          <cell r="D491">
            <v>22863.6</v>
          </cell>
          <cell r="E491">
            <v>22926.24</v>
          </cell>
          <cell r="F491">
            <v>22863.6</v>
          </cell>
          <cell r="G491">
            <v>22863.6</v>
          </cell>
          <cell r="H491">
            <v>22863.6</v>
          </cell>
          <cell r="I491">
            <v>22926.24</v>
          </cell>
          <cell r="J491">
            <v>22863.6</v>
          </cell>
          <cell r="K491">
            <v>22863.6</v>
          </cell>
          <cell r="L491">
            <v>22863.6</v>
          </cell>
          <cell r="M491">
            <v>22926.24</v>
          </cell>
          <cell r="N491">
            <v>22863.6</v>
          </cell>
          <cell r="O491">
            <v>22863.6</v>
          </cell>
          <cell r="P491">
            <v>22863.6</v>
          </cell>
          <cell r="Q491">
            <v>22863.6</v>
          </cell>
          <cell r="R491">
            <v>22863.6</v>
          </cell>
          <cell r="S491">
            <v>22863.6</v>
          </cell>
          <cell r="T491">
            <v>22863.6</v>
          </cell>
        </row>
        <row r="492">
          <cell r="A492">
            <v>22926.24</v>
          </cell>
          <cell r="B492">
            <v>22863.6</v>
          </cell>
          <cell r="C492">
            <v>22863.6</v>
          </cell>
          <cell r="D492">
            <v>22863.6</v>
          </cell>
          <cell r="E492">
            <v>22926.24</v>
          </cell>
          <cell r="F492">
            <v>22863.6</v>
          </cell>
          <cell r="G492">
            <v>22863.6</v>
          </cell>
          <cell r="H492">
            <v>22863.6</v>
          </cell>
          <cell r="I492">
            <v>22926.24</v>
          </cell>
          <cell r="J492">
            <v>22863.6</v>
          </cell>
          <cell r="K492">
            <v>22863.6</v>
          </cell>
          <cell r="L492">
            <v>22863.6</v>
          </cell>
          <cell r="M492">
            <v>22926.24</v>
          </cell>
          <cell r="N492">
            <v>22863.6</v>
          </cell>
          <cell r="O492">
            <v>22863.6</v>
          </cell>
          <cell r="P492">
            <v>22863.6</v>
          </cell>
          <cell r="Q492">
            <v>22863.6</v>
          </cell>
          <cell r="R492">
            <v>22863.6</v>
          </cell>
          <cell r="S492">
            <v>22863.6</v>
          </cell>
          <cell r="T492">
            <v>22863.6</v>
          </cell>
        </row>
        <row r="493">
          <cell r="A493">
            <v>22926.24</v>
          </cell>
          <cell r="B493">
            <v>22863.6</v>
          </cell>
          <cell r="C493">
            <v>22863.6</v>
          </cell>
          <cell r="D493">
            <v>22863.6</v>
          </cell>
          <cell r="E493">
            <v>22926.24</v>
          </cell>
          <cell r="F493">
            <v>22863.6</v>
          </cell>
          <cell r="G493">
            <v>22863.6</v>
          </cell>
          <cell r="H493">
            <v>22863.6</v>
          </cell>
          <cell r="I493">
            <v>22926.24</v>
          </cell>
          <cell r="J493">
            <v>22863.6</v>
          </cell>
          <cell r="K493">
            <v>22863.6</v>
          </cell>
          <cell r="L493">
            <v>22863.6</v>
          </cell>
          <cell r="M493">
            <v>22926.24</v>
          </cell>
          <cell r="N493">
            <v>22863.6</v>
          </cell>
          <cell r="O493">
            <v>22863.6</v>
          </cell>
          <cell r="P493">
            <v>22863.6</v>
          </cell>
          <cell r="Q493">
            <v>22863.6</v>
          </cell>
          <cell r="R493">
            <v>22863.6</v>
          </cell>
          <cell r="S493">
            <v>22863.6</v>
          </cell>
          <cell r="T493">
            <v>22863.6</v>
          </cell>
        </row>
        <row r="494">
          <cell r="A494">
            <v>22926.24</v>
          </cell>
          <cell r="B494">
            <v>22863.6</v>
          </cell>
          <cell r="C494">
            <v>22863.6</v>
          </cell>
          <cell r="D494">
            <v>22863.6</v>
          </cell>
          <cell r="E494">
            <v>22926.24</v>
          </cell>
          <cell r="F494">
            <v>22863.6</v>
          </cell>
          <cell r="G494">
            <v>22863.6</v>
          </cell>
          <cell r="H494">
            <v>22863.6</v>
          </cell>
          <cell r="I494">
            <v>22926.24</v>
          </cell>
          <cell r="J494">
            <v>22863.6</v>
          </cell>
          <cell r="K494">
            <v>22863.6</v>
          </cell>
          <cell r="L494">
            <v>22863.6</v>
          </cell>
          <cell r="M494">
            <v>22926.24</v>
          </cell>
          <cell r="N494">
            <v>22863.6</v>
          </cell>
          <cell r="O494">
            <v>22863.6</v>
          </cell>
          <cell r="P494">
            <v>22863.6</v>
          </cell>
          <cell r="Q494">
            <v>22863.6</v>
          </cell>
          <cell r="R494">
            <v>22863.6</v>
          </cell>
          <cell r="S494">
            <v>22863.6</v>
          </cell>
          <cell r="T494">
            <v>22863.6</v>
          </cell>
        </row>
        <row r="495">
          <cell r="A495">
            <v>22926.24</v>
          </cell>
          <cell r="B495">
            <v>22863.6</v>
          </cell>
          <cell r="C495">
            <v>22863.6</v>
          </cell>
          <cell r="D495">
            <v>22863.6</v>
          </cell>
          <cell r="E495">
            <v>22926.24</v>
          </cell>
          <cell r="F495">
            <v>22863.6</v>
          </cell>
          <cell r="G495">
            <v>22863.6</v>
          </cell>
          <cell r="H495">
            <v>22863.6</v>
          </cell>
          <cell r="I495">
            <v>22926.24</v>
          </cell>
          <cell r="J495">
            <v>22863.6</v>
          </cell>
          <cell r="K495">
            <v>22863.6</v>
          </cell>
          <cell r="L495">
            <v>22863.6</v>
          </cell>
          <cell r="M495">
            <v>22926.24</v>
          </cell>
          <cell r="N495">
            <v>22863.6</v>
          </cell>
          <cell r="O495">
            <v>22863.6</v>
          </cell>
          <cell r="P495">
            <v>22863.6</v>
          </cell>
          <cell r="Q495">
            <v>22863.6</v>
          </cell>
          <cell r="R495">
            <v>22863.6</v>
          </cell>
          <cell r="S495">
            <v>22863.6</v>
          </cell>
          <cell r="T495">
            <v>22863.6</v>
          </cell>
        </row>
        <row r="496">
          <cell r="A496">
            <v>22926.24</v>
          </cell>
          <cell r="B496">
            <v>22863.6</v>
          </cell>
          <cell r="C496">
            <v>22863.6</v>
          </cell>
          <cell r="D496">
            <v>22863.6</v>
          </cell>
          <cell r="E496">
            <v>22926.24</v>
          </cell>
          <cell r="F496">
            <v>22863.6</v>
          </cell>
          <cell r="G496">
            <v>22863.6</v>
          </cell>
          <cell r="H496">
            <v>22863.6</v>
          </cell>
          <cell r="I496">
            <v>22926.24</v>
          </cell>
          <cell r="J496">
            <v>22863.6</v>
          </cell>
          <cell r="K496">
            <v>22863.6</v>
          </cell>
          <cell r="L496">
            <v>22863.6</v>
          </cell>
          <cell r="M496">
            <v>22926.24</v>
          </cell>
          <cell r="N496">
            <v>22863.6</v>
          </cell>
          <cell r="O496">
            <v>22863.6</v>
          </cell>
          <cell r="P496">
            <v>22863.6</v>
          </cell>
          <cell r="Q496">
            <v>22863.6</v>
          </cell>
          <cell r="R496">
            <v>22863.6</v>
          </cell>
          <cell r="S496">
            <v>22863.6</v>
          </cell>
          <cell r="T496">
            <v>22863.6</v>
          </cell>
        </row>
        <row r="497">
          <cell r="A497">
            <v>22926.24</v>
          </cell>
          <cell r="B497">
            <v>22863.6</v>
          </cell>
          <cell r="C497">
            <v>22863.6</v>
          </cell>
          <cell r="D497">
            <v>22863.6</v>
          </cell>
          <cell r="E497">
            <v>22926.24</v>
          </cell>
          <cell r="F497">
            <v>22863.6</v>
          </cell>
          <cell r="G497">
            <v>22863.6</v>
          </cell>
          <cell r="H497">
            <v>22863.6</v>
          </cell>
          <cell r="I497">
            <v>22926.24</v>
          </cell>
          <cell r="J497">
            <v>22863.6</v>
          </cell>
          <cell r="K497">
            <v>22863.6</v>
          </cell>
          <cell r="L497">
            <v>22863.6</v>
          </cell>
          <cell r="M497">
            <v>22926.24</v>
          </cell>
          <cell r="N497">
            <v>22863.6</v>
          </cell>
          <cell r="O497">
            <v>22863.6</v>
          </cell>
          <cell r="P497">
            <v>22863.6</v>
          </cell>
          <cell r="Q497">
            <v>22863.6</v>
          </cell>
          <cell r="R497">
            <v>22863.6</v>
          </cell>
          <cell r="S497">
            <v>22863.6</v>
          </cell>
          <cell r="T497">
            <v>22863.6</v>
          </cell>
        </row>
        <row r="498">
          <cell r="A498">
            <v>22926.24</v>
          </cell>
          <cell r="B498">
            <v>22863.6</v>
          </cell>
          <cell r="C498">
            <v>22863.6</v>
          </cell>
          <cell r="D498">
            <v>22863.6</v>
          </cell>
          <cell r="E498">
            <v>22926.24</v>
          </cell>
          <cell r="F498">
            <v>22863.6</v>
          </cell>
          <cell r="G498">
            <v>22863.6</v>
          </cell>
          <cell r="H498">
            <v>22863.6</v>
          </cell>
          <cell r="I498">
            <v>22926.24</v>
          </cell>
          <cell r="J498">
            <v>22863.6</v>
          </cell>
          <cell r="K498">
            <v>22863.6</v>
          </cell>
          <cell r="L498">
            <v>22863.6</v>
          </cell>
          <cell r="M498">
            <v>22926.24</v>
          </cell>
          <cell r="N498">
            <v>22863.6</v>
          </cell>
          <cell r="O498">
            <v>22863.6</v>
          </cell>
          <cell r="P498">
            <v>22863.6</v>
          </cell>
          <cell r="Q498">
            <v>22863.6</v>
          </cell>
          <cell r="R498">
            <v>22863.6</v>
          </cell>
          <cell r="S498">
            <v>22863.6</v>
          </cell>
          <cell r="T498">
            <v>22863.6</v>
          </cell>
        </row>
        <row r="499">
          <cell r="A499">
            <v>22926.24</v>
          </cell>
          <cell r="B499">
            <v>22863.6</v>
          </cell>
          <cell r="C499">
            <v>22863.6</v>
          </cell>
          <cell r="D499">
            <v>22863.6</v>
          </cell>
          <cell r="E499">
            <v>22926.24</v>
          </cell>
          <cell r="F499">
            <v>22863.6</v>
          </cell>
          <cell r="G499">
            <v>22863.6</v>
          </cell>
          <cell r="H499">
            <v>22863.6</v>
          </cell>
          <cell r="I499">
            <v>22926.24</v>
          </cell>
          <cell r="J499">
            <v>22863.6</v>
          </cell>
          <cell r="K499">
            <v>22863.6</v>
          </cell>
          <cell r="L499">
            <v>22863.6</v>
          </cell>
          <cell r="M499">
            <v>22926.24</v>
          </cell>
          <cell r="N499">
            <v>22863.6</v>
          </cell>
          <cell r="O499">
            <v>22863.6</v>
          </cell>
          <cell r="P499">
            <v>22863.6</v>
          </cell>
          <cell r="Q499">
            <v>22863.6</v>
          </cell>
          <cell r="R499">
            <v>22863.6</v>
          </cell>
          <cell r="S499">
            <v>22863.6</v>
          </cell>
          <cell r="T499">
            <v>22863.6</v>
          </cell>
        </row>
        <row r="500">
          <cell r="A500">
            <v>22926.24</v>
          </cell>
          <cell r="B500">
            <v>22863.6</v>
          </cell>
          <cell r="C500">
            <v>22863.6</v>
          </cell>
          <cell r="D500">
            <v>22863.6</v>
          </cell>
          <cell r="E500">
            <v>22926.24</v>
          </cell>
          <cell r="F500">
            <v>22863.6</v>
          </cell>
          <cell r="G500">
            <v>22863.6</v>
          </cell>
          <cell r="H500">
            <v>22863.6</v>
          </cell>
          <cell r="I500">
            <v>22926.24</v>
          </cell>
          <cell r="J500">
            <v>22863.6</v>
          </cell>
          <cell r="K500">
            <v>22863.6</v>
          </cell>
          <cell r="L500">
            <v>22863.6</v>
          </cell>
          <cell r="M500">
            <v>22926.24</v>
          </cell>
          <cell r="N500">
            <v>22863.6</v>
          </cell>
          <cell r="O500">
            <v>22863.6</v>
          </cell>
          <cell r="P500">
            <v>22863.6</v>
          </cell>
          <cell r="Q500">
            <v>22863.6</v>
          </cell>
          <cell r="R500">
            <v>22863.6</v>
          </cell>
          <cell r="S500">
            <v>22863.6</v>
          </cell>
          <cell r="T500">
            <v>22863.6</v>
          </cell>
        </row>
        <row r="501">
          <cell r="A501">
            <v>22926.24</v>
          </cell>
          <cell r="B501">
            <v>22863.6</v>
          </cell>
          <cell r="C501">
            <v>22863.6</v>
          </cell>
          <cell r="D501">
            <v>22863.6</v>
          </cell>
          <cell r="E501">
            <v>22926.24</v>
          </cell>
          <cell r="F501">
            <v>22863.6</v>
          </cell>
          <cell r="G501">
            <v>22863.6</v>
          </cell>
          <cell r="H501">
            <v>22863.6</v>
          </cell>
          <cell r="I501">
            <v>22926.24</v>
          </cell>
          <cell r="J501">
            <v>22863.6</v>
          </cell>
          <cell r="K501">
            <v>22863.6</v>
          </cell>
          <cell r="L501">
            <v>22863.6</v>
          </cell>
          <cell r="M501">
            <v>22926.24</v>
          </cell>
          <cell r="N501">
            <v>22863.6</v>
          </cell>
          <cell r="O501">
            <v>22863.6</v>
          </cell>
          <cell r="P501">
            <v>22863.6</v>
          </cell>
          <cell r="Q501">
            <v>22863.6</v>
          </cell>
          <cell r="R501">
            <v>22863.6</v>
          </cell>
          <cell r="S501">
            <v>22863.6</v>
          </cell>
          <cell r="T501">
            <v>22863.6</v>
          </cell>
        </row>
        <row r="502">
          <cell r="A502">
            <v>22926.24</v>
          </cell>
          <cell r="B502">
            <v>22863.6</v>
          </cell>
          <cell r="C502">
            <v>22863.6</v>
          </cell>
          <cell r="D502">
            <v>22863.6</v>
          </cell>
          <cell r="E502">
            <v>22926.24</v>
          </cell>
          <cell r="F502">
            <v>22863.6</v>
          </cell>
          <cell r="G502">
            <v>22863.6</v>
          </cell>
          <cell r="H502">
            <v>22863.6</v>
          </cell>
          <cell r="I502">
            <v>22926.24</v>
          </cell>
          <cell r="J502">
            <v>22863.6</v>
          </cell>
          <cell r="K502">
            <v>22863.6</v>
          </cell>
          <cell r="L502">
            <v>22863.6</v>
          </cell>
          <cell r="M502">
            <v>22926.24</v>
          </cell>
          <cell r="N502">
            <v>22863.6</v>
          </cell>
          <cell r="O502">
            <v>22863.6</v>
          </cell>
          <cell r="P502">
            <v>22863.6</v>
          </cell>
          <cell r="Q502">
            <v>22863.6</v>
          </cell>
          <cell r="R502">
            <v>22863.6</v>
          </cell>
          <cell r="S502">
            <v>22863.6</v>
          </cell>
          <cell r="T502">
            <v>22863.6</v>
          </cell>
        </row>
        <row r="503">
          <cell r="A503">
            <v>22926.24</v>
          </cell>
          <cell r="B503">
            <v>22863.6</v>
          </cell>
          <cell r="C503">
            <v>22863.6</v>
          </cell>
          <cell r="D503">
            <v>22863.6</v>
          </cell>
          <cell r="E503">
            <v>22926.24</v>
          </cell>
          <cell r="F503">
            <v>22863.6</v>
          </cell>
          <cell r="G503">
            <v>22863.6</v>
          </cell>
          <cell r="H503">
            <v>22863.6</v>
          </cell>
          <cell r="I503">
            <v>22926.24</v>
          </cell>
          <cell r="J503">
            <v>22863.6</v>
          </cell>
          <cell r="K503">
            <v>22863.6</v>
          </cell>
          <cell r="L503">
            <v>22863.6</v>
          </cell>
          <cell r="M503">
            <v>22926.24</v>
          </cell>
          <cell r="N503">
            <v>22863.6</v>
          </cell>
          <cell r="O503">
            <v>22863.6</v>
          </cell>
          <cell r="P503">
            <v>22863.6</v>
          </cell>
          <cell r="Q503">
            <v>22863.6</v>
          </cell>
          <cell r="R503">
            <v>22863.6</v>
          </cell>
          <cell r="S503">
            <v>22863.6</v>
          </cell>
          <cell r="T503">
            <v>22863.6</v>
          </cell>
        </row>
        <row r="504">
          <cell r="A504">
            <v>22926.24</v>
          </cell>
          <cell r="B504">
            <v>22863.6</v>
          </cell>
          <cell r="C504">
            <v>22863.6</v>
          </cell>
          <cell r="D504">
            <v>22863.6</v>
          </cell>
          <cell r="E504">
            <v>22926.24</v>
          </cell>
          <cell r="F504">
            <v>22863.6</v>
          </cell>
          <cell r="G504">
            <v>22863.6</v>
          </cell>
          <cell r="H504">
            <v>22863.6</v>
          </cell>
          <cell r="I504">
            <v>22926.24</v>
          </cell>
          <cell r="J504">
            <v>22863.6</v>
          </cell>
          <cell r="K504">
            <v>22863.6</v>
          </cell>
          <cell r="L504">
            <v>22863.6</v>
          </cell>
          <cell r="M504">
            <v>22926.24</v>
          </cell>
          <cell r="N504">
            <v>22863.6</v>
          </cell>
          <cell r="O504">
            <v>22863.6</v>
          </cell>
          <cell r="P504">
            <v>22863.6</v>
          </cell>
          <cell r="Q504">
            <v>22863.6</v>
          </cell>
          <cell r="R504">
            <v>22863.6</v>
          </cell>
          <cell r="S504">
            <v>22863.6</v>
          </cell>
          <cell r="T504">
            <v>22863.6</v>
          </cell>
        </row>
        <row r="505">
          <cell r="A505">
            <v>22926.24</v>
          </cell>
          <cell r="B505">
            <v>22863.6</v>
          </cell>
          <cell r="C505">
            <v>22863.6</v>
          </cell>
          <cell r="D505">
            <v>22863.6</v>
          </cell>
          <cell r="E505">
            <v>22926.24</v>
          </cell>
          <cell r="F505">
            <v>22863.6</v>
          </cell>
          <cell r="G505">
            <v>22863.6</v>
          </cell>
          <cell r="H505">
            <v>22863.6</v>
          </cell>
          <cell r="I505">
            <v>22926.24</v>
          </cell>
          <cell r="J505">
            <v>22863.6</v>
          </cell>
          <cell r="K505">
            <v>22863.6</v>
          </cell>
          <cell r="L505">
            <v>22863.6</v>
          </cell>
          <cell r="M505">
            <v>22926.24</v>
          </cell>
          <cell r="N505">
            <v>22863.6</v>
          </cell>
          <cell r="O505">
            <v>22863.6</v>
          </cell>
          <cell r="P505">
            <v>22863.6</v>
          </cell>
          <cell r="Q505">
            <v>22863.6</v>
          </cell>
          <cell r="R505">
            <v>22863.6</v>
          </cell>
          <cell r="S505">
            <v>22863.6</v>
          </cell>
          <cell r="T505">
            <v>22863.6</v>
          </cell>
        </row>
        <row r="506">
          <cell r="A506">
            <v>22926.24</v>
          </cell>
          <cell r="B506">
            <v>22863.6</v>
          </cell>
          <cell r="C506">
            <v>22863.6</v>
          </cell>
          <cell r="D506">
            <v>22863.6</v>
          </cell>
          <cell r="E506">
            <v>22926.24</v>
          </cell>
          <cell r="F506">
            <v>22863.6</v>
          </cell>
          <cell r="G506">
            <v>22863.6</v>
          </cell>
          <cell r="H506">
            <v>22863.6</v>
          </cell>
          <cell r="I506">
            <v>22926.24</v>
          </cell>
          <cell r="J506">
            <v>22863.6</v>
          </cell>
          <cell r="K506">
            <v>22863.6</v>
          </cell>
          <cell r="L506">
            <v>22863.6</v>
          </cell>
          <cell r="M506">
            <v>22926.24</v>
          </cell>
          <cell r="N506">
            <v>22863.6</v>
          </cell>
          <cell r="O506">
            <v>22863.6</v>
          </cell>
          <cell r="P506">
            <v>22863.6</v>
          </cell>
          <cell r="Q506">
            <v>22863.6</v>
          </cell>
          <cell r="R506">
            <v>22863.6</v>
          </cell>
          <cell r="S506">
            <v>22863.6</v>
          </cell>
          <cell r="T506">
            <v>22863.6</v>
          </cell>
        </row>
        <row r="507">
          <cell r="A507">
            <v>22926.24</v>
          </cell>
          <cell r="B507">
            <v>22863.6</v>
          </cell>
          <cell r="C507">
            <v>22863.6</v>
          </cell>
          <cell r="D507">
            <v>22863.6</v>
          </cell>
          <cell r="E507">
            <v>22926.24</v>
          </cell>
          <cell r="F507">
            <v>22863.6</v>
          </cell>
          <cell r="G507">
            <v>22863.6</v>
          </cell>
          <cell r="H507">
            <v>22863.6</v>
          </cell>
          <cell r="I507">
            <v>22926.24</v>
          </cell>
          <cell r="J507">
            <v>22863.6</v>
          </cell>
          <cell r="K507">
            <v>22863.6</v>
          </cell>
          <cell r="L507">
            <v>22863.6</v>
          </cell>
          <cell r="M507">
            <v>22926.24</v>
          </cell>
          <cell r="N507">
            <v>22863.6</v>
          </cell>
          <cell r="O507">
            <v>22863.6</v>
          </cell>
          <cell r="P507">
            <v>22863.6</v>
          </cell>
          <cell r="Q507">
            <v>22863.6</v>
          </cell>
          <cell r="R507">
            <v>22863.6</v>
          </cell>
          <cell r="S507">
            <v>22863.6</v>
          </cell>
          <cell r="T507">
            <v>22863.6</v>
          </cell>
        </row>
        <row r="508">
          <cell r="A508">
            <v>22926.24</v>
          </cell>
          <cell r="B508">
            <v>22863.6</v>
          </cell>
          <cell r="C508">
            <v>22863.6</v>
          </cell>
          <cell r="D508">
            <v>22863.6</v>
          </cell>
          <cell r="E508">
            <v>22926.24</v>
          </cell>
          <cell r="F508">
            <v>22863.6</v>
          </cell>
          <cell r="G508">
            <v>22863.6</v>
          </cell>
          <cell r="H508">
            <v>22863.6</v>
          </cell>
          <cell r="I508">
            <v>22926.24</v>
          </cell>
          <cell r="J508">
            <v>22863.6</v>
          </cell>
          <cell r="K508">
            <v>22863.6</v>
          </cell>
          <cell r="L508">
            <v>22863.6</v>
          </cell>
          <cell r="M508">
            <v>22926.24</v>
          </cell>
          <cell r="N508">
            <v>22863.6</v>
          </cell>
          <cell r="O508">
            <v>22863.6</v>
          </cell>
          <cell r="P508">
            <v>22863.6</v>
          </cell>
          <cell r="Q508">
            <v>22863.6</v>
          </cell>
          <cell r="R508">
            <v>22863.6</v>
          </cell>
          <cell r="S508">
            <v>22863.6</v>
          </cell>
          <cell r="T508">
            <v>22863.6</v>
          </cell>
        </row>
        <row r="509">
          <cell r="A509">
            <v>22926.24</v>
          </cell>
          <cell r="B509">
            <v>22863.6</v>
          </cell>
          <cell r="C509">
            <v>22863.6</v>
          </cell>
          <cell r="D509">
            <v>22863.6</v>
          </cell>
          <cell r="E509">
            <v>22926.24</v>
          </cell>
          <cell r="F509">
            <v>22863.6</v>
          </cell>
          <cell r="G509">
            <v>22863.6</v>
          </cell>
          <cell r="H509">
            <v>22863.6</v>
          </cell>
          <cell r="I509">
            <v>22926.24</v>
          </cell>
          <cell r="J509">
            <v>22863.6</v>
          </cell>
          <cell r="K509">
            <v>22863.6</v>
          </cell>
          <cell r="L509">
            <v>22863.6</v>
          </cell>
          <cell r="M509">
            <v>22926.24</v>
          </cell>
          <cell r="N509">
            <v>22863.6</v>
          </cell>
          <cell r="O509">
            <v>22863.6</v>
          </cell>
          <cell r="P509">
            <v>22863.6</v>
          </cell>
          <cell r="Q509">
            <v>22863.6</v>
          </cell>
          <cell r="R509">
            <v>22863.6</v>
          </cell>
          <cell r="S509">
            <v>22863.6</v>
          </cell>
          <cell r="T509">
            <v>22863.6</v>
          </cell>
        </row>
        <row r="510">
          <cell r="A510">
            <v>22926.24</v>
          </cell>
          <cell r="B510">
            <v>22863.6</v>
          </cell>
          <cell r="C510">
            <v>22863.6</v>
          </cell>
          <cell r="D510">
            <v>22863.6</v>
          </cell>
          <cell r="E510">
            <v>22926.24</v>
          </cell>
          <cell r="F510">
            <v>22863.6</v>
          </cell>
          <cell r="G510">
            <v>22863.6</v>
          </cell>
          <cell r="H510">
            <v>22863.6</v>
          </cell>
          <cell r="I510">
            <v>22926.24</v>
          </cell>
          <cell r="J510">
            <v>22863.6</v>
          </cell>
          <cell r="K510">
            <v>22863.6</v>
          </cell>
          <cell r="L510">
            <v>22863.6</v>
          </cell>
          <cell r="M510">
            <v>22926.24</v>
          </cell>
          <cell r="N510">
            <v>22863.6</v>
          </cell>
          <cell r="O510">
            <v>22863.6</v>
          </cell>
          <cell r="P510">
            <v>22863.6</v>
          </cell>
          <cell r="Q510">
            <v>22863.6</v>
          </cell>
          <cell r="R510">
            <v>22863.6</v>
          </cell>
          <cell r="S510">
            <v>22863.6</v>
          </cell>
          <cell r="T510">
            <v>22863.6</v>
          </cell>
        </row>
        <row r="511">
          <cell r="A511">
            <v>22926.24</v>
          </cell>
          <cell r="B511">
            <v>22863.6</v>
          </cell>
          <cell r="C511">
            <v>22863.6</v>
          </cell>
          <cell r="D511">
            <v>22863.6</v>
          </cell>
          <cell r="E511">
            <v>22926.24</v>
          </cell>
          <cell r="F511">
            <v>22863.6</v>
          </cell>
          <cell r="G511">
            <v>22863.6</v>
          </cell>
          <cell r="H511">
            <v>22863.6</v>
          </cell>
          <cell r="I511">
            <v>22926.24</v>
          </cell>
          <cell r="J511">
            <v>22863.6</v>
          </cell>
          <cell r="K511">
            <v>22863.6</v>
          </cell>
          <cell r="L511">
            <v>22863.6</v>
          </cell>
          <cell r="M511">
            <v>22926.24</v>
          </cell>
          <cell r="N511">
            <v>22863.6</v>
          </cell>
          <cell r="O511">
            <v>22863.6</v>
          </cell>
          <cell r="P511">
            <v>22863.6</v>
          </cell>
          <cell r="Q511">
            <v>22863.6</v>
          </cell>
          <cell r="R511">
            <v>22863.6</v>
          </cell>
          <cell r="S511">
            <v>22863.6</v>
          </cell>
          <cell r="T511">
            <v>22863.6</v>
          </cell>
        </row>
        <row r="512">
          <cell r="A512">
            <v>22926.24</v>
          </cell>
          <cell r="B512">
            <v>22863.6</v>
          </cell>
          <cell r="C512">
            <v>22863.6</v>
          </cell>
          <cell r="D512">
            <v>22863.6</v>
          </cell>
          <cell r="E512">
            <v>22926.24</v>
          </cell>
          <cell r="F512">
            <v>22863.6</v>
          </cell>
          <cell r="G512">
            <v>22863.6</v>
          </cell>
          <cell r="H512">
            <v>22863.6</v>
          </cell>
          <cell r="I512">
            <v>22926.24</v>
          </cell>
          <cell r="J512">
            <v>22863.6</v>
          </cell>
          <cell r="K512">
            <v>22863.6</v>
          </cell>
          <cell r="L512">
            <v>22863.6</v>
          </cell>
          <cell r="M512">
            <v>22926.24</v>
          </cell>
          <cell r="N512">
            <v>22863.6</v>
          </cell>
          <cell r="O512">
            <v>22863.6</v>
          </cell>
          <cell r="P512">
            <v>22863.6</v>
          </cell>
          <cell r="Q512">
            <v>22863.6</v>
          </cell>
          <cell r="R512">
            <v>22863.6</v>
          </cell>
          <cell r="S512">
            <v>22863.6</v>
          </cell>
          <cell r="T512">
            <v>22863.6</v>
          </cell>
        </row>
        <row r="513">
          <cell r="A513">
            <v>22926.24</v>
          </cell>
          <cell r="B513">
            <v>22863.6</v>
          </cell>
          <cell r="C513">
            <v>22863.6</v>
          </cell>
          <cell r="D513">
            <v>22863.6</v>
          </cell>
          <cell r="E513">
            <v>22926.24</v>
          </cell>
          <cell r="F513">
            <v>22863.6</v>
          </cell>
          <cell r="G513">
            <v>22863.6</v>
          </cell>
          <cell r="H513">
            <v>22863.6</v>
          </cell>
          <cell r="I513">
            <v>22926.24</v>
          </cell>
          <cell r="J513">
            <v>22863.6</v>
          </cell>
          <cell r="K513">
            <v>22863.6</v>
          </cell>
          <cell r="L513">
            <v>22863.6</v>
          </cell>
          <cell r="M513">
            <v>22926.24</v>
          </cell>
          <cell r="N513">
            <v>22863.6</v>
          </cell>
          <cell r="O513">
            <v>22863.6</v>
          </cell>
          <cell r="P513">
            <v>22863.6</v>
          </cell>
          <cell r="Q513">
            <v>22863.6</v>
          </cell>
          <cell r="R513">
            <v>22863.6</v>
          </cell>
          <cell r="S513">
            <v>22863.6</v>
          </cell>
          <cell r="T513">
            <v>22863.6</v>
          </cell>
        </row>
        <row r="514">
          <cell r="A514">
            <v>22926.24</v>
          </cell>
          <cell r="B514">
            <v>22863.6</v>
          </cell>
          <cell r="C514">
            <v>22863.6</v>
          </cell>
          <cell r="D514">
            <v>22863.6</v>
          </cell>
          <cell r="E514">
            <v>22926.24</v>
          </cell>
          <cell r="F514">
            <v>22863.6</v>
          </cell>
          <cell r="G514">
            <v>22863.6</v>
          </cell>
          <cell r="H514">
            <v>22863.6</v>
          </cell>
          <cell r="I514">
            <v>22926.24</v>
          </cell>
          <cell r="J514">
            <v>22863.6</v>
          </cell>
          <cell r="K514">
            <v>22863.6</v>
          </cell>
          <cell r="L514">
            <v>22863.6</v>
          </cell>
          <cell r="M514">
            <v>22926.24</v>
          </cell>
          <cell r="N514">
            <v>22863.6</v>
          </cell>
          <cell r="O514">
            <v>22863.6</v>
          </cell>
          <cell r="P514">
            <v>22863.6</v>
          </cell>
          <cell r="Q514">
            <v>22863.6</v>
          </cell>
          <cell r="R514">
            <v>22863.6</v>
          </cell>
          <cell r="S514">
            <v>22863.6</v>
          </cell>
          <cell r="T514">
            <v>22863.6</v>
          </cell>
        </row>
        <row r="515">
          <cell r="A515">
            <v>22926.24</v>
          </cell>
          <cell r="B515">
            <v>22863.6</v>
          </cell>
          <cell r="C515">
            <v>22863.6</v>
          </cell>
          <cell r="D515">
            <v>22863.6</v>
          </cell>
          <cell r="E515">
            <v>22926.24</v>
          </cell>
          <cell r="F515">
            <v>22863.6</v>
          </cell>
          <cell r="G515">
            <v>22863.6</v>
          </cell>
          <cell r="H515">
            <v>22863.6</v>
          </cell>
          <cell r="I515">
            <v>22926.24</v>
          </cell>
          <cell r="J515">
            <v>22863.6</v>
          </cell>
          <cell r="K515">
            <v>22863.6</v>
          </cell>
          <cell r="L515">
            <v>22863.6</v>
          </cell>
          <cell r="M515">
            <v>22926.24</v>
          </cell>
          <cell r="N515">
            <v>22863.6</v>
          </cell>
          <cell r="O515">
            <v>22863.6</v>
          </cell>
          <cell r="P515">
            <v>22863.6</v>
          </cell>
          <cell r="Q515">
            <v>22863.6</v>
          </cell>
          <cell r="R515">
            <v>22863.6</v>
          </cell>
          <cell r="S515">
            <v>22863.6</v>
          </cell>
          <cell r="T515">
            <v>22863.6</v>
          </cell>
        </row>
        <row r="516">
          <cell r="A516">
            <v>22926.24</v>
          </cell>
          <cell r="B516">
            <v>22863.6</v>
          </cell>
          <cell r="C516">
            <v>22863.6</v>
          </cell>
          <cell r="D516">
            <v>22863.6</v>
          </cell>
          <cell r="E516">
            <v>22926.24</v>
          </cell>
          <cell r="F516">
            <v>22863.6</v>
          </cell>
          <cell r="G516">
            <v>22863.6</v>
          </cell>
          <cell r="H516">
            <v>22863.6</v>
          </cell>
          <cell r="I516">
            <v>22926.24</v>
          </cell>
          <cell r="J516">
            <v>22863.6</v>
          </cell>
          <cell r="K516">
            <v>22863.6</v>
          </cell>
          <cell r="L516">
            <v>22863.6</v>
          </cell>
          <cell r="M516">
            <v>22926.24</v>
          </cell>
          <cell r="N516">
            <v>22863.6</v>
          </cell>
          <cell r="O516">
            <v>22863.6</v>
          </cell>
          <cell r="P516">
            <v>22863.6</v>
          </cell>
          <cell r="Q516">
            <v>22863.6</v>
          </cell>
          <cell r="R516">
            <v>22863.6</v>
          </cell>
          <cell r="S516">
            <v>22863.6</v>
          </cell>
          <cell r="T516">
            <v>22863.6</v>
          </cell>
        </row>
        <row r="517">
          <cell r="A517">
            <v>22926.24</v>
          </cell>
          <cell r="B517">
            <v>22863.6</v>
          </cell>
          <cell r="C517">
            <v>22863.6</v>
          </cell>
          <cell r="D517">
            <v>22863.6</v>
          </cell>
          <cell r="E517">
            <v>22926.24</v>
          </cell>
          <cell r="F517">
            <v>22863.6</v>
          </cell>
          <cell r="G517">
            <v>22863.6</v>
          </cell>
          <cell r="H517">
            <v>22863.6</v>
          </cell>
          <cell r="I517">
            <v>22926.24</v>
          </cell>
          <cell r="J517">
            <v>22863.6</v>
          </cell>
          <cell r="K517">
            <v>22863.6</v>
          </cell>
          <cell r="L517">
            <v>22863.6</v>
          </cell>
          <cell r="M517">
            <v>22926.24</v>
          </cell>
          <cell r="N517">
            <v>22863.6</v>
          </cell>
          <cell r="O517">
            <v>22863.6</v>
          </cell>
          <cell r="P517">
            <v>22863.6</v>
          </cell>
          <cell r="Q517">
            <v>22863.6</v>
          </cell>
          <cell r="R517">
            <v>22863.6</v>
          </cell>
          <cell r="S517">
            <v>22863.6</v>
          </cell>
          <cell r="T517">
            <v>22863.6</v>
          </cell>
        </row>
        <row r="518">
          <cell r="A518">
            <v>22926.24</v>
          </cell>
          <cell r="B518">
            <v>22863.6</v>
          </cell>
          <cell r="C518">
            <v>22863.6</v>
          </cell>
          <cell r="D518">
            <v>22863.6</v>
          </cell>
          <cell r="E518">
            <v>22926.24</v>
          </cell>
          <cell r="F518">
            <v>22863.6</v>
          </cell>
          <cell r="G518">
            <v>22863.6</v>
          </cell>
          <cell r="H518">
            <v>22863.6</v>
          </cell>
          <cell r="I518">
            <v>22926.24</v>
          </cell>
          <cell r="J518">
            <v>22863.6</v>
          </cell>
          <cell r="K518">
            <v>22863.6</v>
          </cell>
          <cell r="L518">
            <v>22863.6</v>
          </cell>
          <cell r="M518">
            <v>22926.24</v>
          </cell>
          <cell r="N518">
            <v>22863.6</v>
          </cell>
          <cell r="O518">
            <v>22863.6</v>
          </cell>
          <cell r="P518">
            <v>22863.6</v>
          </cell>
          <cell r="Q518">
            <v>22863.6</v>
          </cell>
          <cell r="R518">
            <v>22863.6</v>
          </cell>
          <cell r="S518">
            <v>22863.6</v>
          </cell>
          <cell r="T518">
            <v>22863.6</v>
          </cell>
        </row>
        <row r="519">
          <cell r="A519">
            <v>22926.24</v>
          </cell>
          <cell r="B519">
            <v>22863.6</v>
          </cell>
          <cell r="C519">
            <v>22863.6</v>
          </cell>
          <cell r="D519">
            <v>22863.6</v>
          </cell>
          <cell r="E519">
            <v>22926.24</v>
          </cell>
          <cell r="F519">
            <v>22863.6</v>
          </cell>
          <cell r="G519">
            <v>22863.6</v>
          </cell>
          <cell r="H519">
            <v>22863.6</v>
          </cell>
          <cell r="I519">
            <v>22926.24</v>
          </cell>
          <cell r="J519">
            <v>22863.6</v>
          </cell>
          <cell r="K519">
            <v>22863.6</v>
          </cell>
          <cell r="L519">
            <v>22863.6</v>
          </cell>
          <cell r="M519">
            <v>22926.24</v>
          </cell>
          <cell r="N519">
            <v>22863.6</v>
          </cell>
          <cell r="O519">
            <v>22863.6</v>
          </cell>
          <cell r="P519">
            <v>22863.6</v>
          </cell>
          <cell r="Q519">
            <v>22863.6</v>
          </cell>
          <cell r="R519">
            <v>22863.6</v>
          </cell>
          <cell r="S519">
            <v>22863.6</v>
          </cell>
          <cell r="T519">
            <v>22863.6</v>
          </cell>
        </row>
        <row r="520">
          <cell r="A520">
            <v>22926.24</v>
          </cell>
          <cell r="B520">
            <v>22863.6</v>
          </cell>
          <cell r="C520">
            <v>22863.6</v>
          </cell>
          <cell r="D520">
            <v>22863.6</v>
          </cell>
          <cell r="E520">
            <v>22926.24</v>
          </cell>
          <cell r="F520">
            <v>22863.6</v>
          </cell>
          <cell r="G520">
            <v>22863.6</v>
          </cell>
          <cell r="H520">
            <v>22863.6</v>
          </cell>
          <cell r="I520">
            <v>22926.24</v>
          </cell>
          <cell r="J520">
            <v>22863.6</v>
          </cell>
          <cell r="K520">
            <v>22863.6</v>
          </cell>
          <cell r="L520">
            <v>22863.6</v>
          </cell>
          <cell r="M520">
            <v>22926.24</v>
          </cell>
          <cell r="N520">
            <v>22863.6</v>
          </cell>
          <cell r="O520">
            <v>22863.6</v>
          </cell>
          <cell r="P520">
            <v>22863.6</v>
          </cell>
          <cell r="Q520">
            <v>22863.6</v>
          </cell>
          <cell r="R520">
            <v>22863.6</v>
          </cell>
          <cell r="S520">
            <v>22863.6</v>
          </cell>
          <cell r="T520">
            <v>22863.6</v>
          </cell>
        </row>
        <row r="521">
          <cell r="A521">
            <v>22926.24</v>
          </cell>
          <cell r="B521">
            <v>22863.6</v>
          </cell>
          <cell r="C521">
            <v>22863.6</v>
          </cell>
          <cell r="D521">
            <v>22863.6</v>
          </cell>
          <cell r="E521">
            <v>22926.24</v>
          </cell>
          <cell r="F521">
            <v>22863.6</v>
          </cell>
          <cell r="G521">
            <v>22863.6</v>
          </cell>
          <cell r="H521">
            <v>22863.6</v>
          </cell>
          <cell r="I521">
            <v>22926.24</v>
          </cell>
          <cell r="J521">
            <v>22863.6</v>
          </cell>
          <cell r="K521">
            <v>22863.6</v>
          </cell>
          <cell r="L521">
            <v>22863.6</v>
          </cell>
          <cell r="M521">
            <v>22926.24</v>
          </cell>
          <cell r="N521">
            <v>22863.6</v>
          </cell>
          <cell r="O521">
            <v>22863.6</v>
          </cell>
          <cell r="P521">
            <v>22863.6</v>
          </cell>
          <cell r="Q521">
            <v>22863.6</v>
          </cell>
          <cell r="R521">
            <v>22863.6</v>
          </cell>
          <cell r="S521">
            <v>22863.6</v>
          </cell>
          <cell r="T521">
            <v>22863.6</v>
          </cell>
        </row>
        <row r="522">
          <cell r="A522">
            <v>22926.24</v>
          </cell>
          <cell r="B522">
            <v>22863.6</v>
          </cell>
          <cell r="C522">
            <v>22863.6</v>
          </cell>
          <cell r="D522">
            <v>22863.6</v>
          </cell>
          <cell r="E522">
            <v>22926.24</v>
          </cell>
          <cell r="F522">
            <v>22863.6</v>
          </cell>
          <cell r="G522">
            <v>22863.6</v>
          </cell>
          <cell r="H522">
            <v>22863.6</v>
          </cell>
          <cell r="I522">
            <v>22926.24</v>
          </cell>
          <cell r="J522">
            <v>22863.6</v>
          </cell>
          <cell r="K522">
            <v>22863.6</v>
          </cell>
          <cell r="L522">
            <v>22863.6</v>
          </cell>
          <cell r="M522">
            <v>22926.24</v>
          </cell>
          <cell r="N522">
            <v>22863.6</v>
          </cell>
          <cell r="O522">
            <v>22863.6</v>
          </cell>
          <cell r="P522">
            <v>22863.6</v>
          </cell>
          <cell r="Q522">
            <v>22863.6</v>
          </cell>
          <cell r="R522">
            <v>22863.6</v>
          </cell>
          <cell r="S522">
            <v>22863.6</v>
          </cell>
          <cell r="T522">
            <v>22863.6</v>
          </cell>
        </row>
        <row r="523">
          <cell r="A523">
            <v>22926.24</v>
          </cell>
          <cell r="B523">
            <v>22863.6</v>
          </cell>
          <cell r="C523">
            <v>22863.6</v>
          </cell>
          <cell r="D523">
            <v>22863.6</v>
          </cell>
          <cell r="E523">
            <v>22926.24</v>
          </cell>
          <cell r="F523">
            <v>22863.6</v>
          </cell>
          <cell r="G523">
            <v>22863.6</v>
          </cell>
          <cell r="H523">
            <v>22863.6</v>
          </cell>
          <cell r="I523">
            <v>22926.24</v>
          </cell>
          <cell r="J523">
            <v>22863.6</v>
          </cell>
          <cell r="K523">
            <v>22863.6</v>
          </cell>
          <cell r="L523">
            <v>22863.6</v>
          </cell>
          <cell r="M523">
            <v>22926.24</v>
          </cell>
          <cell r="N523">
            <v>22863.6</v>
          </cell>
          <cell r="O523">
            <v>22863.6</v>
          </cell>
          <cell r="P523">
            <v>22863.6</v>
          </cell>
          <cell r="Q523">
            <v>22863.6</v>
          </cell>
          <cell r="R523">
            <v>22863.6</v>
          </cell>
          <cell r="S523">
            <v>22863.6</v>
          </cell>
          <cell r="T523">
            <v>22863.6</v>
          </cell>
        </row>
        <row r="524">
          <cell r="A524">
            <v>22926.24</v>
          </cell>
          <cell r="B524">
            <v>22863.6</v>
          </cell>
          <cell r="C524">
            <v>22863.6</v>
          </cell>
          <cell r="D524">
            <v>22863.6</v>
          </cell>
          <cell r="E524">
            <v>22926.24</v>
          </cell>
          <cell r="F524">
            <v>22863.6</v>
          </cell>
          <cell r="G524">
            <v>22863.6</v>
          </cell>
          <cell r="H524">
            <v>22863.6</v>
          </cell>
          <cell r="I524">
            <v>22926.24</v>
          </cell>
          <cell r="J524">
            <v>22863.6</v>
          </cell>
          <cell r="K524">
            <v>22863.6</v>
          </cell>
          <cell r="L524">
            <v>22863.6</v>
          </cell>
          <cell r="M524">
            <v>22926.24</v>
          </cell>
          <cell r="N524">
            <v>22863.6</v>
          </cell>
          <cell r="O524">
            <v>22863.6</v>
          </cell>
          <cell r="P524">
            <v>22863.6</v>
          </cell>
          <cell r="Q524">
            <v>22863.6</v>
          </cell>
          <cell r="R524">
            <v>22863.6</v>
          </cell>
          <cell r="S524">
            <v>22863.6</v>
          </cell>
          <cell r="T524">
            <v>22863.6</v>
          </cell>
        </row>
        <row r="525">
          <cell r="A525">
            <v>22926.24</v>
          </cell>
          <cell r="B525">
            <v>22863.6</v>
          </cell>
          <cell r="C525">
            <v>22863.6</v>
          </cell>
          <cell r="D525">
            <v>22863.6</v>
          </cell>
          <cell r="E525">
            <v>22926.24</v>
          </cell>
          <cell r="F525">
            <v>22863.6</v>
          </cell>
          <cell r="G525">
            <v>22863.6</v>
          </cell>
          <cell r="H525">
            <v>22863.6</v>
          </cell>
          <cell r="I525">
            <v>22926.24</v>
          </cell>
          <cell r="J525">
            <v>22863.6</v>
          </cell>
          <cell r="K525">
            <v>22863.6</v>
          </cell>
          <cell r="L525">
            <v>22863.6</v>
          </cell>
          <cell r="M525">
            <v>22926.24</v>
          </cell>
          <cell r="N525">
            <v>22863.6</v>
          </cell>
          <cell r="O525">
            <v>22863.6</v>
          </cell>
          <cell r="P525">
            <v>22863.6</v>
          </cell>
          <cell r="Q525">
            <v>22863.6</v>
          </cell>
          <cell r="R525">
            <v>22863.6</v>
          </cell>
          <cell r="S525">
            <v>22863.6</v>
          </cell>
          <cell r="T525">
            <v>22863.6</v>
          </cell>
        </row>
        <row r="526">
          <cell r="A526">
            <v>22926.24</v>
          </cell>
          <cell r="B526">
            <v>22863.6</v>
          </cell>
          <cell r="C526">
            <v>22863.6</v>
          </cell>
          <cell r="D526">
            <v>22863.6</v>
          </cell>
          <cell r="E526">
            <v>22926.24</v>
          </cell>
          <cell r="F526">
            <v>22863.6</v>
          </cell>
          <cell r="G526">
            <v>22863.6</v>
          </cell>
          <cell r="H526">
            <v>22863.6</v>
          </cell>
          <cell r="I526">
            <v>22926.24</v>
          </cell>
          <cell r="J526">
            <v>22863.6</v>
          </cell>
          <cell r="K526">
            <v>22863.6</v>
          </cell>
          <cell r="L526">
            <v>22863.6</v>
          </cell>
          <cell r="M526">
            <v>22926.24</v>
          </cell>
          <cell r="N526">
            <v>22863.6</v>
          </cell>
          <cell r="O526">
            <v>22863.6</v>
          </cell>
          <cell r="P526">
            <v>22863.6</v>
          </cell>
          <cell r="Q526">
            <v>22863.6</v>
          </cell>
          <cell r="R526">
            <v>22863.6</v>
          </cell>
          <cell r="S526">
            <v>22863.6</v>
          </cell>
          <cell r="T526">
            <v>22863.6</v>
          </cell>
        </row>
        <row r="527">
          <cell r="A527">
            <v>22926.24</v>
          </cell>
          <cell r="B527">
            <v>22863.6</v>
          </cell>
          <cell r="C527">
            <v>22863.6</v>
          </cell>
          <cell r="D527">
            <v>22863.6</v>
          </cell>
          <cell r="E527">
            <v>22926.24</v>
          </cell>
          <cell r="F527">
            <v>22863.6</v>
          </cell>
          <cell r="G527">
            <v>22863.6</v>
          </cell>
          <cell r="H527">
            <v>22863.6</v>
          </cell>
          <cell r="I527">
            <v>22926.24</v>
          </cell>
          <cell r="J527">
            <v>22863.6</v>
          </cell>
          <cell r="K527">
            <v>22863.6</v>
          </cell>
          <cell r="L527">
            <v>22863.6</v>
          </cell>
          <cell r="M527">
            <v>22926.24</v>
          </cell>
          <cell r="N527">
            <v>22863.6</v>
          </cell>
          <cell r="O527">
            <v>22863.6</v>
          </cell>
          <cell r="P527">
            <v>22863.6</v>
          </cell>
          <cell r="Q527">
            <v>22863.6</v>
          </cell>
          <cell r="R527">
            <v>22863.6</v>
          </cell>
          <cell r="S527">
            <v>22863.6</v>
          </cell>
          <cell r="T527">
            <v>22863.6</v>
          </cell>
        </row>
        <row r="528">
          <cell r="A528">
            <v>22926.24</v>
          </cell>
          <cell r="B528">
            <v>22863.6</v>
          </cell>
          <cell r="C528">
            <v>22863.6</v>
          </cell>
          <cell r="D528">
            <v>22863.6</v>
          </cell>
          <cell r="E528">
            <v>22926.24</v>
          </cell>
          <cell r="F528">
            <v>22863.6</v>
          </cell>
          <cell r="G528">
            <v>22863.6</v>
          </cell>
          <cell r="H528">
            <v>22863.6</v>
          </cell>
          <cell r="I528">
            <v>22926.24</v>
          </cell>
          <cell r="J528">
            <v>22863.6</v>
          </cell>
          <cell r="K528">
            <v>22863.6</v>
          </cell>
          <cell r="L528">
            <v>22863.6</v>
          </cell>
          <cell r="M528">
            <v>22926.24</v>
          </cell>
          <cell r="N528">
            <v>22863.6</v>
          </cell>
          <cell r="O528">
            <v>22863.6</v>
          </cell>
          <cell r="P528">
            <v>22863.6</v>
          </cell>
          <cell r="Q528">
            <v>22863.6</v>
          </cell>
          <cell r="R528">
            <v>22863.6</v>
          </cell>
          <cell r="S528">
            <v>22863.6</v>
          </cell>
          <cell r="T528">
            <v>22863.6</v>
          </cell>
        </row>
        <row r="529">
          <cell r="A529">
            <v>22926.24</v>
          </cell>
          <cell r="B529">
            <v>22863.6</v>
          </cell>
          <cell r="C529">
            <v>22863.6</v>
          </cell>
          <cell r="D529">
            <v>22863.6</v>
          </cell>
          <cell r="E529">
            <v>22926.24</v>
          </cell>
          <cell r="F529">
            <v>22863.6</v>
          </cell>
          <cell r="G529">
            <v>22863.6</v>
          </cell>
          <cell r="H529">
            <v>22863.6</v>
          </cell>
          <cell r="I529">
            <v>22926.24</v>
          </cell>
          <cell r="J529">
            <v>22863.6</v>
          </cell>
          <cell r="K529">
            <v>22863.6</v>
          </cell>
          <cell r="L529">
            <v>22863.6</v>
          </cell>
          <cell r="M529">
            <v>22926.24</v>
          </cell>
          <cell r="N529">
            <v>22863.6</v>
          </cell>
          <cell r="O529">
            <v>22863.6</v>
          </cell>
          <cell r="P529">
            <v>22863.6</v>
          </cell>
          <cell r="Q529">
            <v>22863.6</v>
          </cell>
          <cell r="R529">
            <v>22863.6</v>
          </cell>
          <cell r="S529">
            <v>22863.6</v>
          </cell>
          <cell r="T529">
            <v>22863.6</v>
          </cell>
        </row>
        <row r="530">
          <cell r="A530">
            <v>22926.24</v>
          </cell>
          <cell r="B530">
            <v>22863.6</v>
          </cell>
          <cell r="C530">
            <v>22863.6</v>
          </cell>
          <cell r="D530">
            <v>22863.6</v>
          </cell>
          <cell r="E530">
            <v>22926.24</v>
          </cell>
          <cell r="F530">
            <v>22863.6</v>
          </cell>
          <cell r="G530">
            <v>22863.6</v>
          </cell>
          <cell r="H530">
            <v>22863.6</v>
          </cell>
          <cell r="I530">
            <v>22926.24</v>
          </cell>
          <cell r="J530">
            <v>22863.6</v>
          </cell>
          <cell r="K530">
            <v>22863.6</v>
          </cell>
          <cell r="L530">
            <v>22863.6</v>
          </cell>
          <cell r="M530">
            <v>22926.24</v>
          </cell>
          <cell r="N530">
            <v>22863.6</v>
          </cell>
          <cell r="O530">
            <v>22863.6</v>
          </cell>
          <cell r="P530">
            <v>22863.6</v>
          </cell>
          <cell r="Q530">
            <v>22863.6</v>
          </cell>
          <cell r="R530">
            <v>22863.6</v>
          </cell>
          <cell r="S530">
            <v>22863.6</v>
          </cell>
          <cell r="T530">
            <v>22863.6</v>
          </cell>
        </row>
        <row r="531">
          <cell r="A531">
            <v>22926.24</v>
          </cell>
          <cell r="B531">
            <v>22863.6</v>
          </cell>
          <cell r="C531">
            <v>22863.6</v>
          </cell>
          <cell r="D531">
            <v>22863.6</v>
          </cell>
          <cell r="E531">
            <v>22926.24</v>
          </cell>
          <cell r="F531">
            <v>22863.6</v>
          </cell>
          <cell r="G531">
            <v>22863.6</v>
          </cell>
          <cell r="H531">
            <v>22863.6</v>
          </cell>
          <cell r="I531">
            <v>22926.24</v>
          </cell>
          <cell r="J531">
            <v>22863.6</v>
          </cell>
          <cell r="K531">
            <v>22863.6</v>
          </cell>
          <cell r="L531">
            <v>22863.6</v>
          </cell>
          <cell r="M531">
            <v>22926.24</v>
          </cell>
          <cell r="N531">
            <v>22863.6</v>
          </cell>
          <cell r="O531">
            <v>22863.6</v>
          </cell>
          <cell r="P531">
            <v>22863.6</v>
          </cell>
          <cell r="Q531">
            <v>22863.6</v>
          </cell>
          <cell r="R531">
            <v>22863.6</v>
          </cell>
          <cell r="S531">
            <v>22863.6</v>
          </cell>
          <cell r="T531">
            <v>22863.6</v>
          </cell>
        </row>
        <row r="532">
          <cell r="A532">
            <v>22926.24</v>
          </cell>
          <cell r="B532">
            <v>22863.6</v>
          </cell>
          <cell r="C532">
            <v>22863.6</v>
          </cell>
          <cell r="D532">
            <v>22863.6</v>
          </cell>
          <cell r="E532">
            <v>22926.24</v>
          </cell>
          <cell r="F532">
            <v>22863.6</v>
          </cell>
          <cell r="G532">
            <v>22863.6</v>
          </cell>
          <cell r="H532">
            <v>22863.6</v>
          </cell>
          <cell r="I532">
            <v>22926.24</v>
          </cell>
          <cell r="J532">
            <v>22863.6</v>
          </cell>
          <cell r="K532">
            <v>22863.6</v>
          </cell>
          <cell r="L532">
            <v>22863.6</v>
          </cell>
          <cell r="M532">
            <v>22926.24</v>
          </cell>
          <cell r="N532">
            <v>22863.6</v>
          </cell>
          <cell r="O532">
            <v>22863.6</v>
          </cell>
          <cell r="P532">
            <v>22863.6</v>
          </cell>
          <cell r="Q532">
            <v>22863.6</v>
          </cell>
          <cell r="R532">
            <v>22863.6</v>
          </cell>
          <cell r="S532">
            <v>22863.6</v>
          </cell>
          <cell r="T532">
            <v>22863.6</v>
          </cell>
        </row>
        <row r="533">
          <cell r="A533">
            <v>22926.24</v>
          </cell>
          <cell r="B533">
            <v>22863.6</v>
          </cell>
          <cell r="C533">
            <v>22863.6</v>
          </cell>
          <cell r="D533">
            <v>22863.6</v>
          </cell>
          <cell r="E533">
            <v>22926.24</v>
          </cell>
          <cell r="F533">
            <v>22863.6</v>
          </cell>
          <cell r="G533">
            <v>22863.6</v>
          </cell>
          <cell r="H533">
            <v>22863.6</v>
          </cell>
          <cell r="I533">
            <v>22926.24</v>
          </cell>
          <cell r="J533">
            <v>22863.6</v>
          </cell>
          <cell r="K533">
            <v>22863.6</v>
          </cell>
          <cell r="L533">
            <v>22863.6</v>
          </cell>
          <cell r="M533">
            <v>22926.24</v>
          </cell>
          <cell r="N533">
            <v>22863.6</v>
          </cell>
          <cell r="O533">
            <v>22863.6</v>
          </cell>
          <cell r="P533">
            <v>22863.6</v>
          </cell>
          <cell r="Q533">
            <v>22863.6</v>
          </cell>
          <cell r="R533">
            <v>22863.6</v>
          </cell>
          <cell r="S533">
            <v>22863.6</v>
          </cell>
          <cell r="T533">
            <v>22863.6</v>
          </cell>
        </row>
        <row r="534">
          <cell r="A534">
            <v>22926.24</v>
          </cell>
          <cell r="B534">
            <v>22863.6</v>
          </cell>
          <cell r="C534">
            <v>22863.6</v>
          </cell>
          <cell r="D534">
            <v>22863.6</v>
          </cell>
          <cell r="E534">
            <v>22926.24</v>
          </cell>
          <cell r="F534">
            <v>22863.6</v>
          </cell>
          <cell r="G534">
            <v>22863.6</v>
          </cell>
          <cell r="H534">
            <v>22863.6</v>
          </cell>
          <cell r="I534">
            <v>22926.24</v>
          </cell>
          <cell r="J534">
            <v>22863.6</v>
          </cell>
          <cell r="K534">
            <v>22863.6</v>
          </cell>
          <cell r="L534">
            <v>22863.6</v>
          </cell>
          <cell r="M534">
            <v>22926.24</v>
          </cell>
          <cell r="N534">
            <v>22863.6</v>
          </cell>
          <cell r="O534">
            <v>22863.6</v>
          </cell>
          <cell r="P534">
            <v>22863.6</v>
          </cell>
          <cell r="Q534">
            <v>22863.6</v>
          </cell>
          <cell r="R534">
            <v>22863.6</v>
          </cell>
          <cell r="S534">
            <v>22863.6</v>
          </cell>
          <cell r="T534">
            <v>22863.6</v>
          </cell>
        </row>
        <row r="535">
          <cell r="A535">
            <v>22926.24</v>
          </cell>
          <cell r="B535">
            <v>22863.6</v>
          </cell>
          <cell r="C535">
            <v>22863.6</v>
          </cell>
          <cell r="D535">
            <v>22863.6</v>
          </cell>
          <cell r="E535">
            <v>22926.24</v>
          </cell>
          <cell r="F535">
            <v>22863.6</v>
          </cell>
          <cell r="G535">
            <v>22863.6</v>
          </cell>
          <cell r="H535">
            <v>22863.6</v>
          </cell>
          <cell r="I535">
            <v>22926.24</v>
          </cell>
          <cell r="J535">
            <v>22863.6</v>
          </cell>
          <cell r="K535">
            <v>22863.6</v>
          </cell>
          <cell r="L535">
            <v>22863.6</v>
          </cell>
          <cell r="M535">
            <v>22926.24</v>
          </cell>
          <cell r="N535">
            <v>22863.6</v>
          </cell>
          <cell r="O535">
            <v>22863.6</v>
          </cell>
          <cell r="P535">
            <v>22863.6</v>
          </cell>
          <cell r="Q535">
            <v>22863.6</v>
          </cell>
          <cell r="R535">
            <v>22863.6</v>
          </cell>
          <cell r="S535">
            <v>22863.6</v>
          </cell>
          <cell r="T535">
            <v>22863.6</v>
          </cell>
        </row>
        <row r="536">
          <cell r="A536">
            <v>22926.24</v>
          </cell>
          <cell r="B536">
            <v>22863.6</v>
          </cell>
          <cell r="C536">
            <v>22863.6</v>
          </cell>
          <cell r="D536">
            <v>22863.6</v>
          </cell>
          <cell r="E536">
            <v>22926.24</v>
          </cell>
          <cell r="F536">
            <v>22863.6</v>
          </cell>
          <cell r="G536">
            <v>22863.6</v>
          </cell>
          <cell r="H536">
            <v>22863.6</v>
          </cell>
          <cell r="I536">
            <v>22926.24</v>
          </cell>
          <cell r="J536">
            <v>22863.6</v>
          </cell>
          <cell r="K536">
            <v>22863.6</v>
          </cell>
          <cell r="L536">
            <v>22863.6</v>
          </cell>
          <cell r="M536">
            <v>22926.24</v>
          </cell>
          <cell r="N536">
            <v>22863.6</v>
          </cell>
          <cell r="O536">
            <v>22863.6</v>
          </cell>
          <cell r="P536">
            <v>22863.6</v>
          </cell>
          <cell r="Q536">
            <v>22863.6</v>
          </cell>
          <cell r="R536">
            <v>22863.6</v>
          </cell>
          <cell r="S536">
            <v>22863.6</v>
          </cell>
          <cell r="T536">
            <v>22863.6</v>
          </cell>
        </row>
        <row r="537">
          <cell r="A537">
            <v>22926.24</v>
          </cell>
          <cell r="B537">
            <v>22863.6</v>
          </cell>
          <cell r="C537">
            <v>22863.6</v>
          </cell>
          <cell r="D537">
            <v>22863.6</v>
          </cell>
          <cell r="E537">
            <v>22926.24</v>
          </cell>
          <cell r="F537">
            <v>22863.6</v>
          </cell>
          <cell r="G537">
            <v>22863.6</v>
          </cell>
          <cell r="H537">
            <v>22863.6</v>
          </cell>
          <cell r="I537">
            <v>22926.24</v>
          </cell>
          <cell r="J537">
            <v>22863.6</v>
          </cell>
          <cell r="K537">
            <v>22863.6</v>
          </cell>
          <cell r="L537">
            <v>22863.6</v>
          </cell>
          <cell r="M537">
            <v>22926.24</v>
          </cell>
          <cell r="N537">
            <v>22863.6</v>
          </cell>
          <cell r="O537">
            <v>22863.6</v>
          </cell>
          <cell r="P537">
            <v>22863.6</v>
          </cell>
          <cell r="Q537">
            <v>22863.6</v>
          </cell>
          <cell r="R537">
            <v>22863.6</v>
          </cell>
          <cell r="S537">
            <v>22863.6</v>
          </cell>
          <cell r="T537">
            <v>22863.6</v>
          </cell>
        </row>
        <row r="538">
          <cell r="A538">
            <v>22926.24</v>
          </cell>
          <cell r="B538">
            <v>22863.6</v>
          </cell>
          <cell r="C538">
            <v>22863.6</v>
          </cell>
          <cell r="D538">
            <v>22863.6</v>
          </cell>
          <cell r="E538">
            <v>22926.24</v>
          </cell>
          <cell r="F538">
            <v>22863.6</v>
          </cell>
          <cell r="G538">
            <v>22863.6</v>
          </cell>
          <cell r="H538">
            <v>22863.6</v>
          </cell>
          <cell r="I538">
            <v>22926.24</v>
          </cell>
          <cell r="J538">
            <v>22863.6</v>
          </cell>
          <cell r="K538">
            <v>22863.6</v>
          </cell>
          <cell r="L538">
            <v>22863.6</v>
          </cell>
          <cell r="M538">
            <v>22926.24</v>
          </cell>
          <cell r="N538">
            <v>22863.6</v>
          </cell>
          <cell r="O538">
            <v>22863.6</v>
          </cell>
          <cell r="P538">
            <v>22863.6</v>
          </cell>
          <cell r="Q538">
            <v>22863.6</v>
          </cell>
          <cell r="R538">
            <v>22863.6</v>
          </cell>
          <cell r="S538">
            <v>22863.6</v>
          </cell>
          <cell r="T538">
            <v>22863.6</v>
          </cell>
        </row>
        <row r="539">
          <cell r="A539">
            <v>22926.24</v>
          </cell>
          <cell r="B539">
            <v>22863.6</v>
          </cell>
          <cell r="C539">
            <v>22863.6</v>
          </cell>
          <cell r="D539">
            <v>22863.6</v>
          </cell>
          <cell r="E539">
            <v>22926.24</v>
          </cell>
          <cell r="F539">
            <v>22863.6</v>
          </cell>
          <cell r="G539">
            <v>22863.6</v>
          </cell>
          <cell r="H539">
            <v>22863.6</v>
          </cell>
          <cell r="I539">
            <v>22926.24</v>
          </cell>
          <cell r="J539">
            <v>22863.6</v>
          </cell>
          <cell r="K539">
            <v>22863.6</v>
          </cell>
          <cell r="L539">
            <v>22863.6</v>
          </cell>
          <cell r="M539">
            <v>22926.24</v>
          </cell>
          <cell r="N539">
            <v>22863.6</v>
          </cell>
          <cell r="O539">
            <v>22863.6</v>
          </cell>
          <cell r="P539">
            <v>22863.6</v>
          </cell>
          <cell r="Q539">
            <v>22863.6</v>
          </cell>
          <cell r="R539">
            <v>22863.6</v>
          </cell>
          <cell r="S539">
            <v>22863.6</v>
          </cell>
          <cell r="T539">
            <v>22863.6</v>
          </cell>
        </row>
        <row r="540">
          <cell r="A540">
            <v>22926.24</v>
          </cell>
          <cell r="B540">
            <v>22863.6</v>
          </cell>
          <cell r="C540">
            <v>22863.6</v>
          </cell>
          <cell r="D540">
            <v>22863.6</v>
          </cell>
          <cell r="E540">
            <v>22926.24</v>
          </cell>
          <cell r="F540">
            <v>22863.6</v>
          </cell>
          <cell r="G540">
            <v>22863.6</v>
          </cell>
          <cell r="H540">
            <v>22863.6</v>
          </cell>
          <cell r="I540">
            <v>22926.24</v>
          </cell>
          <cell r="J540">
            <v>22863.6</v>
          </cell>
          <cell r="K540">
            <v>22863.6</v>
          </cell>
          <cell r="L540">
            <v>22863.6</v>
          </cell>
          <cell r="M540">
            <v>22926.24</v>
          </cell>
          <cell r="N540">
            <v>22863.6</v>
          </cell>
          <cell r="O540">
            <v>22863.6</v>
          </cell>
          <cell r="P540">
            <v>22863.6</v>
          </cell>
          <cell r="Q540">
            <v>22863.6</v>
          </cell>
          <cell r="R540">
            <v>22863.6</v>
          </cell>
          <cell r="S540">
            <v>22863.6</v>
          </cell>
          <cell r="T540">
            <v>22863.6</v>
          </cell>
        </row>
        <row r="541">
          <cell r="A541">
            <v>22926.24</v>
          </cell>
          <cell r="B541">
            <v>22863.6</v>
          </cell>
          <cell r="C541">
            <v>22863.6</v>
          </cell>
          <cell r="D541">
            <v>22863.6</v>
          </cell>
          <cell r="E541">
            <v>22926.24</v>
          </cell>
          <cell r="F541">
            <v>22863.6</v>
          </cell>
          <cell r="G541">
            <v>22863.6</v>
          </cell>
          <cell r="H541">
            <v>22863.6</v>
          </cell>
          <cell r="I541">
            <v>22926.24</v>
          </cell>
          <cell r="J541">
            <v>22863.6</v>
          </cell>
          <cell r="K541">
            <v>22863.6</v>
          </cell>
          <cell r="L541">
            <v>22863.6</v>
          </cell>
          <cell r="M541">
            <v>22926.24</v>
          </cell>
          <cell r="N541">
            <v>22863.6</v>
          </cell>
          <cell r="O541">
            <v>22863.6</v>
          </cell>
          <cell r="P541">
            <v>22863.6</v>
          </cell>
          <cell r="Q541">
            <v>22863.6</v>
          </cell>
          <cell r="R541">
            <v>22863.6</v>
          </cell>
          <cell r="S541">
            <v>22863.6</v>
          </cell>
          <cell r="T541">
            <v>22863.6</v>
          </cell>
        </row>
        <row r="542">
          <cell r="A542">
            <v>22926.24</v>
          </cell>
          <cell r="B542">
            <v>22863.6</v>
          </cell>
          <cell r="C542">
            <v>22863.6</v>
          </cell>
          <cell r="D542">
            <v>22863.6</v>
          </cell>
          <cell r="E542">
            <v>22926.24</v>
          </cell>
          <cell r="F542">
            <v>22863.6</v>
          </cell>
          <cell r="G542">
            <v>22863.6</v>
          </cell>
          <cell r="H542">
            <v>22863.6</v>
          </cell>
          <cell r="I542">
            <v>22926.24</v>
          </cell>
          <cell r="J542">
            <v>22863.6</v>
          </cell>
          <cell r="K542">
            <v>22863.6</v>
          </cell>
          <cell r="L542">
            <v>22863.6</v>
          </cell>
          <cell r="M542">
            <v>22926.24</v>
          </cell>
          <cell r="N542">
            <v>22863.6</v>
          </cell>
          <cell r="O542">
            <v>22863.6</v>
          </cell>
          <cell r="P542">
            <v>22863.6</v>
          </cell>
          <cell r="Q542">
            <v>22863.6</v>
          </cell>
          <cell r="R542">
            <v>22863.6</v>
          </cell>
          <cell r="S542">
            <v>22863.6</v>
          </cell>
          <cell r="T542">
            <v>22863.6</v>
          </cell>
        </row>
        <row r="543">
          <cell r="A543">
            <v>22926.24</v>
          </cell>
          <cell r="B543">
            <v>22863.6</v>
          </cell>
          <cell r="C543">
            <v>22863.6</v>
          </cell>
          <cell r="D543">
            <v>22863.6</v>
          </cell>
          <cell r="E543">
            <v>22926.24</v>
          </cell>
          <cell r="F543">
            <v>22863.6</v>
          </cell>
          <cell r="G543">
            <v>22863.6</v>
          </cell>
          <cell r="H543">
            <v>22863.6</v>
          </cell>
          <cell r="I543">
            <v>22926.24</v>
          </cell>
          <cell r="J543">
            <v>22863.6</v>
          </cell>
          <cell r="K543">
            <v>22863.6</v>
          </cell>
          <cell r="L543">
            <v>22863.6</v>
          </cell>
          <cell r="M543">
            <v>22926.24</v>
          </cell>
          <cell r="N543">
            <v>22863.6</v>
          </cell>
          <cell r="O543">
            <v>22863.6</v>
          </cell>
          <cell r="P543">
            <v>22863.6</v>
          </cell>
          <cell r="Q543">
            <v>22863.6</v>
          </cell>
          <cell r="R543">
            <v>22863.6</v>
          </cell>
          <cell r="S543">
            <v>22863.6</v>
          </cell>
          <cell r="T543">
            <v>22863.6</v>
          </cell>
        </row>
        <row r="544">
          <cell r="A544">
            <v>22926.24</v>
          </cell>
          <cell r="B544">
            <v>22863.6</v>
          </cell>
          <cell r="C544">
            <v>22863.6</v>
          </cell>
          <cell r="D544">
            <v>22863.6</v>
          </cell>
          <cell r="E544">
            <v>22926.24</v>
          </cell>
          <cell r="F544">
            <v>22863.6</v>
          </cell>
          <cell r="G544">
            <v>22863.6</v>
          </cell>
          <cell r="H544">
            <v>22863.6</v>
          </cell>
          <cell r="I544">
            <v>22926.24</v>
          </cell>
          <cell r="J544">
            <v>22863.6</v>
          </cell>
          <cell r="K544">
            <v>22863.6</v>
          </cell>
          <cell r="L544">
            <v>22863.6</v>
          </cell>
          <cell r="M544">
            <v>22926.24</v>
          </cell>
          <cell r="N544">
            <v>22863.6</v>
          </cell>
          <cell r="O544">
            <v>22863.6</v>
          </cell>
          <cell r="P544">
            <v>22863.6</v>
          </cell>
          <cell r="Q544">
            <v>22863.6</v>
          </cell>
          <cell r="R544">
            <v>22863.6</v>
          </cell>
          <cell r="S544">
            <v>22863.6</v>
          </cell>
          <cell r="T544">
            <v>22863.6</v>
          </cell>
        </row>
        <row r="545">
          <cell r="A545">
            <v>22926.24</v>
          </cell>
          <cell r="B545">
            <v>22863.6</v>
          </cell>
          <cell r="C545">
            <v>22863.6</v>
          </cell>
          <cell r="D545">
            <v>22863.6</v>
          </cell>
          <cell r="E545">
            <v>22926.24</v>
          </cell>
          <cell r="F545">
            <v>22863.6</v>
          </cell>
          <cell r="G545">
            <v>22863.6</v>
          </cell>
          <cell r="H545">
            <v>22863.6</v>
          </cell>
          <cell r="I545">
            <v>22926.24</v>
          </cell>
          <cell r="J545">
            <v>22863.6</v>
          </cell>
          <cell r="K545">
            <v>22863.6</v>
          </cell>
          <cell r="L545">
            <v>22863.6</v>
          </cell>
          <cell r="M545">
            <v>22926.24</v>
          </cell>
          <cell r="N545">
            <v>22863.6</v>
          </cell>
          <cell r="O545">
            <v>22863.6</v>
          </cell>
          <cell r="P545">
            <v>22863.6</v>
          </cell>
          <cell r="Q545">
            <v>22863.6</v>
          </cell>
          <cell r="R545">
            <v>22863.6</v>
          </cell>
          <cell r="S545">
            <v>22863.6</v>
          </cell>
          <cell r="T545">
            <v>22863.6</v>
          </cell>
        </row>
        <row r="546">
          <cell r="A546">
            <v>22926.24</v>
          </cell>
          <cell r="B546">
            <v>22863.6</v>
          </cell>
          <cell r="C546">
            <v>22863.6</v>
          </cell>
          <cell r="D546">
            <v>22863.6</v>
          </cell>
          <cell r="E546">
            <v>22926.24</v>
          </cell>
          <cell r="F546">
            <v>22863.6</v>
          </cell>
          <cell r="G546">
            <v>22863.6</v>
          </cell>
          <cell r="H546">
            <v>22863.6</v>
          </cell>
          <cell r="I546">
            <v>22926.24</v>
          </cell>
          <cell r="J546">
            <v>22863.6</v>
          </cell>
          <cell r="K546">
            <v>22863.6</v>
          </cell>
          <cell r="L546">
            <v>22863.6</v>
          </cell>
          <cell r="M546">
            <v>22926.24</v>
          </cell>
          <cell r="N546">
            <v>22863.6</v>
          </cell>
          <cell r="O546">
            <v>22863.6</v>
          </cell>
          <cell r="P546">
            <v>22863.6</v>
          </cell>
          <cell r="Q546">
            <v>22863.6</v>
          </cell>
          <cell r="R546">
            <v>22863.6</v>
          </cell>
          <cell r="S546">
            <v>22863.6</v>
          </cell>
          <cell r="T546">
            <v>22863.6</v>
          </cell>
        </row>
        <row r="547">
          <cell r="A547">
            <v>22926.24</v>
          </cell>
          <cell r="B547">
            <v>22863.6</v>
          </cell>
          <cell r="C547">
            <v>22863.6</v>
          </cell>
          <cell r="D547">
            <v>22863.6</v>
          </cell>
          <cell r="E547">
            <v>22926.24</v>
          </cell>
          <cell r="F547">
            <v>22863.6</v>
          </cell>
          <cell r="G547">
            <v>22863.6</v>
          </cell>
          <cell r="H547">
            <v>22863.6</v>
          </cell>
          <cell r="I547">
            <v>22926.24</v>
          </cell>
          <cell r="J547">
            <v>22863.6</v>
          </cell>
          <cell r="K547">
            <v>22863.6</v>
          </cell>
          <cell r="L547">
            <v>22863.6</v>
          </cell>
          <cell r="M547">
            <v>22926.24</v>
          </cell>
          <cell r="N547">
            <v>22863.6</v>
          </cell>
          <cell r="O547">
            <v>22863.6</v>
          </cell>
          <cell r="P547">
            <v>22863.6</v>
          </cell>
          <cell r="Q547">
            <v>22863.6</v>
          </cell>
          <cell r="R547">
            <v>22863.6</v>
          </cell>
          <cell r="S547">
            <v>22863.6</v>
          </cell>
          <cell r="T547">
            <v>22863.6</v>
          </cell>
        </row>
        <row r="548">
          <cell r="A548">
            <v>22926.24</v>
          </cell>
          <cell r="B548">
            <v>22863.6</v>
          </cell>
          <cell r="C548">
            <v>22863.6</v>
          </cell>
          <cell r="D548">
            <v>22863.6</v>
          </cell>
          <cell r="E548">
            <v>22926.24</v>
          </cell>
          <cell r="F548">
            <v>22863.6</v>
          </cell>
          <cell r="G548">
            <v>22863.6</v>
          </cell>
          <cell r="H548">
            <v>22863.6</v>
          </cell>
          <cell r="I548">
            <v>22926.24</v>
          </cell>
          <cell r="J548">
            <v>22863.6</v>
          </cell>
          <cell r="K548">
            <v>22863.6</v>
          </cell>
          <cell r="L548">
            <v>22863.6</v>
          </cell>
          <cell r="M548">
            <v>22926.24</v>
          </cell>
          <cell r="N548">
            <v>22863.6</v>
          </cell>
          <cell r="O548">
            <v>22863.6</v>
          </cell>
          <cell r="P548">
            <v>22863.6</v>
          </cell>
          <cell r="Q548">
            <v>22863.6</v>
          </cell>
          <cell r="R548">
            <v>22863.6</v>
          </cell>
          <cell r="S548">
            <v>22863.6</v>
          </cell>
          <cell r="T548">
            <v>22863.6</v>
          </cell>
        </row>
        <row r="549">
          <cell r="A549">
            <v>22926.24</v>
          </cell>
          <cell r="B549">
            <v>22863.6</v>
          </cell>
          <cell r="C549">
            <v>22863.6</v>
          </cell>
          <cell r="D549">
            <v>22863.6</v>
          </cell>
          <cell r="E549">
            <v>22926.24</v>
          </cell>
          <cell r="F549">
            <v>22863.6</v>
          </cell>
          <cell r="G549">
            <v>22863.6</v>
          </cell>
          <cell r="H549">
            <v>22863.6</v>
          </cell>
          <cell r="I549">
            <v>22926.24</v>
          </cell>
          <cell r="J549">
            <v>22863.6</v>
          </cell>
          <cell r="K549">
            <v>22863.6</v>
          </cell>
          <cell r="L549">
            <v>22863.6</v>
          </cell>
          <cell r="M549">
            <v>22926.24</v>
          </cell>
          <cell r="N549">
            <v>22863.6</v>
          </cell>
          <cell r="O549">
            <v>22863.6</v>
          </cell>
          <cell r="P549">
            <v>22863.6</v>
          </cell>
          <cell r="Q549">
            <v>22863.6</v>
          </cell>
          <cell r="R549">
            <v>22863.6</v>
          </cell>
          <cell r="S549">
            <v>22863.6</v>
          </cell>
          <cell r="T549">
            <v>22863.6</v>
          </cell>
        </row>
        <row r="550">
          <cell r="A550">
            <v>22926.24</v>
          </cell>
          <cell r="B550">
            <v>22863.6</v>
          </cell>
          <cell r="C550">
            <v>22863.6</v>
          </cell>
          <cell r="D550">
            <v>22863.6</v>
          </cell>
          <cell r="E550">
            <v>22926.24</v>
          </cell>
          <cell r="F550">
            <v>22863.6</v>
          </cell>
          <cell r="G550">
            <v>22863.6</v>
          </cell>
          <cell r="H550">
            <v>22863.6</v>
          </cell>
          <cell r="I550">
            <v>22926.24</v>
          </cell>
          <cell r="J550">
            <v>22863.6</v>
          </cell>
          <cell r="K550">
            <v>22863.6</v>
          </cell>
          <cell r="L550">
            <v>22863.6</v>
          </cell>
          <cell r="M550">
            <v>22926.24</v>
          </cell>
          <cell r="N550">
            <v>22863.6</v>
          </cell>
          <cell r="O550">
            <v>22863.6</v>
          </cell>
          <cell r="P550">
            <v>22863.6</v>
          </cell>
          <cell r="Q550">
            <v>22863.6</v>
          </cell>
          <cell r="R550">
            <v>22863.6</v>
          </cell>
          <cell r="S550">
            <v>22863.6</v>
          </cell>
          <cell r="T550">
            <v>22863.6</v>
          </cell>
        </row>
        <row r="551">
          <cell r="A551">
            <v>22926.24</v>
          </cell>
          <cell r="B551">
            <v>22863.6</v>
          </cell>
          <cell r="C551">
            <v>22863.6</v>
          </cell>
          <cell r="D551">
            <v>22863.6</v>
          </cell>
          <cell r="E551">
            <v>22926.24</v>
          </cell>
          <cell r="F551">
            <v>22863.6</v>
          </cell>
          <cell r="G551">
            <v>22863.6</v>
          </cell>
          <cell r="H551">
            <v>22863.6</v>
          </cell>
          <cell r="I551">
            <v>22926.24</v>
          </cell>
          <cell r="J551">
            <v>22863.6</v>
          </cell>
          <cell r="K551">
            <v>22863.6</v>
          </cell>
          <cell r="L551">
            <v>22863.6</v>
          </cell>
          <cell r="M551">
            <v>22926.24</v>
          </cell>
          <cell r="N551">
            <v>22863.6</v>
          </cell>
          <cell r="O551">
            <v>22863.6</v>
          </cell>
          <cell r="P551">
            <v>22863.6</v>
          </cell>
          <cell r="Q551">
            <v>22863.6</v>
          </cell>
          <cell r="R551">
            <v>22863.6</v>
          </cell>
          <cell r="S551">
            <v>22863.6</v>
          </cell>
          <cell r="T551">
            <v>22863.6</v>
          </cell>
        </row>
        <row r="552">
          <cell r="A552">
            <v>22926.24</v>
          </cell>
          <cell r="B552">
            <v>22863.6</v>
          </cell>
          <cell r="C552">
            <v>22863.6</v>
          </cell>
          <cell r="D552">
            <v>22863.6</v>
          </cell>
          <cell r="E552">
            <v>22926.24</v>
          </cell>
          <cell r="F552">
            <v>22863.6</v>
          </cell>
          <cell r="G552">
            <v>22863.6</v>
          </cell>
          <cell r="H552">
            <v>22863.6</v>
          </cell>
          <cell r="I552">
            <v>22926.24</v>
          </cell>
          <cell r="J552">
            <v>22863.6</v>
          </cell>
          <cell r="K552">
            <v>22863.6</v>
          </cell>
          <cell r="L552">
            <v>22863.6</v>
          </cell>
          <cell r="M552">
            <v>22926.24</v>
          </cell>
          <cell r="N552">
            <v>22863.6</v>
          </cell>
          <cell r="O552">
            <v>22863.6</v>
          </cell>
          <cell r="P552">
            <v>22863.6</v>
          </cell>
          <cell r="Q552">
            <v>22863.6</v>
          </cell>
          <cell r="R552">
            <v>22863.6</v>
          </cell>
          <cell r="S552">
            <v>22863.6</v>
          </cell>
          <cell r="T552">
            <v>22863.6</v>
          </cell>
        </row>
        <row r="553">
          <cell r="A553">
            <v>22926.24</v>
          </cell>
          <cell r="B553">
            <v>22863.6</v>
          </cell>
          <cell r="C553">
            <v>22863.6</v>
          </cell>
          <cell r="D553">
            <v>22863.6</v>
          </cell>
          <cell r="E553">
            <v>22926.24</v>
          </cell>
          <cell r="F553">
            <v>22863.6</v>
          </cell>
          <cell r="G553">
            <v>22863.6</v>
          </cell>
          <cell r="H553">
            <v>22863.6</v>
          </cell>
          <cell r="I553">
            <v>22926.24</v>
          </cell>
          <cell r="J553">
            <v>22863.6</v>
          </cell>
          <cell r="K553">
            <v>22863.6</v>
          </cell>
          <cell r="L553">
            <v>22863.6</v>
          </cell>
          <cell r="M553">
            <v>22926.24</v>
          </cell>
          <cell r="N553">
            <v>22863.6</v>
          </cell>
          <cell r="O553">
            <v>22863.6</v>
          </cell>
          <cell r="P553">
            <v>22863.6</v>
          </cell>
          <cell r="Q553">
            <v>22863.6</v>
          </cell>
          <cell r="R553">
            <v>22863.6</v>
          </cell>
          <cell r="S553">
            <v>22863.6</v>
          </cell>
          <cell r="T553">
            <v>22863.6</v>
          </cell>
        </row>
        <row r="554">
          <cell r="A554">
            <v>22926.24</v>
          </cell>
          <cell r="B554">
            <v>22863.6</v>
          </cell>
          <cell r="C554">
            <v>22863.6</v>
          </cell>
          <cell r="D554">
            <v>22863.6</v>
          </cell>
          <cell r="E554">
            <v>22926.24</v>
          </cell>
          <cell r="F554">
            <v>22863.6</v>
          </cell>
          <cell r="G554">
            <v>22863.6</v>
          </cell>
          <cell r="H554">
            <v>22863.6</v>
          </cell>
          <cell r="I554">
            <v>22926.24</v>
          </cell>
          <cell r="J554">
            <v>22863.6</v>
          </cell>
          <cell r="K554">
            <v>22863.6</v>
          </cell>
          <cell r="L554">
            <v>22863.6</v>
          </cell>
          <cell r="M554">
            <v>22926.24</v>
          </cell>
          <cell r="N554">
            <v>22863.6</v>
          </cell>
          <cell r="O554">
            <v>22863.6</v>
          </cell>
          <cell r="P554">
            <v>22863.6</v>
          </cell>
          <cell r="Q554">
            <v>22863.6</v>
          </cell>
          <cell r="R554">
            <v>22863.6</v>
          </cell>
          <cell r="S554">
            <v>22863.6</v>
          </cell>
          <cell r="T554">
            <v>22863.6</v>
          </cell>
        </row>
        <row r="555">
          <cell r="A555">
            <v>22926.24</v>
          </cell>
          <cell r="B555">
            <v>22863.6</v>
          </cell>
          <cell r="C555">
            <v>22863.6</v>
          </cell>
          <cell r="D555">
            <v>22863.6</v>
          </cell>
          <cell r="E555">
            <v>22926.24</v>
          </cell>
          <cell r="F555">
            <v>22863.6</v>
          </cell>
          <cell r="G555">
            <v>22863.6</v>
          </cell>
          <cell r="H555">
            <v>22863.6</v>
          </cell>
          <cell r="I555">
            <v>22926.24</v>
          </cell>
          <cell r="J555">
            <v>22863.6</v>
          </cell>
          <cell r="K555">
            <v>22863.6</v>
          </cell>
          <cell r="L555">
            <v>22863.6</v>
          </cell>
          <cell r="M555">
            <v>22926.24</v>
          </cell>
          <cell r="N555">
            <v>22863.6</v>
          </cell>
          <cell r="O555">
            <v>22863.6</v>
          </cell>
          <cell r="P555">
            <v>22863.6</v>
          </cell>
          <cell r="Q555">
            <v>22863.6</v>
          </cell>
          <cell r="R555">
            <v>22863.6</v>
          </cell>
          <cell r="S555">
            <v>22863.6</v>
          </cell>
          <cell r="T555">
            <v>22863.6</v>
          </cell>
        </row>
        <row r="556">
          <cell r="A556">
            <v>22926.24</v>
          </cell>
          <cell r="B556">
            <v>22863.6</v>
          </cell>
          <cell r="C556">
            <v>22863.6</v>
          </cell>
          <cell r="D556">
            <v>22863.6</v>
          </cell>
          <cell r="E556">
            <v>22926.24</v>
          </cell>
          <cell r="F556">
            <v>22863.6</v>
          </cell>
          <cell r="G556">
            <v>22863.6</v>
          </cell>
          <cell r="H556">
            <v>22863.6</v>
          </cell>
          <cell r="I556">
            <v>22926.24</v>
          </cell>
          <cell r="J556">
            <v>22863.6</v>
          </cell>
          <cell r="K556">
            <v>22863.6</v>
          </cell>
          <cell r="L556">
            <v>22863.6</v>
          </cell>
          <cell r="M556">
            <v>22926.24</v>
          </cell>
          <cell r="N556">
            <v>22863.6</v>
          </cell>
          <cell r="O556">
            <v>22863.6</v>
          </cell>
          <cell r="P556">
            <v>22863.6</v>
          </cell>
          <cell r="Q556">
            <v>22863.6</v>
          </cell>
          <cell r="R556">
            <v>22863.6</v>
          </cell>
          <cell r="S556">
            <v>22863.6</v>
          </cell>
          <cell r="T556">
            <v>22863.6</v>
          </cell>
        </row>
        <row r="557">
          <cell r="A557">
            <v>22926.24</v>
          </cell>
          <cell r="B557">
            <v>22863.6</v>
          </cell>
          <cell r="C557">
            <v>22863.6</v>
          </cell>
          <cell r="D557">
            <v>22863.6</v>
          </cell>
          <cell r="E557">
            <v>22926.24</v>
          </cell>
          <cell r="F557">
            <v>22863.6</v>
          </cell>
          <cell r="G557">
            <v>22863.6</v>
          </cell>
          <cell r="H557">
            <v>22863.6</v>
          </cell>
          <cell r="I557">
            <v>22926.24</v>
          </cell>
          <cell r="J557">
            <v>22863.6</v>
          </cell>
          <cell r="K557">
            <v>22863.6</v>
          </cell>
          <cell r="L557">
            <v>22863.6</v>
          </cell>
          <cell r="M557">
            <v>22926.24</v>
          </cell>
          <cell r="N557">
            <v>22863.6</v>
          </cell>
          <cell r="O557">
            <v>22863.6</v>
          </cell>
          <cell r="P557">
            <v>22863.6</v>
          </cell>
          <cell r="Q557">
            <v>22863.6</v>
          </cell>
          <cell r="R557">
            <v>22863.6</v>
          </cell>
          <cell r="S557">
            <v>22863.6</v>
          </cell>
          <cell r="T557">
            <v>22863.6</v>
          </cell>
        </row>
        <row r="558">
          <cell r="A558">
            <v>22926.24</v>
          </cell>
          <cell r="B558">
            <v>22863.6</v>
          </cell>
          <cell r="C558">
            <v>22863.6</v>
          </cell>
          <cell r="D558">
            <v>22863.6</v>
          </cell>
          <cell r="E558">
            <v>22926.24</v>
          </cell>
          <cell r="F558">
            <v>22863.6</v>
          </cell>
          <cell r="G558">
            <v>22863.6</v>
          </cell>
          <cell r="H558">
            <v>22863.6</v>
          </cell>
          <cell r="I558">
            <v>22926.24</v>
          </cell>
          <cell r="J558">
            <v>22863.6</v>
          </cell>
          <cell r="K558">
            <v>22863.6</v>
          </cell>
          <cell r="L558">
            <v>22863.6</v>
          </cell>
          <cell r="M558">
            <v>22926.24</v>
          </cell>
          <cell r="N558">
            <v>22863.6</v>
          </cell>
          <cell r="O558">
            <v>22863.6</v>
          </cell>
          <cell r="P558">
            <v>22863.6</v>
          </cell>
          <cell r="Q558">
            <v>22863.6</v>
          </cell>
          <cell r="R558">
            <v>22863.6</v>
          </cell>
          <cell r="S558">
            <v>22863.6</v>
          </cell>
          <cell r="T558">
            <v>22863.6</v>
          </cell>
        </row>
        <row r="559">
          <cell r="A559">
            <v>22926.24</v>
          </cell>
          <cell r="B559">
            <v>22863.6</v>
          </cell>
          <cell r="C559">
            <v>22863.6</v>
          </cell>
          <cell r="D559">
            <v>22863.6</v>
          </cell>
          <cell r="E559">
            <v>22926.24</v>
          </cell>
          <cell r="F559">
            <v>22863.6</v>
          </cell>
          <cell r="G559">
            <v>22863.6</v>
          </cell>
          <cell r="H559">
            <v>22863.6</v>
          </cell>
          <cell r="I559">
            <v>22926.24</v>
          </cell>
          <cell r="J559">
            <v>22863.6</v>
          </cell>
          <cell r="K559">
            <v>22863.6</v>
          </cell>
          <cell r="L559">
            <v>22863.6</v>
          </cell>
          <cell r="M559">
            <v>22926.24</v>
          </cell>
          <cell r="N559">
            <v>22863.6</v>
          </cell>
          <cell r="O559">
            <v>22863.6</v>
          </cell>
          <cell r="P559">
            <v>22863.6</v>
          </cell>
          <cell r="Q559">
            <v>22863.6</v>
          </cell>
          <cell r="R559">
            <v>22863.6</v>
          </cell>
          <cell r="S559">
            <v>22863.6</v>
          </cell>
          <cell r="T559">
            <v>22863.6</v>
          </cell>
        </row>
        <row r="560">
          <cell r="A560">
            <v>22926.24</v>
          </cell>
          <cell r="B560">
            <v>22863.6</v>
          </cell>
          <cell r="C560">
            <v>22863.6</v>
          </cell>
          <cell r="D560">
            <v>22863.6</v>
          </cell>
          <cell r="E560">
            <v>22926.24</v>
          </cell>
          <cell r="F560">
            <v>22863.6</v>
          </cell>
          <cell r="G560">
            <v>22863.6</v>
          </cell>
          <cell r="H560">
            <v>22863.6</v>
          </cell>
          <cell r="I560">
            <v>22926.24</v>
          </cell>
          <cell r="J560">
            <v>22863.6</v>
          </cell>
          <cell r="K560">
            <v>22863.6</v>
          </cell>
          <cell r="L560">
            <v>22863.6</v>
          </cell>
          <cell r="M560">
            <v>22926.24</v>
          </cell>
          <cell r="N560">
            <v>22863.6</v>
          </cell>
          <cell r="O560">
            <v>22863.6</v>
          </cell>
          <cell r="P560">
            <v>22863.6</v>
          </cell>
          <cell r="Q560">
            <v>22863.6</v>
          </cell>
          <cell r="R560">
            <v>22863.6</v>
          </cell>
          <cell r="S560">
            <v>22863.6</v>
          </cell>
          <cell r="T560">
            <v>22863.6</v>
          </cell>
        </row>
        <row r="561">
          <cell r="A561">
            <v>22926.24</v>
          </cell>
          <cell r="B561">
            <v>22863.6</v>
          </cell>
          <cell r="C561">
            <v>22863.6</v>
          </cell>
          <cell r="D561">
            <v>22863.6</v>
          </cell>
          <cell r="E561">
            <v>22926.24</v>
          </cell>
          <cell r="F561">
            <v>22863.6</v>
          </cell>
          <cell r="G561">
            <v>22863.6</v>
          </cell>
          <cell r="H561">
            <v>22863.6</v>
          </cell>
          <cell r="I561">
            <v>22926.24</v>
          </cell>
          <cell r="J561">
            <v>22863.6</v>
          </cell>
          <cell r="K561">
            <v>22863.6</v>
          </cell>
          <cell r="L561">
            <v>22863.6</v>
          </cell>
          <cell r="M561">
            <v>22926.24</v>
          </cell>
          <cell r="N561">
            <v>22863.6</v>
          </cell>
          <cell r="O561">
            <v>22863.6</v>
          </cell>
          <cell r="P561">
            <v>22863.6</v>
          </cell>
          <cell r="Q561">
            <v>22863.6</v>
          </cell>
          <cell r="R561">
            <v>22863.6</v>
          </cell>
          <cell r="S561">
            <v>22863.6</v>
          </cell>
          <cell r="T561">
            <v>22863.6</v>
          </cell>
        </row>
        <row r="562">
          <cell r="A562">
            <v>22926.24</v>
          </cell>
          <cell r="B562">
            <v>22863.6</v>
          </cell>
          <cell r="C562">
            <v>22863.6</v>
          </cell>
          <cell r="D562">
            <v>22863.6</v>
          </cell>
          <cell r="E562">
            <v>22926.24</v>
          </cell>
          <cell r="F562">
            <v>22863.6</v>
          </cell>
          <cell r="G562">
            <v>22863.6</v>
          </cell>
          <cell r="H562">
            <v>22863.6</v>
          </cell>
          <cell r="I562">
            <v>22926.24</v>
          </cell>
          <cell r="J562">
            <v>22863.6</v>
          </cell>
          <cell r="K562">
            <v>22863.6</v>
          </cell>
          <cell r="L562">
            <v>22863.6</v>
          </cell>
          <cell r="M562">
            <v>22926.24</v>
          </cell>
          <cell r="N562">
            <v>22863.6</v>
          </cell>
          <cell r="O562">
            <v>22863.6</v>
          </cell>
          <cell r="P562">
            <v>22863.6</v>
          </cell>
          <cell r="Q562">
            <v>22863.6</v>
          </cell>
          <cell r="R562">
            <v>22863.6</v>
          </cell>
          <cell r="S562">
            <v>22863.6</v>
          </cell>
          <cell r="T562">
            <v>22863.6</v>
          </cell>
        </row>
        <row r="563">
          <cell r="A563">
            <v>22926.24</v>
          </cell>
          <cell r="B563">
            <v>22863.6</v>
          </cell>
          <cell r="C563">
            <v>22863.6</v>
          </cell>
          <cell r="D563">
            <v>22863.6</v>
          </cell>
          <cell r="E563">
            <v>22926.24</v>
          </cell>
          <cell r="F563">
            <v>22863.6</v>
          </cell>
          <cell r="G563">
            <v>22863.6</v>
          </cell>
          <cell r="H563">
            <v>22863.6</v>
          </cell>
          <cell r="I563">
            <v>22926.24</v>
          </cell>
          <cell r="J563">
            <v>22863.6</v>
          </cell>
          <cell r="K563">
            <v>22863.6</v>
          </cell>
          <cell r="L563">
            <v>22863.6</v>
          </cell>
          <cell r="M563">
            <v>22926.24</v>
          </cell>
          <cell r="N563">
            <v>22863.6</v>
          </cell>
          <cell r="O563">
            <v>22863.6</v>
          </cell>
          <cell r="P563">
            <v>22863.6</v>
          </cell>
          <cell r="Q563">
            <v>22863.6</v>
          </cell>
          <cell r="R563">
            <v>22863.6</v>
          </cell>
          <cell r="S563">
            <v>22863.6</v>
          </cell>
          <cell r="T563">
            <v>22863.6</v>
          </cell>
        </row>
        <row r="564">
          <cell r="A564">
            <v>22926.24</v>
          </cell>
          <cell r="B564">
            <v>22863.6</v>
          </cell>
          <cell r="C564">
            <v>22863.6</v>
          </cell>
          <cell r="D564">
            <v>22863.6</v>
          </cell>
          <cell r="E564">
            <v>22926.24</v>
          </cell>
          <cell r="F564">
            <v>22863.6</v>
          </cell>
          <cell r="G564">
            <v>22863.6</v>
          </cell>
          <cell r="H564">
            <v>22863.6</v>
          </cell>
          <cell r="I564">
            <v>22926.24</v>
          </cell>
          <cell r="J564">
            <v>22863.6</v>
          </cell>
          <cell r="K564">
            <v>22863.6</v>
          </cell>
          <cell r="L564">
            <v>22863.6</v>
          </cell>
          <cell r="M564">
            <v>22926.24</v>
          </cell>
          <cell r="N564">
            <v>22863.6</v>
          </cell>
          <cell r="O564">
            <v>22863.6</v>
          </cell>
          <cell r="P564">
            <v>22863.6</v>
          </cell>
          <cell r="Q564">
            <v>22863.6</v>
          </cell>
          <cell r="R564">
            <v>22863.6</v>
          </cell>
          <cell r="S564">
            <v>22863.6</v>
          </cell>
          <cell r="T564">
            <v>22863.6</v>
          </cell>
        </row>
        <row r="565">
          <cell r="A565">
            <v>22926.24</v>
          </cell>
          <cell r="B565">
            <v>22863.6</v>
          </cell>
          <cell r="C565">
            <v>22863.6</v>
          </cell>
          <cell r="D565">
            <v>22863.6</v>
          </cell>
          <cell r="E565">
            <v>22926.24</v>
          </cell>
          <cell r="F565">
            <v>22863.6</v>
          </cell>
          <cell r="G565">
            <v>22863.6</v>
          </cell>
          <cell r="H565">
            <v>22863.6</v>
          </cell>
          <cell r="I565">
            <v>22926.24</v>
          </cell>
          <cell r="J565">
            <v>22863.6</v>
          </cell>
          <cell r="K565">
            <v>22863.6</v>
          </cell>
          <cell r="L565">
            <v>22863.6</v>
          </cell>
          <cell r="M565">
            <v>22926.24</v>
          </cell>
          <cell r="N565">
            <v>22863.6</v>
          </cell>
          <cell r="O565">
            <v>22863.6</v>
          </cell>
          <cell r="P565">
            <v>22863.6</v>
          </cell>
          <cell r="Q565">
            <v>22863.6</v>
          </cell>
          <cell r="R565">
            <v>22863.6</v>
          </cell>
          <cell r="S565">
            <v>22863.6</v>
          </cell>
          <cell r="T565">
            <v>22863.6</v>
          </cell>
        </row>
        <row r="566">
          <cell r="A566">
            <v>22926.24</v>
          </cell>
          <cell r="B566">
            <v>22863.6</v>
          </cell>
          <cell r="C566">
            <v>22863.6</v>
          </cell>
          <cell r="D566">
            <v>22863.6</v>
          </cell>
          <cell r="E566">
            <v>22926.24</v>
          </cell>
          <cell r="F566">
            <v>22863.6</v>
          </cell>
          <cell r="G566">
            <v>22863.6</v>
          </cell>
          <cell r="H566">
            <v>22863.6</v>
          </cell>
          <cell r="I566">
            <v>22926.24</v>
          </cell>
          <cell r="J566">
            <v>22863.6</v>
          </cell>
          <cell r="K566">
            <v>22863.6</v>
          </cell>
          <cell r="L566">
            <v>22863.6</v>
          </cell>
          <cell r="M566">
            <v>22926.24</v>
          </cell>
          <cell r="N566">
            <v>22863.6</v>
          </cell>
          <cell r="O566">
            <v>22863.6</v>
          </cell>
          <cell r="P566">
            <v>22863.6</v>
          </cell>
          <cell r="Q566">
            <v>22863.6</v>
          </cell>
          <cell r="R566">
            <v>22863.6</v>
          </cell>
          <cell r="S566">
            <v>22863.6</v>
          </cell>
          <cell r="T566">
            <v>22863.6</v>
          </cell>
        </row>
        <row r="567">
          <cell r="A567">
            <v>22926.24</v>
          </cell>
          <cell r="B567">
            <v>22863.6</v>
          </cell>
          <cell r="C567">
            <v>22863.6</v>
          </cell>
          <cell r="D567">
            <v>22863.6</v>
          </cell>
          <cell r="E567">
            <v>22926.24</v>
          </cell>
          <cell r="F567">
            <v>22863.6</v>
          </cell>
          <cell r="G567">
            <v>22863.6</v>
          </cell>
          <cell r="H567">
            <v>22863.6</v>
          </cell>
          <cell r="I567">
            <v>22926.24</v>
          </cell>
          <cell r="J567">
            <v>22863.6</v>
          </cell>
          <cell r="K567">
            <v>22863.6</v>
          </cell>
          <cell r="L567">
            <v>22863.6</v>
          </cell>
          <cell r="M567">
            <v>22926.24</v>
          </cell>
          <cell r="N567">
            <v>22863.6</v>
          </cell>
          <cell r="O567">
            <v>22863.6</v>
          </cell>
          <cell r="P567">
            <v>22863.6</v>
          </cell>
          <cell r="Q567">
            <v>22863.6</v>
          </cell>
          <cell r="R567">
            <v>22863.6</v>
          </cell>
          <cell r="S567">
            <v>22863.6</v>
          </cell>
          <cell r="T567">
            <v>22863.6</v>
          </cell>
        </row>
        <row r="568">
          <cell r="A568">
            <v>22926.24</v>
          </cell>
          <cell r="B568">
            <v>22863.6</v>
          </cell>
          <cell r="C568">
            <v>22863.6</v>
          </cell>
          <cell r="D568">
            <v>22863.6</v>
          </cell>
          <cell r="E568">
            <v>22926.24</v>
          </cell>
          <cell r="F568">
            <v>22863.6</v>
          </cell>
          <cell r="G568">
            <v>22863.6</v>
          </cell>
          <cell r="H568">
            <v>22863.6</v>
          </cell>
          <cell r="I568">
            <v>22926.24</v>
          </cell>
          <cell r="J568">
            <v>22863.6</v>
          </cell>
          <cell r="K568">
            <v>22863.6</v>
          </cell>
          <cell r="L568">
            <v>22863.6</v>
          </cell>
          <cell r="M568">
            <v>22926.24</v>
          </cell>
          <cell r="N568">
            <v>22863.6</v>
          </cell>
          <cell r="O568">
            <v>22863.6</v>
          </cell>
          <cell r="P568">
            <v>22863.6</v>
          </cell>
          <cell r="Q568">
            <v>22863.6</v>
          </cell>
          <cell r="R568">
            <v>22863.6</v>
          </cell>
          <cell r="S568">
            <v>22863.6</v>
          </cell>
          <cell r="T568">
            <v>22863.6</v>
          </cell>
        </row>
        <row r="569">
          <cell r="A569">
            <v>22926.24</v>
          </cell>
          <cell r="B569">
            <v>22863.6</v>
          </cell>
          <cell r="C569">
            <v>22863.6</v>
          </cell>
          <cell r="D569">
            <v>22863.6</v>
          </cell>
          <cell r="E569">
            <v>22926.24</v>
          </cell>
          <cell r="F569">
            <v>22863.6</v>
          </cell>
          <cell r="G569">
            <v>22863.6</v>
          </cell>
          <cell r="H569">
            <v>22863.6</v>
          </cell>
          <cell r="I569">
            <v>22926.24</v>
          </cell>
          <cell r="J569">
            <v>22863.6</v>
          </cell>
          <cell r="K569">
            <v>22863.6</v>
          </cell>
          <cell r="L569">
            <v>22863.6</v>
          </cell>
          <cell r="M569">
            <v>22926.24</v>
          </cell>
          <cell r="N569">
            <v>22863.6</v>
          </cell>
          <cell r="O569">
            <v>22863.6</v>
          </cell>
          <cell r="P569">
            <v>22863.6</v>
          </cell>
          <cell r="Q569">
            <v>22863.6</v>
          </cell>
          <cell r="R569">
            <v>22863.6</v>
          </cell>
          <cell r="S569">
            <v>22863.6</v>
          </cell>
          <cell r="T569">
            <v>22863.6</v>
          </cell>
        </row>
        <row r="570">
          <cell r="A570">
            <v>22926.24</v>
          </cell>
          <cell r="B570">
            <v>22863.6</v>
          </cell>
          <cell r="C570">
            <v>22863.6</v>
          </cell>
          <cell r="D570">
            <v>22863.6</v>
          </cell>
          <cell r="E570">
            <v>22926.24</v>
          </cell>
          <cell r="F570">
            <v>22863.6</v>
          </cell>
          <cell r="G570">
            <v>22863.6</v>
          </cell>
          <cell r="H570">
            <v>22863.6</v>
          </cell>
          <cell r="I570">
            <v>22926.24</v>
          </cell>
          <cell r="J570">
            <v>22863.6</v>
          </cell>
          <cell r="K570">
            <v>22863.6</v>
          </cell>
          <cell r="L570">
            <v>22863.6</v>
          </cell>
          <cell r="M570">
            <v>22926.24</v>
          </cell>
          <cell r="N570">
            <v>22863.6</v>
          </cell>
          <cell r="O570">
            <v>22863.6</v>
          </cell>
          <cell r="P570">
            <v>22863.6</v>
          </cell>
          <cell r="Q570">
            <v>22863.6</v>
          </cell>
          <cell r="R570">
            <v>22863.6</v>
          </cell>
          <cell r="S570">
            <v>22863.6</v>
          </cell>
          <cell r="T570">
            <v>22863.6</v>
          </cell>
        </row>
        <row r="571">
          <cell r="A571">
            <v>22926.24</v>
          </cell>
          <cell r="B571">
            <v>22863.6</v>
          </cell>
          <cell r="C571">
            <v>22863.6</v>
          </cell>
          <cell r="D571">
            <v>22863.6</v>
          </cell>
          <cell r="E571">
            <v>22926.24</v>
          </cell>
          <cell r="F571">
            <v>22863.6</v>
          </cell>
          <cell r="G571">
            <v>22863.6</v>
          </cell>
          <cell r="H571">
            <v>22863.6</v>
          </cell>
          <cell r="I571">
            <v>22926.24</v>
          </cell>
          <cell r="J571">
            <v>22863.6</v>
          </cell>
          <cell r="K571">
            <v>22863.6</v>
          </cell>
          <cell r="L571">
            <v>22863.6</v>
          </cell>
          <cell r="M571">
            <v>22926.24</v>
          </cell>
          <cell r="N571">
            <v>22863.6</v>
          </cell>
          <cell r="O571">
            <v>22863.6</v>
          </cell>
          <cell r="P571">
            <v>22863.6</v>
          </cell>
          <cell r="Q571">
            <v>22863.6</v>
          </cell>
          <cell r="R571">
            <v>22863.6</v>
          </cell>
          <cell r="S571">
            <v>22863.6</v>
          </cell>
          <cell r="T571">
            <v>22863.6</v>
          </cell>
        </row>
        <row r="572">
          <cell r="A572">
            <v>22926.24</v>
          </cell>
          <cell r="B572">
            <v>22863.6</v>
          </cell>
          <cell r="C572">
            <v>22863.6</v>
          </cell>
          <cell r="D572">
            <v>22863.6</v>
          </cell>
          <cell r="E572">
            <v>22926.24</v>
          </cell>
          <cell r="F572">
            <v>22863.6</v>
          </cell>
          <cell r="G572">
            <v>22863.6</v>
          </cell>
          <cell r="H572">
            <v>22863.6</v>
          </cell>
          <cell r="I572">
            <v>22926.24</v>
          </cell>
          <cell r="J572">
            <v>22863.6</v>
          </cell>
          <cell r="K572">
            <v>22863.6</v>
          </cell>
          <cell r="L572">
            <v>22863.6</v>
          </cell>
          <cell r="M572">
            <v>22926.24</v>
          </cell>
          <cell r="N572">
            <v>22863.6</v>
          </cell>
          <cell r="O572">
            <v>22863.6</v>
          </cell>
          <cell r="P572">
            <v>22863.6</v>
          </cell>
          <cell r="Q572">
            <v>22863.6</v>
          </cell>
          <cell r="R572">
            <v>22863.6</v>
          </cell>
          <cell r="S572">
            <v>22863.6</v>
          </cell>
          <cell r="T572">
            <v>22863.6</v>
          </cell>
        </row>
        <row r="573">
          <cell r="A573">
            <v>22926.24</v>
          </cell>
          <cell r="B573">
            <v>22863.6</v>
          </cell>
          <cell r="C573">
            <v>22863.6</v>
          </cell>
          <cell r="D573">
            <v>22863.6</v>
          </cell>
          <cell r="E573">
            <v>22926.24</v>
          </cell>
          <cell r="F573">
            <v>22863.6</v>
          </cell>
          <cell r="G573">
            <v>22863.6</v>
          </cell>
          <cell r="H573">
            <v>22863.6</v>
          </cell>
          <cell r="I573">
            <v>22926.24</v>
          </cell>
          <cell r="J573">
            <v>22863.6</v>
          </cell>
          <cell r="K573">
            <v>22863.6</v>
          </cell>
          <cell r="L573">
            <v>22863.6</v>
          </cell>
          <cell r="M573">
            <v>22926.24</v>
          </cell>
          <cell r="N573">
            <v>22863.6</v>
          </cell>
          <cell r="O573">
            <v>22863.6</v>
          </cell>
          <cell r="P573">
            <v>22863.6</v>
          </cell>
          <cell r="Q573">
            <v>22863.6</v>
          </cell>
          <cell r="R573">
            <v>22863.6</v>
          </cell>
          <cell r="S573">
            <v>22863.6</v>
          </cell>
          <cell r="T573">
            <v>22863.6</v>
          </cell>
        </row>
        <row r="574">
          <cell r="A574">
            <v>22926.24</v>
          </cell>
          <cell r="B574">
            <v>22863.6</v>
          </cell>
          <cell r="C574">
            <v>22863.6</v>
          </cell>
          <cell r="D574">
            <v>22863.6</v>
          </cell>
          <cell r="E574">
            <v>22926.24</v>
          </cell>
          <cell r="F574">
            <v>22863.6</v>
          </cell>
          <cell r="G574">
            <v>22863.6</v>
          </cell>
          <cell r="H574">
            <v>22863.6</v>
          </cell>
          <cell r="I574">
            <v>22926.24</v>
          </cell>
          <cell r="J574">
            <v>22863.6</v>
          </cell>
          <cell r="K574">
            <v>22863.6</v>
          </cell>
          <cell r="L574">
            <v>22863.6</v>
          </cell>
          <cell r="M574">
            <v>22926.24</v>
          </cell>
          <cell r="N574">
            <v>22863.6</v>
          </cell>
          <cell r="O574">
            <v>22863.6</v>
          </cell>
          <cell r="P574">
            <v>22863.6</v>
          </cell>
          <cell r="Q574">
            <v>22863.6</v>
          </cell>
          <cell r="R574">
            <v>22863.6</v>
          </cell>
          <cell r="S574">
            <v>22863.6</v>
          </cell>
          <cell r="T574">
            <v>22863.6</v>
          </cell>
        </row>
        <row r="575">
          <cell r="A575">
            <v>22926.24</v>
          </cell>
          <cell r="B575">
            <v>22863.6</v>
          </cell>
          <cell r="C575">
            <v>22863.6</v>
          </cell>
          <cell r="D575">
            <v>22863.6</v>
          </cell>
          <cell r="E575">
            <v>22926.24</v>
          </cell>
          <cell r="F575">
            <v>22863.6</v>
          </cell>
          <cell r="G575">
            <v>22863.6</v>
          </cell>
          <cell r="H575">
            <v>22863.6</v>
          </cell>
          <cell r="I575">
            <v>22926.24</v>
          </cell>
          <cell r="J575">
            <v>22863.6</v>
          </cell>
          <cell r="K575">
            <v>22863.6</v>
          </cell>
          <cell r="L575">
            <v>22863.6</v>
          </cell>
          <cell r="M575">
            <v>22926.24</v>
          </cell>
          <cell r="N575">
            <v>22863.6</v>
          </cell>
          <cell r="O575">
            <v>22863.6</v>
          </cell>
          <cell r="P575">
            <v>22863.6</v>
          </cell>
          <cell r="Q575">
            <v>22863.6</v>
          </cell>
          <cell r="R575">
            <v>22863.6</v>
          </cell>
          <cell r="S575">
            <v>22863.6</v>
          </cell>
          <cell r="T575">
            <v>22863.6</v>
          </cell>
        </row>
        <row r="576">
          <cell r="A576">
            <v>22926.24</v>
          </cell>
          <cell r="B576">
            <v>22863.6</v>
          </cell>
          <cell r="C576">
            <v>22863.6</v>
          </cell>
          <cell r="D576">
            <v>22863.6</v>
          </cell>
          <cell r="E576">
            <v>22926.24</v>
          </cell>
          <cell r="F576">
            <v>22863.6</v>
          </cell>
          <cell r="G576">
            <v>22863.6</v>
          </cell>
          <cell r="H576">
            <v>22863.6</v>
          </cell>
          <cell r="I576">
            <v>22926.24</v>
          </cell>
          <cell r="J576">
            <v>22863.6</v>
          </cell>
          <cell r="K576">
            <v>22863.6</v>
          </cell>
          <cell r="L576">
            <v>22863.6</v>
          </cell>
          <cell r="M576">
            <v>22926.24</v>
          </cell>
          <cell r="N576">
            <v>22863.6</v>
          </cell>
          <cell r="O576">
            <v>22863.6</v>
          </cell>
          <cell r="P576">
            <v>22863.6</v>
          </cell>
          <cell r="Q576">
            <v>22863.6</v>
          </cell>
          <cell r="R576">
            <v>22863.6</v>
          </cell>
          <cell r="S576">
            <v>22863.6</v>
          </cell>
          <cell r="T576">
            <v>22863.6</v>
          </cell>
        </row>
        <row r="577">
          <cell r="A577">
            <v>22926.24</v>
          </cell>
          <cell r="B577">
            <v>22863.6</v>
          </cell>
          <cell r="C577">
            <v>22863.6</v>
          </cell>
          <cell r="D577">
            <v>22863.6</v>
          </cell>
          <cell r="E577">
            <v>22926.24</v>
          </cell>
          <cell r="F577">
            <v>22863.6</v>
          </cell>
          <cell r="G577">
            <v>22863.6</v>
          </cell>
          <cell r="H577">
            <v>22863.6</v>
          </cell>
          <cell r="I577">
            <v>22926.24</v>
          </cell>
          <cell r="J577">
            <v>22863.6</v>
          </cell>
          <cell r="K577">
            <v>22863.6</v>
          </cell>
          <cell r="L577">
            <v>22863.6</v>
          </cell>
          <cell r="M577">
            <v>22926.24</v>
          </cell>
          <cell r="N577">
            <v>22863.6</v>
          </cell>
          <cell r="O577">
            <v>22863.6</v>
          </cell>
          <cell r="P577">
            <v>22863.6</v>
          </cell>
          <cell r="Q577">
            <v>22863.6</v>
          </cell>
          <cell r="R577">
            <v>22863.6</v>
          </cell>
          <cell r="S577">
            <v>22863.6</v>
          </cell>
          <cell r="T577">
            <v>22863.6</v>
          </cell>
        </row>
        <row r="578">
          <cell r="A578">
            <v>22926.24</v>
          </cell>
          <cell r="B578">
            <v>22863.6</v>
          </cell>
          <cell r="C578">
            <v>22863.6</v>
          </cell>
          <cell r="D578">
            <v>22863.6</v>
          </cell>
          <cell r="E578">
            <v>22926.24</v>
          </cell>
          <cell r="F578">
            <v>22863.6</v>
          </cell>
          <cell r="G578">
            <v>22863.6</v>
          </cell>
          <cell r="H578">
            <v>22863.6</v>
          </cell>
          <cell r="I578">
            <v>22926.24</v>
          </cell>
          <cell r="J578">
            <v>22863.6</v>
          </cell>
          <cell r="K578">
            <v>22863.6</v>
          </cell>
          <cell r="L578">
            <v>22863.6</v>
          </cell>
          <cell r="M578">
            <v>22926.24</v>
          </cell>
          <cell r="N578">
            <v>22863.6</v>
          </cell>
          <cell r="O578">
            <v>22863.6</v>
          </cell>
          <cell r="P578">
            <v>22863.6</v>
          </cell>
          <cell r="Q578">
            <v>22863.6</v>
          </cell>
          <cell r="R578">
            <v>22863.6</v>
          </cell>
          <cell r="S578">
            <v>22863.6</v>
          </cell>
          <cell r="T578">
            <v>22863.6</v>
          </cell>
        </row>
        <row r="579">
          <cell r="A579">
            <v>22926.24</v>
          </cell>
          <cell r="B579">
            <v>22863.6</v>
          </cell>
          <cell r="C579">
            <v>22863.6</v>
          </cell>
          <cell r="D579">
            <v>22863.6</v>
          </cell>
          <cell r="E579">
            <v>22926.24</v>
          </cell>
          <cell r="F579">
            <v>22863.6</v>
          </cell>
          <cell r="G579">
            <v>22863.6</v>
          </cell>
          <cell r="H579">
            <v>22863.6</v>
          </cell>
          <cell r="I579">
            <v>22926.24</v>
          </cell>
          <cell r="J579">
            <v>22863.6</v>
          </cell>
          <cell r="K579">
            <v>22863.6</v>
          </cell>
          <cell r="L579">
            <v>22863.6</v>
          </cell>
          <cell r="M579">
            <v>22926.24</v>
          </cell>
          <cell r="N579">
            <v>22863.6</v>
          </cell>
          <cell r="O579">
            <v>22863.6</v>
          </cell>
          <cell r="P579">
            <v>22863.6</v>
          </cell>
          <cell r="Q579">
            <v>22863.6</v>
          </cell>
          <cell r="R579">
            <v>22863.6</v>
          </cell>
          <cell r="S579">
            <v>22863.6</v>
          </cell>
          <cell r="T579">
            <v>22863.6</v>
          </cell>
        </row>
        <row r="580">
          <cell r="A580">
            <v>22926.24</v>
          </cell>
          <cell r="B580">
            <v>22863.6</v>
          </cell>
          <cell r="C580">
            <v>22863.6</v>
          </cell>
          <cell r="D580">
            <v>22863.6</v>
          </cell>
          <cell r="E580">
            <v>22926.24</v>
          </cell>
          <cell r="F580">
            <v>22863.6</v>
          </cell>
          <cell r="G580">
            <v>22863.6</v>
          </cell>
          <cell r="H580">
            <v>22863.6</v>
          </cell>
          <cell r="I580">
            <v>22926.24</v>
          </cell>
          <cell r="J580">
            <v>22863.6</v>
          </cell>
          <cell r="K580">
            <v>22863.6</v>
          </cell>
          <cell r="L580">
            <v>22863.6</v>
          </cell>
          <cell r="M580">
            <v>22926.24</v>
          </cell>
          <cell r="N580">
            <v>22863.6</v>
          </cell>
          <cell r="O580">
            <v>22863.6</v>
          </cell>
          <cell r="P580">
            <v>22863.6</v>
          </cell>
          <cell r="Q580">
            <v>22863.6</v>
          </cell>
          <cell r="R580">
            <v>22863.6</v>
          </cell>
          <cell r="S580">
            <v>22863.6</v>
          </cell>
          <cell r="T580">
            <v>22863.6</v>
          </cell>
        </row>
        <row r="581">
          <cell r="A581">
            <v>22926.24</v>
          </cell>
          <cell r="B581">
            <v>22863.6</v>
          </cell>
          <cell r="C581">
            <v>22863.6</v>
          </cell>
          <cell r="D581">
            <v>22863.6</v>
          </cell>
          <cell r="E581">
            <v>22926.24</v>
          </cell>
          <cell r="F581">
            <v>22863.6</v>
          </cell>
          <cell r="G581">
            <v>22863.6</v>
          </cell>
          <cell r="H581">
            <v>22863.6</v>
          </cell>
          <cell r="I581">
            <v>22926.24</v>
          </cell>
          <cell r="J581">
            <v>22863.6</v>
          </cell>
          <cell r="K581">
            <v>22863.6</v>
          </cell>
          <cell r="L581">
            <v>22863.6</v>
          </cell>
          <cell r="M581">
            <v>22926.24</v>
          </cell>
          <cell r="N581">
            <v>22863.6</v>
          </cell>
          <cell r="O581">
            <v>22863.6</v>
          </cell>
          <cell r="P581">
            <v>22863.6</v>
          </cell>
          <cell r="Q581">
            <v>22863.6</v>
          </cell>
          <cell r="R581">
            <v>22863.6</v>
          </cell>
          <cell r="S581">
            <v>22863.6</v>
          </cell>
          <cell r="T581">
            <v>22863.6</v>
          </cell>
        </row>
        <row r="582">
          <cell r="A582">
            <v>22926.24</v>
          </cell>
          <cell r="B582">
            <v>22863.6</v>
          </cell>
          <cell r="C582">
            <v>22863.6</v>
          </cell>
          <cell r="D582">
            <v>22863.6</v>
          </cell>
          <cell r="E582">
            <v>22926.24</v>
          </cell>
          <cell r="F582">
            <v>22863.6</v>
          </cell>
          <cell r="G582">
            <v>22863.6</v>
          </cell>
          <cell r="H582">
            <v>22863.6</v>
          </cell>
          <cell r="I582">
            <v>22926.24</v>
          </cell>
          <cell r="J582">
            <v>22863.6</v>
          </cell>
          <cell r="K582">
            <v>22863.6</v>
          </cell>
          <cell r="L582">
            <v>22863.6</v>
          </cell>
          <cell r="M582">
            <v>22926.24</v>
          </cell>
          <cell r="N582">
            <v>22863.6</v>
          </cell>
          <cell r="O582">
            <v>22863.6</v>
          </cell>
          <cell r="P582">
            <v>22863.6</v>
          </cell>
          <cell r="Q582">
            <v>22863.6</v>
          </cell>
          <cell r="R582">
            <v>22863.6</v>
          </cell>
          <cell r="S582">
            <v>22863.6</v>
          </cell>
          <cell r="T582">
            <v>22863.6</v>
          </cell>
        </row>
        <row r="583">
          <cell r="A583">
            <v>22926.24</v>
          </cell>
          <cell r="B583">
            <v>22863.6</v>
          </cell>
          <cell r="C583">
            <v>22863.6</v>
          </cell>
          <cell r="D583">
            <v>22863.6</v>
          </cell>
          <cell r="E583">
            <v>22926.24</v>
          </cell>
          <cell r="F583">
            <v>22863.6</v>
          </cell>
          <cell r="G583">
            <v>22863.6</v>
          </cell>
          <cell r="H583">
            <v>22863.6</v>
          </cell>
          <cell r="I583">
            <v>22926.24</v>
          </cell>
          <cell r="J583">
            <v>22863.6</v>
          </cell>
          <cell r="K583">
            <v>22863.6</v>
          </cell>
          <cell r="L583">
            <v>22863.6</v>
          </cell>
          <cell r="M583">
            <v>22926.24</v>
          </cell>
          <cell r="N583">
            <v>22863.6</v>
          </cell>
          <cell r="O583">
            <v>22863.6</v>
          </cell>
          <cell r="P583">
            <v>22863.6</v>
          </cell>
          <cell r="Q583">
            <v>22863.6</v>
          </cell>
          <cell r="R583">
            <v>22863.6</v>
          </cell>
          <cell r="S583">
            <v>22863.6</v>
          </cell>
          <cell r="T583">
            <v>22863.6</v>
          </cell>
        </row>
        <row r="584">
          <cell r="A584">
            <v>22926.24</v>
          </cell>
          <cell r="B584">
            <v>22863.6</v>
          </cell>
          <cell r="C584">
            <v>22863.6</v>
          </cell>
          <cell r="D584">
            <v>22863.6</v>
          </cell>
          <cell r="E584">
            <v>22926.24</v>
          </cell>
          <cell r="F584">
            <v>22863.6</v>
          </cell>
          <cell r="G584">
            <v>22863.6</v>
          </cell>
          <cell r="H584">
            <v>22863.6</v>
          </cell>
          <cell r="I584">
            <v>22926.24</v>
          </cell>
          <cell r="J584">
            <v>22863.6</v>
          </cell>
          <cell r="K584">
            <v>22863.6</v>
          </cell>
          <cell r="L584">
            <v>22863.6</v>
          </cell>
          <cell r="M584">
            <v>22926.24</v>
          </cell>
          <cell r="N584">
            <v>22863.6</v>
          </cell>
          <cell r="O584">
            <v>22863.6</v>
          </cell>
          <cell r="P584">
            <v>22863.6</v>
          </cell>
          <cell r="Q584">
            <v>22863.6</v>
          </cell>
          <cell r="R584">
            <v>22863.6</v>
          </cell>
          <cell r="S584">
            <v>22863.6</v>
          </cell>
          <cell r="T584">
            <v>22863.6</v>
          </cell>
        </row>
        <row r="585">
          <cell r="A585">
            <v>22926.24</v>
          </cell>
          <cell r="B585">
            <v>22863.6</v>
          </cell>
          <cell r="C585">
            <v>22863.6</v>
          </cell>
          <cell r="D585">
            <v>22863.6</v>
          </cell>
          <cell r="E585">
            <v>22926.24</v>
          </cell>
          <cell r="F585">
            <v>22863.6</v>
          </cell>
          <cell r="G585">
            <v>22863.6</v>
          </cell>
          <cell r="H585">
            <v>22863.6</v>
          </cell>
          <cell r="I585">
            <v>22926.24</v>
          </cell>
          <cell r="J585">
            <v>22863.6</v>
          </cell>
          <cell r="K585">
            <v>22863.6</v>
          </cell>
          <cell r="L585">
            <v>22863.6</v>
          </cell>
          <cell r="M585">
            <v>22926.24</v>
          </cell>
          <cell r="N585">
            <v>22863.6</v>
          </cell>
          <cell r="O585">
            <v>22863.6</v>
          </cell>
          <cell r="P585">
            <v>22863.6</v>
          </cell>
          <cell r="Q585">
            <v>22863.6</v>
          </cell>
          <cell r="R585">
            <v>22863.6</v>
          </cell>
          <cell r="S585">
            <v>22863.6</v>
          </cell>
          <cell r="T585">
            <v>22863.6</v>
          </cell>
        </row>
        <row r="586">
          <cell r="A586">
            <v>22926.24</v>
          </cell>
          <cell r="B586">
            <v>22863.6</v>
          </cell>
          <cell r="C586">
            <v>22863.6</v>
          </cell>
          <cell r="D586">
            <v>22863.6</v>
          </cell>
          <cell r="E586">
            <v>22926.24</v>
          </cell>
          <cell r="F586">
            <v>22863.6</v>
          </cell>
          <cell r="G586">
            <v>22863.6</v>
          </cell>
          <cell r="H586">
            <v>22863.6</v>
          </cell>
          <cell r="I586">
            <v>22926.24</v>
          </cell>
          <cell r="J586">
            <v>22863.6</v>
          </cell>
          <cell r="K586">
            <v>22863.6</v>
          </cell>
          <cell r="L586">
            <v>22863.6</v>
          </cell>
          <cell r="M586">
            <v>22926.24</v>
          </cell>
          <cell r="N586">
            <v>22863.6</v>
          </cell>
          <cell r="O586">
            <v>22863.6</v>
          </cell>
          <cell r="P586">
            <v>22863.6</v>
          </cell>
          <cell r="Q586">
            <v>22863.6</v>
          </cell>
          <cell r="R586">
            <v>22863.6</v>
          </cell>
          <cell r="S586">
            <v>22863.6</v>
          </cell>
          <cell r="T586">
            <v>22863.6</v>
          </cell>
        </row>
        <row r="587">
          <cell r="A587">
            <v>22926.24</v>
          </cell>
          <cell r="B587">
            <v>22863.6</v>
          </cell>
          <cell r="C587">
            <v>22863.6</v>
          </cell>
          <cell r="D587">
            <v>22863.6</v>
          </cell>
          <cell r="E587">
            <v>22926.24</v>
          </cell>
          <cell r="F587">
            <v>22863.6</v>
          </cell>
          <cell r="G587">
            <v>22863.6</v>
          </cell>
          <cell r="H587">
            <v>22863.6</v>
          </cell>
          <cell r="I587">
            <v>22926.24</v>
          </cell>
          <cell r="J587">
            <v>22863.6</v>
          </cell>
          <cell r="K587">
            <v>22863.6</v>
          </cell>
          <cell r="L587">
            <v>22863.6</v>
          </cell>
          <cell r="M587">
            <v>22926.24</v>
          </cell>
          <cell r="N587">
            <v>22863.6</v>
          </cell>
          <cell r="O587">
            <v>22863.6</v>
          </cell>
          <cell r="P587">
            <v>22863.6</v>
          </cell>
          <cell r="Q587">
            <v>22863.6</v>
          </cell>
          <cell r="R587">
            <v>22863.6</v>
          </cell>
          <cell r="S587">
            <v>22863.6</v>
          </cell>
          <cell r="T587">
            <v>22863.6</v>
          </cell>
        </row>
        <row r="588">
          <cell r="A588">
            <v>22926.24</v>
          </cell>
          <cell r="B588">
            <v>22863.6</v>
          </cell>
          <cell r="C588">
            <v>22863.6</v>
          </cell>
          <cell r="D588">
            <v>22863.6</v>
          </cell>
          <cell r="E588">
            <v>22926.24</v>
          </cell>
          <cell r="F588">
            <v>22863.6</v>
          </cell>
          <cell r="G588">
            <v>22863.6</v>
          </cell>
          <cell r="H588">
            <v>22863.6</v>
          </cell>
          <cell r="I588">
            <v>22926.24</v>
          </cell>
          <cell r="J588">
            <v>22863.6</v>
          </cell>
          <cell r="K588">
            <v>22863.6</v>
          </cell>
          <cell r="L588">
            <v>22863.6</v>
          </cell>
          <cell r="M588">
            <v>22926.24</v>
          </cell>
          <cell r="N588">
            <v>22863.6</v>
          </cell>
          <cell r="O588">
            <v>22863.6</v>
          </cell>
          <cell r="P588">
            <v>22863.6</v>
          </cell>
          <cell r="Q588">
            <v>22863.6</v>
          </cell>
          <cell r="R588">
            <v>22863.6</v>
          </cell>
          <cell r="S588">
            <v>22863.6</v>
          </cell>
          <cell r="T588">
            <v>22863.6</v>
          </cell>
        </row>
        <row r="589">
          <cell r="A589">
            <v>22926.24</v>
          </cell>
          <cell r="B589">
            <v>22863.6</v>
          </cell>
          <cell r="C589">
            <v>22863.6</v>
          </cell>
          <cell r="D589">
            <v>22863.6</v>
          </cell>
          <cell r="E589">
            <v>22926.24</v>
          </cell>
          <cell r="F589">
            <v>22863.6</v>
          </cell>
          <cell r="G589">
            <v>22863.6</v>
          </cell>
          <cell r="H589">
            <v>22863.6</v>
          </cell>
          <cell r="I589">
            <v>22926.24</v>
          </cell>
          <cell r="J589">
            <v>22863.6</v>
          </cell>
          <cell r="K589">
            <v>22863.6</v>
          </cell>
          <cell r="L589">
            <v>22863.6</v>
          </cell>
          <cell r="M589">
            <v>22926.24</v>
          </cell>
          <cell r="N589">
            <v>22863.6</v>
          </cell>
          <cell r="O589">
            <v>22863.6</v>
          </cell>
          <cell r="P589">
            <v>22863.6</v>
          </cell>
          <cell r="Q589">
            <v>22863.6</v>
          </cell>
          <cell r="R589">
            <v>22863.6</v>
          </cell>
          <cell r="S589">
            <v>22863.6</v>
          </cell>
          <cell r="T589">
            <v>22863.6</v>
          </cell>
        </row>
        <row r="590">
          <cell r="A590">
            <v>22926.24</v>
          </cell>
          <cell r="B590">
            <v>22863.6</v>
          </cell>
          <cell r="C590">
            <v>22863.6</v>
          </cell>
          <cell r="D590">
            <v>22863.6</v>
          </cell>
          <cell r="E590">
            <v>22926.24</v>
          </cell>
          <cell r="F590">
            <v>22863.6</v>
          </cell>
          <cell r="G590">
            <v>22863.6</v>
          </cell>
          <cell r="H590">
            <v>22863.6</v>
          </cell>
          <cell r="I590">
            <v>22926.24</v>
          </cell>
          <cell r="J590">
            <v>22863.6</v>
          </cell>
          <cell r="K590">
            <v>22863.6</v>
          </cell>
          <cell r="L590">
            <v>22863.6</v>
          </cell>
          <cell r="M590">
            <v>22926.24</v>
          </cell>
          <cell r="N590">
            <v>22863.6</v>
          </cell>
          <cell r="O590">
            <v>22863.6</v>
          </cell>
          <cell r="P590">
            <v>22863.6</v>
          </cell>
          <cell r="Q590">
            <v>22863.6</v>
          </cell>
          <cell r="R590">
            <v>22863.6</v>
          </cell>
          <cell r="S590">
            <v>22863.6</v>
          </cell>
          <cell r="T590">
            <v>22863.6</v>
          </cell>
        </row>
        <row r="591">
          <cell r="A591">
            <v>22926.24</v>
          </cell>
          <cell r="B591">
            <v>22863.6</v>
          </cell>
          <cell r="C591">
            <v>22863.6</v>
          </cell>
          <cell r="D591">
            <v>22863.6</v>
          </cell>
          <cell r="E591">
            <v>22926.24</v>
          </cell>
          <cell r="F591">
            <v>22863.6</v>
          </cell>
          <cell r="G591">
            <v>22863.6</v>
          </cell>
          <cell r="H591">
            <v>22863.6</v>
          </cell>
          <cell r="I591">
            <v>22926.24</v>
          </cell>
          <cell r="J591">
            <v>22863.6</v>
          </cell>
          <cell r="K591">
            <v>22863.6</v>
          </cell>
          <cell r="L591">
            <v>22863.6</v>
          </cell>
          <cell r="M591">
            <v>22926.24</v>
          </cell>
          <cell r="N591">
            <v>22863.6</v>
          </cell>
          <cell r="O591">
            <v>22863.6</v>
          </cell>
          <cell r="P591">
            <v>22863.6</v>
          </cell>
          <cell r="Q591">
            <v>22863.6</v>
          </cell>
          <cell r="R591">
            <v>22863.6</v>
          </cell>
          <cell r="S591">
            <v>22863.6</v>
          </cell>
          <cell r="T591">
            <v>22863.6</v>
          </cell>
        </row>
        <row r="592">
          <cell r="A592">
            <v>22926.24</v>
          </cell>
          <cell r="B592">
            <v>22863.6</v>
          </cell>
          <cell r="C592">
            <v>22863.6</v>
          </cell>
          <cell r="D592">
            <v>22863.6</v>
          </cell>
          <cell r="E592">
            <v>22926.24</v>
          </cell>
          <cell r="F592">
            <v>22863.6</v>
          </cell>
          <cell r="G592">
            <v>22863.6</v>
          </cell>
          <cell r="H592">
            <v>22863.6</v>
          </cell>
          <cell r="I592">
            <v>22926.24</v>
          </cell>
          <cell r="J592">
            <v>22863.6</v>
          </cell>
          <cell r="K592">
            <v>22863.6</v>
          </cell>
          <cell r="L592">
            <v>22863.6</v>
          </cell>
          <cell r="M592">
            <v>22926.24</v>
          </cell>
          <cell r="N592">
            <v>22863.6</v>
          </cell>
          <cell r="O592">
            <v>22863.6</v>
          </cell>
          <cell r="P592">
            <v>22863.6</v>
          </cell>
          <cell r="Q592">
            <v>22863.6</v>
          </cell>
          <cell r="R592">
            <v>22863.6</v>
          </cell>
          <cell r="S592">
            <v>22863.6</v>
          </cell>
          <cell r="T592">
            <v>22863.6</v>
          </cell>
        </row>
        <row r="593">
          <cell r="A593">
            <v>22926.24</v>
          </cell>
          <cell r="B593">
            <v>22863.6</v>
          </cell>
          <cell r="C593">
            <v>22863.6</v>
          </cell>
          <cell r="D593">
            <v>22863.6</v>
          </cell>
          <cell r="E593">
            <v>22926.24</v>
          </cell>
          <cell r="F593">
            <v>22863.6</v>
          </cell>
          <cell r="G593">
            <v>22863.6</v>
          </cell>
          <cell r="H593">
            <v>22863.6</v>
          </cell>
          <cell r="I593">
            <v>22926.24</v>
          </cell>
          <cell r="J593">
            <v>22863.6</v>
          </cell>
          <cell r="K593">
            <v>22863.6</v>
          </cell>
          <cell r="L593">
            <v>22863.6</v>
          </cell>
          <cell r="M593">
            <v>22926.24</v>
          </cell>
          <cell r="N593">
            <v>22863.6</v>
          </cell>
          <cell r="O593">
            <v>22863.6</v>
          </cell>
          <cell r="P593">
            <v>22863.6</v>
          </cell>
          <cell r="Q593">
            <v>22863.6</v>
          </cell>
          <cell r="R593">
            <v>22863.6</v>
          </cell>
          <cell r="S593">
            <v>22863.6</v>
          </cell>
          <cell r="T593">
            <v>22863.6</v>
          </cell>
        </row>
        <row r="594">
          <cell r="A594">
            <v>22926.24</v>
          </cell>
          <cell r="B594">
            <v>22863.6</v>
          </cell>
          <cell r="C594">
            <v>22863.6</v>
          </cell>
          <cell r="D594">
            <v>22863.6</v>
          </cell>
          <cell r="E594">
            <v>22926.24</v>
          </cell>
          <cell r="F594">
            <v>22863.6</v>
          </cell>
          <cell r="G594">
            <v>22863.6</v>
          </cell>
          <cell r="H594">
            <v>22863.6</v>
          </cell>
          <cell r="I594">
            <v>22926.24</v>
          </cell>
          <cell r="J594">
            <v>22863.6</v>
          </cell>
          <cell r="K594">
            <v>22863.6</v>
          </cell>
          <cell r="L594">
            <v>22863.6</v>
          </cell>
          <cell r="M594">
            <v>22926.24</v>
          </cell>
          <cell r="N594">
            <v>22863.6</v>
          </cell>
          <cell r="O594">
            <v>22863.6</v>
          </cell>
          <cell r="P594">
            <v>22863.6</v>
          </cell>
          <cell r="Q594">
            <v>22863.6</v>
          </cell>
          <cell r="R594">
            <v>22863.6</v>
          </cell>
          <cell r="S594">
            <v>22863.6</v>
          </cell>
          <cell r="T594">
            <v>22863.6</v>
          </cell>
        </row>
        <row r="595">
          <cell r="A595">
            <v>22926.24</v>
          </cell>
          <cell r="B595">
            <v>22863.6</v>
          </cell>
          <cell r="C595">
            <v>22863.6</v>
          </cell>
          <cell r="D595">
            <v>22863.6</v>
          </cell>
          <cell r="E595">
            <v>22926.24</v>
          </cell>
          <cell r="F595">
            <v>22863.6</v>
          </cell>
          <cell r="G595">
            <v>22863.6</v>
          </cell>
          <cell r="H595">
            <v>22863.6</v>
          </cell>
          <cell r="I595">
            <v>22926.24</v>
          </cell>
          <cell r="J595">
            <v>22863.6</v>
          </cell>
          <cell r="K595">
            <v>22863.6</v>
          </cell>
          <cell r="L595">
            <v>22863.6</v>
          </cell>
          <cell r="M595">
            <v>22926.24</v>
          </cell>
          <cell r="N595">
            <v>22863.6</v>
          </cell>
          <cell r="O595">
            <v>22863.6</v>
          </cell>
          <cell r="P595">
            <v>22863.6</v>
          </cell>
          <cell r="Q595">
            <v>22863.6</v>
          </cell>
          <cell r="R595">
            <v>22863.6</v>
          </cell>
          <cell r="S595">
            <v>22863.6</v>
          </cell>
          <cell r="T595">
            <v>22863.6</v>
          </cell>
        </row>
        <row r="596">
          <cell r="A596">
            <v>22926.24</v>
          </cell>
          <cell r="B596">
            <v>22863.6</v>
          </cell>
          <cell r="C596">
            <v>22863.6</v>
          </cell>
          <cell r="D596">
            <v>22863.6</v>
          </cell>
          <cell r="E596">
            <v>22926.24</v>
          </cell>
          <cell r="F596">
            <v>22863.6</v>
          </cell>
          <cell r="G596">
            <v>22863.6</v>
          </cell>
          <cell r="H596">
            <v>22863.6</v>
          </cell>
          <cell r="I596">
            <v>22926.24</v>
          </cell>
          <cell r="J596">
            <v>22863.6</v>
          </cell>
          <cell r="K596">
            <v>22863.6</v>
          </cell>
          <cell r="L596">
            <v>22863.6</v>
          </cell>
          <cell r="M596">
            <v>22926.24</v>
          </cell>
          <cell r="N596">
            <v>22863.6</v>
          </cell>
          <cell r="O596">
            <v>22863.6</v>
          </cell>
          <cell r="P596">
            <v>22863.6</v>
          </cell>
          <cell r="Q596">
            <v>22863.6</v>
          </cell>
          <cell r="R596">
            <v>22863.6</v>
          </cell>
          <cell r="S596">
            <v>22863.6</v>
          </cell>
          <cell r="T596">
            <v>22863.6</v>
          </cell>
        </row>
        <row r="597">
          <cell r="A597">
            <v>22926.24</v>
          </cell>
          <cell r="B597">
            <v>22863.6</v>
          </cell>
          <cell r="C597">
            <v>22863.6</v>
          </cell>
          <cell r="D597">
            <v>22863.6</v>
          </cell>
          <cell r="E597">
            <v>22926.24</v>
          </cell>
          <cell r="F597">
            <v>22863.6</v>
          </cell>
          <cell r="G597">
            <v>22863.6</v>
          </cell>
          <cell r="H597">
            <v>22863.6</v>
          </cell>
          <cell r="I597">
            <v>22926.24</v>
          </cell>
          <cell r="J597">
            <v>22863.6</v>
          </cell>
          <cell r="K597">
            <v>22863.6</v>
          </cell>
          <cell r="L597">
            <v>22863.6</v>
          </cell>
          <cell r="M597">
            <v>22926.24</v>
          </cell>
          <cell r="N597">
            <v>22863.6</v>
          </cell>
          <cell r="O597">
            <v>22863.6</v>
          </cell>
          <cell r="P597">
            <v>22863.6</v>
          </cell>
          <cell r="Q597">
            <v>22863.6</v>
          </cell>
          <cell r="R597">
            <v>22863.6</v>
          </cell>
          <cell r="S597">
            <v>22863.6</v>
          </cell>
          <cell r="T597">
            <v>22863.6</v>
          </cell>
        </row>
        <row r="598">
          <cell r="A598">
            <v>22926.24</v>
          </cell>
          <cell r="B598">
            <v>22863.6</v>
          </cell>
          <cell r="C598">
            <v>22863.6</v>
          </cell>
          <cell r="D598">
            <v>22863.6</v>
          </cell>
          <cell r="E598">
            <v>22926.24</v>
          </cell>
          <cell r="F598">
            <v>22863.6</v>
          </cell>
          <cell r="G598">
            <v>22863.6</v>
          </cell>
          <cell r="H598">
            <v>22863.6</v>
          </cell>
          <cell r="I598">
            <v>22926.24</v>
          </cell>
          <cell r="J598">
            <v>22863.6</v>
          </cell>
          <cell r="K598">
            <v>22863.6</v>
          </cell>
          <cell r="L598">
            <v>22863.6</v>
          </cell>
          <cell r="M598">
            <v>22926.24</v>
          </cell>
          <cell r="N598">
            <v>22863.6</v>
          </cell>
          <cell r="O598">
            <v>22863.6</v>
          </cell>
          <cell r="P598">
            <v>22863.6</v>
          </cell>
          <cell r="Q598">
            <v>22863.6</v>
          </cell>
          <cell r="R598">
            <v>22863.6</v>
          </cell>
          <cell r="S598">
            <v>22863.6</v>
          </cell>
          <cell r="T598">
            <v>22863.6</v>
          </cell>
        </row>
        <row r="599">
          <cell r="A599">
            <v>22926.24</v>
          </cell>
          <cell r="B599">
            <v>22863.6</v>
          </cell>
          <cell r="C599">
            <v>22863.6</v>
          </cell>
          <cell r="D599">
            <v>22863.6</v>
          </cell>
          <cell r="E599">
            <v>22926.24</v>
          </cell>
          <cell r="F599">
            <v>22863.6</v>
          </cell>
          <cell r="G599">
            <v>22863.6</v>
          </cell>
          <cell r="H599">
            <v>22863.6</v>
          </cell>
          <cell r="I599">
            <v>22926.24</v>
          </cell>
          <cell r="J599">
            <v>22863.6</v>
          </cell>
          <cell r="K599">
            <v>22863.6</v>
          </cell>
          <cell r="L599">
            <v>22863.6</v>
          </cell>
          <cell r="M599">
            <v>22926.24</v>
          </cell>
          <cell r="N599">
            <v>22863.6</v>
          </cell>
          <cell r="O599">
            <v>22863.6</v>
          </cell>
          <cell r="P599">
            <v>22863.6</v>
          </cell>
          <cell r="Q599">
            <v>22863.6</v>
          </cell>
          <cell r="R599">
            <v>22863.6</v>
          </cell>
          <cell r="S599">
            <v>22863.6</v>
          </cell>
          <cell r="T599">
            <v>22863.6</v>
          </cell>
        </row>
        <row r="600">
          <cell r="A600">
            <v>22926.24</v>
          </cell>
          <cell r="B600">
            <v>22863.6</v>
          </cell>
          <cell r="C600">
            <v>22863.6</v>
          </cell>
          <cell r="D600">
            <v>22863.6</v>
          </cell>
          <cell r="E600">
            <v>22926.24</v>
          </cell>
          <cell r="F600">
            <v>22863.6</v>
          </cell>
          <cell r="G600">
            <v>22863.6</v>
          </cell>
          <cell r="H600">
            <v>22863.6</v>
          </cell>
          <cell r="I600">
            <v>22926.24</v>
          </cell>
          <cell r="J600">
            <v>22863.6</v>
          </cell>
          <cell r="K600">
            <v>22863.6</v>
          </cell>
          <cell r="L600">
            <v>22863.6</v>
          </cell>
          <cell r="M600">
            <v>22926.24</v>
          </cell>
          <cell r="N600">
            <v>22863.6</v>
          </cell>
          <cell r="O600">
            <v>22863.6</v>
          </cell>
          <cell r="P600">
            <v>22863.6</v>
          </cell>
          <cell r="Q600">
            <v>22863.6</v>
          </cell>
          <cell r="R600">
            <v>22863.6</v>
          </cell>
          <cell r="S600">
            <v>22863.6</v>
          </cell>
          <cell r="T600">
            <v>22863.6</v>
          </cell>
        </row>
        <row r="601">
          <cell r="A601">
            <v>22926.24</v>
          </cell>
          <cell r="B601">
            <v>22863.6</v>
          </cell>
          <cell r="C601">
            <v>22863.6</v>
          </cell>
          <cell r="D601">
            <v>22863.6</v>
          </cell>
          <cell r="E601">
            <v>22926.24</v>
          </cell>
          <cell r="F601">
            <v>22863.6</v>
          </cell>
          <cell r="G601">
            <v>22863.6</v>
          </cell>
          <cell r="H601">
            <v>22863.6</v>
          </cell>
          <cell r="I601">
            <v>22926.24</v>
          </cell>
          <cell r="J601">
            <v>22863.6</v>
          </cell>
          <cell r="K601">
            <v>22863.6</v>
          </cell>
          <cell r="L601">
            <v>22863.6</v>
          </cell>
          <cell r="M601">
            <v>22926.24</v>
          </cell>
          <cell r="N601">
            <v>22863.6</v>
          </cell>
          <cell r="O601">
            <v>22863.6</v>
          </cell>
          <cell r="P601">
            <v>22863.6</v>
          </cell>
          <cell r="Q601">
            <v>22863.6</v>
          </cell>
          <cell r="R601">
            <v>22863.6</v>
          </cell>
          <cell r="S601">
            <v>22863.6</v>
          </cell>
          <cell r="T601">
            <v>22863.6</v>
          </cell>
        </row>
        <row r="602">
          <cell r="A602">
            <v>22926.24</v>
          </cell>
          <cell r="B602">
            <v>22863.6</v>
          </cell>
          <cell r="C602">
            <v>22863.6</v>
          </cell>
          <cell r="D602">
            <v>22863.6</v>
          </cell>
          <cell r="E602">
            <v>22926.24</v>
          </cell>
          <cell r="F602">
            <v>22863.6</v>
          </cell>
          <cell r="G602">
            <v>22863.6</v>
          </cell>
          <cell r="H602">
            <v>22863.6</v>
          </cell>
          <cell r="I602">
            <v>22926.24</v>
          </cell>
          <cell r="J602">
            <v>22863.6</v>
          </cell>
          <cell r="K602">
            <v>22863.6</v>
          </cell>
          <cell r="L602">
            <v>22863.6</v>
          </cell>
          <cell r="M602">
            <v>22926.24</v>
          </cell>
          <cell r="N602">
            <v>22863.6</v>
          </cell>
          <cell r="O602">
            <v>22863.6</v>
          </cell>
          <cell r="P602">
            <v>22863.6</v>
          </cell>
          <cell r="Q602">
            <v>22863.6</v>
          </cell>
          <cell r="R602">
            <v>22863.6</v>
          </cell>
          <cell r="S602">
            <v>22863.6</v>
          </cell>
          <cell r="T602">
            <v>22863.6</v>
          </cell>
        </row>
        <row r="603">
          <cell r="A603">
            <v>22926.24</v>
          </cell>
          <cell r="B603">
            <v>22863.6</v>
          </cell>
          <cell r="C603">
            <v>22863.6</v>
          </cell>
          <cell r="D603">
            <v>22863.6</v>
          </cell>
          <cell r="E603">
            <v>22926.24</v>
          </cell>
          <cell r="F603">
            <v>22863.6</v>
          </cell>
          <cell r="G603">
            <v>22863.6</v>
          </cell>
          <cell r="H603">
            <v>22863.6</v>
          </cell>
          <cell r="I603">
            <v>22926.24</v>
          </cell>
          <cell r="J603">
            <v>22863.6</v>
          </cell>
          <cell r="K603">
            <v>22863.6</v>
          </cell>
          <cell r="L603">
            <v>22863.6</v>
          </cell>
          <cell r="M603">
            <v>22926.24</v>
          </cell>
          <cell r="N603">
            <v>22863.6</v>
          </cell>
          <cell r="O603">
            <v>22863.6</v>
          </cell>
          <cell r="P603">
            <v>22863.6</v>
          </cell>
          <cell r="Q603">
            <v>22863.6</v>
          </cell>
          <cell r="R603">
            <v>22863.6</v>
          </cell>
          <cell r="S603">
            <v>22863.6</v>
          </cell>
          <cell r="T603">
            <v>22863.6</v>
          </cell>
        </row>
        <row r="604">
          <cell r="A604">
            <v>22926.24</v>
          </cell>
          <cell r="B604">
            <v>22863.6</v>
          </cell>
          <cell r="C604">
            <v>22863.6</v>
          </cell>
          <cell r="D604">
            <v>22863.6</v>
          </cell>
          <cell r="E604">
            <v>22926.24</v>
          </cell>
          <cell r="F604">
            <v>22863.6</v>
          </cell>
          <cell r="G604">
            <v>22863.6</v>
          </cell>
          <cell r="H604">
            <v>22863.6</v>
          </cell>
          <cell r="I604">
            <v>22926.24</v>
          </cell>
          <cell r="J604">
            <v>22863.6</v>
          </cell>
          <cell r="K604">
            <v>22863.6</v>
          </cell>
          <cell r="L604">
            <v>22863.6</v>
          </cell>
          <cell r="M604">
            <v>22926.24</v>
          </cell>
          <cell r="N604">
            <v>22863.6</v>
          </cell>
          <cell r="O604">
            <v>22863.6</v>
          </cell>
          <cell r="P604">
            <v>22863.6</v>
          </cell>
          <cell r="Q604">
            <v>22863.6</v>
          </cell>
          <cell r="R604">
            <v>22863.6</v>
          </cell>
          <cell r="S604">
            <v>22863.6</v>
          </cell>
          <cell r="T604">
            <v>22863.6</v>
          </cell>
        </row>
        <row r="605">
          <cell r="A605">
            <v>22926.24</v>
          </cell>
          <cell r="B605">
            <v>22863.6</v>
          </cell>
          <cell r="C605">
            <v>22863.6</v>
          </cell>
          <cell r="D605">
            <v>22863.6</v>
          </cell>
          <cell r="E605">
            <v>22926.24</v>
          </cell>
          <cell r="F605">
            <v>22863.6</v>
          </cell>
          <cell r="G605">
            <v>22863.6</v>
          </cell>
          <cell r="H605">
            <v>22863.6</v>
          </cell>
          <cell r="I605">
            <v>22926.24</v>
          </cell>
          <cell r="J605">
            <v>22863.6</v>
          </cell>
          <cell r="K605">
            <v>22863.6</v>
          </cell>
          <cell r="L605">
            <v>22863.6</v>
          </cell>
          <cell r="M605">
            <v>22926.24</v>
          </cell>
          <cell r="N605">
            <v>22863.6</v>
          </cell>
          <cell r="O605">
            <v>22863.6</v>
          </cell>
          <cell r="P605">
            <v>22863.6</v>
          </cell>
          <cell r="Q605">
            <v>22863.6</v>
          </cell>
          <cell r="R605">
            <v>22863.6</v>
          </cell>
          <cell r="S605">
            <v>22863.6</v>
          </cell>
          <cell r="T605">
            <v>22863.6</v>
          </cell>
        </row>
        <row r="606">
          <cell r="A606">
            <v>22926.24</v>
          </cell>
          <cell r="B606">
            <v>22863.6</v>
          </cell>
          <cell r="C606">
            <v>22863.6</v>
          </cell>
          <cell r="D606">
            <v>22863.6</v>
          </cell>
          <cell r="E606">
            <v>22926.24</v>
          </cell>
          <cell r="F606">
            <v>22863.6</v>
          </cell>
          <cell r="G606">
            <v>22863.6</v>
          </cell>
          <cell r="H606">
            <v>22863.6</v>
          </cell>
          <cell r="I606">
            <v>22926.24</v>
          </cell>
          <cell r="J606">
            <v>22863.6</v>
          </cell>
          <cell r="K606">
            <v>22863.6</v>
          </cell>
          <cell r="L606">
            <v>22863.6</v>
          </cell>
          <cell r="M606">
            <v>22926.24</v>
          </cell>
          <cell r="N606">
            <v>22863.6</v>
          </cell>
          <cell r="O606">
            <v>22863.6</v>
          </cell>
          <cell r="P606">
            <v>22863.6</v>
          </cell>
          <cell r="Q606">
            <v>22863.6</v>
          </cell>
          <cell r="R606">
            <v>22863.6</v>
          </cell>
          <cell r="S606">
            <v>22863.6</v>
          </cell>
          <cell r="T606">
            <v>22863.6</v>
          </cell>
        </row>
        <row r="607">
          <cell r="A607">
            <v>22926.24</v>
          </cell>
          <cell r="B607">
            <v>22863.6</v>
          </cell>
          <cell r="C607">
            <v>22863.6</v>
          </cell>
          <cell r="D607">
            <v>22863.6</v>
          </cell>
          <cell r="E607">
            <v>22926.24</v>
          </cell>
          <cell r="F607">
            <v>22863.6</v>
          </cell>
          <cell r="G607">
            <v>22863.6</v>
          </cell>
          <cell r="H607">
            <v>22863.6</v>
          </cell>
          <cell r="I607">
            <v>22926.24</v>
          </cell>
          <cell r="J607">
            <v>22863.6</v>
          </cell>
          <cell r="K607">
            <v>22863.6</v>
          </cell>
          <cell r="L607">
            <v>22863.6</v>
          </cell>
          <cell r="M607">
            <v>22926.24</v>
          </cell>
          <cell r="N607">
            <v>22863.6</v>
          </cell>
          <cell r="O607">
            <v>22863.6</v>
          </cell>
          <cell r="P607">
            <v>22863.6</v>
          </cell>
          <cell r="Q607">
            <v>22863.6</v>
          </cell>
          <cell r="R607">
            <v>22863.6</v>
          </cell>
          <cell r="S607">
            <v>22863.6</v>
          </cell>
          <cell r="T607">
            <v>22863.6</v>
          </cell>
        </row>
        <row r="608">
          <cell r="A608">
            <v>22926.24</v>
          </cell>
          <cell r="B608">
            <v>22863.6</v>
          </cell>
          <cell r="C608">
            <v>22863.6</v>
          </cell>
          <cell r="D608">
            <v>22863.6</v>
          </cell>
          <cell r="E608">
            <v>22926.24</v>
          </cell>
          <cell r="F608">
            <v>22863.6</v>
          </cell>
          <cell r="G608">
            <v>22863.6</v>
          </cell>
          <cell r="H608">
            <v>22863.6</v>
          </cell>
          <cell r="I608">
            <v>22926.24</v>
          </cell>
          <cell r="J608">
            <v>22863.6</v>
          </cell>
          <cell r="K608">
            <v>22863.6</v>
          </cell>
          <cell r="L608">
            <v>22863.6</v>
          </cell>
          <cell r="M608">
            <v>22926.24</v>
          </cell>
          <cell r="N608">
            <v>22863.6</v>
          </cell>
          <cell r="O608">
            <v>22863.6</v>
          </cell>
          <cell r="P608">
            <v>22863.6</v>
          </cell>
          <cell r="Q608">
            <v>22863.6</v>
          </cell>
          <cell r="R608">
            <v>22863.6</v>
          </cell>
          <cell r="S608">
            <v>22863.6</v>
          </cell>
          <cell r="T608">
            <v>22863.6</v>
          </cell>
        </row>
        <row r="609">
          <cell r="A609">
            <v>22926.24</v>
          </cell>
          <cell r="B609">
            <v>22863.6</v>
          </cell>
          <cell r="C609">
            <v>22863.6</v>
          </cell>
          <cell r="D609">
            <v>22863.6</v>
          </cell>
          <cell r="E609">
            <v>22926.24</v>
          </cell>
          <cell r="F609">
            <v>22863.6</v>
          </cell>
          <cell r="G609">
            <v>22863.6</v>
          </cell>
          <cell r="H609">
            <v>22863.6</v>
          </cell>
          <cell r="I609">
            <v>22926.24</v>
          </cell>
          <cell r="J609">
            <v>22863.6</v>
          </cell>
          <cell r="K609">
            <v>22863.6</v>
          </cell>
          <cell r="L609">
            <v>22863.6</v>
          </cell>
          <cell r="M609">
            <v>22926.24</v>
          </cell>
          <cell r="N609">
            <v>22863.6</v>
          </cell>
          <cell r="O609">
            <v>22863.6</v>
          </cell>
          <cell r="P609">
            <v>22863.6</v>
          </cell>
          <cell r="Q609">
            <v>22863.6</v>
          </cell>
          <cell r="R609">
            <v>22863.6</v>
          </cell>
          <cell r="S609">
            <v>22863.6</v>
          </cell>
          <cell r="T609">
            <v>22863.6</v>
          </cell>
        </row>
        <row r="610">
          <cell r="A610">
            <v>22926.24</v>
          </cell>
          <cell r="B610">
            <v>22863.6</v>
          </cell>
          <cell r="C610">
            <v>22863.6</v>
          </cell>
          <cell r="D610">
            <v>22863.6</v>
          </cell>
          <cell r="E610">
            <v>22926.24</v>
          </cell>
          <cell r="F610">
            <v>22863.6</v>
          </cell>
          <cell r="G610">
            <v>22863.6</v>
          </cell>
          <cell r="H610">
            <v>22863.6</v>
          </cell>
          <cell r="I610">
            <v>22926.24</v>
          </cell>
          <cell r="J610">
            <v>22863.6</v>
          </cell>
          <cell r="K610">
            <v>22863.6</v>
          </cell>
          <cell r="L610">
            <v>22863.6</v>
          </cell>
          <cell r="M610">
            <v>22926.24</v>
          </cell>
          <cell r="N610">
            <v>22863.6</v>
          </cell>
          <cell r="O610">
            <v>22863.6</v>
          </cell>
          <cell r="P610">
            <v>22863.6</v>
          </cell>
          <cell r="Q610">
            <v>22863.6</v>
          </cell>
          <cell r="R610">
            <v>22863.6</v>
          </cell>
          <cell r="S610">
            <v>22863.6</v>
          </cell>
          <cell r="T610">
            <v>22863.6</v>
          </cell>
        </row>
        <row r="611">
          <cell r="A611">
            <v>22926.24</v>
          </cell>
          <cell r="B611">
            <v>22863.6</v>
          </cell>
          <cell r="C611">
            <v>22863.6</v>
          </cell>
          <cell r="D611">
            <v>22863.6</v>
          </cell>
          <cell r="E611">
            <v>22926.24</v>
          </cell>
          <cell r="F611">
            <v>22863.6</v>
          </cell>
          <cell r="G611">
            <v>22863.6</v>
          </cell>
          <cell r="H611">
            <v>22863.6</v>
          </cell>
          <cell r="I611">
            <v>22926.24</v>
          </cell>
          <cell r="J611">
            <v>22863.6</v>
          </cell>
          <cell r="K611">
            <v>22863.6</v>
          </cell>
          <cell r="L611">
            <v>22863.6</v>
          </cell>
          <cell r="M611">
            <v>22926.24</v>
          </cell>
          <cell r="N611">
            <v>22863.6</v>
          </cell>
          <cell r="O611">
            <v>22863.6</v>
          </cell>
          <cell r="P611">
            <v>22863.6</v>
          </cell>
          <cell r="Q611">
            <v>22863.6</v>
          </cell>
          <cell r="R611">
            <v>22863.6</v>
          </cell>
          <cell r="S611">
            <v>22863.6</v>
          </cell>
          <cell r="T611">
            <v>22863.6</v>
          </cell>
        </row>
        <row r="612">
          <cell r="A612">
            <v>22926.24</v>
          </cell>
          <cell r="B612">
            <v>22863.6</v>
          </cell>
          <cell r="C612">
            <v>22863.6</v>
          </cell>
          <cell r="D612">
            <v>22863.6</v>
          </cell>
          <cell r="E612">
            <v>22926.24</v>
          </cell>
          <cell r="F612">
            <v>22863.6</v>
          </cell>
          <cell r="G612">
            <v>22863.6</v>
          </cell>
          <cell r="H612">
            <v>22863.6</v>
          </cell>
          <cell r="I612">
            <v>22926.24</v>
          </cell>
          <cell r="J612">
            <v>22863.6</v>
          </cell>
          <cell r="K612">
            <v>22863.6</v>
          </cell>
          <cell r="L612">
            <v>22863.6</v>
          </cell>
          <cell r="M612">
            <v>22926.24</v>
          </cell>
          <cell r="N612">
            <v>22863.6</v>
          </cell>
          <cell r="O612">
            <v>22863.6</v>
          </cell>
          <cell r="P612">
            <v>22863.6</v>
          </cell>
          <cell r="Q612">
            <v>22863.6</v>
          </cell>
          <cell r="R612">
            <v>22863.6</v>
          </cell>
          <cell r="S612">
            <v>22863.6</v>
          </cell>
          <cell r="T612">
            <v>22863.6</v>
          </cell>
        </row>
        <row r="613">
          <cell r="A613">
            <v>22926.24</v>
          </cell>
          <cell r="B613">
            <v>22863.6</v>
          </cell>
          <cell r="C613">
            <v>22863.6</v>
          </cell>
          <cell r="D613">
            <v>22863.6</v>
          </cell>
          <cell r="E613">
            <v>22926.24</v>
          </cell>
          <cell r="F613">
            <v>22863.6</v>
          </cell>
          <cell r="G613">
            <v>22863.6</v>
          </cell>
          <cell r="H613">
            <v>22863.6</v>
          </cell>
          <cell r="I613">
            <v>22926.24</v>
          </cell>
          <cell r="J613">
            <v>22863.6</v>
          </cell>
          <cell r="K613">
            <v>22863.6</v>
          </cell>
          <cell r="L613">
            <v>22863.6</v>
          </cell>
          <cell r="M613">
            <v>22926.24</v>
          </cell>
          <cell r="N613">
            <v>22863.6</v>
          </cell>
          <cell r="O613">
            <v>22863.6</v>
          </cell>
          <cell r="P613">
            <v>22863.6</v>
          </cell>
          <cell r="Q613">
            <v>22863.6</v>
          </cell>
          <cell r="R613">
            <v>22863.6</v>
          </cell>
          <cell r="S613">
            <v>22863.6</v>
          </cell>
          <cell r="T613">
            <v>22863.6</v>
          </cell>
        </row>
        <row r="614">
          <cell r="A614">
            <v>22926.24</v>
          </cell>
          <cell r="B614">
            <v>22863.6</v>
          </cell>
          <cell r="C614">
            <v>22863.6</v>
          </cell>
          <cell r="D614">
            <v>22863.6</v>
          </cell>
          <cell r="E614">
            <v>22926.24</v>
          </cell>
          <cell r="F614">
            <v>22863.6</v>
          </cell>
          <cell r="G614">
            <v>22863.6</v>
          </cell>
          <cell r="H614">
            <v>22863.6</v>
          </cell>
          <cell r="I614">
            <v>22926.24</v>
          </cell>
          <cell r="J614">
            <v>22863.6</v>
          </cell>
          <cell r="K614">
            <v>22863.6</v>
          </cell>
          <cell r="L614">
            <v>22863.6</v>
          </cell>
          <cell r="M614">
            <v>22926.24</v>
          </cell>
          <cell r="N614">
            <v>22863.6</v>
          </cell>
          <cell r="O614">
            <v>22863.6</v>
          </cell>
          <cell r="P614">
            <v>22863.6</v>
          </cell>
          <cell r="Q614">
            <v>22863.6</v>
          </cell>
          <cell r="R614">
            <v>22863.6</v>
          </cell>
          <cell r="S614">
            <v>22863.6</v>
          </cell>
          <cell r="T614">
            <v>22863.6</v>
          </cell>
        </row>
        <row r="615">
          <cell r="A615">
            <v>22926.24</v>
          </cell>
          <cell r="B615">
            <v>22863.6</v>
          </cell>
          <cell r="C615">
            <v>22863.6</v>
          </cell>
          <cell r="D615">
            <v>22863.6</v>
          </cell>
          <cell r="E615">
            <v>22926.24</v>
          </cell>
          <cell r="F615">
            <v>22863.6</v>
          </cell>
          <cell r="G615">
            <v>22863.6</v>
          </cell>
          <cell r="H615">
            <v>22863.6</v>
          </cell>
          <cell r="I615">
            <v>22926.24</v>
          </cell>
          <cell r="J615">
            <v>22863.6</v>
          </cell>
          <cell r="K615">
            <v>22863.6</v>
          </cell>
          <cell r="L615">
            <v>22863.6</v>
          </cell>
          <cell r="M615">
            <v>22926.24</v>
          </cell>
          <cell r="N615">
            <v>22863.6</v>
          </cell>
          <cell r="O615">
            <v>22863.6</v>
          </cell>
          <cell r="P615">
            <v>22863.6</v>
          </cell>
          <cell r="Q615">
            <v>22863.6</v>
          </cell>
          <cell r="R615">
            <v>22863.6</v>
          </cell>
          <cell r="S615">
            <v>22863.6</v>
          </cell>
          <cell r="T615">
            <v>22863.6</v>
          </cell>
        </row>
        <row r="616">
          <cell r="A616">
            <v>22926.24</v>
          </cell>
          <cell r="B616">
            <v>22863.6</v>
          </cell>
          <cell r="C616">
            <v>22863.6</v>
          </cell>
          <cell r="D616">
            <v>22863.6</v>
          </cell>
          <cell r="E616">
            <v>22926.24</v>
          </cell>
          <cell r="F616">
            <v>22863.6</v>
          </cell>
          <cell r="G616">
            <v>22863.6</v>
          </cell>
          <cell r="H616">
            <v>22863.6</v>
          </cell>
          <cell r="I616">
            <v>22926.24</v>
          </cell>
          <cell r="J616">
            <v>22863.6</v>
          </cell>
          <cell r="K616">
            <v>22863.6</v>
          </cell>
          <cell r="L616">
            <v>22863.6</v>
          </cell>
          <cell r="M616">
            <v>22926.24</v>
          </cell>
          <cell r="N616">
            <v>22863.6</v>
          </cell>
          <cell r="O616">
            <v>22863.6</v>
          </cell>
          <cell r="P616">
            <v>22863.6</v>
          </cell>
          <cell r="Q616">
            <v>22863.6</v>
          </cell>
          <cell r="R616">
            <v>22863.6</v>
          </cell>
          <cell r="S616">
            <v>22863.6</v>
          </cell>
          <cell r="T616">
            <v>22863.6</v>
          </cell>
        </row>
        <row r="617">
          <cell r="A617">
            <v>22926.24</v>
          </cell>
          <cell r="B617">
            <v>22863.6</v>
          </cell>
          <cell r="C617">
            <v>22863.6</v>
          </cell>
          <cell r="D617">
            <v>22863.6</v>
          </cell>
          <cell r="E617">
            <v>22926.24</v>
          </cell>
          <cell r="F617">
            <v>22863.6</v>
          </cell>
          <cell r="G617">
            <v>22863.6</v>
          </cell>
          <cell r="H617">
            <v>22863.6</v>
          </cell>
          <cell r="I617">
            <v>22926.24</v>
          </cell>
          <cell r="J617">
            <v>22863.6</v>
          </cell>
          <cell r="K617">
            <v>22863.6</v>
          </cell>
          <cell r="L617">
            <v>22863.6</v>
          </cell>
          <cell r="M617">
            <v>22926.24</v>
          </cell>
          <cell r="N617">
            <v>22863.6</v>
          </cell>
          <cell r="O617">
            <v>22863.6</v>
          </cell>
          <cell r="P617">
            <v>22863.6</v>
          </cell>
          <cell r="Q617">
            <v>22863.6</v>
          </cell>
          <cell r="R617">
            <v>22863.6</v>
          </cell>
          <cell r="S617">
            <v>22863.6</v>
          </cell>
          <cell r="T617">
            <v>22863.6</v>
          </cell>
        </row>
        <row r="618">
          <cell r="A618">
            <v>22926.24</v>
          </cell>
          <cell r="B618">
            <v>22863.6</v>
          </cell>
          <cell r="C618">
            <v>22863.6</v>
          </cell>
          <cell r="D618">
            <v>22863.6</v>
          </cell>
          <cell r="E618">
            <v>22926.24</v>
          </cell>
          <cell r="F618">
            <v>22863.6</v>
          </cell>
          <cell r="G618">
            <v>22863.6</v>
          </cell>
          <cell r="H618">
            <v>22863.6</v>
          </cell>
          <cell r="I618">
            <v>22926.24</v>
          </cell>
          <cell r="J618">
            <v>22863.6</v>
          </cell>
          <cell r="K618">
            <v>22863.6</v>
          </cell>
          <cell r="L618">
            <v>22863.6</v>
          </cell>
          <cell r="M618">
            <v>22926.24</v>
          </cell>
          <cell r="N618">
            <v>22863.6</v>
          </cell>
          <cell r="O618">
            <v>22863.6</v>
          </cell>
          <cell r="P618">
            <v>22863.6</v>
          </cell>
          <cell r="Q618">
            <v>22863.6</v>
          </cell>
          <cell r="R618">
            <v>22863.6</v>
          </cell>
          <cell r="S618">
            <v>22863.6</v>
          </cell>
          <cell r="T618">
            <v>22863.6</v>
          </cell>
        </row>
        <row r="619">
          <cell r="A619">
            <v>22926.24</v>
          </cell>
          <cell r="B619">
            <v>22863.6</v>
          </cell>
          <cell r="C619">
            <v>22863.6</v>
          </cell>
          <cell r="D619">
            <v>22863.6</v>
          </cell>
          <cell r="E619">
            <v>22926.24</v>
          </cell>
          <cell r="F619">
            <v>22863.6</v>
          </cell>
          <cell r="G619">
            <v>22863.6</v>
          </cell>
          <cell r="H619">
            <v>22863.6</v>
          </cell>
          <cell r="I619">
            <v>22926.24</v>
          </cell>
          <cell r="J619">
            <v>22863.6</v>
          </cell>
          <cell r="K619">
            <v>22863.6</v>
          </cell>
          <cell r="L619">
            <v>22863.6</v>
          </cell>
          <cell r="M619">
            <v>22926.24</v>
          </cell>
          <cell r="N619">
            <v>22863.6</v>
          </cell>
          <cell r="O619">
            <v>22863.6</v>
          </cell>
          <cell r="P619">
            <v>22863.6</v>
          </cell>
          <cell r="Q619">
            <v>22863.6</v>
          </cell>
          <cell r="R619">
            <v>22863.6</v>
          </cell>
          <cell r="S619">
            <v>22863.6</v>
          </cell>
          <cell r="T619">
            <v>22863.6</v>
          </cell>
        </row>
        <row r="620">
          <cell r="A620">
            <v>22926.24</v>
          </cell>
          <cell r="B620">
            <v>22863.6</v>
          </cell>
          <cell r="C620">
            <v>22863.6</v>
          </cell>
          <cell r="D620">
            <v>22863.6</v>
          </cell>
          <cell r="E620">
            <v>22926.24</v>
          </cell>
          <cell r="F620">
            <v>22863.6</v>
          </cell>
          <cell r="G620">
            <v>22863.6</v>
          </cell>
          <cell r="H620">
            <v>22863.6</v>
          </cell>
          <cell r="I620">
            <v>22926.24</v>
          </cell>
          <cell r="J620">
            <v>22863.6</v>
          </cell>
          <cell r="K620">
            <v>22863.6</v>
          </cell>
          <cell r="L620">
            <v>22863.6</v>
          </cell>
          <cell r="M620">
            <v>22926.24</v>
          </cell>
          <cell r="N620">
            <v>22863.6</v>
          </cell>
          <cell r="O620">
            <v>22863.6</v>
          </cell>
          <cell r="P620">
            <v>22863.6</v>
          </cell>
          <cell r="Q620">
            <v>22863.6</v>
          </cell>
          <cell r="R620">
            <v>22863.6</v>
          </cell>
          <cell r="S620">
            <v>22863.6</v>
          </cell>
          <cell r="T620">
            <v>22863.6</v>
          </cell>
        </row>
        <row r="621">
          <cell r="A621">
            <v>22926.24</v>
          </cell>
          <cell r="B621">
            <v>22863.6</v>
          </cell>
          <cell r="C621">
            <v>22863.6</v>
          </cell>
          <cell r="D621">
            <v>22863.6</v>
          </cell>
          <cell r="E621">
            <v>22926.24</v>
          </cell>
          <cell r="F621">
            <v>22863.6</v>
          </cell>
          <cell r="G621">
            <v>22863.6</v>
          </cell>
          <cell r="H621">
            <v>22863.6</v>
          </cell>
          <cell r="I621">
            <v>22926.24</v>
          </cell>
          <cell r="J621">
            <v>22863.6</v>
          </cell>
          <cell r="K621">
            <v>22863.6</v>
          </cell>
          <cell r="L621">
            <v>22863.6</v>
          </cell>
          <cell r="M621">
            <v>22926.24</v>
          </cell>
          <cell r="N621">
            <v>22863.6</v>
          </cell>
          <cell r="O621">
            <v>22863.6</v>
          </cell>
          <cell r="P621">
            <v>22863.6</v>
          </cell>
          <cell r="Q621">
            <v>22863.6</v>
          </cell>
          <cell r="R621">
            <v>22863.6</v>
          </cell>
          <cell r="S621">
            <v>22863.6</v>
          </cell>
          <cell r="T621">
            <v>22863.6</v>
          </cell>
        </row>
        <row r="622">
          <cell r="A622">
            <v>22926.24</v>
          </cell>
          <cell r="B622">
            <v>22863.6</v>
          </cell>
          <cell r="C622">
            <v>22863.6</v>
          </cell>
          <cell r="D622">
            <v>22863.6</v>
          </cell>
          <cell r="E622">
            <v>22926.24</v>
          </cell>
          <cell r="F622">
            <v>22863.6</v>
          </cell>
          <cell r="G622">
            <v>22863.6</v>
          </cell>
          <cell r="H622">
            <v>22863.6</v>
          </cell>
          <cell r="I622">
            <v>22926.24</v>
          </cell>
          <cell r="J622">
            <v>22863.6</v>
          </cell>
          <cell r="K622">
            <v>22863.6</v>
          </cell>
          <cell r="L622">
            <v>22863.6</v>
          </cell>
          <cell r="M622">
            <v>22926.24</v>
          </cell>
          <cell r="N622">
            <v>22863.6</v>
          </cell>
          <cell r="O622">
            <v>22863.6</v>
          </cell>
          <cell r="P622">
            <v>22863.6</v>
          </cell>
          <cell r="Q622">
            <v>22863.6</v>
          </cell>
          <cell r="R622">
            <v>22863.6</v>
          </cell>
          <cell r="S622">
            <v>22863.6</v>
          </cell>
          <cell r="T622">
            <v>22863.6</v>
          </cell>
        </row>
        <row r="623">
          <cell r="A623">
            <v>22926.24</v>
          </cell>
          <cell r="B623">
            <v>22863.6</v>
          </cell>
          <cell r="C623">
            <v>22863.6</v>
          </cell>
          <cell r="D623">
            <v>22863.6</v>
          </cell>
          <cell r="E623">
            <v>22926.24</v>
          </cell>
          <cell r="F623">
            <v>22863.6</v>
          </cell>
          <cell r="G623">
            <v>22863.6</v>
          </cell>
          <cell r="H623">
            <v>22863.6</v>
          </cell>
          <cell r="I623">
            <v>22926.24</v>
          </cell>
          <cell r="J623">
            <v>22863.6</v>
          </cell>
          <cell r="K623">
            <v>22863.6</v>
          </cell>
          <cell r="L623">
            <v>22863.6</v>
          </cell>
          <cell r="M623">
            <v>22926.24</v>
          </cell>
          <cell r="N623">
            <v>22863.6</v>
          </cell>
          <cell r="O623">
            <v>22863.6</v>
          </cell>
          <cell r="P623">
            <v>22863.6</v>
          </cell>
          <cell r="Q623">
            <v>22863.6</v>
          </cell>
          <cell r="R623">
            <v>22863.6</v>
          </cell>
          <cell r="S623">
            <v>22863.6</v>
          </cell>
          <cell r="T623">
            <v>22863.6</v>
          </cell>
        </row>
        <row r="624">
          <cell r="A624">
            <v>22926.24</v>
          </cell>
          <cell r="B624">
            <v>22863.6</v>
          </cell>
          <cell r="C624">
            <v>22863.6</v>
          </cell>
          <cell r="D624">
            <v>22863.6</v>
          </cell>
          <cell r="E624">
            <v>22926.24</v>
          </cell>
          <cell r="F624">
            <v>22863.6</v>
          </cell>
          <cell r="G624">
            <v>22863.6</v>
          </cell>
          <cell r="H624">
            <v>22863.6</v>
          </cell>
          <cell r="I624">
            <v>22926.24</v>
          </cell>
          <cell r="J624">
            <v>22863.6</v>
          </cell>
          <cell r="K624">
            <v>22863.6</v>
          </cell>
          <cell r="L624">
            <v>22863.6</v>
          </cell>
          <cell r="M624">
            <v>22926.24</v>
          </cell>
          <cell r="N624">
            <v>22863.6</v>
          </cell>
          <cell r="O624">
            <v>22863.6</v>
          </cell>
          <cell r="P624">
            <v>22863.6</v>
          </cell>
          <cell r="Q624">
            <v>22863.6</v>
          </cell>
          <cell r="R624">
            <v>22863.6</v>
          </cell>
          <cell r="S624">
            <v>22863.6</v>
          </cell>
          <cell r="T624">
            <v>22863.6</v>
          </cell>
        </row>
        <row r="625">
          <cell r="A625">
            <v>22926.24</v>
          </cell>
          <cell r="B625">
            <v>22863.6</v>
          </cell>
          <cell r="C625">
            <v>22863.6</v>
          </cell>
          <cell r="D625">
            <v>22863.6</v>
          </cell>
          <cell r="E625">
            <v>22926.24</v>
          </cell>
          <cell r="F625">
            <v>22863.6</v>
          </cell>
          <cell r="G625">
            <v>22863.6</v>
          </cell>
          <cell r="H625">
            <v>22863.6</v>
          </cell>
          <cell r="I625">
            <v>22926.24</v>
          </cell>
          <cell r="J625">
            <v>22863.6</v>
          </cell>
          <cell r="K625">
            <v>22863.6</v>
          </cell>
          <cell r="L625">
            <v>22863.6</v>
          </cell>
          <cell r="M625">
            <v>22926.24</v>
          </cell>
          <cell r="N625">
            <v>22863.6</v>
          </cell>
          <cell r="O625">
            <v>22863.6</v>
          </cell>
          <cell r="P625">
            <v>22863.6</v>
          </cell>
          <cell r="Q625">
            <v>22863.6</v>
          </cell>
          <cell r="R625">
            <v>22863.6</v>
          </cell>
          <cell r="S625">
            <v>22863.6</v>
          </cell>
          <cell r="T625">
            <v>22863.6</v>
          </cell>
        </row>
        <row r="626">
          <cell r="A626">
            <v>22926.24</v>
          </cell>
          <cell r="B626">
            <v>22863.6</v>
          </cell>
          <cell r="C626">
            <v>22863.6</v>
          </cell>
          <cell r="D626">
            <v>22863.6</v>
          </cell>
          <cell r="E626">
            <v>22926.24</v>
          </cell>
          <cell r="F626">
            <v>22863.6</v>
          </cell>
          <cell r="G626">
            <v>22863.6</v>
          </cell>
          <cell r="H626">
            <v>22863.6</v>
          </cell>
          <cell r="I626">
            <v>22926.24</v>
          </cell>
          <cell r="J626">
            <v>22863.6</v>
          </cell>
          <cell r="K626">
            <v>22863.6</v>
          </cell>
          <cell r="L626">
            <v>22863.6</v>
          </cell>
          <cell r="M626">
            <v>22926.24</v>
          </cell>
          <cell r="N626">
            <v>22863.6</v>
          </cell>
          <cell r="O626">
            <v>22863.6</v>
          </cell>
          <cell r="P626">
            <v>22863.6</v>
          </cell>
          <cell r="Q626">
            <v>22863.6</v>
          </cell>
          <cell r="R626">
            <v>22863.6</v>
          </cell>
          <cell r="S626">
            <v>22863.6</v>
          </cell>
          <cell r="T626">
            <v>22863.6</v>
          </cell>
        </row>
        <row r="627">
          <cell r="A627">
            <v>22926.24</v>
          </cell>
          <cell r="B627">
            <v>22863.6</v>
          </cell>
          <cell r="C627">
            <v>22863.6</v>
          </cell>
          <cell r="D627">
            <v>22863.6</v>
          </cell>
          <cell r="E627">
            <v>22926.24</v>
          </cell>
          <cell r="F627">
            <v>22863.6</v>
          </cell>
          <cell r="G627">
            <v>22863.6</v>
          </cell>
          <cell r="H627">
            <v>22863.6</v>
          </cell>
          <cell r="I627">
            <v>22926.24</v>
          </cell>
          <cell r="J627">
            <v>22863.6</v>
          </cell>
          <cell r="K627">
            <v>22863.6</v>
          </cell>
          <cell r="L627">
            <v>22863.6</v>
          </cell>
          <cell r="M627">
            <v>22926.24</v>
          </cell>
          <cell r="N627">
            <v>22863.6</v>
          </cell>
          <cell r="O627">
            <v>22863.6</v>
          </cell>
          <cell r="P627">
            <v>22863.6</v>
          </cell>
          <cell r="Q627">
            <v>22863.6</v>
          </cell>
          <cell r="R627">
            <v>22863.6</v>
          </cell>
          <cell r="S627">
            <v>22863.6</v>
          </cell>
          <cell r="T627">
            <v>22863.6</v>
          </cell>
        </row>
        <row r="628">
          <cell r="A628">
            <v>22926.24</v>
          </cell>
          <cell r="B628">
            <v>22863.6</v>
          </cell>
          <cell r="C628">
            <v>22863.6</v>
          </cell>
          <cell r="D628">
            <v>22863.6</v>
          </cell>
          <cell r="E628">
            <v>22926.24</v>
          </cell>
          <cell r="F628">
            <v>22863.6</v>
          </cell>
          <cell r="G628">
            <v>22863.6</v>
          </cell>
          <cell r="H628">
            <v>22863.6</v>
          </cell>
          <cell r="I628">
            <v>22926.24</v>
          </cell>
          <cell r="J628">
            <v>22863.6</v>
          </cell>
          <cell r="K628">
            <v>22863.6</v>
          </cell>
          <cell r="L628">
            <v>22863.6</v>
          </cell>
          <cell r="M628">
            <v>22926.24</v>
          </cell>
          <cell r="N628">
            <v>22863.6</v>
          </cell>
          <cell r="O628">
            <v>22863.6</v>
          </cell>
          <cell r="P628">
            <v>22863.6</v>
          </cell>
          <cell r="Q628">
            <v>22863.6</v>
          </cell>
          <cell r="R628">
            <v>22863.6</v>
          </cell>
          <cell r="S628">
            <v>22863.6</v>
          </cell>
          <cell r="T628">
            <v>22863.6</v>
          </cell>
        </row>
        <row r="629">
          <cell r="A629">
            <v>22926.24</v>
          </cell>
          <cell r="B629">
            <v>22863.6</v>
          </cell>
          <cell r="C629">
            <v>22863.6</v>
          </cell>
          <cell r="D629">
            <v>22863.6</v>
          </cell>
          <cell r="E629">
            <v>22926.24</v>
          </cell>
          <cell r="F629">
            <v>22863.6</v>
          </cell>
          <cell r="G629">
            <v>22863.6</v>
          </cell>
          <cell r="H629">
            <v>22863.6</v>
          </cell>
          <cell r="I629">
            <v>22926.24</v>
          </cell>
          <cell r="J629">
            <v>22863.6</v>
          </cell>
          <cell r="K629">
            <v>22863.6</v>
          </cell>
          <cell r="L629">
            <v>22863.6</v>
          </cell>
          <cell r="M629">
            <v>22926.24</v>
          </cell>
          <cell r="N629">
            <v>22863.6</v>
          </cell>
          <cell r="O629">
            <v>22863.6</v>
          </cell>
          <cell r="P629">
            <v>22863.6</v>
          </cell>
          <cell r="Q629">
            <v>22863.6</v>
          </cell>
          <cell r="R629">
            <v>22863.6</v>
          </cell>
          <cell r="S629">
            <v>22863.6</v>
          </cell>
          <cell r="T629">
            <v>22863.6</v>
          </cell>
        </row>
        <row r="630">
          <cell r="A630">
            <v>22926.24</v>
          </cell>
          <cell r="B630">
            <v>22863.6</v>
          </cell>
          <cell r="C630">
            <v>22863.6</v>
          </cell>
          <cell r="D630">
            <v>22863.6</v>
          </cell>
          <cell r="E630">
            <v>22926.24</v>
          </cell>
          <cell r="F630">
            <v>22863.6</v>
          </cell>
          <cell r="G630">
            <v>22863.6</v>
          </cell>
          <cell r="H630">
            <v>22863.6</v>
          </cell>
          <cell r="I630">
            <v>22926.24</v>
          </cell>
          <cell r="J630">
            <v>22863.6</v>
          </cell>
          <cell r="K630">
            <v>22863.6</v>
          </cell>
          <cell r="L630">
            <v>22863.6</v>
          </cell>
          <cell r="M630">
            <v>22926.24</v>
          </cell>
          <cell r="N630">
            <v>22863.6</v>
          </cell>
          <cell r="O630">
            <v>22863.6</v>
          </cell>
          <cell r="P630">
            <v>22863.6</v>
          </cell>
          <cell r="Q630">
            <v>22863.6</v>
          </cell>
          <cell r="R630">
            <v>22863.6</v>
          </cell>
          <cell r="S630">
            <v>22863.6</v>
          </cell>
          <cell r="T630">
            <v>22863.6</v>
          </cell>
        </row>
        <row r="631">
          <cell r="A631">
            <v>22926.24</v>
          </cell>
          <cell r="B631">
            <v>22863.6</v>
          </cell>
          <cell r="C631">
            <v>22863.6</v>
          </cell>
          <cell r="D631">
            <v>22863.6</v>
          </cell>
          <cell r="E631">
            <v>22926.24</v>
          </cell>
          <cell r="F631">
            <v>22863.6</v>
          </cell>
          <cell r="G631">
            <v>22863.6</v>
          </cell>
          <cell r="H631">
            <v>22863.6</v>
          </cell>
          <cell r="I631">
            <v>22926.24</v>
          </cell>
          <cell r="J631">
            <v>22863.6</v>
          </cell>
          <cell r="K631">
            <v>22863.6</v>
          </cell>
          <cell r="L631">
            <v>22863.6</v>
          </cell>
          <cell r="M631">
            <v>22926.24</v>
          </cell>
          <cell r="N631">
            <v>22863.6</v>
          </cell>
          <cell r="O631">
            <v>22863.6</v>
          </cell>
          <cell r="P631">
            <v>22863.6</v>
          </cell>
          <cell r="Q631">
            <v>22863.6</v>
          </cell>
          <cell r="R631">
            <v>22863.6</v>
          </cell>
          <cell r="S631">
            <v>22863.6</v>
          </cell>
          <cell r="T631">
            <v>22863.6</v>
          </cell>
        </row>
        <row r="632">
          <cell r="A632">
            <v>22926.24</v>
          </cell>
          <cell r="B632">
            <v>22863.6</v>
          </cell>
          <cell r="C632">
            <v>22863.6</v>
          </cell>
          <cell r="D632">
            <v>22863.6</v>
          </cell>
          <cell r="E632">
            <v>22926.24</v>
          </cell>
          <cell r="F632">
            <v>22863.6</v>
          </cell>
          <cell r="G632">
            <v>22863.6</v>
          </cell>
          <cell r="H632">
            <v>22863.6</v>
          </cell>
          <cell r="I632">
            <v>22926.24</v>
          </cell>
          <cell r="J632">
            <v>22863.6</v>
          </cell>
          <cell r="K632">
            <v>22863.6</v>
          </cell>
          <cell r="L632">
            <v>22863.6</v>
          </cell>
          <cell r="M632">
            <v>22926.24</v>
          </cell>
          <cell r="N632">
            <v>22863.6</v>
          </cell>
          <cell r="O632">
            <v>22863.6</v>
          </cell>
          <cell r="P632">
            <v>22863.6</v>
          </cell>
          <cell r="Q632">
            <v>22863.6</v>
          </cell>
          <cell r="R632">
            <v>22863.6</v>
          </cell>
          <cell r="S632">
            <v>22863.6</v>
          </cell>
          <cell r="T632">
            <v>22863.6</v>
          </cell>
        </row>
        <row r="633">
          <cell r="A633">
            <v>22926.24</v>
          </cell>
          <cell r="B633">
            <v>22863.6</v>
          </cell>
          <cell r="C633">
            <v>22863.6</v>
          </cell>
          <cell r="D633">
            <v>22863.6</v>
          </cell>
          <cell r="E633">
            <v>22926.24</v>
          </cell>
          <cell r="F633">
            <v>22863.6</v>
          </cell>
          <cell r="G633">
            <v>22863.6</v>
          </cell>
          <cell r="H633">
            <v>22863.6</v>
          </cell>
          <cell r="I633">
            <v>22926.24</v>
          </cell>
          <cell r="J633">
            <v>22863.6</v>
          </cell>
          <cell r="K633">
            <v>22863.6</v>
          </cell>
          <cell r="L633">
            <v>22863.6</v>
          </cell>
          <cell r="M633">
            <v>22926.24</v>
          </cell>
          <cell r="N633">
            <v>22863.6</v>
          </cell>
          <cell r="O633">
            <v>22863.6</v>
          </cell>
          <cell r="P633">
            <v>22863.6</v>
          </cell>
          <cell r="Q633">
            <v>22863.6</v>
          </cell>
          <cell r="R633">
            <v>22863.6</v>
          </cell>
          <cell r="S633">
            <v>22863.6</v>
          </cell>
          <cell r="T633">
            <v>22863.6</v>
          </cell>
        </row>
        <row r="634">
          <cell r="A634">
            <v>22926.24</v>
          </cell>
          <cell r="B634">
            <v>22863.6</v>
          </cell>
          <cell r="C634">
            <v>22863.6</v>
          </cell>
          <cell r="D634">
            <v>22863.6</v>
          </cell>
          <cell r="E634">
            <v>22926.24</v>
          </cell>
          <cell r="F634">
            <v>22863.6</v>
          </cell>
          <cell r="G634">
            <v>22863.6</v>
          </cell>
          <cell r="H634">
            <v>22863.6</v>
          </cell>
          <cell r="I634">
            <v>22926.24</v>
          </cell>
          <cell r="J634">
            <v>22863.6</v>
          </cell>
          <cell r="K634">
            <v>22863.6</v>
          </cell>
          <cell r="L634">
            <v>22863.6</v>
          </cell>
          <cell r="M634">
            <v>22926.24</v>
          </cell>
          <cell r="N634">
            <v>22863.6</v>
          </cell>
          <cell r="O634">
            <v>22863.6</v>
          </cell>
          <cell r="P634">
            <v>22863.6</v>
          </cell>
          <cell r="Q634">
            <v>22863.6</v>
          </cell>
          <cell r="R634">
            <v>22863.6</v>
          </cell>
          <cell r="S634">
            <v>22863.6</v>
          </cell>
          <cell r="T634">
            <v>22863.6</v>
          </cell>
        </row>
        <row r="635">
          <cell r="A635">
            <v>22926.24</v>
          </cell>
          <cell r="B635">
            <v>22863.6</v>
          </cell>
          <cell r="C635">
            <v>22863.6</v>
          </cell>
          <cell r="D635">
            <v>22863.6</v>
          </cell>
          <cell r="E635">
            <v>22926.24</v>
          </cell>
          <cell r="F635">
            <v>22863.6</v>
          </cell>
          <cell r="G635">
            <v>22863.6</v>
          </cell>
          <cell r="H635">
            <v>22863.6</v>
          </cell>
          <cell r="I635">
            <v>22926.24</v>
          </cell>
          <cell r="J635">
            <v>22863.6</v>
          </cell>
          <cell r="K635">
            <v>22863.6</v>
          </cell>
          <cell r="L635">
            <v>22863.6</v>
          </cell>
          <cell r="M635">
            <v>22926.24</v>
          </cell>
          <cell r="N635">
            <v>22863.6</v>
          </cell>
          <cell r="O635">
            <v>22863.6</v>
          </cell>
          <cell r="P635">
            <v>22863.6</v>
          </cell>
          <cell r="Q635">
            <v>22863.6</v>
          </cell>
          <cell r="R635">
            <v>22863.6</v>
          </cell>
          <cell r="S635">
            <v>22863.6</v>
          </cell>
          <cell r="T635">
            <v>22863.6</v>
          </cell>
        </row>
        <row r="636">
          <cell r="A636">
            <v>22926.24</v>
          </cell>
          <cell r="B636">
            <v>22863.6</v>
          </cell>
          <cell r="C636">
            <v>22863.6</v>
          </cell>
          <cell r="D636">
            <v>22863.6</v>
          </cell>
          <cell r="E636">
            <v>22926.24</v>
          </cell>
          <cell r="F636">
            <v>22863.6</v>
          </cell>
          <cell r="G636">
            <v>22863.6</v>
          </cell>
          <cell r="H636">
            <v>22863.6</v>
          </cell>
          <cell r="I636">
            <v>22926.24</v>
          </cell>
          <cell r="J636">
            <v>22863.6</v>
          </cell>
          <cell r="K636">
            <v>22863.6</v>
          </cell>
          <cell r="L636">
            <v>22863.6</v>
          </cell>
          <cell r="M636">
            <v>22926.24</v>
          </cell>
          <cell r="N636">
            <v>22863.6</v>
          </cell>
          <cell r="O636">
            <v>22863.6</v>
          </cell>
          <cell r="P636">
            <v>22863.6</v>
          </cell>
          <cell r="Q636">
            <v>22863.6</v>
          </cell>
          <cell r="R636">
            <v>22863.6</v>
          </cell>
          <cell r="S636">
            <v>22863.6</v>
          </cell>
          <cell r="T636">
            <v>22863.6</v>
          </cell>
        </row>
        <row r="637">
          <cell r="A637">
            <v>22926.24</v>
          </cell>
          <cell r="B637">
            <v>22863.6</v>
          </cell>
          <cell r="C637">
            <v>22863.6</v>
          </cell>
          <cell r="D637">
            <v>22863.6</v>
          </cell>
          <cell r="E637">
            <v>22926.24</v>
          </cell>
          <cell r="F637">
            <v>22863.6</v>
          </cell>
          <cell r="G637">
            <v>22863.6</v>
          </cell>
          <cell r="H637">
            <v>22863.6</v>
          </cell>
          <cell r="I637">
            <v>22926.24</v>
          </cell>
          <cell r="J637">
            <v>22863.6</v>
          </cell>
          <cell r="K637">
            <v>22863.6</v>
          </cell>
          <cell r="L637">
            <v>22863.6</v>
          </cell>
          <cell r="M637">
            <v>22926.24</v>
          </cell>
          <cell r="N637">
            <v>22863.6</v>
          </cell>
          <cell r="O637">
            <v>22863.6</v>
          </cell>
          <cell r="P637">
            <v>22863.6</v>
          </cell>
          <cell r="Q637">
            <v>22863.6</v>
          </cell>
          <cell r="R637">
            <v>22863.6</v>
          </cell>
          <cell r="S637">
            <v>22863.6</v>
          </cell>
          <cell r="T637">
            <v>22863.6</v>
          </cell>
        </row>
        <row r="638">
          <cell r="A638">
            <v>22926.24</v>
          </cell>
          <cell r="B638">
            <v>22863.6</v>
          </cell>
          <cell r="C638">
            <v>22863.6</v>
          </cell>
          <cell r="D638">
            <v>22863.6</v>
          </cell>
          <cell r="E638">
            <v>22926.24</v>
          </cell>
          <cell r="F638">
            <v>22863.6</v>
          </cell>
          <cell r="G638">
            <v>22863.6</v>
          </cell>
          <cell r="H638">
            <v>22863.6</v>
          </cell>
          <cell r="I638">
            <v>22926.24</v>
          </cell>
          <cell r="J638">
            <v>22863.6</v>
          </cell>
          <cell r="K638">
            <v>22863.6</v>
          </cell>
          <cell r="L638">
            <v>22863.6</v>
          </cell>
          <cell r="M638">
            <v>22926.24</v>
          </cell>
          <cell r="N638">
            <v>22863.6</v>
          </cell>
          <cell r="O638">
            <v>22863.6</v>
          </cell>
          <cell r="P638">
            <v>22863.6</v>
          </cell>
          <cell r="Q638">
            <v>22863.6</v>
          </cell>
          <cell r="R638">
            <v>22863.6</v>
          </cell>
          <cell r="S638">
            <v>22863.6</v>
          </cell>
          <cell r="T638">
            <v>22863.6</v>
          </cell>
        </row>
        <row r="639">
          <cell r="A639">
            <v>22926.24</v>
          </cell>
          <cell r="B639">
            <v>22863.6</v>
          </cell>
          <cell r="C639">
            <v>22863.6</v>
          </cell>
          <cell r="D639">
            <v>22863.6</v>
          </cell>
          <cell r="E639">
            <v>22926.24</v>
          </cell>
          <cell r="F639">
            <v>22863.6</v>
          </cell>
          <cell r="G639">
            <v>22863.6</v>
          </cell>
          <cell r="H639">
            <v>22863.6</v>
          </cell>
          <cell r="I639">
            <v>22926.24</v>
          </cell>
          <cell r="J639">
            <v>22863.6</v>
          </cell>
          <cell r="K639">
            <v>22863.6</v>
          </cell>
          <cell r="L639">
            <v>22863.6</v>
          </cell>
          <cell r="M639">
            <v>22926.24</v>
          </cell>
          <cell r="N639">
            <v>22863.6</v>
          </cell>
          <cell r="O639">
            <v>22863.6</v>
          </cell>
          <cell r="P639">
            <v>22863.6</v>
          </cell>
          <cell r="Q639">
            <v>22863.6</v>
          </cell>
          <cell r="R639">
            <v>22863.6</v>
          </cell>
          <cell r="S639">
            <v>22863.6</v>
          </cell>
          <cell r="T639">
            <v>22863.6</v>
          </cell>
        </row>
        <row r="640">
          <cell r="A640">
            <v>22926.24</v>
          </cell>
          <cell r="B640">
            <v>22863.6</v>
          </cell>
          <cell r="C640">
            <v>22863.6</v>
          </cell>
          <cell r="D640">
            <v>22863.6</v>
          </cell>
          <cell r="E640">
            <v>22926.24</v>
          </cell>
          <cell r="F640">
            <v>22863.6</v>
          </cell>
          <cell r="G640">
            <v>22863.6</v>
          </cell>
          <cell r="H640">
            <v>22863.6</v>
          </cell>
          <cell r="I640">
            <v>22926.24</v>
          </cell>
          <cell r="J640">
            <v>22863.6</v>
          </cell>
          <cell r="K640">
            <v>22863.6</v>
          </cell>
          <cell r="L640">
            <v>22863.6</v>
          </cell>
          <cell r="M640">
            <v>22926.24</v>
          </cell>
          <cell r="N640">
            <v>22863.6</v>
          </cell>
          <cell r="O640">
            <v>22863.6</v>
          </cell>
          <cell r="P640">
            <v>22863.6</v>
          </cell>
          <cell r="Q640">
            <v>22863.6</v>
          </cell>
          <cell r="R640">
            <v>22863.6</v>
          </cell>
          <cell r="S640">
            <v>22863.6</v>
          </cell>
          <cell r="T640">
            <v>22863.6</v>
          </cell>
        </row>
        <row r="641">
          <cell r="A641">
            <v>22926.24</v>
          </cell>
          <cell r="B641">
            <v>22863.6</v>
          </cell>
          <cell r="C641">
            <v>22863.6</v>
          </cell>
          <cell r="D641">
            <v>22863.6</v>
          </cell>
          <cell r="E641">
            <v>22926.24</v>
          </cell>
          <cell r="F641">
            <v>22863.6</v>
          </cell>
          <cell r="G641">
            <v>22863.6</v>
          </cell>
          <cell r="H641">
            <v>22863.6</v>
          </cell>
          <cell r="I641">
            <v>22926.24</v>
          </cell>
          <cell r="J641">
            <v>22863.6</v>
          </cell>
          <cell r="K641">
            <v>22863.6</v>
          </cell>
          <cell r="L641">
            <v>22863.6</v>
          </cell>
          <cell r="M641">
            <v>22926.24</v>
          </cell>
          <cell r="N641">
            <v>22863.6</v>
          </cell>
          <cell r="O641">
            <v>22863.6</v>
          </cell>
          <cell r="P641">
            <v>22863.6</v>
          </cell>
          <cell r="Q641">
            <v>22863.6</v>
          </cell>
          <cell r="R641">
            <v>22863.6</v>
          </cell>
          <cell r="S641">
            <v>22863.6</v>
          </cell>
          <cell r="T641">
            <v>22863.6</v>
          </cell>
        </row>
        <row r="642">
          <cell r="A642">
            <v>22926.24</v>
          </cell>
          <cell r="B642">
            <v>22863.6</v>
          </cell>
          <cell r="C642">
            <v>22863.6</v>
          </cell>
          <cell r="D642">
            <v>22863.6</v>
          </cell>
          <cell r="E642">
            <v>22926.24</v>
          </cell>
          <cell r="F642">
            <v>22863.6</v>
          </cell>
          <cell r="G642">
            <v>22863.6</v>
          </cell>
          <cell r="H642">
            <v>22863.6</v>
          </cell>
          <cell r="I642">
            <v>22926.24</v>
          </cell>
          <cell r="J642">
            <v>22863.6</v>
          </cell>
          <cell r="K642">
            <v>22863.6</v>
          </cell>
          <cell r="L642">
            <v>22863.6</v>
          </cell>
          <cell r="M642">
            <v>22926.24</v>
          </cell>
          <cell r="N642">
            <v>22863.6</v>
          </cell>
          <cell r="O642">
            <v>22863.6</v>
          </cell>
          <cell r="P642">
            <v>22863.6</v>
          </cell>
          <cell r="Q642">
            <v>22863.6</v>
          </cell>
          <cell r="R642">
            <v>22863.6</v>
          </cell>
          <cell r="S642">
            <v>22863.6</v>
          </cell>
          <cell r="T642">
            <v>22863.6</v>
          </cell>
        </row>
        <row r="643">
          <cell r="A643">
            <v>22926.24</v>
          </cell>
          <cell r="B643">
            <v>22863.6</v>
          </cell>
          <cell r="C643">
            <v>22863.6</v>
          </cell>
          <cell r="D643">
            <v>22863.6</v>
          </cell>
          <cell r="E643">
            <v>22926.24</v>
          </cell>
          <cell r="F643">
            <v>22863.6</v>
          </cell>
          <cell r="G643">
            <v>22863.6</v>
          </cell>
          <cell r="H643">
            <v>22863.6</v>
          </cell>
          <cell r="I643">
            <v>22926.24</v>
          </cell>
          <cell r="J643">
            <v>22863.6</v>
          </cell>
          <cell r="K643">
            <v>22863.6</v>
          </cell>
          <cell r="L643">
            <v>22863.6</v>
          </cell>
          <cell r="M643">
            <v>22926.24</v>
          </cell>
          <cell r="N643">
            <v>22863.6</v>
          </cell>
          <cell r="O643">
            <v>22863.6</v>
          </cell>
          <cell r="P643">
            <v>22863.6</v>
          </cell>
          <cell r="Q643">
            <v>22863.6</v>
          </cell>
          <cell r="R643">
            <v>22863.6</v>
          </cell>
          <cell r="S643">
            <v>22863.6</v>
          </cell>
          <cell r="T643">
            <v>22863.6</v>
          </cell>
        </row>
        <row r="644">
          <cell r="A644">
            <v>22926.24</v>
          </cell>
          <cell r="B644">
            <v>22863.6</v>
          </cell>
          <cell r="C644">
            <v>22863.6</v>
          </cell>
          <cell r="D644">
            <v>22863.6</v>
          </cell>
          <cell r="E644">
            <v>22926.24</v>
          </cell>
          <cell r="F644">
            <v>22863.6</v>
          </cell>
          <cell r="G644">
            <v>22863.6</v>
          </cell>
          <cell r="H644">
            <v>22863.6</v>
          </cell>
          <cell r="I644">
            <v>22926.24</v>
          </cell>
          <cell r="J644">
            <v>22863.6</v>
          </cell>
          <cell r="K644">
            <v>22863.6</v>
          </cell>
          <cell r="L644">
            <v>22863.6</v>
          </cell>
          <cell r="M644">
            <v>22926.24</v>
          </cell>
          <cell r="N644">
            <v>22863.6</v>
          </cell>
          <cell r="O644">
            <v>22863.6</v>
          </cell>
          <cell r="P644">
            <v>22863.6</v>
          </cell>
          <cell r="Q644">
            <v>22863.6</v>
          </cell>
          <cell r="R644">
            <v>22863.6</v>
          </cell>
          <cell r="S644">
            <v>22863.6</v>
          </cell>
          <cell r="T644">
            <v>22863.6</v>
          </cell>
        </row>
        <row r="645">
          <cell r="A645">
            <v>22926.24</v>
          </cell>
          <cell r="B645">
            <v>22863.6</v>
          </cell>
          <cell r="C645">
            <v>22863.6</v>
          </cell>
          <cell r="D645">
            <v>22863.6</v>
          </cell>
          <cell r="E645">
            <v>22926.24</v>
          </cell>
          <cell r="F645">
            <v>22863.6</v>
          </cell>
          <cell r="G645">
            <v>22863.6</v>
          </cell>
          <cell r="H645">
            <v>22863.6</v>
          </cell>
          <cell r="I645">
            <v>22926.24</v>
          </cell>
          <cell r="J645">
            <v>22863.6</v>
          </cell>
          <cell r="K645">
            <v>22863.6</v>
          </cell>
          <cell r="L645">
            <v>22863.6</v>
          </cell>
          <cell r="M645">
            <v>22926.24</v>
          </cell>
          <cell r="N645">
            <v>22863.6</v>
          </cell>
          <cell r="O645">
            <v>22863.6</v>
          </cell>
          <cell r="P645">
            <v>22863.6</v>
          </cell>
          <cell r="Q645">
            <v>22863.6</v>
          </cell>
          <cell r="R645">
            <v>22863.6</v>
          </cell>
          <cell r="S645">
            <v>22863.6</v>
          </cell>
          <cell r="T645">
            <v>22863.6</v>
          </cell>
        </row>
        <row r="646">
          <cell r="A646">
            <v>22926.24</v>
          </cell>
          <cell r="B646">
            <v>22863.6</v>
          </cell>
          <cell r="C646">
            <v>22863.6</v>
          </cell>
          <cell r="D646">
            <v>22863.6</v>
          </cell>
          <cell r="E646">
            <v>22926.24</v>
          </cell>
          <cell r="F646">
            <v>22863.6</v>
          </cell>
          <cell r="G646">
            <v>22863.6</v>
          </cell>
          <cell r="H646">
            <v>22863.6</v>
          </cell>
          <cell r="I646">
            <v>22926.24</v>
          </cell>
          <cell r="J646">
            <v>22863.6</v>
          </cell>
          <cell r="K646">
            <v>22863.6</v>
          </cell>
          <cell r="L646">
            <v>22863.6</v>
          </cell>
          <cell r="M646">
            <v>22926.24</v>
          </cell>
          <cell r="N646">
            <v>22863.6</v>
          </cell>
          <cell r="O646">
            <v>22863.6</v>
          </cell>
          <cell r="P646">
            <v>22863.6</v>
          </cell>
          <cell r="Q646">
            <v>22863.6</v>
          </cell>
          <cell r="R646">
            <v>22863.6</v>
          </cell>
          <cell r="S646">
            <v>22863.6</v>
          </cell>
          <cell r="T646">
            <v>22863.6</v>
          </cell>
        </row>
        <row r="647">
          <cell r="A647">
            <v>22926.24</v>
          </cell>
          <cell r="B647">
            <v>22863.6</v>
          </cell>
          <cell r="C647">
            <v>22863.6</v>
          </cell>
          <cell r="D647">
            <v>22863.6</v>
          </cell>
          <cell r="E647">
            <v>22926.24</v>
          </cell>
          <cell r="F647">
            <v>22863.6</v>
          </cell>
          <cell r="G647">
            <v>22863.6</v>
          </cell>
          <cell r="H647">
            <v>22863.6</v>
          </cell>
          <cell r="I647">
            <v>22926.24</v>
          </cell>
          <cell r="J647">
            <v>22863.6</v>
          </cell>
          <cell r="K647">
            <v>22863.6</v>
          </cell>
          <cell r="L647">
            <v>22863.6</v>
          </cell>
          <cell r="M647">
            <v>22926.24</v>
          </cell>
          <cell r="N647">
            <v>22863.6</v>
          </cell>
          <cell r="O647">
            <v>22863.6</v>
          </cell>
          <cell r="P647">
            <v>22863.6</v>
          </cell>
          <cell r="Q647">
            <v>22863.6</v>
          </cell>
          <cell r="R647">
            <v>22863.6</v>
          </cell>
          <cell r="S647">
            <v>22863.6</v>
          </cell>
          <cell r="T647">
            <v>22863.6</v>
          </cell>
        </row>
        <row r="648">
          <cell r="A648">
            <v>22926.24</v>
          </cell>
          <cell r="B648">
            <v>22863.6</v>
          </cell>
          <cell r="C648">
            <v>22863.6</v>
          </cell>
          <cell r="D648">
            <v>22863.6</v>
          </cell>
          <cell r="E648">
            <v>22926.24</v>
          </cell>
          <cell r="F648">
            <v>22863.6</v>
          </cell>
          <cell r="G648">
            <v>22863.6</v>
          </cell>
          <cell r="H648">
            <v>22863.6</v>
          </cell>
          <cell r="I648">
            <v>22926.24</v>
          </cell>
          <cell r="J648">
            <v>22863.6</v>
          </cell>
          <cell r="K648">
            <v>22863.6</v>
          </cell>
          <cell r="L648">
            <v>22863.6</v>
          </cell>
          <cell r="M648">
            <v>22926.24</v>
          </cell>
          <cell r="N648">
            <v>22863.6</v>
          </cell>
          <cell r="O648">
            <v>22863.6</v>
          </cell>
          <cell r="P648">
            <v>22863.6</v>
          </cell>
          <cell r="Q648">
            <v>22863.6</v>
          </cell>
          <cell r="R648">
            <v>22863.6</v>
          </cell>
          <cell r="S648">
            <v>22863.6</v>
          </cell>
          <cell r="T648">
            <v>22863.6</v>
          </cell>
        </row>
        <row r="649">
          <cell r="A649">
            <v>22926.24</v>
          </cell>
          <cell r="B649">
            <v>22863.6</v>
          </cell>
          <cell r="C649">
            <v>22863.6</v>
          </cell>
          <cell r="D649">
            <v>22863.6</v>
          </cell>
          <cell r="E649">
            <v>22926.24</v>
          </cell>
          <cell r="F649">
            <v>22863.6</v>
          </cell>
          <cell r="G649">
            <v>22863.6</v>
          </cell>
          <cell r="H649">
            <v>22863.6</v>
          </cell>
          <cell r="I649">
            <v>22926.24</v>
          </cell>
          <cell r="J649">
            <v>22863.6</v>
          </cell>
          <cell r="K649">
            <v>22863.6</v>
          </cell>
          <cell r="L649">
            <v>22863.6</v>
          </cell>
          <cell r="M649">
            <v>22926.24</v>
          </cell>
          <cell r="N649">
            <v>22863.6</v>
          </cell>
          <cell r="O649">
            <v>22863.6</v>
          </cell>
          <cell r="P649">
            <v>22863.6</v>
          </cell>
          <cell r="Q649">
            <v>22863.6</v>
          </cell>
          <cell r="R649">
            <v>22863.6</v>
          </cell>
          <cell r="S649">
            <v>22863.6</v>
          </cell>
          <cell r="T649">
            <v>22863.6</v>
          </cell>
        </row>
        <row r="650">
          <cell r="A650">
            <v>22926.24</v>
          </cell>
          <cell r="B650">
            <v>22863.6</v>
          </cell>
          <cell r="C650">
            <v>22863.6</v>
          </cell>
          <cell r="D650">
            <v>22863.6</v>
          </cell>
          <cell r="E650">
            <v>22926.24</v>
          </cell>
          <cell r="F650">
            <v>22863.6</v>
          </cell>
          <cell r="G650">
            <v>22863.6</v>
          </cell>
          <cell r="H650">
            <v>22863.6</v>
          </cell>
          <cell r="I650">
            <v>22926.24</v>
          </cell>
          <cell r="J650">
            <v>22863.6</v>
          </cell>
          <cell r="K650">
            <v>22863.6</v>
          </cell>
          <cell r="L650">
            <v>22863.6</v>
          </cell>
          <cell r="M650">
            <v>22926.24</v>
          </cell>
          <cell r="N650">
            <v>22863.6</v>
          </cell>
          <cell r="O650">
            <v>22863.6</v>
          </cell>
          <cell r="P650">
            <v>22863.6</v>
          </cell>
          <cell r="Q650">
            <v>22863.6</v>
          </cell>
          <cell r="R650">
            <v>22863.6</v>
          </cell>
          <cell r="S650">
            <v>22863.6</v>
          </cell>
          <cell r="T650">
            <v>22863.6</v>
          </cell>
        </row>
        <row r="651">
          <cell r="A651">
            <v>22926.24</v>
          </cell>
          <cell r="B651">
            <v>22863.6</v>
          </cell>
          <cell r="C651">
            <v>22863.6</v>
          </cell>
          <cell r="D651">
            <v>22863.6</v>
          </cell>
          <cell r="E651">
            <v>22926.24</v>
          </cell>
          <cell r="F651">
            <v>22863.6</v>
          </cell>
          <cell r="G651">
            <v>22863.6</v>
          </cell>
          <cell r="H651">
            <v>22863.6</v>
          </cell>
          <cell r="I651">
            <v>22926.24</v>
          </cell>
          <cell r="J651">
            <v>22863.6</v>
          </cell>
          <cell r="K651">
            <v>22863.6</v>
          </cell>
          <cell r="L651">
            <v>22863.6</v>
          </cell>
          <cell r="M651">
            <v>22926.24</v>
          </cell>
          <cell r="N651">
            <v>22863.6</v>
          </cell>
          <cell r="O651">
            <v>22863.6</v>
          </cell>
          <cell r="P651">
            <v>22863.6</v>
          </cell>
          <cell r="Q651">
            <v>22863.6</v>
          </cell>
          <cell r="R651">
            <v>22863.6</v>
          </cell>
          <cell r="S651">
            <v>22863.6</v>
          </cell>
          <cell r="T651">
            <v>22863.6</v>
          </cell>
        </row>
        <row r="652">
          <cell r="A652">
            <v>22926.24</v>
          </cell>
          <cell r="B652">
            <v>22863.6</v>
          </cell>
          <cell r="C652">
            <v>22863.6</v>
          </cell>
          <cell r="D652">
            <v>22863.6</v>
          </cell>
          <cell r="E652">
            <v>22926.24</v>
          </cell>
          <cell r="F652">
            <v>22863.6</v>
          </cell>
          <cell r="G652">
            <v>22863.6</v>
          </cell>
          <cell r="H652">
            <v>22863.6</v>
          </cell>
          <cell r="I652">
            <v>22926.24</v>
          </cell>
          <cell r="J652">
            <v>22863.6</v>
          </cell>
          <cell r="K652">
            <v>22863.6</v>
          </cell>
          <cell r="L652">
            <v>22863.6</v>
          </cell>
          <cell r="M652">
            <v>22926.24</v>
          </cell>
          <cell r="N652">
            <v>22863.6</v>
          </cell>
          <cell r="O652">
            <v>22863.6</v>
          </cell>
          <cell r="P652">
            <v>22863.6</v>
          </cell>
          <cell r="Q652">
            <v>22863.6</v>
          </cell>
          <cell r="R652">
            <v>22863.6</v>
          </cell>
          <cell r="S652">
            <v>22863.6</v>
          </cell>
          <cell r="T652">
            <v>22863.6</v>
          </cell>
        </row>
        <row r="653">
          <cell r="A653">
            <v>22926.24</v>
          </cell>
          <cell r="B653">
            <v>22863.6</v>
          </cell>
          <cell r="C653">
            <v>22863.6</v>
          </cell>
          <cell r="D653">
            <v>22863.6</v>
          </cell>
          <cell r="E653">
            <v>22926.24</v>
          </cell>
          <cell r="F653">
            <v>22863.6</v>
          </cell>
          <cell r="G653">
            <v>22863.6</v>
          </cell>
          <cell r="H653">
            <v>22863.6</v>
          </cell>
          <cell r="I653">
            <v>22926.24</v>
          </cell>
          <cell r="J653">
            <v>22863.6</v>
          </cell>
          <cell r="K653">
            <v>22863.6</v>
          </cell>
          <cell r="L653">
            <v>22863.6</v>
          </cell>
          <cell r="M653">
            <v>22926.24</v>
          </cell>
          <cell r="N653">
            <v>22863.6</v>
          </cell>
          <cell r="O653">
            <v>22863.6</v>
          </cell>
          <cell r="P653">
            <v>22863.6</v>
          </cell>
          <cell r="Q653">
            <v>22863.6</v>
          </cell>
          <cell r="R653">
            <v>22863.6</v>
          </cell>
          <cell r="S653">
            <v>22863.6</v>
          </cell>
          <cell r="T653">
            <v>22863.6</v>
          </cell>
        </row>
        <row r="654">
          <cell r="A654">
            <v>22926.24</v>
          </cell>
          <cell r="B654">
            <v>22863.6</v>
          </cell>
          <cell r="C654">
            <v>22863.6</v>
          </cell>
          <cell r="D654">
            <v>22863.6</v>
          </cell>
          <cell r="E654">
            <v>22926.24</v>
          </cell>
          <cell r="F654">
            <v>22863.6</v>
          </cell>
          <cell r="G654">
            <v>22863.6</v>
          </cell>
          <cell r="H654">
            <v>22863.6</v>
          </cell>
          <cell r="I654">
            <v>22926.24</v>
          </cell>
          <cell r="J654">
            <v>22863.6</v>
          </cell>
          <cell r="K654">
            <v>22863.6</v>
          </cell>
          <cell r="L654">
            <v>22863.6</v>
          </cell>
          <cell r="M654">
            <v>22926.24</v>
          </cell>
          <cell r="N654">
            <v>22863.6</v>
          </cell>
          <cell r="O654">
            <v>22863.6</v>
          </cell>
          <cell r="P654">
            <v>22863.6</v>
          </cell>
          <cell r="Q654">
            <v>22863.6</v>
          </cell>
          <cell r="R654">
            <v>22863.6</v>
          </cell>
          <cell r="S654">
            <v>22863.6</v>
          </cell>
          <cell r="T654">
            <v>22863.6</v>
          </cell>
        </row>
        <row r="655">
          <cell r="A655">
            <v>22926.24</v>
          </cell>
          <cell r="B655">
            <v>22863.6</v>
          </cell>
          <cell r="C655">
            <v>22863.6</v>
          </cell>
          <cell r="D655">
            <v>22863.6</v>
          </cell>
          <cell r="E655">
            <v>22926.24</v>
          </cell>
          <cell r="F655">
            <v>22863.6</v>
          </cell>
          <cell r="G655">
            <v>22863.6</v>
          </cell>
          <cell r="H655">
            <v>22863.6</v>
          </cell>
          <cell r="I655">
            <v>22926.24</v>
          </cell>
          <cell r="J655">
            <v>22863.6</v>
          </cell>
          <cell r="K655">
            <v>22863.6</v>
          </cell>
          <cell r="L655">
            <v>22863.6</v>
          </cell>
          <cell r="M655">
            <v>22926.24</v>
          </cell>
          <cell r="N655">
            <v>22863.6</v>
          </cell>
          <cell r="O655">
            <v>22863.6</v>
          </cell>
          <cell r="P655">
            <v>22863.6</v>
          </cell>
          <cell r="Q655">
            <v>22863.6</v>
          </cell>
          <cell r="R655">
            <v>22863.6</v>
          </cell>
          <cell r="S655">
            <v>22863.6</v>
          </cell>
          <cell r="T655">
            <v>22863.6</v>
          </cell>
        </row>
        <row r="656">
          <cell r="A656">
            <v>22926.24</v>
          </cell>
          <cell r="B656">
            <v>22863.6</v>
          </cell>
          <cell r="C656">
            <v>22863.6</v>
          </cell>
          <cell r="D656">
            <v>22863.6</v>
          </cell>
          <cell r="E656">
            <v>22926.24</v>
          </cell>
          <cell r="F656">
            <v>22863.6</v>
          </cell>
          <cell r="G656">
            <v>22863.6</v>
          </cell>
          <cell r="H656">
            <v>22863.6</v>
          </cell>
          <cell r="I656">
            <v>22926.24</v>
          </cell>
          <cell r="J656">
            <v>22863.6</v>
          </cell>
          <cell r="K656">
            <v>22863.6</v>
          </cell>
          <cell r="L656">
            <v>22863.6</v>
          </cell>
          <cell r="M656">
            <v>22926.24</v>
          </cell>
          <cell r="N656">
            <v>22863.6</v>
          </cell>
          <cell r="O656">
            <v>22863.6</v>
          </cell>
          <cell r="P656">
            <v>22863.6</v>
          </cell>
          <cell r="Q656">
            <v>22863.6</v>
          </cell>
          <cell r="R656">
            <v>22863.6</v>
          </cell>
          <cell r="S656">
            <v>22863.6</v>
          </cell>
          <cell r="T656">
            <v>22863.6</v>
          </cell>
        </row>
        <row r="657">
          <cell r="A657">
            <v>22926.24</v>
          </cell>
          <cell r="B657">
            <v>22863.6</v>
          </cell>
          <cell r="C657">
            <v>22863.6</v>
          </cell>
          <cell r="D657">
            <v>22863.6</v>
          </cell>
          <cell r="E657">
            <v>22926.24</v>
          </cell>
          <cell r="F657">
            <v>22863.6</v>
          </cell>
          <cell r="G657">
            <v>22863.6</v>
          </cell>
          <cell r="H657">
            <v>22863.6</v>
          </cell>
          <cell r="I657">
            <v>22926.24</v>
          </cell>
          <cell r="J657">
            <v>22863.6</v>
          </cell>
          <cell r="K657">
            <v>22863.6</v>
          </cell>
          <cell r="L657">
            <v>22863.6</v>
          </cell>
          <cell r="M657">
            <v>22926.24</v>
          </cell>
          <cell r="N657">
            <v>22863.6</v>
          </cell>
          <cell r="O657">
            <v>22863.6</v>
          </cell>
          <cell r="P657">
            <v>22863.6</v>
          </cell>
          <cell r="Q657">
            <v>22863.6</v>
          </cell>
          <cell r="R657">
            <v>22863.6</v>
          </cell>
          <cell r="S657">
            <v>22863.6</v>
          </cell>
          <cell r="T657">
            <v>22863.6</v>
          </cell>
        </row>
        <row r="658">
          <cell r="A658">
            <v>22926.24</v>
          </cell>
          <cell r="B658">
            <v>22863.6</v>
          </cell>
          <cell r="C658">
            <v>22863.6</v>
          </cell>
          <cell r="D658">
            <v>22863.6</v>
          </cell>
          <cell r="E658">
            <v>22926.24</v>
          </cell>
          <cell r="F658">
            <v>22863.6</v>
          </cell>
          <cell r="G658">
            <v>22863.6</v>
          </cell>
          <cell r="H658">
            <v>22863.6</v>
          </cell>
          <cell r="I658">
            <v>22926.24</v>
          </cell>
          <cell r="J658">
            <v>22863.6</v>
          </cell>
          <cell r="K658">
            <v>22863.6</v>
          </cell>
          <cell r="L658">
            <v>22863.6</v>
          </cell>
          <cell r="M658">
            <v>22926.24</v>
          </cell>
          <cell r="N658">
            <v>22863.6</v>
          </cell>
          <cell r="O658">
            <v>22863.6</v>
          </cell>
          <cell r="P658">
            <v>22863.6</v>
          </cell>
          <cell r="Q658">
            <v>22863.6</v>
          </cell>
          <cell r="R658">
            <v>22863.6</v>
          </cell>
          <cell r="S658">
            <v>22863.6</v>
          </cell>
          <cell r="T658">
            <v>22863.6</v>
          </cell>
        </row>
        <row r="659">
          <cell r="A659">
            <v>22926.24</v>
          </cell>
          <cell r="B659">
            <v>22863.6</v>
          </cell>
          <cell r="C659">
            <v>22863.6</v>
          </cell>
          <cell r="D659">
            <v>22863.6</v>
          </cell>
          <cell r="E659">
            <v>22926.24</v>
          </cell>
          <cell r="F659">
            <v>22863.6</v>
          </cell>
          <cell r="G659">
            <v>22863.6</v>
          </cell>
          <cell r="H659">
            <v>22863.6</v>
          </cell>
          <cell r="I659">
            <v>22926.24</v>
          </cell>
          <cell r="J659">
            <v>22863.6</v>
          </cell>
          <cell r="K659">
            <v>22863.6</v>
          </cell>
          <cell r="L659">
            <v>22863.6</v>
          </cell>
          <cell r="M659">
            <v>22926.24</v>
          </cell>
          <cell r="N659">
            <v>22863.6</v>
          </cell>
          <cell r="O659">
            <v>22863.6</v>
          </cell>
          <cell r="P659">
            <v>22863.6</v>
          </cell>
          <cell r="Q659">
            <v>22863.6</v>
          </cell>
          <cell r="R659">
            <v>22863.6</v>
          </cell>
          <cell r="S659">
            <v>22863.6</v>
          </cell>
          <cell r="T659">
            <v>22863.6</v>
          </cell>
        </row>
        <row r="660">
          <cell r="A660">
            <v>22926.24</v>
          </cell>
          <cell r="B660">
            <v>22863.6</v>
          </cell>
          <cell r="C660">
            <v>22863.6</v>
          </cell>
          <cell r="D660">
            <v>22863.6</v>
          </cell>
          <cell r="E660">
            <v>22926.24</v>
          </cell>
          <cell r="F660">
            <v>22863.6</v>
          </cell>
          <cell r="G660">
            <v>22863.6</v>
          </cell>
          <cell r="H660">
            <v>22863.6</v>
          </cell>
          <cell r="I660">
            <v>22926.24</v>
          </cell>
          <cell r="J660">
            <v>22863.6</v>
          </cell>
          <cell r="K660">
            <v>22863.6</v>
          </cell>
          <cell r="L660">
            <v>22863.6</v>
          </cell>
          <cell r="M660">
            <v>22926.24</v>
          </cell>
          <cell r="N660">
            <v>22863.6</v>
          </cell>
          <cell r="O660">
            <v>22863.6</v>
          </cell>
          <cell r="P660">
            <v>22863.6</v>
          </cell>
          <cell r="Q660">
            <v>22863.6</v>
          </cell>
          <cell r="R660">
            <v>22863.6</v>
          </cell>
          <cell r="S660">
            <v>22863.6</v>
          </cell>
          <cell r="T660">
            <v>22863.6</v>
          </cell>
        </row>
        <row r="661">
          <cell r="A661">
            <v>22926.24</v>
          </cell>
          <cell r="B661">
            <v>22863.6</v>
          </cell>
          <cell r="C661">
            <v>22863.6</v>
          </cell>
          <cell r="D661">
            <v>22863.6</v>
          </cell>
          <cell r="E661">
            <v>22926.24</v>
          </cell>
          <cell r="F661">
            <v>22863.6</v>
          </cell>
          <cell r="G661">
            <v>22863.6</v>
          </cell>
          <cell r="H661">
            <v>22863.6</v>
          </cell>
          <cell r="I661">
            <v>22926.24</v>
          </cell>
          <cell r="J661">
            <v>22863.6</v>
          </cell>
          <cell r="K661">
            <v>22863.6</v>
          </cell>
          <cell r="L661">
            <v>22863.6</v>
          </cell>
          <cell r="M661">
            <v>22926.24</v>
          </cell>
          <cell r="N661">
            <v>22863.6</v>
          </cell>
          <cell r="O661">
            <v>22863.6</v>
          </cell>
          <cell r="P661">
            <v>22863.6</v>
          </cell>
          <cell r="Q661">
            <v>22863.6</v>
          </cell>
          <cell r="R661">
            <v>22863.6</v>
          </cell>
          <cell r="S661">
            <v>22863.6</v>
          </cell>
          <cell r="T661">
            <v>22863.6</v>
          </cell>
        </row>
        <row r="662">
          <cell r="A662">
            <v>22926.24</v>
          </cell>
          <cell r="B662">
            <v>22863.6</v>
          </cell>
          <cell r="C662">
            <v>22863.6</v>
          </cell>
          <cell r="D662">
            <v>22863.6</v>
          </cell>
          <cell r="E662">
            <v>22926.24</v>
          </cell>
          <cell r="F662">
            <v>22863.6</v>
          </cell>
          <cell r="G662">
            <v>22863.6</v>
          </cell>
          <cell r="H662">
            <v>22863.6</v>
          </cell>
          <cell r="I662">
            <v>22926.24</v>
          </cell>
          <cell r="J662">
            <v>22863.6</v>
          </cell>
          <cell r="K662">
            <v>22863.6</v>
          </cell>
          <cell r="L662">
            <v>22863.6</v>
          </cell>
          <cell r="M662">
            <v>22926.24</v>
          </cell>
          <cell r="N662">
            <v>22863.6</v>
          </cell>
          <cell r="O662">
            <v>22863.6</v>
          </cell>
          <cell r="P662">
            <v>22863.6</v>
          </cell>
          <cell r="Q662">
            <v>22863.6</v>
          </cell>
          <cell r="R662">
            <v>22863.6</v>
          </cell>
          <cell r="S662">
            <v>22863.6</v>
          </cell>
          <cell r="T662">
            <v>22863.6</v>
          </cell>
        </row>
        <row r="663">
          <cell r="A663">
            <v>22926.24</v>
          </cell>
          <cell r="B663">
            <v>22863.6</v>
          </cell>
          <cell r="C663">
            <v>22863.6</v>
          </cell>
          <cell r="D663">
            <v>22863.6</v>
          </cell>
          <cell r="E663">
            <v>22926.24</v>
          </cell>
          <cell r="F663">
            <v>22863.6</v>
          </cell>
          <cell r="G663">
            <v>22863.6</v>
          </cell>
          <cell r="H663">
            <v>22863.6</v>
          </cell>
          <cell r="I663">
            <v>22926.24</v>
          </cell>
          <cell r="J663">
            <v>22863.6</v>
          </cell>
          <cell r="K663">
            <v>22863.6</v>
          </cell>
          <cell r="L663">
            <v>22863.6</v>
          </cell>
          <cell r="M663">
            <v>22926.24</v>
          </cell>
          <cell r="N663">
            <v>22863.6</v>
          </cell>
          <cell r="O663">
            <v>22863.6</v>
          </cell>
          <cell r="P663">
            <v>22863.6</v>
          </cell>
          <cell r="Q663">
            <v>22863.6</v>
          </cell>
          <cell r="R663">
            <v>22863.6</v>
          </cell>
          <cell r="S663">
            <v>22863.6</v>
          </cell>
          <cell r="T663">
            <v>22863.6</v>
          </cell>
        </row>
        <row r="664">
          <cell r="A664">
            <v>22926.24</v>
          </cell>
          <cell r="B664">
            <v>22863.6</v>
          </cell>
          <cell r="C664">
            <v>22863.6</v>
          </cell>
          <cell r="D664">
            <v>22863.6</v>
          </cell>
          <cell r="E664">
            <v>22926.24</v>
          </cell>
          <cell r="F664">
            <v>22863.6</v>
          </cell>
          <cell r="G664">
            <v>22863.6</v>
          </cell>
          <cell r="H664">
            <v>22863.6</v>
          </cell>
          <cell r="I664">
            <v>22926.24</v>
          </cell>
          <cell r="J664">
            <v>22863.6</v>
          </cell>
          <cell r="K664">
            <v>22863.6</v>
          </cell>
          <cell r="L664">
            <v>22863.6</v>
          </cell>
          <cell r="M664">
            <v>22926.24</v>
          </cell>
          <cell r="N664">
            <v>22863.6</v>
          </cell>
          <cell r="O664">
            <v>22863.6</v>
          </cell>
          <cell r="P664">
            <v>22863.6</v>
          </cell>
          <cell r="Q664">
            <v>22863.6</v>
          </cell>
          <cell r="R664">
            <v>22863.6</v>
          </cell>
          <cell r="S664">
            <v>22863.6</v>
          </cell>
          <cell r="T664">
            <v>22863.6</v>
          </cell>
        </row>
        <row r="665">
          <cell r="A665">
            <v>22926.24</v>
          </cell>
          <cell r="B665">
            <v>22863.6</v>
          </cell>
          <cell r="C665">
            <v>22863.6</v>
          </cell>
          <cell r="D665">
            <v>22863.6</v>
          </cell>
          <cell r="E665">
            <v>22926.24</v>
          </cell>
          <cell r="F665">
            <v>22863.6</v>
          </cell>
          <cell r="G665">
            <v>22863.6</v>
          </cell>
          <cell r="H665">
            <v>22863.6</v>
          </cell>
          <cell r="I665">
            <v>22926.24</v>
          </cell>
          <cell r="J665">
            <v>22863.6</v>
          </cell>
          <cell r="K665">
            <v>22863.6</v>
          </cell>
          <cell r="L665">
            <v>22863.6</v>
          </cell>
          <cell r="M665">
            <v>22926.24</v>
          </cell>
          <cell r="N665">
            <v>22863.6</v>
          </cell>
          <cell r="O665">
            <v>22863.6</v>
          </cell>
          <cell r="P665">
            <v>22863.6</v>
          </cell>
          <cell r="Q665">
            <v>22863.6</v>
          </cell>
          <cell r="R665">
            <v>22863.6</v>
          </cell>
          <cell r="S665">
            <v>22863.6</v>
          </cell>
          <cell r="T665">
            <v>22863.6</v>
          </cell>
        </row>
        <row r="666">
          <cell r="A666">
            <v>22926.24</v>
          </cell>
          <cell r="B666">
            <v>22863.6</v>
          </cell>
          <cell r="C666">
            <v>22863.6</v>
          </cell>
          <cell r="D666">
            <v>22863.6</v>
          </cell>
          <cell r="E666">
            <v>22926.24</v>
          </cell>
          <cell r="F666">
            <v>22863.6</v>
          </cell>
          <cell r="G666">
            <v>22863.6</v>
          </cell>
          <cell r="H666">
            <v>22863.6</v>
          </cell>
          <cell r="I666">
            <v>22926.24</v>
          </cell>
          <cell r="J666">
            <v>22863.6</v>
          </cell>
          <cell r="K666">
            <v>22863.6</v>
          </cell>
          <cell r="L666">
            <v>22863.6</v>
          </cell>
          <cell r="M666">
            <v>22926.24</v>
          </cell>
          <cell r="N666">
            <v>22863.6</v>
          </cell>
          <cell r="O666">
            <v>22863.6</v>
          </cell>
          <cell r="P666">
            <v>22863.6</v>
          </cell>
          <cell r="Q666">
            <v>22863.6</v>
          </cell>
          <cell r="R666">
            <v>22863.6</v>
          </cell>
          <cell r="S666">
            <v>22863.6</v>
          </cell>
          <cell r="T666">
            <v>22863.6</v>
          </cell>
        </row>
        <row r="667">
          <cell r="A667">
            <v>22926.24</v>
          </cell>
          <cell r="B667">
            <v>22863.6</v>
          </cell>
          <cell r="C667">
            <v>22863.6</v>
          </cell>
          <cell r="D667">
            <v>22863.6</v>
          </cell>
          <cell r="E667">
            <v>22926.24</v>
          </cell>
          <cell r="F667">
            <v>22863.6</v>
          </cell>
          <cell r="G667">
            <v>22863.6</v>
          </cell>
          <cell r="H667">
            <v>22863.6</v>
          </cell>
          <cell r="I667">
            <v>22926.24</v>
          </cell>
          <cell r="J667">
            <v>22863.6</v>
          </cell>
          <cell r="K667">
            <v>22863.6</v>
          </cell>
          <cell r="L667">
            <v>22863.6</v>
          </cell>
          <cell r="M667">
            <v>22926.24</v>
          </cell>
          <cell r="N667">
            <v>22863.6</v>
          </cell>
          <cell r="O667">
            <v>22863.6</v>
          </cell>
          <cell r="P667">
            <v>22863.6</v>
          </cell>
          <cell r="Q667">
            <v>22863.6</v>
          </cell>
          <cell r="R667">
            <v>22863.6</v>
          </cell>
          <cell r="S667">
            <v>22863.6</v>
          </cell>
          <cell r="T667">
            <v>22863.6</v>
          </cell>
        </row>
        <row r="668">
          <cell r="A668">
            <v>22926.24</v>
          </cell>
          <cell r="B668">
            <v>22863.6</v>
          </cell>
          <cell r="C668">
            <v>22863.6</v>
          </cell>
          <cell r="D668">
            <v>22863.6</v>
          </cell>
          <cell r="E668">
            <v>22926.24</v>
          </cell>
          <cell r="F668">
            <v>22863.6</v>
          </cell>
          <cell r="G668">
            <v>22863.6</v>
          </cell>
          <cell r="H668">
            <v>22863.6</v>
          </cell>
          <cell r="I668">
            <v>22926.24</v>
          </cell>
          <cell r="J668">
            <v>22863.6</v>
          </cell>
          <cell r="K668">
            <v>22863.6</v>
          </cell>
          <cell r="L668">
            <v>22863.6</v>
          </cell>
          <cell r="M668">
            <v>22926.24</v>
          </cell>
          <cell r="N668">
            <v>22863.6</v>
          </cell>
          <cell r="O668">
            <v>22863.6</v>
          </cell>
          <cell r="P668">
            <v>22863.6</v>
          </cell>
          <cell r="Q668">
            <v>22863.6</v>
          </cell>
          <cell r="R668">
            <v>22863.6</v>
          </cell>
          <cell r="S668">
            <v>22863.6</v>
          </cell>
          <cell r="T668">
            <v>22863.6</v>
          </cell>
        </row>
        <row r="669">
          <cell r="A669">
            <v>22926.24</v>
          </cell>
          <cell r="B669">
            <v>22863.6</v>
          </cell>
          <cell r="C669">
            <v>22863.6</v>
          </cell>
          <cell r="D669">
            <v>22863.6</v>
          </cell>
          <cell r="E669">
            <v>22926.24</v>
          </cell>
          <cell r="F669">
            <v>22863.6</v>
          </cell>
          <cell r="G669">
            <v>22863.6</v>
          </cell>
          <cell r="H669">
            <v>22863.6</v>
          </cell>
          <cell r="I669">
            <v>22926.24</v>
          </cell>
          <cell r="J669">
            <v>22863.6</v>
          </cell>
          <cell r="K669">
            <v>22863.6</v>
          </cell>
          <cell r="L669">
            <v>22863.6</v>
          </cell>
          <cell r="M669">
            <v>22926.24</v>
          </cell>
          <cell r="N669">
            <v>22863.6</v>
          </cell>
          <cell r="O669">
            <v>22863.6</v>
          </cell>
          <cell r="P669">
            <v>22863.6</v>
          </cell>
          <cell r="Q669">
            <v>22863.6</v>
          </cell>
          <cell r="R669">
            <v>22863.6</v>
          </cell>
          <cell r="S669">
            <v>22863.6</v>
          </cell>
          <cell r="T669">
            <v>22863.6</v>
          </cell>
        </row>
        <row r="670">
          <cell r="A670">
            <v>22926.24</v>
          </cell>
          <cell r="B670">
            <v>22863.6</v>
          </cell>
          <cell r="C670">
            <v>22863.6</v>
          </cell>
          <cell r="D670">
            <v>22863.6</v>
          </cell>
          <cell r="E670">
            <v>22926.24</v>
          </cell>
          <cell r="F670">
            <v>22863.6</v>
          </cell>
          <cell r="G670">
            <v>22863.6</v>
          </cell>
          <cell r="H670">
            <v>22863.6</v>
          </cell>
          <cell r="I670">
            <v>22926.24</v>
          </cell>
          <cell r="J670">
            <v>22863.6</v>
          </cell>
          <cell r="K670">
            <v>22863.6</v>
          </cell>
          <cell r="L670">
            <v>22863.6</v>
          </cell>
          <cell r="M670">
            <v>22926.24</v>
          </cell>
          <cell r="N670">
            <v>22863.6</v>
          </cell>
          <cell r="O670">
            <v>22863.6</v>
          </cell>
          <cell r="P670">
            <v>22863.6</v>
          </cell>
          <cell r="Q670">
            <v>22863.6</v>
          </cell>
          <cell r="R670">
            <v>22863.6</v>
          </cell>
          <cell r="S670">
            <v>22863.6</v>
          </cell>
          <cell r="T670">
            <v>22863.6</v>
          </cell>
        </row>
        <row r="671">
          <cell r="A671">
            <v>22926.24</v>
          </cell>
          <cell r="B671">
            <v>22863.6</v>
          </cell>
          <cell r="C671">
            <v>22863.6</v>
          </cell>
          <cell r="D671">
            <v>22863.6</v>
          </cell>
          <cell r="E671">
            <v>22926.24</v>
          </cell>
          <cell r="F671">
            <v>22863.6</v>
          </cell>
          <cell r="G671">
            <v>22863.6</v>
          </cell>
          <cell r="H671">
            <v>22863.6</v>
          </cell>
          <cell r="I671">
            <v>22926.24</v>
          </cell>
          <cell r="J671">
            <v>22863.6</v>
          </cell>
          <cell r="K671">
            <v>22863.6</v>
          </cell>
          <cell r="L671">
            <v>22863.6</v>
          </cell>
          <cell r="M671">
            <v>22926.24</v>
          </cell>
          <cell r="N671">
            <v>22863.6</v>
          </cell>
          <cell r="O671">
            <v>22863.6</v>
          </cell>
          <cell r="P671">
            <v>22863.6</v>
          </cell>
          <cell r="Q671">
            <v>22863.6</v>
          </cell>
          <cell r="R671">
            <v>22863.6</v>
          </cell>
          <cell r="S671">
            <v>22863.6</v>
          </cell>
          <cell r="T671">
            <v>22863.6</v>
          </cell>
        </row>
        <row r="672">
          <cell r="A672">
            <v>22926.24</v>
          </cell>
          <cell r="B672">
            <v>22863.6</v>
          </cell>
          <cell r="C672">
            <v>22863.6</v>
          </cell>
          <cell r="D672">
            <v>22863.6</v>
          </cell>
          <cell r="E672">
            <v>22926.24</v>
          </cell>
          <cell r="F672">
            <v>22863.6</v>
          </cell>
          <cell r="G672">
            <v>22863.6</v>
          </cell>
          <cell r="H672">
            <v>22863.6</v>
          </cell>
          <cell r="I672">
            <v>22926.24</v>
          </cell>
          <cell r="J672">
            <v>22863.6</v>
          </cell>
          <cell r="K672">
            <v>22863.6</v>
          </cell>
          <cell r="L672">
            <v>22863.6</v>
          </cell>
          <cell r="M672">
            <v>22926.24</v>
          </cell>
          <cell r="N672">
            <v>22863.6</v>
          </cell>
          <cell r="O672">
            <v>22863.6</v>
          </cell>
          <cell r="P672">
            <v>22863.6</v>
          </cell>
          <cell r="Q672">
            <v>22863.6</v>
          </cell>
          <cell r="R672">
            <v>22863.6</v>
          </cell>
          <cell r="S672">
            <v>22863.6</v>
          </cell>
          <cell r="T672">
            <v>22863.6</v>
          </cell>
        </row>
        <row r="673">
          <cell r="A673">
            <v>22926.24</v>
          </cell>
          <cell r="B673">
            <v>22863.6</v>
          </cell>
          <cell r="C673">
            <v>22863.6</v>
          </cell>
          <cell r="D673">
            <v>22863.6</v>
          </cell>
          <cell r="E673">
            <v>22926.24</v>
          </cell>
          <cell r="F673">
            <v>22863.6</v>
          </cell>
          <cell r="G673">
            <v>22863.6</v>
          </cell>
          <cell r="H673">
            <v>22863.6</v>
          </cell>
          <cell r="I673">
            <v>22926.24</v>
          </cell>
          <cell r="J673">
            <v>22863.6</v>
          </cell>
          <cell r="K673">
            <v>22863.6</v>
          </cell>
          <cell r="L673">
            <v>22863.6</v>
          </cell>
          <cell r="M673">
            <v>22926.24</v>
          </cell>
          <cell r="N673">
            <v>22863.6</v>
          </cell>
          <cell r="O673">
            <v>22863.6</v>
          </cell>
          <cell r="P673">
            <v>22863.6</v>
          </cell>
          <cell r="Q673">
            <v>22863.6</v>
          </cell>
          <cell r="R673">
            <v>22863.6</v>
          </cell>
          <cell r="S673">
            <v>22863.6</v>
          </cell>
          <cell r="T673">
            <v>22863.6</v>
          </cell>
        </row>
        <row r="674">
          <cell r="A674">
            <v>22926.24</v>
          </cell>
          <cell r="B674">
            <v>22863.6</v>
          </cell>
          <cell r="C674">
            <v>22863.6</v>
          </cell>
          <cell r="D674">
            <v>22863.6</v>
          </cell>
          <cell r="E674">
            <v>22926.24</v>
          </cell>
          <cell r="F674">
            <v>22863.6</v>
          </cell>
          <cell r="G674">
            <v>22863.6</v>
          </cell>
          <cell r="H674">
            <v>22863.6</v>
          </cell>
          <cell r="I674">
            <v>22926.24</v>
          </cell>
          <cell r="J674">
            <v>22863.6</v>
          </cell>
          <cell r="K674">
            <v>22863.6</v>
          </cell>
          <cell r="L674">
            <v>22863.6</v>
          </cell>
          <cell r="M674">
            <v>22926.24</v>
          </cell>
          <cell r="N674">
            <v>22863.6</v>
          </cell>
          <cell r="O674">
            <v>22863.6</v>
          </cell>
          <cell r="P674">
            <v>22863.6</v>
          </cell>
          <cell r="Q674">
            <v>22863.6</v>
          </cell>
          <cell r="R674">
            <v>22863.6</v>
          </cell>
          <cell r="S674">
            <v>22863.6</v>
          </cell>
          <cell r="T674">
            <v>22863.6</v>
          </cell>
        </row>
        <row r="675">
          <cell r="A675">
            <v>22926.24</v>
          </cell>
          <cell r="B675">
            <v>22863.6</v>
          </cell>
          <cell r="C675">
            <v>22863.6</v>
          </cell>
          <cell r="D675">
            <v>22863.6</v>
          </cell>
          <cell r="E675">
            <v>22926.24</v>
          </cell>
          <cell r="F675">
            <v>22863.6</v>
          </cell>
          <cell r="G675">
            <v>22863.6</v>
          </cell>
          <cell r="H675">
            <v>22863.6</v>
          </cell>
          <cell r="I675">
            <v>22926.24</v>
          </cell>
          <cell r="J675">
            <v>22863.6</v>
          </cell>
          <cell r="K675">
            <v>22863.6</v>
          </cell>
          <cell r="L675">
            <v>22863.6</v>
          </cell>
          <cell r="M675">
            <v>22926.24</v>
          </cell>
          <cell r="N675">
            <v>22863.6</v>
          </cell>
          <cell r="O675">
            <v>22863.6</v>
          </cell>
          <cell r="P675">
            <v>22863.6</v>
          </cell>
          <cell r="Q675">
            <v>22863.6</v>
          </cell>
          <cell r="R675">
            <v>22863.6</v>
          </cell>
          <cell r="S675">
            <v>22863.6</v>
          </cell>
          <cell r="T675">
            <v>22863.6</v>
          </cell>
        </row>
        <row r="676">
          <cell r="A676">
            <v>22926.24</v>
          </cell>
          <cell r="B676">
            <v>22863.6</v>
          </cell>
          <cell r="C676">
            <v>22863.6</v>
          </cell>
          <cell r="D676">
            <v>22863.6</v>
          </cell>
          <cell r="E676">
            <v>22926.24</v>
          </cell>
          <cell r="F676">
            <v>22863.6</v>
          </cell>
          <cell r="G676">
            <v>22863.6</v>
          </cell>
          <cell r="H676">
            <v>22863.6</v>
          </cell>
          <cell r="I676">
            <v>22926.24</v>
          </cell>
          <cell r="J676">
            <v>22863.6</v>
          </cell>
          <cell r="K676">
            <v>22863.6</v>
          </cell>
          <cell r="L676">
            <v>22863.6</v>
          </cell>
          <cell r="M676">
            <v>22926.24</v>
          </cell>
          <cell r="N676">
            <v>22863.6</v>
          </cell>
          <cell r="O676">
            <v>22863.6</v>
          </cell>
          <cell r="P676">
            <v>22863.6</v>
          </cell>
          <cell r="Q676">
            <v>22863.6</v>
          </cell>
          <cell r="R676">
            <v>22863.6</v>
          </cell>
          <cell r="S676">
            <v>22863.6</v>
          </cell>
          <cell r="T676">
            <v>22863.6</v>
          </cell>
        </row>
        <row r="677">
          <cell r="A677">
            <v>22926.24</v>
          </cell>
          <cell r="B677">
            <v>22863.6</v>
          </cell>
          <cell r="C677">
            <v>22863.6</v>
          </cell>
          <cell r="D677">
            <v>22863.6</v>
          </cell>
          <cell r="E677">
            <v>22926.24</v>
          </cell>
          <cell r="F677">
            <v>22863.6</v>
          </cell>
          <cell r="G677">
            <v>22863.6</v>
          </cell>
          <cell r="H677">
            <v>22863.6</v>
          </cell>
          <cell r="I677">
            <v>22926.24</v>
          </cell>
          <cell r="J677">
            <v>22863.6</v>
          </cell>
          <cell r="K677">
            <v>22863.6</v>
          </cell>
          <cell r="L677">
            <v>22863.6</v>
          </cell>
          <cell r="M677">
            <v>22926.24</v>
          </cell>
          <cell r="N677">
            <v>22863.6</v>
          </cell>
          <cell r="O677">
            <v>22863.6</v>
          </cell>
          <cell r="P677">
            <v>22863.6</v>
          </cell>
          <cell r="Q677">
            <v>22863.6</v>
          </cell>
          <cell r="R677">
            <v>22863.6</v>
          </cell>
          <cell r="S677">
            <v>22863.6</v>
          </cell>
          <cell r="T677">
            <v>22863.6</v>
          </cell>
        </row>
        <row r="678">
          <cell r="A678">
            <v>22926.24</v>
          </cell>
          <cell r="B678">
            <v>22863.6</v>
          </cell>
          <cell r="C678">
            <v>22863.6</v>
          </cell>
          <cell r="D678">
            <v>22863.6</v>
          </cell>
          <cell r="E678">
            <v>22926.24</v>
          </cell>
          <cell r="F678">
            <v>22863.6</v>
          </cell>
          <cell r="G678">
            <v>22863.6</v>
          </cell>
          <cell r="H678">
            <v>22863.6</v>
          </cell>
          <cell r="I678">
            <v>22926.24</v>
          </cell>
          <cell r="J678">
            <v>22863.6</v>
          </cell>
          <cell r="K678">
            <v>22863.6</v>
          </cell>
          <cell r="L678">
            <v>22863.6</v>
          </cell>
          <cell r="M678">
            <v>22926.24</v>
          </cell>
          <cell r="N678">
            <v>22863.6</v>
          </cell>
          <cell r="O678">
            <v>22863.6</v>
          </cell>
          <cell r="P678">
            <v>22863.6</v>
          </cell>
          <cell r="Q678">
            <v>22863.6</v>
          </cell>
          <cell r="R678">
            <v>22863.6</v>
          </cell>
          <cell r="S678">
            <v>22863.6</v>
          </cell>
          <cell r="T678">
            <v>22863.6</v>
          </cell>
        </row>
        <row r="679">
          <cell r="A679">
            <v>22926.24</v>
          </cell>
          <cell r="B679">
            <v>22863.6</v>
          </cell>
          <cell r="C679">
            <v>22863.6</v>
          </cell>
          <cell r="D679">
            <v>22863.6</v>
          </cell>
          <cell r="E679">
            <v>22926.24</v>
          </cell>
          <cell r="F679">
            <v>22863.6</v>
          </cell>
          <cell r="G679">
            <v>22863.6</v>
          </cell>
          <cell r="H679">
            <v>22863.6</v>
          </cell>
          <cell r="I679">
            <v>22926.24</v>
          </cell>
          <cell r="J679">
            <v>22863.6</v>
          </cell>
          <cell r="K679">
            <v>22863.6</v>
          </cell>
          <cell r="L679">
            <v>22863.6</v>
          </cell>
          <cell r="M679">
            <v>22926.24</v>
          </cell>
          <cell r="N679">
            <v>22863.6</v>
          </cell>
          <cell r="O679">
            <v>22863.6</v>
          </cell>
          <cell r="P679">
            <v>22863.6</v>
          </cell>
          <cell r="Q679">
            <v>22863.6</v>
          </cell>
          <cell r="R679">
            <v>22863.6</v>
          </cell>
          <cell r="S679">
            <v>22863.6</v>
          </cell>
          <cell r="T679">
            <v>22863.6</v>
          </cell>
        </row>
        <row r="680">
          <cell r="A680">
            <v>22926.24</v>
          </cell>
          <cell r="B680">
            <v>22863.6</v>
          </cell>
          <cell r="C680">
            <v>22863.6</v>
          </cell>
          <cell r="D680">
            <v>22863.6</v>
          </cell>
          <cell r="E680">
            <v>22926.24</v>
          </cell>
          <cell r="F680">
            <v>22863.6</v>
          </cell>
          <cell r="G680">
            <v>22863.6</v>
          </cell>
          <cell r="H680">
            <v>22863.6</v>
          </cell>
          <cell r="I680">
            <v>22926.24</v>
          </cell>
          <cell r="J680">
            <v>22863.6</v>
          </cell>
          <cell r="K680">
            <v>22863.6</v>
          </cell>
          <cell r="L680">
            <v>22863.6</v>
          </cell>
          <cell r="M680">
            <v>22926.24</v>
          </cell>
          <cell r="N680">
            <v>22863.6</v>
          </cell>
          <cell r="O680">
            <v>22863.6</v>
          </cell>
          <cell r="P680">
            <v>22863.6</v>
          </cell>
          <cell r="Q680">
            <v>22863.6</v>
          </cell>
          <cell r="R680">
            <v>22863.6</v>
          </cell>
          <cell r="S680">
            <v>22863.6</v>
          </cell>
          <cell r="T680">
            <v>22863.6</v>
          </cell>
        </row>
        <row r="681">
          <cell r="A681">
            <v>22926.24</v>
          </cell>
          <cell r="B681">
            <v>22863.6</v>
          </cell>
          <cell r="C681">
            <v>22863.6</v>
          </cell>
          <cell r="D681">
            <v>22863.6</v>
          </cell>
          <cell r="E681">
            <v>22926.24</v>
          </cell>
          <cell r="F681">
            <v>22863.6</v>
          </cell>
          <cell r="G681">
            <v>22863.6</v>
          </cell>
          <cell r="H681">
            <v>22863.6</v>
          </cell>
          <cell r="I681">
            <v>22926.24</v>
          </cell>
          <cell r="J681">
            <v>22863.6</v>
          </cell>
          <cell r="K681">
            <v>22863.6</v>
          </cell>
          <cell r="L681">
            <v>22863.6</v>
          </cell>
          <cell r="M681">
            <v>22926.24</v>
          </cell>
          <cell r="N681">
            <v>22863.6</v>
          </cell>
          <cell r="O681">
            <v>22863.6</v>
          </cell>
          <cell r="P681">
            <v>22863.6</v>
          </cell>
          <cell r="Q681">
            <v>22863.6</v>
          </cell>
          <cell r="R681">
            <v>22863.6</v>
          </cell>
          <cell r="S681">
            <v>22863.6</v>
          </cell>
          <cell r="T681">
            <v>22863.6</v>
          </cell>
        </row>
        <row r="682">
          <cell r="A682">
            <v>22926.24</v>
          </cell>
          <cell r="B682">
            <v>22863.6</v>
          </cell>
          <cell r="C682">
            <v>22863.6</v>
          </cell>
          <cell r="D682">
            <v>22863.6</v>
          </cell>
          <cell r="E682">
            <v>22926.24</v>
          </cell>
          <cell r="F682">
            <v>22863.6</v>
          </cell>
          <cell r="G682">
            <v>22863.6</v>
          </cell>
          <cell r="H682">
            <v>22863.6</v>
          </cell>
          <cell r="I682">
            <v>22926.24</v>
          </cell>
          <cell r="J682">
            <v>22863.6</v>
          </cell>
          <cell r="K682">
            <v>22863.6</v>
          </cell>
          <cell r="L682">
            <v>22863.6</v>
          </cell>
          <cell r="M682">
            <v>22926.24</v>
          </cell>
          <cell r="N682">
            <v>22863.6</v>
          </cell>
          <cell r="O682">
            <v>22863.6</v>
          </cell>
          <cell r="P682">
            <v>22863.6</v>
          </cell>
          <cell r="Q682">
            <v>22863.6</v>
          </cell>
          <cell r="R682">
            <v>22863.6</v>
          </cell>
          <cell r="S682">
            <v>22863.6</v>
          </cell>
          <cell r="T682">
            <v>22863.6</v>
          </cell>
        </row>
        <row r="683">
          <cell r="A683">
            <v>22926.24</v>
          </cell>
          <cell r="B683">
            <v>22863.6</v>
          </cell>
          <cell r="C683">
            <v>22863.6</v>
          </cell>
          <cell r="D683">
            <v>22863.6</v>
          </cell>
          <cell r="E683">
            <v>22926.24</v>
          </cell>
          <cell r="F683">
            <v>22863.6</v>
          </cell>
          <cell r="G683">
            <v>22863.6</v>
          </cell>
          <cell r="H683">
            <v>22863.6</v>
          </cell>
          <cell r="I683">
            <v>22926.24</v>
          </cell>
          <cell r="J683">
            <v>22863.6</v>
          </cell>
          <cell r="K683">
            <v>22863.6</v>
          </cell>
          <cell r="L683">
            <v>22863.6</v>
          </cell>
          <cell r="M683">
            <v>22926.24</v>
          </cell>
          <cell r="N683">
            <v>22863.6</v>
          </cell>
          <cell r="O683">
            <v>22863.6</v>
          </cell>
          <cell r="P683">
            <v>22863.6</v>
          </cell>
          <cell r="Q683">
            <v>22863.6</v>
          </cell>
          <cell r="R683">
            <v>22863.6</v>
          </cell>
          <cell r="S683">
            <v>22863.6</v>
          </cell>
          <cell r="T683">
            <v>22863.6</v>
          </cell>
        </row>
        <row r="684">
          <cell r="A684">
            <v>22926.24</v>
          </cell>
          <cell r="B684">
            <v>22863.6</v>
          </cell>
          <cell r="C684">
            <v>22863.6</v>
          </cell>
          <cell r="D684">
            <v>22863.6</v>
          </cell>
          <cell r="E684">
            <v>22926.24</v>
          </cell>
          <cell r="F684">
            <v>22863.6</v>
          </cell>
          <cell r="G684">
            <v>22863.6</v>
          </cell>
          <cell r="H684">
            <v>22863.6</v>
          </cell>
          <cell r="I684">
            <v>22926.24</v>
          </cell>
          <cell r="J684">
            <v>22863.6</v>
          </cell>
          <cell r="K684">
            <v>22863.6</v>
          </cell>
          <cell r="L684">
            <v>22863.6</v>
          </cell>
          <cell r="M684">
            <v>22926.24</v>
          </cell>
          <cell r="N684">
            <v>22863.6</v>
          </cell>
          <cell r="O684">
            <v>22863.6</v>
          </cell>
          <cell r="P684">
            <v>22863.6</v>
          </cell>
          <cell r="Q684">
            <v>22863.6</v>
          </cell>
          <cell r="R684">
            <v>22863.6</v>
          </cell>
          <cell r="S684">
            <v>22863.6</v>
          </cell>
          <cell r="T684">
            <v>22863.6</v>
          </cell>
        </row>
        <row r="685">
          <cell r="A685">
            <v>22926.24</v>
          </cell>
          <cell r="B685">
            <v>22863.6</v>
          </cell>
          <cell r="C685">
            <v>22863.6</v>
          </cell>
          <cell r="D685">
            <v>22863.6</v>
          </cell>
          <cell r="E685">
            <v>22926.24</v>
          </cell>
          <cell r="F685">
            <v>22863.6</v>
          </cell>
          <cell r="G685">
            <v>22863.6</v>
          </cell>
          <cell r="H685">
            <v>22863.6</v>
          </cell>
          <cell r="I685">
            <v>22926.24</v>
          </cell>
          <cell r="J685">
            <v>22863.6</v>
          </cell>
          <cell r="K685">
            <v>22863.6</v>
          </cell>
          <cell r="L685">
            <v>22863.6</v>
          </cell>
          <cell r="M685">
            <v>22926.24</v>
          </cell>
          <cell r="N685">
            <v>22863.6</v>
          </cell>
          <cell r="O685">
            <v>22863.6</v>
          </cell>
          <cell r="P685">
            <v>22863.6</v>
          </cell>
          <cell r="Q685">
            <v>22863.6</v>
          </cell>
          <cell r="R685">
            <v>22863.6</v>
          </cell>
          <cell r="S685">
            <v>22863.6</v>
          </cell>
          <cell r="T685">
            <v>22863.6</v>
          </cell>
        </row>
        <row r="686">
          <cell r="A686">
            <v>22926.24</v>
          </cell>
          <cell r="B686">
            <v>22863.6</v>
          </cell>
          <cell r="C686">
            <v>22863.6</v>
          </cell>
          <cell r="D686">
            <v>22863.6</v>
          </cell>
          <cell r="E686">
            <v>22926.24</v>
          </cell>
          <cell r="F686">
            <v>22863.6</v>
          </cell>
          <cell r="G686">
            <v>22863.6</v>
          </cell>
          <cell r="H686">
            <v>22863.6</v>
          </cell>
          <cell r="I686">
            <v>22926.24</v>
          </cell>
          <cell r="J686">
            <v>22863.6</v>
          </cell>
          <cell r="K686">
            <v>22863.6</v>
          </cell>
          <cell r="L686">
            <v>22863.6</v>
          </cell>
          <cell r="M686">
            <v>22926.24</v>
          </cell>
          <cell r="N686">
            <v>22863.6</v>
          </cell>
          <cell r="O686">
            <v>22863.6</v>
          </cell>
          <cell r="P686">
            <v>22863.6</v>
          </cell>
          <cell r="Q686">
            <v>22863.6</v>
          </cell>
          <cell r="R686">
            <v>22863.6</v>
          </cell>
          <cell r="S686">
            <v>22863.6</v>
          </cell>
          <cell r="T686">
            <v>22863.6</v>
          </cell>
        </row>
        <row r="687">
          <cell r="A687">
            <v>22926.24</v>
          </cell>
          <cell r="B687">
            <v>22863.6</v>
          </cell>
          <cell r="C687">
            <v>22863.6</v>
          </cell>
          <cell r="D687">
            <v>22863.6</v>
          </cell>
          <cell r="E687">
            <v>22926.24</v>
          </cell>
          <cell r="F687">
            <v>22863.6</v>
          </cell>
          <cell r="G687">
            <v>22863.6</v>
          </cell>
          <cell r="H687">
            <v>22863.6</v>
          </cell>
          <cell r="I687">
            <v>22926.24</v>
          </cell>
          <cell r="J687">
            <v>22863.6</v>
          </cell>
          <cell r="K687">
            <v>22863.6</v>
          </cell>
          <cell r="L687">
            <v>22863.6</v>
          </cell>
          <cell r="M687">
            <v>22926.24</v>
          </cell>
          <cell r="N687">
            <v>22863.6</v>
          </cell>
          <cell r="O687">
            <v>22863.6</v>
          </cell>
          <cell r="P687">
            <v>22863.6</v>
          </cell>
          <cell r="Q687">
            <v>22863.6</v>
          </cell>
          <cell r="R687">
            <v>22863.6</v>
          </cell>
          <cell r="S687">
            <v>22863.6</v>
          </cell>
          <cell r="T687">
            <v>22863.6</v>
          </cell>
        </row>
        <row r="688">
          <cell r="A688">
            <v>22926.24</v>
          </cell>
          <cell r="B688">
            <v>22863.6</v>
          </cell>
          <cell r="C688">
            <v>22863.6</v>
          </cell>
          <cell r="D688">
            <v>22863.6</v>
          </cell>
          <cell r="E688">
            <v>22926.24</v>
          </cell>
          <cell r="F688">
            <v>22863.6</v>
          </cell>
          <cell r="G688">
            <v>22863.6</v>
          </cell>
          <cell r="H688">
            <v>22863.6</v>
          </cell>
          <cell r="I688">
            <v>22926.24</v>
          </cell>
          <cell r="J688">
            <v>22863.6</v>
          </cell>
          <cell r="K688">
            <v>22863.6</v>
          </cell>
          <cell r="L688">
            <v>22863.6</v>
          </cell>
          <cell r="M688">
            <v>22926.24</v>
          </cell>
          <cell r="N688">
            <v>22863.6</v>
          </cell>
          <cell r="O688">
            <v>22863.6</v>
          </cell>
          <cell r="P688">
            <v>22863.6</v>
          </cell>
          <cell r="Q688">
            <v>22863.6</v>
          </cell>
          <cell r="R688">
            <v>22863.6</v>
          </cell>
          <cell r="S688">
            <v>22863.6</v>
          </cell>
          <cell r="T688">
            <v>22863.6</v>
          </cell>
        </row>
        <row r="689">
          <cell r="A689">
            <v>22926.24</v>
          </cell>
          <cell r="B689">
            <v>22863.6</v>
          </cell>
          <cell r="C689">
            <v>22863.6</v>
          </cell>
          <cell r="D689">
            <v>22863.6</v>
          </cell>
          <cell r="E689">
            <v>22926.24</v>
          </cell>
          <cell r="F689">
            <v>22863.6</v>
          </cell>
          <cell r="G689">
            <v>22863.6</v>
          </cell>
          <cell r="H689">
            <v>22863.6</v>
          </cell>
          <cell r="I689">
            <v>22926.24</v>
          </cell>
          <cell r="J689">
            <v>22863.6</v>
          </cell>
          <cell r="K689">
            <v>22863.6</v>
          </cell>
          <cell r="L689">
            <v>22863.6</v>
          </cell>
          <cell r="M689">
            <v>22926.24</v>
          </cell>
          <cell r="N689">
            <v>22863.6</v>
          </cell>
          <cell r="O689">
            <v>22863.6</v>
          </cell>
          <cell r="P689">
            <v>22863.6</v>
          </cell>
          <cell r="Q689">
            <v>22863.6</v>
          </cell>
          <cell r="R689">
            <v>22863.6</v>
          </cell>
          <cell r="S689">
            <v>22863.6</v>
          </cell>
          <cell r="T689">
            <v>22863.6</v>
          </cell>
        </row>
        <row r="690">
          <cell r="A690">
            <v>22926.24</v>
          </cell>
          <cell r="B690">
            <v>22863.6</v>
          </cell>
          <cell r="C690">
            <v>22863.6</v>
          </cell>
          <cell r="D690">
            <v>22863.6</v>
          </cell>
          <cell r="E690">
            <v>22926.24</v>
          </cell>
          <cell r="F690">
            <v>22863.6</v>
          </cell>
          <cell r="G690">
            <v>22863.6</v>
          </cell>
          <cell r="H690">
            <v>22863.6</v>
          </cell>
          <cell r="I690">
            <v>22926.24</v>
          </cell>
          <cell r="J690">
            <v>22863.6</v>
          </cell>
          <cell r="K690">
            <v>22863.6</v>
          </cell>
          <cell r="L690">
            <v>22863.6</v>
          </cell>
          <cell r="M690">
            <v>22926.24</v>
          </cell>
          <cell r="N690">
            <v>22863.6</v>
          </cell>
          <cell r="O690">
            <v>22863.6</v>
          </cell>
          <cell r="P690">
            <v>22863.6</v>
          </cell>
          <cell r="Q690">
            <v>22863.6</v>
          </cell>
          <cell r="R690">
            <v>22863.6</v>
          </cell>
          <cell r="S690">
            <v>22863.6</v>
          </cell>
          <cell r="T690">
            <v>22863.6</v>
          </cell>
        </row>
        <row r="691">
          <cell r="A691">
            <v>22926.24</v>
          </cell>
          <cell r="B691">
            <v>22863.6</v>
          </cell>
          <cell r="C691">
            <v>22863.6</v>
          </cell>
          <cell r="D691">
            <v>22863.6</v>
          </cell>
          <cell r="E691">
            <v>22926.24</v>
          </cell>
          <cell r="F691">
            <v>22863.6</v>
          </cell>
          <cell r="G691">
            <v>22863.6</v>
          </cell>
          <cell r="H691">
            <v>22863.6</v>
          </cell>
          <cell r="I691">
            <v>22926.24</v>
          </cell>
          <cell r="J691">
            <v>22863.6</v>
          </cell>
          <cell r="K691">
            <v>22863.6</v>
          </cell>
          <cell r="L691">
            <v>22863.6</v>
          </cell>
          <cell r="M691">
            <v>22926.24</v>
          </cell>
          <cell r="N691">
            <v>22863.6</v>
          </cell>
          <cell r="O691">
            <v>22863.6</v>
          </cell>
          <cell r="P691">
            <v>22863.6</v>
          </cell>
          <cell r="Q691">
            <v>22863.6</v>
          </cell>
          <cell r="R691">
            <v>22863.6</v>
          </cell>
          <cell r="S691">
            <v>22863.6</v>
          </cell>
          <cell r="T691">
            <v>22863.6</v>
          </cell>
        </row>
        <row r="692">
          <cell r="A692">
            <v>22926.24</v>
          </cell>
          <cell r="B692">
            <v>22863.6</v>
          </cell>
          <cell r="C692">
            <v>22863.6</v>
          </cell>
          <cell r="D692">
            <v>22863.6</v>
          </cell>
          <cell r="E692">
            <v>22926.24</v>
          </cell>
          <cell r="F692">
            <v>22863.6</v>
          </cell>
          <cell r="G692">
            <v>22863.6</v>
          </cell>
          <cell r="H692">
            <v>22863.6</v>
          </cell>
          <cell r="I692">
            <v>22926.24</v>
          </cell>
          <cell r="J692">
            <v>22863.6</v>
          </cell>
          <cell r="K692">
            <v>22863.6</v>
          </cell>
          <cell r="L692">
            <v>22863.6</v>
          </cell>
          <cell r="M692">
            <v>22926.24</v>
          </cell>
          <cell r="N692">
            <v>22863.6</v>
          </cell>
          <cell r="O692">
            <v>22863.6</v>
          </cell>
          <cell r="P692">
            <v>22863.6</v>
          </cell>
          <cell r="Q692">
            <v>22863.6</v>
          </cell>
          <cell r="R692">
            <v>22863.6</v>
          </cell>
          <cell r="S692">
            <v>22863.6</v>
          </cell>
          <cell r="T692">
            <v>22863.6</v>
          </cell>
        </row>
        <row r="693">
          <cell r="A693">
            <v>22926.24</v>
          </cell>
          <cell r="B693">
            <v>22863.6</v>
          </cell>
          <cell r="C693">
            <v>22863.6</v>
          </cell>
          <cell r="D693">
            <v>22863.6</v>
          </cell>
          <cell r="E693">
            <v>22926.24</v>
          </cell>
          <cell r="F693">
            <v>22863.6</v>
          </cell>
          <cell r="G693">
            <v>22863.6</v>
          </cell>
          <cell r="H693">
            <v>22863.6</v>
          </cell>
          <cell r="I693">
            <v>22926.24</v>
          </cell>
          <cell r="J693">
            <v>22863.6</v>
          </cell>
          <cell r="K693">
            <v>22863.6</v>
          </cell>
          <cell r="L693">
            <v>22863.6</v>
          </cell>
          <cell r="M693">
            <v>22926.24</v>
          </cell>
          <cell r="N693">
            <v>22863.6</v>
          </cell>
          <cell r="O693">
            <v>22863.6</v>
          </cell>
          <cell r="P693">
            <v>22863.6</v>
          </cell>
          <cell r="Q693">
            <v>22863.6</v>
          </cell>
          <cell r="R693">
            <v>22863.6</v>
          </cell>
          <cell r="S693">
            <v>22863.6</v>
          </cell>
          <cell r="T693">
            <v>22863.6</v>
          </cell>
        </row>
        <row r="694">
          <cell r="A694">
            <v>22926.24</v>
          </cell>
          <cell r="B694">
            <v>22863.6</v>
          </cell>
          <cell r="C694">
            <v>22863.6</v>
          </cell>
          <cell r="D694">
            <v>22863.6</v>
          </cell>
          <cell r="E694">
            <v>22926.24</v>
          </cell>
          <cell r="F694">
            <v>22863.6</v>
          </cell>
          <cell r="G694">
            <v>22863.6</v>
          </cell>
          <cell r="H694">
            <v>22863.6</v>
          </cell>
          <cell r="I694">
            <v>22926.24</v>
          </cell>
          <cell r="J694">
            <v>22863.6</v>
          </cell>
          <cell r="K694">
            <v>22863.6</v>
          </cell>
          <cell r="L694">
            <v>22863.6</v>
          </cell>
          <cell r="M694">
            <v>22926.24</v>
          </cell>
          <cell r="N694">
            <v>22863.6</v>
          </cell>
          <cell r="O694">
            <v>22863.6</v>
          </cell>
          <cell r="P694">
            <v>22863.6</v>
          </cell>
          <cell r="Q694">
            <v>22863.6</v>
          </cell>
          <cell r="R694">
            <v>22863.6</v>
          </cell>
          <cell r="S694">
            <v>22863.6</v>
          </cell>
          <cell r="T694">
            <v>22863.6</v>
          </cell>
        </row>
        <row r="695">
          <cell r="A695">
            <v>22926.24</v>
          </cell>
          <cell r="B695">
            <v>22863.6</v>
          </cell>
          <cell r="C695">
            <v>22863.6</v>
          </cell>
          <cell r="D695">
            <v>22863.6</v>
          </cell>
          <cell r="E695">
            <v>22926.24</v>
          </cell>
          <cell r="F695">
            <v>22863.6</v>
          </cell>
          <cell r="G695">
            <v>22863.6</v>
          </cell>
          <cell r="H695">
            <v>22863.6</v>
          </cell>
          <cell r="I695">
            <v>22926.24</v>
          </cell>
          <cell r="J695">
            <v>22863.6</v>
          </cell>
          <cell r="K695">
            <v>22863.6</v>
          </cell>
          <cell r="L695">
            <v>22863.6</v>
          </cell>
          <cell r="M695">
            <v>22926.24</v>
          </cell>
          <cell r="N695">
            <v>22863.6</v>
          </cell>
          <cell r="O695">
            <v>22863.6</v>
          </cell>
          <cell r="P695">
            <v>22863.6</v>
          </cell>
          <cell r="Q695">
            <v>22863.6</v>
          </cell>
          <cell r="R695">
            <v>22863.6</v>
          </cell>
          <cell r="S695">
            <v>22863.6</v>
          </cell>
          <cell r="T695">
            <v>22863.6</v>
          </cell>
        </row>
        <row r="696">
          <cell r="A696">
            <v>22926.24</v>
          </cell>
          <cell r="B696">
            <v>22863.6</v>
          </cell>
          <cell r="C696">
            <v>22863.6</v>
          </cell>
          <cell r="D696">
            <v>22863.6</v>
          </cell>
          <cell r="E696">
            <v>22926.24</v>
          </cell>
          <cell r="F696">
            <v>22863.6</v>
          </cell>
          <cell r="G696">
            <v>22863.6</v>
          </cell>
          <cell r="H696">
            <v>22863.6</v>
          </cell>
          <cell r="I696">
            <v>22926.24</v>
          </cell>
          <cell r="J696">
            <v>22863.6</v>
          </cell>
          <cell r="K696">
            <v>22863.6</v>
          </cell>
          <cell r="L696">
            <v>22863.6</v>
          </cell>
          <cell r="M696">
            <v>22926.24</v>
          </cell>
          <cell r="N696">
            <v>22863.6</v>
          </cell>
          <cell r="O696">
            <v>22863.6</v>
          </cell>
          <cell r="P696">
            <v>22863.6</v>
          </cell>
          <cell r="Q696">
            <v>22863.6</v>
          </cell>
          <cell r="R696">
            <v>22863.6</v>
          </cell>
          <cell r="S696">
            <v>22863.6</v>
          </cell>
          <cell r="T696">
            <v>22863.6</v>
          </cell>
        </row>
        <row r="697">
          <cell r="A697">
            <v>22926.24</v>
          </cell>
          <cell r="B697">
            <v>22863.6</v>
          </cell>
          <cell r="C697">
            <v>22863.6</v>
          </cell>
          <cell r="D697">
            <v>22863.6</v>
          </cell>
          <cell r="E697">
            <v>22926.24</v>
          </cell>
          <cell r="F697">
            <v>22863.6</v>
          </cell>
          <cell r="G697">
            <v>22863.6</v>
          </cell>
          <cell r="H697">
            <v>22863.6</v>
          </cell>
          <cell r="I697">
            <v>22926.24</v>
          </cell>
          <cell r="J697">
            <v>22863.6</v>
          </cell>
          <cell r="K697">
            <v>22863.6</v>
          </cell>
          <cell r="L697">
            <v>22863.6</v>
          </cell>
          <cell r="M697">
            <v>22926.24</v>
          </cell>
          <cell r="N697">
            <v>22863.6</v>
          </cell>
          <cell r="O697">
            <v>22863.6</v>
          </cell>
          <cell r="P697">
            <v>22863.6</v>
          </cell>
          <cell r="Q697">
            <v>22863.6</v>
          </cell>
          <cell r="R697">
            <v>22863.6</v>
          </cell>
          <cell r="S697">
            <v>22863.6</v>
          </cell>
          <cell r="T697">
            <v>22863.6</v>
          </cell>
        </row>
        <row r="698">
          <cell r="A698">
            <v>22926.24</v>
          </cell>
          <cell r="B698">
            <v>22863.6</v>
          </cell>
          <cell r="C698">
            <v>22863.6</v>
          </cell>
          <cell r="D698">
            <v>22863.6</v>
          </cell>
          <cell r="E698">
            <v>22926.24</v>
          </cell>
          <cell r="F698">
            <v>22863.6</v>
          </cell>
          <cell r="G698">
            <v>22863.6</v>
          </cell>
          <cell r="H698">
            <v>22863.6</v>
          </cell>
          <cell r="I698">
            <v>22926.24</v>
          </cell>
          <cell r="J698">
            <v>22863.6</v>
          </cell>
          <cell r="K698">
            <v>22863.6</v>
          </cell>
          <cell r="L698">
            <v>22863.6</v>
          </cell>
          <cell r="M698">
            <v>22926.24</v>
          </cell>
          <cell r="N698">
            <v>22863.6</v>
          </cell>
          <cell r="O698">
            <v>22863.6</v>
          </cell>
          <cell r="P698">
            <v>22863.6</v>
          </cell>
          <cell r="Q698">
            <v>22863.6</v>
          </cell>
          <cell r="R698">
            <v>22863.6</v>
          </cell>
          <cell r="S698">
            <v>22863.6</v>
          </cell>
          <cell r="T698">
            <v>22863.6</v>
          </cell>
        </row>
        <row r="699">
          <cell r="A699">
            <v>22926.24</v>
          </cell>
          <cell r="B699">
            <v>22863.6</v>
          </cell>
          <cell r="C699">
            <v>22863.6</v>
          </cell>
          <cell r="D699">
            <v>22863.6</v>
          </cell>
          <cell r="E699">
            <v>22926.24</v>
          </cell>
          <cell r="F699">
            <v>22863.6</v>
          </cell>
          <cell r="G699">
            <v>22863.6</v>
          </cell>
          <cell r="H699">
            <v>22863.6</v>
          </cell>
          <cell r="I699">
            <v>22926.24</v>
          </cell>
          <cell r="J699">
            <v>22863.6</v>
          </cell>
          <cell r="K699">
            <v>22863.6</v>
          </cell>
          <cell r="L699">
            <v>22863.6</v>
          </cell>
          <cell r="M699">
            <v>22926.24</v>
          </cell>
          <cell r="N699">
            <v>22863.6</v>
          </cell>
          <cell r="O699">
            <v>22863.6</v>
          </cell>
          <cell r="P699">
            <v>22863.6</v>
          </cell>
          <cell r="Q699">
            <v>22863.6</v>
          </cell>
          <cell r="R699">
            <v>22863.6</v>
          </cell>
          <cell r="S699">
            <v>22863.6</v>
          </cell>
          <cell r="T699">
            <v>22863.6</v>
          </cell>
        </row>
        <row r="700">
          <cell r="A700">
            <v>22926.24</v>
          </cell>
          <cell r="B700">
            <v>22863.6</v>
          </cell>
          <cell r="C700">
            <v>22863.6</v>
          </cell>
          <cell r="D700">
            <v>22863.6</v>
          </cell>
          <cell r="E700">
            <v>22926.24</v>
          </cell>
          <cell r="F700">
            <v>22863.6</v>
          </cell>
          <cell r="G700">
            <v>22863.6</v>
          </cell>
          <cell r="H700">
            <v>22863.6</v>
          </cell>
          <cell r="I700">
            <v>22926.24</v>
          </cell>
          <cell r="J700">
            <v>22863.6</v>
          </cell>
          <cell r="K700">
            <v>22863.6</v>
          </cell>
          <cell r="L700">
            <v>22863.6</v>
          </cell>
          <cell r="M700">
            <v>22926.24</v>
          </cell>
          <cell r="N700">
            <v>22863.6</v>
          </cell>
          <cell r="O700">
            <v>22863.6</v>
          </cell>
          <cell r="P700">
            <v>22863.6</v>
          </cell>
          <cell r="Q700">
            <v>22863.6</v>
          </cell>
          <cell r="R700">
            <v>22863.6</v>
          </cell>
          <cell r="S700">
            <v>22863.6</v>
          </cell>
          <cell r="T700">
            <v>22863.6</v>
          </cell>
        </row>
        <row r="701">
          <cell r="A701">
            <v>22926.24</v>
          </cell>
          <cell r="B701">
            <v>22863.6</v>
          </cell>
          <cell r="C701">
            <v>22863.6</v>
          </cell>
          <cell r="D701">
            <v>22863.6</v>
          </cell>
          <cell r="E701">
            <v>22926.24</v>
          </cell>
          <cell r="F701">
            <v>22863.6</v>
          </cell>
          <cell r="G701">
            <v>22863.6</v>
          </cell>
          <cell r="H701">
            <v>22863.6</v>
          </cell>
          <cell r="I701">
            <v>22926.24</v>
          </cell>
          <cell r="J701">
            <v>22863.6</v>
          </cell>
          <cell r="K701">
            <v>22863.6</v>
          </cell>
          <cell r="L701">
            <v>22863.6</v>
          </cell>
          <cell r="M701">
            <v>22926.24</v>
          </cell>
          <cell r="N701">
            <v>22863.6</v>
          </cell>
          <cell r="O701">
            <v>22863.6</v>
          </cell>
          <cell r="P701">
            <v>22863.6</v>
          </cell>
          <cell r="Q701">
            <v>22863.6</v>
          </cell>
          <cell r="R701">
            <v>22863.6</v>
          </cell>
          <cell r="S701">
            <v>22863.6</v>
          </cell>
          <cell r="T701">
            <v>22863.6</v>
          </cell>
        </row>
        <row r="702">
          <cell r="A702">
            <v>22926.24</v>
          </cell>
          <cell r="B702">
            <v>22863.6</v>
          </cell>
          <cell r="C702">
            <v>22863.6</v>
          </cell>
          <cell r="D702">
            <v>22863.6</v>
          </cell>
          <cell r="E702">
            <v>22926.24</v>
          </cell>
          <cell r="F702">
            <v>22863.6</v>
          </cell>
          <cell r="G702">
            <v>22863.6</v>
          </cell>
          <cell r="H702">
            <v>22863.6</v>
          </cell>
          <cell r="I702">
            <v>22926.24</v>
          </cell>
          <cell r="J702">
            <v>22863.6</v>
          </cell>
          <cell r="K702">
            <v>22863.6</v>
          </cell>
          <cell r="L702">
            <v>22863.6</v>
          </cell>
          <cell r="M702">
            <v>22926.24</v>
          </cell>
          <cell r="N702">
            <v>22863.6</v>
          </cell>
          <cell r="O702">
            <v>22863.6</v>
          </cell>
          <cell r="P702">
            <v>22863.6</v>
          </cell>
          <cell r="Q702">
            <v>22863.6</v>
          </cell>
          <cell r="R702">
            <v>22863.6</v>
          </cell>
          <cell r="S702">
            <v>22863.6</v>
          </cell>
          <cell r="T702">
            <v>22863.6</v>
          </cell>
        </row>
        <row r="703">
          <cell r="A703">
            <v>22926.24</v>
          </cell>
          <cell r="B703">
            <v>22863.6</v>
          </cell>
          <cell r="C703">
            <v>22863.6</v>
          </cell>
          <cell r="D703">
            <v>22863.6</v>
          </cell>
          <cell r="E703">
            <v>22926.24</v>
          </cell>
          <cell r="F703">
            <v>22863.6</v>
          </cell>
          <cell r="G703">
            <v>22863.6</v>
          </cell>
          <cell r="H703">
            <v>22863.6</v>
          </cell>
          <cell r="I703">
            <v>22926.24</v>
          </cell>
          <cell r="J703">
            <v>22863.6</v>
          </cell>
          <cell r="K703">
            <v>22863.6</v>
          </cell>
          <cell r="L703">
            <v>22863.6</v>
          </cell>
          <cell r="M703">
            <v>22926.24</v>
          </cell>
          <cell r="N703">
            <v>22863.6</v>
          </cell>
          <cell r="O703">
            <v>22863.6</v>
          </cell>
          <cell r="P703">
            <v>22863.6</v>
          </cell>
          <cell r="Q703">
            <v>22863.6</v>
          </cell>
          <cell r="R703">
            <v>22863.6</v>
          </cell>
          <cell r="S703">
            <v>22863.6</v>
          </cell>
          <cell r="T703">
            <v>22863.6</v>
          </cell>
        </row>
        <row r="704">
          <cell r="A704">
            <v>22926.24</v>
          </cell>
          <cell r="B704">
            <v>22863.6</v>
          </cell>
          <cell r="C704">
            <v>22863.6</v>
          </cell>
          <cell r="D704">
            <v>22863.6</v>
          </cell>
          <cell r="E704">
            <v>22926.24</v>
          </cell>
          <cell r="F704">
            <v>22863.6</v>
          </cell>
          <cell r="G704">
            <v>22863.6</v>
          </cell>
          <cell r="H704">
            <v>22863.6</v>
          </cell>
          <cell r="I704">
            <v>22926.24</v>
          </cell>
          <cell r="J704">
            <v>22863.6</v>
          </cell>
          <cell r="K704">
            <v>22863.6</v>
          </cell>
          <cell r="L704">
            <v>22863.6</v>
          </cell>
          <cell r="M704">
            <v>22926.24</v>
          </cell>
          <cell r="N704">
            <v>22863.6</v>
          </cell>
          <cell r="O704">
            <v>22863.6</v>
          </cell>
          <cell r="P704">
            <v>22863.6</v>
          </cell>
          <cell r="Q704">
            <v>22863.6</v>
          </cell>
          <cell r="R704">
            <v>22863.6</v>
          </cell>
          <cell r="S704">
            <v>22863.6</v>
          </cell>
          <cell r="T704">
            <v>22863.6</v>
          </cell>
        </row>
        <row r="705">
          <cell r="A705">
            <v>22926.24</v>
          </cell>
          <cell r="B705">
            <v>22863.6</v>
          </cell>
          <cell r="C705">
            <v>22863.6</v>
          </cell>
          <cell r="D705">
            <v>22863.6</v>
          </cell>
          <cell r="E705">
            <v>22926.24</v>
          </cell>
          <cell r="F705">
            <v>22863.6</v>
          </cell>
          <cell r="G705">
            <v>22863.6</v>
          </cell>
          <cell r="H705">
            <v>22863.6</v>
          </cell>
          <cell r="I705">
            <v>22926.24</v>
          </cell>
          <cell r="J705">
            <v>22863.6</v>
          </cell>
          <cell r="K705">
            <v>22863.6</v>
          </cell>
          <cell r="L705">
            <v>22863.6</v>
          </cell>
          <cell r="M705">
            <v>22926.24</v>
          </cell>
          <cell r="N705">
            <v>22863.6</v>
          </cell>
          <cell r="O705">
            <v>22863.6</v>
          </cell>
          <cell r="P705">
            <v>22863.6</v>
          </cell>
          <cell r="Q705">
            <v>22863.6</v>
          </cell>
          <cell r="R705">
            <v>22863.6</v>
          </cell>
          <cell r="S705">
            <v>22863.6</v>
          </cell>
          <cell r="T705">
            <v>22863.6</v>
          </cell>
        </row>
        <row r="706">
          <cell r="A706">
            <v>22926.24</v>
          </cell>
          <cell r="B706">
            <v>22863.6</v>
          </cell>
          <cell r="C706">
            <v>22863.6</v>
          </cell>
          <cell r="D706">
            <v>22863.6</v>
          </cell>
          <cell r="E706">
            <v>22926.24</v>
          </cell>
          <cell r="F706">
            <v>22863.6</v>
          </cell>
          <cell r="G706">
            <v>22863.6</v>
          </cell>
          <cell r="H706">
            <v>22863.6</v>
          </cell>
          <cell r="I706">
            <v>22926.24</v>
          </cell>
          <cell r="J706">
            <v>22863.6</v>
          </cell>
          <cell r="K706">
            <v>22863.6</v>
          </cell>
          <cell r="L706">
            <v>22863.6</v>
          </cell>
          <cell r="M706">
            <v>22926.24</v>
          </cell>
          <cell r="N706">
            <v>22863.6</v>
          </cell>
          <cell r="O706">
            <v>22863.6</v>
          </cell>
          <cell r="P706">
            <v>22863.6</v>
          </cell>
          <cell r="Q706">
            <v>22863.6</v>
          </cell>
          <cell r="R706">
            <v>22863.6</v>
          </cell>
          <cell r="S706">
            <v>22863.6</v>
          </cell>
          <cell r="T706">
            <v>22863.6</v>
          </cell>
        </row>
        <row r="707">
          <cell r="A707">
            <v>22926.24</v>
          </cell>
          <cell r="B707">
            <v>22863.6</v>
          </cell>
          <cell r="C707">
            <v>22863.6</v>
          </cell>
          <cell r="D707">
            <v>22863.6</v>
          </cell>
          <cell r="E707">
            <v>22926.24</v>
          </cell>
          <cell r="F707">
            <v>22863.6</v>
          </cell>
          <cell r="G707">
            <v>22863.6</v>
          </cell>
          <cell r="H707">
            <v>22863.6</v>
          </cell>
          <cell r="I707">
            <v>22926.24</v>
          </cell>
          <cell r="J707">
            <v>22863.6</v>
          </cell>
          <cell r="K707">
            <v>22863.6</v>
          </cell>
          <cell r="L707">
            <v>22863.6</v>
          </cell>
          <cell r="M707">
            <v>22926.24</v>
          </cell>
          <cell r="N707">
            <v>22863.6</v>
          </cell>
          <cell r="O707">
            <v>22863.6</v>
          </cell>
          <cell r="P707">
            <v>22863.6</v>
          </cell>
          <cell r="Q707">
            <v>22863.6</v>
          </cell>
          <cell r="R707">
            <v>22863.6</v>
          </cell>
          <cell r="S707">
            <v>22863.6</v>
          </cell>
          <cell r="T707">
            <v>22863.6</v>
          </cell>
        </row>
        <row r="708">
          <cell r="A708">
            <v>22926.24</v>
          </cell>
          <cell r="B708">
            <v>22863.6</v>
          </cell>
          <cell r="C708">
            <v>22863.6</v>
          </cell>
          <cell r="D708">
            <v>22863.6</v>
          </cell>
          <cell r="E708">
            <v>22926.24</v>
          </cell>
          <cell r="F708">
            <v>22863.6</v>
          </cell>
          <cell r="G708">
            <v>22863.6</v>
          </cell>
          <cell r="H708">
            <v>22863.6</v>
          </cell>
          <cell r="I708">
            <v>22926.24</v>
          </cell>
          <cell r="J708">
            <v>22863.6</v>
          </cell>
          <cell r="K708">
            <v>22863.6</v>
          </cell>
          <cell r="L708">
            <v>22863.6</v>
          </cell>
          <cell r="M708">
            <v>22926.24</v>
          </cell>
          <cell r="N708">
            <v>22863.6</v>
          </cell>
          <cell r="O708">
            <v>22863.6</v>
          </cell>
          <cell r="P708">
            <v>22863.6</v>
          </cell>
          <cell r="Q708">
            <v>22863.6</v>
          </cell>
          <cell r="R708">
            <v>22863.6</v>
          </cell>
          <cell r="S708">
            <v>22863.6</v>
          </cell>
          <cell r="T708">
            <v>22863.6</v>
          </cell>
        </row>
        <row r="709">
          <cell r="A709">
            <v>22926.24</v>
          </cell>
          <cell r="B709">
            <v>22863.6</v>
          </cell>
          <cell r="C709">
            <v>22863.6</v>
          </cell>
          <cell r="D709">
            <v>22863.6</v>
          </cell>
          <cell r="E709">
            <v>22926.24</v>
          </cell>
          <cell r="F709">
            <v>22863.6</v>
          </cell>
          <cell r="G709">
            <v>22863.6</v>
          </cell>
          <cell r="H709">
            <v>22863.6</v>
          </cell>
          <cell r="I709">
            <v>22926.24</v>
          </cell>
          <cell r="J709">
            <v>22863.6</v>
          </cell>
          <cell r="K709">
            <v>22863.6</v>
          </cell>
          <cell r="L709">
            <v>22863.6</v>
          </cell>
          <cell r="M709">
            <v>22926.24</v>
          </cell>
          <cell r="N709">
            <v>22863.6</v>
          </cell>
          <cell r="O709">
            <v>22863.6</v>
          </cell>
          <cell r="P709">
            <v>22863.6</v>
          </cell>
          <cell r="Q709">
            <v>22863.6</v>
          </cell>
          <cell r="R709">
            <v>22863.6</v>
          </cell>
          <cell r="S709">
            <v>22863.6</v>
          </cell>
          <cell r="T709">
            <v>22863.6</v>
          </cell>
        </row>
        <row r="710">
          <cell r="A710">
            <v>22926.24</v>
          </cell>
          <cell r="B710">
            <v>22863.6</v>
          </cell>
          <cell r="C710">
            <v>22863.6</v>
          </cell>
          <cell r="D710">
            <v>22863.6</v>
          </cell>
          <cell r="E710">
            <v>22926.24</v>
          </cell>
          <cell r="F710">
            <v>22863.6</v>
          </cell>
          <cell r="G710">
            <v>22863.6</v>
          </cell>
          <cell r="H710">
            <v>22863.6</v>
          </cell>
          <cell r="I710">
            <v>22926.24</v>
          </cell>
          <cell r="J710">
            <v>22863.6</v>
          </cell>
          <cell r="K710">
            <v>22863.6</v>
          </cell>
          <cell r="L710">
            <v>22863.6</v>
          </cell>
          <cell r="M710">
            <v>22926.24</v>
          </cell>
          <cell r="N710">
            <v>22863.6</v>
          </cell>
          <cell r="O710">
            <v>22863.6</v>
          </cell>
          <cell r="P710">
            <v>22863.6</v>
          </cell>
          <cell r="Q710">
            <v>22863.6</v>
          </cell>
          <cell r="R710">
            <v>22863.6</v>
          </cell>
          <cell r="S710">
            <v>22863.6</v>
          </cell>
          <cell r="T710">
            <v>22863.6</v>
          </cell>
        </row>
        <row r="711">
          <cell r="A711">
            <v>22926.24</v>
          </cell>
          <cell r="B711">
            <v>22863.6</v>
          </cell>
          <cell r="C711">
            <v>22863.6</v>
          </cell>
          <cell r="D711">
            <v>22863.6</v>
          </cell>
          <cell r="E711">
            <v>22926.24</v>
          </cell>
          <cell r="F711">
            <v>22863.6</v>
          </cell>
          <cell r="G711">
            <v>22863.6</v>
          </cell>
          <cell r="H711">
            <v>22863.6</v>
          </cell>
          <cell r="I711">
            <v>22926.24</v>
          </cell>
          <cell r="J711">
            <v>22863.6</v>
          </cell>
          <cell r="K711">
            <v>22863.6</v>
          </cell>
          <cell r="L711">
            <v>22863.6</v>
          </cell>
          <cell r="M711">
            <v>22926.24</v>
          </cell>
          <cell r="N711">
            <v>22863.6</v>
          </cell>
          <cell r="O711">
            <v>22863.6</v>
          </cell>
          <cell r="P711">
            <v>22863.6</v>
          </cell>
          <cell r="Q711">
            <v>22863.6</v>
          </cell>
          <cell r="R711">
            <v>22863.6</v>
          </cell>
          <cell r="S711">
            <v>22863.6</v>
          </cell>
          <cell r="T711">
            <v>22863.6</v>
          </cell>
        </row>
        <row r="712">
          <cell r="A712">
            <v>22926.24</v>
          </cell>
          <cell r="B712">
            <v>22863.6</v>
          </cell>
          <cell r="C712">
            <v>22863.6</v>
          </cell>
          <cell r="D712">
            <v>22863.6</v>
          </cell>
          <cell r="E712">
            <v>22926.24</v>
          </cell>
          <cell r="F712">
            <v>22863.6</v>
          </cell>
          <cell r="G712">
            <v>22863.6</v>
          </cell>
          <cell r="H712">
            <v>22863.6</v>
          </cell>
          <cell r="I712">
            <v>22926.24</v>
          </cell>
          <cell r="J712">
            <v>22863.6</v>
          </cell>
          <cell r="K712">
            <v>22863.6</v>
          </cell>
          <cell r="L712">
            <v>22863.6</v>
          </cell>
          <cell r="M712">
            <v>22926.24</v>
          </cell>
          <cell r="N712">
            <v>22863.6</v>
          </cell>
          <cell r="O712">
            <v>22863.6</v>
          </cell>
          <cell r="P712">
            <v>22863.6</v>
          </cell>
          <cell r="Q712">
            <v>22863.6</v>
          </cell>
          <cell r="R712">
            <v>22863.6</v>
          </cell>
          <cell r="S712">
            <v>22863.6</v>
          </cell>
          <cell r="T712">
            <v>22863.6</v>
          </cell>
        </row>
        <row r="713">
          <cell r="A713">
            <v>22926.24</v>
          </cell>
          <cell r="B713">
            <v>22863.6</v>
          </cell>
          <cell r="C713">
            <v>22863.6</v>
          </cell>
          <cell r="D713">
            <v>22863.6</v>
          </cell>
          <cell r="E713">
            <v>22926.24</v>
          </cell>
          <cell r="F713">
            <v>22863.6</v>
          </cell>
          <cell r="G713">
            <v>22863.6</v>
          </cell>
          <cell r="H713">
            <v>22863.6</v>
          </cell>
          <cell r="I713">
            <v>22926.24</v>
          </cell>
          <cell r="J713">
            <v>22863.6</v>
          </cell>
          <cell r="K713">
            <v>22863.6</v>
          </cell>
          <cell r="L713">
            <v>22863.6</v>
          </cell>
          <cell r="M713">
            <v>22926.24</v>
          </cell>
          <cell r="N713">
            <v>22863.6</v>
          </cell>
          <cell r="O713">
            <v>22863.6</v>
          </cell>
          <cell r="P713">
            <v>22863.6</v>
          </cell>
          <cell r="Q713">
            <v>22863.6</v>
          </cell>
          <cell r="R713">
            <v>22863.6</v>
          </cell>
          <cell r="S713">
            <v>22863.6</v>
          </cell>
          <cell r="T713">
            <v>22863.6</v>
          </cell>
        </row>
        <row r="714">
          <cell r="A714">
            <v>22926.24</v>
          </cell>
          <cell r="B714">
            <v>22863.6</v>
          </cell>
          <cell r="C714">
            <v>22863.6</v>
          </cell>
          <cell r="D714">
            <v>22863.6</v>
          </cell>
          <cell r="E714">
            <v>22926.24</v>
          </cell>
          <cell r="F714">
            <v>22863.6</v>
          </cell>
          <cell r="G714">
            <v>22863.6</v>
          </cell>
          <cell r="H714">
            <v>22863.6</v>
          </cell>
          <cell r="I714">
            <v>22926.24</v>
          </cell>
          <cell r="J714">
            <v>22863.6</v>
          </cell>
          <cell r="K714">
            <v>22863.6</v>
          </cell>
          <cell r="L714">
            <v>22863.6</v>
          </cell>
          <cell r="M714">
            <v>22926.24</v>
          </cell>
          <cell r="N714">
            <v>22863.6</v>
          </cell>
          <cell r="O714">
            <v>22863.6</v>
          </cell>
          <cell r="P714">
            <v>22863.6</v>
          </cell>
          <cell r="Q714">
            <v>22863.6</v>
          </cell>
          <cell r="R714">
            <v>22863.6</v>
          </cell>
          <cell r="S714">
            <v>22863.6</v>
          </cell>
          <cell r="T714">
            <v>22863.6</v>
          </cell>
        </row>
        <row r="715">
          <cell r="A715">
            <v>22926.24</v>
          </cell>
          <cell r="B715">
            <v>22863.6</v>
          </cell>
          <cell r="C715">
            <v>22863.6</v>
          </cell>
          <cell r="D715">
            <v>22863.6</v>
          </cell>
          <cell r="E715">
            <v>22926.24</v>
          </cell>
          <cell r="F715">
            <v>22863.6</v>
          </cell>
          <cell r="G715">
            <v>22863.6</v>
          </cell>
          <cell r="H715">
            <v>22863.6</v>
          </cell>
          <cell r="I715">
            <v>22926.24</v>
          </cell>
          <cell r="J715">
            <v>22863.6</v>
          </cell>
          <cell r="K715">
            <v>22863.6</v>
          </cell>
          <cell r="L715">
            <v>22863.6</v>
          </cell>
          <cell r="M715">
            <v>22926.24</v>
          </cell>
          <cell r="N715">
            <v>22863.6</v>
          </cell>
          <cell r="O715">
            <v>22863.6</v>
          </cell>
          <cell r="P715">
            <v>22863.6</v>
          </cell>
          <cell r="Q715">
            <v>22863.6</v>
          </cell>
          <cell r="R715">
            <v>22863.6</v>
          </cell>
          <cell r="S715">
            <v>22863.6</v>
          </cell>
          <cell r="T715">
            <v>22863.6</v>
          </cell>
        </row>
        <row r="716">
          <cell r="A716">
            <v>22926.24</v>
          </cell>
          <cell r="B716">
            <v>22863.6</v>
          </cell>
          <cell r="C716">
            <v>22863.6</v>
          </cell>
          <cell r="D716">
            <v>22863.6</v>
          </cell>
          <cell r="E716">
            <v>22926.24</v>
          </cell>
          <cell r="F716">
            <v>22863.6</v>
          </cell>
          <cell r="G716">
            <v>22863.6</v>
          </cell>
          <cell r="H716">
            <v>22863.6</v>
          </cell>
          <cell r="I716">
            <v>22926.24</v>
          </cell>
          <cell r="J716">
            <v>22863.6</v>
          </cell>
          <cell r="K716">
            <v>22863.6</v>
          </cell>
          <cell r="L716">
            <v>22863.6</v>
          </cell>
          <cell r="M716">
            <v>22926.24</v>
          </cell>
          <cell r="N716">
            <v>22863.6</v>
          </cell>
          <cell r="O716">
            <v>22863.6</v>
          </cell>
          <cell r="P716">
            <v>22863.6</v>
          </cell>
          <cell r="Q716">
            <v>22863.6</v>
          </cell>
          <cell r="R716">
            <v>22863.6</v>
          </cell>
          <cell r="S716">
            <v>22863.6</v>
          </cell>
          <cell r="T716">
            <v>22863.6</v>
          </cell>
        </row>
        <row r="717">
          <cell r="A717">
            <v>22926.24</v>
          </cell>
          <cell r="B717">
            <v>22863.6</v>
          </cell>
          <cell r="C717">
            <v>22863.6</v>
          </cell>
          <cell r="D717">
            <v>22863.6</v>
          </cell>
          <cell r="E717">
            <v>22926.24</v>
          </cell>
          <cell r="F717">
            <v>22863.6</v>
          </cell>
          <cell r="G717">
            <v>22863.6</v>
          </cell>
          <cell r="H717">
            <v>22863.6</v>
          </cell>
          <cell r="I717">
            <v>22926.24</v>
          </cell>
          <cell r="J717">
            <v>22863.6</v>
          </cell>
          <cell r="K717">
            <v>22863.6</v>
          </cell>
          <cell r="L717">
            <v>22863.6</v>
          </cell>
          <cell r="M717">
            <v>22926.24</v>
          </cell>
          <cell r="N717">
            <v>22863.6</v>
          </cell>
          <cell r="O717">
            <v>22863.6</v>
          </cell>
          <cell r="P717">
            <v>22863.6</v>
          </cell>
          <cell r="Q717">
            <v>22863.6</v>
          </cell>
          <cell r="R717">
            <v>22863.6</v>
          </cell>
          <cell r="S717">
            <v>22863.6</v>
          </cell>
          <cell r="T717">
            <v>22863.6</v>
          </cell>
        </row>
        <row r="718">
          <cell r="A718">
            <v>22926.24</v>
          </cell>
          <cell r="B718">
            <v>22863.6</v>
          </cell>
          <cell r="C718">
            <v>22863.6</v>
          </cell>
          <cell r="D718">
            <v>22863.6</v>
          </cell>
          <cell r="E718">
            <v>22926.24</v>
          </cell>
          <cell r="F718">
            <v>22863.6</v>
          </cell>
          <cell r="G718">
            <v>22863.6</v>
          </cell>
          <cell r="H718">
            <v>22863.6</v>
          </cell>
          <cell r="I718">
            <v>22926.24</v>
          </cell>
          <cell r="J718">
            <v>22863.6</v>
          </cell>
          <cell r="K718">
            <v>22863.6</v>
          </cell>
          <cell r="L718">
            <v>22863.6</v>
          </cell>
          <cell r="M718">
            <v>22926.24</v>
          </cell>
          <cell r="N718">
            <v>22863.6</v>
          </cell>
          <cell r="O718">
            <v>22863.6</v>
          </cell>
          <cell r="P718">
            <v>22863.6</v>
          </cell>
          <cell r="Q718">
            <v>22863.6</v>
          </cell>
          <cell r="R718">
            <v>22863.6</v>
          </cell>
          <cell r="S718">
            <v>22863.6</v>
          </cell>
          <cell r="T718">
            <v>22863.6</v>
          </cell>
        </row>
        <row r="719">
          <cell r="A719">
            <v>22926.24</v>
          </cell>
          <cell r="B719">
            <v>22863.6</v>
          </cell>
          <cell r="C719">
            <v>22863.6</v>
          </cell>
          <cell r="D719">
            <v>22863.6</v>
          </cell>
          <cell r="E719">
            <v>22926.24</v>
          </cell>
          <cell r="F719">
            <v>22863.6</v>
          </cell>
          <cell r="G719">
            <v>22863.6</v>
          </cell>
          <cell r="H719">
            <v>22863.6</v>
          </cell>
          <cell r="I719">
            <v>22926.24</v>
          </cell>
          <cell r="J719">
            <v>22863.6</v>
          </cell>
          <cell r="K719">
            <v>22863.6</v>
          </cell>
          <cell r="L719">
            <v>22863.6</v>
          </cell>
          <cell r="M719">
            <v>22926.24</v>
          </cell>
          <cell r="N719">
            <v>22863.6</v>
          </cell>
          <cell r="O719">
            <v>22863.6</v>
          </cell>
          <cell r="P719">
            <v>22863.6</v>
          </cell>
          <cell r="Q719">
            <v>22863.6</v>
          </cell>
          <cell r="R719">
            <v>22863.6</v>
          </cell>
          <cell r="S719">
            <v>22863.6</v>
          </cell>
          <cell r="T719">
            <v>22863.6</v>
          </cell>
        </row>
        <row r="720">
          <cell r="A720">
            <v>22926.24</v>
          </cell>
          <cell r="B720">
            <v>22863.6</v>
          </cell>
          <cell r="C720">
            <v>22863.6</v>
          </cell>
          <cell r="D720">
            <v>22863.6</v>
          </cell>
          <cell r="E720">
            <v>22926.24</v>
          </cell>
          <cell r="F720">
            <v>22863.6</v>
          </cell>
          <cell r="G720">
            <v>22863.6</v>
          </cell>
          <cell r="H720">
            <v>22863.6</v>
          </cell>
          <cell r="I720">
            <v>22926.24</v>
          </cell>
          <cell r="J720">
            <v>22863.6</v>
          </cell>
          <cell r="K720">
            <v>22863.6</v>
          </cell>
          <cell r="L720">
            <v>22863.6</v>
          </cell>
          <cell r="M720">
            <v>22926.24</v>
          </cell>
          <cell r="N720">
            <v>22863.6</v>
          </cell>
          <cell r="O720">
            <v>22863.6</v>
          </cell>
          <cell r="P720">
            <v>22863.6</v>
          </cell>
          <cell r="Q720">
            <v>22863.6</v>
          </cell>
          <cell r="R720">
            <v>22863.6</v>
          </cell>
          <cell r="S720">
            <v>22863.6</v>
          </cell>
          <cell r="T720">
            <v>22863.6</v>
          </cell>
        </row>
        <row r="721">
          <cell r="A721">
            <v>22926.24</v>
          </cell>
          <cell r="B721">
            <v>22863.6</v>
          </cell>
          <cell r="C721">
            <v>22863.6</v>
          </cell>
          <cell r="D721">
            <v>22863.6</v>
          </cell>
          <cell r="E721">
            <v>22926.24</v>
          </cell>
          <cell r="F721">
            <v>22863.6</v>
          </cell>
          <cell r="G721">
            <v>22863.6</v>
          </cell>
          <cell r="H721">
            <v>22863.6</v>
          </cell>
          <cell r="I721">
            <v>22926.24</v>
          </cell>
          <cell r="J721">
            <v>22863.6</v>
          </cell>
          <cell r="K721">
            <v>22863.6</v>
          </cell>
          <cell r="L721">
            <v>22863.6</v>
          </cell>
          <cell r="M721">
            <v>22926.24</v>
          </cell>
          <cell r="N721">
            <v>22863.6</v>
          </cell>
          <cell r="O721">
            <v>22863.6</v>
          </cell>
          <cell r="P721">
            <v>22863.6</v>
          </cell>
          <cell r="Q721">
            <v>22863.6</v>
          </cell>
          <cell r="R721">
            <v>22863.6</v>
          </cell>
          <cell r="S721">
            <v>22863.6</v>
          </cell>
          <cell r="T721">
            <v>22863.6</v>
          </cell>
        </row>
        <row r="722">
          <cell r="A722">
            <v>22926.24</v>
          </cell>
          <cell r="B722">
            <v>22863.6</v>
          </cell>
          <cell r="C722">
            <v>22863.6</v>
          </cell>
          <cell r="D722">
            <v>22863.6</v>
          </cell>
          <cell r="E722">
            <v>22926.24</v>
          </cell>
          <cell r="F722">
            <v>22863.6</v>
          </cell>
          <cell r="G722">
            <v>22863.6</v>
          </cell>
          <cell r="H722">
            <v>22863.6</v>
          </cell>
          <cell r="I722">
            <v>22926.24</v>
          </cell>
          <cell r="J722">
            <v>22863.6</v>
          </cell>
          <cell r="K722">
            <v>22863.6</v>
          </cell>
          <cell r="L722">
            <v>22863.6</v>
          </cell>
          <cell r="M722">
            <v>22926.24</v>
          </cell>
          <cell r="N722">
            <v>22863.6</v>
          </cell>
          <cell r="O722">
            <v>22863.6</v>
          </cell>
          <cell r="P722">
            <v>22863.6</v>
          </cell>
          <cell r="Q722">
            <v>22863.6</v>
          </cell>
          <cell r="R722">
            <v>22863.6</v>
          </cell>
          <cell r="S722">
            <v>22863.6</v>
          </cell>
          <cell r="T722">
            <v>22863.6</v>
          </cell>
        </row>
        <row r="723">
          <cell r="A723">
            <v>22926.24</v>
          </cell>
          <cell r="B723">
            <v>22863.6</v>
          </cell>
          <cell r="C723">
            <v>22863.6</v>
          </cell>
          <cell r="D723">
            <v>22863.6</v>
          </cell>
          <cell r="E723">
            <v>22926.24</v>
          </cell>
          <cell r="F723">
            <v>22863.6</v>
          </cell>
          <cell r="G723">
            <v>22863.6</v>
          </cell>
          <cell r="H723">
            <v>22863.6</v>
          </cell>
          <cell r="I723">
            <v>22926.24</v>
          </cell>
          <cell r="J723">
            <v>22863.6</v>
          </cell>
          <cell r="K723">
            <v>22863.6</v>
          </cell>
          <cell r="L723">
            <v>22863.6</v>
          </cell>
          <cell r="M723">
            <v>22926.24</v>
          </cell>
          <cell r="N723">
            <v>22863.6</v>
          </cell>
          <cell r="O723">
            <v>22863.6</v>
          </cell>
          <cell r="P723">
            <v>22863.6</v>
          </cell>
          <cell r="Q723">
            <v>22863.6</v>
          </cell>
          <cell r="R723">
            <v>22863.6</v>
          </cell>
          <cell r="S723">
            <v>22863.6</v>
          </cell>
          <cell r="T723">
            <v>22863.6</v>
          </cell>
        </row>
        <row r="724">
          <cell r="A724">
            <v>22926.24</v>
          </cell>
          <cell r="B724">
            <v>22863.6</v>
          </cell>
          <cell r="C724">
            <v>22863.6</v>
          </cell>
          <cell r="D724">
            <v>22863.6</v>
          </cell>
          <cell r="E724">
            <v>22926.24</v>
          </cell>
          <cell r="F724">
            <v>22863.6</v>
          </cell>
          <cell r="G724">
            <v>22863.6</v>
          </cell>
          <cell r="H724">
            <v>22863.6</v>
          </cell>
          <cell r="I724">
            <v>22926.24</v>
          </cell>
          <cell r="J724">
            <v>22863.6</v>
          </cell>
          <cell r="K724">
            <v>22863.6</v>
          </cell>
          <cell r="L724">
            <v>22863.6</v>
          </cell>
          <cell r="M724">
            <v>22926.24</v>
          </cell>
          <cell r="N724">
            <v>22863.6</v>
          </cell>
          <cell r="O724">
            <v>22863.6</v>
          </cell>
          <cell r="P724">
            <v>22863.6</v>
          </cell>
          <cell r="Q724">
            <v>22863.6</v>
          </cell>
          <cell r="R724">
            <v>22863.6</v>
          </cell>
          <cell r="S724">
            <v>22863.6</v>
          </cell>
          <cell r="T724">
            <v>22863.6</v>
          </cell>
        </row>
        <row r="725">
          <cell r="A725">
            <v>22926.24</v>
          </cell>
          <cell r="B725">
            <v>22863.6</v>
          </cell>
          <cell r="C725">
            <v>22863.6</v>
          </cell>
          <cell r="D725">
            <v>22863.6</v>
          </cell>
          <cell r="E725">
            <v>22926.24</v>
          </cell>
          <cell r="F725">
            <v>22863.6</v>
          </cell>
          <cell r="G725">
            <v>22863.6</v>
          </cell>
          <cell r="H725">
            <v>22863.6</v>
          </cell>
          <cell r="I725">
            <v>22926.24</v>
          </cell>
          <cell r="J725">
            <v>22863.6</v>
          </cell>
          <cell r="K725">
            <v>22863.6</v>
          </cell>
          <cell r="L725">
            <v>22863.6</v>
          </cell>
          <cell r="M725">
            <v>22926.24</v>
          </cell>
          <cell r="N725">
            <v>22863.6</v>
          </cell>
          <cell r="O725">
            <v>22863.6</v>
          </cell>
          <cell r="P725">
            <v>22863.6</v>
          </cell>
          <cell r="Q725">
            <v>22863.6</v>
          </cell>
          <cell r="R725">
            <v>22863.6</v>
          </cell>
          <cell r="S725">
            <v>22863.6</v>
          </cell>
          <cell r="T725">
            <v>22863.6</v>
          </cell>
        </row>
        <row r="726">
          <cell r="A726">
            <v>22926.24</v>
          </cell>
          <cell r="B726">
            <v>22863.6</v>
          </cell>
          <cell r="C726">
            <v>22863.6</v>
          </cell>
          <cell r="D726">
            <v>22863.6</v>
          </cell>
          <cell r="E726">
            <v>22926.24</v>
          </cell>
          <cell r="F726">
            <v>22863.6</v>
          </cell>
          <cell r="G726">
            <v>22863.6</v>
          </cell>
          <cell r="H726">
            <v>22863.6</v>
          </cell>
          <cell r="I726">
            <v>22926.24</v>
          </cell>
          <cell r="J726">
            <v>22863.6</v>
          </cell>
          <cell r="K726">
            <v>22863.6</v>
          </cell>
          <cell r="L726">
            <v>22863.6</v>
          </cell>
          <cell r="M726">
            <v>22926.24</v>
          </cell>
          <cell r="N726">
            <v>22863.6</v>
          </cell>
          <cell r="O726">
            <v>22863.6</v>
          </cell>
          <cell r="P726">
            <v>22863.6</v>
          </cell>
          <cell r="Q726">
            <v>22863.6</v>
          </cell>
          <cell r="R726">
            <v>22863.6</v>
          </cell>
          <cell r="S726">
            <v>22863.6</v>
          </cell>
          <cell r="T726">
            <v>22863.6</v>
          </cell>
        </row>
        <row r="727">
          <cell r="A727">
            <v>22926.24</v>
          </cell>
          <cell r="B727">
            <v>22863.6</v>
          </cell>
          <cell r="C727">
            <v>22863.6</v>
          </cell>
          <cell r="D727">
            <v>22863.6</v>
          </cell>
          <cell r="E727">
            <v>22926.24</v>
          </cell>
          <cell r="F727">
            <v>22863.6</v>
          </cell>
          <cell r="G727">
            <v>22863.6</v>
          </cell>
          <cell r="H727">
            <v>22863.6</v>
          </cell>
          <cell r="I727">
            <v>22926.24</v>
          </cell>
          <cell r="J727">
            <v>22863.6</v>
          </cell>
          <cell r="K727">
            <v>22863.6</v>
          </cell>
          <cell r="L727">
            <v>22863.6</v>
          </cell>
          <cell r="M727">
            <v>22926.24</v>
          </cell>
          <cell r="N727">
            <v>22863.6</v>
          </cell>
          <cell r="O727">
            <v>22863.6</v>
          </cell>
          <cell r="P727">
            <v>22863.6</v>
          </cell>
          <cell r="Q727">
            <v>22863.6</v>
          </cell>
          <cell r="R727">
            <v>22863.6</v>
          </cell>
          <cell r="S727">
            <v>22863.6</v>
          </cell>
          <cell r="T727">
            <v>22863.6</v>
          </cell>
        </row>
        <row r="728">
          <cell r="A728">
            <v>22926.24</v>
          </cell>
          <cell r="B728">
            <v>22863.6</v>
          </cell>
          <cell r="C728">
            <v>22863.6</v>
          </cell>
          <cell r="D728">
            <v>22863.6</v>
          </cell>
          <cell r="E728">
            <v>22926.24</v>
          </cell>
          <cell r="F728">
            <v>22863.6</v>
          </cell>
          <cell r="G728">
            <v>22863.6</v>
          </cell>
          <cell r="H728">
            <v>22863.6</v>
          </cell>
          <cell r="I728">
            <v>22926.24</v>
          </cell>
          <cell r="J728">
            <v>22863.6</v>
          </cell>
          <cell r="K728">
            <v>22863.6</v>
          </cell>
          <cell r="L728">
            <v>22863.6</v>
          </cell>
          <cell r="M728">
            <v>22926.24</v>
          </cell>
          <cell r="N728">
            <v>22863.6</v>
          </cell>
          <cell r="O728">
            <v>22863.6</v>
          </cell>
          <cell r="P728">
            <v>22863.6</v>
          </cell>
          <cell r="Q728">
            <v>22863.6</v>
          </cell>
          <cell r="R728">
            <v>22863.6</v>
          </cell>
          <cell r="S728">
            <v>22863.6</v>
          </cell>
          <cell r="T728">
            <v>22863.6</v>
          </cell>
        </row>
        <row r="729">
          <cell r="A729">
            <v>22926.24</v>
          </cell>
          <cell r="B729">
            <v>22863.6</v>
          </cell>
          <cell r="C729">
            <v>22863.6</v>
          </cell>
          <cell r="D729">
            <v>22863.6</v>
          </cell>
          <cell r="E729">
            <v>22926.24</v>
          </cell>
          <cell r="F729">
            <v>22863.6</v>
          </cell>
          <cell r="G729">
            <v>22863.6</v>
          </cell>
          <cell r="H729">
            <v>22863.6</v>
          </cell>
          <cell r="I729">
            <v>22926.24</v>
          </cell>
          <cell r="J729">
            <v>22863.6</v>
          </cell>
          <cell r="K729">
            <v>22863.6</v>
          </cell>
          <cell r="L729">
            <v>22863.6</v>
          </cell>
          <cell r="M729">
            <v>22926.24</v>
          </cell>
          <cell r="N729">
            <v>22863.6</v>
          </cell>
          <cell r="O729">
            <v>22863.6</v>
          </cell>
          <cell r="P729">
            <v>22863.6</v>
          </cell>
          <cell r="Q729">
            <v>22863.6</v>
          </cell>
          <cell r="R729">
            <v>22863.6</v>
          </cell>
          <cell r="S729">
            <v>22863.6</v>
          </cell>
          <cell r="T729">
            <v>22863.6</v>
          </cell>
        </row>
        <row r="730">
          <cell r="A730">
            <v>22926.24</v>
          </cell>
          <cell r="B730">
            <v>22863.6</v>
          </cell>
          <cell r="C730">
            <v>22863.6</v>
          </cell>
          <cell r="D730">
            <v>22863.6</v>
          </cell>
          <cell r="E730">
            <v>22926.24</v>
          </cell>
          <cell r="F730">
            <v>22863.6</v>
          </cell>
          <cell r="G730">
            <v>22863.6</v>
          </cell>
          <cell r="H730">
            <v>22863.6</v>
          </cell>
          <cell r="I730">
            <v>22926.24</v>
          </cell>
          <cell r="J730">
            <v>22863.6</v>
          </cell>
          <cell r="K730">
            <v>22863.6</v>
          </cell>
          <cell r="L730">
            <v>22863.6</v>
          </cell>
          <cell r="M730">
            <v>22926.24</v>
          </cell>
          <cell r="N730">
            <v>22863.6</v>
          </cell>
          <cell r="O730">
            <v>22863.6</v>
          </cell>
          <cell r="P730">
            <v>22863.6</v>
          </cell>
          <cell r="Q730">
            <v>22863.6</v>
          </cell>
          <cell r="R730">
            <v>22863.6</v>
          </cell>
          <cell r="S730">
            <v>22863.6</v>
          </cell>
          <cell r="T730">
            <v>22863.6</v>
          </cell>
        </row>
        <row r="731">
          <cell r="A731">
            <v>22926.24</v>
          </cell>
          <cell r="B731">
            <v>22863.6</v>
          </cell>
          <cell r="C731">
            <v>22863.6</v>
          </cell>
          <cell r="D731">
            <v>22863.6</v>
          </cell>
          <cell r="E731">
            <v>22926.24</v>
          </cell>
          <cell r="F731">
            <v>22863.6</v>
          </cell>
          <cell r="G731">
            <v>22863.6</v>
          </cell>
          <cell r="H731">
            <v>22863.6</v>
          </cell>
          <cell r="I731">
            <v>22926.24</v>
          </cell>
          <cell r="J731">
            <v>22863.6</v>
          </cell>
          <cell r="K731">
            <v>22863.6</v>
          </cell>
          <cell r="L731">
            <v>22863.6</v>
          </cell>
          <cell r="M731">
            <v>22926.24</v>
          </cell>
          <cell r="N731">
            <v>22863.6</v>
          </cell>
          <cell r="O731">
            <v>22863.6</v>
          </cell>
          <cell r="P731">
            <v>22863.6</v>
          </cell>
          <cell r="Q731">
            <v>22863.6</v>
          </cell>
          <cell r="R731">
            <v>22863.6</v>
          </cell>
          <cell r="S731">
            <v>22863.6</v>
          </cell>
          <cell r="T731">
            <v>22863.6</v>
          </cell>
        </row>
        <row r="732">
          <cell r="A732">
            <v>22926.24</v>
          </cell>
          <cell r="B732">
            <v>22863.6</v>
          </cell>
          <cell r="C732">
            <v>22863.6</v>
          </cell>
          <cell r="D732">
            <v>22863.6</v>
          </cell>
          <cell r="E732">
            <v>22926.24</v>
          </cell>
          <cell r="F732">
            <v>22863.6</v>
          </cell>
          <cell r="G732">
            <v>22863.6</v>
          </cell>
          <cell r="H732">
            <v>22863.6</v>
          </cell>
          <cell r="I732">
            <v>22926.24</v>
          </cell>
          <cell r="J732">
            <v>22863.6</v>
          </cell>
          <cell r="K732">
            <v>22863.6</v>
          </cell>
          <cell r="L732">
            <v>22863.6</v>
          </cell>
          <cell r="M732">
            <v>22926.24</v>
          </cell>
          <cell r="N732">
            <v>22863.6</v>
          </cell>
          <cell r="O732">
            <v>22863.6</v>
          </cell>
          <cell r="P732">
            <v>22863.6</v>
          </cell>
          <cell r="Q732">
            <v>22863.6</v>
          </cell>
          <cell r="R732">
            <v>22863.6</v>
          </cell>
          <cell r="S732">
            <v>22863.6</v>
          </cell>
          <cell r="T732">
            <v>22863.6</v>
          </cell>
        </row>
        <row r="733">
          <cell r="A733">
            <v>22926.24</v>
          </cell>
          <cell r="B733">
            <v>22863.6</v>
          </cell>
          <cell r="C733">
            <v>22863.6</v>
          </cell>
          <cell r="D733">
            <v>22863.6</v>
          </cell>
          <cell r="E733">
            <v>22926.24</v>
          </cell>
          <cell r="F733">
            <v>22863.6</v>
          </cell>
          <cell r="G733">
            <v>22863.6</v>
          </cell>
          <cell r="H733">
            <v>22863.6</v>
          </cell>
          <cell r="I733">
            <v>22926.24</v>
          </cell>
          <cell r="J733">
            <v>22863.6</v>
          </cell>
          <cell r="K733">
            <v>22863.6</v>
          </cell>
          <cell r="L733">
            <v>22863.6</v>
          </cell>
          <cell r="M733">
            <v>22926.24</v>
          </cell>
          <cell r="N733">
            <v>22863.6</v>
          </cell>
          <cell r="O733">
            <v>22863.6</v>
          </cell>
          <cell r="P733">
            <v>22863.6</v>
          </cell>
          <cell r="Q733">
            <v>22863.6</v>
          </cell>
          <cell r="R733">
            <v>22863.6</v>
          </cell>
          <cell r="S733">
            <v>22863.6</v>
          </cell>
          <cell r="T733">
            <v>22863.6</v>
          </cell>
        </row>
        <row r="734">
          <cell r="A734">
            <v>22926.24</v>
          </cell>
          <cell r="B734">
            <v>22863.6</v>
          </cell>
          <cell r="C734">
            <v>22863.6</v>
          </cell>
          <cell r="D734">
            <v>22863.6</v>
          </cell>
          <cell r="E734">
            <v>22926.24</v>
          </cell>
          <cell r="F734">
            <v>22863.6</v>
          </cell>
          <cell r="G734">
            <v>22863.6</v>
          </cell>
          <cell r="H734">
            <v>22863.6</v>
          </cell>
          <cell r="I734">
            <v>22926.24</v>
          </cell>
          <cell r="J734">
            <v>22863.6</v>
          </cell>
          <cell r="K734">
            <v>22863.6</v>
          </cell>
          <cell r="L734">
            <v>22863.6</v>
          </cell>
          <cell r="M734">
            <v>22926.24</v>
          </cell>
          <cell r="N734">
            <v>22863.6</v>
          </cell>
          <cell r="O734">
            <v>22863.6</v>
          </cell>
          <cell r="P734">
            <v>22863.6</v>
          </cell>
          <cell r="Q734">
            <v>22863.6</v>
          </cell>
          <cell r="R734">
            <v>22863.6</v>
          </cell>
          <cell r="S734">
            <v>22863.6</v>
          </cell>
          <cell r="T734">
            <v>22863.6</v>
          </cell>
        </row>
        <row r="735">
          <cell r="A735">
            <v>22926.24</v>
          </cell>
          <cell r="B735">
            <v>22863.6</v>
          </cell>
          <cell r="C735">
            <v>22863.6</v>
          </cell>
          <cell r="D735">
            <v>22863.6</v>
          </cell>
          <cell r="E735">
            <v>22926.24</v>
          </cell>
          <cell r="F735">
            <v>22863.6</v>
          </cell>
          <cell r="G735">
            <v>22863.6</v>
          </cell>
          <cell r="H735">
            <v>22863.6</v>
          </cell>
          <cell r="I735">
            <v>22926.24</v>
          </cell>
          <cell r="J735">
            <v>22863.6</v>
          </cell>
          <cell r="K735">
            <v>22863.6</v>
          </cell>
          <cell r="L735">
            <v>22863.6</v>
          </cell>
          <cell r="M735">
            <v>22926.24</v>
          </cell>
          <cell r="N735">
            <v>22863.6</v>
          </cell>
          <cell r="O735">
            <v>22863.6</v>
          </cell>
          <cell r="P735">
            <v>22863.6</v>
          </cell>
          <cell r="Q735">
            <v>22863.6</v>
          </cell>
          <cell r="R735">
            <v>22863.6</v>
          </cell>
          <cell r="S735">
            <v>22863.6</v>
          </cell>
          <cell r="T735">
            <v>22863.6</v>
          </cell>
        </row>
        <row r="736">
          <cell r="A736">
            <v>22926.24</v>
          </cell>
          <cell r="B736">
            <v>22863.6</v>
          </cell>
          <cell r="C736">
            <v>22863.6</v>
          </cell>
          <cell r="D736">
            <v>22863.6</v>
          </cell>
          <cell r="E736">
            <v>22926.24</v>
          </cell>
          <cell r="F736">
            <v>22863.6</v>
          </cell>
          <cell r="G736">
            <v>22863.6</v>
          </cell>
          <cell r="H736">
            <v>22863.6</v>
          </cell>
          <cell r="I736">
            <v>22926.24</v>
          </cell>
          <cell r="J736">
            <v>22863.6</v>
          </cell>
          <cell r="K736">
            <v>22863.6</v>
          </cell>
          <cell r="L736">
            <v>22863.6</v>
          </cell>
          <cell r="M736">
            <v>22926.24</v>
          </cell>
          <cell r="N736">
            <v>22863.6</v>
          </cell>
          <cell r="O736">
            <v>22863.6</v>
          </cell>
          <cell r="P736">
            <v>22863.6</v>
          </cell>
          <cell r="Q736">
            <v>22863.6</v>
          </cell>
          <cell r="R736">
            <v>22863.6</v>
          </cell>
          <cell r="S736">
            <v>22863.6</v>
          </cell>
          <cell r="T736">
            <v>22863.6</v>
          </cell>
        </row>
        <row r="737">
          <cell r="A737">
            <v>22926.24</v>
          </cell>
          <cell r="B737">
            <v>22863.6</v>
          </cell>
          <cell r="C737">
            <v>22863.6</v>
          </cell>
          <cell r="D737">
            <v>22863.6</v>
          </cell>
          <cell r="E737">
            <v>22926.24</v>
          </cell>
          <cell r="F737">
            <v>22863.6</v>
          </cell>
          <cell r="G737">
            <v>22863.6</v>
          </cell>
          <cell r="H737">
            <v>22863.6</v>
          </cell>
          <cell r="I737">
            <v>22926.24</v>
          </cell>
          <cell r="J737">
            <v>22863.6</v>
          </cell>
          <cell r="K737">
            <v>22863.6</v>
          </cell>
          <cell r="L737">
            <v>22863.6</v>
          </cell>
          <cell r="M737">
            <v>22926.24</v>
          </cell>
          <cell r="N737">
            <v>22863.6</v>
          </cell>
          <cell r="O737">
            <v>22863.6</v>
          </cell>
          <cell r="P737">
            <v>22863.6</v>
          </cell>
          <cell r="Q737">
            <v>22863.6</v>
          </cell>
          <cell r="R737">
            <v>22863.6</v>
          </cell>
          <cell r="S737">
            <v>22863.6</v>
          </cell>
          <cell r="T737">
            <v>22863.6</v>
          </cell>
        </row>
        <row r="738">
          <cell r="A738">
            <v>22926.24</v>
          </cell>
          <cell r="B738">
            <v>22863.6</v>
          </cell>
          <cell r="C738">
            <v>22863.6</v>
          </cell>
          <cell r="D738">
            <v>22863.6</v>
          </cell>
          <cell r="E738">
            <v>22926.24</v>
          </cell>
          <cell r="F738">
            <v>22863.6</v>
          </cell>
          <cell r="G738">
            <v>22863.6</v>
          </cell>
          <cell r="H738">
            <v>22863.6</v>
          </cell>
          <cell r="I738">
            <v>22926.24</v>
          </cell>
          <cell r="J738">
            <v>22863.6</v>
          </cell>
          <cell r="K738">
            <v>22863.6</v>
          </cell>
          <cell r="L738">
            <v>22863.6</v>
          </cell>
          <cell r="M738">
            <v>22926.24</v>
          </cell>
          <cell r="N738">
            <v>22863.6</v>
          </cell>
          <cell r="O738">
            <v>22863.6</v>
          </cell>
          <cell r="P738">
            <v>22863.6</v>
          </cell>
          <cell r="Q738">
            <v>22863.6</v>
          </cell>
          <cell r="R738">
            <v>22863.6</v>
          </cell>
          <cell r="S738">
            <v>22863.6</v>
          </cell>
          <cell r="T738">
            <v>22863.6</v>
          </cell>
        </row>
        <row r="739">
          <cell r="A739">
            <v>22926.24</v>
          </cell>
          <cell r="B739">
            <v>22863.6</v>
          </cell>
          <cell r="C739">
            <v>22863.6</v>
          </cell>
          <cell r="D739">
            <v>22863.6</v>
          </cell>
          <cell r="E739">
            <v>22926.24</v>
          </cell>
          <cell r="F739">
            <v>22863.6</v>
          </cell>
          <cell r="G739">
            <v>22863.6</v>
          </cell>
          <cell r="H739">
            <v>22863.6</v>
          </cell>
          <cell r="I739">
            <v>22926.24</v>
          </cell>
          <cell r="J739">
            <v>22863.6</v>
          </cell>
          <cell r="K739">
            <v>22863.6</v>
          </cell>
          <cell r="L739">
            <v>22863.6</v>
          </cell>
          <cell r="M739">
            <v>22926.24</v>
          </cell>
          <cell r="N739">
            <v>22863.6</v>
          </cell>
          <cell r="O739">
            <v>22863.6</v>
          </cell>
          <cell r="P739">
            <v>22863.6</v>
          </cell>
          <cell r="Q739">
            <v>22863.6</v>
          </cell>
          <cell r="R739">
            <v>22863.6</v>
          </cell>
          <cell r="S739">
            <v>22863.6</v>
          </cell>
          <cell r="T739">
            <v>22863.6</v>
          </cell>
        </row>
        <row r="740">
          <cell r="A740">
            <v>22926.24</v>
          </cell>
          <cell r="B740">
            <v>22863.6</v>
          </cell>
          <cell r="C740">
            <v>22863.6</v>
          </cell>
          <cell r="D740">
            <v>22863.6</v>
          </cell>
          <cell r="E740">
            <v>22926.24</v>
          </cell>
          <cell r="F740">
            <v>22863.6</v>
          </cell>
          <cell r="G740">
            <v>22863.6</v>
          </cell>
          <cell r="H740">
            <v>22863.6</v>
          </cell>
          <cell r="I740">
            <v>22926.24</v>
          </cell>
          <cell r="J740">
            <v>22863.6</v>
          </cell>
          <cell r="K740">
            <v>22863.6</v>
          </cell>
          <cell r="L740">
            <v>22863.6</v>
          </cell>
          <cell r="M740">
            <v>22926.24</v>
          </cell>
          <cell r="N740">
            <v>22863.6</v>
          </cell>
          <cell r="O740">
            <v>22863.6</v>
          </cell>
          <cell r="P740">
            <v>22863.6</v>
          </cell>
          <cell r="Q740">
            <v>22863.6</v>
          </cell>
          <cell r="R740">
            <v>22863.6</v>
          </cell>
          <cell r="S740">
            <v>22863.6</v>
          </cell>
          <cell r="T740">
            <v>22863.6</v>
          </cell>
        </row>
        <row r="741">
          <cell r="A741">
            <v>22926.24</v>
          </cell>
          <cell r="B741">
            <v>22863.6</v>
          </cell>
          <cell r="C741">
            <v>22863.6</v>
          </cell>
          <cell r="D741">
            <v>22863.6</v>
          </cell>
          <cell r="E741">
            <v>22926.24</v>
          </cell>
          <cell r="F741">
            <v>22863.6</v>
          </cell>
          <cell r="G741">
            <v>22863.6</v>
          </cell>
          <cell r="H741">
            <v>22863.6</v>
          </cell>
          <cell r="I741">
            <v>22926.24</v>
          </cell>
          <cell r="J741">
            <v>22863.6</v>
          </cell>
          <cell r="K741">
            <v>22863.6</v>
          </cell>
          <cell r="L741">
            <v>22863.6</v>
          </cell>
          <cell r="M741">
            <v>22926.24</v>
          </cell>
          <cell r="N741">
            <v>22863.6</v>
          </cell>
          <cell r="O741">
            <v>22863.6</v>
          </cell>
          <cell r="P741">
            <v>22863.6</v>
          </cell>
          <cell r="Q741">
            <v>22863.6</v>
          </cell>
          <cell r="R741">
            <v>22863.6</v>
          </cell>
          <cell r="S741">
            <v>22863.6</v>
          </cell>
          <cell r="T741">
            <v>22863.6</v>
          </cell>
        </row>
        <row r="742">
          <cell r="A742">
            <v>22926.24</v>
          </cell>
          <cell r="B742">
            <v>22863.6</v>
          </cell>
          <cell r="C742">
            <v>22863.6</v>
          </cell>
          <cell r="D742">
            <v>22863.6</v>
          </cell>
          <cell r="E742">
            <v>22926.24</v>
          </cell>
          <cell r="F742">
            <v>22863.6</v>
          </cell>
          <cell r="G742">
            <v>22863.6</v>
          </cell>
          <cell r="H742">
            <v>22863.6</v>
          </cell>
          <cell r="I742">
            <v>22926.24</v>
          </cell>
          <cell r="J742">
            <v>22863.6</v>
          </cell>
          <cell r="K742">
            <v>22863.6</v>
          </cell>
          <cell r="L742">
            <v>22863.6</v>
          </cell>
          <cell r="M742">
            <v>22926.24</v>
          </cell>
          <cell r="N742">
            <v>22863.6</v>
          </cell>
          <cell r="O742">
            <v>22863.6</v>
          </cell>
          <cell r="P742">
            <v>22863.6</v>
          </cell>
          <cell r="Q742">
            <v>22863.6</v>
          </cell>
          <cell r="R742">
            <v>22863.6</v>
          </cell>
          <cell r="S742">
            <v>22863.6</v>
          </cell>
          <cell r="T742">
            <v>22863.6</v>
          </cell>
        </row>
        <row r="743">
          <cell r="A743">
            <v>22926.24</v>
          </cell>
          <cell r="B743">
            <v>22863.6</v>
          </cell>
          <cell r="C743">
            <v>22863.6</v>
          </cell>
          <cell r="D743">
            <v>22863.6</v>
          </cell>
          <cell r="E743">
            <v>22926.24</v>
          </cell>
          <cell r="F743">
            <v>22863.6</v>
          </cell>
          <cell r="G743">
            <v>22863.6</v>
          </cell>
          <cell r="H743">
            <v>22863.6</v>
          </cell>
          <cell r="I743">
            <v>22926.24</v>
          </cell>
          <cell r="J743">
            <v>22863.6</v>
          </cell>
          <cell r="K743">
            <v>22863.6</v>
          </cell>
          <cell r="L743">
            <v>22863.6</v>
          </cell>
          <cell r="M743">
            <v>22926.24</v>
          </cell>
          <cell r="N743">
            <v>22863.6</v>
          </cell>
          <cell r="O743">
            <v>22863.6</v>
          </cell>
          <cell r="P743">
            <v>22863.6</v>
          </cell>
          <cell r="Q743">
            <v>22863.6</v>
          </cell>
          <cell r="R743">
            <v>22863.6</v>
          </cell>
          <cell r="S743">
            <v>22863.6</v>
          </cell>
          <cell r="T743">
            <v>22863.6</v>
          </cell>
        </row>
        <row r="744">
          <cell r="A744">
            <v>22926.24</v>
          </cell>
          <cell r="B744">
            <v>22863.6</v>
          </cell>
          <cell r="C744">
            <v>22863.6</v>
          </cell>
          <cell r="D744">
            <v>22863.6</v>
          </cell>
          <cell r="E744">
            <v>22926.24</v>
          </cell>
          <cell r="F744">
            <v>22863.6</v>
          </cell>
          <cell r="G744">
            <v>22863.6</v>
          </cell>
          <cell r="H744">
            <v>22863.6</v>
          </cell>
          <cell r="I744">
            <v>22926.24</v>
          </cell>
          <cell r="J744">
            <v>22863.6</v>
          </cell>
          <cell r="K744">
            <v>22863.6</v>
          </cell>
          <cell r="L744">
            <v>22863.6</v>
          </cell>
          <cell r="M744">
            <v>22926.24</v>
          </cell>
          <cell r="N744">
            <v>22863.6</v>
          </cell>
          <cell r="O744">
            <v>22863.6</v>
          </cell>
          <cell r="P744">
            <v>22863.6</v>
          </cell>
          <cell r="Q744">
            <v>22863.6</v>
          </cell>
          <cell r="R744">
            <v>22863.6</v>
          </cell>
          <cell r="S744">
            <v>22863.6</v>
          </cell>
          <cell r="T744">
            <v>22863.6</v>
          </cell>
        </row>
        <row r="745">
          <cell r="A745">
            <v>22926.24</v>
          </cell>
          <cell r="B745">
            <v>22863.6</v>
          </cell>
          <cell r="C745">
            <v>22863.6</v>
          </cell>
          <cell r="D745">
            <v>22863.6</v>
          </cell>
          <cell r="E745">
            <v>22926.24</v>
          </cell>
          <cell r="F745">
            <v>22863.6</v>
          </cell>
          <cell r="G745">
            <v>22863.6</v>
          </cell>
          <cell r="H745">
            <v>22863.6</v>
          </cell>
          <cell r="I745">
            <v>22926.24</v>
          </cell>
          <cell r="J745">
            <v>22863.6</v>
          </cell>
          <cell r="K745">
            <v>22863.6</v>
          </cell>
          <cell r="L745">
            <v>22863.6</v>
          </cell>
          <cell r="M745">
            <v>22926.24</v>
          </cell>
          <cell r="N745">
            <v>22863.6</v>
          </cell>
          <cell r="O745">
            <v>22863.6</v>
          </cell>
          <cell r="P745">
            <v>22863.6</v>
          </cell>
          <cell r="Q745">
            <v>22863.6</v>
          </cell>
          <cell r="R745">
            <v>22863.6</v>
          </cell>
          <cell r="S745">
            <v>22863.6</v>
          </cell>
          <cell r="T745">
            <v>22863.6</v>
          </cell>
        </row>
        <row r="746">
          <cell r="A746">
            <v>22926.24</v>
          </cell>
          <cell r="B746">
            <v>22863.6</v>
          </cell>
          <cell r="C746">
            <v>22863.6</v>
          </cell>
          <cell r="D746">
            <v>22863.6</v>
          </cell>
          <cell r="E746">
            <v>22926.24</v>
          </cell>
          <cell r="F746">
            <v>22863.6</v>
          </cell>
          <cell r="G746">
            <v>22863.6</v>
          </cell>
          <cell r="H746">
            <v>22863.6</v>
          </cell>
          <cell r="I746">
            <v>22926.24</v>
          </cell>
          <cell r="J746">
            <v>22863.6</v>
          </cell>
          <cell r="K746">
            <v>22863.6</v>
          </cell>
          <cell r="L746">
            <v>22863.6</v>
          </cell>
          <cell r="M746">
            <v>22926.24</v>
          </cell>
          <cell r="N746">
            <v>22863.6</v>
          </cell>
          <cell r="O746">
            <v>22863.6</v>
          </cell>
          <cell r="P746">
            <v>22863.6</v>
          </cell>
          <cell r="Q746">
            <v>22863.6</v>
          </cell>
          <cell r="R746">
            <v>22863.6</v>
          </cell>
          <cell r="S746">
            <v>22863.6</v>
          </cell>
          <cell r="T746">
            <v>22863.6</v>
          </cell>
        </row>
        <row r="747">
          <cell r="A747">
            <v>22926.24</v>
          </cell>
          <cell r="B747">
            <v>22863.6</v>
          </cell>
          <cell r="C747">
            <v>22863.6</v>
          </cell>
          <cell r="D747">
            <v>22863.6</v>
          </cell>
          <cell r="E747">
            <v>22926.24</v>
          </cell>
          <cell r="F747">
            <v>22863.6</v>
          </cell>
          <cell r="G747">
            <v>22863.6</v>
          </cell>
          <cell r="H747">
            <v>22863.6</v>
          </cell>
          <cell r="I747">
            <v>22926.24</v>
          </cell>
          <cell r="J747">
            <v>22863.6</v>
          </cell>
          <cell r="K747">
            <v>22863.6</v>
          </cell>
          <cell r="L747">
            <v>22863.6</v>
          </cell>
          <cell r="M747">
            <v>22926.24</v>
          </cell>
          <cell r="N747">
            <v>22863.6</v>
          </cell>
          <cell r="O747">
            <v>22863.6</v>
          </cell>
          <cell r="P747">
            <v>22863.6</v>
          </cell>
          <cell r="Q747">
            <v>22863.6</v>
          </cell>
          <cell r="R747">
            <v>22863.6</v>
          </cell>
          <cell r="S747">
            <v>22863.6</v>
          </cell>
          <cell r="T747">
            <v>22863.6</v>
          </cell>
        </row>
        <row r="748">
          <cell r="A748">
            <v>22926.24</v>
          </cell>
          <cell r="B748">
            <v>22863.6</v>
          </cell>
          <cell r="C748">
            <v>22863.6</v>
          </cell>
          <cell r="D748">
            <v>22863.6</v>
          </cell>
          <cell r="E748">
            <v>22926.24</v>
          </cell>
          <cell r="F748">
            <v>22863.6</v>
          </cell>
          <cell r="G748">
            <v>22863.6</v>
          </cell>
          <cell r="H748">
            <v>22863.6</v>
          </cell>
          <cell r="I748">
            <v>22926.24</v>
          </cell>
          <cell r="J748">
            <v>22863.6</v>
          </cell>
          <cell r="K748">
            <v>22863.6</v>
          </cell>
          <cell r="L748">
            <v>22863.6</v>
          </cell>
          <cell r="M748">
            <v>22926.24</v>
          </cell>
          <cell r="N748">
            <v>22863.6</v>
          </cell>
          <cell r="O748">
            <v>22863.6</v>
          </cell>
          <cell r="P748">
            <v>22863.6</v>
          </cell>
          <cell r="Q748">
            <v>22863.6</v>
          </cell>
          <cell r="R748">
            <v>22863.6</v>
          </cell>
          <cell r="S748">
            <v>22863.6</v>
          </cell>
          <cell r="T748">
            <v>22863.6</v>
          </cell>
        </row>
        <row r="749">
          <cell r="A749">
            <v>22926.24</v>
          </cell>
          <cell r="B749">
            <v>22863.6</v>
          </cell>
          <cell r="C749">
            <v>22863.6</v>
          </cell>
          <cell r="D749">
            <v>22863.6</v>
          </cell>
          <cell r="E749">
            <v>22926.24</v>
          </cell>
          <cell r="F749">
            <v>22863.6</v>
          </cell>
          <cell r="G749">
            <v>22863.6</v>
          </cell>
          <cell r="H749">
            <v>22863.6</v>
          </cell>
          <cell r="I749">
            <v>22926.24</v>
          </cell>
          <cell r="J749">
            <v>22863.6</v>
          </cell>
          <cell r="K749">
            <v>22863.6</v>
          </cell>
          <cell r="L749">
            <v>22863.6</v>
          </cell>
          <cell r="M749">
            <v>22926.24</v>
          </cell>
          <cell r="N749">
            <v>22863.6</v>
          </cell>
          <cell r="O749">
            <v>22863.6</v>
          </cell>
          <cell r="P749">
            <v>22863.6</v>
          </cell>
          <cell r="Q749">
            <v>22863.6</v>
          </cell>
          <cell r="R749">
            <v>22863.6</v>
          </cell>
          <cell r="S749">
            <v>22863.6</v>
          </cell>
          <cell r="T749">
            <v>22863.6</v>
          </cell>
        </row>
        <row r="750">
          <cell r="A750">
            <v>22926.24</v>
          </cell>
          <cell r="B750">
            <v>22863.6</v>
          </cell>
          <cell r="C750">
            <v>22863.6</v>
          </cell>
          <cell r="D750">
            <v>22863.6</v>
          </cell>
          <cell r="E750">
            <v>22926.24</v>
          </cell>
          <cell r="F750">
            <v>22863.6</v>
          </cell>
          <cell r="G750">
            <v>22863.6</v>
          </cell>
          <cell r="H750">
            <v>22863.6</v>
          </cell>
          <cell r="I750">
            <v>22926.24</v>
          </cell>
          <cell r="J750">
            <v>22863.6</v>
          </cell>
          <cell r="K750">
            <v>22863.6</v>
          </cell>
          <cell r="L750">
            <v>22863.6</v>
          </cell>
          <cell r="M750">
            <v>22926.24</v>
          </cell>
          <cell r="N750">
            <v>22863.6</v>
          </cell>
          <cell r="O750">
            <v>22863.6</v>
          </cell>
          <cell r="P750">
            <v>22863.6</v>
          </cell>
          <cell r="Q750">
            <v>22863.6</v>
          </cell>
          <cell r="R750">
            <v>22863.6</v>
          </cell>
          <cell r="S750">
            <v>22863.6</v>
          </cell>
          <cell r="T750">
            <v>22863.6</v>
          </cell>
        </row>
        <row r="751">
          <cell r="A751">
            <v>22926.24</v>
          </cell>
          <cell r="B751">
            <v>22863.6</v>
          </cell>
          <cell r="C751">
            <v>22863.6</v>
          </cell>
          <cell r="D751">
            <v>22863.6</v>
          </cell>
          <cell r="E751">
            <v>22926.24</v>
          </cell>
          <cell r="F751">
            <v>22863.6</v>
          </cell>
          <cell r="G751">
            <v>22863.6</v>
          </cell>
          <cell r="H751">
            <v>22863.6</v>
          </cell>
          <cell r="I751">
            <v>22926.24</v>
          </cell>
          <cell r="J751">
            <v>22863.6</v>
          </cell>
          <cell r="K751">
            <v>22863.6</v>
          </cell>
          <cell r="L751">
            <v>22863.6</v>
          </cell>
          <cell r="M751">
            <v>22926.24</v>
          </cell>
          <cell r="N751">
            <v>22863.6</v>
          </cell>
          <cell r="O751">
            <v>22863.6</v>
          </cell>
          <cell r="P751">
            <v>22863.6</v>
          </cell>
          <cell r="Q751">
            <v>22863.6</v>
          </cell>
          <cell r="R751">
            <v>22863.6</v>
          </cell>
          <cell r="S751">
            <v>22863.6</v>
          </cell>
          <cell r="T751">
            <v>22863.6</v>
          </cell>
        </row>
        <row r="752">
          <cell r="A752">
            <v>22926.24</v>
          </cell>
          <cell r="B752">
            <v>22863.6</v>
          </cell>
          <cell r="C752">
            <v>22863.6</v>
          </cell>
          <cell r="D752">
            <v>22863.6</v>
          </cell>
          <cell r="E752">
            <v>22926.24</v>
          </cell>
          <cell r="F752">
            <v>22863.6</v>
          </cell>
          <cell r="G752">
            <v>22863.6</v>
          </cell>
          <cell r="H752">
            <v>22863.6</v>
          </cell>
          <cell r="I752">
            <v>22926.24</v>
          </cell>
          <cell r="J752">
            <v>22863.6</v>
          </cell>
          <cell r="K752">
            <v>22863.6</v>
          </cell>
          <cell r="L752">
            <v>22863.6</v>
          </cell>
          <cell r="M752">
            <v>22926.24</v>
          </cell>
          <cell r="N752">
            <v>22863.6</v>
          </cell>
          <cell r="O752">
            <v>22863.6</v>
          </cell>
          <cell r="P752">
            <v>22863.6</v>
          </cell>
          <cell r="Q752">
            <v>22863.6</v>
          </cell>
          <cell r="R752">
            <v>22863.6</v>
          </cell>
          <cell r="S752">
            <v>22863.6</v>
          </cell>
          <cell r="T752">
            <v>22863.6</v>
          </cell>
        </row>
        <row r="753">
          <cell r="A753">
            <v>22926.24</v>
          </cell>
          <cell r="B753">
            <v>22863.6</v>
          </cell>
          <cell r="C753">
            <v>22863.6</v>
          </cell>
          <cell r="D753">
            <v>22863.6</v>
          </cell>
          <cell r="E753">
            <v>22926.24</v>
          </cell>
          <cell r="F753">
            <v>22863.6</v>
          </cell>
          <cell r="G753">
            <v>22863.6</v>
          </cell>
          <cell r="H753">
            <v>22863.6</v>
          </cell>
          <cell r="I753">
            <v>22926.24</v>
          </cell>
          <cell r="J753">
            <v>22863.6</v>
          </cell>
          <cell r="K753">
            <v>22863.6</v>
          </cell>
          <cell r="L753">
            <v>22863.6</v>
          </cell>
          <cell r="M753">
            <v>22926.24</v>
          </cell>
          <cell r="N753">
            <v>22863.6</v>
          </cell>
          <cell r="O753">
            <v>22863.6</v>
          </cell>
          <cell r="P753">
            <v>22863.6</v>
          </cell>
          <cell r="Q753">
            <v>22863.6</v>
          </cell>
          <cell r="R753">
            <v>22863.6</v>
          </cell>
          <cell r="S753">
            <v>22863.6</v>
          </cell>
          <cell r="T753">
            <v>22863.6</v>
          </cell>
        </row>
        <row r="754">
          <cell r="A754">
            <v>22926.24</v>
          </cell>
          <cell r="B754">
            <v>22863.6</v>
          </cell>
          <cell r="C754">
            <v>22863.6</v>
          </cell>
          <cell r="D754">
            <v>22863.6</v>
          </cell>
          <cell r="E754">
            <v>22926.24</v>
          </cell>
          <cell r="F754">
            <v>22863.6</v>
          </cell>
          <cell r="G754">
            <v>22863.6</v>
          </cell>
          <cell r="H754">
            <v>22863.6</v>
          </cell>
          <cell r="I754">
            <v>22926.24</v>
          </cell>
          <cell r="J754">
            <v>22863.6</v>
          </cell>
          <cell r="K754">
            <v>22863.6</v>
          </cell>
          <cell r="L754">
            <v>22863.6</v>
          </cell>
          <cell r="M754">
            <v>22926.24</v>
          </cell>
          <cell r="N754">
            <v>22863.6</v>
          </cell>
          <cell r="O754">
            <v>22863.6</v>
          </cell>
          <cell r="P754">
            <v>22863.6</v>
          </cell>
          <cell r="Q754">
            <v>22863.6</v>
          </cell>
          <cell r="R754">
            <v>22863.6</v>
          </cell>
          <cell r="S754">
            <v>22863.6</v>
          </cell>
          <cell r="T754">
            <v>22863.6</v>
          </cell>
        </row>
        <row r="755">
          <cell r="A755">
            <v>22926.24</v>
          </cell>
          <cell r="B755">
            <v>22863.6</v>
          </cell>
          <cell r="C755">
            <v>22863.6</v>
          </cell>
          <cell r="D755">
            <v>22863.6</v>
          </cell>
          <cell r="E755">
            <v>22926.24</v>
          </cell>
          <cell r="F755">
            <v>22863.6</v>
          </cell>
          <cell r="G755">
            <v>22863.6</v>
          </cell>
          <cell r="H755">
            <v>22863.6</v>
          </cell>
          <cell r="I755">
            <v>22926.24</v>
          </cell>
          <cell r="J755">
            <v>22863.6</v>
          </cell>
          <cell r="K755">
            <v>22863.6</v>
          </cell>
          <cell r="L755">
            <v>22863.6</v>
          </cell>
          <cell r="M755">
            <v>22926.24</v>
          </cell>
          <cell r="N755">
            <v>22863.6</v>
          </cell>
          <cell r="O755">
            <v>22863.6</v>
          </cell>
          <cell r="P755">
            <v>22863.6</v>
          </cell>
          <cell r="Q755">
            <v>22863.6</v>
          </cell>
          <cell r="R755">
            <v>22863.6</v>
          </cell>
          <cell r="S755">
            <v>22863.6</v>
          </cell>
          <cell r="T755">
            <v>22863.6</v>
          </cell>
        </row>
        <row r="756">
          <cell r="A756">
            <v>22926.24</v>
          </cell>
          <cell r="B756">
            <v>22863.6</v>
          </cell>
          <cell r="C756">
            <v>22863.6</v>
          </cell>
          <cell r="D756">
            <v>22863.6</v>
          </cell>
          <cell r="E756">
            <v>22926.24</v>
          </cell>
          <cell r="F756">
            <v>22863.6</v>
          </cell>
          <cell r="G756">
            <v>22863.6</v>
          </cell>
          <cell r="H756">
            <v>22863.6</v>
          </cell>
          <cell r="I756">
            <v>22926.24</v>
          </cell>
          <cell r="J756">
            <v>22863.6</v>
          </cell>
          <cell r="K756">
            <v>22863.6</v>
          </cell>
          <cell r="L756">
            <v>22863.6</v>
          </cell>
          <cell r="M756">
            <v>22926.24</v>
          </cell>
          <cell r="N756">
            <v>22863.6</v>
          </cell>
          <cell r="O756">
            <v>22863.6</v>
          </cell>
          <cell r="P756">
            <v>22863.6</v>
          </cell>
          <cell r="Q756">
            <v>22863.6</v>
          </cell>
          <cell r="R756">
            <v>22863.6</v>
          </cell>
          <cell r="S756">
            <v>22863.6</v>
          </cell>
          <cell r="T756">
            <v>22863.6</v>
          </cell>
        </row>
        <row r="757">
          <cell r="A757">
            <v>22926.24</v>
          </cell>
          <cell r="B757">
            <v>22863.6</v>
          </cell>
          <cell r="C757">
            <v>22863.6</v>
          </cell>
          <cell r="D757">
            <v>22863.6</v>
          </cell>
          <cell r="E757">
            <v>22926.24</v>
          </cell>
          <cell r="F757">
            <v>22863.6</v>
          </cell>
          <cell r="G757">
            <v>22863.6</v>
          </cell>
          <cell r="H757">
            <v>22863.6</v>
          </cell>
          <cell r="I757">
            <v>22926.24</v>
          </cell>
          <cell r="J757">
            <v>22863.6</v>
          </cell>
          <cell r="K757">
            <v>22863.6</v>
          </cell>
          <cell r="L757">
            <v>22863.6</v>
          </cell>
          <cell r="M757">
            <v>22926.24</v>
          </cell>
          <cell r="N757">
            <v>22863.6</v>
          </cell>
          <cell r="O757">
            <v>22863.6</v>
          </cell>
          <cell r="P757">
            <v>22863.6</v>
          </cell>
          <cell r="Q757">
            <v>22863.6</v>
          </cell>
          <cell r="R757">
            <v>22863.6</v>
          </cell>
          <cell r="S757">
            <v>22863.6</v>
          </cell>
          <cell r="T757">
            <v>22863.6</v>
          </cell>
        </row>
        <row r="758">
          <cell r="A758">
            <v>22926.24</v>
          </cell>
          <cell r="B758">
            <v>22863.6</v>
          </cell>
          <cell r="C758">
            <v>22863.6</v>
          </cell>
          <cell r="D758">
            <v>22863.6</v>
          </cell>
          <cell r="E758">
            <v>22926.24</v>
          </cell>
          <cell r="F758">
            <v>22863.6</v>
          </cell>
          <cell r="G758">
            <v>22863.6</v>
          </cell>
          <cell r="H758">
            <v>22863.6</v>
          </cell>
          <cell r="I758">
            <v>22926.24</v>
          </cell>
          <cell r="J758">
            <v>22863.6</v>
          </cell>
          <cell r="K758">
            <v>22863.6</v>
          </cell>
          <cell r="L758">
            <v>22863.6</v>
          </cell>
          <cell r="M758">
            <v>22926.24</v>
          </cell>
          <cell r="N758">
            <v>22863.6</v>
          </cell>
          <cell r="O758">
            <v>22863.6</v>
          </cell>
          <cell r="P758">
            <v>22863.6</v>
          </cell>
          <cell r="Q758">
            <v>22863.6</v>
          </cell>
          <cell r="R758">
            <v>22863.6</v>
          </cell>
          <cell r="S758">
            <v>22863.6</v>
          </cell>
          <cell r="T758">
            <v>22863.6</v>
          </cell>
        </row>
        <row r="759">
          <cell r="A759">
            <v>22926.24</v>
          </cell>
          <cell r="B759">
            <v>22863.6</v>
          </cell>
          <cell r="C759">
            <v>22863.6</v>
          </cell>
          <cell r="D759">
            <v>22863.6</v>
          </cell>
          <cell r="E759">
            <v>22926.24</v>
          </cell>
          <cell r="F759">
            <v>22863.6</v>
          </cell>
          <cell r="G759">
            <v>22863.6</v>
          </cell>
          <cell r="H759">
            <v>22863.6</v>
          </cell>
          <cell r="I759">
            <v>22926.24</v>
          </cell>
          <cell r="J759">
            <v>22863.6</v>
          </cell>
          <cell r="K759">
            <v>22863.6</v>
          </cell>
          <cell r="L759">
            <v>22863.6</v>
          </cell>
          <cell r="M759">
            <v>22926.24</v>
          </cell>
          <cell r="N759">
            <v>22863.6</v>
          </cell>
          <cell r="O759">
            <v>22863.6</v>
          </cell>
          <cell r="P759">
            <v>22863.6</v>
          </cell>
          <cell r="Q759">
            <v>22863.6</v>
          </cell>
          <cell r="R759">
            <v>22863.6</v>
          </cell>
          <cell r="S759">
            <v>22863.6</v>
          </cell>
          <cell r="T759">
            <v>22863.6</v>
          </cell>
        </row>
        <row r="760">
          <cell r="A760">
            <v>22926.24</v>
          </cell>
          <cell r="B760">
            <v>22863.6</v>
          </cell>
          <cell r="C760">
            <v>22863.6</v>
          </cell>
          <cell r="D760">
            <v>22863.6</v>
          </cell>
          <cell r="E760">
            <v>22926.24</v>
          </cell>
          <cell r="F760">
            <v>22863.6</v>
          </cell>
          <cell r="G760">
            <v>22863.6</v>
          </cell>
          <cell r="H760">
            <v>22863.6</v>
          </cell>
          <cell r="I760">
            <v>22926.24</v>
          </cell>
          <cell r="J760">
            <v>22863.6</v>
          </cell>
          <cell r="K760">
            <v>22863.6</v>
          </cell>
          <cell r="L760">
            <v>22863.6</v>
          </cell>
          <cell r="M760">
            <v>22926.24</v>
          </cell>
          <cell r="N760">
            <v>22863.6</v>
          </cell>
          <cell r="O760">
            <v>22863.6</v>
          </cell>
          <cell r="P760">
            <v>22863.6</v>
          </cell>
          <cell r="Q760">
            <v>22863.6</v>
          </cell>
          <cell r="R760">
            <v>22863.6</v>
          </cell>
          <cell r="S760">
            <v>22863.6</v>
          </cell>
          <cell r="T760">
            <v>22863.6</v>
          </cell>
        </row>
        <row r="761">
          <cell r="A761">
            <v>22926.24</v>
          </cell>
          <cell r="B761">
            <v>22863.6</v>
          </cell>
          <cell r="C761">
            <v>22863.6</v>
          </cell>
          <cell r="D761">
            <v>22863.6</v>
          </cell>
          <cell r="E761">
            <v>22926.24</v>
          </cell>
          <cell r="F761">
            <v>22863.6</v>
          </cell>
          <cell r="G761">
            <v>22863.6</v>
          </cell>
          <cell r="H761">
            <v>22863.6</v>
          </cell>
          <cell r="I761">
            <v>22926.24</v>
          </cell>
          <cell r="J761">
            <v>22863.6</v>
          </cell>
          <cell r="K761">
            <v>22863.6</v>
          </cell>
          <cell r="L761">
            <v>22863.6</v>
          </cell>
          <cell r="M761">
            <v>22926.24</v>
          </cell>
          <cell r="N761">
            <v>22863.6</v>
          </cell>
          <cell r="O761">
            <v>22863.6</v>
          </cell>
          <cell r="P761">
            <v>22863.6</v>
          </cell>
          <cell r="Q761">
            <v>22863.6</v>
          </cell>
          <cell r="R761">
            <v>22863.6</v>
          </cell>
          <cell r="S761">
            <v>22863.6</v>
          </cell>
          <cell r="T761">
            <v>22863.6</v>
          </cell>
        </row>
        <row r="762">
          <cell r="A762">
            <v>22926.24</v>
          </cell>
          <cell r="B762">
            <v>22863.6</v>
          </cell>
          <cell r="C762">
            <v>22863.6</v>
          </cell>
          <cell r="D762">
            <v>22863.6</v>
          </cell>
          <cell r="E762">
            <v>22926.24</v>
          </cell>
          <cell r="F762">
            <v>22863.6</v>
          </cell>
          <cell r="G762">
            <v>22863.6</v>
          </cell>
          <cell r="H762">
            <v>22863.6</v>
          </cell>
          <cell r="I762">
            <v>22926.24</v>
          </cell>
          <cell r="J762">
            <v>22863.6</v>
          </cell>
          <cell r="K762">
            <v>22863.6</v>
          </cell>
          <cell r="L762">
            <v>22863.6</v>
          </cell>
          <cell r="M762">
            <v>22926.24</v>
          </cell>
          <cell r="N762">
            <v>22863.6</v>
          </cell>
          <cell r="O762">
            <v>22863.6</v>
          </cell>
          <cell r="P762">
            <v>22863.6</v>
          </cell>
          <cell r="Q762">
            <v>22863.6</v>
          </cell>
          <cell r="R762">
            <v>22863.6</v>
          </cell>
          <cell r="S762">
            <v>22863.6</v>
          </cell>
          <cell r="T762">
            <v>22863.6</v>
          </cell>
        </row>
        <row r="763">
          <cell r="A763">
            <v>22926.24</v>
          </cell>
          <cell r="B763">
            <v>22863.6</v>
          </cell>
          <cell r="C763">
            <v>22863.6</v>
          </cell>
          <cell r="D763">
            <v>22863.6</v>
          </cell>
          <cell r="E763">
            <v>22926.24</v>
          </cell>
          <cell r="F763">
            <v>22863.6</v>
          </cell>
          <cell r="G763">
            <v>22863.6</v>
          </cell>
          <cell r="H763">
            <v>22863.6</v>
          </cell>
          <cell r="I763">
            <v>22926.24</v>
          </cell>
          <cell r="J763">
            <v>22863.6</v>
          </cell>
          <cell r="K763">
            <v>22863.6</v>
          </cell>
          <cell r="L763">
            <v>22863.6</v>
          </cell>
          <cell r="M763">
            <v>22926.24</v>
          </cell>
          <cell r="N763">
            <v>22863.6</v>
          </cell>
          <cell r="O763">
            <v>22863.6</v>
          </cell>
          <cell r="P763">
            <v>22863.6</v>
          </cell>
          <cell r="Q763">
            <v>22863.6</v>
          </cell>
          <cell r="R763">
            <v>22863.6</v>
          </cell>
          <cell r="S763">
            <v>22863.6</v>
          </cell>
          <cell r="T763">
            <v>22863.6</v>
          </cell>
        </row>
        <row r="764">
          <cell r="A764">
            <v>22926.24</v>
          </cell>
          <cell r="B764">
            <v>22863.6</v>
          </cell>
          <cell r="C764">
            <v>22863.6</v>
          </cell>
          <cell r="D764">
            <v>22863.6</v>
          </cell>
          <cell r="E764">
            <v>22926.24</v>
          </cell>
          <cell r="F764">
            <v>22863.6</v>
          </cell>
          <cell r="G764">
            <v>22863.6</v>
          </cell>
          <cell r="H764">
            <v>22863.6</v>
          </cell>
          <cell r="I764">
            <v>22926.24</v>
          </cell>
          <cell r="J764">
            <v>22863.6</v>
          </cell>
          <cell r="K764">
            <v>22863.6</v>
          </cell>
          <cell r="L764">
            <v>22863.6</v>
          </cell>
          <cell r="M764">
            <v>22926.24</v>
          </cell>
          <cell r="N764">
            <v>22863.6</v>
          </cell>
          <cell r="O764">
            <v>22863.6</v>
          </cell>
          <cell r="P764">
            <v>22863.6</v>
          </cell>
          <cell r="Q764">
            <v>22863.6</v>
          </cell>
          <cell r="R764">
            <v>22863.6</v>
          </cell>
          <cell r="S764">
            <v>22863.6</v>
          </cell>
          <cell r="T764">
            <v>22863.6</v>
          </cell>
        </row>
        <row r="765">
          <cell r="A765">
            <v>22926.24</v>
          </cell>
          <cell r="B765">
            <v>22863.6</v>
          </cell>
          <cell r="C765">
            <v>22863.6</v>
          </cell>
          <cell r="D765">
            <v>22863.6</v>
          </cell>
          <cell r="E765">
            <v>22926.24</v>
          </cell>
          <cell r="F765">
            <v>22863.6</v>
          </cell>
          <cell r="G765">
            <v>22863.6</v>
          </cell>
          <cell r="H765">
            <v>22863.6</v>
          </cell>
          <cell r="I765">
            <v>22926.24</v>
          </cell>
          <cell r="J765">
            <v>22863.6</v>
          </cell>
          <cell r="K765">
            <v>22863.6</v>
          </cell>
          <cell r="L765">
            <v>22863.6</v>
          </cell>
          <cell r="M765">
            <v>22926.24</v>
          </cell>
          <cell r="N765">
            <v>22863.6</v>
          </cell>
          <cell r="O765">
            <v>22863.6</v>
          </cell>
          <cell r="P765">
            <v>22863.6</v>
          </cell>
          <cell r="Q765">
            <v>22863.6</v>
          </cell>
          <cell r="R765">
            <v>22863.6</v>
          </cell>
          <cell r="S765">
            <v>22863.6</v>
          </cell>
          <cell r="T765">
            <v>22863.6</v>
          </cell>
        </row>
        <row r="766">
          <cell r="A766">
            <v>22926.24</v>
          </cell>
          <cell r="B766">
            <v>22863.6</v>
          </cell>
          <cell r="C766">
            <v>22863.6</v>
          </cell>
          <cell r="D766">
            <v>22863.6</v>
          </cell>
          <cell r="E766">
            <v>22926.24</v>
          </cell>
          <cell r="F766">
            <v>22863.6</v>
          </cell>
          <cell r="G766">
            <v>22863.6</v>
          </cell>
          <cell r="H766">
            <v>22863.6</v>
          </cell>
          <cell r="I766">
            <v>22926.24</v>
          </cell>
          <cell r="J766">
            <v>22863.6</v>
          </cell>
          <cell r="K766">
            <v>22863.6</v>
          </cell>
          <cell r="L766">
            <v>22863.6</v>
          </cell>
          <cell r="M766">
            <v>22926.24</v>
          </cell>
          <cell r="N766">
            <v>22863.6</v>
          </cell>
          <cell r="O766">
            <v>22863.6</v>
          </cell>
          <cell r="P766">
            <v>22863.6</v>
          </cell>
          <cell r="Q766">
            <v>22863.6</v>
          </cell>
          <cell r="R766">
            <v>22863.6</v>
          </cell>
          <cell r="S766">
            <v>22863.6</v>
          </cell>
          <cell r="T766">
            <v>22863.6</v>
          </cell>
        </row>
        <row r="767">
          <cell r="A767">
            <v>22926.24</v>
          </cell>
          <cell r="B767">
            <v>22863.6</v>
          </cell>
          <cell r="C767">
            <v>22863.6</v>
          </cell>
          <cell r="D767">
            <v>22863.6</v>
          </cell>
          <cell r="E767">
            <v>22926.24</v>
          </cell>
          <cell r="F767">
            <v>22863.6</v>
          </cell>
          <cell r="G767">
            <v>22863.6</v>
          </cell>
          <cell r="H767">
            <v>22863.6</v>
          </cell>
          <cell r="I767">
            <v>22926.24</v>
          </cell>
          <cell r="J767">
            <v>22863.6</v>
          </cell>
          <cell r="K767">
            <v>22863.6</v>
          </cell>
          <cell r="L767">
            <v>22863.6</v>
          </cell>
          <cell r="M767">
            <v>22926.24</v>
          </cell>
          <cell r="N767">
            <v>22863.6</v>
          </cell>
          <cell r="O767">
            <v>22863.6</v>
          </cell>
          <cell r="P767">
            <v>22863.6</v>
          </cell>
          <cell r="Q767">
            <v>22863.6</v>
          </cell>
          <cell r="R767">
            <v>22863.6</v>
          </cell>
          <cell r="S767">
            <v>22863.6</v>
          </cell>
          <cell r="T767">
            <v>22863.6</v>
          </cell>
        </row>
        <row r="768">
          <cell r="A768">
            <v>22926.24</v>
          </cell>
          <cell r="B768">
            <v>22863.6</v>
          </cell>
          <cell r="C768">
            <v>22863.6</v>
          </cell>
          <cell r="D768">
            <v>22863.6</v>
          </cell>
          <cell r="E768">
            <v>22926.24</v>
          </cell>
          <cell r="F768">
            <v>22863.6</v>
          </cell>
          <cell r="G768">
            <v>22863.6</v>
          </cell>
          <cell r="H768">
            <v>22863.6</v>
          </cell>
          <cell r="I768">
            <v>22926.24</v>
          </cell>
          <cell r="J768">
            <v>22863.6</v>
          </cell>
          <cell r="K768">
            <v>22863.6</v>
          </cell>
          <cell r="L768">
            <v>22863.6</v>
          </cell>
          <cell r="M768">
            <v>22926.24</v>
          </cell>
          <cell r="N768">
            <v>22863.6</v>
          </cell>
          <cell r="O768">
            <v>22863.6</v>
          </cell>
          <cell r="P768">
            <v>22863.6</v>
          </cell>
          <cell r="Q768">
            <v>22863.6</v>
          </cell>
          <cell r="R768">
            <v>22863.6</v>
          </cell>
          <cell r="S768">
            <v>22863.6</v>
          </cell>
          <cell r="T768">
            <v>22863.6</v>
          </cell>
        </row>
        <row r="769">
          <cell r="A769">
            <v>22926.24</v>
          </cell>
          <cell r="B769">
            <v>22863.6</v>
          </cell>
          <cell r="C769">
            <v>22863.6</v>
          </cell>
          <cell r="D769">
            <v>22863.6</v>
          </cell>
          <cell r="E769">
            <v>22926.24</v>
          </cell>
          <cell r="F769">
            <v>22863.6</v>
          </cell>
          <cell r="G769">
            <v>22863.6</v>
          </cell>
          <cell r="H769">
            <v>22863.6</v>
          </cell>
          <cell r="I769">
            <v>22926.24</v>
          </cell>
          <cell r="J769">
            <v>22863.6</v>
          </cell>
          <cell r="K769">
            <v>22863.6</v>
          </cell>
          <cell r="L769">
            <v>22863.6</v>
          </cell>
          <cell r="M769">
            <v>22926.24</v>
          </cell>
          <cell r="N769">
            <v>22863.6</v>
          </cell>
          <cell r="O769">
            <v>22863.6</v>
          </cell>
          <cell r="P769">
            <v>22863.6</v>
          </cell>
          <cell r="Q769">
            <v>22863.6</v>
          </cell>
          <cell r="R769">
            <v>22863.6</v>
          </cell>
          <cell r="S769">
            <v>22863.6</v>
          </cell>
          <cell r="T769">
            <v>22863.6</v>
          </cell>
        </row>
        <row r="770">
          <cell r="A770">
            <v>22926.24</v>
          </cell>
          <cell r="B770">
            <v>22863.6</v>
          </cell>
          <cell r="C770">
            <v>22863.6</v>
          </cell>
          <cell r="D770">
            <v>22863.6</v>
          </cell>
          <cell r="E770">
            <v>22926.24</v>
          </cell>
          <cell r="F770">
            <v>22863.6</v>
          </cell>
          <cell r="G770">
            <v>22863.6</v>
          </cell>
          <cell r="H770">
            <v>22863.6</v>
          </cell>
          <cell r="I770">
            <v>22926.24</v>
          </cell>
          <cell r="J770">
            <v>22863.6</v>
          </cell>
          <cell r="K770">
            <v>22863.6</v>
          </cell>
          <cell r="L770">
            <v>22863.6</v>
          </cell>
          <cell r="M770">
            <v>22926.24</v>
          </cell>
          <cell r="N770">
            <v>22863.6</v>
          </cell>
          <cell r="O770">
            <v>22863.6</v>
          </cell>
          <cell r="P770">
            <v>22863.6</v>
          </cell>
          <cell r="Q770">
            <v>22863.6</v>
          </cell>
          <cell r="R770">
            <v>22863.6</v>
          </cell>
          <cell r="S770">
            <v>22863.6</v>
          </cell>
          <cell r="T770">
            <v>22863.6</v>
          </cell>
        </row>
        <row r="771">
          <cell r="A771">
            <v>22926.24</v>
          </cell>
          <cell r="B771">
            <v>22863.6</v>
          </cell>
          <cell r="C771">
            <v>22863.6</v>
          </cell>
          <cell r="D771">
            <v>22863.6</v>
          </cell>
          <cell r="E771">
            <v>22926.24</v>
          </cell>
          <cell r="F771">
            <v>22863.6</v>
          </cell>
          <cell r="G771">
            <v>22863.6</v>
          </cell>
          <cell r="H771">
            <v>22863.6</v>
          </cell>
          <cell r="I771">
            <v>22926.24</v>
          </cell>
          <cell r="J771">
            <v>22863.6</v>
          </cell>
          <cell r="K771">
            <v>22863.6</v>
          </cell>
          <cell r="L771">
            <v>22863.6</v>
          </cell>
          <cell r="M771">
            <v>22926.24</v>
          </cell>
          <cell r="N771">
            <v>22863.6</v>
          </cell>
          <cell r="O771">
            <v>22863.6</v>
          </cell>
          <cell r="P771">
            <v>22863.6</v>
          </cell>
          <cell r="Q771">
            <v>22863.6</v>
          </cell>
          <cell r="R771">
            <v>22863.6</v>
          </cell>
          <cell r="S771">
            <v>22863.6</v>
          </cell>
          <cell r="T771">
            <v>22863.6</v>
          </cell>
        </row>
        <row r="772">
          <cell r="A772">
            <v>22926.24</v>
          </cell>
          <cell r="B772">
            <v>22863.6</v>
          </cell>
          <cell r="C772">
            <v>22863.6</v>
          </cell>
          <cell r="D772">
            <v>22863.6</v>
          </cell>
          <cell r="E772">
            <v>22926.24</v>
          </cell>
          <cell r="F772">
            <v>22863.6</v>
          </cell>
          <cell r="G772">
            <v>22863.6</v>
          </cell>
          <cell r="H772">
            <v>22863.6</v>
          </cell>
          <cell r="I772">
            <v>22926.24</v>
          </cell>
          <cell r="J772">
            <v>22863.6</v>
          </cell>
          <cell r="K772">
            <v>22863.6</v>
          </cell>
          <cell r="L772">
            <v>22863.6</v>
          </cell>
          <cell r="M772">
            <v>22926.24</v>
          </cell>
          <cell r="N772">
            <v>22863.6</v>
          </cell>
          <cell r="O772">
            <v>22863.6</v>
          </cell>
          <cell r="P772">
            <v>22863.6</v>
          </cell>
          <cell r="Q772">
            <v>22863.6</v>
          </cell>
          <cell r="R772">
            <v>22863.6</v>
          </cell>
          <cell r="S772">
            <v>22863.6</v>
          </cell>
          <cell r="T772">
            <v>22863.6</v>
          </cell>
        </row>
        <row r="773">
          <cell r="A773">
            <v>22926.24</v>
          </cell>
          <cell r="B773">
            <v>22863.6</v>
          </cell>
          <cell r="C773">
            <v>22863.6</v>
          </cell>
          <cell r="D773">
            <v>22863.6</v>
          </cell>
          <cell r="E773">
            <v>22926.24</v>
          </cell>
          <cell r="F773">
            <v>22863.6</v>
          </cell>
          <cell r="G773">
            <v>22863.6</v>
          </cell>
          <cell r="H773">
            <v>22863.6</v>
          </cell>
          <cell r="I773">
            <v>22926.24</v>
          </cell>
          <cell r="J773">
            <v>22863.6</v>
          </cell>
          <cell r="K773">
            <v>22863.6</v>
          </cell>
          <cell r="L773">
            <v>22863.6</v>
          </cell>
          <cell r="M773">
            <v>22926.24</v>
          </cell>
          <cell r="N773">
            <v>22863.6</v>
          </cell>
          <cell r="O773">
            <v>22863.6</v>
          </cell>
          <cell r="P773">
            <v>22863.6</v>
          </cell>
          <cell r="Q773">
            <v>22863.6</v>
          </cell>
          <cell r="R773">
            <v>22863.6</v>
          </cell>
          <cell r="S773">
            <v>22863.6</v>
          </cell>
          <cell r="T773">
            <v>22863.6</v>
          </cell>
        </row>
        <row r="774">
          <cell r="A774">
            <v>22926.24</v>
          </cell>
          <cell r="B774">
            <v>22863.6</v>
          </cell>
          <cell r="C774">
            <v>22863.6</v>
          </cell>
          <cell r="D774">
            <v>22863.6</v>
          </cell>
          <cell r="E774">
            <v>22926.24</v>
          </cell>
          <cell r="F774">
            <v>22863.6</v>
          </cell>
          <cell r="G774">
            <v>22863.6</v>
          </cell>
          <cell r="H774">
            <v>22863.6</v>
          </cell>
          <cell r="I774">
            <v>22926.24</v>
          </cell>
          <cell r="J774">
            <v>22863.6</v>
          </cell>
          <cell r="K774">
            <v>22863.6</v>
          </cell>
          <cell r="L774">
            <v>22863.6</v>
          </cell>
          <cell r="M774">
            <v>22926.24</v>
          </cell>
          <cell r="N774">
            <v>22863.6</v>
          </cell>
          <cell r="O774">
            <v>22863.6</v>
          </cell>
          <cell r="P774">
            <v>22863.6</v>
          </cell>
          <cell r="Q774">
            <v>22863.6</v>
          </cell>
          <cell r="R774">
            <v>22863.6</v>
          </cell>
          <cell r="S774">
            <v>22863.6</v>
          </cell>
          <cell r="T774">
            <v>22863.6</v>
          </cell>
        </row>
        <row r="775">
          <cell r="A775">
            <v>22926.24</v>
          </cell>
          <cell r="B775">
            <v>22863.6</v>
          </cell>
          <cell r="C775">
            <v>22863.6</v>
          </cell>
          <cell r="D775">
            <v>22863.6</v>
          </cell>
          <cell r="E775">
            <v>22926.24</v>
          </cell>
          <cell r="F775">
            <v>22863.6</v>
          </cell>
          <cell r="G775">
            <v>22863.6</v>
          </cell>
          <cell r="H775">
            <v>22863.6</v>
          </cell>
          <cell r="I775">
            <v>22926.24</v>
          </cell>
          <cell r="J775">
            <v>22863.6</v>
          </cell>
          <cell r="K775">
            <v>22863.6</v>
          </cell>
          <cell r="L775">
            <v>22863.6</v>
          </cell>
          <cell r="M775">
            <v>22926.24</v>
          </cell>
          <cell r="N775">
            <v>22863.6</v>
          </cell>
          <cell r="O775">
            <v>22863.6</v>
          </cell>
          <cell r="P775">
            <v>22863.6</v>
          </cell>
          <cell r="Q775">
            <v>22863.6</v>
          </cell>
          <cell r="R775">
            <v>22863.6</v>
          </cell>
          <cell r="S775">
            <v>22863.6</v>
          </cell>
          <cell r="T775">
            <v>22863.6</v>
          </cell>
        </row>
        <row r="776">
          <cell r="A776">
            <v>22926.24</v>
          </cell>
          <cell r="B776">
            <v>22863.6</v>
          </cell>
          <cell r="C776">
            <v>22863.6</v>
          </cell>
          <cell r="D776">
            <v>22863.6</v>
          </cell>
          <cell r="E776">
            <v>22926.24</v>
          </cell>
          <cell r="F776">
            <v>22863.6</v>
          </cell>
          <cell r="G776">
            <v>22863.6</v>
          </cell>
          <cell r="H776">
            <v>22863.6</v>
          </cell>
          <cell r="I776">
            <v>22926.24</v>
          </cell>
          <cell r="J776">
            <v>22863.6</v>
          </cell>
          <cell r="K776">
            <v>22863.6</v>
          </cell>
          <cell r="L776">
            <v>22863.6</v>
          </cell>
          <cell r="M776">
            <v>22926.24</v>
          </cell>
          <cell r="N776">
            <v>22863.6</v>
          </cell>
          <cell r="O776">
            <v>22863.6</v>
          </cell>
          <cell r="P776">
            <v>22863.6</v>
          </cell>
          <cell r="Q776">
            <v>22863.6</v>
          </cell>
          <cell r="R776">
            <v>22863.6</v>
          </cell>
          <cell r="S776">
            <v>22863.6</v>
          </cell>
          <cell r="T776">
            <v>22863.6</v>
          </cell>
        </row>
        <row r="777">
          <cell r="A777">
            <v>22926.24</v>
          </cell>
          <cell r="B777">
            <v>22863.6</v>
          </cell>
          <cell r="C777">
            <v>22863.6</v>
          </cell>
          <cell r="D777">
            <v>22863.6</v>
          </cell>
          <cell r="E777">
            <v>22926.24</v>
          </cell>
          <cell r="F777">
            <v>22863.6</v>
          </cell>
          <cell r="G777">
            <v>22863.6</v>
          </cell>
          <cell r="H777">
            <v>22863.6</v>
          </cell>
          <cell r="I777">
            <v>22926.24</v>
          </cell>
          <cell r="J777">
            <v>22863.6</v>
          </cell>
          <cell r="K777">
            <v>22863.6</v>
          </cell>
          <cell r="L777">
            <v>22863.6</v>
          </cell>
          <cell r="M777">
            <v>22926.24</v>
          </cell>
          <cell r="N777">
            <v>22863.6</v>
          </cell>
          <cell r="O777">
            <v>22863.6</v>
          </cell>
          <cell r="P777">
            <v>22863.6</v>
          </cell>
          <cell r="Q777">
            <v>22863.6</v>
          </cell>
          <cell r="R777">
            <v>22863.6</v>
          </cell>
          <cell r="S777">
            <v>22863.6</v>
          </cell>
          <cell r="T777">
            <v>22863.6</v>
          </cell>
        </row>
        <row r="778">
          <cell r="A778">
            <v>22926.24</v>
          </cell>
          <cell r="B778">
            <v>22863.6</v>
          </cell>
          <cell r="C778">
            <v>22863.6</v>
          </cell>
          <cell r="D778">
            <v>22863.6</v>
          </cell>
          <cell r="E778">
            <v>22926.24</v>
          </cell>
          <cell r="F778">
            <v>22863.6</v>
          </cell>
          <cell r="G778">
            <v>22863.6</v>
          </cell>
          <cell r="H778">
            <v>22863.6</v>
          </cell>
          <cell r="I778">
            <v>22926.24</v>
          </cell>
          <cell r="J778">
            <v>22863.6</v>
          </cell>
          <cell r="K778">
            <v>22863.6</v>
          </cell>
          <cell r="L778">
            <v>22863.6</v>
          </cell>
          <cell r="M778">
            <v>22926.24</v>
          </cell>
          <cell r="N778">
            <v>22863.6</v>
          </cell>
          <cell r="O778">
            <v>22863.6</v>
          </cell>
          <cell r="P778">
            <v>22863.6</v>
          </cell>
          <cell r="Q778">
            <v>22863.6</v>
          </cell>
          <cell r="R778">
            <v>22863.6</v>
          </cell>
          <cell r="S778">
            <v>22863.6</v>
          </cell>
          <cell r="T778">
            <v>22863.6</v>
          </cell>
        </row>
        <row r="779">
          <cell r="A779">
            <v>22926.24</v>
          </cell>
          <cell r="B779">
            <v>22863.6</v>
          </cell>
          <cell r="C779">
            <v>22863.6</v>
          </cell>
          <cell r="D779">
            <v>22863.6</v>
          </cell>
          <cell r="E779">
            <v>22926.24</v>
          </cell>
          <cell r="F779">
            <v>22863.6</v>
          </cell>
          <cell r="G779">
            <v>22863.6</v>
          </cell>
          <cell r="H779">
            <v>22863.6</v>
          </cell>
          <cell r="I779">
            <v>22926.24</v>
          </cell>
          <cell r="J779">
            <v>22863.6</v>
          </cell>
          <cell r="K779">
            <v>22863.6</v>
          </cell>
          <cell r="L779">
            <v>22863.6</v>
          </cell>
          <cell r="M779">
            <v>22926.24</v>
          </cell>
          <cell r="N779">
            <v>22863.6</v>
          </cell>
          <cell r="O779">
            <v>22863.6</v>
          </cell>
          <cell r="P779">
            <v>22863.6</v>
          </cell>
          <cell r="Q779">
            <v>22863.6</v>
          </cell>
          <cell r="R779">
            <v>22863.6</v>
          </cell>
          <cell r="S779">
            <v>22863.6</v>
          </cell>
          <cell r="T779">
            <v>22863.6</v>
          </cell>
        </row>
        <row r="780">
          <cell r="A780">
            <v>22926.24</v>
          </cell>
          <cell r="B780">
            <v>22863.6</v>
          </cell>
          <cell r="C780">
            <v>22863.6</v>
          </cell>
          <cell r="D780">
            <v>22863.6</v>
          </cell>
          <cell r="E780">
            <v>22926.24</v>
          </cell>
          <cell r="F780">
            <v>22863.6</v>
          </cell>
          <cell r="G780">
            <v>22863.6</v>
          </cell>
          <cell r="H780">
            <v>22863.6</v>
          </cell>
          <cell r="I780">
            <v>22926.24</v>
          </cell>
          <cell r="J780">
            <v>22863.6</v>
          </cell>
          <cell r="K780">
            <v>22863.6</v>
          </cell>
          <cell r="L780">
            <v>22863.6</v>
          </cell>
          <cell r="M780">
            <v>22926.24</v>
          </cell>
          <cell r="N780">
            <v>22863.6</v>
          </cell>
          <cell r="O780">
            <v>22863.6</v>
          </cell>
          <cell r="P780">
            <v>22863.6</v>
          </cell>
          <cell r="Q780">
            <v>22863.6</v>
          </cell>
          <cell r="R780">
            <v>22863.6</v>
          </cell>
          <cell r="S780">
            <v>22863.6</v>
          </cell>
          <cell r="T780">
            <v>22863.6</v>
          </cell>
        </row>
        <row r="781">
          <cell r="A781">
            <v>22926.24</v>
          </cell>
          <cell r="B781">
            <v>22863.6</v>
          </cell>
          <cell r="C781">
            <v>22863.6</v>
          </cell>
          <cell r="D781">
            <v>22863.6</v>
          </cell>
          <cell r="E781">
            <v>22926.24</v>
          </cell>
          <cell r="F781">
            <v>22863.6</v>
          </cell>
          <cell r="G781">
            <v>22863.6</v>
          </cell>
          <cell r="H781">
            <v>22863.6</v>
          </cell>
          <cell r="I781">
            <v>22926.24</v>
          </cell>
          <cell r="J781">
            <v>22863.6</v>
          </cell>
          <cell r="K781">
            <v>22863.6</v>
          </cell>
          <cell r="L781">
            <v>22863.6</v>
          </cell>
          <cell r="M781">
            <v>22926.24</v>
          </cell>
          <cell r="N781">
            <v>22863.6</v>
          </cell>
          <cell r="O781">
            <v>22863.6</v>
          </cell>
          <cell r="P781">
            <v>22863.6</v>
          </cell>
          <cell r="Q781">
            <v>22863.6</v>
          </cell>
          <cell r="R781">
            <v>22863.6</v>
          </cell>
          <cell r="S781">
            <v>22863.6</v>
          </cell>
          <cell r="T781">
            <v>22863.6</v>
          </cell>
        </row>
        <row r="782">
          <cell r="A782">
            <v>22926.24</v>
          </cell>
          <cell r="B782">
            <v>22863.6</v>
          </cell>
          <cell r="C782">
            <v>22863.6</v>
          </cell>
          <cell r="D782">
            <v>22863.6</v>
          </cell>
          <cell r="E782">
            <v>22926.24</v>
          </cell>
          <cell r="F782">
            <v>22863.6</v>
          </cell>
          <cell r="G782">
            <v>22863.6</v>
          </cell>
          <cell r="H782">
            <v>22863.6</v>
          </cell>
          <cell r="I782">
            <v>22926.24</v>
          </cell>
          <cell r="J782">
            <v>22863.6</v>
          </cell>
          <cell r="K782">
            <v>22863.6</v>
          </cell>
          <cell r="L782">
            <v>22863.6</v>
          </cell>
          <cell r="M782">
            <v>22926.24</v>
          </cell>
          <cell r="N782">
            <v>22863.6</v>
          </cell>
          <cell r="O782">
            <v>22863.6</v>
          </cell>
          <cell r="P782">
            <v>22863.6</v>
          </cell>
          <cell r="Q782">
            <v>22863.6</v>
          </cell>
          <cell r="R782">
            <v>22863.6</v>
          </cell>
          <cell r="S782">
            <v>22863.6</v>
          </cell>
          <cell r="T782">
            <v>22863.6</v>
          </cell>
        </row>
        <row r="783">
          <cell r="A783">
            <v>22926.24</v>
          </cell>
          <cell r="B783">
            <v>22863.6</v>
          </cell>
          <cell r="C783">
            <v>22863.6</v>
          </cell>
          <cell r="D783">
            <v>22863.6</v>
          </cell>
          <cell r="E783">
            <v>22926.24</v>
          </cell>
          <cell r="F783">
            <v>22863.6</v>
          </cell>
          <cell r="G783">
            <v>22863.6</v>
          </cell>
          <cell r="H783">
            <v>22863.6</v>
          </cell>
          <cell r="I783">
            <v>22926.24</v>
          </cell>
          <cell r="J783">
            <v>22863.6</v>
          </cell>
          <cell r="K783">
            <v>22863.6</v>
          </cell>
          <cell r="L783">
            <v>22863.6</v>
          </cell>
          <cell r="M783">
            <v>22926.24</v>
          </cell>
          <cell r="N783">
            <v>22863.6</v>
          </cell>
          <cell r="O783">
            <v>22863.6</v>
          </cell>
          <cell r="P783">
            <v>22863.6</v>
          </cell>
          <cell r="Q783">
            <v>22863.6</v>
          </cell>
          <cell r="R783">
            <v>22863.6</v>
          </cell>
          <cell r="S783">
            <v>22863.6</v>
          </cell>
          <cell r="T783">
            <v>22863.6</v>
          </cell>
        </row>
        <row r="784">
          <cell r="A784">
            <v>22926.24</v>
          </cell>
          <cell r="B784">
            <v>22863.6</v>
          </cell>
          <cell r="C784">
            <v>22863.6</v>
          </cell>
          <cell r="D784">
            <v>22863.6</v>
          </cell>
          <cell r="E784">
            <v>22926.24</v>
          </cell>
          <cell r="F784">
            <v>22863.6</v>
          </cell>
          <cell r="G784">
            <v>22863.6</v>
          </cell>
          <cell r="H784">
            <v>22863.6</v>
          </cell>
          <cell r="I784">
            <v>22926.24</v>
          </cell>
          <cell r="J784">
            <v>22863.6</v>
          </cell>
          <cell r="K784">
            <v>22863.6</v>
          </cell>
          <cell r="L784">
            <v>22863.6</v>
          </cell>
          <cell r="M784">
            <v>22926.24</v>
          </cell>
          <cell r="N784">
            <v>22863.6</v>
          </cell>
          <cell r="O784">
            <v>22863.6</v>
          </cell>
          <cell r="P784">
            <v>22863.6</v>
          </cell>
          <cell r="Q784">
            <v>22863.6</v>
          </cell>
          <cell r="R784">
            <v>22863.6</v>
          </cell>
          <cell r="S784">
            <v>22863.6</v>
          </cell>
          <cell r="T784">
            <v>22863.6</v>
          </cell>
        </row>
        <row r="785">
          <cell r="A785">
            <v>22926.24</v>
          </cell>
          <cell r="B785">
            <v>22863.6</v>
          </cell>
          <cell r="C785">
            <v>22863.6</v>
          </cell>
          <cell r="D785">
            <v>22863.6</v>
          </cell>
          <cell r="E785">
            <v>22926.24</v>
          </cell>
          <cell r="F785">
            <v>22863.6</v>
          </cell>
          <cell r="G785">
            <v>22863.6</v>
          </cell>
          <cell r="H785">
            <v>22863.6</v>
          </cell>
          <cell r="I785">
            <v>22926.24</v>
          </cell>
          <cell r="J785">
            <v>22863.6</v>
          </cell>
          <cell r="K785">
            <v>22863.6</v>
          </cell>
          <cell r="L785">
            <v>22863.6</v>
          </cell>
          <cell r="M785">
            <v>22926.24</v>
          </cell>
          <cell r="N785">
            <v>22863.6</v>
          </cell>
          <cell r="O785">
            <v>22863.6</v>
          </cell>
          <cell r="P785">
            <v>22863.6</v>
          </cell>
          <cell r="Q785">
            <v>22863.6</v>
          </cell>
          <cell r="R785">
            <v>22863.6</v>
          </cell>
          <cell r="S785">
            <v>22863.6</v>
          </cell>
          <cell r="T785">
            <v>22863.6</v>
          </cell>
        </row>
        <row r="786">
          <cell r="A786">
            <v>22926.24</v>
          </cell>
          <cell r="B786">
            <v>22863.6</v>
          </cell>
          <cell r="C786">
            <v>22863.6</v>
          </cell>
          <cell r="D786">
            <v>22863.6</v>
          </cell>
          <cell r="E786">
            <v>22926.24</v>
          </cell>
          <cell r="F786">
            <v>22863.6</v>
          </cell>
          <cell r="G786">
            <v>22863.6</v>
          </cell>
          <cell r="H786">
            <v>22863.6</v>
          </cell>
          <cell r="I786">
            <v>22926.24</v>
          </cell>
          <cell r="J786">
            <v>22863.6</v>
          </cell>
          <cell r="K786">
            <v>22863.6</v>
          </cell>
          <cell r="L786">
            <v>22863.6</v>
          </cell>
          <cell r="M786">
            <v>22926.24</v>
          </cell>
          <cell r="N786">
            <v>22863.6</v>
          </cell>
          <cell r="O786">
            <v>22863.6</v>
          </cell>
          <cell r="P786">
            <v>22863.6</v>
          </cell>
          <cell r="Q786">
            <v>22863.6</v>
          </cell>
          <cell r="R786">
            <v>22863.6</v>
          </cell>
          <cell r="S786">
            <v>22863.6</v>
          </cell>
          <cell r="T786">
            <v>22863.6</v>
          </cell>
        </row>
        <row r="787">
          <cell r="A787">
            <v>22926.24</v>
          </cell>
          <cell r="B787">
            <v>22863.6</v>
          </cell>
          <cell r="C787">
            <v>22863.6</v>
          </cell>
          <cell r="D787">
            <v>22863.6</v>
          </cell>
          <cell r="E787">
            <v>22926.24</v>
          </cell>
          <cell r="F787">
            <v>22863.6</v>
          </cell>
          <cell r="G787">
            <v>22863.6</v>
          </cell>
          <cell r="H787">
            <v>22863.6</v>
          </cell>
          <cell r="I787">
            <v>22926.24</v>
          </cell>
          <cell r="J787">
            <v>22863.6</v>
          </cell>
          <cell r="K787">
            <v>22863.6</v>
          </cell>
          <cell r="L787">
            <v>22863.6</v>
          </cell>
          <cell r="M787">
            <v>22926.24</v>
          </cell>
          <cell r="N787">
            <v>22863.6</v>
          </cell>
          <cell r="O787">
            <v>22863.6</v>
          </cell>
          <cell r="P787">
            <v>22863.6</v>
          </cell>
          <cell r="Q787">
            <v>22863.6</v>
          </cell>
          <cell r="R787">
            <v>22863.6</v>
          </cell>
          <cell r="S787">
            <v>22863.6</v>
          </cell>
          <cell r="T787">
            <v>22863.6</v>
          </cell>
        </row>
        <row r="788">
          <cell r="A788">
            <v>22926.24</v>
          </cell>
          <cell r="B788">
            <v>22863.6</v>
          </cell>
          <cell r="C788">
            <v>22863.6</v>
          </cell>
          <cell r="D788">
            <v>22863.6</v>
          </cell>
          <cell r="E788">
            <v>22926.24</v>
          </cell>
          <cell r="F788">
            <v>22863.6</v>
          </cell>
          <cell r="G788">
            <v>22863.6</v>
          </cell>
          <cell r="H788">
            <v>22863.6</v>
          </cell>
          <cell r="I788">
            <v>22926.24</v>
          </cell>
          <cell r="J788">
            <v>22863.6</v>
          </cell>
          <cell r="K788">
            <v>22863.6</v>
          </cell>
          <cell r="L788">
            <v>22863.6</v>
          </cell>
          <cell r="M788">
            <v>22926.24</v>
          </cell>
          <cell r="N788">
            <v>22863.6</v>
          </cell>
          <cell r="O788">
            <v>22863.6</v>
          </cell>
          <cell r="P788">
            <v>22863.6</v>
          </cell>
          <cell r="Q788">
            <v>22863.6</v>
          </cell>
          <cell r="R788">
            <v>22863.6</v>
          </cell>
          <cell r="S788">
            <v>22863.6</v>
          </cell>
          <cell r="T788">
            <v>22863.6</v>
          </cell>
        </row>
        <row r="789">
          <cell r="A789">
            <v>22926.24</v>
          </cell>
          <cell r="B789">
            <v>22863.6</v>
          </cell>
          <cell r="C789">
            <v>22863.6</v>
          </cell>
          <cell r="D789">
            <v>22863.6</v>
          </cell>
          <cell r="E789">
            <v>22926.24</v>
          </cell>
          <cell r="F789">
            <v>22863.6</v>
          </cell>
          <cell r="G789">
            <v>22863.6</v>
          </cell>
          <cell r="H789">
            <v>22863.6</v>
          </cell>
          <cell r="I789">
            <v>22926.24</v>
          </cell>
          <cell r="J789">
            <v>22863.6</v>
          </cell>
          <cell r="K789">
            <v>22863.6</v>
          </cell>
          <cell r="L789">
            <v>22863.6</v>
          </cell>
          <cell r="M789">
            <v>22926.24</v>
          </cell>
          <cell r="N789">
            <v>22863.6</v>
          </cell>
          <cell r="O789">
            <v>22863.6</v>
          </cell>
          <cell r="P789">
            <v>22863.6</v>
          </cell>
          <cell r="Q789">
            <v>22863.6</v>
          </cell>
          <cell r="R789">
            <v>22863.6</v>
          </cell>
          <cell r="S789">
            <v>22863.6</v>
          </cell>
          <cell r="T789">
            <v>22863.6</v>
          </cell>
        </row>
        <row r="790">
          <cell r="A790">
            <v>22926.24</v>
          </cell>
          <cell r="B790">
            <v>22863.6</v>
          </cell>
          <cell r="C790">
            <v>22863.6</v>
          </cell>
          <cell r="D790">
            <v>22863.6</v>
          </cell>
          <cell r="E790">
            <v>22926.24</v>
          </cell>
          <cell r="F790">
            <v>22863.6</v>
          </cell>
          <cell r="G790">
            <v>22863.6</v>
          </cell>
          <cell r="H790">
            <v>22863.6</v>
          </cell>
          <cell r="I790">
            <v>22926.24</v>
          </cell>
          <cell r="J790">
            <v>22863.6</v>
          </cell>
          <cell r="K790">
            <v>22863.6</v>
          </cell>
          <cell r="L790">
            <v>22863.6</v>
          </cell>
          <cell r="M790">
            <v>22926.24</v>
          </cell>
          <cell r="N790">
            <v>22863.6</v>
          </cell>
          <cell r="O790">
            <v>22863.6</v>
          </cell>
          <cell r="P790">
            <v>22863.6</v>
          </cell>
          <cell r="Q790">
            <v>22863.6</v>
          </cell>
          <cell r="R790">
            <v>22863.6</v>
          </cell>
          <cell r="S790">
            <v>22863.6</v>
          </cell>
          <cell r="T790">
            <v>22863.6</v>
          </cell>
        </row>
        <row r="791">
          <cell r="A791">
            <v>22926.24</v>
          </cell>
          <cell r="B791">
            <v>22863.6</v>
          </cell>
          <cell r="C791">
            <v>22863.6</v>
          </cell>
          <cell r="D791">
            <v>22863.6</v>
          </cell>
          <cell r="E791">
            <v>22926.24</v>
          </cell>
          <cell r="F791">
            <v>22863.6</v>
          </cell>
          <cell r="G791">
            <v>22863.6</v>
          </cell>
          <cell r="H791">
            <v>22863.6</v>
          </cell>
          <cell r="I791">
            <v>22926.24</v>
          </cell>
          <cell r="J791">
            <v>22863.6</v>
          </cell>
          <cell r="K791">
            <v>22863.6</v>
          </cell>
          <cell r="L791">
            <v>22863.6</v>
          </cell>
          <cell r="M791">
            <v>22926.24</v>
          </cell>
          <cell r="N791">
            <v>22863.6</v>
          </cell>
          <cell r="O791">
            <v>22863.6</v>
          </cell>
          <cell r="P791">
            <v>22863.6</v>
          </cell>
          <cell r="Q791">
            <v>22863.6</v>
          </cell>
          <cell r="R791">
            <v>22863.6</v>
          </cell>
          <cell r="S791">
            <v>22863.6</v>
          </cell>
          <cell r="T791">
            <v>22863.6</v>
          </cell>
        </row>
        <row r="792">
          <cell r="A792">
            <v>22926.24</v>
          </cell>
          <cell r="B792">
            <v>22863.6</v>
          </cell>
          <cell r="C792">
            <v>22863.6</v>
          </cell>
          <cell r="D792">
            <v>22863.6</v>
          </cell>
          <cell r="E792">
            <v>22926.24</v>
          </cell>
          <cell r="F792">
            <v>22863.6</v>
          </cell>
          <cell r="G792">
            <v>22863.6</v>
          </cell>
          <cell r="H792">
            <v>22863.6</v>
          </cell>
          <cell r="I792">
            <v>22926.24</v>
          </cell>
          <cell r="J792">
            <v>22863.6</v>
          </cell>
          <cell r="K792">
            <v>22863.6</v>
          </cell>
          <cell r="L792">
            <v>22863.6</v>
          </cell>
          <cell r="M792">
            <v>22926.24</v>
          </cell>
          <cell r="N792">
            <v>22863.6</v>
          </cell>
          <cell r="O792">
            <v>22863.6</v>
          </cell>
          <cell r="P792">
            <v>22863.6</v>
          </cell>
          <cell r="Q792">
            <v>22863.6</v>
          </cell>
          <cell r="R792">
            <v>22863.6</v>
          </cell>
          <cell r="S792">
            <v>22863.6</v>
          </cell>
          <cell r="T792">
            <v>22863.6</v>
          </cell>
        </row>
        <row r="793">
          <cell r="A793">
            <v>22926.24</v>
          </cell>
          <cell r="B793">
            <v>22863.6</v>
          </cell>
          <cell r="C793">
            <v>22863.6</v>
          </cell>
          <cell r="D793">
            <v>22863.6</v>
          </cell>
          <cell r="E793">
            <v>22926.24</v>
          </cell>
          <cell r="F793">
            <v>22863.6</v>
          </cell>
          <cell r="G793">
            <v>22863.6</v>
          </cell>
          <cell r="H793">
            <v>22863.6</v>
          </cell>
          <cell r="I793">
            <v>22926.24</v>
          </cell>
          <cell r="J793">
            <v>22863.6</v>
          </cell>
          <cell r="K793">
            <v>22863.6</v>
          </cell>
          <cell r="L793">
            <v>22863.6</v>
          </cell>
          <cell r="M793">
            <v>22926.24</v>
          </cell>
          <cell r="N793">
            <v>22863.6</v>
          </cell>
          <cell r="O793">
            <v>22863.6</v>
          </cell>
          <cell r="P793">
            <v>22863.6</v>
          </cell>
          <cell r="Q793">
            <v>22863.6</v>
          </cell>
          <cell r="R793">
            <v>22863.6</v>
          </cell>
          <cell r="S793">
            <v>22863.6</v>
          </cell>
          <cell r="T793">
            <v>22863.6</v>
          </cell>
        </row>
        <row r="794">
          <cell r="A794">
            <v>22926.24</v>
          </cell>
          <cell r="B794">
            <v>22863.6</v>
          </cell>
          <cell r="C794">
            <v>22863.6</v>
          </cell>
          <cell r="D794">
            <v>22863.6</v>
          </cell>
          <cell r="E794">
            <v>22926.24</v>
          </cell>
          <cell r="F794">
            <v>22863.6</v>
          </cell>
          <cell r="G794">
            <v>22863.6</v>
          </cell>
          <cell r="H794">
            <v>22863.6</v>
          </cell>
          <cell r="I794">
            <v>22926.24</v>
          </cell>
          <cell r="J794">
            <v>22863.6</v>
          </cell>
          <cell r="K794">
            <v>22863.6</v>
          </cell>
          <cell r="L794">
            <v>22863.6</v>
          </cell>
          <cell r="M794">
            <v>22926.24</v>
          </cell>
          <cell r="N794">
            <v>22863.6</v>
          </cell>
          <cell r="O794">
            <v>22863.6</v>
          </cell>
          <cell r="P794">
            <v>22863.6</v>
          </cell>
          <cell r="Q794">
            <v>22863.6</v>
          </cell>
          <cell r="R794">
            <v>22863.6</v>
          </cell>
          <cell r="S794">
            <v>22863.6</v>
          </cell>
          <cell r="T794">
            <v>22863.6</v>
          </cell>
        </row>
        <row r="795">
          <cell r="A795">
            <v>22926.24</v>
          </cell>
          <cell r="B795">
            <v>22863.6</v>
          </cell>
          <cell r="C795">
            <v>22863.6</v>
          </cell>
          <cell r="D795">
            <v>22863.6</v>
          </cell>
          <cell r="E795">
            <v>22926.24</v>
          </cell>
          <cell r="F795">
            <v>22863.6</v>
          </cell>
          <cell r="G795">
            <v>22863.6</v>
          </cell>
          <cell r="H795">
            <v>22863.6</v>
          </cell>
          <cell r="I795">
            <v>22926.24</v>
          </cell>
          <cell r="J795">
            <v>22863.6</v>
          </cell>
          <cell r="K795">
            <v>22863.6</v>
          </cell>
          <cell r="L795">
            <v>22863.6</v>
          </cell>
          <cell r="M795">
            <v>22926.24</v>
          </cell>
          <cell r="N795">
            <v>22863.6</v>
          </cell>
          <cell r="O795">
            <v>22863.6</v>
          </cell>
          <cell r="P795">
            <v>22863.6</v>
          </cell>
          <cell r="Q795">
            <v>22863.6</v>
          </cell>
          <cell r="R795">
            <v>22863.6</v>
          </cell>
          <cell r="S795">
            <v>22863.6</v>
          </cell>
          <cell r="T795">
            <v>22863.6</v>
          </cell>
        </row>
        <row r="796">
          <cell r="A796">
            <v>22926.24</v>
          </cell>
          <cell r="B796">
            <v>22863.6</v>
          </cell>
          <cell r="C796">
            <v>22863.6</v>
          </cell>
          <cell r="D796">
            <v>22863.6</v>
          </cell>
          <cell r="E796">
            <v>22926.24</v>
          </cell>
          <cell r="F796">
            <v>22863.6</v>
          </cell>
          <cell r="G796">
            <v>22863.6</v>
          </cell>
          <cell r="H796">
            <v>22863.6</v>
          </cell>
          <cell r="I796">
            <v>22926.24</v>
          </cell>
          <cell r="J796">
            <v>22863.6</v>
          </cell>
          <cell r="K796">
            <v>22863.6</v>
          </cell>
          <cell r="L796">
            <v>22863.6</v>
          </cell>
          <cell r="M796">
            <v>22926.24</v>
          </cell>
          <cell r="N796">
            <v>22863.6</v>
          </cell>
          <cell r="O796">
            <v>22863.6</v>
          </cell>
          <cell r="P796">
            <v>22863.6</v>
          </cell>
          <cell r="Q796">
            <v>22863.6</v>
          </cell>
          <cell r="R796">
            <v>22863.6</v>
          </cell>
          <cell r="S796">
            <v>22863.6</v>
          </cell>
          <cell r="T796">
            <v>22863.6</v>
          </cell>
        </row>
        <row r="797">
          <cell r="A797">
            <v>22926.24</v>
          </cell>
          <cell r="B797">
            <v>22863.6</v>
          </cell>
          <cell r="C797">
            <v>22863.6</v>
          </cell>
          <cell r="D797">
            <v>22863.6</v>
          </cell>
          <cell r="E797">
            <v>22926.24</v>
          </cell>
          <cell r="F797">
            <v>22863.6</v>
          </cell>
          <cell r="G797">
            <v>22863.6</v>
          </cell>
          <cell r="H797">
            <v>22863.6</v>
          </cell>
          <cell r="I797">
            <v>22926.24</v>
          </cell>
          <cell r="J797">
            <v>22863.6</v>
          </cell>
          <cell r="K797">
            <v>22863.6</v>
          </cell>
          <cell r="L797">
            <v>22863.6</v>
          </cell>
          <cell r="M797">
            <v>22926.24</v>
          </cell>
          <cell r="N797">
            <v>22863.6</v>
          </cell>
          <cell r="O797">
            <v>22863.6</v>
          </cell>
          <cell r="P797">
            <v>22863.6</v>
          </cell>
          <cell r="Q797">
            <v>22863.6</v>
          </cell>
          <cell r="R797">
            <v>22863.6</v>
          </cell>
          <cell r="S797">
            <v>22863.6</v>
          </cell>
          <cell r="T797">
            <v>22863.6</v>
          </cell>
        </row>
        <row r="798">
          <cell r="A798">
            <v>22926.24</v>
          </cell>
          <cell r="B798">
            <v>22863.6</v>
          </cell>
          <cell r="C798">
            <v>22863.6</v>
          </cell>
          <cell r="D798">
            <v>22863.6</v>
          </cell>
          <cell r="E798">
            <v>22926.24</v>
          </cell>
          <cell r="F798">
            <v>22863.6</v>
          </cell>
          <cell r="G798">
            <v>22863.6</v>
          </cell>
          <cell r="H798">
            <v>22863.6</v>
          </cell>
          <cell r="I798">
            <v>22926.24</v>
          </cell>
          <cell r="J798">
            <v>22863.6</v>
          </cell>
          <cell r="K798">
            <v>22863.6</v>
          </cell>
          <cell r="L798">
            <v>22863.6</v>
          </cell>
          <cell r="M798">
            <v>22926.24</v>
          </cell>
          <cell r="N798">
            <v>22863.6</v>
          </cell>
          <cell r="O798">
            <v>22863.6</v>
          </cell>
          <cell r="P798">
            <v>22863.6</v>
          </cell>
          <cell r="Q798">
            <v>22863.6</v>
          </cell>
          <cell r="R798">
            <v>22863.6</v>
          </cell>
          <cell r="S798">
            <v>22863.6</v>
          </cell>
          <cell r="T798">
            <v>22863.6</v>
          </cell>
        </row>
        <row r="799">
          <cell r="A799">
            <v>22926.24</v>
          </cell>
          <cell r="B799">
            <v>22863.6</v>
          </cell>
          <cell r="C799">
            <v>22863.6</v>
          </cell>
          <cell r="D799">
            <v>22863.6</v>
          </cell>
          <cell r="E799">
            <v>22926.24</v>
          </cell>
          <cell r="F799">
            <v>22863.6</v>
          </cell>
          <cell r="G799">
            <v>22863.6</v>
          </cell>
          <cell r="H799">
            <v>22863.6</v>
          </cell>
          <cell r="I799">
            <v>22926.24</v>
          </cell>
          <cell r="J799">
            <v>22863.6</v>
          </cell>
          <cell r="K799">
            <v>22863.6</v>
          </cell>
          <cell r="L799">
            <v>22863.6</v>
          </cell>
          <cell r="M799">
            <v>22926.24</v>
          </cell>
          <cell r="N799">
            <v>22863.6</v>
          </cell>
          <cell r="O799">
            <v>22863.6</v>
          </cell>
          <cell r="P799">
            <v>22863.6</v>
          </cell>
          <cell r="Q799">
            <v>22863.6</v>
          </cell>
          <cell r="R799">
            <v>22863.6</v>
          </cell>
          <cell r="S799">
            <v>22863.6</v>
          </cell>
          <cell r="T799">
            <v>22863.6</v>
          </cell>
        </row>
        <row r="800">
          <cell r="A800">
            <v>22926.24</v>
          </cell>
          <cell r="B800">
            <v>22863.6</v>
          </cell>
          <cell r="C800">
            <v>22863.6</v>
          </cell>
          <cell r="D800">
            <v>22863.6</v>
          </cell>
          <cell r="E800">
            <v>22926.24</v>
          </cell>
          <cell r="F800">
            <v>22863.6</v>
          </cell>
          <cell r="G800">
            <v>22863.6</v>
          </cell>
          <cell r="H800">
            <v>22863.6</v>
          </cell>
          <cell r="I800">
            <v>22926.24</v>
          </cell>
          <cell r="J800">
            <v>22863.6</v>
          </cell>
          <cell r="K800">
            <v>22863.6</v>
          </cell>
          <cell r="L800">
            <v>22863.6</v>
          </cell>
          <cell r="M800">
            <v>22926.24</v>
          </cell>
          <cell r="N800">
            <v>22863.6</v>
          </cell>
          <cell r="O800">
            <v>22863.6</v>
          </cell>
          <cell r="P800">
            <v>22863.6</v>
          </cell>
          <cell r="Q800">
            <v>22863.6</v>
          </cell>
          <cell r="R800">
            <v>22863.6</v>
          </cell>
          <cell r="S800">
            <v>22863.6</v>
          </cell>
          <cell r="T800">
            <v>22863.6</v>
          </cell>
        </row>
        <row r="801">
          <cell r="A801">
            <v>22926.24</v>
          </cell>
          <cell r="B801">
            <v>22863.6</v>
          </cell>
          <cell r="C801">
            <v>22863.6</v>
          </cell>
          <cell r="D801">
            <v>22863.6</v>
          </cell>
          <cell r="E801">
            <v>22926.24</v>
          </cell>
          <cell r="F801">
            <v>22863.6</v>
          </cell>
          <cell r="G801">
            <v>22863.6</v>
          </cell>
          <cell r="H801">
            <v>22863.6</v>
          </cell>
          <cell r="I801">
            <v>22926.24</v>
          </cell>
          <cell r="J801">
            <v>22863.6</v>
          </cell>
          <cell r="K801">
            <v>22863.6</v>
          </cell>
          <cell r="L801">
            <v>22863.6</v>
          </cell>
          <cell r="M801">
            <v>22926.24</v>
          </cell>
          <cell r="N801">
            <v>22863.6</v>
          </cell>
          <cell r="O801">
            <v>22863.6</v>
          </cell>
          <cell r="P801">
            <v>22863.6</v>
          </cell>
          <cell r="Q801">
            <v>22863.6</v>
          </cell>
          <cell r="R801">
            <v>22863.6</v>
          </cell>
          <cell r="S801">
            <v>22863.6</v>
          </cell>
          <cell r="T801">
            <v>22863.6</v>
          </cell>
        </row>
        <row r="802">
          <cell r="A802">
            <v>22926.24</v>
          </cell>
          <cell r="B802">
            <v>22863.6</v>
          </cell>
          <cell r="C802">
            <v>22863.6</v>
          </cell>
          <cell r="D802">
            <v>22863.6</v>
          </cell>
          <cell r="E802">
            <v>22926.24</v>
          </cell>
          <cell r="F802">
            <v>22863.6</v>
          </cell>
          <cell r="G802">
            <v>22863.6</v>
          </cell>
          <cell r="H802">
            <v>22863.6</v>
          </cell>
          <cell r="I802">
            <v>22926.24</v>
          </cell>
          <cell r="J802">
            <v>22863.6</v>
          </cell>
          <cell r="K802">
            <v>22863.6</v>
          </cell>
          <cell r="L802">
            <v>22863.6</v>
          </cell>
          <cell r="M802">
            <v>22926.24</v>
          </cell>
          <cell r="N802">
            <v>22863.6</v>
          </cell>
          <cell r="O802">
            <v>22863.6</v>
          </cell>
          <cell r="P802">
            <v>22863.6</v>
          </cell>
          <cell r="Q802">
            <v>22863.6</v>
          </cell>
          <cell r="R802">
            <v>22863.6</v>
          </cell>
          <cell r="S802">
            <v>22863.6</v>
          </cell>
          <cell r="T802">
            <v>22863.6</v>
          </cell>
        </row>
        <row r="803">
          <cell r="A803">
            <v>22926.24</v>
          </cell>
          <cell r="B803">
            <v>22863.6</v>
          </cell>
          <cell r="C803">
            <v>22863.6</v>
          </cell>
          <cell r="D803">
            <v>22863.6</v>
          </cell>
          <cell r="E803">
            <v>22926.24</v>
          </cell>
          <cell r="F803">
            <v>22863.6</v>
          </cell>
          <cell r="G803">
            <v>22863.6</v>
          </cell>
          <cell r="H803">
            <v>22863.6</v>
          </cell>
          <cell r="I803">
            <v>22926.24</v>
          </cell>
          <cell r="J803">
            <v>22863.6</v>
          </cell>
          <cell r="K803">
            <v>22863.6</v>
          </cell>
          <cell r="L803">
            <v>22863.6</v>
          </cell>
          <cell r="M803">
            <v>22926.24</v>
          </cell>
          <cell r="N803">
            <v>22863.6</v>
          </cell>
          <cell r="O803">
            <v>22863.6</v>
          </cell>
          <cell r="P803">
            <v>22863.6</v>
          </cell>
          <cell r="Q803">
            <v>22863.6</v>
          </cell>
          <cell r="R803">
            <v>22863.6</v>
          </cell>
          <cell r="S803">
            <v>22863.6</v>
          </cell>
          <cell r="T803">
            <v>22863.6</v>
          </cell>
        </row>
        <row r="804">
          <cell r="A804">
            <v>22926.24</v>
          </cell>
          <cell r="B804">
            <v>22863.6</v>
          </cell>
          <cell r="C804">
            <v>22863.6</v>
          </cell>
          <cell r="D804">
            <v>22863.6</v>
          </cell>
          <cell r="E804">
            <v>22926.24</v>
          </cell>
          <cell r="F804">
            <v>22863.6</v>
          </cell>
          <cell r="G804">
            <v>22863.6</v>
          </cell>
          <cell r="H804">
            <v>22863.6</v>
          </cell>
          <cell r="I804">
            <v>22926.24</v>
          </cell>
          <cell r="J804">
            <v>22863.6</v>
          </cell>
          <cell r="K804">
            <v>22863.6</v>
          </cell>
          <cell r="L804">
            <v>22863.6</v>
          </cell>
          <cell r="M804">
            <v>22926.24</v>
          </cell>
          <cell r="N804">
            <v>22863.6</v>
          </cell>
          <cell r="O804">
            <v>22863.6</v>
          </cell>
          <cell r="P804">
            <v>22863.6</v>
          </cell>
          <cell r="Q804">
            <v>22863.6</v>
          </cell>
          <cell r="R804">
            <v>22863.6</v>
          </cell>
          <cell r="S804">
            <v>22863.6</v>
          </cell>
          <cell r="T804">
            <v>22863.6</v>
          </cell>
        </row>
        <row r="805">
          <cell r="A805">
            <v>22926.24</v>
          </cell>
          <cell r="B805">
            <v>22863.6</v>
          </cell>
          <cell r="C805">
            <v>22863.6</v>
          </cell>
          <cell r="D805">
            <v>22863.6</v>
          </cell>
          <cell r="E805">
            <v>22926.24</v>
          </cell>
          <cell r="F805">
            <v>22863.6</v>
          </cell>
          <cell r="G805">
            <v>22863.6</v>
          </cell>
          <cell r="H805">
            <v>22863.6</v>
          </cell>
          <cell r="I805">
            <v>22926.24</v>
          </cell>
          <cell r="J805">
            <v>22863.6</v>
          </cell>
          <cell r="K805">
            <v>22863.6</v>
          </cell>
          <cell r="L805">
            <v>22863.6</v>
          </cell>
          <cell r="M805">
            <v>22926.24</v>
          </cell>
          <cell r="N805">
            <v>22863.6</v>
          </cell>
          <cell r="O805">
            <v>22863.6</v>
          </cell>
          <cell r="P805">
            <v>22863.6</v>
          </cell>
          <cell r="Q805">
            <v>22863.6</v>
          </cell>
          <cell r="R805">
            <v>22863.6</v>
          </cell>
          <cell r="S805">
            <v>22863.6</v>
          </cell>
          <cell r="T805">
            <v>22863.6</v>
          </cell>
        </row>
        <row r="806">
          <cell r="A806">
            <v>22926.24</v>
          </cell>
          <cell r="B806">
            <v>22863.6</v>
          </cell>
          <cell r="C806">
            <v>22863.6</v>
          </cell>
          <cell r="D806">
            <v>22863.6</v>
          </cell>
          <cell r="E806">
            <v>22926.24</v>
          </cell>
          <cell r="F806">
            <v>22863.6</v>
          </cell>
          <cell r="G806">
            <v>22863.6</v>
          </cell>
          <cell r="H806">
            <v>22863.6</v>
          </cell>
          <cell r="I806">
            <v>22926.24</v>
          </cell>
          <cell r="J806">
            <v>22863.6</v>
          </cell>
          <cell r="K806">
            <v>22863.6</v>
          </cell>
          <cell r="L806">
            <v>22863.6</v>
          </cell>
          <cell r="M806">
            <v>22926.24</v>
          </cell>
          <cell r="N806">
            <v>22863.6</v>
          </cell>
          <cell r="O806">
            <v>22863.6</v>
          </cell>
          <cell r="P806">
            <v>22863.6</v>
          </cell>
          <cell r="Q806">
            <v>22863.6</v>
          </cell>
          <cell r="R806">
            <v>22863.6</v>
          </cell>
          <cell r="S806">
            <v>22863.6</v>
          </cell>
          <cell r="T806">
            <v>22863.6</v>
          </cell>
        </row>
        <row r="807">
          <cell r="A807">
            <v>22926.24</v>
          </cell>
          <cell r="B807">
            <v>22863.6</v>
          </cell>
          <cell r="C807">
            <v>22863.6</v>
          </cell>
          <cell r="D807">
            <v>22863.6</v>
          </cell>
          <cell r="E807">
            <v>22926.24</v>
          </cell>
          <cell r="F807">
            <v>22863.6</v>
          </cell>
          <cell r="G807">
            <v>22863.6</v>
          </cell>
          <cell r="H807">
            <v>22863.6</v>
          </cell>
          <cell r="I807">
            <v>22926.24</v>
          </cell>
          <cell r="J807">
            <v>22863.6</v>
          </cell>
          <cell r="K807">
            <v>22863.6</v>
          </cell>
          <cell r="L807">
            <v>22863.6</v>
          </cell>
          <cell r="M807">
            <v>22926.24</v>
          </cell>
          <cell r="N807">
            <v>22863.6</v>
          </cell>
          <cell r="O807">
            <v>22863.6</v>
          </cell>
          <cell r="P807">
            <v>22863.6</v>
          </cell>
          <cell r="Q807">
            <v>22863.6</v>
          </cell>
          <cell r="R807">
            <v>22863.6</v>
          </cell>
          <cell r="S807">
            <v>22863.6</v>
          </cell>
          <cell r="T807">
            <v>22863.6</v>
          </cell>
        </row>
        <row r="808">
          <cell r="A808">
            <v>22926.24</v>
          </cell>
          <cell r="B808">
            <v>22863.6</v>
          </cell>
          <cell r="C808">
            <v>22863.6</v>
          </cell>
          <cell r="D808">
            <v>22863.6</v>
          </cell>
          <cell r="E808">
            <v>22926.24</v>
          </cell>
          <cell r="F808">
            <v>22863.6</v>
          </cell>
          <cell r="G808">
            <v>22863.6</v>
          </cell>
          <cell r="H808">
            <v>22863.6</v>
          </cell>
          <cell r="I808">
            <v>22926.24</v>
          </cell>
          <cell r="J808">
            <v>22863.6</v>
          </cell>
          <cell r="K808">
            <v>22863.6</v>
          </cell>
          <cell r="L808">
            <v>22863.6</v>
          </cell>
          <cell r="M808">
            <v>22926.24</v>
          </cell>
          <cell r="N808">
            <v>22863.6</v>
          </cell>
          <cell r="O808">
            <v>22863.6</v>
          </cell>
          <cell r="P808">
            <v>22863.6</v>
          </cell>
          <cell r="Q808">
            <v>22863.6</v>
          </cell>
          <cell r="R808">
            <v>22863.6</v>
          </cell>
          <cell r="S808">
            <v>22863.6</v>
          </cell>
          <cell r="T808">
            <v>22863.6</v>
          </cell>
        </row>
        <row r="809">
          <cell r="A809">
            <v>22926.24</v>
          </cell>
          <cell r="B809">
            <v>22863.6</v>
          </cell>
          <cell r="C809">
            <v>22863.6</v>
          </cell>
          <cell r="D809">
            <v>22863.6</v>
          </cell>
          <cell r="E809">
            <v>22926.24</v>
          </cell>
          <cell r="F809">
            <v>22863.6</v>
          </cell>
          <cell r="G809">
            <v>22863.6</v>
          </cell>
          <cell r="H809">
            <v>22863.6</v>
          </cell>
          <cell r="I809">
            <v>22926.24</v>
          </cell>
          <cell r="J809">
            <v>22863.6</v>
          </cell>
          <cell r="K809">
            <v>22863.6</v>
          </cell>
          <cell r="L809">
            <v>22863.6</v>
          </cell>
          <cell r="M809">
            <v>22926.24</v>
          </cell>
          <cell r="N809">
            <v>22863.6</v>
          </cell>
          <cell r="O809">
            <v>22863.6</v>
          </cell>
          <cell r="P809">
            <v>22863.6</v>
          </cell>
          <cell r="Q809">
            <v>22863.6</v>
          </cell>
          <cell r="R809">
            <v>22863.6</v>
          </cell>
          <cell r="S809">
            <v>22863.6</v>
          </cell>
          <cell r="T809">
            <v>22863.6</v>
          </cell>
        </row>
        <row r="810">
          <cell r="A810">
            <v>22926.24</v>
          </cell>
          <cell r="B810">
            <v>22863.6</v>
          </cell>
          <cell r="C810">
            <v>22863.6</v>
          </cell>
          <cell r="D810">
            <v>22863.6</v>
          </cell>
          <cell r="E810">
            <v>22926.24</v>
          </cell>
          <cell r="F810">
            <v>22863.6</v>
          </cell>
          <cell r="G810">
            <v>22863.6</v>
          </cell>
          <cell r="H810">
            <v>22863.6</v>
          </cell>
          <cell r="I810">
            <v>22926.24</v>
          </cell>
          <cell r="J810">
            <v>22863.6</v>
          </cell>
          <cell r="K810">
            <v>22863.6</v>
          </cell>
          <cell r="L810">
            <v>22863.6</v>
          </cell>
          <cell r="M810">
            <v>22926.24</v>
          </cell>
          <cell r="N810">
            <v>22863.6</v>
          </cell>
          <cell r="O810">
            <v>22863.6</v>
          </cell>
          <cell r="P810">
            <v>22863.6</v>
          </cell>
          <cell r="Q810">
            <v>22863.6</v>
          </cell>
          <cell r="R810">
            <v>22863.6</v>
          </cell>
          <cell r="S810">
            <v>22863.6</v>
          </cell>
          <cell r="T810">
            <v>22863.6</v>
          </cell>
        </row>
        <row r="811">
          <cell r="A811">
            <v>22926.24</v>
          </cell>
          <cell r="B811">
            <v>22863.6</v>
          </cell>
          <cell r="C811">
            <v>22863.6</v>
          </cell>
          <cell r="D811">
            <v>22863.6</v>
          </cell>
          <cell r="E811">
            <v>22926.24</v>
          </cell>
          <cell r="F811">
            <v>22863.6</v>
          </cell>
          <cell r="G811">
            <v>22863.6</v>
          </cell>
          <cell r="H811">
            <v>22863.6</v>
          </cell>
          <cell r="I811">
            <v>22926.24</v>
          </cell>
          <cell r="J811">
            <v>22863.6</v>
          </cell>
          <cell r="K811">
            <v>22863.6</v>
          </cell>
          <cell r="L811">
            <v>22863.6</v>
          </cell>
          <cell r="M811">
            <v>22926.24</v>
          </cell>
          <cell r="N811">
            <v>22863.6</v>
          </cell>
          <cell r="O811">
            <v>22863.6</v>
          </cell>
          <cell r="P811">
            <v>22863.6</v>
          </cell>
          <cell r="Q811">
            <v>22863.6</v>
          </cell>
          <cell r="R811">
            <v>22863.6</v>
          </cell>
          <cell r="S811">
            <v>22863.6</v>
          </cell>
          <cell r="T811">
            <v>22863.6</v>
          </cell>
        </row>
        <row r="812">
          <cell r="A812">
            <v>22926.24</v>
          </cell>
          <cell r="B812">
            <v>22863.6</v>
          </cell>
          <cell r="C812">
            <v>22863.6</v>
          </cell>
          <cell r="D812">
            <v>22863.6</v>
          </cell>
          <cell r="E812">
            <v>22926.24</v>
          </cell>
          <cell r="F812">
            <v>22863.6</v>
          </cell>
          <cell r="G812">
            <v>22863.6</v>
          </cell>
          <cell r="H812">
            <v>22863.6</v>
          </cell>
          <cell r="I812">
            <v>22926.24</v>
          </cell>
          <cell r="J812">
            <v>22863.6</v>
          </cell>
          <cell r="K812">
            <v>22863.6</v>
          </cell>
          <cell r="L812">
            <v>22863.6</v>
          </cell>
          <cell r="M812">
            <v>22926.24</v>
          </cell>
          <cell r="N812">
            <v>22863.6</v>
          </cell>
          <cell r="O812">
            <v>22863.6</v>
          </cell>
          <cell r="P812">
            <v>22863.6</v>
          </cell>
          <cell r="Q812">
            <v>22863.6</v>
          </cell>
          <cell r="R812">
            <v>22863.6</v>
          </cell>
          <cell r="S812">
            <v>22863.6</v>
          </cell>
          <cell r="T812">
            <v>22863.6</v>
          </cell>
        </row>
        <row r="813">
          <cell r="A813">
            <v>22926.24</v>
          </cell>
          <cell r="B813">
            <v>22863.6</v>
          </cell>
          <cell r="C813">
            <v>22863.6</v>
          </cell>
          <cell r="D813">
            <v>22863.6</v>
          </cell>
          <cell r="E813">
            <v>22926.24</v>
          </cell>
          <cell r="F813">
            <v>22863.6</v>
          </cell>
          <cell r="G813">
            <v>22863.6</v>
          </cell>
          <cell r="H813">
            <v>22863.6</v>
          </cell>
          <cell r="I813">
            <v>22926.24</v>
          </cell>
          <cell r="J813">
            <v>22863.6</v>
          </cell>
          <cell r="K813">
            <v>22863.6</v>
          </cell>
          <cell r="L813">
            <v>22863.6</v>
          </cell>
          <cell r="M813">
            <v>22926.24</v>
          </cell>
          <cell r="N813">
            <v>22863.6</v>
          </cell>
          <cell r="O813">
            <v>22863.6</v>
          </cell>
          <cell r="P813">
            <v>22863.6</v>
          </cell>
          <cell r="Q813">
            <v>22863.6</v>
          </cell>
          <cell r="R813">
            <v>22863.6</v>
          </cell>
          <cell r="S813">
            <v>22863.6</v>
          </cell>
          <cell r="T813">
            <v>22863.6</v>
          </cell>
        </row>
        <row r="814">
          <cell r="A814">
            <v>22926.24</v>
          </cell>
          <cell r="B814">
            <v>22863.6</v>
          </cell>
          <cell r="C814">
            <v>22863.6</v>
          </cell>
          <cell r="D814">
            <v>22863.6</v>
          </cell>
          <cell r="E814">
            <v>22926.24</v>
          </cell>
          <cell r="F814">
            <v>22863.6</v>
          </cell>
          <cell r="G814">
            <v>22863.6</v>
          </cell>
          <cell r="H814">
            <v>22863.6</v>
          </cell>
          <cell r="I814">
            <v>22926.24</v>
          </cell>
          <cell r="J814">
            <v>22863.6</v>
          </cell>
          <cell r="K814">
            <v>22863.6</v>
          </cell>
          <cell r="L814">
            <v>22863.6</v>
          </cell>
          <cell r="M814">
            <v>22926.24</v>
          </cell>
          <cell r="N814">
            <v>22863.6</v>
          </cell>
          <cell r="O814">
            <v>22863.6</v>
          </cell>
          <cell r="P814">
            <v>22863.6</v>
          </cell>
          <cell r="Q814">
            <v>22863.6</v>
          </cell>
          <cell r="R814">
            <v>22863.6</v>
          </cell>
          <cell r="S814">
            <v>22863.6</v>
          </cell>
          <cell r="T814">
            <v>22863.6</v>
          </cell>
        </row>
        <row r="815">
          <cell r="A815">
            <v>22926.24</v>
          </cell>
          <cell r="B815">
            <v>22863.6</v>
          </cell>
          <cell r="C815">
            <v>22863.6</v>
          </cell>
          <cell r="D815">
            <v>22863.6</v>
          </cell>
          <cell r="E815">
            <v>22926.24</v>
          </cell>
          <cell r="F815">
            <v>22863.6</v>
          </cell>
          <cell r="G815">
            <v>22863.6</v>
          </cell>
          <cell r="H815">
            <v>22863.6</v>
          </cell>
          <cell r="I815">
            <v>22926.24</v>
          </cell>
          <cell r="J815">
            <v>22863.6</v>
          </cell>
          <cell r="K815">
            <v>22863.6</v>
          </cell>
          <cell r="L815">
            <v>22863.6</v>
          </cell>
          <cell r="M815">
            <v>22926.24</v>
          </cell>
          <cell r="N815">
            <v>22863.6</v>
          </cell>
          <cell r="O815">
            <v>22863.6</v>
          </cell>
          <cell r="P815">
            <v>22863.6</v>
          </cell>
          <cell r="Q815">
            <v>22863.6</v>
          </cell>
          <cell r="R815">
            <v>22863.6</v>
          </cell>
          <cell r="S815">
            <v>22863.6</v>
          </cell>
          <cell r="T815">
            <v>22863.6</v>
          </cell>
        </row>
        <row r="816">
          <cell r="A816">
            <v>22926.24</v>
          </cell>
          <cell r="B816">
            <v>22863.6</v>
          </cell>
          <cell r="C816">
            <v>22863.6</v>
          </cell>
          <cell r="D816">
            <v>22863.6</v>
          </cell>
          <cell r="E816">
            <v>22926.24</v>
          </cell>
          <cell r="F816">
            <v>22863.6</v>
          </cell>
          <cell r="G816">
            <v>22863.6</v>
          </cell>
          <cell r="H816">
            <v>22863.6</v>
          </cell>
          <cell r="I816">
            <v>22926.24</v>
          </cell>
          <cell r="J816">
            <v>22863.6</v>
          </cell>
          <cell r="K816">
            <v>22863.6</v>
          </cell>
          <cell r="L816">
            <v>22863.6</v>
          </cell>
          <cell r="M816">
            <v>22926.24</v>
          </cell>
          <cell r="N816">
            <v>22863.6</v>
          </cell>
          <cell r="O816">
            <v>22863.6</v>
          </cell>
          <cell r="P816">
            <v>22863.6</v>
          </cell>
          <cell r="Q816">
            <v>22863.6</v>
          </cell>
          <cell r="R816">
            <v>22863.6</v>
          </cell>
          <cell r="S816">
            <v>22863.6</v>
          </cell>
          <cell r="T816">
            <v>22863.6</v>
          </cell>
        </row>
        <row r="817">
          <cell r="A817">
            <v>22926.24</v>
          </cell>
          <cell r="B817">
            <v>22863.6</v>
          </cell>
          <cell r="C817">
            <v>22863.6</v>
          </cell>
          <cell r="D817">
            <v>22863.6</v>
          </cell>
          <cell r="E817">
            <v>22926.24</v>
          </cell>
          <cell r="F817">
            <v>22863.6</v>
          </cell>
          <cell r="G817">
            <v>22863.6</v>
          </cell>
          <cell r="H817">
            <v>22863.6</v>
          </cell>
          <cell r="I817">
            <v>22926.24</v>
          </cell>
          <cell r="J817">
            <v>22863.6</v>
          </cell>
          <cell r="K817">
            <v>22863.6</v>
          </cell>
          <cell r="L817">
            <v>22863.6</v>
          </cell>
          <cell r="M817">
            <v>22926.24</v>
          </cell>
          <cell r="N817">
            <v>22863.6</v>
          </cell>
          <cell r="O817">
            <v>22863.6</v>
          </cell>
          <cell r="P817">
            <v>22863.6</v>
          </cell>
          <cell r="Q817">
            <v>22863.6</v>
          </cell>
          <cell r="R817">
            <v>22863.6</v>
          </cell>
          <cell r="S817">
            <v>22863.6</v>
          </cell>
          <cell r="T817">
            <v>22863.6</v>
          </cell>
        </row>
        <row r="818">
          <cell r="A818">
            <v>22926.24</v>
          </cell>
          <cell r="B818">
            <v>22863.6</v>
          </cell>
          <cell r="C818">
            <v>22863.6</v>
          </cell>
          <cell r="D818">
            <v>22863.6</v>
          </cell>
          <cell r="E818">
            <v>22926.24</v>
          </cell>
          <cell r="F818">
            <v>22863.6</v>
          </cell>
          <cell r="G818">
            <v>22863.6</v>
          </cell>
          <cell r="H818">
            <v>22863.6</v>
          </cell>
          <cell r="I818">
            <v>22926.24</v>
          </cell>
          <cell r="J818">
            <v>22863.6</v>
          </cell>
          <cell r="K818">
            <v>22863.6</v>
          </cell>
          <cell r="L818">
            <v>22863.6</v>
          </cell>
          <cell r="M818">
            <v>22926.24</v>
          </cell>
          <cell r="N818">
            <v>22863.6</v>
          </cell>
          <cell r="O818">
            <v>22863.6</v>
          </cell>
          <cell r="P818">
            <v>22863.6</v>
          </cell>
          <cell r="Q818">
            <v>22863.6</v>
          </cell>
          <cell r="R818">
            <v>22863.6</v>
          </cell>
          <cell r="S818">
            <v>22863.6</v>
          </cell>
          <cell r="T818">
            <v>22863.6</v>
          </cell>
        </row>
        <row r="819">
          <cell r="A819">
            <v>22926.24</v>
          </cell>
          <cell r="B819">
            <v>22863.6</v>
          </cell>
          <cell r="C819">
            <v>22863.6</v>
          </cell>
          <cell r="D819">
            <v>22863.6</v>
          </cell>
          <cell r="E819">
            <v>22926.24</v>
          </cell>
          <cell r="F819">
            <v>22863.6</v>
          </cell>
          <cell r="G819">
            <v>22863.6</v>
          </cell>
          <cell r="H819">
            <v>22863.6</v>
          </cell>
          <cell r="I819">
            <v>22926.24</v>
          </cell>
          <cell r="J819">
            <v>22863.6</v>
          </cell>
          <cell r="K819">
            <v>22863.6</v>
          </cell>
          <cell r="L819">
            <v>22863.6</v>
          </cell>
          <cell r="M819">
            <v>22926.24</v>
          </cell>
          <cell r="N819">
            <v>22863.6</v>
          </cell>
          <cell r="O819">
            <v>22863.6</v>
          </cell>
          <cell r="P819">
            <v>22863.6</v>
          </cell>
          <cell r="Q819">
            <v>22863.6</v>
          </cell>
          <cell r="R819">
            <v>22863.6</v>
          </cell>
          <cell r="S819">
            <v>22863.6</v>
          </cell>
          <cell r="T819">
            <v>22863.6</v>
          </cell>
        </row>
        <row r="820">
          <cell r="A820">
            <v>22926.24</v>
          </cell>
          <cell r="B820">
            <v>22863.6</v>
          </cell>
          <cell r="C820">
            <v>22863.6</v>
          </cell>
          <cell r="D820">
            <v>22863.6</v>
          </cell>
          <cell r="E820">
            <v>22926.24</v>
          </cell>
          <cell r="F820">
            <v>22863.6</v>
          </cell>
          <cell r="G820">
            <v>22863.6</v>
          </cell>
          <cell r="H820">
            <v>22863.6</v>
          </cell>
          <cell r="I820">
            <v>22926.24</v>
          </cell>
          <cell r="J820">
            <v>22863.6</v>
          </cell>
          <cell r="K820">
            <v>22863.6</v>
          </cell>
          <cell r="L820">
            <v>22863.6</v>
          </cell>
          <cell r="M820">
            <v>22926.24</v>
          </cell>
          <cell r="N820">
            <v>22863.6</v>
          </cell>
          <cell r="O820">
            <v>22863.6</v>
          </cell>
          <cell r="P820">
            <v>22863.6</v>
          </cell>
          <cell r="Q820">
            <v>22863.6</v>
          </cell>
          <cell r="R820">
            <v>22863.6</v>
          </cell>
          <cell r="S820">
            <v>22863.6</v>
          </cell>
          <cell r="T820">
            <v>22863.6</v>
          </cell>
        </row>
        <row r="821">
          <cell r="A821">
            <v>22926.24</v>
          </cell>
          <cell r="B821">
            <v>22863.6</v>
          </cell>
          <cell r="C821">
            <v>22863.6</v>
          </cell>
          <cell r="D821">
            <v>22863.6</v>
          </cell>
          <cell r="E821">
            <v>22926.24</v>
          </cell>
          <cell r="F821">
            <v>22863.6</v>
          </cell>
          <cell r="G821">
            <v>22863.6</v>
          </cell>
          <cell r="H821">
            <v>22863.6</v>
          </cell>
          <cell r="I821">
            <v>22926.24</v>
          </cell>
          <cell r="J821">
            <v>22863.6</v>
          </cell>
          <cell r="K821">
            <v>22863.6</v>
          </cell>
          <cell r="L821">
            <v>22863.6</v>
          </cell>
          <cell r="M821">
            <v>22926.24</v>
          </cell>
          <cell r="N821">
            <v>22863.6</v>
          </cell>
          <cell r="O821">
            <v>22863.6</v>
          </cell>
          <cell r="P821">
            <v>22863.6</v>
          </cell>
          <cell r="Q821">
            <v>22863.6</v>
          </cell>
          <cell r="R821">
            <v>22863.6</v>
          </cell>
          <cell r="S821">
            <v>22863.6</v>
          </cell>
          <cell r="T821">
            <v>22863.6</v>
          </cell>
        </row>
        <row r="822">
          <cell r="A822">
            <v>22926.24</v>
          </cell>
          <cell r="B822">
            <v>22863.6</v>
          </cell>
          <cell r="C822">
            <v>22863.6</v>
          </cell>
          <cell r="D822">
            <v>22863.6</v>
          </cell>
          <cell r="E822">
            <v>22926.24</v>
          </cell>
          <cell r="F822">
            <v>22863.6</v>
          </cell>
          <cell r="G822">
            <v>22863.6</v>
          </cell>
          <cell r="H822">
            <v>22863.6</v>
          </cell>
          <cell r="I822">
            <v>22926.24</v>
          </cell>
          <cell r="J822">
            <v>22863.6</v>
          </cell>
          <cell r="K822">
            <v>22863.6</v>
          </cell>
          <cell r="L822">
            <v>22863.6</v>
          </cell>
          <cell r="M822">
            <v>22926.24</v>
          </cell>
          <cell r="N822">
            <v>22863.6</v>
          </cell>
          <cell r="O822">
            <v>22863.6</v>
          </cell>
          <cell r="P822">
            <v>22863.6</v>
          </cell>
          <cell r="Q822">
            <v>22863.6</v>
          </cell>
          <cell r="R822">
            <v>22863.6</v>
          </cell>
          <cell r="S822">
            <v>22863.6</v>
          </cell>
          <cell r="T822">
            <v>22863.6</v>
          </cell>
        </row>
        <row r="823">
          <cell r="A823">
            <v>22926.24</v>
          </cell>
          <cell r="B823">
            <v>22863.6</v>
          </cell>
          <cell r="C823">
            <v>22863.6</v>
          </cell>
          <cell r="D823">
            <v>22863.6</v>
          </cell>
          <cell r="E823">
            <v>22926.24</v>
          </cell>
          <cell r="F823">
            <v>22863.6</v>
          </cell>
          <cell r="G823">
            <v>22863.6</v>
          </cell>
          <cell r="H823">
            <v>22863.6</v>
          </cell>
          <cell r="I823">
            <v>22926.24</v>
          </cell>
          <cell r="J823">
            <v>22863.6</v>
          </cell>
          <cell r="K823">
            <v>22863.6</v>
          </cell>
          <cell r="L823">
            <v>22863.6</v>
          </cell>
          <cell r="M823">
            <v>22926.24</v>
          </cell>
          <cell r="N823">
            <v>22863.6</v>
          </cell>
          <cell r="O823">
            <v>22863.6</v>
          </cell>
          <cell r="P823">
            <v>22863.6</v>
          </cell>
          <cell r="Q823">
            <v>22863.6</v>
          </cell>
          <cell r="R823">
            <v>22863.6</v>
          </cell>
          <cell r="S823">
            <v>22863.6</v>
          </cell>
          <cell r="T823">
            <v>22863.6</v>
          </cell>
        </row>
        <row r="824">
          <cell r="A824">
            <v>22926.24</v>
          </cell>
          <cell r="B824">
            <v>22863.6</v>
          </cell>
          <cell r="C824">
            <v>22863.6</v>
          </cell>
          <cell r="D824">
            <v>22863.6</v>
          </cell>
          <cell r="E824">
            <v>22926.24</v>
          </cell>
          <cell r="F824">
            <v>22863.6</v>
          </cell>
          <cell r="G824">
            <v>22863.6</v>
          </cell>
          <cell r="H824">
            <v>22863.6</v>
          </cell>
          <cell r="I824">
            <v>22926.24</v>
          </cell>
          <cell r="J824">
            <v>22863.6</v>
          </cell>
          <cell r="K824">
            <v>22863.6</v>
          </cell>
          <cell r="L824">
            <v>22863.6</v>
          </cell>
          <cell r="M824">
            <v>22926.24</v>
          </cell>
          <cell r="N824">
            <v>22863.6</v>
          </cell>
          <cell r="O824">
            <v>22863.6</v>
          </cell>
          <cell r="P824">
            <v>22863.6</v>
          </cell>
          <cell r="Q824">
            <v>22863.6</v>
          </cell>
          <cell r="R824">
            <v>22863.6</v>
          </cell>
          <cell r="S824">
            <v>22863.6</v>
          </cell>
          <cell r="T824">
            <v>22863.6</v>
          </cell>
        </row>
        <row r="825">
          <cell r="A825">
            <v>22926.24</v>
          </cell>
          <cell r="B825">
            <v>22863.6</v>
          </cell>
          <cell r="C825">
            <v>22863.6</v>
          </cell>
          <cell r="D825">
            <v>22863.6</v>
          </cell>
          <cell r="E825">
            <v>22926.24</v>
          </cell>
          <cell r="F825">
            <v>22863.6</v>
          </cell>
          <cell r="G825">
            <v>22863.6</v>
          </cell>
          <cell r="H825">
            <v>22863.6</v>
          </cell>
          <cell r="I825">
            <v>22926.24</v>
          </cell>
          <cell r="J825">
            <v>22863.6</v>
          </cell>
          <cell r="K825">
            <v>22863.6</v>
          </cell>
          <cell r="L825">
            <v>22863.6</v>
          </cell>
          <cell r="M825">
            <v>22926.24</v>
          </cell>
          <cell r="N825">
            <v>22863.6</v>
          </cell>
          <cell r="O825">
            <v>22863.6</v>
          </cell>
          <cell r="P825">
            <v>22863.6</v>
          </cell>
          <cell r="Q825">
            <v>22863.6</v>
          </cell>
          <cell r="R825">
            <v>22863.6</v>
          </cell>
          <cell r="S825">
            <v>22863.6</v>
          </cell>
          <cell r="T825">
            <v>22863.6</v>
          </cell>
        </row>
        <row r="826">
          <cell r="A826">
            <v>22926.24</v>
          </cell>
          <cell r="B826">
            <v>22863.6</v>
          </cell>
          <cell r="C826">
            <v>22863.6</v>
          </cell>
          <cell r="D826">
            <v>22863.6</v>
          </cell>
          <cell r="E826">
            <v>22926.24</v>
          </cell>
          <cell r="F826">
            <v>22863.6</v>
          </cell>
          <cell r="G826">
            <v>22863.6</v>
          </cell>
          <cell r="H826">
            <v>22863.6</v>
          </cell>
          <cell r="I826">
            <v>22926.24</v>
          </cell>
          <cell r="J826">
            <v>22863.6</v>
          </cell>
          <cell r="K826">
            <v>22863.6</v>
          </cell>
          <cell r="L826">
            <v>22863.6</v>
          </cell>
          <cell r="M826">
            <v>22926.24</v>
          </cell>
          <cell r="N826">
            <v>22863.6</v>
          </cell>
          <cell r="O826">
            <v>22863.6</v>
          </cell>
          <cell r="P826">
            <v>22863.6</v>
          </cell>
          <cell r="Q826">
            <v>22863.6</v>
          </cell>
          <cell r="R826">
            <v>22863.6</v>
          </cell>
          <cell r="S826">
            <v>22863.6</v>
          </cell>
          <cell r="T826">
            <v>22863.6</v>
          </cell>
        </row>
        <row r="827">
          <cell r="A827">
            <v>22926.24</v>
          </cell>
          <cell r="B827">
            <v>22863.6</v>
          </cell>
          <cell r="C827">
            <v>22863.6</v>
          </cell>
          <cell r="D827">
            <v>22863.6</v>
          </cell>
          <cell r="E827">
            <v>22926.24</v>
          </cell>
          <cell r="F827">
            <v>22863.6</v>
          </cell>
          <cell r="G827">
            <v>22863.6</v>
          </cell>
          <cell r="H827">
            <v>22863.6</v>
          </cell>
          <cell r="I827">
            <v>22926.24</v>
          </cell>
          <cell r="J827">
            <v>22863.6</v>
          </cell>
          <cell r="K827">
            <v>22863.6</v>
          </cell>
          <cell r="L827">
            <v>22863.6</v>
          </cell>
          <cell r="M827">
            <v>22926.24</v>
          </cell>
          <cell r="N827">
            <v>22863.6</v>
          </cell>
          <cell r="O827">
            <v>22863.6</v>
          </cell>
          <cell r="P827">
            <v>22863.6</v>
          </cell>
          <cell r="Q827">
            <v>22863.6</v>
          </cell>
          <cell r="R827">
            <v>22863.6</v>
          </cell>
          <cell r="S827">
            <v>22863.6</v>
          </cell>
          <cell r="T827">
            <v>22863.6</v>
          </cell>
        </row>
        <row r="828">
          <cell r="A828">
            <v>22926.24</v>
          </cell>
          <cell r="B828">
            <v>22863.6</v>
          </cell>
          <cell r="C828">
            <v>22863.6</v>
          </cell>
          <cell r="D828">
            <v>22863.6</v>
          </cell>
          <cell r="E828">
            <v>22926.24</v>
          </cell>
          <cell r="F828">
            <v>22863.6</v>
          </cell>
          <cell r="G828">
            <v>22863.6</v>
          </cell>
          <cell r="H828">
            <v>22863.6</v>
          </cell>
          <cell r="I828">
            <v>22926.24</v>
          </cell>
          <cell r="J828">
            <v>22863.6</v>
          </cell>
          <cell r="K828">
            <v>22863.6</v>
          </cell>
          <cell r="L828">
            <v>22863.6</v>
          </cell>
          <cell r="M828">
            <v>22926.24</v>
          </cell>
          <cell r="N828">
            <v>22863.6</v>
          </cell>
          <cell r="O828">
            <v>22863.6</v>
          </cell>
          <cell r="P828">
            <v>22863.6</v>
          </cell>
          <cell r="Q828">
            <v>22863.6</v>
          </cell>
          <cell r="R828">
            <v>22863.6</v>
          </cell>
          <cell r="S828">
            <v>22863.6</v>
          </cell>
          <cell r="T828">
            <v>22863.6</v>
          </cell>
        </row>
        <row r="829">
          <cell r="A829">
            <v>22926.24</v>
          </cell>
          <cell r="B829">
            <v>22863.6</v>
          </cell>
          <cell r="C829">
            <v>22863.6</v>
          </cell>
          <cell r="D829">
            <v>22863.6</v>
          </cell>
          <cell r="E829">
            <v>22926.24</v>
          </cell>
          <cell r="F829">
            <v>22863.6</v>
          </cell>
          <cell r="G829">
            <v>22863.6</v>
          </cell>
          <cell r="H829">
            <v>22863.6</v>
          </cell>
          <cell r="I829">
            <v>22926.24</v>
          </cell>
          <cell r="J829">
            <v>22863.6</v>
          </cell>
          <cell r="K829">
            <v>22863.6</v>
          </cell>
          <cell r="L829">
            <v>22863.6</v>
          </cell>
          <cell r="M829">
            <v>22926.24</v>
          </cell>
          <cell r="N829">
            <v>22863.6</v>
          </cell>
          <cell r="O829">
            <v>22863.6</v>
          </cell>
          <cell r="P829">
            <v>22863.6</v>
          </cell>
          <cell r="Q829">
            <v>22863.6</v>
          </cell>
          <cell r="R829">
            <v>22863.6</v>
          </cell>
          <cell r="S829">
            <v>22863.6</v>
          </cell>
          <cell r="T829">
            <v>22863.6</v>
          </cell>
        </row>
        <row r="830">
          <cell r="A830">
            <v>22926.24</v>
          </cell>
          <cell r="B830">
            <v>22863.6</v>
          </cell>
          <cell r="C830">
            <v>22863.6</v>
          </cell>
          <cell r="D830">
            <v>22863.6</v>
          </cell>
          <cell r="E830">
            <v>22926.24</v>
          </cell>
          <cell r="F830">
            <v>22863.6</v>
          </cell>
          <cell r="G830">
            <v>22863.6</v>
          </cell>
          <cell r="H830">
            <v>22863.6</v>
          </cell>
          <cell r="I830">
            <v>22926.24</v>
          </cell>
          <cell r="J830">
            <v>22863.6</v>
          </cell>
          <cell r="K830">
            <v>22863.6</v>
          </cell>
          <cell r="L830">
            <v>22863.6</v>
          </cell>
          <cell r="M830">
            <v>22926.24</v>
          </cell>
          <cell r="N830">
            <v>22863.6</v>
          </cell>
          <cell r="O830">
            <v>22863.6</v>
          </cell>
          <cell r="P830">
            <v>22863.6</v>
          </cell>
          <cell r="Q830">
            <v>22863.6</v>
          </cell>
          <cell r="R830">
            <v>22863.6</v>
          </cell>
          <cell r="S830">
            <v>22863.6</v>
          </cell>
          <cell r="T830">
            <v>22863.6</v>
          </cell>
        </row>
        <row r="831">
          <cell r="A831">
            <v>22926.24</v>
          </cell>
          <cell r="B831">
            <v>22863.6</v>
          </cell>
          <cell r="C831">
            <v>22863.6</v>
          </cell>
          <cell r="D831">
            <v>22863.6</v>
          </cell>
          <cell r="E831">
            <v>22926.24</v>
          </cell>
          <cell r="F831">
            <v>22863.6</v>
          </cell>
          <cell r="G831">
            <v>22863.6</v>
          </cell>
          <cell r="H831">
            <v>22863.6</v>
          </cell>
          <cell r="I831">
            <v>22926.24</v>
          </cell>
          <cell r="J831">
            <v>22863.6</v>
          </cell>
          <cell r="K831">
            <v>22863.6</v>
          </cell>
          <cell r="L831">
            <v>22863.6</v>
          </cell>
          <cell r="M831">
            <v>22926.24</v>
          </cell>
          <cell r="N831">
            <v>22863.6</v>
          </cell>
          <cell r="O831">
            <v>22863.6</v>
          </cell>
          <cell r="P831">
            <v>22863.6</v>
          </cell>
          <cell r="Q831">
            <v>22863.6</v>
          </cell>
          <cell r="R831">
            <v>22863.6</v>
          </cell>
          <cell r="S831">
            <v>22863.6</v>
          </cell>
          <cell r="T831">
            <v>22863.6</v>
          </cell>
        </row>
        <row r="832">
          <cell r="A832">
            <v>22926.24</v>
          </cell>
          <cell r="B832">
            <v>22863.6</v>
          </cell>
          <cell r="C832">
            <v>22863.6</v>
          </cell>
          <cell r="D832">
            <v>22863.6</v>
          </cell>
          <cell r="E832">
            <v>22926.24</v>
          </cell>
          <cell r="F832">
            <v>22863.6</v>
          </cell>
          <cell r="G832">
            <v>22863.6</v>
          </cell>
          <cell r="H832">
            <v>22863.6</v>
          </cell>
          <cell r="I832">
            <v>22926.24</v>
          </cell>
          <cell r="J832">
            <v>22863.6</v>
          </cell>
          <cell r="K832">
            <v>22863.6</v>
          </cell>
          <cell r="L832">
            <v>22863.6</v>
          </cell>
          <cell r="M832">
            <v>22926.24</v>
          </cell>
          <cell r="N832">
            <v>22863.6</v>
          </cell>
          <cell r="O832">
            <v>22863.6</v>
          </cell>
          <cell r="P832">
            <v>22863.6</v>
          </cell>
          <cell r="Q832">
            <v>22863.6</v>
          </cell>
          <cell r="R832">
            <v>22863.6</v>
          </cell>
          <cell r="S832">
            <v>22863.6</v>
          </cell>
          <cell r="T832">
            <v>22863.6</v>
          </cell>
        </row>
        <row r="833">
          <cell r="A833">
            <v>22926.24</v>
          </cell>
          <cell r="B833">
            <v>22863.6</v>
          </cell>
          <cell r="C833">
            <v>22863.6</v>
          </cell>
          <cell r="D833">
            <v>22863.6</v>
          </cell>
          <cell r="E833">
            <v>22926.24</v>
          </cell>
          <cell r="F833">
            <v>22863.6</v>
          </cell>
          <cell r="G833">
            <v>22863.6</v>
          </cell>
          <cell r="H833">
            <v>22863.6</v>
          </cell>
          <cell r="I833">
            <v>22926.24</v>
          </cell>
          <cell r="J833">
            <v>22863.6</v>
          </cell>
          <cell r="K833">
            <v>22863.6</v>
          </cell>
          <cell r="L833">
            <v>22863.6</v>
          </cell>
          <cell r="M833">
            <v>22926.24</v>
          </cell>
          <cell r="N833">
            <v>22863.6</v>
          </cell>
          <cell r="O833">
            <v>22863.6</v>
          </cell>
          <cell r="P833">
            <v>22863.6</v>
          </cell>
          <cell r="Q833">
            <v>22863.6</v>
          </cell>
          <cell r="R833">
            <v>22863.6</v>
          </cell>
          <cell r="S833">
            <v>22863.6</v>
          </cell>
          <cell r="T833">
            <v>22863.6</v>
          </cell>
        </row>
        <row r="834">
          <cell r="A834">
            <v>22926.24</v>
          </cell>
          <cell r="B834">
            <v>22863.6</v>
          </cell>
          <cell r="C834">
            <v>22863.6</v>
          </cell>
          <cell r="D834">
            <v>22863.6</v>
          </cell>
          <cell r="E834">
            <v>22926.24</v>
          </cell>
          <cell r="F834">
            <v>22863.6</v>
          </cell>
          <cell r="G834">
            <v>22863.6</v>
          </cell>
          <cell r="H834">
            <v>22863.6</v>
          </cell>
          <cell r="I834">
            <v>22926.24</v>
          </cell>
          <cell r="J834">
            <v>22863.6</v>
          </cell>
          <cell r="K834">
            <v>22863.6</v>
          </cell>
          <cell r="L834">
            <v>22863.6</v>
          </cell>
          <cell r="M834">
            <v>22926.24</v>
          </cell>
          <cell r="N834">
            <v>22863.6</v>
          </cell>
          <cell r="O834">
            <v>22863.6</v>
          </cell>
          <cell r="P834">
            <v>22863.6</v>
          </cell>
          <cell r="Q834">
            <v>22863.6</v>
          </cell>
          <cell r="R834">
            <v>22863.6</v>
          </cell>
          <cell r="S834">
            <v>22863.6</v>
          </cell>
          <cell r="T834">
            <v>22863.6</v>
          </cell>
        </row>
        <row r="835">
          <cell r="A835">
            <v>22926.24</v>
          </cell>
          <cell r="B835">
            <v>22863.6</v>
          </cell>
          <cell r="C835">
            <v>22863.6</v>
          </cell>
          <cell r="D835">
            <v>22863.6</v>
          </cell>
          <cell r="E835">
            <v>22926.24</v>
          </cell>
          <cell r="F835">
            <v>22863.6</v>
          </cell>
          <cell r="G835">
            <v>22863.6</v>
          </cell>
          <cell r="H835">
            <v>22863.6</v>
          </cell>
          <cell r="I835">
            <v>22926.24</v>
          </cell>
          <cell r="J835">
            <v>22863.6</v>
          </cell>
          <cell r="K835">
            <v>22863.6</v>
          </cell>
          <cell r="L835">
            <v>22863.6</v>
          </cell>
          <cell r="M835">
            <v>22926.24</v>
          </cell>
          <cell r="N835">
            <v>22863.6</v>
          </cell>
          <cell r="O835">
            <v>22863.6</v>
          </cell>
          <cell r="P835">
            <v>22863.6</v>
          </cell>
          <cell r="Q835">
            <v>22863.6</v>
          </cell>
          <cell r="R835">
            <v>22863.6</v>
          </cell>
          <cell r="S835">
            <v>22863.6</v>
          </cell>
          <cell r="T835">
            <v>22863.6</v>
          </cell>
        </row>
        <row r="836">
          <cell r="A836">
            <v>22926.24</v>
          </cell>
          <cell r="B836">
            <v>22863.6</v>
          </cell>
          <cell r="C836">
            <v>22863.6</v>
          </cell>
          <cell r="D836">
            <v>22863.6</v>
          </cell>
          <cell r="E836">
            <v>22926.24</v>
          </cell>
          <cell r="F836">
            <v>22863.6</v>
          </cell>
          <cell r="G836">
            <v>22863.6</v>
          </cell>
          <cell r="H836">
            <v>22863.6</v>
          </cell>
          <cell r="I836">
            <v>22926.24</v>
          </cell>
          <cell r="J836">
            <v>22863.6</v>
          </cell>
          <cell r="K836">
            <v>22863.6</v>
          </cell>
          <cell r="L836">
            <v>22863.6</v>
          </cell>
          <cell r="M836">
            <v>22926.24</v>
          </cell>
          <cell r="N836">
            <v>22863.6</v>
          </cell>
          <cell r="O836">
            <v>22863.6</v>
          </cell>
          <cell r="P836">
            <v>22863.6</v>
          </cell>
          <cell r="Q836">
            <v>22863.6</v>
          </cell>
          <cell r="R836">
            <v>22863.6</v>
          </cell>
          <cell r="S836">
            <v>22863.6</v>
          </cell>
          <cell r="T836">
            <v>22863.6</v>
          </cell>
        </row>
        <row r="837">
          <cell r="A837">
            <v>22926.24</v>
          </cell>
          <cell r="B837">
            <v>22863.6</v>
          </cell>
          <cell r="C837">
            <v>22863.6</v>
          </cell>
          <cell r="D837">
            <v>22863.6</v>
          </cell>
          <cell r="E837">
            <v>22926.24</v>
          </cell>
          <cell r="F837">
            <v>22863.6</v>
          </cell>
          <cell r="G837">
            <v>22863.6</v>
          </cell>
          <cell r="H837">
            <v>22863.6</v>
          </cell>
          <cell r="I837">
            <v>22926.24</v>
          </cell>
          <cell r="J837">
            <v>22863.6</v>
          </cell>
          <cell r="K837">
            <v>22863.6</v>
          </cell>
          <cell r="L837">
            <v>22863.6</v>
          </cell>
          <cell r="M837">
            <v>22926.24</v>
          </cell>
          <cell r="N837">
            <v>22863.6</v>
          </cell>
          <cell r="O837">
            <v>22863.6</v>
          </cell>
          <cell r="P837">
            <v>22863.6</v>
          </cell>
          <cell r="Q837">
            <v>22863.6</v>
          </cell>
          <cell r="R837">
            <v>22863.6</v>
          </cell>
          <cell r="S837">
            <v>22863.6</v>
          </cell>
          <cell r="T837">
            <v>22863.6</v>
          </cell>
        </row>
        <row r="838">
          <cell r="A838">
            <v>22926.24</v>
          </cell>
          <cell r="B838">
            <v>22863.6</v>
          </cell>
          <cell r="C838">
            <v>22863.6</v>
          </cell>
          <cell r="D838">
            <v>22863.6</v>
          </cell>
          <cell r="E838">
            <v>22926.24</v>
          </cell>
          <cell r="F838">
            <v>22863.6</v>
          </cell>
          <cell r="G838">
            <v>22863.6</v>
          </cell>
          <cell r="H838">
            <v>22863.6</v>
          </cell>
          <cell r="I838">
            <v>22926.24</v>
          </cell>
          <cell r="J838">
            <v>22863.6</v>
          </cell>
          <cell r="K838">
            <v>22863.6</v>
          </cell>
          <cell r="L838">
            <v>22863.6</v>
          </cell>
          <cell r="M838">
            <v>22926.24</v>
          </cell>
          <cell r="N838">
            <v>22863.6</v>
          </cell>
          <cell r="O838">
            <v>22863.6</v>
          </cell>
          <cell r="P838">
            <v>22863.6</v>
          </cell>
          <cell r="Q838">
            <v>22863.6</v>
          </cell>
          <cell r="R838">
            <v>22863.6</v>
          </cell>
          <cell r="S838">
            <v>22863.6</v>
          </cell>
          <cell r="T838">
            <v>22863.6</v>
          </cell>
        </row>
        <row r="839">
          <cell r="A839">
            <v>22926.24</v>
          </cell>
          <cell r="B839">
            <v>22863.6</v>
          </cell>
          <cell r="C839">
            <v>22863.6</v>
          </cell>
          <cell r="D839">
            <v>22863.6</v>
          </cell>
          <cell r="E839">
            <v>22926.24</v>
          </cell>
          <cell r="F839">
            <v>22863.6</v>
          </cell>
          <cell r="G839">
            <v>22863.6</v>
          </cell>
          <cell r="H839">
            <v>22863.6</v>
          </cell>
          <cell r="I839">
            <v>22926.24</v>
          </cell>
          <cell r="J839">
            <v>22863.6</v>
          </cell>
          <cell r="K839">
            <v>22863.6</v>
          </cell>
          <cell r="L839">
            <v>22863.6</v>
          </cell>
          <cell r="M839">
            <v>22926.24</v>
          </cell>
          <cell r="N839">
            <v>22863.6</v>
          </cell>
          <cell r="O839">
            <v>22863.6</v>
          </cell>
          <cell r="P839">
            <v>22863.6</v>
          </cell>
          <cell r="Q839">
            <v>22863.6</v>
          </cell>
          <cell r="R839">
            <v>22863.6</v>
          </cell>
          <cell r="S839">
            <v>22863.6</v>
          </cell>
          <cell r="T839">
            <v>22863.6</v>
          </cell>
        </row>
        <row r="840">
          <cell r="A840">
            <v>22926.24</v>
          </cell>
          <cell r="B840">
            <v>22863.6</v>
          </cell>
          <cell r="C840">
            <v>22863.6</v>
          </cell>
          <cell r="D840">
            <v>22863.6</v>
          </cell>
          <cell r="E840">
            <v>22926.24</v>
          </cell>
          <cell r="F840">
            <v>22863.6</v>
          </cell>
          <cell r="G840">
            <v>22863.6</v>
          </cell>
          <cell r="H840">
            <v>22863.6</v>
          </cell>
          <cell r="I840">
            <v>22926.24</v>
          </cell>
          <cell r="J840">
            <v>22863.6</v>
          </cell>
          <cell r="K840">
            <v>22863.6</v>
          </cell>
          <cell r="L840">
            <v>22863.6</v>
          </cell>
          <cell r="M840">
            <v>22926.24</v>
          </cell>
          <cell r="N840">
            <v>22863.6</v>
          </cell>
          <cell r="O840">
            <v>22863.6</v>
          </cell>
          <cell r="P840">
            <v>22863.6</v>
          </cell>
          <cell r="Q840">
            <v>22863.6</v>
          </cell>
          <cell r="R840">
            <v>22863.6</v>
          </cell>
          <cell r="S840">
            <v>22863.6</v>
          </cell>
          <cell r="T840">
            <v>22863.6</v>
          </cell>
        </row>
        <row r="841">
          <cell r="A841">
            <v>22926.24</v>
          </cell>
          <cell r="B841">
            <v>22863.6</v>
          </cell>
          <cell r="C841">
            <v>22863.6</v>
          </cell>
          <cell r="D841">
            <v>22863.6</v>
          </cell>
          <cell r="E841">
            <v>22926.24</v>
          </cell>
          <cell r="F841">
            <v>22863.6</v>
          </cell>
          <cell r="G841">
            <v>22863.6</v>
          </cell>
          <cell r="H841">
            <v>22863.6</v>
          </cell>
          <cell r="I841">
            <v>22926.24</v>
          </cell>
          <cell r="J841">
            <v>22863.6</v>
          </cell>
          <cell r="K841">
            <v>22863.6</v>
          </cell>
          <cell r="L841">
            <v>22863.6</v>
          </cell>
          <cell r="M841">
            <v>22926.24</v>
          </cell>
          <cell r="N841">
            <v>22863.6</v>
          </cell>
          <cell r="O841">
            <v>22863.6</v>
          </cell>
          <cell r="P841">
            <v>22863.6</v>
          </cell>
          <cell r="Q841">
            <v>22863.6</v>
          </cell>
          <cell r="R841">
            <v>22863.6</v>
          </cell>
          <cell r="S841">
            <v>22863.6</v>
          </cell>
          <cell r="T841">
            <v>22863.6</v>
          </cell>
        </row>
        <row r="842">
          <cell r="A842">
            <v>22926.24</v>
          </cell>
          <cell r="B842">
            <v>22863.6</v>
          </cell>
          <cell r="C842">
            <v>22863.6</v>
          </cell>
          <cell r="D842">
            <v>22863.6</v>
          </cell>
          <cell r="E842">
            <v>22926.24</v>
          </cell>
          <cell r="F842">
            <v>22863.6</v>
          </cell>
          <cell r="G842">
            <v>22863.6</v>
          </cell>
          <cell r="H842">
            <v>22863.6</v>
          </cell>
          <cell r="I842">
            <v>22926.24</v>
          </cell>
          <cell r="J842">
            <v>22863.6</v>
          </cell>
          <cell r="K842">
            <v>22863.6</v>
          </cell>
          <cell r="L842">
            <v>22863.6</v>
          </cell>
          <cell r="M842">
            <v>22926.24</v>
          </cell>
          <cell r="N842">
            <v>22863.6</v>
          </cell>
          <cell r="O842">
            <v>22863.6</v>
          </cell>
          <cell r="P842">
            <v>22863.6</v>
          </cell>
          <cell r="Q842">
            <v>22863.6</v>
          </cell>
          <cell r="R842">
            <v>22863.6</v>
          </cell>
          <cell r="S842">
            <v>22863.6</v>
          </cell>
          <cell r="T842">
            <v>22863.6</v>
          </cell>
        </row>
        <row r="843">
          <cell r="A843">
            <v>22926.24</v>
          </cell>
          <cell r="B843">
            <v>22863.6</v>
          </cell>
          <cell r="C843">
            <v>22863.6</v>
          </cell>
          <cell r="D843">
            <v>22863.6</v>
          </cell>
          <cell r="E843">
            <v>22926.24</v>
          </cell>
          <cell r="F843">
            <v>22863.6</v>
          </cell>
          <cell r="G843">
            <v>22863.6</v>
          </cell>
          <cell r="H843">
            <v>22863.6</v>
          </cell>
          <cell r="I843">
            <v>22926.24</v>
          </cell>
          <cell r="J843">
            <v>22863.6</v>
          </cell>
          <cell r="K843">
            <v>22863.6</v>
          </cell>
          <cell r="L843">
            <v>22863.6</v>
          </cell>
          <cell r="M843">
            <v>22926.24</v>
          </cell>
          <cell r="N843">
            <v>22863.6</v>
          </cell>
          <cell r="O843">
            <v>22863.6</v>
          </cell>
          <cell r="P843">
            <v>22863.6</v>
          </cell>
          <cell r="Q843">
            <v>22863.6</v>
          </cell>
          <cell r="R843">
            <v>22863.6</v>
          </cell>
          <cell r="S843">
            <v>22863.6</v>
          </cell>
          <cell r="T843">
            <v>22863.6</v>
          </cell>
        </row>
        <row r="844">
          <cell r="A844">
            <v>22926.24</v>
          </cell>
          <cell r="B844">
            <v>22863.6</v>
          </cell>
          <cell r="C844">
            <v>22863.6</v>
          </cell>
          <cell r="D844">
            <v>22863.6</v>
          </cell>
          <cell r="E844">
            <v>22926.24</v>
          </cell>
          <cell r="F844">
            <v>22863.6</v>
          </cell>
          <cell r="G844">
            <v>22863.6</v>
          </cell>
          <cell r="H844">
            <v>22863.6</v>
          </cell>
          <cell r="I844">
            <v>22926.24</v>
          </cell>
          <cell r="J844">
            <v>22863.6</v>
          </cell>
          <cell r="K844">
            <v>22863.6</v>
          </cell>
          <cell r="L844">
            <v>22863.6</v>
          </cell>
          <cell r="M844">
            <v>22926.24</v>
          </cell>
          <cell r="N844">
            <v>22863.6</v>
          </cell>
          <cell r="O844">
            <v>22863.6</v>
          </cell>
          <cell r="P844">
            <v>22863.6</v>
          </cell>
          <cell r="Q844">
            <v>22863.6</v>
          </cell>
          <cell r="R844">
            <v>22863.6</v>
          </cell>
          <cell r="S844">
            <v>22863.6</v>
          </cell>
          <cell r="T844">
            <v>22863.6</v>
          </cell>
        </row>
        <row r="845">
          <cell r="A845">
            <v>22926.24</v>
          </cell>
          <cell r="B845">
            <v>22863.6</v>
          </cell>
          <cell r="C845">
            <v>22863.6</v>
          </cell>
          <cell r="D845">
            <v>22863.6</v>
          </cell>
          <cell r="E845">
            <v>22926.24</v>
          </cell>
          <cell r="F845">
            <v>22863.6</v>
          </cell>
          <cell r="G845">
            <v>22863.6</v>
          </cell>
          <cell r="H845">
            <v>22863.6</v>
          </cell>
          <cell r="I845">
            <v>22926.24</v>
          </cell>
          <cell r="J845">
            <v>22863.6</v>
          </cell>
          <cell r="K845">
            <v>22863.6</v>
          </cell>
          <cell r="L845">
            <v>22863.6</v>
          </cell>
          <cell r="M845">
            <v>22926.24</v>
          </cell>
          <cell r="N845">
            <v>22863.6</v>
          </cell>
          <cell r="O845">
            <v>22863.6</v>
          </cell>
          <cell r="P845">
            <v>22863.6</v>
          </cell>
          <cell r="Q845">
            <v>22863.6</v>
          </cell>
          <cell r="R845">
            <v>22863.6</v>
          </cell>
          <cell r="S845">
            <v>22863.6</v>
          </cell>
          <cell r="T845">
            <v>22863.6</v>
          </cell>
        </row>
        <row r="846">
          <cell r="A846">
            <v>22926.24</v>
          </cell>
          <cell r="B846">
            <v>22863.6</v>
          </cell>
          <cell r="C846">
            <v>22863.6</v>
          </cell>
          <cell r="D846">
            <v>22863.6</v>
          </cell>
          <cell r="E846">
            <v>22926.24</v>
          </cell>
          <cell r="F846">
            <v>22863.6</v>
          </cell>
          <cell r="G846">
            <v>22863.6</v>
          </cell>
          <cell r="H846">
            <v>22863.6</v>
          </cell>
          <cell r="I846">
            <v>22926.24</v>
          </cell>
          <cell r="J846">
            <v>22863.6</v>
          </cell>
          <cell r="K846">
            <v>22863.6</v>
          </cell>
          <cell r="L846">
            <v>22863.6</v>
          </cell>
          <cell r="M846">
            <v>22926.24</v>
          </cell>
          <cell r="N846">
            <v>22863.6</v>
          </cell>
          <cell r="O846">
            <v>22863.6</v>
          </cell>
          <cell r="P846">
            <v>22863.6</v>
          </cell>
          <cell r="Q846">
            <v>22863.6</v>
          </cell>
          <cell r="R846">
            <v>22863.6</v>
          </cell>
          <cell r="S846">
            <v>22863.6</v>
          </cell>
          <cell r="T846">
            <v>22863.6</v>
          </cell>
        </row>
        <row r="847">
          <cell r="A847">
            <v>22926.24</v>
          </cell>
          <cell r="B847">
            <v>22863.6</v>
          </cell>
          <cell r="C847">
            <v>22863.6</v>
          </cell>
          <cell r="D847">
            <v>22863.6</v>
          </cell>
          <cell r="E847">
            <v>22926.24</v>
          </cell>
          <cell r="F847">
            <v>22863.6</v>
          </cell>
          <cell r="G847">
            <v>22863.6</v>
          </cell>
          <cell r="H847">
            <v>22863.6</v>
          </cell>
          <cell r="I847">
            <v>22926.24</v>
          </cell>
          <cell r="J847">
            <v>22863.6</v>
          </cell>
          <cell r="K847">
            <v>22863.6</v>
          </cell>
          <cell r="L847">
            <v>22863.6</v>
          </cell>
          <cell r="M847">
            <v>22926.24</v>
          </cell>
          <cell r="N847">
            <v>22863.6</v>
          </cell>
          <cell r="O847">
            <v>22863.6</v>
          </cell>
          <cell r="P847">
            <v>22863.6</v>
          </cell>
          <cell r="Q847">
            <v>22863.6</v>
          </cell>
          <cell r="R847">
            <v>22863.6</v>
          </cell>
          <cell r="S847">
            <v>22863.6</v>
          </cell>
          <cell r="T847">
            <v>22863.6</v>
          </cell>
        </row>
        <row r="848">
          <cell r="A848">
            <v>22926.24</v>
          </cell>
          <cell r="B848">
            <v>22863.6</v>
          </cell>
          <cell r="C848">
            <v>22863.6</v>
          </cell>
          <cell r="D848">
            <v>22863.6</v>
          </cell>
          <cell r="E848">
            <v>22926.24</v>
          </cell>
          <cell r="F848">
            <v>22863.6</v>
          </cell>
          <cell r="G848">
            <v>22863.6</v>
          </cell>
          <cell r="H848">
            <v>22863.6</v>
          </cell>
          <cell r="I848">
            <v>22926.24</v>
          </cell>
          <cell r="J848">
            <v>22863.6</v>
          </cell>
          <cell r="K848">
            <v>22863.6</v>
          </cell>
          <cell r="L848">
            <v>22863.6</v>
          </cell>
          <cell r="M848">
            <v>22926.24</v>
          </cell>
          <cell r="N848">
            <v>22863.6</v>
          </cell>
          <cell r="O848">
            <v>22863.6</v>
          </cell>
          <cell r="P848">
            <v>22863.6</v>
          </cell>
          <cell r="Q848">
            <v>22863.6</v>
          </cell>
          <cell r="R848">
            <v>22863.6</v>
          </cell>
          <cell r="S848">
            <v>22863.6</v>
          </cell>
          <cell r="T848">
            <v>22863.6</v>
          </cell>
        </row>
        <row r="849">
          <cell r="A849">
            <v>22926.24</v>
          </cell>
          <cell r="B849">
            <v>22863.6</v>
          </cell>
          <cell r="C849">
            <v>22863.6</v>
          </cell>
          <cell r="D849">
            <v>22863.6</v>
          </cell>
          <cell r="E849">
            <v>22926.24</v>
          </cell>
          <cell r="F849">
            <v>22863.6</v>
          </cell>
          <cell r="G849">
            <v>22863.6</v>
          </cell>
          <cell r="H849">
            <v>22863.6</v>
          </cell>
          <cell r="I849">
            <v>22926.24</v>
          </cell>
          <cell r="J849">
            <v>22863.6</v>
          </cell>
          <cell r="K849">
            <v>22863.6</v>
          </cell>
          <cell r="L849">
            <v>22863.6</v>
          </cell>
          <cell r="M849">
            <v>22926.24</v>
          </cell>
          <cell r="N849">
            <v>22863.6</v>
          </cell>
          <cell r="O849">
            <v>22863.6</v>
          </cell>
          <cell r="P849">
            <v>22863.6</v>
          </cell>
          <cell r="Q849">
            <v>22863.6</v>
          </cell>
          <cell r="R849">
            <v>22863.6</v>
          </cell>
          <cell r="S849">
            <v>22863.6</v>
          </cell>
          <cell r="T849">
            <v>22863.6</v>
          </cell>
        </row>
        <row r="850">
          <cell r="A850">
            <v>22926.24</v>
          </cell>
          <cell r="B850">
            <v>22863.6</v>
          </cell>
          <cell r="C850">
            <v>22863.6</v>
          </cell>
          <cell r="D850">
            <v>22863.6</v>
          </cell>
          <cell r="E850">
            <v>22926.24</v>
          </cell>
          <cell r="F850">
            <v>22863.6</v>
          </cell>
          <cell r="G850">
            <v>22863.6</v>
          </cell>
          <cell r="H850">
            <v>22863.6</v>
          </cell>
          <cell r="I850">
            <v>22926.24</v>
          </cell>
          <cell r="J850">
            <v>22863.6</v>
          </cell>
          <cell r="K850">
            <v>22863.6</v>
          </cell>
          <cell r="L850">
            <v>22863.6</v>
          </cell>
          <cell r="M850">
            <v>22926.24</v>
          </cell>
          <cell r="N850">
            <v>22863.6</v>
          </cell>
          <cell r="O850">
            <v>22863.6</v>
          </cell>
          <cell r="P850">
            <v>22863.6</v>
          </cell>
          <cell r="Q850">
            <v>22863.6</v>
          </cell>
          <cell r="R850">
            <v>22863.6</v>
          </cell>
          <cell r="S850">
            <v>22863.6</v>
          </cell>
          <cell r="T850">
            <v>22863.6</v>
          </cell>
        </row>
        <row r="851">
          <cell r="A851">
            <v>22926.24</v>
          </cell>
          <cell r="B851">
            <v>22863.6</v>
          </cell>
          <cell r="C851">
            <v>22863.6</v>
          </cell>
          <cell r="D851">
            <v>22863.6</v>
          </cell>
          <cell r="E851">
            <v>22926.24</v>
          </cell>
          <cell r="F851">
            <v>22863.6</v>
          </cell>
          <cell r="G851">
            <v>22863.6</v>
          </cell>
          <cell r="H851">
            <v>22863.6</v>
          </cell>
          <cell r="I851">
            <v>22926.24</v>
          </cell>
          <cell r="J851">
            <v>22863.6</v>
          </cell>
          <cell r="K851">
            <v>22863.6</v>
          </cell>
          <cell r="L851">
            <v>22863.6</v>
          </cell>
          <cell r="M851">
            <v>22926.24</v>
          </cell>
          <cell r="N851">
            <v>22863.6</v>
          </cell>
          <cell r="O851">
            <v>22863.6</v>
          </cell>
          <cell r="P851">
            <v>22863.6</v>
          </cell>
          <cell r="Q851">
            <v>22863.6</v>
          </cell>
          <cell r="R851">
            <v>22863.6</v>
          </cell>
          <cell r="S851">
            <v>22863.6</v>
          </cell>
          <cell r="T851">
            <v>22863.6</v>
          </cell>
        </row>
        <row r="852">
          <cell r="A852">
            <v>22926.24</v>
          </cell>
          <cell r="B852">
            <v>22863.6</v>
          </cell>
          <cell r="C852">
            <v>22863.6</v>
          </cell>
          <cell r="D852">
            <v>22863.6</v>
          </cell>
          <cell r="E852">
            <v>22926.24</v>
          </cell>
          <cell r="F852">
            <v>22863.6</v>
          </cell>
          <cell r="G852">
            <v>22863.6</v>
          </cell>
          <cell r="H852">
            <v>22863.6</v>
          </cell>
          <cell r="I852">
            <v>22926.24</v>
          </cell>
          <cell r="J852">
            <v>22863.6</v>
          </cell>
          <cell r="K852">
            <v>22863.6</v>
          </cell>
          <cell r="L852">
            <v>22863.6</v>
          </cell>
          <cell r="M852">
            <v>22926.24</v>
          </cell>
          <cell r="N852">
            <v>22863.6</v>
          </cell>
          <cell r="O852">
            <v>22863.6</v>
          </cell>
          <cell r="P852">
            <v>22863.6</v>
          </cell>
          <cell r="Q852">
            <v>22863.6</v>
          </cell>
          <cell r="R852">
            <v>22863.6</v>
          </cell>
          <cell r="S852">
            <v>22863.6</v>
          </cell>
          <cell r="T852">
            <v>22863.6</v>
          </cell>
        </row>
        <row r="853">
          <cell r="A853">
            <v>22926.24</v>
          </cell>
          <cell r="B853">
            <v>22863.6</v>
          </cell>
          <cell r="C853">
            <v>22863.6</v>
          </cell>
          <cell r="D853">
            <v>22863.6</v>
          </cell>
          <cell r="E853">
            <v>22926.24</v>
          </cell>
          <cell r="F853">
            <v>22863.6</v>
          </cell>
          <cell r="G853">
            <v>22863.6</v>
          </cell>
          <cell r="H853">
            <v>22863.6</v>
          </cell>
          <cell r="I853">
            <v>22926.24</v>
          </cell>
          <cell r="J853">
            <v>22863.6</v>
          </cell>
          <cell r="K853">
            <v>22863.6</v>
          </cell>
          <cell r="L853">
            <v>22863.6</v>
          </cell>
          <cell r="M853">
            <v>22926.24</v>
          </cell>
          <cell r="N853">
            <v>22863.6</v>
          </cell>
          <cell r="O853">
            <v>22863.6</v>
          </cell>
          <cell r="P853">
            <v>22863.6</v>
          </cell>
          <cell r="Q853">
            <v>22863.6</v>
          </cell>
          <cell r="R853">
            <v>22863.6</v>
          </cell>
          <cell r="S853">
            <v>22863.6</v>
          </cell>
          <cell r="T853">
            <v>22863.6</v>
          </cell>
        </row>
        <row r="854">
          <cell r="A854">
            <v>22926.24</v>
          </cell>
          <cell r="B854">
            <v>22863.6</v>
          </cell>
          <cell r="C854">
            <v>22863.6</v>
          </cell>
          <cell r="D854">
            <v>22863.6</v>
          </cell>
          <cell r="E854">
            <v>22926.24</v>
          </cell>
          <cell r="F854">
            <v>22863.6</v>
          </cell>
          <cell r="G854">
            <v>22863.6</v>
          </cell>
          <cell r="H854">
            <v>22863.6</v>
          </cell>
          <cell r="I854">
            <v>22926.24</v>
          </cell>
          <cell r="J854">
            <v>22863.6</v>
          </cell>
          <cell r="K854">
            <v>22863.6</v>
          </cell>
          <cell r="L854">
            <v>22863.6</v>
          </cell>
          <cell r="M854">
            <v>22926.24</v>
          </cell>
          <cell r="N854">
            <v>22863.6</v>
          </cell>
          <cell r="O854">
            <v>22863.6</v>
          </cell>
          <cell r="P854">
            <v>22863.6</v>
          </cell>
          <cell r="Q854">
            <v>22863.6</v>
          </cell>
          <cell r="R854">
            <v>22863.6</v>
          </cell>
          <cell r="S854">
            <v>22863.6</v>
          </cell>
          <cell r="T854">
            <v>22863.6</v>
          </cell>
        </row>
        <row r="855">
          <cell r="A855">
            <v>22926.24</v>
          </cell>
          <cell r="B855">
            <v>22863.6</v>
          </cell>
          <cell r="C855">
            <v>22863.6</v>
          </cell>
          <cell r="D855">
            <v>22863.6</v>
          </cell>
          <cell r="E855">
            <v>22926.24</v>
          </cell>
          <cell r="F855">
            <v>22863.6</v>
          </cell>
          <cell r="G855">
            <v>22863.6</v>
          </cell>
          <cell r="H855">
            <v>22863.6</v>
          </cell>
          <cell r="I855">
            <v>22926.24</v>
          </cell>
          <cell r="J855">
            <v>22863.6</v>
          </cell>
          <cell r="K855">
            <v>22863.6</v>
          </cell>
          <cell r="L855">
            <v>22863.6</v>
          </cell>
          <cell r="M855">
            <v>22926.24</v>
          </cell>
          <cell r="N855">
            <v>22863.6</v>
          </cell>
          <cell r="O855">
            <v>22863.6</v>
          </cell>
          <cell r="P855">
            <v>22863.6</v>
          </cell>
          <cell r="Q855">
            <v>22863.6</v>
          </cell>
          <cell r="R855">
            <v>22863.6</v>
          </cell>
          <cell r="S855">
            <v>22863.6</v>
          </cell>
          <cell r="T855">
            <v>22863.6</v>
          </cell>
        </row>
        <row r="856">
          <cell r="A856">
            <v>22926.24</v>
          </cell>
          <cell r="B856">
            <v>22863.6</v>
          </cell>
          <cell r="C856">
            <v>22863.6</v>
          </cell>
          <cell r="D856">
            <v>22863.6</v>
          </cell>
          <cell r="E856">
            <v>22926.24</v>
          </cell>
          <cell r="F856">
            <v>22863.6</v>
          </cell>
          <cell r="G856">
            <v>22863.6</v>
          </cell>
          <cell r="H856">
            <v>22863.6</v>
          </cell>
          <cell r="I856">
            <v>22926.24</v>
          </cell>
          <cell r="J856">
            <v>22863.6</v>
          </cell>
          <cell r="K856">
            <v>22863.6</v>
          </cell>
          <cell r="L856">
            <v>22863.6</v>
          </cell>
          <cell r="M856">
            <v>22926.24</v>
          </cell>
          <cell r="N856">
            <v>22863.6</v>
          </cell>
          <cell r="O856">
            <v>22863.6</v>
          </cell>
          <cell r="P856">
            <v>22863.6</v>
          </cell>
          <cell r="Q856">
            <v>22863.6</v>
          </cell>
          <cell r="R856">
            <v>22863.6</v>
          </cell>
          <cell r="S856">
            <v>22863.6</v>
          </cell>
          <cell r="T856">
            <v>22863.6</v>
          </cell>
        </row>
        <row r="857">
          <cell r="A857">
            <v>22926.24</v>
          </cell>
          <cell r="B857">
            <v>22863.6</v>
          </cell>
          <cell r="C857">
            <v>22863.6</v>
          </cell>
          <cell r="D857">
            <v>22863.6</v>
          </cell>
          <cell r="E857">
            <v>22926.24</v>
          </cell>
          <cell r="F857">
            <v>22863.6</v>
          </cell>
          <cell r="G857">
            <v>22863.6</v>
          </cell>
          <cell r="H857">
            <v>22863.6</v>
          </cell>
          <cell r="I857">
            <v>22926.24</v>
          </cell>
          <cell r="J857">
            <v>22863.6</v>
          </cell>
          <cell r="K857">
            <v>22863.6</v>
          </cell>
          <cell r="L857">
            <v>22863.6</v>
          </cell>
          <cell r="M857">
            <v>22926.24</v>
          </cell>
          <cell r="N857">
            <v>22863.6</v>
          </cell>
          <cell r="O857">
            <v>22863.6</v>
          </cell>
          <cell r="P857">
            <v>22863.6</v>
          </cell>
          <cell r="Q857">
            <v>22863.6</v>
          </cell>
          <cell r="R857">
            <v>22863.6</v>
          </cell>
          <cell r="S857">
            <v>22863.6</v>
          </cell>
          <cell r="T857">
            <v>22863.6</v>
          </cell>
        </row>
        <row r="858">
          <cell r="A858">
            <v>22926.24</v>
          </cell>
          <cell r="B858">
            <v>22863.6</v>
          </cell>
          <cell r="C858">
            <v>22863.6</v>
          </cell>
          <cell r="D858">
            <v>22863.6</v>
          </cell>
          <cell r="E858">
            <v>22926.24</v>
          </cell>
          <cell r="F858">
            <v>22863.6</v>
          </cell>
          <cell r="G858">
            <v>22863.6</v>
          </cell>
          <cell r="H858">
            <v>22863.6</v>
          </cell>
          <cell r="I858">
            <v>22926.24</v>
          </cell>
          <cell r="J858">
            <v>22863.6</v>
          </cell>
          <cell r="K858">
            <v>22863.6</v>
          </cell>
          <cell r="L858">
            <v>22863.6</v>
          </cell>
          <cell r="M858">
            <v>22926.24</v>
          </cell>
          <cell r="N858">
            <v>22863.6</v>
          </cell>
          <cell r="O858">
            <v>22863.6</v>
          </cell>
          <cell r="P858">
            <v>22863.6</v>
          </cell>
          <cell r="Q858">
            <v>22863.6</v>
          </cell>
          <cell r="R858">
            <v>22863.6</v>
          </cell>
          <cell r="S858">
            <v>22863.6</v>
          </cell>
          <cell r="T858">
            <v>22863.6</v>
          </cell>
        </row>
        <row r="859">
          <cell r="A859">
            <v>22926.24</v>
          </cell>
          <cell r="B859">
            <v>22863.6</v>
          </cell>
          <cell r="C859">
            <v>22863.6</v>
          </cell>
          <cell r="D859">
            <v>22863.6</v>
          </cell>
          <cell r="E859">
            <v>22926.24</v>
          </cell>
          <cell r="F859">
            <v>22863.6</v>
          </cell>
          <cell r="G859">
            <v>22863.6</v>
          </cell>
          <cell r="H859">
            <v>22863.6</v>
          </cell>
          <cell r="I859">
            <v>22926.24</v>
          </cell>
          <cell r="J859">
            <v>22863.6</v>
          </cell>
          <cell r="K859">
            <v>22863.6</v>
          </cell>
          <cell r="L859">
            <v>22863.6</v>
          </cell>
          <cell r="M859">
            <v>22926.24</v>
          </cell>
          <cell r="N859">
            <v>22863.6</v>
          </cell>
          <cell r="O859">
            <v>22863.6</v>
          </cell>
          <cell r="P859">
            <v>22863.6</v>
          </cell>
          <cell r="Q859">
            <v>22863.6</v>
          </cell>
          <cell r="R859">
            <v>22863.6</v>
          </cell>
          <cell r="S859">
            <v>22863.6</v>
          </cell>
          <cell r="T859">
            <v>22863.6</v>
          </cell>
        </row>
        <row r="860">
          <cell r="A860">
            <v>22926.24</v>
          </cell>
          <cell r="B860">
            <v>22863.6</v>
          </cell>
          <cell r="C860">
            <v>22863.6</v>
          </cell>
          <cell r="D860">
            <v>22863.6</v>
          </cell>
          <cell r="E860">
            <v>22926.24</v>
          </cell>
          <cell r="F860">
            <v>22863.6</v>
          </cell>
          <cell r="G860">
            <v>22863.6</v>
          </cell>
          <cell r="H860">
            <v>22863.6</v>
          </cell>
          <cell r="I860">
            <v>22926.24</v>
          </cell>
          <cell r="J860">
            <v>22863.6</v>
          </cell>
          <cell r="K860">
            <v>22863.6</v>
          </cell>
          <cell r="L860">
            <v>22863.6</v>
          </cell>
          <cell r="M860">
            <v>22926.24</v>
          </cell>
          <cell r="N860">
            <v>22863.6</v>
          </cell>
          <cell r="O860">
            <v>22863.6</v>
          </cell>
          <cell r="P860">
            <v>22863.6</v>
          </cell>
          <cell r="Q860">
            <v>22863.6</v>
          </cell>
          <cell r="R860">
            <v>22863.6</v>
          </cell>
          <cell r="S860">
            <v>22863.6</v>
          </cell>
          <cell r="T860">
            <v>22863.6</v>
          </cell>
        </row>
        <row r="861">
          <cell r="A861">
            <v>22926.24</v>
          </cell>
          <cell r="B861">
            <v>22863.6</v>
          </cell>
          <cell r="C861">
            <v>22863.6</v>
          </cell>
          <cell r="D861">
            <v>22863.6</v>
          </cell>
          <cell r="E861">
            <v>22926.24</v>
          </cell>
          <cell r="F861">
            <v>22863.6</v>
          </cell>
          <cell r="G861">
            <v>22863.6</v>
          </cell>
          <cell r="H861">
            <v>22863.6</v>
          </cell>
          <cell r="I861">
            <v>22926.24</v>
          </cell>
          <cell r="J861">
            <v>22863.6</v>
          </cell>
          <cell r="K861">
            <v>22863.6</v>
          </cell>
          <cell r="L861">
            <v>22863.6</v>
          </cell>
          <cell r="M861">
            <v>22926.24</v>
          </cell>
          <cell r="N861">
            <v>22863.6</v>
          </cell>
          <cell r="O861">
            <v>22863.6</v>
          </cell>
          <cell r="P861">
            <v>22863.6</v>
          </cell>
          <cell r="Q861">
            <v>22863.6</v>
          </cell>
          <cell r="R861">
            <v>22863.6</v>
          </cell>
          <cell r="S861">
            <v>22863.6</v>
          </cell>
          <cell r="T861">
            <v>22863.6</v>
          </cell>
        </row>
        <row r="862">
          <cell r="A862">
            <v>22926.24</v>
          </cell>
          <cell r="B862">
            <v>22863.6</v>
          </cell>
          <cell r="C862">
            <v>22863.6</v>
          </cell>
          <cell r="D862">
            <v>22863.6</v>
          </cell>
          <cell r="E862">
            <v>22926.24</v>
          </cell>
          <cell r="F862">
            <v>22863.6</v>
          </cell>
          <cell r="G862">
            <v>22863.6</v>
          </cell>
          <cell r="H862">
            <v>22863.6</v>
          </cell>
          <cell r="I862">
            <v>22926.24</v>
          </cell>
          <cell r="J862">
            <v>22863.6</v>
          </cell>
          <cell r="K862">
            <v>22863.6</v>
          </cell>
          <cell r="L862">
            <v>22863.6</v>
          </cell>
          <cell r="M862">
            <v>22926.24</v>
          </cell>
          <cell r="N862">
            <v>22863.6</v>
          </cell>
          <cell r="O862">
            <v>22863.6</v>
          </cell>
          <cell r="P862">
            <v>22863.6</v>
          </cell>
          <cell r="Q862">
            <v>22863.6</v>
          </cell>
          <cell r="R862">
            <v>22863.6</v>
          </cell>
          <cell r="S862">
            <v>22863.6</v>
          </cell>
          <cell r="T862">
            <v>22863.6</v>
          </cell>
        </row>
        <row r="863">
          <cell r="A863">
            <v>22926.24</v>
          </cell>
          <cell r="B863">
            <v>22863.6</v>
          </cell>
          <cell r="C863">
            <v>22863.6</v>
          </cell>
          <cell r="D863">
            <v>22863.6</v>
          </cell>
          <cell r="E863">
            <v>22926.24</v>
          </cell>
          <cell r="F863">
            <v>22863.6</v>
          </cell>
          <cell r="G863">
            <v>22863.6</v>
          </cell>
          <cell r="H863">
            <v>22863.6</v>
          </cell>
          <cell r="I863">
            <v>22926.24</v>
          </cell>
          <cell r="J863">
            <v>22863.6</v>
          </cell>
          <cell r="K863">
            <v>22863.6</v>
          </cell>
          <cell r="L863">
            <v>22863.6</v>
          </cell>
          <cell r="M863">
            <v>22926.24</v>
          </cell>
          <cell r="N863">
            <v>22863.6</v>
          </cell>
          <cell r="O863">
            <v>22863.6</v>
          </cell>
          <cell r="P863">
            <v>22863.6</v>
          </cell>
          <cell r="Q863">
            <v>22863.6</v>
          </cell>
          <cell r="R863">
            <v>22863.6</v>
          </cell>
          <cell r="S863">
            <v>22863.6</v>
          </cell>
          <cell r="T863">
            <v>22863.6</v>
          </cell>
        </row>
        <row r="864">
          <cell r="A864">
            <v>22926.24</v>
          </cell>
          <cell r="B864">
            <v>22863.6</v>
          </cell>
          <cell r="C864">
            <v>22863.6</v>
          </cell>
          <cell r="D864">
            <v>22863.6</v>
          </cell>
          <cell r="E864">
            <v>22926.24</v>
          </cell>
          <cell r="F864">
            <v>22863.6</v>
          </cell>
          <cell r="G864">
            <v>22863.6</v>
          </cell>
          <cell r="H864">
            <v>22863.6</v>
          </cell>
          <cell r="I864">
            <v>22926.24</v>
          </cell>
          <cell r="J864">
            <v>22863.6</v>
          </cell>
          <cell r="K864">
            <v>22863.6</v>
          </cell>
          <cell r="L864">
            <v>22863.6</v>
          </cell>
          <cell r="M864">
            <v>22926.24</v>
          </cell>
          <cell r="N864">
            <v>22863.6</v>
          </cell>
          <cell r="O864">
            <v>22863.6</v>
          </cell>
          <cell r="P864">
            <v>22863.6</v>
          </cell>
          <cell r="Q864">
            <v>22863.6</v>
          </cell>
          <cell r="R864">
            <v>22863.6</v>
          </cell>
          <cell r="S864">
            <v>22863.6</v>
          </cell>
          <cell r="T864">
            <v>22863.6</v>
          </cell>
        </row>
        <row r="865">
          <cell r="A865">
            <v>22926.24</v>
          </cell>
          <cell r="B865">
            <v>22863.6</v>
          </cell>
          <cell r="C865">
            <v>22863.6</v>
          </cell>
          <cell r="D865">
            <v>22863.6</v>
          </cell>
          <cell r="E865">
            <v>22926.24</v>
          </cell>
          <cell r="F865">
            <v>22863.6</v>
          </cell>
          <cell r="G865">
            <v>22863.6</v>
          </cell>
          <cell r="H865">
            <v>22863.6</v>
          </cell>
          <cell r="I865">
            <v>22926.24</v>
          </cell>
          <cell r="J865">
            <v>22863.6</v>
          </cell>
          <cell r="K865">
            <v>22863.6</v>
          </cell>
          <cell r="L865">
            <v>22863.6</v>
          </cell>
          <cell r="M865">
            <v>22926.24</v>
          </cell>
          <cell r="N865">
            <v>22863.6</v>
          </cell>
          <cell r="O865">
            <v>22863.6</v>
          </cell>
          <cell r="P865">
            <v>22863.6</v>
          </cell>
          <cell r="Q865">
            <v>22863.6</v>
          </cell>
          <cell r="R865">
            <v>22863.6</v>
          </cell>
          <cell r="S865">
            <v>22863.6</v>
          </cell>
          <cell r="T865">
            <v>22863.6</v>
          </cell>
        </row>
        <row r="866">
          <cell r="A866">
            <v>22926.24</v>
          </cell>
          <cell r="B866">
            <v>22863.6</v>
          </cell>
          <cell r="C866">
            <v>22863.6</v>
          </cell>
          <cell r="D866">
            <v>22863.6</v>
          </cell>
          <cell r="E866">
            <v>22926.24</v>
          </cell>
          <cell r="F866">
            <v>22863.6</v>
          </cell>
          <cell r="G866">
            <v>22863.6</v>
          </cell>
          <cell r="H866">
            <v>22863.6</v>
          </cell>
          <cell r="I866">
            <v>22926.24</v>
          </cell>
          <cell r="J866">
            <v>22863.6</v>
          </cell>
          <cell r="K866">
            <v>22863.6</v>
          </cell>
          <cell r="L866">
            <v>22863.6</v>
          </cell>
          <cell r="M866">
            <v>22926.24</v>
          </cell>
          <cell r="N866">
            <v>22863.6</v>
          </cell>
          <cell r="O866">
            <v>22863.6</v>
          </cell>
          <cell r="P866">
            <v>22863.6</v>
          </cell>
          <cell r="Q866">
            <v>22863.6</v>
          </cell>
          <cell r="R866">
            <v>22863.6</v>
          </cell>
          <cell r="S866">
            <v>22863.6</v>
          </cell>
          <cell r="T866">
            <v>22863.6</v>
          </cell>
        </row>
        <row r="867">
          <cell r="A867">
            <v>22926.24</v>
          </cell>
          <cell r="B867">
            <v>22863.6</v>
          </cell>
          <cell r="C867">
            <v>22863.6</v>
          </cell>
          <cell r="D867">
            <v>22863.6</v>
          </cell>
          <cell r="E867">
            <v>22926.24</v>
          </cell>
          <cell r="F867">
            <v>22863.6</v>
          </cell>
          <cell r="G867">
            <v>22863.6</v>
          </cell>
          <cell r="H867">
            <v>22863.6</v>
          </cell>
          <cell r="I867">
            <v>22926.24</v>
          </cell>
          <cell r="J867">
            <v>22863.6</v>
          </cell>
          <cell r="K867">
            <v>22863.6</v>
          </cell>
          <cell r="L867">
            <v>22863.6</v>
          </cell>
          <cell r="M867">
            <v>22926.24</v>
          </cell>
          <cell r="N867">
            <v>22863.6</v>
          </cell>
          <cell r="O867">
            <v>22863.6</v>
          </cell>
          <cell r="P867">
            <v>22863.6</v>
          </cell>
          <cell r="Q867">
            <v>22863.6</v>
          </cell>
          <cell r="R867">
            <v>22863.6</v>
          </cell>
          <cell r="S867">
            <v>22863.6</v>
          </cell>
          <cell r="T867">
            <v>22863.6</v>
          </cell>
        </row>
        <row r="868">
          <cell r="A868">
            <v>22926.24</v>
          </cell>
          <cell r="B868">
            <v>22863.6</v>
          </cell>
          <cell r="C868">
            <v>22863.6</v>
          </cell>
          <cell r="D868">
            <v>22863.6</v>
          </cell>
          <cell r="E868">
            <v>22926.24</v>
          </cell>
          <cell r="F868">
            <v>22863.6</v>
          </cell>
          <cell r="G868">
            <v>22863.6</v>
          </cell>
          <cell r="H868">
            <v>22863.6</v>
          </cell>
          <cell r="I868">
            <v>22926.24</v>
          </cell>
          <cell r="J868">
            <v>22863.6</v>
          </cell>
          <cell r="K868">
            <v>22863.6</v>
          </cell>
          <cell r="L868">
            <v>22863.6</v>
          </cell>
          <cell r="M868">
            <v>22926.24</v>
          </cell>
          <cell r="N868">
            <v>22863.6</v>
          </cell>
          <cell r="O868">
            <v>22863.6</v>
          </cell>
          <cell r="P868">
            <v>22863.6</v>
          </cell>
          <cell r="Q868">
            <v>22863.6</v>
          </cell>
          <cell r="R868">
            <v>22863.6</v>
          </cell>
          <cell r="S868">
            <v>22863.6</v>
          </cell>
          <cell r="T868">
            <v>22863.6</v>
          </cell>
        </row>
        <row r="869">
          <cell r="A869">
            <v>22926.24</v>
          </cell>
          <cell r="B869">
            <v>22863.6</v>
          </cell>
          <cell r="C869">
            <v>22863.6</v>
          </cell>
          <cell r="D869">
            <v>22863.6</v>
          </cell>
          <cell r="E869">
            <v>22926.24</v>
          </cell>
          <cell r="F869">
            <v>22863.6</v>
          </cell>
          <cell r="G869">
            <v>22863.6</v>
          </cell>
          <cell r="H869">
            <v>22863.6</v>
          </cell>
          <cell r="I869">
            <v>22926.24</v>
          </cell>
          <cell r="J869">
            <v>22863.6</v>
          </cell>
          <cell r="K869">
            <v>22863.6</v>
          </cell>
          <cell r="L869">
            <v>22863.6</v>
          </cell>
          <cell r="M869">
            <v>22926.24</v>
          </cell>
          <cell r="N869">
            <v>22863.6</v>
          </cell>
          <cell r="O869">
            <v>22863.6</v>
          </cell>
          <cell r="P869">
            <v>22863.6</v>
          </cell>
          <cell r="Q869">
            <v>22863.6</v>
          </cell>
          <cell r="R869">
            <v>22863.6</v>
          </cell>
          <cell r="S869">
            <v>22863.6</v>
          </cell>
          <cell r="T869">
            <v>22863.6</v>
          </cell>
        </row>
        <row r="870">
          <cell r="A870">
            <v>22926.24</v>
          </cell>
          <cell r="B870">
            <v>22863.6</v>
          </cell>
          <cell r="C870">
            <v>22863.6</v>
          </cell>
          <cell r="D870">
            <v>22863.6</v>
          </cell>
          <cell r="E870">
            <v>22926.24</v>
          </cell>
          <cell r="F870">
            <v>22863.6</v>
          </cell>
          <cell r="G870">
            <v>22863.6</v>
          </cell>
          <cell r="H870">
            <v>22863.6</v>
          </cell>
          <cell r="I870">
            <v>22926.24</v>
          </cell>
          <cell r="J870">
            <v>22863.6</v>
          </cell>
          <cell r="K870">
            <v>22863.6</v>
          </cell>
          <cell r="L870">
            <v>22863.6</v>
          </cell>
          <cell r="M870">
            <v>22926.24</v>
          </cell>
          <cell r="N870">
            <v>22863.6</v>
          </cell>
          <cell r="O870">
            <v>22863.6</v>
          </cell>
          <cell r="P870">
            <v>22863.6</v>
          </cell>
          <cell r="Q870">
            <v>22863.6</v>
          </cell>
          <cell r="R870">
            <v>22863.6</v>
          </cell>
          <cell r="S870">
            <v>22863.6</v>
          </cell>
          <cell r="T870">
            <v>22863.6</v>
          </cell>
        </row>
        <row r="871">
          <cell r="A871">
            <v>22926.24</v>
          </cell>
          <cell r="B871">
            <v>22863.6</v>
          </cell>
          <cell r="C871">
            <v>22863.6</v>
          </cell>
          <cell r="D871">
            <v>22863.6</v>
          </cell>
          <cell r="E871">
            <v>22926.24</v>
          </cell>
          <cell r="F871">
            <v>22863.6</v>
          </cell>
          <cell r="G871">
            <v>22863.6</v>
          </cell>
          <cell r="H871">
            <v>22863.6</v>
          </cell>
          <cell r="I871">
            <v>22926.24</v>
          </cell>
          <cell r="J871">
            <v>22863.6</v>
          </cell>
          <cell r="K871">
            <v>22863.6</v>
          </cell>
          <cell r="L871">
            <v>22863.6</v>
          </cell>
          <cell r="M871">
            <v>22926.24</v>
          </cell>
          <cell r="N871">
            <v>22863.6</v>
          </cell>
          <cell r="O871">
            <v>22863.6</v>
          </cell>
          <cell r="P871">
            <v>22863.6</v>
          </cell>
          <cell r="Q871">
            <v>22863.6</v>
          </cell>
          <cell r="R871">
            <v>22863.6</v>
          </cell>
          <cell r="S871">
            <v>22863.6</v>
          </cell>
          <cell r="T871">
            <v>22863.6</v>
          </cell>
        </row>
        <row r="872">
          <cell r="A872">
            <v>22926.24</v>
          </cell>
          <cell r="B872">
            <v>22863.6</v>
          </cell>
          <cell r="C872">
            <v>22863.6</v>
          </cell>
          <cell r="D872">
            <v>22863.6</v>
          </cell>
          <cell r="E872">
            <v>22926.24</v>
          </cell>
          <cell r="F872">
            <v>22863.6</v>
          </cell>
          <cell r="G872">
            <v>22863.6</v>
          </cell>
          <cell r="H872">
            <v>22863.6</v>
          </cell>
          <cell r="I872">
            <v>22926.24</v>
          </cell>
          <cell r="J872">
            <v>22863.6</v>
          </cell>
          <cell r="K872">
            <v>22863.6</v>
          </cell>
          <cell r="L872">
            <v>22863.6</v>
          </cell>
          <cell r="M872">
            <v>22926.24</v>
          </cell>
          <cell r="N872">
            <v>22863.6</v>
          </cell>
          <cell r="O872">
            <v>22863.6</v>
          </cell>
          <cell r="P872">
            <v>22863.6</v>
          </cell>
          <cell r="Q872">
            <v>22863.6</v>
          </cell>
          <cell r="R872">
            <v>22863.6</v>
          </cell>
          <cell r="S872">
            <v>22863.6</v>
          </cell>
          <cell r="T872">
            <v>22863.6</v>
          </cell>
        </row>
        <row r="873">
          <cell r="A873">
            <v>22926.24</v>
          </cell>
          <cell r="B873">
            <v>22863.6</v>
          </cell>
          <cell r="C873">
            <v>22863.6</v>
          </cell>
          <cell r="D873">
            <v>22863.6</v>
          </cell>
          <cell r="E873">
            <v>22926.24</v>
          </cell>
          <cell r="F873">
            <v>22863.6</v>
          </cell>
          <cell r="G873">
            <v>22863.6</v>
          </cell>
          <cell r="H873">
            <v>22863.6</v>
          </cell>
          <cell r="I873">
            <v>22926.24</v>
          </cell>
          <cell r="J873">
            <v>22863.6</v>
          </cell>
          <cell r="K873">
            <v>22863.6</v>
          </cell>
          <cell r="L873">
            <v>22863.6</v>
          </cell>
          <cell r="M873">
            <v>22926.24</v>
          </cell>
          <cell r="N873">
            <v>22863.6</v>
          </cell>
          <cell r="O873">
            <v>22863.6</v>
          </cell>
          <cell r="P873">
            <v>22863.6</v>
          </cell>
          <cell r="Q873">
            <v>22863.6</v>
          </cell>
          <cell r="R873">
            <v>22863.6</v>
          </cell>
          <cell r="S873">
            <v>22863.6</v>
          </cell>
          <cell r="T873">
            <v>22863.6</v>
          </cell>
        </row>
        <row r="874">
          <cell r="A874">
            <v>22926.24</v>
          </cell>
          <cell r="B874">
            <v>22863.6</v>
          </cell>
          <cell r="C874">
            <v>22863.6</v>
          </cell>
          <cell r="D874">
            <v>22863.6</v>
          </cell>
          <cell r="E874">
            <v>22926.24</v>
          </cell>
          <cell r="F874">
            <v>22863.6</v>
          </cell>
          <cell r="G874">
            <v>22863.6</v>
          </cell>
          <cell r="H874">
            <v>22863.6</v>
          </cell>
          <cell r="I874">
            <v>22926.24</v>
          </cell>
          <cell r="J874">
            <v>22863.6</v>
          </cell>
          <cell r="K874">
            <v>22863.6</v>
          </cell>
          <cell r="L874">
            <v>22863.6</v>
          </cell>
          <cell r="M874">
            <v>22926.24</v>
          </cell>
          <cell r="N874">
            <v>22863.6</v>
          </cell>
          <cell r="O874">
            <v>22863.6</v>
          </cell>
          <cell r="P874">
            <v>22863.6</v>
          </cell>
          <cell r="Q874">
            <v>22863.6</v>
          </cell>
          <cell r="R874">
            <v>22863.6</v>
          </cell>
          <cell r="S874">
            <v>22863.6</v>
          </cell>
          <cell r="T874">
            <v>22863.6</v>
          </cell>
        </row>
        <row r="875">
          <cell r="A875">
            <v>22926.24</v>
          </cell>
          <cell r="B875">
            <v>22863.6</v>
          </cell>
          <cell r="C875">
            <v>22863.6</v>
          </cell>
          <cell r="D875">
            <v>22863.6</v>
          </cell>
          <cell r="E875">
            <v>22926.24</v>
          </cell>
          <cell r="F875">
            <v>22863.6</v>
          </cell>
          <cell r="G875">
            <v>22863.6</v>
          </cell>
          <cell r="H875">
            <v>22863.6</v>
          </cell>
          <cell r="I875">
            <v>22926.24</v>
          </cell>
          <cell r="J875">
            <v>22863.6</v>
          </cell>
          <cell r="K875">
            <v>22863.6</v>
          </cell>
          <cell r="L875">
            <v>22863.6</v>
          </cell>
          <cell r="M875">
            <v>22926.24</v>
          </cell>
          <cell r="N875">
            <v>22863.6</v>
          </cell>
          <cell r="O875">
            <v>22863.6</v>
          </cell>
          <cell r="P875">
            <v>22863.6</v>
          </cell>
          <cell r="Q875">
            <v>22863.6</v>
          </cell>
          <cell r="R875">
            <v>22863.6</v>
          </cell>
          <cell r="S875">
            <v>22863.6</v>
          </cell>
          <cell r="T875">
            <v>22863.6</v>
          </cell>
        </row>
        <row r="876">
          <cell r="A876">
            <v>22926.24</v>
          </cell>
          <cell r="B876">
            <v>22863.6</v>
          </cell>
          <cell r="C876">
            <v>22863.6</v>
          </cell>
          <cell r="D876">
            <v>22863.6</v>
          </cell>
          <cell r="E876">
            <v>22926.24</v>
          </cell>
          <cell r="F876">
            <v>22863.6</v>
          </cell>
          <cell r="G876">
            <v>22863.6</v>
          </cell>
          <cell r="H876">
            <v>22863.6</v>
          </cell>
          <cell r="I876">
            <v>22926.24</v>
          </cell>
          <cell r="J876">
            <v>22863.6</v>
          </cell>
          <cell r="K876">
            <v>22863.6</v>
          </cell>
          <cell r="L876">
            <v>22863.6</v>
          </cell>
          <cell r="M876">
            <v>22926.24</v>
          </cell>
          <cell r="N876">
            <v>22863.6</v>
          </cell>
          <cell r="O876">
            <v>22863.6</v>
          </cell>
          <cell r="P876">
            <v>22863.6</v>
          </cell>
          <cell r="Q876">
            <v>22863.6</v>
          </cell>
          <cell r="R876">
            <v>22863.6</v>
          </cell>
          <cell r="S876">
            <v>22863.6</v>
          </cell>
          <cell r="T876">
            <v>22863.6</v>
          </cell>
        </row>
        <row r="877">
          <cell r="A877">
            <v>22926.24</v>
          </cell>
          <cell r="B877">
            <v>22863.6</v>
          </cell>
          <cell r="C877">
            <v>22863.6</v>
          </cell>
          <cell r="D877">
            <v>22863.6</v>
          </cell>
          <cell r="E877">
            <v>22926.24</v>
          </cell>
          <cell r="F877">
            <v>22863.6</v>
          </cell>
          <cell r="G877">
            <v>22863.6</v>
          </cell>
          <cell r="H877">
            <v>22863.6</v>
          </cell>
          <cell r="I877">
            <v>22926.24</v>
          </cell>
          <cell r="J877">
            <v>22863.6</v>
          </cell>
          <cell r="K877">
            <v>22863.6</v>
          </cell>
          <cell r="L877">
            <v>22863.6</v>
          </cell>
          <cell r="M877">
            <v>22926.24</v>
          </cell>
          <cell r="N877">
            <v>22863.6</v>
          </cell>
          <cell r="O877">
            <v>22863.6</v>
          </cell>
          <cell r="P877">
            <v>22863.6</v>
          </cell>
          <cell r="Q877">
            <v>22863.6</v>
          </cell>
          <cell r="R877">
            <v>22863.6</v>
          </cell>
          <cell r="S877">
            <v>22863.6</v>
          </cell>
          <cell r="T877">
            <v>22863.6</v>
          </cell>
        </row>
        <row r="878">
          <cell r="A878">
            <v>22926.24</v>
          </cell>
          <cell r="B878">
            <v>22863.6</v>
          </cell>
          <cell r="C878">
            <v>22863.6</v>
          </cell>
          <cell r="D878">
            <v>22863.6</v>
          </cell>
          <cell r="E878">
            <v>22926.24</v>
          </cell>
          <cell r="F878">
            <v>22863.6</v>
          </cell>
          <cell r="G878">
            <v>22863.6</v>
          </cell>
          <cell r="H878">
            <v>22863.6</v>
          </cell>
          <cell r="I878">
            <v>22926.24</v>
          </cell>
          <cell r="J878">
            <v>22863.6</v>
          </cell>
          <cell r="K878">
            <v>22863.6</v>
          </cell>
          <cell r="L878">
            <v>22863.6</v>
          </cell>
          <cell r="M878">
            <v>22926.24</v>
          </cell>
          <cell r="N878">
            <v>22863.6</v>
          </cell>
          <cell r="O878">
            <v>22863.6</v>
          </cell>
          <cell r="P878">
            <v>22863.6</v>
          </cell>
          <cell r="Q878">
            <v>22863.6</v>
          </cell>
          <cell r="R878">
            <v>22863.6</v>
          </cell>
          <cell r="S878">
            <v>22863.6</v>
          </cell>
          <cell r="T878">
            <v>22863.6</v>
          </cell>
        </row>
        <row r="879">
          <cell r="A879">
            <v>22926.24</v>
          </cell>
          <cell r="B879">
            <v>22863.6</v>
          </cell>
          <cell r="C879">
            <v>22863.6</v>
          </cell>
          <cell r="D879">
            <v>22863.6</v>
          </cell>
          <cell r="E879">
            <v>22926.24</v>
          </cell>
          <cell r="F879">
            <v>22863.6</v>
          </cell>
          <cell r="G879">
            <v>22863.6</v>
          </cell>
          <cell r="H879">
            <v>22863.6</v>
          </cell>
          <cell r="I879">
            <v>22926.24</v>
          </cell>
          <cell r="J879">
            <v>22863.6</v>
          </cell>
          <cell r="K879">
            <v>22863.6</v>
          </cell>
          <cell r="L879">
            <v>22863.6</v>
          </cell>
          <cell r="M879">
            <v>22926.24</v>
          </cell>
          <cell r="N879">
            <v>22863.6</v>
          </cell>
          <cell r="O879">
            <v>22863.6</v>
          </cell>
          <cell r="P879">
            <v>22863.6</v>
          </cell>
          <cell r="Q879">
            <v>22863.6</v>
          </cell>
          <cell r="R879">
            <v>22863.6</v>
          </cell>
          <cell r="S879">
            <v>22863.6</v>
          </cell>
          <cell r="T879">
            <v>22863.6</v>
          </cell>
        </row>
        <row r="880">
          <cell r="A880">
            <v>22926.24</v>
          </cell>
          <cell r="B880">
            <v>22863.6</v>
          </cell>
          <cell r="C880">
            <v>22863.6</v>
          </cell>
          <cell r="D880">
            <v>22863.6</v>
          </cell>
          <cell r="E880">
            <v>22926.24</v>
          </cell>
          <cell r="F880">
            <v>22863.6</v>
          </cell>
          <cell r="G880">
            <v>22863.6</v>
          </cell>
          <cell r="H880">
            <v>22863.6</v>
          </cell>
          <cell r="I880">
            <v>22926.24</v>
          </cell>
          <cell r="J880">
            <v>22863.6</v>
          </cell>
          <cell r="K880">
            <v>22863.6</v>
          </cell>
          <cell r="L880">
            <v>22863.6</v>
          </cell>
          <cell r="M880">
            <v>22926.24</v>
          </cell>
          <cell r="N880">
            <v>22863.6</v>
          </cell>
          <cell r="O880">
            <v>22863.6</v>
          </cell>
          <cell r="P880">
            <v>22863.6</v>
          </cell>
          <cell r="Q880">
            <v>22863.6</v>
          </cell>
          <cell r="R880">
            <v>22863.6</v>
          </cell>
          <cell r="S880">
            <v>22863.6</v>
          </cell>
          <cell r="T880">
            <v>22863.6</v>
          </cell>
        </row>
        <row r="881">
          <cell r="A881">
            <v>22926.24</v>
          </cell>
          <cell r="B881">
            <v>22863.6</v>
          </cell>
          <cell r="C881">
            <v>22863.6</v>
          </cell>
          <cell r="D881">
            <v>22863.6</v>
          </cell>
          <cell r="E881">
            <v>22926.24</v>
          </cell>
          <cell r="F881">
            <v>22863.6</v>
          </cell>
          <cell r="G881">
            <v>22863.6</v>
          </cell>
          <cell r="H881">
            <v>22863.6</v>
          </cell>
          <cell r="I881">
            <v>22926.24</v>
          </cell>
          <cell r="J881">
            <v>22863.6</v>
          </cell>
          <cell r="K881">
            <v>22863.6</v>
          </cell>
          <cell r="L881">
            <v>22863.6</v>
          </cell>
          <cell r="M881">
            <v>22926.24</v>
          </cell>
          <cell r="N881">
            <v>22863.6</v>
          </cell>
          <cell r="O881">
            <v>22863.6</v>
          </cell>
          <cell r="P881">
            <v>22863.6</v>
          </cell>
          <cell r="Q881">
            <v>22863.6</v>
          </cell>
          <cell r="R881">
            <v>22863.6</v>
          </cell>
          <cell r="S881">
            <v>22863.6</v>
          </cell>
          <cell r="T881">
            <v>22863.6</v>
          </cell>
        </row>
        <row r="882">
          <cell r="A882">
            <v>22926.24</v>
          </cell>
          <cell r="B882">
            <v>22863.6</v>
          </cell>
          <cell r="C882">
            <v>22863.6</v>
          </cell>
          <cell r="D882">
            <v>22863.6</v>
          </cell>
          <cell r="E882">
            <v>22926.24</v>
          </cell>
          <cell r="F882">
            <v>22863.6</v>
          </cell>
          <cell r="G882">
            <v>22863.6</v>
          </cell>
          <cell r="H882">
            <v>22863.6</v>
          </cell>
          <cell r="I882">
            <v>22926.24</v>
          </cell>
          <cell r="J882">
            <v>22863.6</v>
          </cell>
          <cell r="K882">
            <v>22863.6</v>
          </cell>
          <cell r="L882">
            <v>22863.6</v>
          </cell>
          <cell r="M882">
            <v>22926.24</v>
          </cell>
          <cell r="N882">
            <v>22863.6</v>
          </cell>
          <cell r="O882">
            <v>22863.6</v>
          </cell>
          <cell r="P882">
            <v>22863.6</v>
          </cell>
          <cell r="Q882">
            <v>22863.6</v>
          </cell>
          <cell r="R882">
            <v>22863.6</v>
          </cell>
          <cell r="S882">
            <v>22863.6</v>
          </cell>
          <cell r="T882">
            <v>22863.6</v>
          </cell>
        </row>
        <row r="883">
          <cell r="A883">
            <v>22926.24</v>
          </cell>
          <cell r="B883">
            <v>22863.6</v>
          </cell>
          <cell r="C883">
            <v>22863.6</v>
          </cell>
          <cell r="D883">
            <v>22863.6</v>
          </cell>
          <cell r="E883">
            <v>22926.24</v>
          </cell>
          <cell r="F883">
            <v>22863.6</v>
          </cell>
          <cell r="G883">
            <v>22863.6</v>
          </cell>
          <cell r="H883">
            <v>22863.6</v>
          </cell>
          <cell r="I883">
            <v>22926.24</v>
          </cell>
          <cell r="J883">
            <v>22863.6</v>
          </cell>
          <cell r="K883">
            <v>22863.6</v>
          </cell>
          <cell r="L883">
            <v>22863.6</v>
          </cell>
          <cell r="M883">
            <v>22926.24</v>
          </cell>
          <cell r="N883">
            <v>22863.6</v>
          </cell>
          <cell r="O883">
            <v>22863.6</v>
          </cell>
          <cell r="P883">
            <v>22863.6</v>
          </cell>
          <cell r="Q883">
            <v>22863.6</v>
          </cell>
          <cell r="R883">
            <v>22863.6</v>
          </cell>
          <cell r="S883">
            <v>22863.6</v>
          </cell>
          <cell r="T883">
            <v>22863.6</v>
          </cell>
        </row>
        <row r="884">
          <cell r="A884">
            <v>22926.24</v>
          </cell>
          <cell r="B884">
            <v>22863.6</v>
          </cell>
          <cell r="C884">
            <v>22863.6</v>
          </cell>
          <cell r="D884">
            <v>22863.6</v>
          </cell>
          <cell r="E884">
            <v>22926.24</v>
          </cell>
          <cell r="F884">
            <v>22863.6</v>
          </cell>
          <cell r="G884">
            <v>22863.6</v>
          </cell>
          <cell r="H884">
            <v>22863.6</v>
          </cell>
          <cell r="I884">
            <v>22926.24</v>
          </cell>
          <cell r="J884">
            <v>22863.6</v>
          </cell>
          <cell r="K884">
            <v>22863.6</v>
          </cell>
          <cell r="L884">
            <v>22863.6</v>
          </cell>
          <cell r="M884">
            <v>22926.24</v>
          </cell>
          <cell r="N884">
            <v>22863.6</v>
          </cell>
          <cell r="O884">
            <v>22863.6</v>
          </cell>
          <cell r="P884">
            <v>22863.6</v>
          </cell>
          <cell r="Q884">
            <v>22863.6</v>
          </cell>
          <cell r="R884">
            <v>22863.6</v>
          </cell>
          <cell r="S884">
            <v>22863.6</v>
          </cell>
          <cell r="T884">
            <v>22863.6</v>
          </cell>
        </row>
        <row r="885">
          <cell r="A885">
            <v>22926.24</v>
          </cell>
          <cell r="B885">
            <v>22863.6</v>
          </cell>
          <cell r="C885">
            <v>22863.6</v>
          </cell>
          <cell r="D885">
            <v>22863.6</v>
          </cell>
          <cell r="E885">
            <v>22926.24</v>
          </cell>
          <cell r="F885">
            <v>22863.6</v>
          </cell>
          <cell r="G885">
            <v>22863.6</v>
          </cell>
          <cell r="H885">
            <v>22863.6</v>
          </cell>
          <cell r="I885">
            <v>22926.24</v>
          </cell>
          <cell r="J885">
            <v>22863.6</v>
          </cell>
          <cell r="K885">
            <v>22863.6</v>
          </cell>
          <cell r="L885">
            <v>22863.6</v>
          </cell>
          <cell r="M885">
            <v>22926.24</v>
          </cell>
          <cell r="N885">
            <v>22863.6</v>
          </cell>
          <cell r="O885">
            <v>22863.6</v>
          </cell>
          <cell r="P885">
            <v>22863.6</v>
          </cell>
          <cell r="Q885">
            <v>22863.6</v>
          </cell>
          <cell r="R885">
            <v>22863.6</v>
          </cell>
          <cell r="S885">
            <v>22863.6</v>
          </cell>
          <cell r="T885">
            <v>22863.6</v>
          </cell>
        </row>
        <row r="886">
          <cell r="A886">
            <v>22926.24</v>
          </cell>
          <cell r="B886">
            <v>22863.6</v>
          </cell>
          <cell r="C886">
            <v>22863.6</v>
          </cell>
          <cell r="D886">
            <v>22863.6</v>
          </cell>
          <cell r="E886">
            <v>22926.24</v>
          </cell>
          <cell r="F886">
            <v>22863.6</v>
          </cell>
          <cell r="G886">
            <v>22863.6</v>
          </cell>
          <cell r="H886">
            <v>22863.6</v>
          </cell>
          <cell r="I886">
            <v>22926.24</v>
          </cell>
          <cell r="J886">
            <v>22863.6</v>
          </cell>
          <cell r="K886">
            <v>22863.6</v>
          </cell>
          <cell r="L886">
            <v>22863.6</v>
          </cell>
          <cell r="M886">
            <v>22926.24</v>
          </cell>
          <cell r="N886">
            <v>22863.6</v>
          </cell>
          <cell r="O886">
            <v>22863.6</v>
          </cell>
          <cell r="P886">
            <v>22863.6</v>
          </cell>
          <cell r="Q886">
            <v>22863.6</v>
          </cell>
          <cell r="R886">
            <v>22863.6</v>
          </cell>
          <cell r="S886">
            <v>22863.6</v>
          </cell>
          <cell r="T886">
            <v>22863.6</v>
          </cell>
        </row>
        <row r="887">
          <cell r="A887">
            <v>22926.24</v>
          </cell>
          <cell r="B887">
            <v>22863.6</v>
          </cell>
          <cell r="C887">
            <v>22863.6</v>
          </cell>
          <cell r="D887">
            <v>22863.6</v>
          </cell>
          <cell r="E887">
            <v>22926.24</v>
          </cell>
          <cell r="F887">
            <v>22863.6</v>
          </cell>
          <cell r="G887">
            <v>22863.6</v>
          </cell>
          <cell r="H887">
            <v>22863.6</v>
          </cell>
          <cell r="I887">
            <v>22926.24</v>
          </cell>
          <cell r="J887">
            <v>22863.6</v>
          </cell>
          <cell r="K887">
            <v>22863.6</v>
          </cell>
          <cell r="L887">
            <v>22863.6</v>
          </cell>
          <cell r="M887">
            <v>22926.24</v>
          </cell>
          <cell r="N887">
            <v>22863.6</v>
          </cell>
          <cell r="O887">
            <v>22863.6</v>
          </cell>
          <cell r="P887">
            <v>22863.6</v>
          </cell>
          <cell r="Q887">
            <v>22863.6</v>
          </cell>
          <cell r="R887">
            <v>22863.6</v>
          </cell>
          <cell r="S887">
            <v>22863.6</v>
          </cell>
          <cell r="T887">
            <v>22863.6</v>
          </cell>
        </row>
        <row r="888">
          <cell r="A888">
            <v>22926.24</v>
          </cell>
          <cell r="B888">
            <v>22863.6</v>
          </cell>
          <cell r="C888">
            <v>22863.6</v>
          </cell>
          <cell r="D888">
            <v>22863.6</v>
          </cell>
          <cell r="E888">
            <v>22926.24</v>
          </cell>
          <cell r="F888">
            <v>22863.6</v>
          </cell>
          <cell r="G888">
            <v>22863.6</v>
          </cell>
          <cell r="H888">
            <v>22863.6</v>
          </cell>
          <cell r="I888">
            <v>22926.24</v>
          </cell>
          <cell r="J888">
            <v>22863.6</v>
          </cell>
          <cell r="K888">
            <v>22863.6</v>
          </cell>
          <cell r="L888">
            <v>22863.6</v>
          </cell>
          <cell r="M888">
            <v>22926.24</v>
          </cell>
          <cell r="N888">
            <v>22863.6</v>
          </cell>
          <cell r="O888">
            <v>22863.6</v>
          </cell>
          <cell r="P888">
            <v>22863.6</v>
          </cell>
          <cell r="Q888">
            <v>22863.6</v>
          </cell>
          <cell r="R888">
            <v>22863.6</v>
          </cell>
          <cell r="S888">
            <v>22863.6</v>
          </cell>
          <cell r="T888">
            <v>22863.6</v>
          </cell>
        </row>
        <row r="889">
          <cell r="A889">
            <v>22926.24</v>
          </cell>
          <cell r="B889">
            <v>22863.6</v>
          </cell>
          <cell r="C889">
            <v>22863.6</v>
          </cell>
          <cell r="D889">
            <v>22863.6</v>
          </cell>
          <cell r="E889">
            <v>22926.24</v>
          </cell>
          <cell r="F889">
            <v>22863.6</v>
          </cell>
          <cell r="G889">
            <v>22863.6</v>
          </cell>
          <cell r="H889">
            <v>22863.6</v>
          </cell>
          <cell r="I889">
            <v>22926.24</v>
          </cell>
          <cell r="J889">
            <v>22863.6</v>
          </cell>
          <cell r="K889">
            <v>22863.6</v>
          </cell>
          <cell r="L889">
            <v>22863.6</v>
          </cell>
          <cell r="M889">
            <v>22926.24</v>
          </cell>
          <cell r="N889">
            <v>22863.6</v>
          </cell>
          <cell r="O889">
            <v>22863.6</v>
          </cell>
          <cell r="P889">
            <v>22863.6</v>
          </cell>
          <cell r="Q889">
            <v>22863.6</v>
          </cell>
          <cell r="R889">
            <v>22863.6</v>
          </cell>
          <cell r="S889">
            <v>22863.6</v>
          </cell>
          <cell r="T889">
            <v>22863.6</v>
          </cell>
        </row>
        <row r="890">
          <cell r="A890">
            <v>22926.24</v>
          </cell>
          <cell r="B890">
            <v>22863.6</v>
          </cell>
          <cell r="C890">
            <v>22863.6</v>
          </cell>
          <cell r="D890">
            <v>22863.6</v>
          </cell>
          <cell r="E890">
            <v>22926.24</v>
          </cell>
          <cell r="F890">
            <v>22863.6</v>
          </cell>
          <cell r="G890">
            <v>22863.6</v>
          </cell>
          <cell r="H890">
            <v>22863.6</v>
          </cell>
          <cell r="I890">
            <v>22926.24</v>
          </cell>
          <cell r="J890">
            <v>22863.6</v>
          </cell>
          <cell r="K890">
            <v>22863.6</v>
          </cell>
          <cell r="L890">
            <v>22863.6</v>
          </cell>
          <cell r="M890">
            <v>22926.24</v>
          </cell>
          <cell r="N890">
            <v>22863.6</v>
          </cell>
          <cell r="O890">
            <v>22863.6</v>
          </cell>
          <cell r="P890">
            <v>22863.6</v>
          </cell>
          <cell r="Q890">
            <v>22863.6</v>
          </cell>
          <cell r="R890">
            <v>22863.6</v>
          </cell>
          <cell r="S890">
            <v>22863.6</v>
          </cell>
          <cell r="T890">
            <v>22863.6</v>
          </cell>
        </row>
        <row r="891">
          <cell r="A891">
            <v>22926.24</v>
          </cell>
          <cell r="B891">
            <v>22863.6</v>
          </cell>
          <cell r="C891">
            <v>22863.6</v>
          </cell>
          <cell r="D891">
            <v>22863.6</v>
          </cell>
          <cell r="E891">
            <v>22926.24</v>
          </cell>
          <cell r="F891">
            <v>22863.6</v>
          </cell>
          <cell r="G891">
            <v>22863.6</v>
          </cell>
          <cell r="H891">
            <v>22863.6</v>
          </cell>
          <cell r="I891">
            <v>22926.24</v>
          </cell>
          <cell r="J891">
            <v>22863.6</v>
          </cell>
          <cell r="K891">
            <v>22863.6</v>
          </cell>
          <cell r="L891">
            <v>22863.6</v>
          </cell>
          <cell r="M891">
            <v>22926.24</v>
          </cell>
          <cell r="N891">
            <v>22863.6</v>
          </cell>
          <cell r="O891">
            <v>22863.6</v>
          </cell>
          <cell r="P891">
            <v>22863.6</v>
          </cell>
          <cell r="Q891">
            <v>22863.6</v>
          </cell>
          <cell r="R891">
            <v>22863.6</v>
          </cell>
          <cell r="S891">
            <v>22863.6</v>
          </cell>
          <cell r="T891">
            <v>22863.6</v>
          </cell>
        </row>
        <row r="892">
          <cell r="A892">
            <v>22926.24</v>
          </cell>
          <cell r="B892">
            <v>22863.6</v>
          </cell>
          <cell r="C892">
            <v>22863.6</v>
          </cell>
          <cell r="D892">
            <v>22863.6</v>
          </cell>
          <cell r="E892">
            <v>22926.24</v>
          </cell>
          <cell r="F892">
            <v>22863.6</v>
          </cell>
          <cell r="G892">
            <v>22863.6</v>
          </cell>
          <cell r="H892">
            <v>22863.6</v>
          </cell>
          <cell r="I892">
            <v>22926.24</v>
          </cell>
          <cell r="J892">
            <v>22863.6</v>
          </cell>
          <cell r="K892">
            <v>22863.6</v>
          </cell>
          <cell r="L892">
            <v>22863.6</v>
          </cell>
          <cell r="M892">
            <v>22926.24</v>
          </cell>
          <cell r="N892">
            <v>22863.6</v>
          </cell>
          <cell r="O892">
            <v>22863.6</v>
          </cell>
          <cell r="P892">
            <v>22863.6</v>
          </cell>
          <cell r="Q892">
            <v>22863.6</v>
          </cell>
          <cell r="R892">
            <v>22863.6</v>
          </cell>
          <cell r="S892">
            <v>22863.6</v>
          </cell>
          <cell r="T892">
            <v>22863.6</v>
          </cell>
        </row>
        <row r="893">
          <cell r="A893">
            <v>22926.24</v>
          </cell>
          <cell r="B893">
            <v>22863.6</v>
          </cell>
          <cell r="C893">
            <v>22863.6</v>
          </cell>
          <cell r="D893">
            <v>22863.6</v>
          </cell>
          <cell r="E893">
            <v>22926.24</v>
          </cell>
          <cell r="F893">
            <v>22863.6</v>
          </cell>
          <cell r="G893">
            <v>22863.6</v>
          </cell>
          <cell r="H893">
            <v>22863.6</v>
          </cell>
          <cell r="I893">
            <v>22926.24</v>
          </cell>
          <cell r="J893">
            <v>22863.6</v>
          </cell>
          <cell r="K893">
            <v>22863.6</v>
          </cell>
          <cell r="L893">
            <v>22863.6</v>
          </cell>
          <cell r="M893">
            <v>22926.24</v>
          </cell>
          <cell r="N893">
            <v>22863.6</v>
          </cell>
          <cell r="O893">
            <v>22863.6</v>
          </cell>
          <cell r="P893">
            <v>22863.6</v>
          </cell>
          <cell r="Q893">
            <v>22863.6</v>
          </cell>
          <cell r="R893">
            <v>22863.6</v>
          </cell>
          <cell r="S893">
            <v>22863.6</v>
          </cell>
          <cell r="T893">
            <v>22863.6</v>
          </cell>
        </row>
        <row r="894">
          <cell r="A894">
            <v>22926.24</v>
          </cell>
          <cell r="B894">
            <v>22863.6</v>
          </cell>
          <cell r="C894">
            <v>22863.6</v>
          </cell>
          <cell r="D894">
            <v>22863.6</v>
          </cell>
          <cell r="E894">
            <v>22926.24</v>
          </cell>
          <cell r="F894">
            <v>22863.6</v>
          </cell>
          <cell r="G894">
            <v>22863.6</v>
          </cell>
          <cell r="H894">
            <v>22863.6</v>
          </cell>
          <cell r="I894">
            <v>22926.24</v>
          </cell>
          <cell r="J894">
            <v>22863.6</v>
          </cell>
          <cell r="K894">
            <v>22863.6</v>
          </cell>
          <cell r="L894">
            <v>22863.6</v>
          </cell>
          <cell r="M894">
            <v>22926.24</v>
          </cell>
          <cell r="N894">
            <v>22863.6</v>
          </cell>
          <cell r="O894">
            <v>22863.6</v>
          </cell>
          <cell r="P894">
            <v>22863.6</v>
          </cell>
          <cell r="Q894">
            <v>22863.6</v>
          </cell>
          <cell r="R894">
            <v>22863.6</v>
          </cell>
          <cell r="S894">
            <v>22863.6</v>
          </cell>
          <cell r="T894">
            <v>22863.6</v>
          </cell>
        </row>
        <row r="895">
          <cell r="A895">
            <v>22926.24</v>
          </cell>
          <cell r="B895">
            <v>22863.6</v>
          </cell>
          <cell r="C895">
            <v>22863.6</v>
          </cell>
          <cell r="D895">
            <v>22863.6</v>
          </cell>
          <cell r="E895">
            <v>22926.24</v>
          </cell>
          <cell r="F895">
            <v>22863.6</v>
          </cell>
          <cell r="G895">
            <v>22863.6</v>
          </cell>
          <cell r="H895">
            <v>22863.6</v>
          </cell>
          <cell r="I895">
            <v>22926.24</v>
          </cell>
          <cell r="J895">
            <v>22863.6</v>
          </cell>
          <cell r="K895">
            <v>22863.6</v>
          </cell>
          <cell r="L895">
            <v>22863.6</v>
          </cell>
          <cell r="M895">
            <v>22926.24</v>
          </cell>
          <cell r="N895">
            <v>22863.6</v>
          </cell>
          <cell r="O895">
            <v>22863.6</v>
          </cell>
          <cell r="P895">
            <v>22863.6</v>
          </cell>
          <cell r="Q895">
            <v>22863.6</v>
          </cell>
          <cell r="R895">
            <v>22863.6</v>
          </cell>
          <cell r="S895">
            <v>22863.6</v>
          </cell>
          <cell r="T895">
            <v>22863.6</v>
          </cell>
        </row>
        <row r="896">
          <cell r="A896">
            <v>22926.24</v>
          </cell>
          <cell r="B896">
            <v>22863.6</v>
          </cell>
          <cell r="C896">
            <v>22863.6</v>
          </cell>
          <cell r="D896">
            <v>22863.6</v>
          </cell>
          <cell r="E896">
            <v>22926.24</v>
          </cell>
          <cell r="F896">
            <v>22863.6</v>
          </cell>
          <cell r="G896">
            <v>22863.6</v>
          </cell>
          <cell r="H896">
            <v>22863.6</v>
          </cell>
          <cell r="I896">
            <v>22926.24</v>
          </cell>
          <cell r="J896">
            <v>22863.6</v>
          </cell>
          <cell r="K896">
            <v>22863.6</v>
          </cell>
          <cell r="L896">
            <v>22863.6</v>
          </cell>
          <cell r="M896">
            <v>22926.24</v>
          </cell>
          <cell r="N896">
            <v>22863.6</v>
          </cell>
          <cell r="O896">
            <v>22863.6</v>
          </cell>
          <cell r="P896">
            <v>22863.6</v>
          </cell>
          <cell r="Q896">
            <v>22863.6</v>
          </cell>
          <cell r="R896">
            <v>22863.6</v>
          </cell>
          <cell r="S896">
            <v>22863.6</v>
          </cell>
          <cell r="T896">
            <v>22863.6</v>
          </cell>
        </row>
        <row r="897">
          <cell r="A897">
            <v>22926.24</v>
          </cell>
          <cell r="B897">
            <v>22863.6</v>
          </cell>
          <cell r="C897">
            <v>22863.6</v>
          </cell>
          <cell r="D897">
            <v>22863.6</v>
          </cell>
          <cell r="E897">
            <v>22926.24</v>
          </cell>
          <cell r="F897">
            <v>22863.6</v>
          </cell>
          <cell r="G897">
            <v>22863.6</v>
          </cell>
          <cell r="H897">
            <v>22863.6</v>
          </cell>
          <cell r="I897">
            <v>22926.24</v>
          </cell>
          <cell r="J897">
            <v>22863.6</v>
          </cell>
          <cell r="K897">
            <v>22863.6</v>
          </cell>
          <cell r="L897">
            <v>22863.6</v>
          </cell>
          <cell r="M897">
            <v>22926.24</v>
          </cell>
          <cell r="N897">
            <v>22863.6</v>
          </cell>
          <cell r="O897">
            <v>22863.6</v>
          </cell>
          <cell r="P897">
            <v>22863.6</v>
          </cell>
          <cell r="Q897">
            <v>22863.6</v>
          </cell>
          <cell r="R897">
            <v>22863.6</v>
          </cell>
          <cell r="S897">
            <v>22863.6</v>
          </cell>
          <cell r="T897">
            <v>22863.6</v>
          </cell>
        </row>
        <row r="898">
          <cell r="A898">
            <v>22926.24</v>
          </cell>
          <cell r="B898">
            <v>22863.6</v>
          </cell>
          <cell r="C898">
            <v>22863.6</v>
          </cell>
          <cell r="D898">
            <v>22863.6</v>
          </cell>
          <cell r="E898">
            <v>22926.24</v>
          </cell>
          <cell r="F898">
            <v>22863.6</v>
          </cell>
          <cell r="G898">
            <v>22863.6</v>
          </cell>
          <cell r="H898">
            <v>22863.6</v>
          </cell>
          <cell r="I898">
            <v>22926.24</v>
          </cell>
          <cell r="J898">
            <v>22863.6</v>
          </cell>
          <cell r="K898">
            <v>22863.6</v>
          </cell>
          <cell r="L898">
            <v>22863.6</v>
          </cell>
          <cell r="M898">
            <v>22926.24</v>
          </cell>
          <cell r="N898">
            <v>22863.6</v>
          </cell>
          <cell r="O898">
            <v>22863.6</v>
          </cell>
          <cell r="P898">
            <v>22863.6</v>
          </cell>
          <cell r="Q898">
            <v>22863.6</v>
          </cell>
          <cell r="R898">
            <v>22863.6</v>
          </cell>
          <cell r="S898">
            <v>22863.6</v>
          </cell>
          <cell r="T898">
            <v>22863.6</v>
          </cell>
        </row>
        <row r="899">
          <cell r="A899">
            <v>22926.24</v>
          </cell>
          <cell r="B899">
            <v>22863.6</v>
          </cell>
          <cell r="C899">
            <v>22863.6</v>
          </cell>
          <cell r="D899">
            <v>22863.6</v>
          </cell>
          <cell r="E899">
            <v>22926.24</v>
          </cell>
          <cell r="F899">
            <v>22863.6</v>
          </cell>
          <cell r="G899">
            <v>22863.6</v>
          </cell>
          <cell r="H899">
            <v>22863.6</v>
          </cell>
          <cell r="I899">
            <v>22926.24</v>
          </cell>
          <cell r="J899">
            <v>22863.6</v>
          </cell>
          <cell r="K899">
            <v>22863.6</v>
          </cell>
          <cell r="L899">
            <v>22863.6</v>
          </cell>
          <cell r="M899">
            <v>22926.24</v>
          </cell>
          <cell r="N899">
            <v>22863.6</v>
          </cell>
          <cell r="O899">
            <v>22863.6</v>
          </cell>
          <cell r="P899">
            <v>22863.6</v>
          </cell>
          <cell r="Q899">
            <v>22863.6</v>
          </cell>
          <cell r="R899">
            <v>22863.6</v>
          </cell>
          <cell r="S899">
            <v>22863.6</v>
          </cell>
          <cell r="T899">
            <v>22863.6</v>
          </cell>
        </row>
        <row r="900">
          <cell r="A900">
            <v>22926.24</v>
          </cell>
          <cell r="B900">
            <v>22863.6</v>
          </cell>
          <cell r="C900">
            <v>22863.6</v>
          </cell>
          <cell r="D900">
            <v>22863.6</v>
          </cell>
          <cell r="E900">
            <v>22926.24</v>
          </cell>
          <cell r="F900">
            <v>22863.6</v>
          </cell>
          <cell r="G900">
            <v>22863.6</v>
          </cell>
          <cell r="H900">
            <v>22863.6</v>
          </cell>
          <cell r="I900">
            <v>22926.24</v>
          </cell>
          <cell r="J900">
            <v>22863.6</v>
          </cell>
          <cell r="K900">
            <v>22863.6</v>
          </cell>
          <cell r="L900">
            <v>22863.6</v>
          </cell>
          <cell r="M900">
            <v>22926.24</v>
          </cell>
          <cell r="N900">
            <v>22863.6</v>
          </cell>
          <cell r="O900">
            <v>22863.6</v>
          </cell>
          <cell r="P900">
            <v>22863.6</v>
          </cell>
          <cell r="Q900">
            <v>22863.6</v>
          </cell>
          <cell r="R900">
            <v>22863.6</v>
          </cell>
          <cell r="S900">
            <v>22863.6</v>
          </cell>
          <cell r="T900">
            <v>22863.6</v>
          </cell>
        </row>
        <row r="901">
          <cell r="A901">
            <v>22926.24</v>
          </cell>
          <cell r="B901">
            <v>22863.6</v>
          </cell>
          <cell r="C901">
            <v>22863.6</v>
          </cell>
          <cell r="D901">
            <v>22863.6</v>
          </cell>
          <cell r="E901">
            <v>22926.24</v>
          </cell>
          <cell r="F901">
            <v>22863.6</v>
          </cell>
          <cell r="G901">
            <v>22863.6</v>
          </cell>
          <cell r="H901">
            <v>22863.6</v>
          </cell>
          <cell r="I901">
            <v>22926.24</v>
          </cell>
          <cell r="J901">
            <v>22863.6</v>
          </cell>
          <cell r="K901">
            <v>22863.6</v>
          </cell>
          <cell r="L901">
            <v>22863.6</v>
          </cell>
          <cell r="M901">
            <v>22926.24</v>
          </cell>
          <cell r="N901">
            <v>22863.6</v>
          </cell>
          <cell r="O901">
            <v>22863.6</v>
          </cell>
          <cell r="P901">
            <v>22863.6</v>
          </cell>
          <cell r="Q901">
            <v>22863.6</v>
          </cell>
          <cell r="R901">
            <v>22863.6</v>
          </cell>
          <cell r="S901">
            <v>22863.6</v>
          </cell>
          <cell r="T901">
            <v>22863.6</v>
          </cell>
        </row>
        <row r="902">
          <cell r="A902">
            <v>22926.24</v>
          </cell>
          <cell r="B902">
            <v>22863.6</v>
          </cell>
          <cell r="C902">
            <v>22863.6</v>
          </cell>
          <cell r="D902">
            <v>22863.6</v>
          </cell>
          <cell r="E902">
            <v>22926.24</v>
          </cell>
          <cell r="F902">
            <v>22863.6</v>
          </cell>
          <cell r="G902">
            <v>22863.6</v>
          </cell>
          <cell r="H902">
            <v>22863.6</v>
          </cell>
          <cell r="I902">
            <v>22926.24</v>
          </cell>
          <cell r="J902">
            <v>22863.6</v>
          </cell>
          <cell r="K902">
            <v>22863.6</v>
          </cell>
          <cell r="L902">
            <v>22863.6</v>
          </cell>
          <cell r="M902">
            <v>22926.24</v>
          </cell>
          <cell r="N902">
            <v>22863.6</v>
          </cell>
          <cell r="O902">
            <v>22863.6</v>
          </cell>
          <cell r="P902">
            <v>22863.6</v>
          </cell>
          <cell r="Q902">
            <v>22863.6</v>
          </cell>
          <cell r="R902">
            <v>22863.6</v>
          </cell>
          <cell r="S902">
            <v>22863.6</v>
          </cell>
          <cell r="T902">
            <v>22863.6</v>
          </cell>
        </row>
        <row r="903">
          <cell r="A903">
            <v>22926.24</v>
          </cell>
          <cell r="B903">
            <v>22863.6</v>
          </cell>
          <cell r="C903">
            <v>22863.6</v>
          </cell>
          <cell r="D903">
            <v>22863.6</v>
          </cell>
          <cell r="E903">
            <v>22926.24</v>
          </cell>
          <cell r="F903">
            <v>22863.6</v>
          </cell>
          <cell r="G903">
            <v>22863.6</v>
          </cell>
          <cell r="H903">
            <v>22863.6</v>
          </cell>
          <cell r="I903">
            <v>22926.24</v>
          </cell>
          <cell r="J903">
            <v>22863.6</v>
          </cell>
          <cell r="K903">
            <v>22863.6</v>
          </cell>
          <cell r="L903">
            <v>22863.6</v>
          </cell>
          <cell r="M903">
            <v>22926.24</v>
          </cell>
          <cell r="N903">
            <v>22863.6</v>
          </cell>
          <cell r="O903">
            <v>22863.6</v>
          </cell>
          <cell r="P903">
            <v>22863.6</v>
          </cell>
          <cell r="Q903">
            <v>22863.6</v>
          </cell>
          <cell r="R903">
            <v>22863.6</v>
          </cell>
          <cell r="S903">
            <v>22863.6</v>
          </cell>
          <cell r="T903">
            <v>22863.6</v>
          </cell>
        </row>
        <row r="904">
          <cell r="A904">
            <v>22926.24</v>
          </cell>
          <cell r="B904">
            <v>22863.6</v>
          </cell>
          <cell r="C904">
            <v>22863.6</v>
          </cell>
          <cell r="D904">
            <v>22863.6</v>
          </cell>
          <cell r="E904">
            <v>22926.24</v>
          </cell>
          <cell r="F904">
            <v>22863.6</v>
          </cell>
          <cell r="G904">
            <v>22863.6</v>
          </cell>
          <cell r="H904">
            <v>22863.6</v>
          </cell>
          <cell r="I904">
            <v>22926.24</v>
          </cell>
          <cell r="J904">
            <v>22863.6</v>
          </cell>
          <cell r="K904">
            <v>22863.6</v>
          </cell>
          <cell r="L904">
            <v>22863.6</v>
          </cell>
          <cell r="M904">
            <v>22926.24</v>
          </cell>
          <cell r="N904">
            <v>22863.6</v>
          </cell>
          <cell r="O904">
            <v>22863.6</v>
          </cell>
          <cell r="P904">
            <v>22863.6</v>
          </cell>
          <cell r="Q904">
            <v>22863.6</v>
          </cell>
          <cell r="R904">
            <v>22863.6</v>
          </cell>
          <cell r="S904">
            <v>22863.6</v>
          </cell>
          <cell r="T904">
            <v>22863.6</v>
          </cell>
        </row>
        <row r="905">
          <cell r="A905">
            <v>22926.24</v>
          </cell>
          <cell r="B905">
            <v>22863.6</v>
          </cell>
          <cell r="C905">
            <v>22863.6</v>
          </cell>
          <cell r="D905">
            <v>22863.6</v>
          </cell>
          <cell r="E905">
            <v>22926.24</v>
          </cell>
          <cell r="F905">
            <v>22863.6</v>
          </cell>
          <cell r="G905">
            <v>22863.6</v>
          </cell>
          <cell r="H905">
            <v>22863.6</v>
          </cell>
          <cell r="I905">
            <v>22926.24</v>
          </cell>
          <cell r="J905">
            <v>22863.6</v>
          </cell>
          <cell r="K905">
            <v>22863.6</v>
          </cell>
          <cell r="L905">
            <v>22863.6</v>
          </cell>
          <cell r="M905">
            <v>22926.24</v>
          </cell>
          <cell r="N905">
            <v>22863.6</v>
          </cell>
          <cell r="O905">
            <v>22863.6</v>
          </cell>
          <cell r="P905">
            <v>22863.6</v>
          </cell>
          <cell r="Q905">
            <v>22863.6</v>
          </cell>
          <cell r="R905">
            <v>22863.6</v>
          </cell>
          <cell r="S905">
            <v>22863.6</v>
          </cell>
          <cell r="T905">
            <v>22863.6</v>
          </cell>
        </row>
        <row r="906">
          <cell r="A906">
            <v>22926.24</v>
          </cell>
          <cell r="B906">
            <v>22863.6</v>
          </cell>
          <cell r="C906">
            <v>22863.6</v>
          </cell>
          <cell r="D906">
            <v>22863.6</v>
          </cell>
          <cell r="E906">
            <v>22926.24</v>
          </cell>
          <cell r="F906">
            <v>22863.6</v>
          </cell>
          <cell r="G906">
            <v>22863.6</v>
          </cell>
          <cell r="H906">
            <v>22863.6</v>
          </cell>
          <cell r="I906">
            <v>22926.24</v>
          </cell>
          <cell r="J906">
            <v>22863.6</v>
          </cell>
          <cell r="K906">
            <v>22863.6</v>
          </cell>
          <cell r="L906">
            <v>22863.6</v>
          </cell>
          <cell r="M906">
            <v>22926.24</v>
          </cell>
          <cell r="N906">
            <v>22863.6</v>
          </cell>
          <cell r="O906">
            <v>22863.6</v>
          </cell>
          <cell r="P906">
            <v>22863.6</v>
          </cell>
          <cell r="Q906">
            <v>22863.6</v>
          </cell>
          <cell r="R906">
            <v>22863.6</v>
          </cell>
          <cell r="S906">
            <v>22863.6</v>
          </cell>
          <cell r="T906">
            <v>22863.6</v>
          </cell>
        </row>
        <row r="907">
          <cell r="A907">
            <v>22926.24</v>
          </cell>
          <cell r="B907">
            <v>22863.6</v>
          </cell>
          <cell r="C907">
            <v>22863.6</v>
          </cell>
          <cell r="D907">
            <v>22863.6</v>
          </cell>
          <cell r="E907">
            <v>22926.24</v>
          </cell>
          <cell r="F907">
            <v>22863.6</v>
          </cell>
          <cell r="G907">
            <v>22863.6</v>
          </cell>
          <cell r="H907">
            <v>22863.6</v>
          </cell>
          <cell r="I907">
            <v>22926.24</v>
          </cell>
          <cell r="J907">
            <v>22863.6</v>
          </cell>
          <cell r="K907">
            <v>22863.6</v>
          </cell>
          <cell r="L907">
            <v>22863.6</v>
          </cell>
          <cell r="M907">
            <v>22926.24</v>
          </cell>
          <cell r="N907">
            <v>22863.6</v>
          </cell>
          <cell r="O907">
            <v>22863.6</v>
          </cell>
          <cell r="P907">
            <v>22863.6</v>
          </cell>
          <cell r="Q907">
            <v>22863.6</v>
          </cell>
          <cell r="R907">
            <v>22863.6</v>
          </cell>
          <cell r="S907">
            <v>22863.6</v>
          </cell>
          <cell r="T907">
            <v>22863.6</v>
          </cell>
        </row>
        <row r="908">
          <cell r="A908">
            <v>22926.24</v>
          </cell>
          <cell r="B908">
            <v>22863.6</v>
          </cell>
          <cell r="C908">
            <v>22863.6</v>
          </cell>
          <cell r="D908">
            <v>22863.6</v>
          </cell>
          <cell r="E908">
            <v>22926.24</v>
          </cell>
          <cell r="F908">
            <v>22863.6</v>
          </cell>
          <cell r="G908">
            <v>22863.6</v>
          </cell>
          <cell r="H908">
            <v>22863.6</v>
          </cell>
          <cell r="I908">
            <v>22926.24</v>
          </cell>
          <cell r="J908">
            <v>22863.6</v>
          </cell>
          <cell r="K908">
            <v>22863.6</v>
          </cell>
          <cell r="L908">
            <v>22863.6</v>
          </cell>
          <cell r="M908">
            <v>22926.24</v>
          </cell>
          <cell r="N908">
            <v>22863.6</v>
          </cell>
          <cell r="O908">
            <v>22863.6</v>
          </cell>
          <cell r="P908">
            <v>22863.6</v>
          </cell>
          <cell r="Q908">
            <v>22863.6</v>
          </cell>
          <cell r="R908">
            <v>22863.6</v>
          </cell>
          <cell r="S908">
            <v>22863.6</v>
          </cell>
          <cell r="T908">
            <v>22863.6</v>
          </cell>
        </row>
        <row r="909">
          <cell r="A909">
            <v>22926.24</v>
          </cell>
          <cell r="B909">
            <v>22863.6</v>
          </cell>
          <cell r="C909">
            <v>22863.6</v>
          </cell>
          <cell r="D909">
            <v>22863.6</v>
          </cell>
          <cell r="E909">
            <v>22926.24</v>
          </cell>
          <cell r="F909">
            <v>22863.6</v>
          </cell>
          <cell r="G909">
            <v>22863.6</v>
          </cell>
          <cell r="H909">
            <v>22863.6</v>
          </cell>
          <cell r="I909">
            <v>22926.24</v>
          </cell>
          <cell r="J909">
            <v>22863.6</v>
          </cell>
          <cell r="K909">
            <v>22863.6</v>
          </cell>
          <cell r="L909">
            <v>22863.6</v>
          </cell>
          <cell r="M909">
            <v>22926.24</v>
          </cell>
          <cell r="N909">
            <v>22863.6</v>
          </cell>
          <cell r="O909">
            <v>22863.6</v>
          </cell>
          <cell r="P909">
            <v>22863.6</v>
          </cell>
          <cell r="Q909">
            <v>22863.6</v>
          </cell>
          <cell r="R909">
            <v>22863.6</v>
          </cell>
          <cell r="S909">
            <v>22863.6</v>
          </cell>
          <cell r="T909">
            <v>22863.6</v>
          </cell>
        </row>
        <row r="910">
          <cell r="A910">
            <v>22926.24</v>
          </cell>
          <cell r="B910">
            <v>22863.6</v>
          </cell>
          <cell r="C910">
            <v>22863.6</v>
          </cell>
          <cell r="D910">
            <v>22863.6</v>
          </cell>
          <cell r="E910">
            <v>22926.24</v>
          </cell>
          <cell r="F910">
            <v>22863.6</v>
          </cell>
          <cell r="G910">
            <v>22863.6</v>
          </cell>
          <cell r="H910">
            <v>22863.6</v>
          </cell>
          <cell r="I910">
            <v>22926.24</v>
          </cell>
          <cell r="J910">
            <v>22863.6</v>
          </cell>
          <cell r="K910">
            <v>22863.6</v>
          </cell>
          <cell r="L910">
            <v>22863.6</v>
          </cell>
          <cell r="M910">
            <v>22926.24</v>
          </cell>
          <cell r="N910">
            <v>22863.6</v>
          </cell>
          <cell r="O910">
            <v>22863.6</v>
          </cell>
          <cell r="P910">
            <v>22863.6</v>
          </cell>
          <cell r="Q910">
            <v>22863.6</v>
          </cell>
          <cell r="R910">
            <v>22863.6</v>
          </cell>
          <cell r="S910">
            <v>22863.6</v>
          </cell>
          <cell r="T910">
            <v>22863.6</v>
          </cell>
        </row>
        <row r="911">
          <cell r="A911">
            <v>22926.24</v>
          </cell>
          <cell r="B911">
            <v>22863.6</v>
          </cell>
          <cell r="C911">
            <v>22863.6</v>
          </cell>
          <cell r="D911">
            <v>22863.6</v>
          </cell>
          <cell r="E911">
            <v>22926.24</v>
          </cell>
          <cell r="F911">
            <v>22863.6</v>
          </cell>
          <cell r="G911">
            <v>22863.6</v>
          </cell>
          <cell r="H911">
            <v>22863.6</v>
          </cell>
          <cell r="I911">
            <v>22926.24</v>
          </cell>
          <cell r="J911">
            <v>22863.6</v>
          </cell>
          <cell r="K911">
            <v>22863.6</v>
          </cell>
          <cell r="L911">
            <v>22863.6</v>
          </cell>
          <cell r="M911">
            <v>22926.24</v>
          </cell>
          <cell r="N911">
            <v>22863.6</v>
          </cell>
          <cell r="O911">
            <v>22863.6</v>
          </cell>
          <cell r="P911">
            <v>22863.6</v>
          </cell>
          <cell r="Q911">
            <v>22863.6</v>
          </cell>
          <cell r="R911">
            <v>22863.6</v>
          </cell>
          <cell r="S911">
            <v>22863.6</v>
          </cell>
          <cell r="T911">
            <v>22863.6</v>
          </cell>
        </row>
        <row r="912">
          <cell r="A912">
            <v>22926.24</v>
          </cell>
          <cell r="B912">
            <v>22863.6</v>
          </cell>
          <cell r="C912">
            <v>22863.6</v>
          </cell>
          <cell r="D912">
            <v>22863.6</v>
          </cell>
          <cell r="E912">
            <v>22926.24</v>
          </cell>
          <cell r="F912">
            <v>22863.6</v>
          </cell>
          <cell r="G912">
            <v>22863.6</v>
          </cell>
          <cell r="H912">
            <v>22863.6</v>
          </cell>
          <cell r="I912">
            <v>22926.24</v>
          </cell>
          <cell r="J912">
            <v>22863.6</v>
          </cell>
          <cell r="K912">
            <v>22863.6</v>
          </cell>
          <cell r="L912">
            <v>22863.6</v>
          </cell>
          <cell r="M912">
            <v>22926.24</v>
          </cell>
          <cell r="N912">
            <v>22863.6</v>
          </cell>
          <cell r="O912">
            <v>22863.6</v>
          </cell>
          <cell r="P912">
            <v>22863.6</v>
          </cell>
          <cell r="Q912">
            <v>22863.6</v>
          </cell>
          <cell r="R912">
            <v>22863.6</v>
          </cell>
          <cell r="S912">
            <v>22863.6</v>
          </cell>
          <cell r="T912">
            <v>22863.6</v>
          </cell>
        </row>
        <row r="913">
          <cell r="A913">
            <v>22926.24</v>
          </cell>
          <cell r="B913">
            <v>22863.6</v>
          </cell>
          <cell r="C913">
            <v>22863.6</v>
          </cell>
          <cell r="D913">
            <v>22863.6</v>
          </cell>
          <cell r="E913">
            <v>22926.24</v>
          </cell>
          <cell r="F913">
            <v>22863.6</v>
          </cell>
          <cell r="G913">
            <v>22863.6</v>
          </cell>
          <cell r="H913">
            <v>22863.6</v>
          </cell>
          <cell r="I913">
            <v>22926.24</v>
          </cell>
          <cell r="J913">
            <v>22863.6</v>
          </cell>
          <cell r="K913">
            <v>22863.6</v>
          </cell>
          <cell r="L913">
            <v>22863.6</v>
          </cell>
          <cell r="M913">
            <v>22926.24</v>
          </cell>
          <cell r="N913">
            <v>22863.6</v>
          </cell>
          <cell r="O913">
            <v>22863.6</v>
          </cell>
          <cell r="P913">
            <v>22863.6</v>
          </cell>
          <cell r="Q913">
            <v>22863.6</v>
          </cell>
          <cell r="R913">
            <v>22863.6</v>
          </cell>
          <cell r="S913">
            <v>22863.6</v>
          </cell>
          <cell r="T913">
            <v>22863.6</v>
          </cell>
        </row>
        <row r="914">
          <cell r="A914">
            <v>22926.24</v>
          </cell>
          <cell r="B914">
            <v>22863.6</v>
          </cell>
          <cell r="C914">
            <v>22863.6</v>
          </cell>
          <cell r="D914">
            <v>22863.6</v>
          </cell>
          <cell r="E914">
            <v>22926.24</v>
          </cell>
          <cell r="F914">
            <v>22863.6</v>
          </cell>
          <cell r="G914">
            <v>22863.6</v>
          </cell>
          <cell r="H914">
            <v>22863.6</v>
          </cell>
          <cell r="I914">
            <v>22926.24</v>
          </cell>
          <cell r="J914">
            <v>22863.6</v>
          </cell>
          <cell r="K914">
            <v>22863.6</v>
          </cell>
          <cell r="L914">
            <v>22863.6</v>
          </cell>
          <cell r="M914">
            <v>22926.24</v>
          </cell>
          <cell r="N914">
            <v>22863.6</v>
          </cell>
          <cell r="O914">
            <v>22863.6</v>
          </cell>
          <cell r="P914">
            <v>22863.6</v>
          </cell>
          <cell r="Q914">
            <v>22863.6</v>
          </cell>
          <cell r="R914">
            <v>22863.6</v>
          </cell>
          <cell r="S914">
            <v>22863.6</v>
          </cell>
          <cell r="T914">
            <v>22863.6</v>
          </cell>
        </row>
        <row r="915">
          <cell r="A915">
            <v>22926.24</v>
          </cell>
          <cell r="B915">
            <v>22863.6</v>
          </cell>
          <cell r="C915">
            <v>22863.6</v>
          </cell>
          <cell r="D915">
            <v>22863.6</v>
          </cell>
          <cell r="E915">
            <v>22926.24</v>
          </cell>
          <cell r="F915">
            <v>22863.6</v>
          </cell>
          <cell r="G915">
            <v>22863.6</v>
          </cell>
          <cell r="H915">
            <v>22863.6</v>
          </cell>
          <cell r="I915">
            <v>22926.24</v>
          </cell>
          <cell r="J915">
            <v>22863.6</v>
          </cell>
          <cell r="K915">
            <v>22863.6</v>
          </cell>
          <cell r="L915">
            <v>22863.6</v>
          </cell>
          <cell r="M915">
            <v>22926.24</v>
          </cell>
          <cell r="N915">
            <v>22863.6</v>
          </cell>
          <cell r="O915">
            <v>22863.6</v>
          </cell>
          <cell r="P915">
            <v>22863.6</v>
          </cell>
          <cell r="Q915">
            <v>22863.6</v>
          </cell>
          <cell r="R915">
            <v>22863.6</v>
          </cell>
          <cell r="S915">
            <v>22863.6</v>
          </cell>
          <cell r="T915">
            <v>22863.6</v>
          </cell>
        </row>
        <row r="916">
          <cell r="A916">
            <v>22926.24</v>
          </cell>
          <cell r="B916">
            <v>22863.6</v>
          </cell>
          <cell r="C916">
            <v>22863.6</v>
          </cell>
          <cell r="D916">
            <v>22863.6</v>
          </cell>
          <cell r="E916">
            <v>22926.24</v>
          </cell>
          <cell r="F916">
            <v>22863.6</v>
          </cell>
          <cell r="G916">
            <v>22863.6</v>
          </cell>
          <cell r="H916">
            <v>22863.6</v>
          </cell>
          <cell r="I916">
            <v>22926.24</v>
          </cell>
          <cell r="J916">
            <v>22863.6</v>
          </cell>
          <cell r="K916">
            <v>22863.6</v>
          </cell>
          <cell r="L916">
            <v>22863.6</v>
          </cell>
          <cell r="M916">
            <v>22926.24</v>
          </cell>
          <cell r="N916">
            <v>22863.6</v>
          </cell>
          <cell r="O916">
            <v>22863.6</v>
          </cell>
          <cell r="P916">
            <v>22863.6</v>
          </cell>
          <cell r="Q916">
            <v>22863.6</v>
          </cell>
          <cell r="R916">
            <v>22863.6</v>
          </cell>
          <cell r="S916">
            <v>22863.6</v>
          </cell>
          <cell r="T916">
            <v>22863.6</v>
          </cell>
        </row>
        <row r="917">
          <cell r="A917">
            <v>22926.24</v>
          </cell>
          <cell r="B917">
            <v>22863.6</v>
          </cell>
          <cell r="C917">
            <v>22863.6</v>
          </cell>
          <cell r="D917">
            <v>22863.6</v>
          </cell>
          <cell r="E917">
            <v>22926.24</v>
          </cell>
          <cell r="F917">
            <v>22863.6</v>
          </cell>
          <cell r="G917">
            <v>22863.6</v>
          </cell>
          <cell r="H917">
            <v>22863.6</v>
          </cell>
          <cell r="I917">
            <v>22926.24</v>
          </cell>
          <cell r="J917">
            <v>22863.6</v>
          </cell>
          <cell r="K917">
            <v>22863.6</v>
          </cell>
          <cell r="L917">
            <v>22863.6</v>
          </cell>
          <cell r="M917">
            <v>22926.24</v>
          </cell>
          <cell r="N917">
            <v>22863.6</v>
          </cell>
          <cell r="O917">
            <v>22863.6</v>
          </cell>
          <cell r="P917">
            <v>22863.6</v>
          </cell>
          <cell r="Q917">
            <v>22863.6</v>
          </cell>
          <cell r="R917">
            <v>22863.6</v>
          </cell>
          <cell r="S917">
            <v>22863.6</v>
          </cell>
          <cell r="T917">
            <v>22863.6</v>
          </cell>
        </row>
        <row r="918">
          <cell r="A918">
            <v>22926.24</v>
          </cell>
          <cell r="B918">
            <v>22863.6</v>
          </cell>
          <cell r="C918">
            <v>22863.6</v>
          </cell>
          <cell r="D918">
            <v>22863.6</v>
          </cell>
          <cell r="E918">
            <v>22926.24</v>
          </cell>
          <cell r="F918">
            <v>22863.6</v>
          </cell>
          <cell r="G918">
            <v>22863.6</v>
          </cell>
          <cell r="H918">
            <v>22863.6</v>
          </cell>
          <cell r="I918">
            <v>22926.24</v>
          </cell>
          <cell r="J918">
            <v>22863.6</v>
          </cell>
          <cell r="K918">
            <v>22863.6</v>
          </cell>
          <cell r="L918">
            <v>22863.6</v>
          </cell>
          <cell r="M918">
            <v>22926.24</v>
          </cell>
          <cell r="N918">
            <v>22863.6</v>
          </cell>
          <cell r="O918">
            <v>22863.6</v>
          </cell>
          <cell r="P918">
            <v>22863.6</v>
          </cell>
          <cell r="Q918">
            <v>22863.6</v>
          </cell>
          <cell r="R918">
            <v>22863.6</v>
          </cell>
          <cell r="S918">
            <v>22863.6</v>
          </cell>
          <cell r="T918">
            <v>22863.6</v>
          </cell>
        </row>
        <row r="919">
          <cell r="A919">
            <v>22926.24</v>
          </cell>
          <cell r="B919">
            <v>22863.6</v>
          </cell>
          <cell r="C919">
            <v>22863.6</v>
          </cell>
          <cell r="D919">
            <v>22863.6</v>
          </cell>
          <cell r="E919">
            <v>22926.24</v>
          </cell>
          <cell r="F919">
            <v>22863.6</v>
          </cell>
          <cell r="G919">
            <v>22863.6</v>
          </cell>
          <cell r="H919">
            <v>22863.6</v>
          </cell>
          <cell r="I919">
            <v>22926.24</v>
          </cell>
          <cell r="J919">
            <v>22863.6</v>
          </cell>
          <cell r="K919">
            <v>22863.6</v>
          </cell>
          <cell r="L919">
            <v>22863.6</v>
          </cell>
          <cell r="M919">
            <v>22926.24</v>
          </cell>
          <cell r="N919">
            <v>22863.6</v>
          </cell>
          <cell r="O919">
            <v>22863.6</v>
          </cell>
          <cell r="P919">
            <v>22863.6</v>
          </cell>
          <cell r="Q919">
            <v>22863.6</v>
          </cell>
          <cell r="R919">
            <v>22863.6</v>
          </cell>
          <cell r="S919">
            <v>22863.6</v>
          </cell>
          <cell r="T919">
            <v>22863.6</v>
          </cell>
        </row>
        <row r="920">
          <cell r="A920">
            <v>22926.24</v>
          </cell>
          <cell r="B920">
            <v>22863.6</v>
          </cell>
          <cell r="C920">
            <v>22863.6</v>
          </cell>
          <cell r="D920">
            <v>22863.6</v>
          </cell>
          <cell r="E920">
            <v>22926.24</v>
          </cell>
          <cell r="F920">
            <v>22863.6</v>
          </cell>
          <cell r="G920">
            <v>22863.6</v>
          </cell>
          <cell r="H920">
            <v>22863.6</v>
          </cell>
          <cell r="I920">
            <v>22926.24</v>
          </cell>
          <cell r="J920">
            <v>22863.6</v>
          </cell>
          <cell r="K920">
            <v>22863.6</v>
          </cell>
          <cell r="L920">
            <v>22863.6</v>
          </cell>
          <cell r="M920">
            <v>22926.24</v>
          </cell>
          <cell r="N920">
            <v>22863.6</v>
          </cell>
          <cell r="O920">
            <v>22863.6</v>
          </cell>
          <cell r="P920">
            <v>22863.6</v>
          </cell>
          <cell r="Q920">
            <v>22863.6</v>
          </cell>
          <cell r="R920">
            <v>22863.6</v>
          </cell>
          <cell r="S920">
            <v>22863.6</v>
          </cell>
          <cell r="T920">
            <v>22863.6</v>
          </cell>
        </row>
        <row r="921">
          <cell r="A921">
            <v>22926.24</v>
          </cell>
          <cell r="B921">
            <v>22863.6</v>
          </cell>
          <cell r="C921">
            <v>22863.6</v>
          </cell>
          <cell r="D921">
            <v>22863.6</v>
          </cell>
          <cell r="E921">
            <v>22926.24</v>
          </cell>
          <cell r="F921">
            <v>22863.6</v>
          </cell>
          <cell r="G921">
            <v>22863.6</v>
          </cell>
          <cell r="H921">
            <v>22863.6</v>
          </cell>
          <cell r="I921">
            <v>22926.24</v>
          </cell>
          <cell r="J921">
            <v>22863.6</v>
          </cell>
          <cell r="K921">
            <v>22863.6</v>
          </cell>
          <cell r="L921">
            <v>22863.6</v>
          </cell>
          <cell r="M921">
            <v>22926.24</v>
          </cell>
          <cell r="N921">
            <v>22863.6</v>
          </cell>
          <cell r="O921">
            <v>22863.6</v>
          </cell>
          <cell r="P921">
            <v>22863.6</v>
          </cell>
          <cell r="Q921">
            <v>22863.6</v>
          </cell>
          <cell r="R921">
            <v>22863.6</v>
          </cell>
          <cell r="S921">
            <v>22863.6</v>
          </cell>
          <cell r="T921">
            <v>22863.6</v>
          </cell>
        </row>
        <row r="922">
          <cell r="A922">
            <v>22926.24</v>
          </cell>
          <cell r="B922">
            <v>22863.6</v>
          </cell>
          <cell r="C922">
            <v>22863.6</v>
          </cell>
          <cell r="D922">
            <v>22863.6</v>
          </cell>
          <cell r="E922">
            <v>22926.24</v>
          </cell>
          <cell r="F922">
            <v>22863.6</v>
          </cell>
          <cell r="G922">
            <v>22863.6</v>
          </cell>
          <cell r="H922">
            <v>22863.6</v>
          </cell>
          <cell r="I922">
            <v>22926.24</v>
          </cell>
          <cell r="J922">
            <v>22863.6</v>
          </cell>
          <cell r="K922">
            <v>22863.6</v>
          </cell>
          <cell r="L922">
            <v>22863.6</v>
          </cell>
          <cell r="M922">
            <v>22926.24</v>
          </cell>
          <cell r="N922">
            <v>22863.6</v>
          </cell>
          <cell r="O922">
            <v>22863.6</v>
          </cell>
          <cell r="P922">
            <v>22863.6</v>
          </cell>
          <cell r="Q922">
            <v>22863.6</v>
          </cell>
          <cell r="R922">
            <v>22863.6</v>
          </cell>
          <cell r="S922">
            <v>22863.6</v>
          </cell>
          <cell r="T922">
            <v>22863.6</v>
          </cell>
        </row>
        <row r="923">
          <cell r="A923">
            <v>22926.24</v>
          </cell>
          <cell r="B923">
            <v>22863.6</v>
          </cell>
          <cell r="C923">
            <v>22863.6</v>
          </cell>
          <cell r="D923">
            <v>22863.6</v>
          </cell>
          <cell r="E923">
            <v>22926.24</v>
          </cell>
          <cell r="F923">
            <v>22863.6</v>
          </cell>
          <cell r="G923">
            <v>22863.6</v>
          </cell>
          <cell r="H923">
            <v>22863.6</v>
          </cell>
          <cell r="I923">
            <v>22926.24</v>
          </cell>
          <cell r="J923">
            <v>22863.6</v>
          </cell>
          <cell r="K923">
            <v>22863.6</v>
          </cell>
          <cell r="L923">
            <v>22863.6</v>
          </cell>
          <cell r="M923">
            <v>22926.24</v>
          </cell>
          <cell r="N923">
            <v>22863.6</v>
          </cell>
          <cell r="O923">
            <v>22863.6</v>
          </cell>
          <cell r="P923">
            <v>22863.6</v>
          </cell>
          <cell r="Q923">
            <v>22863.6</v>
          </cell>
          <cell r="R923">
            <v>22863.6</v>
          </cell>
          <cell r="S923">
            <v>22863.6</v>
          </cell>
          <cell r="T923">
            <v>22863.6</v>
          </cell>
        </row>
        <row r="924">
          <cell r="A924">
            <v>22926.24</v>
          </cell>
          <cell r="B924">
            <v>22863.6</v>
          </cell>
          <cell r="C924">
            <v>22863.6</v>
          </cell>
          <cell r="D924">
            <v>22863.6</v>
          </cell>
          <cell r="E924">
            <v>22926.24</v>
          </cell>
          <cell r="F924">
            <v>22863.6</v>
          </cell>
          <cell r="G924">
            <v>22863.6</v>
          </cell>
          <cell r="H924">
            <v>22863.6</v>
          </cell>
          <cell r="I924">
            <v>22926.24</v>
          </cell>
          <cell r="J924">
            <v>22863.6</v>
          </cell>
          <cell r="K924">
            <v>22863.6</v>
          </cell>
          <cell r="L924">
            <v>22863.6</v>
          </cell>
          <cell r="M924">
            <v>22926.24</v>
          </cell>
          <cell r="N924">
            <v>22863.6</v>
          </cell>
          <cell r="O924">
            <v>22863.6</v>
          </cell>
          <cell r="P924">
            <v>22863.6</v>
          </cell>
          <cell r="Q924">
            <v>22863.6</v>
          </cell>
          <cell r="R924">
            <v>22863.6</v>
          </cell>
          <cell r="S924">
            <v>22863.6</v>
          </cell>
          <cell r="T924">
            <v>22863.6</v>
          </cell>
        </row>
        <row r="925">
          <cell r="A925">
            <v>22926.24</v>
          </cell>
          <cell r="B925">
            <v>22863.6</v>
          </cell>
          <cell r="C925">
            <v>22863.6</v>
          </cell>
          <cell r="D925">
            <v>22863.6</v>
          </cell>
          <cell r="E925">
            <v>22926.24</v>
          </cell>
          <cell r="F925">
            <v>22863.6</v>
          </cell>
          <cell r="G925">
            <v>22863.6</v>
          </cell>
          <cell r="H925">
            <v>22863.6</v>
          </cell>
          <cell r="I925">
            <v>22926.24</v>
          </cell>
          <cell r="J925">
            <v>22863.6</v>
          </cell>
          <cell r="K925">
            <v>22863.6</v>
          </cell>
          <cell r="L925">
            <v>22863.6</v>
          </cell>
          <cell r="M925">
            <v>22926.24</v>
          </cell>
          <cell r="N925">
            <v>22863.6</v>
          </cell>
          <cell r="O925">
            <v>22863.6</v>
          </cell>
          <cell r="P925">
            <v>22863.6</v>
          </cell>
          <cell r="Q925">
            <v>22863.6</v>
          </cell>
          <cell r="R925">
            <v>22863.6</v>
          </cell>
          <cell r="S925">
            <v>22863.6</v>
          </cell>
          <cell r="T925">
            <v>22863.6</v>
          </cell>
        </row>
        <row r="926">
          <cell r="A926">
            <v>22926.24</v>
          </cell>
          <cell r="B926">
            <v>22863.6</v>
          </cell>
          <cell r="C926">
            <v>22863.6</v>
          </cell>
          <cell r="D926">
            <v>22863.6</v>
          </cell>
          <cell r="E926">
            <v>22926.24</v>
          </cell>
          <cell r="F926">
            <v>22863.6</v>
          </cell>
          <cell r="G926">
            <v>22863.6</v>
          </cell>
          <cell r="H926">
            <v>22863.6</v>
          </cell>
          <cell r="I926">
            <v>22926.24</v>
          </cell>
          <cell r="J926">
            <v>22863.6</v>
          </cell>
          <cell r="K926">
            <v>22863.6</v>
          </cell>
          <cell r="L926">
            <v>22863.6</v>
          </cell>
          <cell r="M926">
            <v>22926.24</v>
          </cell>
          <cell r="N926">
            <v>22863.6</v>
          </cell>
          <cell r="O926">
            <v>22863.6</v>
          </cell>
          <cell r="P926">
            <v>22863.6</v>
          </cell>
          <cell r="Q926">
            <v>22863.6</v>
          </cell>
          <cell r="R926">
            <v>22863.6</v>
          </cell>
          <cell r="S926">
            <v>22863.6</v>
          </cell>
          <cell r="T926">
            <v>22863.6</v>
          </cell>
        </row>
        <row r="927">
          <cell r="A927">
            <v>22926.24</v>
          </cell>
          <cell r="B927">
            <v>22863.6</v>
          </cell>
          <cell r="C927">
            <v>22863.6</v>
          </cell>
          <cell r="D927">
            <v>22863.6</v>
          </cell>
          <cell r="E927">
            <v>22926.24</v>
          </cell>
          <cell r="F927">
            <v>22863.6</v>
          </cell>
          <cell r="G927">
            <v>22863.6</v>
          </cell>
          <cell r="H927">
            <v>22863.6</v>
          </cell>
          <cell r="I927">
            <v>22926.24</v>
          </cell>
          <cell r="J927">
            <v>22863.6</v>
          </cell>
          <cell r="K927">
            <v>22863.6</v>
          </cell>
          <cell r="L927">
            <v>22863.6</v>
          </cell>
          <cell r="M927">
            <v>22926.24</v>
          </cell>
          <cell r="N927">
            <v>22863.6</v>
          </cell>
          <cell r="O927">
            <v>22863.6</v>
          </cell>
          <cell r="P927">
            <v>22863.6</v>
          </cell>
          <cell r="Q927">
            <v>22863.6</v>
          </cell>
          <cell r="R927">
            <v>22863.6</v>
          </cell>
          <cell r="S927">
            <v>22863.6</v>
          </cell>
          <cell r="T927">
            <v>22863.6</v>
          </cell>
        </row>
        <row r="928">
          <cell r="A928">
            <v>22926.24</v>
          </cell>
          <cell r="B928">
            <v>22863.6</v>
          </cell>
          <cell r="C928">
            <v>22863.6</v>
          </cell>
          <cell r="D928">
            <v>22863.6</v>
          </cell>
          <cell r="E928">
            <v>22926.24</v>
          </cell>
          <cell r="F928">
            <v>22863.6</v>
          </cell>
          <cell r="G928">
            <v>22863.6</v>
          </cell>
          <cell r="H928">
            <v>22863.6</v>
          </cell>
          <cell r="I928">
            <v>22926.24</v>
          </cell>
          <cell r="J928">
            <v>22863.6</v>
          </cell>
          <cell r="K928">
            <v>22863.6</v>
          </cell>
          <cell r="L928">
            <v>22863.6</v>
          </cell>
          <cell r="M928">
            <v>22926.24</v>
          </cell>
          <cell r="N928">
            <v>22863.6</v>
          </cell>
          <cell r="O928">
            <v>22863.6</v>
          </cell>
          <cell r="P928">
            <v>22863.6</v>
          </cell>
          <cell r="Q928">
            <v>22863.6</v>
          </cell>
          <cell r="R928">
            <v>22863.6</v>
          </cell>
          <cell r="S928">
            <v>22863.6</v>
          </cell>
          <cell r="T928">
            <v>22863.6</v>
          </cell>
        </row>
        <row r="929">
          <cell r="A929">
            <v>22926.24</v>
          </cell>
          <cell r="B929">
            <v>22863.6</v>
          </cell>
          <cell r="C929">
            <v>22863.6</v>
          </cell>
          <cell r="D929">
            <v>22863.6</v>
          </cell>
          <cell r="E929">
            <v>22926.24</v>
          </cell>
          <cell r="F929">
            <v>22863.6</v>
          </cell>
          <cell r="G929">
            <v>22863.6</v>
          </cell>
          <cell r="H929">
            <v>22863.6</v>
          </cell>
          <cell r="I929">
            <v>22926.24</v>
          </cell>
          <cell r="J929">
            <v>22863.6</v>
          </cell>
          <cell r="K929">
            <v>22863.6</v>
          </cell>
          <cell r="L929">
            <v>22863.6</v>
          </cell>
          <cell r="M929">
            <v>22926.24</v>
          </cell>
          <cell r="N929">
            <v>22863.6</v>
          </cell>
          <cell r="O929">
            <v>22863.6</v>
          </cell>
          <cell r="P929">
            <v>22863.6</v>
          </cell>
          <cell r="Q929">
            <v>22863.6</v>
          </cell>
          <cell r="R929">
            <v>22863.6</v>
          </cell>
          <cell r="S929">
            <v>22863.6</v>
          </cell>
          <cell r="T929">
            <v>22863.6</v>
          </cell>
        </row>
        <row r="930">
          <cell r="A930">
            <v>22926.24</v>
          </cell>
          <cell r="B930">
            <v>22863.6</v>
          </cell>
          <cell r="C930">
            <v>22863.6</v>
          </cell>
          <cell r="D930">
            <v>22863.6</v>
          </cell>
          <cell r="E930">
            <v>22926.24</v>
          </cell>
          <cell r="F930">
            <v>22863.6</v>
          </cell>
          <cell r="G930">
            <v>22863.6</v>
          </cell>
          <cell r="H930">
            <v>22863.6</v>
          </cell>
          <cell r="I930">
            <v>22926.24</v>
          </cell>
          <cell r="J930">
            <v>22863.6</v>
          </cell>
          <cell r="K930">
            <v>22863.6</v>
          </cell>
          <cell r="L930">
            <v>22863.6</v>
          </cell>
          <cell r="M930">
            <v>22926.24</v>
          </cell>
          <cell r="N930">
            <v>22863.6</v>
          </cell>
          <cell r="O930">
            <v>22863.6</v>
          </cell>
          <cell r="P930">
            <v>22863.6</v>
          </cell>
          <cell r="Q930">
            <v>22863.6</v>
          </cell>
          <cell r="R930">
            <v>22863.6</v>
          </cell>
          <cell r="S930">
            <v>22863.6</v>
          </cell>
          <cell r="T930">
            <v>22863.6</v>
          </cell>
        </row>
        <row r="931">
          <cell r="A931">
            <v>22926.24</v>
          </cell>
          <cell r="B931">
            <v>22863.6</v>
          </cell>
          <cell r="C931">
            <v>22863.6</v>
          </cell>
          <cell r="D931">
            <v>22863.6</v>
          </cell>
          <cell r="E931">
            <v>22926.24</v>
          </cell>
          <cell r="F931">
            <v>22863.6</v>
          </cell>
          <cell r="G931">
            <v>22863.6</v>
          </cell>
          <cell r="H931">
            <v>22863.6</v>
          </cell>
          <cell r="I931">
            <v>22926.24</v>
          </cell>
          <cell r="J931">
            <v>22863.6</v>
          </cell>
          <cell r="K931">
            <v>22863.6</v>
          </cell>
          <cell r="L931">
            <v>22863.6</v>
          </cell>
          <cell r="M931">
            <v>22926.24</v>
          </cell>
          <cell r="N931">
            <v>22863.6</v>
          </cell>
          <cell r="O931">
            <v>22863.6</v>
          </cell>
          <cell r="P931">
            <v>22863.6</v>
          </cell>
          <cell r="Q931">
            <v>22863.6</v>
          </cell>
          <cell r="R931">
            <v>22863.6</v>
          </cell>
          <cell r="S931">
            <v>22863.6</v>
          </cell>
          <cell r="T931">
            <v>22863.6</v>
          </cell>
        </row>
        <row r="932">
          <cell r="A932">
            <v>22926.24</v>
          </cell>
          <cell r="B932">
            <v>22863.6</v>
          </cell>
          <cell r="C932">
            <v>22863.6</v>
          </cell>
          <cell r="D932">
            <v>22863.6</v>
          </cell>
          <cell r="E932">
            <v>22926.24</v>
          </cell>
          <cell r="F932">
            <v>22863.6</v>
          </cell>
          <cell r="G932">
            <v>22863.6</v>
          </cell>
          <cell r="H932">
            <v>22863.6</v>
          </cell>
          <cell r="I932">
            <v>22926.24</v>
          </cell>
          <cell r="J932">
            <v>22863.6</v>
          </cell>
          <cell r="K932">
            <v>22863.6</v>
          </cell>
          <cell r="L932">
            <v>22863.6</v>
          </cell>
          <cell r="M932">
            <v>22926.24</v>
          </cell>
          <cell r="N932">
            <v>22863.6</v>
          </cell>
          <cell r="O932">
            <v>22863.6</v>
          </cell>
          <cell r="P932">
            <v>22863.6</v>
          </cell>
          <cell r="Q932">
            <v>22863.6</v>
          </cell>
          <cell r="R932">
            <v>22863.6</v>
          </cell>
          <cell r="S932">
            <v>22863.6</v>
          </cell>
          <cell r="T932">
            <v>22863.6</v>
          </cell>
        </row>
        <row r="933">
          <cell r="A933">
            <v>22926.24</v>
          </cell>
          <cell r="B933">
            <v>22863.6</v>
          </cell>
          <cell r="C933">
            <v>22863.6</v>
          </cell>
          <cell r="D933">
            <v>22863.6</v>
          </cell>
          <cell r="E933">
            <v>22926.24</v>
          </cell>
          <cell r="F933">
            <v>22863.6</v>
          </cell>
          <cell r="G933">
            <v>22863.6</v>
          </cell>
          <cell r="H933">
            <v>22863.6</v>
          </cell>
          <cell r="I933">
            <v>22926.24</v>
          </cell>
          <cell r="J933">
            <v>22863.6</v>
          </cell>
          <cell r="K933">
            <v>22863.6</v>
          </cell>
          <cell r="L933">
            <v>22863.6</v>
          </cell>
          <cell r="M933">
            <v>22926.24</v>
          </cell>
          <cell r="N933">
            <v>22863.6</v>
          </cell>
          <cell r="O933">
            <v>22863.6</v>
          </cell>
          <cell r="P933">
            <v>22863.6</v>
          </cell>
          <cell r="Q933">
            <v>22863.6</v>
          </cell>
          <cell r="R933">
            <v>22863.6</v>
          </cell>
          <cell r="S933">
            <v>22863.6</v>
          </cell>
          <cell r="T933">
            <v>22863.6</v>
          </cell>
        </row>
        <row r="934">
          <cell r="A934">
            <v>22926.24</v>
          </cell>
          <cell r="B934">
            <v>22863.6</v>
          </cell>
          <cell r="C934">
            <v>22863.6</v>
          </cell>
          <cell r="D934">
            <v>22863.6</v>
          </cell>
          <cell r="E934">
            <v>22926.24</v>
          </cell>
          <cell r="F934">
            <v>22863.6</v>
          </cell>
          <cell r="G934">
            <v>22863.6</v>
          </cell>
          <cell r="H934">
            <v>22863.6</v>
          </cell>
          <cell r="I934">
            <v>22926.24</v>
          </cell>
          <cell r="J934">
            <v>22863.6</v>
          </cell>
          <cell r="K934">
            <v>22863.6</v>
          </cell>
          <cell r="L934">
            <v>22863.6</v>
          </cell>
          <cell r="M934">
            <v>22926.24</v>
          </cell>
          <cell r="N934">
            <v>22863.6</v>
          </cell>
          <cell r="O934">
            <v>22863.6</v>
          </cell>
          <cell r="P934">
            <v>22863.6</v>
          </cell>
          <cell r="Q934">
            <v>22863.6</v>
          </cell>
          <cell r="R934">
            <v>22863.6</v>
          </cell>
          <cell r="S934">
            <v>22863.6</v>
          </cell>
          <cell r="T934">
            <v>22863.6</v>
          </cell>
        </row>
        <row r="935">
          <cell r="A935">
            <v>22926.24</v>
          </cell>
          <cell r="B935">
            <v>22863.6</v>
          </cell>
          <cell r="C935">
            <v>22863.6</v>
          </cell>
          <cell r="D935">
            <v>22863.6</v>
          </cell>
          <cell r="E935">
            <v>22926.24</v>
          </cell>
          <cell r="F935">
            <v>22863.6</v>
          </cell>
          <cell r="G935">
            <v>22863.6</v>
          </cell>
          <cell r="H935">
            <v>22863.6</v>
          </cell>
          <cell r="I935">
            <v>22926.24</v>
          </cell>
          <cell r="J935">
            <v>22863.6</v>
          </cell>
          <cell r="K935">
            <v>22863.6</v>
          </cell>
          <cell r="L935">
            <v>22863.6</v>
          </cell>
          <cell r="M935">
            <v>22926.24</v>
          </cell>
          <cell r="N935">
            <v>22863.6</v>
          </cell>
          <cell r="O935">
            <v>22863.6</v>
          </cell>
          <cell r="P935">
            <v>22863.6</v>
          </cell>
          <cell r="Q935">
            <v>22863.6</v>
          </cell>
          <cell r="R935">
            <v>22863.6</v>
          </cell>
          <cell r="S935">
            <v>22863.6</v>
          </cell>
          <cell r="T935">
            <v>22863.6</v>
          </cell>
        </row>
        <row r="936">
          <cell r="A936">
            <v>22926.24</v>
          </cell>
          <cell r="B936">
            <v>22863.6</v>
          </cell>
          <cell r="C936">
            <v>22863.6</v>
          </cell>
          <cell r="D936">
            <v>22863.6</v>
          </cell>
          <cell r="E936">
            <v>22926.24</v>
          </cell>
          <cell r="F936">
            <v>22863.6</v>
          </cell>
          <cell r="G936">
            <v>22863.6</v>
          </cell>
          <cell r="H936">
            <v>22863.6</v>
          </cell>
          <cell r="I936">
            <v>22926.24</v>
          </cell>
          <cell r="J936">
            <v>22863.6</v>
          </cell>
          <cell r="K936">
            <v>22863.6</v>
          </cell>
          <cell r="L936">
            <v>22863.6</v>
          </cell>
          <cell r="M936">
            <v>22926.24</v>
          </cell>
          <cell r="N936">
            <v>22863.6</v>
          </cell>
          <cell r="O936">
            <v>22863.6</v>
          </cell>
          <cell r="P936">
            <v>22863.6</v>
          </cell>
          <cell r="Q936">
            <v>22863.6</v>
          </cell>
          <cell r="R936">
            <v>22863.6</v>
          </cell>
          <cell r="S936">
            <v>22863.6</v>
          </cell>
          <cell r="T936">
            <v>22863.6</v>
          </cell>
        </row>
        <row r="937">
          <cell r="A937">
            <v>22926.24</v>
          </cell>
          <cell r="B937">
            <v>22863.6</v>
          </cell>
          <cell r="C937">
            <v>22863.6</v>
          </cell>
          <cell r="D937">
            <v>22863.6</v>
          </cell>
          <cell r="E937">
            <v>22926.24</v>
          </cell>
          <cell r="F937">
            <v>22863.6</v>
          </cell>
          <cell r="G937">
            <v>22863.6</v>
          </cell>
          <cell r="H937">
            <v>22863.6</v>
          </cell>
          <cell r="I937">
            <v>22926.24</v>
          </cell>
          <cell r="J937">
            <v>22863.6</v>
          </cell>
          <cell r="K937">
            <v>22863.6</v>
          </cell>
          <cell r="L937">
            <v>22863.6</v>
          </cell>
          <cell r="M937">
            <v>22926.24</v>
          </cell>
          <cell r="N937">
            <v>22863.6</v>
          </cell>
          <cell r="O937">
            <v>22863.6</v>
          </cell>
          <cell r="P937">
            <v>22863.6</v>
          </cell>
          <cell r="Q937">
            <v>22863.6</v>
          </cell>
          <cell r="R937">
            <v>22863.6</v>
          </cell>
          <cell r="S937">
            <v>22863.6</v>
          </cell>
          <cell r="T937">
            <v>22863.6</v>
          </cell>
        </row>
        <row r="938">
          <cell r="A938">
            <v>22926.24</v>
          </cell>
          <cell r="B938">
            <v>22863.6</v>
          </cell>
          <cell r="C938">
            <v>22863.6</v>
          </cell>
          <cell r="D938">
            <v>22863.6</v>
          </cell>
          <cell r="E938">
            <v>22926.24</v>
          </cell>
          <cell r="F938">
            <v>22863.6</v>
          </cell>
          <cell r="G938">
            <v>22863.6</v>
          </cell>
          <cell r="H938">
            <v>22863.6</v>
          </cell>
          <cell r="I938">
            <v>22926.24</v>
          </cell>
          <cell r="J938">
            <v>22863.6</v>
          </cell>
          <cell r="K938">
            <v>22863.6</v>
          </cell>
          <cell r="L938">
            <v>22863.6</v>
          </cell>
          <cell r="M938">
            <v>22926.24</v>
          </cell>
          <cell r="N938">
            <v>22863.6</v>
          </cell>
          <cell r="O938">
            <v>22863.6</v>
          </cell>
          <cell r="P938">
            <v>22863.6</v>
          </cell>
          <cell r="Q938">
            <v>22863.6</v>
          </cell>
          <cell r="R938">
            <v>22863.6</v>
          </cell>
          <cell r="S938">
            <v>22863.6</v>
          </cell>
          <cell r="T938">
            <v>22863.6</v>
          </cell>
        </row>
        <row r="939">
          <cell r="A939">
            <v>22926.24</v>
          </cell>
          <cell r="B939">
            <v>22863.6</v>
          </cell>
          <cell r="C939">
            <v>22863.6</v>
          </cell>
          <cell r="D939">
            <v>22863.6</v>
          </cell>
          <cell r="E939">
            <v>22926.24</v>
          </cell>
          <cell r="F939">
            <v>22863.6</v>
          </cell>
          <cell r="G939">
            <v>22863.6</v>
          </cell>
          <cell r="H939">
            <v>22863.6</v>
          </cell>
          <cell r="I939">
            <v>22926.24</v>
          </cell>
          <cell r="J939">
            <v>22863.6</v>
          </cell>
          <cell r="K939">
            <v>22863.6</v>
          </cell>
          <cell r="L939">
            <v>22863.6</v>
          </cell>
          <cell r="M939">
            <v>22926.24</v>
          </cell>
          <cell r="N939">
            <v>22863.6</v>
          </cell>
          <cell r="O939">
            <v>22863.6</v>
          </cell>
          <cell r="P939">
            <v>22863.6</v>
          </cell>
          <cell r="Q939">
            <v>22863.6</v>
          </cell>
          <cell r="R939">
            <v>22863.6</v>
          </cell>
          <cell r="S939">
            <v>22863.6</v>
          </cell>
          <cell r="T939">
            <v>22863.6</v>
          </cell>
        </row>
        <row r="940">
          <cell r="A940">
            <v>22926.24</v>
          </cell>
          <cell r="B940">
            <v>22863.6</v>
          </cell>
          <cell r="C940">
            <v>22863.6</v>
          </cell>
          <cell r="D940">
            <v>22863.6</v>
          </cell>
          <cell r="E940">
            <v>22926.24</v>
          </cell>
          <cell r="F940">
            <v>22863.6</v>
          </cell>
          <cell r="G940">
            <v>22863.6</v>
          </cell>
          <cell r="H940">
            <v>22863.6</v>
          </cell>
          <cell r="I940">
            <v>22926.24</v>
          </cell>
          <cell r="J940">
            <v>22863.6</v>
          </cell>
          <cell r="K940">
            <v>22863.6</v>
          </cell>
          <cell r="L940">
            <v>22863.6</v>
          </cell>
          <cell r="M940">
            <v>22926.24</v>
          </cell>
          <cell r="N940">
            <v>22863.6</v>
          </cell>
          <cell r="O940">
            <v>22863.6</v>
          </cell>
          <cell r="P940">
            <v>22863.6</v>
          </cell>
          <cell r="Q940">
            <v>22863.6</v>
          </cell>
          <cell r="R940">
            <v>22863.6</v>
          </cell>
          <cell r="S940">
            <v>22863.6</v>
          </cell>
          <cell r="T940">
            <v>22863.6</v>
          </cell>
        </row>
        <row r="941">
          <cell r="A941">
            <v>22926.24</v>
          </cell>
          <cell r="B941">
            <v>22863.6</v>
          </cell>
          <cell r="C941">
            <v>22863.6</v>
          </cell>
          <cell r="D941">
            <v>22863.6</v>
          </cell>
          <cell r="E941">
            <v>22926.24</v>
          </cell>
          <cell r="F941">
            <v>22863.6</v>
          </cell>
          <cell r="G941">
            <v>22863.6</v>
          </cell>
          <cell r="H941">
            <v>22863.6</v>
          </cell>
          <cell r="I941">
            <v>22926.24</v>
          </cell>
          <cell r="J941">
            <v>22863.6</v>
          </cell>
          <cell r="K941">
            <v>22863.6</v>
          </cell>
          <cell r="L941">
            <v>22863.6</v>
          </cell>
          <cell r="M941">
            <v>22926.24</v>
          </cell>
          <cell r="N941">
            <v>22863.6</v>
          </cell>
          <cell r="O941">
            <v>22863.6</v>
          </cell>
          <cell r="P941">
            <v>22863.6</v>
          </cell>
          <cell r="Q941">
            <v>22863.6</v>
          </cell>
          <cell r="R941">
            <v>22863.6</v>
          </cell>
          <cell r="S941">
            <v>22863.6</v>
          </cell>
          <cell r="T941">
            <v>22863.6</v>
          </cell>
        </row>
        <row r="942">
          <cell r="A942">
            <v>22926.24</v>
          </cell>
          <cell r="B942">
            <v>22863.6</v>
          </cell>
          <cell r="C942">
            <v>22863.6</v>
          </cell>
          <cell r="D942">
            <v>22863.6</v>
          </cell>
          <cell r="E942">
            <v>22926.24</v>
          </cell>
          <cell r="F942">
            <v>22863.6</v>
          </cell>
          <cell r="G942">
            <v>22863.6</v>
          </cell>
          <cell r="H942">
            <v>22863.6</v>
          </cell>
          <cell r="I942">
            <v>22926.24</v>
          </cell>
          <cell r="J942">
            <v>22863.6</v>
          </cell>
          <cell r="K942">
            <v>22863.6</v>
          </cell>
          <cell r="L942">
            <v>22863.6</v>
          </cell>
          <cell r="M942">
            <v>22926.24</v>
          </cell>
          <cell r="N942">
            <v>22863.6</v>
          </cell>
          <cell r="O942">
            <v>22863.6</v>
          </cell>
          <cell r="P942">
            <v>22863.6</v>
          </cell>
          <cell r="Q942">
            <v>22863.6</v>
          </cell>
          <cell r="R942">
            <v>22863.6</v>
          </cell>
          <cell r="S942">
            <v>22863.6</v>
          </cell>
          <cell r="T942">
            <v>22863.6</v>
          </cell>
        </row>
        <row r="943">
          <cell r="A943">
            <v>22926.24</v>
          </cell>
          <cell r="B943">
            <v>22863.6</v>
          </cell>
          <cell r="C943">
            <v>22863.6</v>
          </cell>
          <cell r="D943">
            <v>22863.6</v>
          </cell>
          <cell r="E943">
            <v>22926.24</v>
          </cell>
          <cell r="F943">
            <v>22863.6</v>
          </cell>
          <cell r="G943">
            <v>22863.6</v>
          </cell>
          <cell r="H943">
            <v>22863.6</v>
          </cell>
          <cell r="I943">
            <v>22926.24</v>
          </cell>
          <cell r="J943">
            <v>22863.6</v>
          </cell>
          <cell r="K943">
            <v>22863.6</v>
          </cell>
          <cell r="L943">
            <v>22863.6</v>
          </cell>
          <cell r="M943">
            <v>22926.24</v>
          </cell>
          <cell r="N943">
            <v>22863.6</v>
          </cell>
          <cell r="O943">
            <v>22863.6</v>
          </cell>
          <cell r="P943">
            <v>22863.6</v>
          </cell>
          <cell r="Q943">
            <v>22863.6</v>
          </cell>
          <cell r="R943">
            <v>22863.6</v>
          </cell>
          <cell r="S943">
            <v>22863.6</v>
          </cell>
          <cell r="T943">
            <v>22863.6</v>
          </cell>
        </row>
        <row r="944">
          <cell r="A944">
            <v>22926.24</v>
          </cell>
          <cell r="B944">
            <v>22863.6</v>
          </cell>
          <cell r="C944">
            <v>22863.6</v>
          </cell>
          <cell r="D944">
            <v>22863.6</v>
          </cell>
          <cell r="E944">
            <v>22926.24</v>
          </cell>
          <cell r="F944">
            <v>22863.6</v>
          </cell>
          <cell r="G944">
            <v>22863.6</v>
          </cell>
          <cell r="H944">
            <v>22863.6</v>
          </cell>
          <cell r="I944">
            <v>22926.24</v>
          </cell>
          <cell r="J944">
            <v>22863.6</v>
          </cell>
          <cell r="K944">
            <v>22863.6</v>
          </cell>
          <cell r="L944">
            <v>22863.6</v>
          </cell>
          <cell r="M944">
            <v>22926.24</v>
          </cell>
          <cell r="N944">
            <v>22863.6</v>
          </cell>
          <cell r="O944">
            <v>22863.6</v>
          </cell>
          <cell r="P944">
            <v>22863.6</v>
          </cell>
          <cell r="Q944">
            <v>22863.6</v>
          </cell>
          <cell r="R944">
            <v>22863.6</v>
          </cell>
          <cell r="S944">
            <v>22863.6</v>
          </cell>
          <cell r="T944">
            <v>22863.6</v>
          </cell>
        </row>
        <row r="945">
          <cell r="A945">
            <v>22926.24</v>
          </cell>
          <cell r="B945">
            <v>22863.6</v>
          </cell>
          <cell r="C945">
            <v>22863.6</v>
          </cell>
          <cell r="D945">
            <v>22863.6</v>
          </cell>
          <cell r="E945">
            <v>22926.24</v>
          </cell>
          <cell r="F945">
            <v>22863.6</v>
          </cell>
          <cell r="G945">
            <v>22863.6</v>
          </cell>
          <cell r="H945">
            <v>22863.6</v>
          </cell>
          <cell r="I945">
            <v>22926.24</v>
          </cell>
          <cell r="J945">
            <v>22863.6</v>
          </cell>
          <cell r="K945">
            <v>22863.6</v>
          </cell>
          <cell r="L945">
            <v>22863.6</v>
          </cell>
          <cell r="M945">
            <v>22926.24</v>
          </cell>
          <cell r="N945">
            <v>22863.6</v>
          </cell>
          <cell r="O945">
            <v>22863.6</v>
          </cell>
          <cell r="P945">
            <v>22863.6</v>
          </cell>
          <cell r="Q945">
            <v>22863.6</v>
          </cell>
          <cell r="R945">
            <v>22863.6</v>
          </cell>
          <cell r="S945">
            <v>22863.6</v>
          </cell>
          <cell r="T945">
            <v>22863.6</v>
          </cell>
        </row>
        <row r="946">
          <cell r="A946">
            <v>22926.24</v>
          </cell>
          <cell r="B946">
            <v>22863.6</v>
          </cell>
          <cell r="C946">
            <v>22863.6</v>
          </cell>
          <cell r="D946">
            <v>22863.6</v>
          </cell>
          <cell r="E946">
            <v>22926.24</v>
          </cell>
          <cell r="F946">
            <v>22863.6</v>
          </cell>
          <cell r="G946">
            <v>22863.6</v>
          </cell>
          <cell r="H946">
            <v>22863.6</v>
          </cell>
          <cell r="I946">
            <v>22926.24</v>
          </cell>
          <cell r="J946">
            <v>22863.6</v>
          </cell>
          <cell r="K946">
            <v>22863.6</v>
          </cell>
          <cell r="L946">
            <v>22863.6</v>
          </cell>
          <cell r="M946">
            <v>22926.24</v>
          </cell>
          <cell r="N946">
            <v>22863.6</v>
          </cell>
          <cell r="O946">
            <v>22863.6</v>
          </cell>
          <cell r="P946">
            <v>22863.6</v>
          </cell>
          <cell r="Q946">
            <v>22863.6</v>
          </cell>
          <cell r="R946">
            <v>22863.6</v>
          </cell>
          <cell r="S946">
            <v>22863.6</v>
          </cell>
          <cell r="T946">
            <v>22863.6</v>
          </cell>
        </row>
        <row r="947">
          <cell r="A947">
            <v>22926.24</v>
          </cell>
          <cell r="B947">
            <v>22863.6</v>
          </cell>
          <cell r="C947">
            <v>22863.6</v>
          </cell>
          <cell r="D947">
            <v>22863.6</v>
          </cell>
          <cell r="E947">
            <v>22926.24</v>
          </cell>
          <cell r="F947">
            <v>22863.6</v>
          </cell>
          <cell r="G947">
            <v>22863.6</v>
          </cell>
          <cell r="H947">
            <v>22863.6</v>
          </cell>
          <cell r="I947">
            <v>22926.24</v>
          </cell>
          <cell r="J947">
            <v>22863.6</v>
          </cell>
          <cell r="K947">
            <v>22863.6</v>
          </cell>
          <cell r="L947">
            <v>22863.6</v>
          </cell>
          <cell r="M947">
            <v>22926.24</v>
          </cell>
          <cell r="N947">
            <v>22863.6</v>
          </cell>
          <cell r="O947">
            <v>22863.6</v>
          </cell>
          <cell r="P947">
            <v>22863.6</v>
          </cell>
          <cell r="Q947">
            <v>22863.6</v>
          </cell>
          <cell r="R947">
            <v>22863.6</v>
          </cell>
          <cell r="S947">
            <v>22863.6</v>
          </cell>
          <cell r="T947">
            <v>22863.6</v>
          </cell>
        </row>
        <row r="948">
          <cell r="A948">
            <v>22926.24</v>
          </cell>
          <cell r="B948">
            <v>22863.6</v>
          </cell>
          <cell r="C948">
            <v>22863.6</v>
          </cell>
          <cell r="D948">
            <v>22863.6</v>
          </cell>
          <cell r="E948">
            <v>22926.24</v>
          </cell>
          <cell r="F948">
            <v>22863.6</v>
          </cell>
          <cell r="G948">
            <v>22863.6</v>
          </cell>
          <cell r="H948">
            <v>22863.6</v>
          </cell>
          <cell r="I948">
            <v>22926.24</v>
          </cell>
          <cell r="J948">
            <v>22863.6</v>
          </cell>
          <cell r="K948">
            <v>22863.6</v>
          </cell>
          <cell r="L948">
            <v>22863.6</v>
          </cell>
          <cell r="M948">
            <v>22926.24</v>
          </cell>
          <cell r="N948">
            <v>22863.6</v>
          </cell>
          <cell r="O948">
            <v>22863.6</v>
          </cell>
          <cell r="P948">
            <v>22863.6</v>
          </cell>
          <cell r="Q948">
            <v>22863.6</v>
          </cell>
          <cell r="R948">
            <v>22863.6</v>
          </cell>
          <cell r="S948">
            <v>22863.6</v>
          </cell>
          <cell r="T948">
            <v>22863.6</v>
          </cell>
        </row>
        <row r="949">
          <cell r="A949">
            <v>22926.24</v>
          </cell>
          <cell r="B949">
            <v>22863.6</v>
          </cell>
          <cell r="C949">
            <v>22863.6</v>
          </cell>
          <cell r="D949">
            <v>22863.6</v>
          </cell>
          <cell r="E949">
            <v>22926.24</v>
          </cell>
          <cell r="F949">
            <v>22863.6</v>
          </cell>
          <cell r="G949">
            <v>22863.6</v>
          </cell>
          <cell r="H949">
            <v>22863.6</v>
          </cell>
          <cell r="I949">
            <v>22926.24</v>
          </cell>
          <cell r="J949">
            <v>22863.6</v>
          </cell>
          <cell r="K949">
            <v>22863.6</v>
          </cell>
          <cell r="L949">
            <v>22863.6</v>
          </cell>
          <cell r="M949">
            <v>22926.24</v>
          </cell>
          <cell r="N949">
            <v>22863.6</v>
          </cell>
          <cell r="O949">
            <v>22863.6</v>
          </cell>
          <cell r="P949">
            <v>22863.6</v>
          </cell>
          <cell r="Q949">
            <v>22863.6</v>
          </cell>
          <cell r="R949">
            <v>22863.6</v>
          </cell>
          <cell r="S949">
            <v>22863.6</v>
          </cell>
          <cell r="T949">
            <v>22863.6</v>
          </cell>
        </row>
        <row r="950">
          <cell r="A950">
            <v>22926.24</v>
          </cell>
          <cell r="B950">
            <v>22863.6</v>
          </cell>
          <cell r="C950">
            <v>22863.6</v>
          </cell>
          <cell r="D950">
            <v>22863.6</v>
          </cell>
          <cell r="E950">
            <v>22926.24</v>
          </cell>
          <cell r="F950">
            <v>22863.6</v>
          </cell>
          <cell r="G950">
            <v>22863.6</v>
          </cell>
          <cell r="H950">
            <v>22863.6</v>
          </cell>
          <cell r="I950">
            <v>22926.24</v>
          </cell>
          <cell r="J950">
            <v>22863.6</v>
          </cell>
          <cell r="K950">
            <v>22863.6</v>
          </cell>
          <cell r="L950">
            <v>22863.6</v>
          </cell>
          <cell r="M950">
            <v>22926.24</v>
          </cell>
          <cell r="N950">
            <v>22863.6</v>
          </cell>
          <cell r="O950">
            <v>22863.6</v>
          </cell>
          <cell r="P950">
            <v>22863.6</v>
          </cell>
          <cell r="Q950">
            <v>22863.6</v>
          </cell>
          <cell r="R950">
            <v>22863.6</v>
          </cell>
          <cell r="S950">
            <v>22863.6</v>
          </cell>
          <cell r="T950">
            <v>22863.6</v>
          </cell>
        </row>
        <row r="951">
          <cell r="A951">
            <v>22926.24</v>
          </cell>
          <cell r="B951">
            <v>22863.6</v>
          </cell>
          <cell r="C951">
            <v>22863.6</v>
          </cell>
          <cell r="D951">
            <v>22863.6</v>
          </cell>
          <cell r="E951">
            <v>22926.24</v>
          </cell>
          <cell r="F951">
            <v>22863.6</v>
          </cell>
          <cell r="G951">
            <v>22863.6</v>
          </cell>
          <cell r="H951">
            <v>22863.6</v>
          </cell>
          <cell r="I951">
            <v>22926.24</v>
          </cell>
          <cell r="J951">
            <v>22863.6</v>
          </cell>
          <cell r="K951">
            <v>22863.6</v>
          </cell>
          <cell r="L951">
            <v>22863.6</v>
          </cell>
          <cell r="M951">
            <v>22926.24</v>
          </cell>
          <cell r="N951">
            <v>22863.6</v>
          </cell>
          <cell r="O951">
            <v>22863.6</v>
          </cell>
          <cell r="P951">
            <v>22863.6</v>
          </cell>
          <cell r="Q951">
            <v>22863.6</v>
          </cell>
          <cell r="R951">
            <v>22863.6</v>
          </cell>
          <cell r="S951">
            <v>22863.6</v>
          </cell>
          <cell r="T951">
            <v>22863.6</v>
          </cell>
        </row>
        <row r="952">
          <cell r="A952">
            <v>22926.24</v>
          </cell>
          <cell r="B952">
            <v>22863.6</v>
          </cell>
          <cell r="C952">
            <v>22863.6</v>
          </cell>
          <cell r="D952">
            <v>22863.6</v>
          </cell>
          <cell r="E952">
            <v>22926.24</v>
          </cell>
          <cell r="F952">
            <v>22863.6</v>
          </cell>
          <cell r="G952">
            <v>22863.6</v>
          </cell>
          <cell r="H952">
            <v>22863.6</v>
          </cell>
          <cell r="I952">
            <v>22926.24</v>
          </cell>
          <cell r="J952">
            <v>22863.6</v>
          </cell>
          <cell r="K952">
            <v>22863.6</v>
          </cell>
          <cell r="L952">
            <v>22863.6</v>
          </cell>
          <cell r="M952">
            <v>22926.24</v>
          </cell>
          <cell r="N952">
            <v>22863.6</v>
          </cell>
          <cell r="O952">
            <v>22863.6</v>
          </cell>
          <cell r="P952">
            <v>22863.6</v>
          </cell>
          <cell r="Q952">
            <v>22863.6</v>
          </cell>
          <cell r="R952">
            <v>22863.6</v>
          </cell>
          <cell r="S952">
            <v>22863.6</v>
          </cell>
          <cell r="T952">
            <v>22863.6</v>
          </cell>
        </row>
        <row r="953">
          <cell r="A953">
            <v>22926.24</v>
          </cell>
          <cell r="B953">
            <v>22863.6</v>
          </cell>
          <cell r="C953">
            <v>22863.6</v>
          </cell>
          <cell r="D953">
            <v>22863.6</v>
          </cell>
          <cell r="E953">
            <v>22926.24</v>
          </cell>
          <cell r="F953">
            <v>22863.6</v>
          </cell>
          <cell r="G953">
            <v>22863.6</v>
          </cell>
          <cell r="H953">
            <v>22863.6</v>
          </cell>
          <cell r="I953">
            <v>22926.24</v>
          </cell>
          <cell r="J953">
            <v>22863.6</v>
          </cell>
          <cell r="K953">
            <v>22863.6</v>
          </cell>
          <cell r="L953">
            <v>22863.6</v>
          </cell>
          <cell r="M953">
            <v>22926.24</v>
          </cell>
          <cell r="N953">
            <v>22863.6</v>
          </cell>
          <cell r="O953">
            <v>22863.6</v>
          </cell>
          <cell r="P953">
            <v>22863.6</v>
          </cell>
          <cell r="Q953">
            <v>22863.6</v>
          </cell>
          <cell r="R953">
            <v>22863.6</v>
          </cell>
          <cell r="S953">
            <v>22863.6</v>
          </cell>
          <cell r="T953">
            <v>22863.6</v>
          </cell>
        </row>
        <row r="954">
          <cell r="A954">
            <v>22926.24</v>
          </cell>
          <cell r="B954">
            <v>22863.6</v>
          </cell>
          <cell r="C954">
            <v>22863.6</v>
          </cell>
          <cell r="D954">
            <v>22863.6</v>
          </cell>
          <cell r="E954">
            <v>22926.24</v>
          </cell>
          <cell r="F954">
            <v>22863.6</v>
          </cell>
          <cell r="G954">
            <v>22863.6</v>
          </cell>
          <cell r="H954">
            <v>22863.6</v>
          </cell>
          <cell r="I954">
            <v>22926.24</v>
          </cell>
          <cell r="J954">
            <v>22863.6</v>
          </cell>
          <cell r="K954">
            <v>22863.6</v>
          </cell>
          <cell r="L954">
            <v>22863.6</v>
          </cell>
          <cell r="M954">
            <v>22926.24</v>
          </cell>
          <cell r="N954">
            <v>22863.6</v>
          </cell>
          <cell r="O954">
            <v>22863.6</v>
          </cell>
          <cell r="P954">
            <v>22863.6</v>
          </cell>
          <cell r="Q954">
            <v>22863.6</v>
          </cell>
          <cell r="R954">
            <v>22863.6</v>
          </cell>
          <cell r="S954">
            <v>22863.6</v>
          </cell>
          <cell r="T954">
            <v>22863.6</v>
          </cell>
        </row>
        <row r="955">
          <cell r="A955">
            <v>22926.24</v>
          </cell>
          <cell r="B955">
            <v>22863.6</v>
          </cell>
          <cell r="C955">
            <v>22863.6</v>
          </cell>
          <cell r="D955">
            <v>22863.6</v>
          </cell>
          <cell r="E955">
            <v>22926.24</v>
          </cell>
          <cell r="F955">
            <v>22863.6</v>
          </cell>
          <cell r="G955">
            <v>22863.6</v>
          </cell>
          <cell r="H955">
            <v>22863.6</v>
          </cell>
          <cell r="I955">
            <v>22926.24</v>
          </cell>
          <cell r="J955">
            <v>22863.6</v>
          </cell>
          <cell r="K955">
            <v>22863.6</v>
          </cell>
          <cell r="L955">
            <v>22863.6</v>
          </cell>
          <cell r="M955">
            <v>22926.24</v>
          </cell>
          <cell r="N955">
            <v>22863.6</v>
          </cell>
          <cell r="O955">
            <v>22863.6</v>
          </cell>
          <cell r="P955">
            <v>22863.6</v>
          </cell>
          <cell r="Q955">
            <v>22863.6</v>
          </cell>
          <cell r="R955">
            <v>22863.6</v>
          </cell>
          <cell r="S955">
            <v>22863.6</v>
          </cell>
          <cell r="T955">
            <v>22863.6</v>
          </cell>
        </row>
        <row r="956">
          <cell r="A956">
            <v>22926.24</v>
          </cell>
          <cell r="B956">
            <v>22863.6</v>
          </cell>
          <cell r="C956">
            <v>22863.6</v>
          </cell>
          <cell r="D956">
            <v>22863.6</v>
          </cell>
          <cell r="E956">
            <v>22926.24</v>
          </cell>
          <cell r="F956">
            <v>22863.6</v>
          </cell>
          <cell r="G956">
            <v>22863.6</v>
          </cell>
          <cell r="H956">
            <v>22863.6</v>
          </cell>
          <cell r="I956">
            <v>22926.24</v>
          </cell>
          <cell r="J956">
            <v>22863.6</v>
          </cell>
          <cell r="K956">
            <v>22863.6</v>
          </cell>
          <cell r="L956">
            <v>22863.6</v>
          </cell>
          <cell r="M956">
            <v>22926.24</v>
          </cell>
          <cell r="N956">
            <v>22863.6</v>
          </cell>
          <cell r="O956">
            <v>22863.6</v>
          </cell>
          <cell r="P956">
            <v>22863.6</v>
          </cell>
          <cell r="Q956">
            <v>22863.6</v>
          </cell>
          <cell r="R956">
            <v>22863.6</v>
          </cell>
          <cell r="S956">
            <v>22863.6</v>
          </cell>
          <cell r="T956">
            <v>22863.6</v>
          </cell>
        </row>
        <row r="957">
          <cell r="A957">
            <v>22926.24</v>
          </cell>
          <cell r="B957">
            <v>22863.6</v>
          </cell>
          <cell r="C957">
            <v>22863.6</v>
          </cell>
          <cell r="D957">
            <v>22863.6</v>
          </cell>
          <cell r="E957">
            <v>22926.24</v>
          </cell>
          <cell r="F957">
            <v>22863.6</v>
          </cell>
          <cell r="G957">
            <v>22863.6</v>
          </cell>
          <cell r="H957">
            <v>22863.6</v>
          </cell>
          <cell r="I957">
            <v>22926.24</v>
          </cell>
          <cell r="J957">
            <v>22863.6</v>
          </cell>
          <cell r="K957">
            <v>22863.6</v>
          </cell>
          <cell r="L957">
            <v>22863.6</v>
          </cell>
          <cell r="M957">
            <v>22926.24</v>
          </cell>
          <cell r="N957">
            <v>22863.6</v>
          </cell>
          <cell r="O957">
            <v>22863.6</v>
          </cell>
          <cell r="P957">
            <v>22863.6</v>
          </cell>
          <cell r="Q957">
            <v>22863.6</v>
          </cell>
          <cell r="R957">
            <v>22863.6</v>
          </cell>
          <cell r="S957">
            <v>22863.6</v>
          </cell>
          <cell r="T957">
            <v>22863.6</v>
          </cell>
        </row>
        <row r="958">
          <cell r="A958">
            <v>22926.24</v>
          </cell>
          <cell r="B958">
            <v>22863.6</v>
          </cell>
          <cell r="C958">
            <v>22863.6</v>
          </cell>
          <cell r="D958">
            <v>22863.6</v>
          </cell>
          <cell r="E958">
            <v>22926.24</v>
          </cell>
          <cell r="F958">
            <v>22863.6</v>
          </cell>
          <cell r="G958">
            <v>22863.6</v>
          </cell>
          <cell r="H958">
            <v>22863.6</v>
          </cell>
          <cell r="I958">
            <v>22926.24</v>
          </cell>
          <cell r="J958">
            <v>22863.6</v>
          </cell>
          <cell r="K958">
            <v>22863.6</v>
          </cell>
          <cell r="L958">
            <v>22863.6</v>
          </cell>
          <cell r="M958">
            <v>22926.24</v>
          </cell>
          <cell r="N958">
            <v>22863.6</v>
          </cell>
          <cell r="O958">
            <v>22863.6</v>
          </cell>
          <cell r="P958">
            <v>22863.6</v>
          </cell>
          <cell r="Q958">
            <v>22863.6</v>
          </cell>
          <cell r="R958">
            <v>22863.6</v>
          </cell>
          <cell r="S958">
            <v>22863.6</v>
          </cell>
          <cell r="T958">
            <v>22863.6</v>
          </cell>
        </row>
        <row r="959">
          <cell r="A959">
            <v>22926.24</v>
          </cell>
          <cell r="B959">
            <v>22863.6</v>
          </cell>
          <cell r="C959">
            <v>22863.6</v>
          </cell>
          <cell r="D959">
            <v>22863.6</v>
          </cell>
          <cell r="E959">
            <v>22926.24</v>
          </cell>
          <cell r="F959">
            <v>22863.6</v>
          </cell>
          <cell r="G959">
            <v>22863.6</v>
          </cell>
          <cell r="H959">
            <v>22863.6</v>
          </cell>
          <cell r="I959">
            <v>22926.24</v>
          </cell>
          <cell r="J959">
            <v>22863.6</v>
          </cell>
          <cell r="K959">
            <v>22863.6</v>
          </cell>
          <cell r="L959">
            <v>22863.6</v>
          </cell>
          <cell r="M959">
            <v>22926.24</v>
          </cell>
          <cell r="N959">
            <v>22863.6</v>
          </cell>
          <cell r="O959">
            <v>22863.6</v>
          </cell>
          <cell r="P959">
            <v>22863.6</v>
          </cell>
          <cell r="Q959">
            <v>22863.6</v>
          </cell>
          <cell r="R959">
            <v>22863.6</v>
          </cell>
          <cell r="S959">
            <v>22863.6</v>
          </cell>
          <cell r="T959">
            <v>22863.6</v>
          </cell>
        </row>
        <row r="960">
          <cell r="A960">
            <v>22926.24</v>
          </cell>
          <cell r="B960">
            <v>22863.6</v>
          </cell>
          <cell r="C960">
            <v>22863.6</v>
          </cell>
          <cell r="D960">
            <v>22863.6</v>
          </cell>
          <cell r="E960">
            <v>22926.24</v>
          </cell>
          <cell r="F960">
            <v>22863.6</v>
          </cell>
          <cell r="G960">
            <v>22863.6</v>
          </cell>
          <cell r="H960">
            <v>22863.6</v>
          </cell>
          <cell r="I960">
            <v>22926.24</v>
          </cell>
          <cell r="J960">
            <v>22863.6</v>
          </cell>
          <cell r="K960">
            <v>22863.6</v>
          </cell>
          <cell r="L960">
            <v>22863.6</v>
          </cell>
          <cell r="M960">
            <v>22926.24</v>
          </cell>
          <cell r="N960">
            <v>22863.6</v>
          </cell>
          <cell r="O960">
            <v>22863.6</v>
          </cell>
          <cell r="P960">
            <v>22863.6</v>
          </cell>
          <cell r="Q960">
            <v>22863.6</v>
          </cell>
          <cell r="R960">
            <v>22863.6</v>
          </cell>
          <cell r="S960">
            <v>22863.6</v>
          </cell>
          <cell r="T960">
            <v>22863.6</v>
          </cell>
        </row>
        <row r="961">
          <cell r="A961">
            <v>22926.24</v>
          </cell>
          <cell r="B961">
            <v>22863.6</v>
          </cell>
          <cell r="C961">
            <v>22863.6</v>
          </cell>
          <cell r="D961">
            <v>22863.6</v>
          </cell>
          <cell r="E961">
            <v>22926.24</v>
          </cell>
          <cell r="F961">
            <v>22863.6</v>
          </cell>
          <cell r="G961">
            <v>22863.6</v>
          </cell>
          <cell r="H961">
            <v>22863.6</v>
          </cell>
          <cell r="I961">
            <v>22926.24</v>
          </cell>
          <cell r="J961">
            <v>22863.6</v>
          </cell>
          <cell r="K961">
            <v>22863.6</v>
          </cell>
          <cell r="L961">
            <v>22863.6</v>
          </cell>
          <cell r="M961">
            <v>22926.24</v>
          </cell>
          <cell r="N961">
            <v>22863.6</v>
          </cell>
          <cell r="O961">
            <v>22863.6</v>
          </cell>
          <cell r="P961">
            <v>22863.6</v>
          </cell>
          <cell r="Q961">
            <v>22863.6</v>
          </cell>
          <cell r="R961">
            <v>22863.6</v>
          </cell>
          <cell r="S961">
            <v>22863.6</v>
          </cell>
          <cell r="T961">
            <v>22863.6</v>
          </cell>
        </row>
        <row r="962">
          <cell r="A962">
            <v>22926.24</v>
          </cell>
          <cell r="B962">
            <v>22863.6</v>
          </cell>
          <cell r="C962">
            <v>22863.6</v>
          </cell>
          <cell r="D962">
            <v>22863.6</v>
          </cell>
          <cell r="E962">
            <v>22926.24</v>
          </cell>
          <cell r="F962">
            <v>22863.6</v>
          </cell>
          <cell r="G962">
            <v>22863.6</v>
          </cell>
          <cell r="H962">
            <v>22863.6</v>
          </cell>
          <cell r="I962">
            <v>22926.24</v>
          </cell>
          <cell r="J962">
            <v>22863.6</v>
          </cell>
          <cell r="K962">
            <v>22863.6</v>
          </cell>
          <cell r="L962">
            <v>22863.6</v>
          </cell>
          <cell r="M962">
            <v>22926.24</v>
          </cell>
          <cell r="N962">
            <v>22863.6</v>
          </cell>
          <cell r="O962">
            <v>22863.6</v>
          </cell>
          <cell r="P962">
            <v>22863.6</v>
          </cell>
          <cell r="Q962">
            <v>22863.6</v>
          </cell>
          <cell r="R962">
            <v>22863.6</v>
          </cell>
          <cell r="S962">
            <v>22863.6</v>
          </cell>
          <cell r="T962">
            <v>22863.6</v>
          </cell>
        </row>
        <row r="963">
          <cell r="A963">
            <v>22926.24</v>
          </cell>
          <cell r="B963">
            <v>22863.6</v>
          </cell>
          <cell r="C963">
            <v>22863.6</v>
          </cell>
          <cell r="D963">
            <v>22863.6</v>
          </cell>
          <cell r="E963">
            <v>22926.24</v>
          </cell>
          <cell r="F963">
            <v>22863.6</v>
          </cell>
          <cell r="G963">
            <v>22863.6</v>
          </cell>
          <cell r="H963">
            <v>22863.6</v>
          </cell>
          <cell r="I963">
            <v>22926.24</v>
          </cell>
          <cell r="J963">
            <v>22863.6</v>
          </cell>
          <cell r="K963">
            <v>22863.6</v>
          </cell>
          <cell r="L963">
            <v>22863.6</v>
          </cell>
          <cell r="M963">
            <v>22926.24</v>
          </cell>
          <cell r="N963">
            <v>22863.6</v>
          </cell>
          <cell r="O963">
            <v>22863.6</v>
          </cell>
          <cell r="P963">
            <v>22863.6</v>
          </cell>
          <cell r="Q963">
            <v>22863.6</v>
          </cell>
          <cell r="R963">
            <v>22863.6</v>
          </cell>
          <cell r="S963">
            <v>22863.6</v>
          </cell>
          <cell r="T963">
            <v>22863.6</v>
          </cell>
        </row>
        <row r="964">
          <cell r="A964">
            <v>22926.24</v>
          </cell>
          <cell r="B964">
            <v>22863.6</v>
          </cell>
          <cell r="C964">
            <v>22863.6</v>
          </cell>
          <cell r="D964">
            <v>22863.6</v>
          </cell>
          <cell r="E964">
            <v>22926.24</v>
          </cell>
          <cell r="F964">
            <v>22863.6</v>
          </cell>
          <cell r="G964">
            <v>22863.6</v>
          </cell>
          <cell r="H964">
            <v>22863.6</v>
          </cell>
          <cell r="I964">
            <v>22926.24</v>
          </cell>
          <cell r="J964">
            <v>22863.6</v>
          </cell>
          <cell r="K964">
            <v>22863.6</v>
          </cell>
          <cell r="L964">
            <v>22863.6</v>
          </cell>
          <cell r="M964">
            <v>22926.24</v>
          </cell>
          <cell r="N964">
            <v>22863.6</v>
          </cell>
          <cell r="O964">
            <v>22863.6</v>
          </cell>
          <cell r="P964">
            <v>22863.6</v>
          </cell>
          <cell r="Q964">
            <v>22863.6</v>
          </cell>
          <cell r="R964">
            <v>22863.6</v>
          </cell>
          <cell r="S964">
            <v>22863.6</v>
          </cell>
          <cell r="T964">
            <v>22863.6</v>
          </cell>
        </row>
        <row r="965">
          <cell r="A965">
            <v>22926.24</v>
          </cell>
          <cell r="B965">
            <v>22863.6</v>
          </cell>
          <cell r="C965">
            <v>22863.6</v>
          </cell>
          <cell r="D965">
            <v>22863.6</v>
          </cell>
          <cell r="E965">
            <v>22926.24</v>
          </cell>
          <cell r="F965">
            <v>22863.6</v>
          </cell>
          <cell r="G965">
            <v>22863.6</v>
          </cell>
          <cell r="H965">
            <v>22863.6</v>
          </cell>
          <cell r="I965">
            <v>22926.24</v>
          </cell>
          <cell r="J965">
            <v>22863.6</v>
          </cell>
          <cell r="K965">
            <v>22863.6</v>
          </cell>
          <cell r="L965">
            <v>22863.6</v>
          </cell>
          <cell r="M965">
            <v>22926.24</v>
          </cell>
          <cell r="N965">
            <v>22863.6</v>
          </cell>
          <cell r="O965">
            <v>22863.6</v>
          </cell>
          <cell r="P965">
            <v>22863.6</v>
          </cell>
          <cell r="Q965">
            <v>22863.6</v>
          </cell>
          <cell r="R965">
            <v>22863.6</v>
          </cell>
          <cell r="S965">
            <v>22863.6</v>
          </cell>
          <cell r="T965">
            <v>22863.6</v>
          </cell>
        </row>
        <row r="966">
          <cell r="A966">
            <v>22926.24</v>
          </cell>
          <cell r="B966">
            <v>22863.6</v>
          </cell>
          <cell r="C966">
            <v>22863.6</v>
          </cell>
          <cell r="D966">
            <v>22863.6</v>
          </cell>
          <cell r="E966">
            <v>22926.24</v>
          </cell>
          <cell r="F966">
            <v>22863.6</v>
          </cell>
          <cell r="G966">
            <v>22863.6</v>
          </cell>
          <cell r="H966">
            <v>22863.6</v>
          </cell>
          <cell r="I966">
            <v>22926.24</v>
          </cell>
          <cell r="J966">
            <v>22863.6</v>
          </cell>
          <cell r="K966">
            <v>22863.6</v>
          </cell>
          <cell r="L966">
            <v>22863.6</v>
          </cell>
          <cell r="M966">
            <v>22926.24</v>
          </cell>
          <cell r="N966">
            <v>22863.6</v>
          </cell>
          <cell r="O966">
            <v>22863.6</v>
          </cell>
          <cell r="P966">
            <v>22863.6</v>
          </cell>
          <cell r="Q966">
            <v>22863.6</v>
          </cell>
          <cell r="R966">
            <v>22863.6</v>
          </cell>
          <cell r="S966">
            <v>22863.6</v>
          </cell>
          <cell r="T966">
            <v>22863.6</v>
          </cell>
        </row>
        <row r="967">
          <cell r="A967">
            <v>22926.24</v>
          </cell>
          <cell r="B967">
            <v>22863.6</v>
          </cell>
          <cell r="C967">
            <v>22863.6</v>
          </cell>
          <cell r="D967">
            <v>22863.6</v>
          </cell>
          <cell r="E967">
            <v>22926.24</v>
          </cell>
          <cell r="F967">
            <v>22863.6</v>
          </cell>
          <cell r="G967">
            <v>22863.6</v>
          </cell>
          <cell r="H967">
            <v>22863.6</v>
          </cell>
          <cell r="I967">
            <v>22926.24</v>
          </cell>
          <cell r="J967">
            <v>22863.6</v>
          </cell>
          <cell r="K967">
            <v>22863.6</v>
          </cell>
          <cell r="L967">
            <v>22863.6</v>
          </cell>
          <cell r="M967">
            <v>22926.24</v>
          </cell>
          <cell r="N967">
            <v>22863.6</v>
          </cell>
          <cell r="O967">
            <v>22863.6</v>
          </cell>
          <cell r="P967">
            <v>22863.6</v>
          </cell>
          <cell r="Q967">
            <v>22863.6</v>
          </cell>
          <cell r="R967">
            <v>22863.6</v>
          </cell>
          <cell r="S967">
            <v>22863.6</v>
          </cell>
          <cell r="T967">
            <v>22863.6</v>
          </cell>
        </row>
        <row r="968">
          <cell r="A968">
            <v>22926.24</v>
          </cell>
          <cell r="B968">
            <v>22863.6</v>
          </cell>
          <cell r="C968">
            <v>22863.6</v>
          </cell>
          <cell r="D968">
            <v>22863.6</v>
          </cell>
          <cell r="E968">
            <v>22926.24</v>
          </cell>
          <cell r="F968">
            <v>22863.6</v>
          </cell>
          <cell r="G968">
            <v>22863.6</v>
          </cell>
          <cell r="H968">
            <v>22863.6</v>
          </cell>
          <cell r="I968">
            <v>22926.24</v>
          </cell>
          <cell r="J968">
            <v>22863.6</v>
          </cell>
          <cell r="K968">
            <v>22863.6</v>
          </cell>
          <cell r="L968">
            <v>22863.6</v>
          </cell>
          <cell r="M968">
            <v>22926.24</v>
          </cell>
          <cell r="N968">
            <v>22863.6</v>
          </cell>
          <cell r="O968">
            <v>22863.6</v>
          </cell>
          <cell r="P968">
            <v>22863.6</v>
          </cell>
          <cell r="Q968">
            <v>22863.6</v>
          </cell>
          <cell r="R968">
            <v>22863.6</v>
          </cell>
          <cell r="S968">
            <v>22863.6</v>
          </cell>
          <cell r="T968">
            <v>22863.6</v>
          </cell>
        </row>
        <row r="969">
          <cell r="A969">
            <v>22926.24</v>
          </cell>
          <cell r="B969">
            <v>22863.6</v>
          </cell>
          <cell r="C969">
            <v>22863.6</v>
          </cell>
          <cell r="D969">
            <v>22863.6</v>
          </cell>
          <cell r="E969">
            <v>22926.24</v>
          </cell>
          <cell r="F969">
            <v>22863.6</v>
          </cell>
          <cell r="G969">
            <v>22863.6</v>
          </cell>
          <cell r="H969">
            <v>22863.6</v>
          </cell>
          <cell r="I969">
            <v>22926.24</v>
          </cell>
          <cell r="J969">
            <v>22863.6</v>
          </cell>
          <cell r="K969">
            <v>22863.6</v>
          </cell>
          <cell r="L969">
            <v>22863.6</v>
          </cell>
          <cell r="M969">
            <v>22926.24</v>
          </cell>
          <cell r="N969">
            <v>22863.6</v>
          </cell>
          <cell r="O969">
            <v>22863.6</v>
          </cell>
          <cell r="P969">
            <v>22863.6</v>
          </cell>
          <cell r="Q969">
            <v>22863.6</v>
          </cell>
          <cell r="R969">
            <v>22863.6</v>
          </cell>
          <cell r="S969">
            <v>22863.6</v>
          </cell>
          <cell r="T969">
            <v>22863.6</v>
          </cell>
        </row>
        <row r="970">
          <cell r="A970">
            <v>22926.24</v>
          </cell>
          <cell r="B970">
            <v>22863.6</v>
          </cell>
          <cell r="C970">
            <v>22863.6</v>
          </cell>
          <cell r="D970">
            <v>22863.6</v>
          </cell>
          <cell r="E970">
            <v>22926.24</v>
          </cell>
          <cell r="F970">
            <v>22863.6</v>
          </cell>
          <cell r="G970">
            <v>22863.6</v>
          </cell>
          <cell r="H970">
            <v>22863.6</v>
          </cell>
          <cell r="I970">
            <v>22926.24</v>
          </cell>
          <cell r="J970">
            <v>22863.6</v>
          </cell>
          <cell r="K970">
            <v>22863.6</v>
          </cell>
          <cell r="L970">
            <v>22863.6</v>
          </cell>
          <cell r="M970">
            <v>22926.24</v>
          </cell>
          <cell r="N970">
            <v>22863.6</v>
          </cell>
          <cell r="O970">
            <v>22863.6</v>
          </cell>
          <cell r="P970">
            <v>22863.6</v>
          </cell>
          <cell r="Q970">
            <v>22863.6</v>
          </cell>
          <cell r="R970">
            <v>22863.6</v>
          </cell>
          <cell r="S970">
            <v>22863.6</v>
          </cell>
          <cell r="T970">
            <v>22863.6</v>
          </cell>
        </row>
        <row r="971">
          <cell r="A971">
            <v>22926.24</v>
          </cell>
          <cell r="B971">
            <v>22863.6</v>
          </cell>
          <cell r="C971">
            <v>22863.6</v>
          </cell>
          <cell r="D971">
            <v>22863.6</v>
          </cell>
          <cell r="E971">
            <v>22926.24</v>
          </cell>
          <cell r="F971">
            <v>22863.6</v>
          </cell>
          <cell r="G971">
            <v>22863.6</v>
          </cell>
          <cell r="H971">
            <v>22863.6</v>
          </cell>
          <cell r="I971">
            <v>22926.24</v>
          </cell>
          <cell r="J971">
            <v>22863.6</v>
          </cell>
          <cell r="K971">
            <v>22863.6</v>
          </cell>
          <cell r="L971">
            <v>22863.6</v>
          </cell>
          <cell r="M971">
            <v>22926.24</v>
          </cell>
          <cell r="N971">
            <v>22863.6</v>
          </cell>
          <cell r="O971">
            <v>22863.6</v>
          </cell>
          <cell r="P971">
            <v>22863.6</v>
          </cell>
          <cell r="Q971">
            <v>22863.6</v>
          </cell>
          <cell r="R971">
            <v>22863.6</v>
          </cell>
          <cell r="S971">
            <v>22863.6</v>
          </cell>
          <cell r="T971">
            <v>22863.6</v>
          </cell>
        </row>
        <row r="972">
          <cell r="A972">
            <v>22926.24</v>
          </cell>
          <cell r="B972">
            <v>22863.6</v>
          </cell>
          <cell r="C972">
            <v>22863.6</v>
          </cell>
          <cell r="D972">
            <v>22863.6</v>
          </cell>
          <cell r="E972">
            <v>22926.24</v>
          </cell>
          <cell r="F972">
            <v>22863.6</v>
          </cell>
          <cell r="G972">
            <v>22863.6</v>
          </cell>
          <cell r="H972">
            <v>22863.6</v>
          </cell>
          <cell r="I972">
            <v>22926.24</v>
          </cell>
          <cell r="J972">
            <v>22863.6</v>
          </cell>
          <cell r="K972">
            <v>22863.6</v>
          </cell>
          <cell r="L972">
            <v>22863.6</v>
          </cell>
          <cell r="M972">
            <v>22926.24</v>
          </cell>
          <cell r="N972">
            <v>22863.6</v>
          </cell>
          <cell r="O972">
            <v>22863.6</v>
          </cell>
          <cell r="P972">
            <v>22863.6</v>
          </cell>
          <cell r="Q972">
            <v>22863.6</v>
          </cell>
          <cell r="R972">
            <v>22863.6</v>
          </cell>
          <cell r="S972">
            <v>22863.6</v>
          </cell>
          <cell r="T972">
            <v>22863.6</v>
          </cell>
        </row>
        <row r="973">
          <cell r="A973">
            <v>22926.24</v>
          </cell>
          <cell r="B973">
            <v>22863.6</v>
          </cell>
          <cell r="C973">
            <v>22863.6</v>
          </cell>
          <cell r="D973">
            <v>22863.6</v>
          </cell>
          <cell r="E973">
            <v>22926.24</v>
          </cell>
          <cell r="F973">
            <v>22863.6</v>
          </cell>
          <cell r="G973">
            <v>22863.6</v>
          </cell>
          <cell r="H973">
            <v>22863.6</v>
          </cell>
          <cell r="I973">
            <v>22926.24</v>
          </cell>
          <cell r="J973">
            <v>22863.6</v>
          </cell>
          <cell r="K973">
            <v>22863.6</v>
          </cell>
          <cell r="L973">
            <v>22863.6</v>
          </cell>
          <cell r="M973">
            <v>22926.24</v>
          </cell>
          <cell r="N973">
            <v>22863.6</v>
          </cell>
          <cell r="O973">
            <v>22863.6</v>
          </cell>
          <cell r="P973">
            <v>22863.6</v>
          </cell>
          <cell r="Q973">
            <v>22863.6</v>
          </cell>
          <cell r="R973">
            <v>22863.6</v>
          </cell>
          <cell r="S973">
            <v>22863.6</v>
          </cell>
          <cell r="T973">
            <v>22863.6</v>
          </cell>
        </row>
        <row r="974">
          <cell r="A974">
            <v>22926.24</v>
          </cell>
          <cell r="B974">
            <v>22863.6</v>
          </cell>
          <cell r="C974">
            <v>22863.6</v>
          </cell>
          <cell r="D974">
            <v>22863.6</v>
          </cell>
          <cell r="E974">
            <v>22926.24</v>
          </cell>
          <cell r="F974">
            <v>22863.6</v>
          </cell>
          <cell r="G974">
            <v>22863.6</v>
          </cell>
          <cell r="H974">
            <v>22863.6</v>
          </cell>
          <cell r="I974">
            <v>22926.24</v>
          </cell>
          <cell r="J974">
            <v>22863.6</v>
          </cell>
          <cell r="K974">
            <v>22863.6</v>
          </cell>
          <cell r="L974">
            <v>22863.6</v>
          </cell>
          <cell r="M974">
            <v>22926.24</v>
          </cell>
          <cell r="N974">
            <v>22863.6</v>
          </cell>
          <cell r="O974">
            <v>22863.6</v>
          </cell>
          <cell r="P974">
            <v>22863.6</v>
          </cell>
          <cell r="Q974">
            <v>22863.6</v>
          </cell>
          <cell r="R974">
            <v>22863.6</v>
          </cell>
          <cell r="S974">
            <v>22863.6</v>
          </cell>
          <cell r="T974">
            <v>22863.6</v>
          </cell>
        </row>
        <row r="975">
          <cell r="A975">
            <v>22926.24</v>
          </cell>
          <cell r="B975">
            <v>22863.6</v>
          </cell>
          <cell r="C975">
            <v>22863.6</v>
          </cell>
          <cell r="D975">
            <v>22863.6</v>
          </cell>
          <cell r="E975">
            <v>22926.24</v>
          </cell>
          <cell r="F975">
            <v>22863.6</v>
          </cell>
          <cell r="G975">
            <v>22863.6</v>
          </cell>
          <cell r="H975">
            <v>22863.6</v>
          </cell>
          <cell r="I975">
            <v>22926.24</v>
          </cell>
          <cell r="J975">
            <v>22863.6</v>
          </cell>
          <cell r="K975">
            <v>22863.6</v>
          </cell>
          <cell r="L975">
            <v>22863.6</v>
          </cell>
          <cell r="M975">
            <v>22926.24</v>
          </cell>
          <cell r="N975">
            <v>22863.6</v>
          </cell>
          <cell r="O975">
            <v>22863.6</v>
          </cell>
          <cell r="P975">
            <v>22863.6</v>
          </cell>
          <cell r="Q975">
            <v>22863.6</v>
          </cell>
          <cell r="R975">
            <v>22863.6</v>
          </cell>
          <cell r="S975">
            <v>22863.6</v>
          </cell>
          <cell r="T975">
            <v>22863.6</v>
          </cell>
        </row>
        <row r="976">
          <cell r="A976">
            <v>22926.24</v>
          </cell>
          <cell r="B976">
            <v>22863.6</v>
          </cell>
          <cell r="C976">
            <v>22863.6</v>
          </cell>
          <cell r="D976">
            <v>22863.6</v>
          </cell>
          <cell r="E976">
            <v>22926.24</v>
          </cell>
          <cell r="F976">
            <v>22863.6</v>
          </cell>
          <cell r="G976">
            <v>22863.6</v>
          </cell>
          <cell r="H976">
            <v>22863.6</v>
          </cell>
          <cell r="I976">
            <v>22926.24</v>
          </cell>
          <cell r="J976">
            <v>22863.6</v>
          </cell>
          <cell r="K976">
            <v>22863.6</v>
          </cell>
          <cell r="L976">
            <v>22863.6</v>
          </cell>
          <cell r="M976">
            <v>22926.24</v>
          </cell>
          <cell r="N976">
            <v>22863.6</v>
          </cell>
          <cell r="O976">
            <v>22863.6</v>
          </cell>
          <cell r="P976">
            <v>22863.6</v>
          </cell>
          <cell r="Q976">
            <v>22863.6</v>
          </cell>
          <cell r="R976">
            <v>22863.6</v>
          </cell>
          <cell r="S976">
            <v>22863.6</v>
          </cell>
          <cell r="T976">
            <v>22863.6</v>
          </cell>
        </row>
        <row r="977">
          <cell r="A977">
            <v>22926.24</v>
          </cell>
          <cell r="B977">
            <v>22863.6</v>
          </cell>
          <cell r="C977">
            <v>22863.6</v>
          </cell>
          <cell r="D977">
            <v>22863.6</v>
          </cell>
          <cell r="E977">
            <v>22926.24</v>
          </cell>
          <cell r="F977">
            <v>22863.6</v>
          </cell>
          <cell r="G977">
            <v>22863.6</v>
          </cell>
          <cell r="H977">
            <v>22863.6</v>
          </cell>
          <cell r="I977">
            <v>22926.24</v>
          </cell>
          <cell r="J977">
            <v>22863.6</v>
          </cell>
          <cell r="K977">
            <v>22863.6</v>
          </cell>
          <cell r="L977">
            <v>22863.6</v>
          </cell>
          <cell r="M977">
            <v>22926.24</v>
          </cell>
          <cell r="N977">
            <v>22863.6</v>
          </cell>
          <cell r="O977">
            <v>22863.6</v>
          </cell>
          <cell r="P977">
            <v>22863.6</v>
          </cell>
          <cell r="Q977">
            <v>22863.6</v>
          </cell>
          <cell r="R977">
            <v>22863.6</v>
          </cell>
          <cell r="S977">
            <v>22863.6</v>
          </cell>
          <cell r="T977">
            <v>22863.6</v>
          </cell>
        </row>
        <row r="978">
          <cell r="A978">
            <v>22926.24</v>
          </cell>
          <cell r="B978">
            <v>22863.6</v>
          </cell>
          <cell r="C978">
            <v>22863.6</v>
          </cell>
          <cell r="D978">
            <v>22863.6</v>
          </cell>
          <cell r="E978">
            <v>22926.24</v>
          </cell>
          <cell r="F978">
            <v>22863.6</v>
          </cell>
          <cell r="G978">
            <v>22863.6</v>
          </cell>
          <cell r="H978">
            <v>22863.6</v>
          </cell>
          <cell r="I978">
            <v>22926.24</v>
          </cell>
          <cell r="J978">
            <v>22863.6</v>
          </cell>
          <cell r="K978">
            <v>22863.6</v>
          </cell>
          <cell r="L978">
            <v>22863.6</v>
          </cell>
          <cell r="M978">
            <v>22926.24</v>
          </cell>
          <cell r="N978">
            <v>22863.6</v>
          </cell>
          <cell r="O978">
            <v>22863.6</v>
          </cell>
          <cell r="P978">
            <v>22863.6</v>
          </cell>
          <cell r="Q978">
            <v>22863.6</v>
          </cell>
          <cell r="R978">
            <v>22863.6</v>
          </cell>
          <cell r="S978">
            <v>22863.6</v>
          </cell>
          <cell r="T978">
            <v>22863.6</v>
          </cell>
        </row>
        <row r="979">
          <cell r="A979">
            <v>22926.24</v>
          </cell>
          <cell r="B979">
            <v>22863.6</v>
          </cell>
          <cell r="C979">
            <v>22863.6</v>
          </cell>
          <cell r="D979">
            <v>22863.6</v>
          </cell>
          <cell r="E979">
            <v>22926.24</v>
          </cell>
          <cell r="F979">
            <v>22863.6</v>
          </cell>
          <cell r="G979">
            <v>22863.6</v>
          </cell>
          <cell r="H979">
            <v>22863.6</v>
          </cell>
          <cell r="I979">
            <v>22926.24</v>
          </cell>
          <cell r="J979">
            <v>22863.6</v>
          </cell>
          <cell r="K979">
            <v>22863.6</v>
          </cell>
          <cell r="L979">
            <v>22863.6</v>
          </cell>
          <cell r="M979">
            <v>22926.24</v>
          </cell>
          <cell r="N979">
            <v>22863.6</v>
          </cell>
          <cell r="O979">
            <v>22863.6</v>
          </cell>
          <cell r="P979">
            <v>22863.6</v>
          </cell>
          <cell r="Q979">
            <v>22863.6</v>
          </cell>
          <cell r="R979">
            <v>22863.6</v>
          </cell>
          <cell r="S979">
            <v>22863.6</v>
          </cell>
          <cell r="T979">
            <v>22863.6</v>
          </cell>
        </row>
        <row r="980">
          <cell r="A980">
            <v>22926.24</v>
          </cell>
          <cell r="B980">
            <v>22863.6</v>
          </cell>
          <cell r="C980">
            <v>22863.6</v>
          </cell>
          <cell r="D980">
            <v>22863.6</v>
          </cell>
          <cell r="E980">
            <v>22926.24</v>
          </cell>
          <cell r="F980">
            <v>22863.6</v>
          </cell>
          <cell r="G980">
            <v>22863.6</v>
          </cell>
          <cell r="H980">
            <v>22863.6</v>
          </cell>
          <cell r="I980">
            <v>22926.24</v>
          </cell>
          <cell r="J980">
            <v>22863.6</v>
          </cell>
          <cell r="K980">
            <v>22863.6</v>
          </cell>
          <cell r="L980">
            <v>22863.6</v>
          </cell>
          <cell r="M980">
            <v>22926.24</v>
          </cell>
          <cell r="N980">
            <v>22863.6</v>
          </cell>
          <cell r="O980">
            <v>22863.6</v>
          </cell>
          <cell r="P980">
            <v>22863.6</v>
          </cell>
          <cell r="Q980">
            <v>22863.6</v>
          </cell>
          <cell r="R980">
            <v>22863.6</v>
          </cell>
          <cell r="S980">
            <v>22863.6</v>
          </cell>
          <cell r="T980">
            <v>22863.6</v>
          </cell>
        </row>
        <row r="981">
          <cell r="A981">
            <v>22926.24</v>
          </cell>
          <cell r="B981">
            <v>22863.6</v>
          </cell>
          <cell r="C981">
            <v>22863.6</v>
          </cell>
          <cell r="D981">
            <v>22863.6</v>
          </cell>
          <cell r="E981">
            <v>22926.24</v>
          </cell>
          <cell r="F981">
            <v>22863.6</v>
          </cell>
          <cell r="G981">
            <v>22863.6</v>
          </cell>
          <cell r="H981">
            <v>22863.6</v>
          </cell>
          <cell r="I981">
            <v>22926.24</v>
          </cell>
          <cell r="J981">
            <v>22863.6</v>
          </cell>
          <cell r="K981">
            <v>22863.6</v>
          </cell>
          <cell r="L981">
            <v>22863.6</v>
          </cell>
          <cell r="M981">
            <v>22926.24</v>
          </cell>
          <cell r="N981">
            <v>22863.6</v>
          </cell>
          <cell r="O981">
            <v>22863.6</v>
          </cell>
          <cell r="P981">
            <v>22863.6</v>
          </cell>
          <cell r="Q981">
            <v>22863.6</v>
          </cell>
          <cell r="R981">
            <v>22863.6</v>
          </cell>
          <cell r="S981">
            <v>22863.6</v>
          </cell>
          <cell r="T981">
            <v>22863.6</v>
          </cell>
        </row>
        <row r="982">
          <cell r="A982">
            <v>22926.24</v>
          </cell>
          <cell r="B982">
            <v>22863.6</v>
          </cell>
          <cell r="C982">
            <v>22863.6</v>
          </cell>
          <cell r="D982">
            <v>22863.6</v>
          </cell>
          <cell r="E982">
            <v>22926.24</v>
          </cell>
          <cell r="F982">
            <v>22863.6</v>
          </cell>
          <cell r="G982">
            <v>22863.6</v>
          </cell>
          <cell r="H982">
            <v>22863.6</v>
          </cell>
          <cell r="I982">
            <v>22926.24</v>
          </cell>
          <cell r="J982">
            <v>22863.6</v>
          </cell>
          <cell r="K982">
            <v>22863.6</v>
          </cell>
          <cell r="L982">
            <v>22863.6</v>
          </cell>
          <cell r="M982">
            <v>22926.24</v>
          </cell>
          <cell r="N982">
            <v>22863.6</v>
          </cell>
          <cell r="O982">
            <v>22863.6</v>
          </cell>
          <cell r="P982">
            <v>22863.6</v>
          </cell>
          <cell r="Q982">
            <v>22863.6</v>
          </cell>
          <cell r="R982">
            <v>22863.6</v>
          </cell>
          <cell r="S982">
            <v>22863.6</v>
          </cell>
          <cell r="T982">
            <v>22863.6</v>
          </cell>
        </row>
        <row r="983">
          <cell r="A983">
            <v>22926.24</v>
          </cell>
          <cell r="B983">
            <v>22863.6</v>
          </cell>
          <cell r="C983">
            <v>22863.6</v>
          </cell>
          <cell r="D983">
            <v>22863.6</v>
          </cell>
          <cell r="E983">
            <v>22926.24</v>
          </cell>
          <cell r="F983">
            <v>22863.6</v>
          </cell>
          <cell r="G983">
            <v>22863.6</v>
          </cell>
          <cell r="H983">
            <v>22863.6</v>
          </cell>
          <cell r="I983">
            <v>22926.24</v>
          </cell>
          <cell r="J983">
            <v>22863.6</v>
          </cell>
          <cell r="K983">
            <v>22863.6</v>
          </cell>
          <cell r="L983">
            <v>22863.6</v>
          </cell>
          <cell r="M983">
            <v>22926.24</v>
          </cell>
          <cell r="N983">
            <v>22863.6</v>
          </cell>
          <cell r="O983">
            <v>22863.6</v>
          </cell>
          <cell r="P983">
            <v>22863.6</v>
          </cell>
          <cell r="Q983">
            <v>22863.6</v>
          </cell>
          <cell r="R983">
            <v>22863.6</v>
          </cell>
          <cell r="S983">
            <v>22863.6</v>
          </cell>
          <cell r="T983">
            <v>22863.6</v>
          </cell>
        </row>
        <row r="984">
          <cell r="A984">
            <v>22926.24</v>
          </cell>
          <cell r="B984">
            <v>22863.6</v>
          </cell>
          <cell r="C984">
            <v>22863.6</v>
          </cell>
          <cell r="D984">
            <v>22863.6</v>
          </cell>
          <cell r="E984">
            <v>22926.24</v>
          </cell>
          <cell r="F984">
            <v>22863.6</v>
          </cell>
          <cell r="G984">
            <v>22863.6</v>
          </cell>
          <cell r="H984">
            <v>22863.6</v>
          </cell>
          <cell r="I984">
            <v>22926.24</v>
          </cell>
          <cell r="J984">
            <v>22863.6</v>
          </cell>
          <cell r="K984">
            <v>22863.6</v>
          </cell>
          <cell r="L984">
            <v>22863.6</v>
          </cell>
          <cell r="M984">
            <v>22926.24</v>
          </cell>
          <cell r="N984">
            <v>22863.6</v>
          </cell>
          <cell r="O984">
            <v>22863.6</v>
          </cell>
          <cell r="P984">
            <v>22863.6</v>
          </cell>
          <cell r="Q984">
            <v>22863.6</v>
          </cell>
          <cell r="R984">
            <v>22863.6</v>
          </cell>
          <cell r="S984">
            <v>22863.6</v>
          </cell>
          <cell r="T984">
            <v>22863.6</v>
          </cell>
        </row>
        <row r="985">
          <cell r="A985">
            <v>22926.24</v>
          </cell>
          <cell r="B985">
            <v>22863.6</v>
          </cell>
          <cell r="C985">
            <v>22863.6</v>
          </cell>
          <cell r="D985">
            <v>22863.6</v>
          </cell>
          <cell r="E985">
            <v>22926.24</v>
          </cell>
          <cell r="F985">
            <v>22863.6</v>
          </cell>
          <cell r="G985">
            <v>22863.6</v>
          </cell>
          <cell r="H985">
            <v>22863.6</v>
          </cell>
          <cell r="I985">
            <v>22926.24</v>
          </cell>
          <cell r="J985">
            <v>22863.6</v>
          </cell>
          <cell r="K985">
            <v>22863.6</v>
          </cell>
          <cell r="L985">
            <v>22863.6</v>
          </cell>
          <cell r="M985">
            <v>22926.24</v>
          </cell>
          <cell r="N985">
            <v>22863.6</v>
          </cell>
          <cell r="O985">
            <v>22863.6</v>
          </cell>
          <cell r="P985">
            <v>22863.6</v>
          </cell>
          <cell r="Q985">
            <v>22863.6</v>
          </cell>
          <cell r="R985">
            <v>22863.6</v>
          </cell>
          <cell r="S985">
            <v>22863.6</v>
          </cell>
          <cell r="T985">
            <v>22863.6</v>
          </cell>
        </row>
        <row r="986">
          <cell r="A986">
            <v>22926.24</v>
          </cell>
          <cell r="B986">
            <v>22863.6</v>
          </cell>
          <cell r="C986">
            <v>22863.6</v>
          </cell>
          <cell r="D986">
            <v>22863.6</v>
          </cell>
          <cell r="E986">
            <v>22926.24</v>
          </cell>
          <cell r="F986">
            <v>22863.6</v>
          </cell>
          <cell r="G986">
            <v>22863.6</v>
          </cell>
          <cell r="H986">
            <v>22863.6</v>
          </cell>
          <cell r="I986">
            <v>22926.24</v>
          </cell>
          <cell r="J986">
            <v>22863.6</v>
          </cell>
          <cell r="K986">
            <v>22863.6</v>
          </cell>
          <cell r="L986">
            <v>22863.6</v>
          </cell>
          <cell r="M986">
            <v>22926.24</v>
          </cell>
          <cell r="N986">
            <v>22863.6</v>
          </cell>
          <cell r="O986">
            <v>22863.6</v>
          </cell>
          <cell r="P986">
            <v>22863.6</v>
          </cell>
          <cell r="Q986">
            <v>22863.6</v>
          </cell>
          <cell r="R986">
            <v>22863.6</v>
          </cell>
          <cell r="S986">
            <v>22863.6</v>
          </cell>
          <cell r="T986">
            <v>22863.6</v>
          </cell>
        </row>
        <row r="987">
          <cell r="A987">
            <v>22926.24</v>
          </cell>
          <cell r="B987">
            <v>22863.6</v>
          </cell>
          <cell r="C987">
            <v>22863.6</v>
          </cell>
          <cell r="D987">
            <v>22863.6</v>
          </cell>
          <cell r="E987">
            <v>22926.24</v>
          </cell>
          <cell r="F987">
            <v>22863.6</v>
          </cell>
          <cell r="G987">
            <v>22863.6</v>
          </cell>
          <cell r="H987">
            <v>22863.6</v>
          </cell>
          <cell r="I987">
            <v>22926.24</v>
          </cell>
          <cell r="J987">
            <v>22863.6</v>
          </cell>
          <cell r="K987">
            <v>22863.6</v>
          </cell>
          <cell r="L987">
            <v>22863.6</v>
          </cell>
          <cell r="M987">
            <v>22926.24</v>
          </cell>
          <cell r="N987">
            <v>22863.6</v>
          </cell>
          <cell r="O987">
            <v>22863.6</v>
          </cell>
          <cell r="P987">
            <v>22863.6</v>
          </cell>
          <cell r="Q987">
            <v>22863.6</v>
          </cell>
          <cell r="R987">
            <v>22863.6</v>
          </cell>
          <cell r="S987">
            <v>22863.6</v>
          </cell>
          <cell r="T987">
            <v>22863.6</v>
          </cell>
        </row>
        <row r="988">
          <cell r="A988">
            <v>22926.24</v>
          </cell>
          <cell r="B988">
            <v>22863.6</v>
          </cell>
          <cell r="C988">
            <v>22863.6</v>
          </cell>
          <cell r="D988">
            <v>22863.6</v>
          </cell>
          <cell r="E988">
            <v>22926.24</v>
          </cell>
          <cell r="F988">
            <v>22863.6</v>
          </cell>
          <cell r="G988">
            <v>22863.6</v>
          </cell>
          <cell r="H988">
            <v>22863.6</v>
          </cell>
          <cell r="I988">
            <v>22926.24</v>
          </cell>
          <cell r="J988">
            <v>22863.6</v>
          </cell>
          <cell r="K988">
            <v>22863.6</v>
          </cell>
          <cell r="L988">
            <v>22863.6</v>
          </cell>
          <cell r="M988">
            <v>22926.24</v>
          </cell>
          <cell r="N988">
            <v>22863.6</v>
          </cell>
          <cell r="O988">
            <v>22863.6</v>
          </cell>
          <cell r="P988">
            <v>22863.6</v>
          </cell>
          <cell r="Q988">
            <v>22863.6</v>
          </cell>
          <cell r="R988">
            <v>22863.6</v>
          </cell>
          <cell r="S988">
            <v>22863.6</v>
          </cell>
          <cell r="T988">
            <v>22863.6</v>
          </cell>
        </row>
        <row r="989">
          <cell r="A989">
            <v>22926.24</v>
          </cell>
          <cell r="B989">
            <v>22863.6</v>
          </cell>
          <cell r="C989">
            <v>22863.6</v>
          </cell>
          <cell r="D989">
            <v>22863.6</v>
          </cell>
          <cell r="E989">
            <v>22926.24</v>
          </cell>
          <cell r="F989">
            <v>22863.6</v>
          </cell>
          <cell r="G989">
            <v>22863.6</v>
          </cell>
          <cell r="H989">
            <v>22863.6</v>
          </cell>
          <cell r="I989">
            <v>22926.24</v>
          </cell>
          <cell r="J989">
            <v>22863.6</v>
          </cell>
          <cell r="K989">
            <v>22863.6</v>
          </cell>
          <cell r="L989">
            <v>22863.6</v>
          </cell>
          <cell r="M989">
            <v>22926.24</v>
          </cell>
          <cell r="N989">
            <v>22863.6</v>
          </cell>
          <cell r="O989">
            <v>22863.6</v>
          </cell>
          <cell r="P989">
            <v>22863.6</v>
          </cell>
          <cell r="Q989">
            <v>22863.6</v>
          </cell>
          <cell r="R989">
            <v>22863.6</v>
          </cell>
          <cell r="S989">
            <v>22863.6</v>
          </cell>
          <cell r="T989">
            <v>22863.6</v>
          </cell>
        </row>
        <row r="990">
          <cell r="A990">
            <v>22926.24</v>
          </cell>
          <cell r="B990">
            <v>22863.6</v>
          </cell>
          <cell r="C990">
            <v>22863.6</v>
          </cell>
          <cell r="D990">
            <v>22863.6</v>
          </cell>
          <cell r="E990">
            <v>22926.24</v>
          </cell>
          <cell r="F990">
            <v>22863.6</v>
          </cell>
          <cell r="G990">
            <v>22863.6</v>
          </cell>
          <cell r="H990">
            <v>22863.6</v>
          </cell>
          <cell r="I990">
            <v>22926.24</v>
          </cell>
          <cell r="J990">
            <v>22863.6</v>
          </cell>
          <cell r="K990">
            <v>22863.6</v>
          </cell>
          <cell r="L990">
            <v>22863.6</v>
          </cell>
          <cell r="M990">
            <v>22926.24</v>
          </cell>
          <cell r="N990">
            <v>22863.6</v>
          </cell>
          <cell r="O990">
            <v>22863.6</v>
          </cell>
          <cell r="P990">
            <v>22863.6</v>
          </cell>
          <cell r="Q990">
            <v>22863.6</v>
          </cell>
          <cell r="R990">
            <v>22863.6</v>
          </cell>
          <cell r="S990">
            <v>22863.6</v>
          </cell>
          <cell r="T990">
            <v>22863.6</v>
          </cell>
        </row>
        <row r="991">
          <cell r="A991">
            <v>22926.24</v>
          </cell>
          <cell r="B991">
            <v>22863.6</v>
          </cell>
          <cell r="C991">
            <v>22863.6</v>
          </cell>
          <cell r="D991">
            <v>22863.6</v>
          </cell>
          <cell r="E991">
            <v>22926.24</v>
          </cell>
          <cell r="F991">
            <v>22863.6</v>
          </cell>
          <cell r="G991">
            <v>22863.6</v>
          </cell>
          <cell r="H991">
            <v>22863.6</v>
          </cell>
          <cell r="I991">
            <v>22926.24</v>
          </cell>
          <cell r="J991">
            <v>22863.6</v>
          </cell>
          <cell r="K991">
            <v>22863.6</v>
          </cell>
          <cell r="L991">
            <v>22863.6</v>
          </cell>
          <cell r="M991">
            <v>22926.24</v>
          </cell>
          <cell r="N991">
            <v>22863.6</v>
          </cell>
          <cell r="O991">
            <v>22863.6</v>
          </cell>
          <cell r="P991">
            <v>22863.6</v>
          </cell>
          <cell r="Q991">
            <v>22863.6</v>
          </cell>
          <cell r="R991">
            <v>22863.6</v>
          </cell>
          <cell r="S991">
            <v>22863.6</v>
          </cell>
          <cell r="T991">
            <v>22863.6</v>
          </cell>
        </row>
        <row r="992">
          <cell r="A992">
            <v>22926.24</v>
          </cell>
          <cell r="B992">
            <v>22863.6</v>
          </cell>
          <cell r="C992">
            <v>22863.6</v>
          </cell>
          <cell r="D992">
            <v>22863.6</v>
          </cell>
          <cell r="E992">
            <v>22926.24</v>
          </cell>
          <cell r="F992">
            <v>22863.6</v>
          </cell>
          <cell r="G992">
            <v>22863.6</v>
          </cell>
          <cell r="H992">
            <v>22863.6</v>
          </cell>
          <cell r="I992">
            <v>22926.24</v>
          </cell>
          <cell r="J992">
            <v>22863.6</v>
          </cell>
          <cell r="K992">
            <v>22863.6</v>
          </cell>
          <cell r="L992">
            <v>22863.6</v>
          </cell>
          <cell r="M992">
            <v>22926.24</v>
          </cell>
          <cell r="N992">
            <v>22863.6</v>
          </cell>
          <cell r="O992">
            <v>22863.6</v>
          </cell>
          <cell r="P992">
            <v>22863.6</v>
          </cell>
          <cell r="Q992">
            <v>22863.6</v>
          </cell>
          <cell r="R992">
            <v>22863.6</v>
          </cell>
          <cell r="S992">
            <v>22863.6</v>
          </cell>
          <cell r="T992">
            <v>22863.6</v>
          </cell>
        </row>
        <row r="993">
          <cell r="A993">
            <v>22926.24</v>
          </cell>
          <cell r="B993">
            <v>22863.6</v>
          </cell>
          <cell r="C993">
            <v>22863.6</v>
          </cell>
          <cell r="D993">
            <v>22863.6</v>
          </cell>
          <cell r="E993">
            <v>22926.24</v>
          </cell>
          <cell r="F993">
            <v>22863.6</v>
          </cell>
          <cell r="G993">
            <v>22863.6</v>
          </cell>
          <cell r="H993">
            <v>22863.6</v>
          </cell>
          <cell r="I993">
            <v>22926.24</v>
          </cell>
          <cell r="J993">
            <v>22863.6</v>
          </cell>
          <cell r="K993">
            <v>22863.6</v>
          </cell>
          <cell r="L993">
            <v>22863.6</v>
          </cell>
          <cell r="M993">
            <v>22926.24</v>
          </cell>
          <cell r="N993">
            <v>22863.6</v>
          </cell>
          <cell r="O993">
            <v>22863.6</v>
          </cell>
          <cell r="P993">
            <v>22863.6</v>
          </cell>
          <cell r="Q993">
            <v>22863.6</v>
          </cell>
          <cell r="R993">
            <v>22863.6</v>
          </cell>
          <cell r="S993">
            <v>22863.6</v>
          </cell>
          <cell r="T993">
            <v>22863.6</v>
          </cell>
        </row>
        <row r="994">
          <cell r="A994">
            <v>22926.24</v>
          </cell>
          <cell r="B994">
            <v>22863.6</v>
          </cell>
          <cell r="C994">
            <v>22863.6</v>
          </cell>
          <cell r="D994">
            <v>22863.6</v>
          </cell>
          <cell r="E994">
            <v>22926.24</v>
          </cell>
          <cell r="F994">
            <v>22863.6</v>
          </cell>
          <cell r="G994">
            <v>22863.6</v>
          </cell>
          <cell r="H994">
            <v>22863.6</v>
          </cell>
          <cell r="I994">
            <v>22926.24</v>
          </cell>
          <cell r="J994">
            <v>22863.6</v>
          </cell>
          <cell r="K994">
            <v>22863.6</v>
          </cell>
          <cell r="L994">
            <v>22863.6</v>
          </cell>
          <cell r="M994">
            <v>22926.24</v>
          </cell>
          <cell r="N994">
            <v>22863.6</v>
          </cell>
          <cell r="O994">
            <v>22863.6</v>
          </cell>
          <cell r="P994">
            <v>22863.6</v>
          </cell>
          <cell r="Q994">
            <v>22863.6</v>
          </cell>
          <cell r="R994">
            <v>22863.6</v>
          </cell>
          <cell r="S994">
            <v>22863.6</v>
          </cell>
          <cell r="T994">
            <v>22863.6</v>
          </cell>
        </row>
        <row r="995">
          <cell r="A995">
            <v>22926.24</v>
          </cell>
          <cell r="B995">
            <v>22863.6</v>
          </cell>
          <cell r="C995">
            <v>22863.6</v>
          </cell>
          <cell r="D995">
            <v>22863.6</v>
          </cell>
          <cell r="E995">
            <v>22926.24</v>
          </cell>
          <cell r="F995">
            <v>22863.6</v>
          </cell>
          <cell r="G995">
            <v>22863.6</v>
          </cell>
          <cell r="H995">
            <v>22863.6</v>
          </cell>
          <cell r="I995">
            <v>22926.24</v>
          </cell>
          <cell r="J995">
            <v>22863.6</v>
          </cell>
          <cell r="K995">
            <v>22863.6</v>
          </cell>
          <cell r="L995">
            <v>22863.6</v>
          </cell>
          <cell r="M995">
            <v>22926.24</v>
          </cell>
          <cell r="N995">
            <v>22863.6</v>
          </cell>
          <cell r="O995">
            <v>22863.6</v>
          </cell>
          <cell r="P995">
            <v>22863.6</v>
          </cell>
          <cell r="Q995">
            <v>22863.6</v>
          </cell>
          <cell r="R995">
            <v>22863.6</v>
          </cell>
          <cell r="S995">
            <v>22863.6</v>
          </cell>
          <cell r="T995">
            <v>22863.6</v>
          </cell>
        </row>
        <row r="996">
          <cell r="A996">
            <v>22926.24</v>
          </cell>
          <cell r="B996">
            <v>22863.6</v>
          </cell>
          <cell r="C996">
            <v>22863.6</v>
          </cell>
          <cell r="D996">
            <v>22863.6</v>
          </cell>
          <cell r="E996">
            <v>22926.24</v>
          </cell>
          <cell r="F996">
            <v>22863.6</v>
          </cell>
          <cell r="G996">
            <v>22863.6</v>
          </cell>
          <cell r="H996">
            <v>22863.6</v>
          </cell>
          <cell r="I996">
            <v>22926.24</v>
          </cell>
          <cell r="J996">
            <v>22863.6</v>
          </cell>
          <cell r="K996">
            <v>22863.6</v>
          </cell>
          <cell r="L996">
            <v>22863.6</v>
          </cell>
          <cell r="M996">
            <v>22926.24</v>
          </cell>
          <cell r="N996">
            <v>22863.6</v>
          </cell>
          <cell r="O996">
            <v>22863.6</v>
          </cell>
          <cell r="P996">
            <v>22863.6</v>
          </cell>
          <cell r="Q996">
            <v>22863.6</v>
          </cell>
          <cell r="R996">
            <v>22863.6</v>
          </cell>
          <cell r="S996">
            <v>22863.6</v>
          </cell>
          <cell r="T996">
            <v>22863.6</v>
          </cell>
        </row>
        <row r="997">
          <cell r="A997">
            <v>22926.24</v>
          </cell>
          <cell r="B997">
            <v>22863.6</v>
          </cell>
          <cell r="C997">
            <v>22863.6</v>
          </cell>
          <cell r="D997">
            <v>22863.6</v>
          </cell>
          <cell r="E997">
            <v>22926.24</v>
          </cell>
          <cell r="F997">
            <v>22863.6</v>
          </cell>
          <cell r="G997">
            <v>22863.6</v>
          </cell>
          <cell r="H997">
            <v>22863.6</v>
          </cell>
          <cell r="I997">
            <v>22926.24</v>
          </cell>
          <cell r="J997">
            <v>22863.6</v>
          </cell>
          <cell r="K997">
            <v>22863.6</v>
          </cell>
          <cell r="L997">
            <v>22863.6</v>
          </cell>
          <cell r="M997">
            <v>22926.24</v>
          </cell>
          <cell r="N997">
            <v>22863.6</v>
          </cell>
          <cell r="O997">
            <v>22863.6</v>
          </cell>
          <cell r="P997">
            <v>22863.6</v>
          </cell>
          <cell r="Q997">
            <v>22863.6</v>
          </cell>
          <cell r="R997">
            <v>22863.6</v>
          </cell>
          <cell r="S997">
            <v>22863.6</v>
          </cell>
          <cell r="T997">
            <v>22863.6</v>
          </cell>
        </row>
        <row r="998">
          <cell r="A998">
            <v>22926.24</v>
          </cell>
          <cell r="B998">
            <v>22863.6</v>
          </cell>
          <cell r="C998">
            <v>22863.6</v>
          </cell>
          <cell r="D998">
            <v>22863.6</v>
          </cell>
          <cell r="E998">
            <v>22926.24</v>
          </cell>
          <cell r="F998">
            <v>22863.6</v>
          </cell>
          <cell r="G998">
            <v>22863.6</v>
          </cell>
          <cell r="H998">
            <v>22863.6</v>
          </cell>
          <cell r="I998">
            <v>22926.24</v>
          </cell>
          <cell r="J998">
            <v>22863.6</v>
          </cell>
          <cell r="K998">
            <v>22863.6</v>
          </cell>
          <cell r="L998">
            <v>22863.6</v>
          </cell>
          <cell r="M998">
            <v>22926.24</v>
          </cell>
          <cell r="N998">
            <v>22863.6</v>
          </cell>
          <cell r="O998">
            <v>22863.6</v>
          </cell>
          <cell r="P998">
            <v>22863.6</v>
          </cell>
          <cell r="Q998">
            <v>22863.6</v>
          </cell>
          <cell r="R998">
            <v>22863.6</v>
          </cell>
          <cell r="S998">
            <v>22863.6</v>
          </cell>
          <cell r="T998">
            <v>22863.6</v>
          </cell>
        </row>
        <row r="999">
          <cell r="A999">
            <v>22926.24</v>
          </cell>
          <cell r="B999">
            <v>22863.6</v>
          </cell>
          <cell r="C999">
            <v>22863.6</v>
          </cell>
          <cell r="D999">
            <v>22863.6</v>
          </cell>
          <cell r="E999">
            <v>22926.24</v>
          </cell>
          <cell r="F999">
            <v>22863.6</v>
          </cell>
          <cell r="G999">
            <v>22863.6</v>
          </cell>
          <cell r="H999">
            <v>22863.6</v>
          </cell>
          <cell r="I999">
            <v>22926.24</v>
          </cell>
          <cell r="J999">
            <v>22863.6</v>
          </cell>
          <cell r="K999">
            <v>22863.6</v>
          </cell>
          <cell r="L999">
            <v>22863.6</v>
          </cell>
          <cell r="M999">
            <v>22926.24</v>
          </cell>
          <cell r="N999">
            <v>22863.6</v>
          </cell>
          <cell r="O999">
            <v>22863.6</v>
          </cell>
          <cell r="P999">
            <v>22863.6</v>
          </cell>
          <cell r="Q999">
            <v>22863.6</v>
          </cell>
          <cell r="R999">
            <v>22863.6</v>
          </cell>
          <cell r="S999">
            <v>22863.6</v>
          </cell>
          <cell r="T999">
            <v>22863.6</v>
          </cell>
        </row>
        <row r="1000">
          <cell r="A1000">
            <v>22926.24</v>
          </cell>
          <cell r="B1000">
            <v>22863.6</v>
          </cell>
          <cell r="C1000">
            <v>22863.6</v>
          </cell>
          <cell r="D1000">
            <v>22863.6</v>
          </cell>
          <cell r="E1000">
            <v>22926.24</v>
          </cell>
          <cell r="F1000">
            <v>22863.6</v>
          </cell>
          <cell r="G1000">
            <v>22863.6</v>
          </cell>
          <cell r="H1000">
            <v>22863.6</v>
          </cell>
          <cell r="I1000">
            <v>22926.24</v>
          </cell>
          <cell r="J1000">
            <v>22863.6</v>
          </cell>
          <cell r="K1000">
            <v>22863.6</v>
          </cell>
          <cell r="L1000">
            <v>22863.6</v>
          </cell>
          <cell r="M1000">
            <v>22926.24</v>
          </cell>
          <cell r="N1000">
            <v>22863.6</v>
          </cell>
          <cell r="O1000">
            <v>22863.6</v>
          </cell>
          <cell r="P1000">
            <v>22863.6</v>
          </cell>
          <cell r="Q1000">
            <v>22863.6</v>
          </cell>
          <cell r="R1000">
            <v>22863.6</v>
          </cell>
          <cell r="S1000">
            <v>22863.6</v>
          </cell>
          <cell r="T1000">
            <v>22863.6</v>
          </cell>
        </row>
        <row r="1001">
          <cell r="A1001">
            <v>22926.24</v>
          </cell>
          <cell r="B1001">
            <v>22863.6</v>
          </cell>
          <cell r="C1001">
            <v>22863.6</v>
          </cell>
          <cell r="D1001">
            <v>22863.6</v>
          </cell>
          <cell r="E1001">
            <v>22926.24</v>
          </cell>
          <cell r="F1001">
            <v>22863.6</v>
          </cell>
          <cell r="G1001">
            <v>22863.6</v>
          </cell>
          <cell r="H1001">
            <v>22863.6</v>
          </cell>
          <cell r="I1001">
            <v>22926.24</v>
          </cell>
          <cell r="J1001">
            <v>22863.6</v>
          </cell>
          <cell r="K1001">
            <v>22863.6</v>
          </cell>
          <cell r="L1001">
            <v>22863.6</v>
          </cell>
          <cell r="M1001">
            <v>22926.24</v>
          </cell>
          <cell r="N1001">
            <v>22863.6</v>
          </cell>
          <cell r="O1001">
            <v>22863.6</v>
          </cell>
          <cell r="P1001">
            <v>22863.6</v>
          </cell>
          <cell r="Q1001">
            <v>22863.6</v>
          </cell>
          <cell r="R1001">
            <v>22863.6</v>
          </cell>
          <cell r="S1001">
            <v>22863.6</v>
          </cell>
          <cell r="T1001">
            <v>22863.6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A2">
            <v>1465.71022572865</v>
          </cell>
          <cell r="B2">
            <v>1370.21583074435</v>
          </cell>
          <cell r="C2">
            <v>1650.93580127728</v>
          </cell>
          <cell r="D2">
            <v>1688.63261226307</v>
          </cell>
          <cell r="E2">
            <v>1825.54080887698</v>
          </cell>
          <cell r="F2">
            <v>1962.98730871441</v>
          </cell>
          <cell r="G2">
            <v>1908.99530228761</v>
          </cell>
          <cell r="H2">
            <v>1715.81605476957</v>
          </cell>
          <cell r="I2">
            <v>1679.36405869958</v>
          </cell>
          <cell r="J2">
            <v>1805.13872052412</v>
          </cell>
          <cell r="K2">
            <v>2006.75752152358</v>
          </cell>
          <cell r="L2">
            <v>2193.095912795</v>
          </cell>
          <cell r="M2">
            <v>2237.57362137156</v>
          </cell>
          <cell r="N2">
            <v>2050.40656356503</v>
          </cell>
          <cell r="O2">
            <v>2210.09231937425</v>
          </cell>
          <cell r="P2">
            <v>2254.21860662424</v>
          </cell>
          <cell r="Q2">
            <v>2350.37767695345</v>
          </cell>
          <cell r="R2">
            <v>2347.93579372686</v>
          </cell>
          <cell r="S2">
            <v>2366.12668915733</v>
          </cell>
          <cell r="T2">
            <v>2798.53127427104</v>
          </cell>
        </row>
        <row r="2">
          <cell r="Z2">
            <v>1465.71022572865</v>
          </cell>
          <cell r="AA2">
            <v>1370.21583074435</v>
          </cell>
          <cell r="AB2">
            <v>1650.93580127728</v>
          </cell>
          <cell r="AC2">
            <v>1688.63261226307</v>
          </cell>
          <cell r="AD2">
            <v>1825.54080887698</v>
          </cell>
          <cell r="AE2">
            <v>1962.98730871441</v>
          </cell>
          <cell r="AF2">
            <v>1908.99530228761</v>
          </cell>
          <cell r="AG2">
            <v>1715.81605476957</v>
          </cell>
          <cell r="AH2">
            <v>1679.36405869958</v>
          </cell>
          <cell r="AI2">
            <v>1805.13872052412</v>
          </cell>
          <cell r="AJ2">
            <v>2006.75752152358</v>
          </cell>
          <cell r="AK2">
            <v>2193.095912795</v>
          </cell>
          <cell r="AL2">
            <v>2237.57362137156</v>
          </cell>
          <cell r="AM2">
            <v>2050.40656356503</v>
          </cell>
          <cell r="AN2">
            <v>2210.09231937425</v>
          </cell>
          <cell r="AO2">
            <v>2254.21860662424</v>
          </cell>
          <cell r="AP2">
            <v>2350.37767695345</v>
          </cell>
          <cell r="AQ2">
            <v>2347.93579372686</v>
          </cell>
          <cell r="AR2">
            <v>2366.12668915733</v>
          </cell>
          <cell r="AS2">
            <v>2798.53127427104</v>
          </cell>
        </row>
        <row r="2"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</row>
        <row r="2">
          <cell r="BX2">
            <v>3.1112102325332</v>
          </cell>
          <cell r="BY2">
            <v>3.24475403796694</v>
          </cell>
          <cell r="BZ2">
            <v>3.44557205771552</v>
          </cell>
          <cell r="CA2">
            <v>3.70110961426762</v>
          </cell>
          <cell r="CB2">
            <v>3.61469662240847</v>
          </cell>
          <cell r="CC2">
            <v>3.32235812258511</v>
          </cell>
          <cell r="CD2">
            <v>3.14748003622371</v>
          </cell>
          <cell r="CE2">
            <v>3.46934804982745</v>
          </cell>
          <cell r="CF2">
            <v>3.87493829010243</v>
          </cell>
          <cell r="CG2">
            <v>4.1825936826022</v>
          </cell>
          <cell r="CH2">
            <v>4.22763093470043</v>
          </cell>
          <cell r="CI2">
            <v>3.92156269620538</v>
          </cell>
          <cell r="CJ2">
            <v>4.19613847093379</v>
          </cell>
          <cell r="CK2">
            <v>4.27991778181868</v>
          </cell>
          <cell r="CL2">
            <v>4.46248788117629</v>
          </cell>
          <cell r="CM2">
            <v>4.45785165849056</v>
          </cell>
          <cell r="CN2">
            <v>4.4923893633038</v>
          </cell>
          <cell r="CO2">
            <v>5.31336389848407</v>
          </cell>
          <cell r="CP2">
            <v>5.34170087203959</v>
          </cell>
          <cell r="CQ2">
            <v>5.62620242805532</v>
          </cell>
          <cell r="CR2">
            <v>1.40910591376392</v>
          </cell>
          <cell r="CS2">
            <v>1.42580610742295</v>
          </cell>
          <cell r="CT2">
            <v>1.45381104016186</v>
          </cell>
          <cell r="CU2">
            <v>1.4258062905217</v>
          </cell>
          <cell r="CV2">
            <v>1.45156786286228</v>
          </cell>
          <cell r="CW2">
            <v>1.45309055435786</v>
          </cell>
          <cell r="CX2">
            <v>1.44690541480951</v>
          </cell>
          <cell r="CY2">
            <v>1.41491847959501</v>
          </cell>
          <cell r="CZ2">
            <v>1.46180352794706</v>
          </cell>
          <cell r="DA2">
            <v>1.4255086156399</v>
          </cell>
          <cell r="DB2">
            <v>1.41885248248638</v>
          </cell>
          <cell r="DC2">
            <v>1.43654450057048</v>
          </cell>
          <cell r="DD2">
            <v>1.45006477229867</v>
          </cell>
          <cell r="DE2">
            <v>1.43247798495763</v>
          </cell>
          <cell r="DF2">
            <v>1.44300467972711</v>
          </cell>
          <cell r="DG2">
            <v>1.44300467972711</v>
          </cell>
          <cell r="DH2">
            <v>1.44300467972711</v>
          </cell>
          <cell r="DI2">
            <v>1.44300467972711</v>
          </cell>
          <cell r="DJ2">
            <v>1.44300467972711</v>
          </cell>
          <cell r="DK2">
            <v>1.44300467972711</v>
          </cell>
        </row>
        <row r="3">
          <cell r="A3">
            <v>1267.22585311742</v>
          </cell>
          <cell r="B3">
            <v>1531.43811387616</v>
          </cell>
          <cell r="C3">
            <v>1646.66741288172</v>
          </cell>
          <cell r="D3">
            <v>1680.418292314</v>
          </cell>
          <cell r="E3">
            <v>1482.96089378947</v>
          </cell>
          <cell r="F3">
            <v>1615.10800681582</v>
          </cell>
          <cell r="G3">
            <v>1988.12006499414</v>
          </cell>
          <cell r="H3">
            <v>2013.96204062749</v>
          </cell>
          <cell r="I3">
            <v>2099.46861582177</v>
          </cell>
          <cell r="J3">
            <v>1975.80191270969</v>
          </cell>
          <cell r="K3">
            <v>2622.23208678893</v>
          </cell>
          <cell r="L3">
            <v>1914.78828308105</v>
          </cell>
          <cell r="M3">
            <v>2006.00788073439</v>
          </cell>
          <cell r="N3">
            <v>2233.1653444756</v>
          </cell>
          <cell r="O3">
            <v>2207.96979133675</v>
          </cell>
          <cell r="P3">
            <v>2309.1003575194</v>
          </cell>
          <cell r="Q3">
            <v>2315.1359037547</v>
          </cell>
          <cell r="R3">
            <v>2392.63614266763</v>
          </cell>
          <cell r="S3">
            <v>2449.51696325367</v>
          </cell>
          <cell r="T3">
            <v>2372.53277251856</v>
          </cell>
        </row>
        <row r="3">
          <cell r="Z3">
            <v>1267.22585311742</v>
          </cell>
          <cell r="AA3">
            <v>1531.43811387616</v>
          </cell>
          <cell r="AB3">
            <v>1646.66741288172</v>
          </cell>
          <cell r="AC3">
            <v>1680.418292314</v>
          </cell>
          <cell r="AD3">
            <v>1482.96089378947</v>
          </cell>
          <cell r="AE3">
            <v>1615.10800681582</v>
          </cell>
          <cell r="AF3">
            <v>1988.12006499414</v>
          </cell>
          <cell r="AG3">
            <v>2013.96204062749</v>
          </cell>
          <cell r="AH3">
            <v>2099.46861582177</v>
          </cell>
          <cell r="AI3">
            <v>1975.80191270969</v>
          </cell>
          <cell r="AJ3">
            <v>2622.23208678893</v>
          </cell>
          <cell r="AK3">
            <v>1914.78828308105</v>
          </cell>
          <cell r="AL3">
            <v>2006.00788073439</v>
          </cell>
          <cell r="AM3">
            <v>2233.1653444756</v>
          </cell>
          <cell r="AN3">
            <v>2207.96979133675</v>
          </cell>
          <cell r="AO3">
            <v>2309.1003575194</v>
          </cell>
          <cell r="AP3">
            <v>2315.1359037547</v>
          </cell>
          <cell r="AQ3">
            <v>2392.63614266763</v>
          </cell>
          <cell r="AR3">
            <v>2449.51696325367</v>
          </cell>
          <cell r="AS3">
            <v>2372.53277251856</v>
          </cell>
        </row>
        <row r="3"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</row>
        <row r="3">
          <cell r="BX3">
            <v>3.13681454590217</v>
          </cell>
          <cell r="BY3">
            <v>3.2275619679627</v>
          </cell>
          <cell r="BZ3">
            <v>2.79922091238116</v>
          </cell>
          <cell r="CA3">
            <v>3.07842555397147</v>
          </cell>
          <cell r="CB3">
            <v>3.74263547830624</v>
          </cell>
          <cell r="CC3">
            <v>3.802483499803</v>
          </cell>
          <cell r="CD3">
            <v>4.00650612637011</v>
          </cell>
          <cell r="CE3">
            <v>3.69006893768147</v>
          </cell>
          <cell r="CF3">
            <v>4.96028627431043</v>
          </cell>
          <cell r="CG3">
            <v>3.61614847684985</v>
          </cell>
          <cell r="CH3">
            <v>3.88750549692044</v>
          </cell>
          <cell r="CI3">
            <v>4.23879932532301</v>
          </cell>
          <cell r="CJ3">
            <v>4.23370769860608</v>
          </cell>
          <cell r="CK3">
            <v>4.42762215264065</v>
          </cell>
          <cell r="CL3">
            <v>4.43919510923723</v>
          </cell>
          <cell r="CM3">
            <v>4.58779920672844</v>
          </cell>
          <cell r="CN3">
            <v>4.69686626415063</v>
          </cell>
          <cell r="CO3">
            <v>4.5492516716571</v>
          </cell>
          <cell r="CP3">
            <v>5.36579094617123</v>
          </cell>
          <cell r="CQ3">
            <v>5.11361108211592</v>
          </cell>
          <cell r="CR3">
            <v>1.42987682774647</v>
          </cell>
          <cell r="CS3">
            <v>1.41386548538864</v>
          </cell>
          <cell r="CT3">
            <v>1.43821622334433</v>
          </cell>
          <cell r="CU3">
            <v>1.42642830039083</v>
          </cell>
          <cell r="CV3">
            <v>1.45144191383995</v>
          </cell>
          <cell r="CW3">
            <v>1.43740797552256</v>
          </cell>
          <cell r="CX3">
            <v>1.45536596316353</v>
          </cell>
          <cell r="CY3">
            <v>1.45107907008225</v>
          </cell>
          <cell r="CZ3">
            <v>1.43565706105181</v>
          </cell>
          <cell r="DA3">
            <v>1.46695251949228</v>
          </cell>
          <cell r="DB3">
            <v>1.44834332148513</v>
          </cell>
          <cell r="DC3">
            <v>1.45071346757378</v>
          </cell>
          <cell r="DD3">
            <v>1.41373742271637</v>
          </cell>
          <cell r="DE3">
            <v>1.44339487391872</v>
          </cell>
          <cell r="DF3">
            <v>1.42882615798532</v>
          </cell>
          <cell r="DG3">
            <v>1.42882615798532</v>
          </cell>
          <cell r="DH3">
            <v>1.42882615798532</v>
          </cell>
          <cell r="DI3">
            <v>1.42882615798532</v>
          </cell>
          <cell r="DJ3">
            <v>1.42882615798532</v>
          </cell>
          <cell r="DK3">
            <v>1.42882615798532</v>
          </cell>
        </row>
        <row r="4">
          <cell r="A4">
            <v>1427.60864562125</v>
          </cell>
          <cell r="B4">
            <v>1384.42364363225</v>
          </cell>
          <cell r="C4">
            <v>1432.76089566314</v>
          </cell>
          <cell r="D4">
            <v>1798.8285923691</v>
          </cell>
          <cell r="E4">
            <v>1784.54507923183</v>
          </cell>
          <cell r="F4">
            <v>1714.68911550525</v>
          </cell>
          <cell r="G4">
            <v>1583.10768242076</v>
          </cell>
          <cell r="H4">
            <v>1813.18427767308</v>
          </cell>
          <cell r="I4">
            <v>1952.18387421036</v>
          </cell>
          <cell r="J4">
            <v>2159.03331787004</v>
          </cell>
          <cell r="K4">
            <v>1778.24310854009</v>
          </cell>
          <cell r="L4">
            <v>1961.08369780616</v>
          </cell>
          <cell r="M4">
            <v>2208.32673918754</v>
          </cell>
          <cell r="N4">
            <v>2095.17762900276</v>
          </cell>
          <cell r="O4">
            <v>2185.71219770751</v>
          </cell>
          <cell r="P4">
            <v>2272.26290952208</v>
          </cell>
          <cell r="Q4">
            <v>2566.11188046614</v>
          </cell>
          <cell r="R4">
            <v>2548.01399431699</v>
          </cell>
          <cell r="S4">
            <v>2395.26533960352</v>
          </cell>
          <cell r="T4">
            <v>2363.424085443</v>
          </cell>
        </row>
        <row r="4">
          <cell r="Z4">
            <v>1427.60864562125</v>
          </cell>
          <cell r="AA4">
            <v>1384.42364363225</v>
          </cell>
          <cell r="AB4">
            <v>1432.76089566314</v>
          </cell>
          <cell r="AC4">
            <v>1798.8285923691</v>
          </cell>
          <cell r="AD4">
            <v>1784.54507923183</v>
          </cell>
          <cell r="AE4">
            <v>1714.68911550525</v>
          </cell>
          <cell r="AF4">
            <v>1583.10768242076</v>
          </cell>
          <cell r="AG4">
            <v>1813.18427767308</v>
          </cell>
          <cell r="AH4">
            <v>1952.18387421036</v>
          </cell>
          <cell r="AI4">
            <v>2159.03331787004</v>
          </cell>
          <cell r="AJ4">
            <v>1778.24310854009</v>
          </cell>
          <cell r="AK4">
            <v>1961.08369780616</v>
          </cell>
          <cell r="AL4">
            <v>2208.32673918754</v>
          </cell>
          <cell r="AM4">
            <v>2095.17762900276</v>
          </cell>
          <cell r="AN4">
            <v>2185.71219770751</v>
          </cell>
          <cell r="AO4">
            <v>2272.26290952208</v>
          </cell>
          <cell r="AP4">
            <v>2566.11188046614</v>
          </cell>
          <cell r="AQ4">
            <v>2548.01399431699</v>
          </cell>
          <cell r="AR4">
            <v>2395.26533960352</v>
          </cell>
          <cell r="AS4">
            <v>2363.424085443</v>
          </cell>
        </row>
        <row r="4"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</row>
        <row r="4">
          <cell r="BX4">
            <v>2.75025383269787</v>
          </cell>
          <cell r="BY4">
            <v>3.43883076808318</v>
          </cell>
          <cell r="BZ4">
            <v>3.33014103489469</v>
          </cell>
          <cell r="CA4">
            <v>3.24021270936788</v>
          </cell>
          <cell r="CB4">
            <v>3.03054721580572</v>
          </cell>
          <cell r="CC4">
            <v>3.45818369680923</v>
          </cell>
          <cell r="CD4">
            <v>3.73043260388733</v>
          </cell>
          <cell r="CE4">
            <v>4.06505278357425</v>
          </cell>
          <cell r="CF4">
            <v>3.36403030200569</v>
          </cell>
          <cell r="CG4">
            <v>3.76066529505019</v>
          </cell>
          <cell r="CH4">
            <v>4.20270343175649</v>
          </cell>
          <cell r="CI4">
            <v>3.90024667242541</v>
          </cell>
          <cell r="CJ4">
            <v>4.14946736810967</v>
          </cell>
          <cell r="CK4">
            <v>4.31377964798709</v>
          </cell>
          <cell r="CL4">
            <v>4.87163750199178</v>
          </cell>
          <cell r="CM4">
            <v>4.83727955308778</v>
          </cell>
          <cell r="CN4">
            <v>4.54729372653615</v>
          </cell>
          <cell r="CO4">
            <v>4.48684466776376</v>
          </cell>
          <cell r="CP4">
            <v>5.02371341265808</v>
          </cell>
          <cell r="CQ4">
            <v>4.9949326636582</v>
          </cell>
          <cell r="CR4">
            <v>1.44533732110886</v>
          </cell>
          <cell r="CS4">
            <v>1.45181523079159</v>
          </cell>
          <cell r="CT4">
            <v>1.42727637362647</v>
          </cell>
          <cell r="CU4">
            <v>1.43313173741523</v>
          </cell>
          <cell r="CV4">
            <v>1.46815541726441</v>
          </cell>
          <cell r="CW4">
            <v>1.4498364212518</v>
          </cell>
          <cell r="CX4">
            <v>1.43118750933157</v>
          </cell>
          <cell r="CY4">
            <v>1.43648475429224</v>
          </cell>
          <cell r="CZ4">
            <v>1.4337342443517</v>
          </cell>
          <cell r="DA4">
            <v>1.45512496144895</v>
          </cell>
          <cell r="DB4">
            <v>1.44823277144751</v>
          </cell>
          <cell r="DC4">
            <v>1.42869190083355</v>
          </cell>
          <cell r="DD4">
            <v>1.43959961548388</v>
          </cell>
          <cell r="DE4">
            <v>1.4717563180766</v>
          </cell>
          <cell r="DF4">
            <v>1.44313765243247</v>
          </cell>
          <cell r="DG4">
            <v>1.44313765243247</v>
          </cell>
          <cell r="DH4">
            <v>1.44313765243247</v>
          </cell>
          <cell r="DI4">
            <v>1.44313765243247</v>
          </cell>
          <cell r="DJ4">
            <v>1.44313765243247</v>
          </cell>
          <cell r="DK4">
            <v>1.44313765243247</v>
          </cell>
        </row>
        <row r="5">
          <cell r="A5">
            <v>1494.55673899807</v>
          </cell>
          <cell r="B5">
            <v>1719.20057759761</v>
          </cell>
          <cell r="C5">
            <v>1306.34687014905</v>
          </cell>
          <cell r="D5">
            <v>1482.8189517216</v>
          </cell>
          <cell r="E5">
            <v>1606.69058486719</v>
          </cell>
          <cell r="F5">
            <v>1954.2544348833</v>
          </cell>
          <cell r="G5">
            <v>1803.40362685609</v>
          </cell>
          <cell r="H5">
            <v>1476.44902150497</v>
          </cell>
          <cell r="I5">
            <v>1907.53264559059</v>
          </cell>
          <cell r="J5">
            <v>1998.47387274708</v>
          </cell>
          <cell r="K5">
            <v>2011.39802152736</v>
          </cell>
          <cell r="L5">
            <v>2029.89002685523</v>
          </cell>
          <cell r="M5">
            <v>1976.78230605771</v>
          </cell>
          <cell r="N5">
            <v>2193.36021130685</v>
          </cell>
          <cell r="O5">
            <v>2168.49668420493</v>
          </cell>
          <cell r="P5">
            <v>2252.04766745728</v>
          </cell>
          <cell r="Q5">
            <v>2470.50423889102</v>
          </cell>
          <cell r="R5">
            <v>2934.19668700885</v>
          </cell>
          <cell r="S5">
            <v>2677.41984908706</v>
          </cell>
          <cell r="T5">
            <v>2495.0378862567</v>
          </cell>
        </row>
        <row r="5">
          <cell r="Z5">
            <v>1494.55673899807</v>
          </cell>
          <cell r="AA5">
            <v>1719.20057759761</v>
          </cell>
          <cell r="AB5">
            <v>1306.34687014905</v>
          </cell>
          <cell r="AC5">
            <v>1482.8189517216</v>
          </cell>
          <cell r="AD5">
            <v>1606.69058486719</v>
          </cell>
          <cell r="AE5">
            <v>1954.2544348833</v>
          </cell>
          <cell r="AF5">
            <v>1803.40362685609</v>
          </cell>
          <cell r="AG5">
            <v>1476.44902150497</v>
          </cell>
          <cell r="AH5">
            <v>1907.53264559059</v>
          </cell>
          <cell r="AI5">
            <v>1998.47387274708</v>
          </cell>
          <cell r="AJ5">
            <v>2011.39802152736</v>
          </cell>
          <cell r="AK5">
            <v>2029.89002685523</v>
          </cell>
          <cell r="AL5">
            <v>1976.78230605771</v>
          </cell>
          <cell r="AM5">
            <v>2193.36021130685</v>
          </cell>
          <cell r="AN5">
            <v>2168.49668420493</v>
          </cell>
          <cell r="AO5">
            <v>2252.04766745728</v>
          </cell>
          <cell r="AP5">
            <v>2470.50423889102</v>
          </cell>
          <cell r="AQ5">
            <v>2934.19668700885</v>
          </cell>
          <cell r="AR5">
            <v>2677.41984908706</v>
          </cell>
          <cell r="AS5">
            <v>2495.0378862567</v>
          </cell>
        </row>
        <row r="5"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</row>
        <row r="5">
          <cell r="BX5">
            <v>2.49019866104082</v>
          </cell>
          <cell r="BY5">
            <v>2.8493869776989</v>
          </cell>
          <cell r="BZ5">
            <v>3.02145173248088</v>
          </cell>
          <cell r="CA5">
            <v>3.69304556824004</v>
          </cell>
          <cell r="CB5">
            <v>3.3878545213988</v>
          </cell>
          <cell r="CC5">
            <v>2.79969145899454</v>
          </cell>
          <cell r="CD5">
            <v>3.61115640225961</v>
          </cell>
          <cell r="CE5">
            <v>3.72965263646878</v>
          </cell>
          <cell r="CF5">
            <v>3.76054105369948</v>
          </cell>
          <cell r="CG5">
            <v>3.88236913320803</v>
          </cell>
          <cell r="CH5">
            <v>3.77395348036377</v>
          </cell>
          <cell r="CI5">
            <v>4.07094474804106</v>
          </cell>
          <cell r="CJ5">
            <v>4.10016910323109</v>
          </cell>
          <cell r="CK5">
            <v>4.25814636119563</v>
          </cell>
          <cell r="CL5">
            <v>4.67120158563505</v>
          </cell>
          <cell r="CM5">
            <v>5.54794604322292</v>
          </cell>
          <cell r="CN5">
            <v>5.06243529057064</v>
          </cell>
          <cell r="CO5">
            <v>4.71758952971218</v>
          </cell>
          <cell r="CP5">
            <v>5.1554811983142</v>
          </cell>
          <cell r="CQ5">
            <v>5.8658364229656</v>
          </cell>
          <cell r="CR5">
            <v>1.4312078065049</v>
          </cell>
          <cell r="CS5">
            <v>1.44480839394068</v>
          </cell>
          <cell r="CT5">
            <v>1.43724778948375</v>
          </cell>
          <cell r="CU5">
            <v>1.42575147136749</v>
          </cell>
          <cell r="CV5">
            <v>1.45687980582778</v>
          </cell>
          <cell r="CW5">
            <v>1.44978491071202</v>
          </cell>
          <cell r="CX5">
            <v>1.4583955194039</v>
          </cell>
          <cell r="CY5">
            <v>1.44482557152748</v>
          </cell>
          <cell r="CZ5">
            <v>1.4472142037283</v>
          </cell>
          <cell r="DA5">
            <v>1.4680377552325</v>
          </cell>
          <cell r="DB5">
            <v>1.46539538655287</v>
          </cell>
          <cell r="DC5">
            <v>1.43246104337689</v>
          </cell>
          <cell r="DD5">
            <v>1.43505794721207</v>
          </cell>
          <cell r="DE5">
            <v>1.47612076073167</v>
          </cell>
          <cell r="DF5">
            <v>1.44898579947814</v>
          </cell>
          <cell r="DG5">
            <v>1.44898579947814</v>
          </cell>
          <cell r="DH5">
            <v>1.44898579947814</v>
          </cell>
          <cell r="DI5">
            <v>1.44898579947814</v>
          </cell>
          <cell r="DJ5">
            <v>1.44898579947814</v>
          </cell>
          <cell r="DK5">
            <v>1.44898579947814</v>
          </cell>
        </row>
        <row r="6">
          <cell r="A6">
            <v>1461.86412167415</v>
          </cell>
          <cell r="B6">
            <v>1790.1471919981</v>
          </cell>
          <cell r="C6">
            <v>1709.74991584121</v>
          </cell>
          <cell r="D6">
            <v>2026.07678510161</v>
          </cell>
          <cell r="E6">
            <v>1411.01639585449</v>
          </cell>
          <cell r="F6">
            <v>1698.10042854579</v>
          </cell>
          <cell r="G6">
            <v>1865.77089555549</v>
          </cell>
          <cell r="H6">
            <v>2034.70912730694</v>
          </cell>
          <cell r="I6">
            <v>1665.78681807089</v>
          </cell>
          <cell r="J6">
            <v>1988.9471652544</v>
          </cell>
          <cell r="K6">
            <v>1803.63820135259</v>
          </cell>
          <cell r="L6">
            <v>2012.85110144825</v>
          </cell>
          <cell r="M6">
            <v>2456.0323512713</v>
          </cell>
          <cell r="N6">
            <v>2307.15679890815</v>
          </cell>
          <cell r="O6">
            <v>2356.77563255901</v>
          </cell>
          <cell r="P6">
            <v>2366.39800633185</v>
          </cell>
          <cell r="Q6">
            <v>2165.9372830486</v>
          </cell>
          <cell r="R6">
            <v>2281.83334877179</v>
          </cell>
          <cell r="S6">
            <v>2295.33040769968</v>
          </cell>
          <cell r="T6">
            <v>2802.78330077899</v>
          </cell>
        </row>
        <row r="6">
          <cell r="Z6">
            <v>1461.86412167415</v>
          </cell>
          <cell r="AA6">
            <v>1790.1471919981</v>
          </cell>
          <cell r="AB6">
            <v>1709.74991584121</v>
          </cell>
          <cell r="AC6">
            <v>2026.07678510161</v>
          </cell>
          <cell r="AD6">
            <v>1411.01639585449</v>
          </cell>
          <cell r="AE6">
            <v>1698.10042854579</v>
          </cell>
          <cell r="AF6">
            <v>1865.77089555549</v>
          </cell>
          <cell r="AG6">
            <v>2034.70912730694</v>
          </cell>
          <cell r="AH6">
            <v>1665.78681807089</v>
          </cell>
          <cell r="AI6">
            <v>1988.9471652544</v>
          </cell>
          <cell r="AJ6">
            <v>1803.63820135259</v>
          </cell>
          <cell r="AK6">
            <v>2012.85110144825</v>
          </cell>
          <cell r="AL6">
            <v>2456.0323512713</v>
          </cell>
          <cell r="AM6">
            <v>2307.15679890815</v>
          </cell>
          <cell r="AN6">
            <v>2356.77563255901</v>
          </cell>
          <cell r="AO6">
            <v>2366.39800633185</v>
          </cell>
          <cell r="AP6">
            <v>2165.9372830486</v>
          </cell>
          <cell r="AQ6">
            <v>2281.83334877179</v>
          </cell>
          <cell r="AR6">
            <v>2295.33040769968</v>
          </cell>
          <cell r="AS6">
            <v>2802.78330077899</v>
          </cell>
        </row>
        <row r="6"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</row>
        <row r="6">
          <cell r="BX6">
            <v>3.24835057396174</v>
          </cell>
          <cell r="BY6">
            <v>3.85532858543421</v>
          </cell>
          <cell r="BZ6">
            <v>2.67546644515198</v>
          </cell>
          <cell r="CA6">
            <v>3.196216800353</v>
          </cell>
          <cell r="CB6">
            <v>3.47522341495929</v>
          </cell>
          <cell r="CC6">
            <v>3.90071143851781</v>
          </cell>
          <cell r="CD6">
            <v>3.10264337231292</v>
          </cell>
          <cell r="CE6">
            <v>3.76363809915573</v>
          </cell>
          <cell r="CF6">
            <v>3.42217545333798</v>
          </cell>
          <cell r="CG6">
            <v>3.80553484785581</v>
          </cell>
          <cell r="CH6">
            <v>4.58335515866469</v>
          </cell>
          <cell r="CI6">
            <v>4.40408829314058</v>
          </cell>
          <cell r="CJ6">
            <v>4.50160742594687</v>
          </cell>
          <cell r="CK6">
            <v>4.51998683747533</v>
          </cell>
          <cell r="CL6">
            <v>4.13709273925236</v>
          </cell>
          <cell r="CM6">
            <v>4.35846238636257</v>
          </cell>
          <cell r="CN6">
            <v>4.38424271939847</v>
          </cell>
          <cell r="CO6">
            <v>5.35351348079193</v>
          </cell>
          <cell r="CP6">
            <v>5.06591536955461</v>
          </cell>
          <cell r="CQ6">
            <v>5.83102221630261</v>
          </cell>
          <cell r="CR6">
            <v>1.46822305612829</v>
          </cell>
          <cell r="CS6">
            <v>1.43265806855646</v>
          </cell>
          <cell r="CT6">
            <v>1.44203842476813</v>
          </cell>
          <cell r="CU6">
            <v>1.43979823733314</v>
          </cell>
          <cell r="CV6">
            <v>1.44490630850996</v>
          </cell>
          <cell r="CW6">
            <v>1.45557395878387</v>
          </cell>
          <cell r="CX6">
            <v>1.47089855049608</v>
          </cell>
          <cell r="CY6">
            <v>1.42910995651188</v>
          </cell>
          <cell r="CZ6">
            <v>1.47093911671902</v>
          </cell>
          <cell r="DA6">
            <v>1.44784651770526</v>
          </cell>
          <cell r="DB6">
            <v>1.44395709443645</v>
          </cell>
          <cell r="DC6">
            <v>1.44911576753007</v>
          </cell>
          <cell r="DD6">
            <v>1.46810699236061</v>
          </cell>
          <cell r="DE6">
            <v>1.43525222714091</v>
          </cell>
          <cell r="DF6">
            <v>1.43435864798881</v>
          </cell>
          <cell r="DG6">
            <v>1.43435864798881</v>
          </cell>
          <cell r="DH6">
            <v>1.43435864798881</v>
          </cell>
          <cell r="DI6">
            <v>1.43435864798881</v>
          </cell>
          <cell r="DJ6">
            <v>1.43435864798881</v>
          </cell>
          <cell r="DK6">
            <v>1.43435864798881</v>
          </cell>
        </row>
        <row r="7">
          <cell r="A7">
            <v>1423.28237881537</v>
          </cell>
          <cell r="B7">
            <v>1201.3538062824</v>
          </cell>
          <cell r="C7">
            <v>1400.92163698896</v>
          </cell>
          <cell r="D7">
            <v>1580.7175277609</v>
          </cell>
          <cell r="E7">
            <v>1816.300684228</v>
          </cell>
          <cell r="F7">
            <v>1702.44904539075</v>
          </cell>
          <cell r="G7">
            <v>1718.27281973013</v>
          </cell>
          <cell r="H7">
            <v>1693.69338433422</v>
          </cell>
          <cell r="I7">
            <v>1850.69074933794</v>
          </cell>
          <cell r="J7">
            <v>2032.08414597079</v>
          </cell>
          <cell r="K7">
            <v>1973.86001304941</v>
          </cell>
          <cell r="L7">
            <v>1912.95170219104</v>
          </cell>
          <cell r="M7">
            <v>1791.71437841912</v>
          </cell>
          <cell r="N7">
            <v>2290.90869037597</v>
          </cell>
          <cell r="O7">
            <v>2082.16614234208</v>
          </cell>
          <cell r="P7">
            <v>2356.06171123541</v>
          </cell>
          <cell r="Q7">
            <v>2459.52016141957</v>
          </cell>
          <cell r="R7">
            <v>2139.72596239158</v>
          </cell>
          <cell r="S7">
            <v>2517.80442276841</v>
          </cell>
          <cell r="T7">
            <v>2778.62950076532</v>
          </cell>
        </row>
        <row r="7">
          <cell r="Z7">
            <v>1423.28237881537</v>
          </cell>
          <cell r="AA7">
            <v>1201.3538062824</v>
          </cell>
          <cell r="AB7">
            <v>1400.92163698896</v>
          </cell>
          <cell r="AC7">
            <v>1580.7175277609</v>
          </cell>
          <cell r="AD7">
            <v>1816.300684228</v>
          </cell>
          <cell r="AE7">
            <v>1702.44904539075</v>
          </cell>
          <cell r="AF7">
            <v>1718.27281973013</v>
          </cell>
          <cell r="AG7">
            <v>1693.69338433422</v>
          </cell>
          <cell r="AH7">
            <v>1850.69074933794</v>
          </cell>
          <cell r="AI7">
            <v>2032.08414597079</v>
          </cell>
          <cell r="AJ7">
            <v>1973.86001304941</v>
          </cell>
          <cell r="AK7">
            <v>1912.95170219104</v>
          </cell>
          <cell r="AL7">
            <v>1791.71437841912</v>
          </cell>
          <cell r="AM7">
            <v>2290.90869037597</v>
          </cell>
          <cell r="AN7">
            <v>2082.16614234208</v>
          </cell>
          <cell r="AO7">
            <v>2356.06171123541</v>
          </cell>
          <cell r="AP7">
            <v>2459.52016141957</v>
          </cell>
          <cell r="AQ7">
            <v>2139.72596239158</v>
          </cell>
          <cell r="AR7">
            <v>2517.80442276841</v>
          </cell>
          <cell r="AS7">
            <v>2778.62950076532</v>
          </cell>
        </row>
        <row r="7"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7">
          <cell r="BX7">
            <v>2.64142942197994</v>
          </cell>
          <cell r="BY7">
            <v>3.03649152588671</v>
          </cell>
          <cell r="BZ7">
            <v>3.45155532791248</v>
          </cell>
          <cell r="CA7">
            <v>3.23006485700706</v>
          </cell>
          <cell r="CB7">
            <v>3.31019075882867</v>
          </cell>
          <cell r="CC7">
            <v>3.20168767081739</v>
          </cell>
          <cell r="CD7">
            <v>3.47682592563605</v>
          </cell>
          <cell r="CE7">
            <v>3.82196039638786</v>
          </cell>
          <cell r="CF7">
            <v>3.74561196494225</v>
          </cell>
          <cell r="CG7">
            <v>3.64805895733022</v>
          </cell>
          <cell r="CH7">
            <v>3.44665662239835</v>
          </cell>
          <cell r="CI7">
            <v>4.37288424542267</v>
          </cell>
          <cell r="CJ7">
            <v>3.92764570138858</v>
          </cell>
          <cell r="CK7">
            <v>4.44430224090143</v>
          </cell>
          <cell r="CL7">
            <v>4.63945868345172</v>
          </cell>
          <cell r="CM7">
            <v>4.03622232992595</v>
          </cell>
          <cell r="CN7">
            <v>4.74940184499402</v>
          </cell>
          <cell r="CO7">
            <v>5.2414031678359</v>
          </cell>
          <cell r="CP7">
            <v>4.62686621979174</v>
          </cell>
          <cell r="CQ7">
            <v>4.24168066143088</v>
          </cell>
          <cell r="CR7">
            <v>1.43460460272375</v>
          </cell>
          <cell r="CS7">
            <v>1.46108595547063</v>
          </cell>
          <cell r="CT7">
            <v>1.4530547132036</v>
          </cell>
          <cell r="CU7">
            <v>1.42622922404005</v>
          </cell>
          <cell r="CV7">
            <v>1.44171707691226</v>
          </cell>
          <cell r="CW7">
            <v>1.44400938261546</v>
          </cell>
          <cell r="CX7">
            <v>1.42215271244662</v>
          </cell>
          <cell r="CY7">
            <v>1.44931558745903</v>
          </cell>
          <cell r="CZ7">
            <v>1.45833749605883</v>
          </cell>
          <cell r="DA7">
            <v>1.45667491213128</v>
          </cell>
          <cell r="DB7">
            <v>1.44377893460556</v>
          </cell>
          <cell r="DC7">
            <v>1.4366444262409</v>
          </cell>
          <cell r="DD7">
            <v>1.42422267548109</v>
          </cell>
          <cell r="DE7">
            <v>1.43531404289595</v>
          </cell>
          <cell r="DF7">
            <v>1.4524132794165</v>
          </cell>
          <cell r="DG7">
            <v>1.4524132794165</v>
          </cell>
          <cell r="DH7">
            <v>1.4524132794165</v>
          </cell>
          <cell r="DI7">
            <v>1.4524132794165</v>
          </cell>
          <cell r="DJ7">
            <v>1.4524132794165</v>
          </cell>
          <cell r="DK7">
            <v>1.4524132794165</v>
          </cell>
        </row>
        <row r="8">
          <cell r="A8">
            <v>1255.46893870943</v>
          </cell>
          <cell r="B8">
            <v>1501.75171973552</v>
          </cell>
          <cell r="C8">
            <v>1546.77994544717</v>
          </cell>
          <cell r="D8">
            <v>1606.3128969224</v>
          </cell>
          <cell r="E8">
            <v>1980.70875568695</v>
          </cell>
          <cell r="F8">
            <v>1789.94121216798</v>
          </cell>
          <cell r="G8">
            <v>2101.91956874765</v>
          </cell>
          <cell r="H8">
            <v>1864.54402916589</v>
          </cell>
          <cell r="I8">
            <v>1786.2205195351</v>
          </cell>
          <cell r="J8">
            <v>1613.60097880519</v>
          </cell>
          <cell r="K8">
            <v>1664.82302696001</v>
          </cell>
          <cell r="L8">
            <v>2107.61999560894</v>
          </cell>
          <cell r="M8">
            <v>2375.34650883256</v>
          </cell>
          <cell r="N8">
            <v>2045.93629913228</v>
          </cell>
          <cell r="O8">
            <v>2162.81015414119</v>
          </cell>
          <cell r="P8">
            <v>2249.13950468909</v>
          </cell>
          <cell r="Q8">
            <v>2002.41775747875</v>
          </cell>
          <cell r="R8">
            <v>2701.09721934821</v>
          </cell>
          <cell r="S8">
            <v>2483.741269706</v>
          </cell>
          <cell r="T8">
            <v>2503.10249210749</v>
          </cell>
        </row>
        <row r="8">
          <cell r="Z8">
            <v>1255.46893870943</v>
          </cell>
          <cell r="AA8">
            <v>1501.75171973552</v>
          </cell>
          <cell r="AB8">
            <v>1546.77994544717</v>
          </cell>
          <cell r="AC8">
            <v>1606.3128969224</v>
          </cell>
          <cell r="AD8">
            <v>1980.70875568695</v>
          </cell>
          <cell r="AE8">
            <v>1789.94121216798</v>
          </cell>
          <cell r="AF8">
            <v>2101.91956874765</v>
          </cell>
          <cell r="AG8">
            <v>1864.54402916589</v>
          </cell>
          <cell r="AH8">
            <v>1786.2205195351</v>
          </cell>
          <cell r="AI8">
            <v>1613.60097880519</v>
          </cell>
          <cell r="AJ8">
            <v>1664.82302696001</v>
          </cell>
          <cell r="AK8">
            <v>2107.61999560894</v>
          </cell>
          <cell r="AL8">
            <v>2375.34650883256</v>
          </cell>
          <cell r="AM8">
            <v>2045.93629913228</v>
          </cell>
          <cell r="AN8">
            <v>2162.81015414119</v>
          </cell>
          <cell r="AO8">
            <v>2249.13950468909</v>
          </cell>
          <cell r="AP8">
            <v>2002.41775747875</v>
          </cell>
          <cell r="AQ8">
            <v>2701.09721934821</v>
          </cell>
          <cell r="AR8">
            <v>2483.741269706</v>
          </cell>
          <cell r="AS8">
            <v>2503.10249210749</v>
          </cell>
        </row>
        <row r="8"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</row>
        <row r="8">
          <cell r="BX8">
            <v>2.93638015564483</v>
          </cell>
          <cell r="BY8">
            <v>3.04279130702129</v>
          </cell>
          <cell r="BZ8">
            <v>3.72195861539896</v>
          </cell>
          <cell r="CA8">
            <v>3.34387820237873</v>
          </cell>
          <cell r="CB8">
            <v>3.99421146191159</v>
          </cell>
          <cell r="CC8">
            <v>3.46954649464042</v>
          </cell>
          <cell r="CD8">
            <v>3.37585720162172</v>
          </cell>
          <cell r="CE8">
            <v>3.07972881829523</v>
          </cell>
          <cell r="CF8">
            <v>3.17089972820468</v>
          </cell>
          <cell r="CG8">
            <v>4.01901193313788</v>
          </cell>
          <cell r="CH8">
            <v>4.5515414566746</v>
          </cell>
          <cell r="CI8">
            <v>3.88907896114577</v>
          </cell>
          <cell r="CJ8">
            <v>4.06484184889605</v>
          </cell>
          <cell r="CK8">
            <v>4.22709148334649</v>
          </cell>
          <cell r="CL8">
            <v>3.76339619267427</v>
          </cell>
          <cell r="CM8">
            <v>5.07651260750767</v>
          </cell>
          <cell r="CN8">
            <v>4.66800816317605</v>
          </cell>
          <cell r="CO8">
            <v>4.70439614984825</v>
          </cell>
          <cell r="CP8">
            <v>5.65119440201197</v>
          </cell>
          <cell r="CQ8">
            <v>5.14530053656972</v>
          </cell>
          <cell r="CR8">
            <v>1.42911181345608</v>
          </cell>
          <cell r="CS8">
            <v>1.43991145330188</v>
          </cell>
          <cell r="CT8">
            <v>1.44318959077937</v>
          </cell>
          <cell r="CU8">
            <v>1.44632240853559</v>
          </cell>
          <cell r="CV8">
            <v>1.45799561236322</v>
          </cell>
          <cell r="CW8">
            <v>1.4665451998219</v>
          </cell>
          <cell r="CX8">
            <v>1.44175735433835</v>
          </cell>
          <cell r="CY8">
            <v>1.47233646063687</v>
          </cell>
          <cell r="CZ8">
            <v>1.44963325039059</v>
          </cell>
          <cell r="DA8">
            <v>1.43545904860331</v>
          </cell>
          <cell r="DB8">
            <v>1.43844314514326</v>
          </cell>
          <cell r="DC8">
            <v>1.43674650732484</v>
          </cell>
          <cell r="DD8">
            <v>1.42980102813134</v>
          </cell>
          <cell r="DE8">
            <v>1.44129368036234</v>
          </cell>
          <cell r="DF8">
            <v>1.45774608014061</v>
          </cell>
          <cell r="DG8">
            <v>1.45774608014061</v>
          </cell>
          <cell r="DH8">
            <v>1.45774608014061</v>
          </cell>
          <cell r="DI8">
            <v>1.45774608014061</v>
          </cell>
          <cell r="DJ8">
            <v>1.45774608014061</v>
          </cell>
          <cell r="DK8">
            <v>1.45774608014061</v>
          </cell>
        </row>
        <row r="9">
          <cell r="A9">
            <v>1183.43348377619</v>
          </cell>
          <cell r="B9">
            <v>1645.28874211294</v>
          </cell>
          <cell r="C9">
            <v>1513.54906320758</v>
          </cell>
          <cell r="D9">
            <v>1740.89431108075</v>
          </cell>
          <cell r="E9">
            <v>1734.43440250188</v>
          </cell>
          <cell r="F9">
            <v>1942.73001304681</v>
          </cell>
          <cell r="G9">
            <v>1559.09387686077</v>
          </cell>
          <cell r="H9">
            <v>1521.9502287934</v>
          </cell>
          <cell r="I9">
            <v>1736.46777866877</v>
          </cell>
          <cell r="J9">
            <v>1907.68833424249</v>
          </cell>
          <cell r="K9">
            <v>1704.03748097994</v>
          </cell>
          <cell r="L9">
            <v>2188.0700131562</v>
          </cell>
          <cell r="M9">
            <v>2261.02142056632</v>
          </cell>
          <cell r="N9">
            <v>2199.25819961251</v>
          </cell>
          <cell r="O9">
            <v>2528.20819818816</v>
          </cell>
          <cell r="P9">
            <v>2473.87459022366</v>
          </cell>
          <cell r="Q9">
            <v>2490.09383577538</v>
          </cell>
          <cell r="R9">
            <v>2479.89070372123</v>
          </cell>
          <cell r="S9">
            <v>2660.11393186283</v>
          </cell>
          <cell r="T9">
            <v>2487.34598878436</v>
          </cell>
        </row>
        <row r="9">
          <cell r="Z9">
            <v>1183.43348377619</v>
          </cell>
          <cell r="AA9">
            <v>1645.28874211294</v>
          </cell>
          <cell r="AB9">
            <v>1513.54906320758</v>
          </cell>
          <cell r="AC9">
            <v>1740.89431108075</v>
          </cell>
          <cell r="AD9">
            <v>1734.43440250188</v>
          </cell>
          <cell r="AE9">
            <v>1942.73001304681</v>
          </cell>
          <cell r="AF9">
            <v>1559.09387686077</v>
          </cell>
          <cell r="AG9">
            <v>1521.9502287934</v>
          </cell>
          <cell r="AH9">
            <v>1736.46777866877</v>
          </cell>
          <cell r="AI9">
            <v>1907.68833424249</v>
          </cell>
          <cell r="AJ9">
            <v>1704.03748097994</v>
          </cell>
          <cell r="AK9">
            <v>2188.0700131562</v>
          </cell>
          <cell r="AL9">
            <v>2261.02142056632</v>
          </cell>
          <cell r="AM9">
            <v>2199.25819961251</v>
          </cell>
          <cell r="AN9">
            <v>2528.20819818816</v>
          </cell>
          <cell r="AO9">
            <v>2473.87459022366</v>
          </cell>
          <cell r="AP9">
            <v>2490.09383577538</v>
          </cell>
          <cell r="AQ9">
            <v>2479.89070372123</v>
          </cell>
          <cell r="AR9">
            <v>2660.11393186283</v>
          </cell>
          <cell r="AS9">
            <v>2487.34598878436</v>
          </cell>
        </row>
        <row r="9"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9">
          <cell r="BX9">
            <v>2.88902309012684</v>
          </cell>
          <cell r="BY9">
            <v>3.35111053233133</v>
          </cell>
          <cell r="BZ9">
            <v>3.3182878877192</v>
          </cell>
          <cell r="CA9">
            <v>3.72667409186324</v>
          </cell>
          <cell r="CB9">
            <v>2.97128251664596</v>
          </cell>
          <cell r="CC9">
            <v>2.88136297350544</v>
          </cell>
          <cell r="CD9">
            <v>3.29015256978095</v>
          </cell>
          <cell r="CE9">
            <v>3.63062004233592</v>
          </cell>
          <cell r="CF9">
            <v>3.22636209764929</v>
          </cell>
          <cell r="CG9">
            <v>4.12587564071579</v>
          </cell>
          <cell r="CH9">
            <v>4.25349386902973</v>
          </cell>
          <cell r="CI9">
            <v>4.18125859643555</v>
          </cell>
          <cell r="CJ9">
            <v>4.7994876913545</v>
          </cell>
          <cell r="CK9">
            <v>4.69634211859693</v>
          </cell>
          <cell r="CL9">
            <v>4.72713233177808</v>
          </cell>
          <cell r="CM9">
            <v>4.70776295913611</v>
          </cell>
          <cell r="CN9">
            <v>5.04989426216</v>
          </cell>
          <cell r="CO9">
            <v>4.72191588725401</v>
          </cell>
          <cell r="CP9">
            <v>4.23153781483245</v>
          </cell>
          <cell r="CQ9">
            <v>5.14422016899941</v>
          </cell>
          <cell r="CR9">
            <v>1.4616106363737</v>
          </cell>
          <cell r="CS9">
            <v>1.44088830189511</v>
          </cell>
          <cell r="CT9">
            <v>1.43533285572684</v>
          </cell>
          <cell r="CU9">
            <v>1.42328144923874</v>
          </cell>
          <cell r="CV9">
            <v>1.43202616413544</v>
          </cell>
          <cell r="CW9">
            <v>1.4282300651327</v>
          </cell>
          <cell r="CX9">
            <v>1.43759135984581</v>
          </cell>
          <cell r="CY9">
            <v>1.44713689062077</v>
          </cell>
          <cell r="CZ9">
            <v>1.44596515451934</v>
          </cell>
          <cell r="DA9">
            <v>1.43957321904816</v>
          </cell>
          <cell r="DB9">
            <v>1.44701546106766</v>
          </cell>
          <cell r="DC9">
            <v>1.45295517529741</v>
          </cell>
          <cell r="DD9">
            <v>1.45635080833943</v>
          </cell>
          <cell r="DE9">
            <v>1.4410409668471</v>
          </cell>
          <cell r="DF9">
            <v>1.4431952426365</v>
          </cell>
          <cell r="DG9">
            <v>1.4431952426365</v>
          </cell>
          <cell r="DH9">
            <v>1.4431952426365</v>
          </cell>
          <cell r="DI9">
            <v>1.4431952426365</v>
          </cell>
          <cell r="DJ9">
            <v>1.4431952426365</v>
          </cell>
          <cell r="DK9">
            <v>1.4431952426365</v>
          </cell>
        </row>
        <row r="10">
          <cell r="A10">
            <v>1474.61852625348</v>
          </cell>
          <cell r="B10">
            <v>1676.91655905751</v>
          </cell>
          <cell r="C10">
            <v>1815.96087230575</v>
          </cell>
          <cell r="D10">
            <v>1385.64515992654</v>
          </cell>
          <cell r="E10">
            <v>1631.99355171</v>
          </cell>
          <cell r="F10">
            <v>2019.6867761098</v>
          </cell>
          <cell r="G10">
            <v>2092.35630174225</v>
          </cell>
          <cell r="H10">
            <v>2327.72899952787</v>
          </cell>
          <cell r="I10">
            <v>2124.86235452428</v>
          </cell>
          <cell r="J10">
            <v>2129.92634317955</v>
          </cell>
          <cell r="K10">
            <v>2345.37947305233</v>
          </cell>
          <cell r="L10">
            <v>1969.51970203509</v>
          </cell>
          <cell r="M10">
            <v>1953.64625318051</v>
          </cell>
          <cell r="N10">
            <v>2271.82695530886</v>
          </cell>
          <cell r="O10">
            <v>2493.89042294549</v>
          </cell>
          <cell r="P10">
            <v>2687.74220512096</v>
          </cell>
          <cell r="Q10">
            <v>2497.99949526023</v>
          </cell>
          <cell r="R10">
            <v>2243.82556470004</v>
          </cell>
          <cell r="S10">
            <v>2219.50809468131</v>
          </cell>
          <cell r="T10">
            <v>2619.09054721881</v>
          </cell>
        </row>
        <row r="10">
          <cell r="Z10">
            <v>1474.61852625348</v>
          </cell>
          <cell r="AA10">
            <v>1676.91655905751</v>
          </cell>
          <cell r="AB10">
            <v>1815.96087230575</v>
          </cell>
          <cell r="AC10">
            <v>1385.64515992654</v>
          </cell>
          <cell r="AD10">
            <v>1631.99355171</v>
          </cell>
          <cell r="AE10">
            <v>2019.6867761098</v>
          </cell>
          <cell r="AF10">
            <v>2092.35630174225</v>
          </cell>
          <cell r="AG10">
            <v>2327.72899952787</v>
          </cell>
          <cell r="AH10">
            <v>2124.86235452428</v>
          </cell>
          <cell r="AI10">
            <v>2129.92634317955</v>
          </cell>
          <cell r="AJ10">
            <v>2345.37947305233</v>
          </cell>
          <cell r="AK10">
            <v>1969.51970203509</v>
          </cell>
          <cell r="AL10">
            <v>1953.64625318051</v>
          </cell>
          <cell r="AM10">
            <v>2271.82695530886</v>
          </cell>
          <cell r="AN10">
            <v>2493.89042294549</v>
          </cell>
          <cell r="AO10">
            <v>2687.74220512096</v>
          </cell>
          <cell r="AP10">
            <v>2497.99949526023</v>
          </cell>
          <cell r="AQ10">
            <v>2243.82556470004</v>
          </cell>
          <cell r="AR10">
            <v>2219.50809468131</v>
          </cell>
          <cell r="AS10">
            <v>2619.09054721881</v>
          </cell>
        </row>
        <row r="10"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</row>
        <row r="10">
          <cell r="BX10">
            <v>3.47372956074779</v>
          </cell>
          <cell r="BY10">
            <v>2.65079915387762</v>
          </cell>
          <cell r="BZ10">
            <v>3.09802485436441</v>
          </cell>
          <cell r="CA10">
            <v>3.88774204810958</v>
          </cell>
          <cell r="CB10">
            <v>3.95546367533049</v>
          </cell>
          <cell r="CC10">
            <v>4.39696804721149</v>
          </cell>
          <cell r="CD10">
            <v>4.04666986315966</v>
          </cell>
          <cell r="CE10">
            <v>3.96020043168852</v>
          </cell>
          <cell r="CF10">
            <v>4.44084336828585</v>
          </cell>
          <cell r="CG10">
            <v>3.76973343384016</v>
          </cell>
          <cell r="CH10">
            <v>3.6541415895177</v>
          </cell>
          <cell r="CI10">
            <v>4.25825994463474</v>
          </cell>
          <cell r="CJ10">
            <v>4.7111589988788</v>
          </cell>
          <cell r="CK10">
            <v>5.07736056076058</v>
          </cell>
          <cell r="CL10">
            <v>4.71892136599587</v>
          </cell>
          <cell r="CM10">
            <v>4.23876642846468</v>
          </cell>
          <cell r="CN10">
            <v>4.19282877753396</v>
          </cell>
          <cell r="CO10">
            <v>4.94767207367314</v>
          </cell>
          <cell r="CP10">
            <v>4.42307703778878</v>
          </cell>
          <cell r="CQ10">
            <v>4.87222515938935</v>
          </cell>
          <cell r="CR10">
            <v>1.42631024159933</v>
          </cell>
          <cell r="CS10">
            <v>1.44705066737002</v>
          </cell>
          <cell r="CT10">
            <v>1.43224599946119</v>
          </cell>
          <cell r="CU10">
            <v>1.43212966694762</v>
          </cell>
          <cell r="CV10">
            <v>1.44324704298787</v>
          </cell>
          <cell r="CW10">
            <v>1.42329104123271</v>
          </cell>
          <cell r="CX10">
            <v>1.44925689855891</v>
          </cell>
          <cell r="CY10">
            <v>1.45039483031457</v>
          </cell>
          <cell r="CZ10">
            <v>1.43860035391701</v>
          </cell>
          <cell r="DA10">
            <v>1.47351497468526</v>
          </cell>
          <cell r="DB10">
            <v>1.44695425025203</v>
          </cell>
          <cell r="DC10">
            <v>1.43138619317188</v>
          </cell>
          <cell r="DD10">
            <v>1.46476411957322</v>
          </cell>
          <cell r="DE10">
            <v>1.461672965044</v>
          </cell>
          <cell r="DF10">
            <v>1.45029630773374</v>
          </cell>
          <cell r="DG10">
            <v>1.45029630773374</v>
          </cell>
          <cell r="DH10">
            <v>1.45029630773374</v>
          </cell>
          <cell r="DI10">
            <v>1.45029630773374</v>
          </cell>
          <cell r="DJ10">
            <v>1.45029630773374</v>
          </cell>
          <cell r="DK10">
            <v>1.45029630773374</v>
          </cell>
        </row>
        <row r="11">
          <cell r="A11">
            <v>1231.78391775392</v>
          </cell>
          <cell r="B11">
            <v>1507.69715291106</v>
          </cell>
          <cell r="C11">
            <v>1609.12463723334</v>
          </cell>
          <cell r="D11">
            <v>1845.68185379923</v>
          </cell>
          <cell r="E11">
            <v>1569.76801321296</v>
          </cell>
          <cell r="F11">
            <v>1656.12798108636</v>
          </cell>
          <cell r="G11">
            <v>1542.53027653156</v>
          </cell>
          <cell r="H11">
            <v>1964.74415097185</v>
          </cell>
          <cell r="I11">
            <v>1905.72577990063</v>
          </cell>
          <cell r="J11">
            <v>1999.2535352825</v>
          </cell>
          <cell r="K11">
            <v>1923.07007681037</v>
          </cell>
          <cell r="L11">
            <v>1825.04849316864</v>
          </cell>
          <cell r="M11">
            <v>2494.80655736674</v>
          </cell>
          <cell r="N11">
            <v>2209.75834194114</v>
          </cell>
          <cell r="O11">
            <v>2000.1857865856</v>
          </cell>
          <cell r="P11">
            <v>2217.45146301029</v>
          </cell>
          <cell r="Q11">
            <v>2485.04889786871</v>
          </cell>
          <cell r="R11">
            <v>2543.66284283249</v>
          </cell>
          <cell r="S11">
            <v>2376.60159243152</v>
          </cell>
          <cell r="T11">
            <v>2203.66263525674</v>
          </cell>
        </row>
        <row r="11">
          <cell r="Z11">
            <v>1231.78391775392</v>
          </cell>
          <cell r="AA11">
            <v>1507.69715291106</v>
          </cell>
          <cell r="AB11">
            <v>1609.12463723334</v>
          </cell>
          <cell r="AC11">
            <v>1845.68185379923</v>
          </cell>
          <cell r="AD11">
            <v>1569.76801321296</v>
          </cell>
          <cell r="AE11">
            <v>1656.12798108636</v>
          </cell>
          <cell r="AF11">
            <v>1542.53027653156</v>
          </cell>
          <cell r="AG11">
            <v>1964.74415097185</v>
          </cell>
          <cell r="AH11">
            <v>1905.72577990063</v>
          </cell>
          <cell r="AI11">
            <v>1999.2535352825</v>
          </cell>
          <cell r="AJ11">
            <v>1923.07007681037</v>
          </cell>
          <cell r="AK11">
            <v>1825.04849316864</v>
          </cell>
          <cell r="AL11">
            <v>2494.80655736674</v>
          </cell>
          <cell r="AM11">
            <v>2209.75834194114</v>
          </cell>
          <cell r="AN11">
            <v>2000.1857865856</v>
          </cell>
          <cell r="AO11">
            <v>2217.45146301029</v>
          </cell>
          <cell r="AP11">
            <v>2485.04889786871</v>
          </cell>
          <cell r="AQ11">
            <v>2543.66284283249</v>
          </cell>
          <cell r="AR11">
            <v>2376.60159243152</v>
          </cell>
          <cell r="AS11">
            <v>2203.66263525674</v>
          </cell>
        </row>
        <row r="11"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</row>
        <row r="11">
          <cell r="BX11">
            <v>3.04324079748353</v>
          </cell>
          <cell r="BY11">
            <v>3.50021433979572</v>
          </cell>
          <cell r="BZ11">
            <v>2.90393205813868</v>
          </cell>
          <cell r="CA11">
            <v>3.13775373323794</v>
          </cell>
          <cell r="CB11">
            <v>2.95065802356987</v>
          </cell>
          <cell r="CC11">
            <v>3.72343926507019</v>
          </cell>
          <cell r="CD11">
            <v>3.6369639218804</v>
          </cell>
          <cell r="CE11">
            <v>3.76073571661251</v>
          </cell>
          <cell r="CF11">
            <v>3.64426621679421</v>
          </cell>
          <cell r="CG11">
            <v>3.52040959266596</v>
          </cell>
          <cell r="CH11">
            <v>4.68055062334666</v>
          </cell>
          <cell r="CI11">
            <v>4.15091841936509</v>
          </cell>
          <cell r="CJ11">
            <v>3.79299149190386</v>
          </cell>
          <cell r="CK11">
            <v>4.20499665046883</v>
          </cell>
          <cell r="CL11">
            <v>4.71244690858005</v>
          </cell>
          <cell r="CM11">
            <v>4.82359768069609</v>
          </cell>
          <cell r="CN11">
            <v>4.5067961587338</v>
          </cell>
          <cell r="CO11">
            <v>4.17884862626861</v>
          </cell>
          <cell r="CP11">
            <v>4.37840960046566</v>
          </cell>
          <cell r="CQ11">
            <v>5.09467126488698</v>
          </cell>
          <cell r="CR11">
            <v>1.42081557855362</v>
          </cell>
          <cell r="CS11">
            <v>1.44177416520387</v>
          </cell>
          <cell r="CT11">
            <v>1.44864009893657</v>
          </cell>
          <cell r="CU11">
            <v>1.44467227496808</v>
          </cell>
          <cell r="CV11">
            <v>1.48100375514015</v>
          </cell>
          <cell r="CW11">
            <v>1.44604622294592</v>
          </cell>
          <cell r="CX11">
            <v>1.43226030021223</v>
          </cell>
          <cell r="CY11">
            <v>1.44566899159362</v>
          </cell>
          <cell r="CZ11">
            <v>1.43558380902943</v>
          </cell>
          <cell r="DA11">
            <v>1.45647217957481</v>
          </cell>
          <cell r="DB11">
            <v>1.44574650382731</v>
          </cell>
          <cell r="DC11">
            <v>1.42032701774618</v>
          </cell>
          <cell r="DD11">
            <v>1.46031674659077</v>
          </cell>
          <cell r="DE11">
            <v>1.45850431929239</v>
          </cell>
          <cell r="DF11">
            <v>1.44475964969487</v>
          </cell>
          <cell r="DG11">
            <v>1.44475964969487</v>
          </cell>
          <cell r="DH11">
            <v>1.44475964969487</v>
          </cell>
          <cell r="DI11">
            <v>1.44475964969487</v>
          </cell>
          <cell r="DJ11">
            <v>1.44475964969487</v>
          </cell>
          <cell r="DK11">
            <v>1.44475964969487</v>
          </cell>
        </row>
        <row r="12">
          <cell r="A12">
            <v>1522.21985266664</v>
          </cell>
          <cell r="B12">
            <v>1565.83075937154</v>
          </cell>
          <cell r="C12">
            <v>1489.07370227497</v>
          </cell>
          <cell r="D12">
            <v>1887.98235167573</v>
          </cell>
          <cell r="E12">
            <v>1605.88649728815</v>
          </cell>
          <cell r="F12">
            <v>1817.22440716461</v>
          </cell>
          <cell r="G12">
            <v>1629.60247961849</v>
          </cell>
          <cell r="H12">
            <v>1882.97039774162</v>
          </cell>
          <cell r="I12">
            <v>1997.13821074617</v>
          </cell>
          <cell r="J12">
            <v>2016.81605715394</v>
          </cell>
          <cell r="K12">
            <v>2131.22432649309</v>
          </cell>
          <cell r="L12">
            <v>2091.8338797976</v>
          </cell>
          <cell r="M12">
            <v>2184.14750653731</v>
          </cell>
          <cell r="N12">
            <v>2281.12236695131</v>
          </cell>
          <cell r="O12">
            <v>2467.30226789694</v>
          </cell>
          <cell r="P12">
            <v>2372.25161942335</v>
          </cell>
          <cell r="Q12">
            <v>2397.75557280931</v>
          </cell>
          <cell r="R12">
            <v>1997.93698690532</v>
          </cell>
          <cell r="S12">
            <v>2267.12743845716</v>
          </cell>
          <cell r="T12">
            <v>2499.09149618769</v>
          </cell>
        </row>
        <row r="12">
          <cell r="Z12">
            <v>1522.21985266664</v>
          </cell>
          <cell r="AA12">
            <v>1565.83075937154</v>
          </cell>
          <cell r="AB12">
            <v>1489.07370227497</v>
          </cell>
          <cell r="AC12">
            <v>1887.98235167573</v>
          </cell>
          <cell r="AD12">
            <v>1605.88649728815</v>
          </cell>
          <cell r="AE12">
            <v>1817.22440716461</v>
          </cell>
          <cell r="AF12">
            <v>1629.60247961849</v>
          </cell>
          <cell r="AG12">
            <v>1882.97039774162</v>
          </cell>
          <cell r="AH12">
            <v>1997.13821074617</v>
          </cell>
          <cell r="AI12">
            <v>2016.81605715394</v>
          </cell>
          <cell r="AJ12">
            <v>2131.22432649309</v>
          </cell>
          <cell r="AK12">
            <v>2091.8338797976</v>
          </cell>
          <cell r="AL12">
            <v>2184.14750653731</v>
          </cell>
          <cell r="AM12">
            <v>2281.12236695131</v>
          </cell>
          <cell r="AN12">
            <v>2467.30226789694</v>
          </cell>
          <cell r="AO12">
            <v>2372.25161942335</v>
          </cell>
          <cell r="AP12">
            <v>2397.75557280931</v>
          </cell>
          <cell r="AQ12">
            <v>1997.93698690532</v>
          </cell>
          <cell r="AR12">
            <v>2267.12743845716</v>
          </cell>
          <cell r="AS12">
            <v>2499.09149618769</v>
          </cell>
        </row>
        <row r="12"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</row>
        <row r="12">
          <cell r="BX12">
            <v>2.84044396319691</v>
          </cell>
          <cell r="BY12">
            <v>3.58482750065487</v>
          </cell>
          <cell r="BZ12">
            <v>3.00327202200897</v>
          </cell>
          <cell r="CA12">
            <v>3.45408408164715</v>
          </cell>
          <cell r="CB12">
            <v>3.10334912381416</v>
          </cell>
          <cell r="CC12">
            <v>3.63671662715546</v>
          </cell>
          <cell r="CD12">
            <v>3.76639956968119</v>
          </cell>
          <cell r="CE12">
            <v>3.839565060553</v>
          </cell>
          <cell r="CF12">
            <v>4.05953148162093</v>
          </cell>
          <cell r="CG12">
            <v>3.99487164635262</v>
          </cell>
          <cell r="CH12">
            <v>4.09613745929936</v>
          </cell>
          <cell r="CI12">
            <v>4.28978264599984</v>
          </cell>
          <cell r="CJ12">
            <v>4.69473656493728</v>
          </cell>
          <cell r="CK12">
            <v>4.5138759704669</v>
          </cell>
          <cell r="CL12">
            <v>4.56240441550966</v>
          </cell>
          <cell r="CM12">
            <v>3.8016370952636</v>
          </cell>
          <cell r="CN12">
            <v>4.31384764695641</v>
          </cell>
          <cell r="CO12">
            <v>4.75522451340212</v>
          </cell>
          <cell r="CP12">
            <v>4.84298331490749</v>
          </cell>
          <cell r="CQ12">
            <v>4.54015326664837</v>
          </cell>
          <cell r="CR12">
            <v>1.42414123767469</v>
          </cell>
          <cell r="CS12">
            <v>1.440039883288</v>
          </cell>
          <cell r="CT12">
            <v>1.43627335433996</v>
          </cell>
          <cell r="CU12">
            <v>1.44290189338476</v>
          </cell>
          <cell r="CV12">
            <v>1.46496521175032</v>
          </cell>
          <cell r="CW12">
            <v>1.4413942707371</v>
          </cell>
          <cell r="CX12">
            <v>1.43866002489421</v>
          </cell>
          <cell r="CY12">
            <v>1.41853862602057</v>
          </cell>
          <cell r="CZ12">
            <v>1.45274324592014</v>
          </cell>
          <cell r="DA12">
            <v>1.43910139745399</v>
          </cell>
          <cell r="DB12">
            <v>1.43833611931588</v>
          </cell>
          <cell r="DC12">
            <v>1.43460221824784</v>
          </cell>
          <cell r="DD12">
            <v>1.46088011713324</v>
          </cell>
          <cell r="DE12">
            <v>1.45686875912985</v>
          </cell>
          <cell r="DF12">
            <v>1.43985336500001</v>
          </cell>
          <cell r="DG12">
            <v>1.43985336500001</v>
          </cell>
          <cell r="DH12">
            <v>1.43985336500001</v>
          </cell>
          <cell r="DI12">
            <v>1.43985336500001</v>
          </cell>
          <cell r="DJ12">
            <v>1.43985336500001</v>
          </cell>
          <cell r="DK12">
            <v>1.43985336500001</v>
          </cell>
        </row>
        <row r="13">
          <cell r="A13">
            <v>1346.13500399439</v>
          </cell>
          <cell r="B13">
            <v>1426.25029675958</v>
          </cell>
          <cell r="C13">
            <v>1546.47888356811</v>
          </cell>
          <cell r="D13">
            <v>1549.53496811596</v>
          </cell>
          <cell r="E13">
            <v>1631.39563742474</v>
          </cell>
          <cell r="F13">
            <v>1422.36019337694</v>
          </cell>
          <cell r="G13">
            <v>1867.81249768396</v>
          </cell>
          <cell r="H13">
            <v>1905.23666740194</v>
          </cell>
          <cell r="I13">
            <v>2107.11001764522</v>
          </cell>
          <cell r="J13">
            <v>1914.30723774791</v>
          </cell>
          <cell r="K13">
            <v>1668.71109153119</v>
          </cell>
          <cell r="L13">
            <v>2361.89449292686</v>
          </cell>
          <cell r="M13">
            <v>1978.35183760283</v>
          </cell>
          <cell r="N13">
            <v>2168.70927511049</v>
          </cell>
          <cell r="O13">
            <v>2239.86636666412</v>
          </cell>
          <cell r="P13">
            <v>2190.52947932072</v>
          </cell>
          <cell r="Q13">
            <v>2208.71799519173</v>
          </cell>
          <cell r="R13">
            <v>2464.29273759096</v>
          </cell>
          <cell r="S13">
            <v>2589.40676856589</v>
          </cell>
          <cell r="T13">
            <v>2814.58951069022</v>
          </cell>
        </row>
        <row r="13">
          <cell r="Z13">
            <v>1346.13500399439</v>
          </cell>
          <cell r="AA13">
            <v>1426.25029675958</v>
          </cell>
          <cell r="AB13">
            <v>1546.47888356811</v>
          </cell>
          <cell r="AC13">
            <v>1549.53496811596</v>
          </cell>
          <cell r="AD13">
            <v>1631.39563742474</v>
          </cell>
          <cell r="AE13">
            <v>1422.36019337694</v>
          </cell>
          <cell r="AF13">
            <v>1867.81249768396</v>
          </cell>
          <cell r="AG13">
            <v>1905.23666740194</v>
          </cell>
          <cell r="AH13">
            <v>2107.11001764522</v>
          </cell>
          <cell r="AI13">
            <v>1914.30723774791</v>
          </cell>
          <cell r="AJ13">
            <v>1668.71109153119</v>
          </cell>
          <cell r="AK13">
            <v>2361.89449292686</v>
          </cell>
          <cell r="AL13">
            <v>1978.35183760283</v>
          </cell>
          <cell r="AM13">
            <v>2168.70927511049</v>
          </cell>
          <cell r="AN13">
            <v>2239.86636666412</v>
          </cell>
          <cell r="AO13">
            <v>2190.52947932072</v>
          </cell>
          <cell r="AP13">
            <v>2208.71799519173</v>
          </cell>
          <cell r="AQ13">
            <v>2464.29273759096</v>
          </cell>
          <cell r="AR13">
            <v>2589.40676856589</v>
          </cell>
          <cell r="AS13">
            <v>2814.58951069022</v>
          </cell>
        </row>
        <row r="13"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</row>
        <row r="13">
          <cell r="BX13">
            <v>2.89596700260337</v>
          </cell>
          <cell r="BY13">
            <v>2.94140614097885</v>
          </cell>
          <cell r="BZ13">
            <v>3.08923000712202</v>
          </cell>
          <cell r="CA13">
            <v>2.69148698197141</v>
          </cell>
          <cell r="CB13">
            <v>3.53451695458985</v>
          </cell>
          <cell r="CC13">
            <v>3.57587133907741</v>
          </cell>
          <cell r="CD13">
            <v>3.90942845588626</v>
          </cell>
          <cell r="CE13">
            <v>3.65327307992655</v>
          </cell>
          <cell r="CF13">
            <v>3.16836004446005</v>
          </cell>
          <cell r="CG13">
            <v>4.48846423798467</v>
          </cell>
          <cell r="CH13">
            <v>3.73589970714809</v>
          </cell>
          <cell r="CI13">
            <v>4.11648006419767</v>
          </cell>
          <cell r="CJ13">
            <v>4.21960343795761</v>
          </cell>
          <cell r="CK13">
            <v>4.12665945587425</v>
          </cell>
          <cell r="CL13">
            <v>4.16092414471592</v>
          </cell>
          <cell r="CM13">
            <v>4.6423921812618</v>
          </cell>
          <cell r="CN13">
            <v>4.87808999033458</v>
          </cell>
          <cell r="CO13">
            <v>5.30230363404926</v>
          </cell>
          <cell r="CP13">
            <v>5.46893995249253</v>
          </cell>
          <cell r="CQ13">
            <v>5.74303405407265</v>
          </cell>
          <cell r="CR13">
            <v>1.4569770794735</v>
          </cell>
          <cell r="CS13">
            <v>1.45959462000305</v>
          </cell>
          <cell r="CT13">
            <v>1.46304444916775</v>
          </cell>
          <cell r="CU13">
            <v>1.44328973254157</v>
          </cell>
          <cell r="CV13">
            <v>1.44682560978969</v>
          </cell>
          <cell r="CW13">
            <v>1.44785290370392</v>
          </cell>
          <cell r="CX13">
            <v>1.44780590387533</v>
          </cell>
          <cell r="CY13">
            <v>1.45973554165387</v>
          </cell>
          <cell r="CZ13">
            <v>1.47666192720322</v>
          </cell>
          <cell r="DA13">
            <v>1.43561054674794</v>
          </cell>
          <cell r="DB13">
            <v>1.44295823249899</v>
          </cell>
          <cell r="DC13">
            <v>1.44168327364093</v>
          </cell>
          <cell r="DD13">
            <v>1.45082642621777</v>
          </cell>
          <cell r="DE13">
            <v>1.44338589139655</v>
          </cell>
          <cell r="DF13">
            <v>1.45431206341317</v>
          </cell>
          <cell r="DG13">
            <v>1.45431206341317</v>
          </cell>
          <cell r="DH13">
            <v>1.45431206341317</v>
          </cell>
          <cell r="DI13">
            <v>1.45431206341317</v>
          </cell>
          <cell r="DJ13">
            <v>1.45431206341317</v>
          </cell>
          <cell r="DK13">
            <v>1.45431206341317</v>
          </cell>
        </row>
        <row r="14">
          <cell r="A14">
            <v>1110.77773445047</v>
          </cell>
          <cell r="B14">
            <v>1405.69912316216</v>
          </cell>
          <cell r="C14">
            <v>1716.9965236506</v>
          </cell>
          <cell r="D14">
            <v>1987.09516511262</v>
          </cell>
          <cell r="E14">
            <v>1859.98351570228</v>
          </cell>
          <cell r="F14">
            <v>1640.9929213898</v>
          </cell>
          <cell r="G14">
            <v>1894.56899268994</v>
          </cell>
          <cell r="H14">
            <v>2174.43562117548</v>
          </cell>
          <cell r="I14">
            <v>1837.04311333994</v>
          </cell>
          <cell r="J14">
            <v>1817.04339088534</v>
          </cell>
          <cell r="K14">
            <v>2156.33949187568</v>
          </cell>
          <cell r="L14">
            <v>1952.53259840096</v>
          </cell>
          <cell r="M14">
            <v>2469.20082015472</v>
          </cell>
          <cell r="N14">
            <v>2440.45900998233</v>
          </cell>
          <cell r="O14">
            <v>2230.91269962728</v>
          </cell>
          <cell r="P14">
            <v>2433.38843733559</v>
          </cell>
          <cell r="Q14">
            <v>2417.95744528961</v>
          </cell>
          <cell r="R14">
            <v>2318.04288464546</v>
          </cell>
          <cell r="S14">
            <v>2288.77796384081</v>
          </cell>
          <cell r="T14">
            <v>2759.09919561628</v>
          </cell>
        </row>
        <row r="14">
          <cell r="Z14">
            <v>1110.77773445047</v>
          </cell>
          <cell r="AA14">
            <v>1405.69912316216</v>
          </cell>
          <cell r="AB14">
            <v>1716.9965236506</v>
          </cell>
          <cell r="AC14">
            <v>1987.09516511262</v>
          </cell>
          <cell r="AD14">
            <v>1859.98351570228</v>
          </cell>
          <cell r="AE14">
            <v>1640.9929213898</v>
          </cell>
          <cell r="AF14">
            <v>1894.56899268994</v>
          </cell>
          <cell r="AG14">
            <v>2174.43562117548</v>
          </cell>
          <cell r="AH14">
            <v>1837.04311333994</v>
          </cell>
          <cell r="AI14">
            <v>1817.04339088534</v>
          </cell>
          <cell r="AJ14">
            <v>2156.33949187568</v>
          </cell>
          <cell r="AK14">
            <v>1952.53259840096</v>
          </cell>
          <cell r="AL14">
            <v>2469.20082015472</v>
          </cell>
          <cell r="AM14">
            <v>2440.45900998233</v>
          </cell>
          <cell r="AN14">
            <v>2230.91269962728</v>
          </cell>
          <cell r="AO14">
            <v>2433.38843733559</v>
          </cell>
          <cell r="AP14">
            <v>2417.95744528961</v>
          </cell>
          <cell r="AQ14">
            <v>2318.04288464546</v>
          </cell>
          <cell r="AR14">
            <v>2288.77796384081</v>
          </cell>
          <cell r="AS14">
            <v>2759.09919561628</v>
          </cell>
        </row>
        <row r="14"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</row>
        <row r="14">
          <cell r="BX14">
            <v>3.24104713944855</v>
          </cell>
          <cell r="BY14">
            <v>3.73860663422592</v>
          </cell>
          <cell r="BZ14">
            <v>3.55286792265077</v>
          </cell>
          <cell r="CA14">
            <v>3.10775084740754</v>
          </cell>
          <cell r="CB14">
            <v>3.64611680395809</v>
          </cell>
          <cell r="CC14">
            <v>4.069222802183</v>
          </cell>
          <cell r="CD14">
            <v>3.51187803761983</v>
          </cell>
          <cell r="CE14">
            <v>3.46993001187398</v>
          </cell>
          <cell r="CF14">
            <v>4.0579295791034</v>
          </cell>
          <cell r="CG14">
            <v>3.74274147206754</v>
          </cell>
          <cell r="CH14">
            <v>4.7141530226071</v>
          </cell>
          <cell r="CI14">
            <v>4.65791446433969</v>
          </cell>
          <cell r="CJ14">
            <v>4.26166989233689</v>
          </cell>
          <cell r="CK14">
            <v>4.64845542431417</v>
          </cell>
          <cell r="CL14">
            <v>4.61897789512971</v>
          </cell>
          <cell r="CM14">
            <v>4.42811301952326</v>
          </cell>
          <cell r="CN14">
            <v>4.3722088006286</v>
          </cell>
          <cell r="CO14">
            <v>5.27065446079236</v>
          </cell>
          <cell r="CP14">
            <v>5.31901012443629</v>
          </cell>
          <cell r="CQ14">
            <v>4.44267114696445</v>
          </cell>
          <cell r="CR14">
            <v>1.45723247185627</v>
          </cell>
          <cell r="CS14">
            <v>1.41560964423281</v>
          </cell>
          <cell r="CT14">
            <v>1.45141365194601</v>
          </cell>
          <cell r="CU14">
            <v>1.45618324563357</v>
          </cell>
          <cell r="CV14">
            <v>1.43429065178911</v>
          </cell>
          <cell r="CW14">
            <v>1.44666391813769</v>
          </cell>
          <cell r="CX14">
            <v>1.4235967356662</v>
          </cell>
          <cell r="CY14">
            <v>1.46400385425892</v>
          </cell>
          <cell r="CZ14">
            <v>1.43313485751898</v>
          </cell>
          <cell r="DA14">
            <v>1.43466901461514</v>
          </cell>
          <cell r="DB14">
            <v>1.45586051079322</v>
          </cell>
          <cell r="DC14">
            <v>1.42927434852336</v>
          </cell>
          <cell r="DD14">
            <v>1.43502633907019</v>
          </cell>
          <cell r="DE14">
            <v>1.43544694082153</v>
          </cell>
          <cell r="DF14">
            <v>1.43420061676067</v>
          </cell>
          <cell r="DG14">
            <v>1.43420061676067</v>
          </cell>
          <cell r="DH14">
            <v>1.43420061676067</v>
          </cell>
          <cell r="DI14">
            <v>1.43420061676067</v>
          </cell>
          <cell r="DJ14">
            <v>1.43420061676067</v>
          </cell>
          <cell r="DK14">
            <v>1.43420061676067</v>
          </cell>
        </row>
        <row r="15">
          <cell r="A15">
            <v>1221.43091467609</v>
          </cell>
          <cell r="B15">
            <v>1343.56163504278</v>
          </cell>
          <cell r="C15">
            <v>1378.22618836337</v>
          </cell>
          <cell r="D15">
            <v>1643.89520152832</v>
          </cell>
          <cell r="E15">
            <v>1476.66469011797</v>
          </cell>
          <cell r="F15">
            <v>1657.30948344365</v>
          </cell>
          <cell r="G15">
            <v>1599.64676355625</v>
          </cell>
          <cell r="H15">
            <v>1765.58097913712</v>
          </cell>
          <cell r="I15">
            <v>1755.84310867478</v>
          </cell>
          <cell r="J15">
            <v>2184.8589456744</v>
          </cell>
          <cell r="K15">
            <v>2266.34268959639</v>
          </cell>
          <cell r="L15">
            <v>2109.43124214485</v>
          </cell>
          <cell r="M15">
            <v>2036.61540737686</v>
          </cell>
          <cell r="N15">
            <v>2085.44378212034</v>
          </cell>
          <cell r="O15">
            <v>1816.30987264071</v>
          </cell>
          <cell r="P15">
            <v>2338.27380237403</v>
          </cell>
          <cell r="Q15">
            <v>2340.48326533866</v>
          </cell>
          <cell r="R15">
            <v>2423.48803246131</v>
          </cell>
          <cell r="S15">
            <v>2442.38457746903</v>
          </cell>
          <cell r="T15">
            <v>2569.0609633807</v>
          </cell>
        </row>
        <row r="15">
          <cell r="Z15">
            <v>1221.43091467609</v>
          </cell>
          <cell r="AA15">
            <v>1343.56163504278</v>
          </cell>
          <cell r="AB15">
            <v>1378.22618836337</v>
          </cell>
          <cell r="AC15">
            <v>1643.89520152832</v>
          </cell>
          <cell r="AD15">
            <v>1476.66469011797</v>
          </cell>
          <cell r="AE15">
            <v>1657.30948344365</v>
          </cell>
          <cell r="AF15">
            <v>1599.64676355625</v>
          </cell>
          <cell r="AG15">
            <v>1765.58097913712</v>
          </cell>
          <cell r="AH15">
            <v>1755.84310867478</v>
          </cell>
          <cell r="AI15">
            <v>2184.8589456744</v>
          </cell>
          <cell r="AJ15">
            <v>2266.34268959639</v>
          </cell>
          <cell r="AK15">
            <v>2109.43124214485</v>
          </cell>
          <cell r="AL15">
            <v>2036.61540737686</v>
          </cell>
          <cell r="AM15">
            <v>2085.44378212034</v>
          </cell>
          <cell r="AN15">
            <v>1816.30987264071</v>
          </cell>
          <cell r="AO15">
            <v>2338.27380237403</v>
          </cell>
          <cell r="AP15">
            <v>2340.48326533866</v>
          </cell>
          <cell r="AQ15">
            <v>2423.48803246131</v>
          </cell>
          <cell r="AR15">
            <v>2442.38457746903</v>
          </cell>
          <cell r="AS15">
            <v>2569.0609633807</v>
          </cell>
        </row>
        <row r="15"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</row>
        <row r="15">
          <cell r="BX15">
            <v>2.61000413486048</v>
          </cell>
          <cell r="BY15">
            <v>3.1455618062901</v>
          </cell>
          <cell r="BZ15">
            <v>2.82289090780471</v>
          </cell>
          <cell r="CA15">
            <v>3.11766039243006</v>
          </cell>
          <cell r="CB15">
            <v>3.0735070061617</v>
          </cell>
          <cell r="CC15">
            <v>3.32678601350798</v>
          </cell>
          <cell r="CD15">
            <v>3.3055356181708</v>
          </cell>
          <cell r="CE15">
            <v>4.10611427479192</v>
          </cell>
          <cell r="CF15">
            <v>4.33120186387856</v>
          </cell>
          <cell r="CG15">
            <v>3.96277513660434</v>
          </cell>
          <cell r="CH15">
            <v>3.85708933687094</v>
          </cell>
          <cell r="CI15">
            <v>3.93485555471908</v>
          </cell>
          <cell r="CJ15">
            <v>3.47611326144557</v>
          </cell>
          <cell r="CK15">
            <v>4.47506490811824</v>
          </cell>
          <cell r="CL15">
            <v>4.47929345063057</v>
          </cell>
          <cell r="CM15">
            <v>4.63815068975284</v>
          </cell>
          <cell r="CN15">
            <v>4.67431551585784</v>
          </cell>
          <cell r="CO15">
            <v>4.91675292789444</v>
          </cell>
          <cell r="CP15">
            <v>4.85680407702509</v>
          </cell>
          <cell r="CQ15">
            <v>4.86789838711622</v>
          </cell>
          <cell r="CR15">
            <v>1.44112000548369</v>
          </cell>
          <cell r="CS15">
            <v>1.45815601579786</v>
          </cell>
          <cell r="CT15">
            <v>1.4467265049377</v>
          </cell>
          <cell r="CU15">
            <v>1.43180224942153</v>
          </cell>
          <cell r="CV15">
            <v>1.43316083312653</v>
          </cell>
          <cell r="CW15">
            <v>1.45640427618985</v>
          </cell>
          <cell r="CX15">
            <v>1.42592610459997</v>
          </cell>
          <cell r="CY15">
            <v>1.45401842570536</v>
          </cell>
          <cell r="CZ15">
            <v>1.45529488123454</v>
          </cell>
          <cell r="DA15">
            <v>1.45780524336704</v>
          </cell>
          <cell r="DB15">
            <v>1.43358777744164</v>
          </cell>
          <cell r="DC15">
            <v>1.4583879927291</v>
          </cell>
          <cell r="DD15">
            <v>1.44662665343273</v>
          </cell>
          <cell r="DE15">
            <v>1.45203414181154</v>
          </cell>
          <cell r="DF15">
            <v>1.43153892224529</v>
          </cell>
          <cell r="DG15">
            <v>1.43153892224529</v>
          </cell>
          <cell r="DH15">
            <v>1.43153892224529</v>
          </cell>
          <cell r="DI15">
            <v>1.43153892224529</v>
          </cell>
          <cell r="DJ15">
            <v>1.43153892224529</v>
          </cell>
          <cell r="DK15">
            <v>1.43153892224529</v>
          </cell>
        </row>
        <row r="16">
          <cell r="A16">
            <v>1375.56464053909</v>
          </cell>
          <cell r="B16">
            <v>1447.14106964865</v>
          </cell>
          <cell r="C16">
            <v>1527.88800951149</v>
          </cell>
          <cell r="D16">
            <v>1477.09225017968</v>
          </cell>
          <cell r="E16">
            <v>1843.14745270697</v>
          </cell>
          <cell r="F16">
            <v>1582.79776033579</v>
          </cell>
          <cell r="G16">
            <v>1646.51636015839</v>
          </cell>
          <cell r="H16">
            <v>1822.33984760339</v>
          </cell>
          <cell r="I16">
            <v>1608.18594750072</v>
          </cell>
          <cell r="J16">
            <v>1862.78833840836</v>
          </cell>
          <cell r="K16">
            <v>1857.34689868037</v>
          </cell>
          <cell r="L16">
            <v>1949.00080654358</v>
          </cell>
          <cell r="M16">
            <v>1940.04730269604</v>
          </cell>
          <cell r="N16">
            <v>1985.70883448914</v>
          </cell>
          <cell r="O16">
            <v>1926.79961503578</v>
          </cell>
          <cell r="P16">
            <v>2108.98164768372</v>
          </cell>
          <cell r="Q16">
            <v>2171.67810637868</v>
          </cell>
          <cell r="R16">
            <v>2159.21549375998</v>
          </cell>
          <cell r="S16">
            <v>2611.02397804513</v>
          </cell>
          <cell r="T16">
            <v>2696.91543291521</v>
          </cell>
        </row>
        <row r="16">
          <cell r="Z16">
            <v>1375.56464053909</v>
          </cell>
          <cell r="AA16">
            <v>1447.14106964865</v>
          </cell>
          <cell r="AB16">
            <v>1527.88800951149</v>
          </cell>
          <cell r="AC16">
            <v>1477.09225017968</v>
          </cell>
          <cell r="AD16">
            <v>1843.14745270697</v>
          </cell>
          <cell r="AE16">
            <v>1582.79776033579</v>
          </cell>
          <cell r="AF16">
            <v>1646.51636015839</v>
          </cell>
          <cell r="AG16">
            <v>1822.33984760339</v>
          </cell>
          <cell r="AH16">
            <v>1608.18594750072</v>
          </cell>
          <cell r="AI16">
            <v>1862.78833840836</v>
          </cell>
          <cell r="AJ16">
            <v>1857.34689868037</v>
          </cell>
          <cell r="AK16">
            <v>1949.00080654358</v>
          </cell>
          <cell r="AL16">
            <v>1940.04730269604</v>
          </cell>
          <cell r="AM16">
            <v>1985.70883448914</v>
          </cell>
          <cell r="AN16">
            <v>1926.79961503578</v>
          </cell>
          <cell r="AO16">
            <v>2108.98164768372</v>
          </cell>
          <cell r="AP16">
            <v>2171.67810637868</v>
          </cell>
          <cell r="AQ16">
            <v>2159.21549375998</v>
          </cell>
          <cell r="AR16">
            <v>2611.02397804513</v>
          </cell>
          <cell r="AS16">
            <v>2696.91543291521</v>
          </cell>
        </row>
        <row r="16"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</row>
        <row r="16">
          <cell r="BX16">
            <v>2.89589658601273</v>
          </cell>
          <cell r="BY16">
            <v>2.79756877660326</v>
          </cell>
          <cell r="BZ16">
            <v>3.46796722751109</v>
          </cell>
          <cell r="CA16">
            <v>3.00456617233789</v>
          </cell>
          <cell r="CB16">
            <v>3.06862902898447</v>
          </cell>
          <cell r="CC16">
            <v>3.41033819104618</v>
          </cell>
          <cell r="CD16">
            <v>3.05457066258632</v>
          </cell>
          <cell r="CE16">
            <v>3.49221757572849</v>
          </cell>
          <cell r="CF16">
            <v>3.55587226457403</v>
          </cell>
          <cell r="CG16">
            <v>3.67649797891039</v>
          </cell>
          <cell r="CH16">
            <v>3.67058767449425</v>
          </cell>
          <cell r="CI16">
            <v>3.80698153301648</v>
          </cell>
          <cell r="CJ16">
            <v>3.64031450941083</v>
          </cell>
          <cell r="CK16">
            <v>3.9845121580023</v>
          </cell>
          <cell r="CL16">
            <v>4.10296496777812</v>
          </cell>
          <cell r="CM16">
            <v>4.07941927616233</v>
          </cell>
          <cell r="CN16">
            <v>4.93302385859195</v>
          </cell>
          <cell r="CO16">
            <v>5.09529911905911</v>
          </cell>
          <cell r="CP16">
            <v>4.8377948133825</v>
          </cell>
          <cell r="CQ16">
            <v>4.64065268228447</v>
          </cell>
          <cell r="CR16">
            <v>1.44160481829984</v>
          </cell>
          <cell r="CS16">
            <v>1.42491467070748</v>
          </cell>
          <cell r="CT16">
            <v>1.44549172329748</v>
          </cell>
          <cell r="CU16">
            <v>1.44655177614529</v>
          </cell>
          <cell r="CV16">
            <v>1.4561034511668</v>
          </cell>
          <cell r="CW16">
            <v>1.44328065063843</v>
          </cell>
          <cell r="CX16">
            <v>1.47003879708268</v>
          </cell>
          <cell r="CY16">
            <v>1.46399319702383</v>
          </cell>
          <cell r="CZ16">
            <v>1.44242493756281</v>
          </cell>
          <cell r="DA16">
            <v>1.46140083875068</v>
          </cell>
          <cell r="DB16">
            <v>1.43104736661</v>
          </cell>
          <cell r="DC16">
            <v>1.45239525976518</v>
          </cell>
          <cell r="DD16">
            <v>1.44805098281995</v>
          </cell>
          <cell r="DE16">
            <v>1.42903193238553</v>
          </cell>
          <cell r="DF16">
            <v>1.45012279605119</v>
          </cell>
          <cell r="DG16">
            <v>1.45012279605119</v>
          </cell>
          <cell r="DH16">
            <v>1.45012279605119</v>
          </cell>
          <cell r="DI16">
            <v>1.45012279605119</v>
          </cell>
          <cell r="DJ16">
            <v>1.45012279605119</v>
          </cell>
          <cell r="DK16">
            <v>1.45012279605119</v>
          </cell>
        </row>
        <row r="17">
          <cell r="A17">
            <v>1744.69881531917</v>
          </cell>
          <cell r="B17">
            <v>1744.53546435912</v>
          </cell>
          <cell r="C17">
            <v>1716.68721728433</v>
          </cell>
          <cell r="D17">
            <v>1692.25205282</v>
          </cell>
          <cell r="E17">
            <v>1757.30878187775</v>
          </cell>
          <cell r="F17">
            <v>1872.46976840281</v>
          </cell>
          <cell r="G17">
            <v>1889.84769843371</v>
          </cell>
          <cell r="H17">
            <v>1944.58334109869</v>
          </cell>
          <cell r="I17">
            <v>2137.88475309345</v>
          </cell>
          <cell r="J17">
            <v>2063.05243111959</v>
          </cell>
          <cell r="K17">
            <v>2178.48603316044</v>
          </cell>
          <cell r="L17">
            <v>2409.21853924142</v>
          </cell>
          <cell r="M17">
            <v>2280.7220052538</v>
          </cell>
          <cell r="N17">
            <v>2360.17919185633</v>
          </cell>
          <cell r="O17">
            <v>1941.40927432645</v>
          </cell>
          <cell r="P17">
            <v>2127.78677696069</v>
          </cell>
          <cell r="Q17">
            <v>2273.59059839383</v>
          </cell>
          <cell r="R17">
            <v>2495.07292752694</v>
          </cell>
          <cell r="S17">
            <v>2464.39374609887</v>
          </cell>
          <cell r="T17">
            <v>2372.82007896645</v>
          </cell>
        </row>
        <row r="17">
          <cell r="Z17">
            <v>1744.69881531917</v>
          </cell>
          <cell r="AA17">
            <v>1744.53546435912</v>
          </cell>
          <cell r="AB17">
            <v>1716.68721728433</v>
          </cell>
          <cell r="AC17">
            <v>1692.25205282</v>
          </cell>
          <cell r="AD17">
            <v>1757.30878187775</v>
          </cell>
          <cell r="AE17">
            <v>1872.46976840281</v>
          </cell>
          <cell r="AF17">
            <v>1889.84769843371</v>
          </cell>
          <cell r="AG17">
            <v>1944.58334109869</v>
          </cell>
          <cell r="AH17">
            <v>2137.88475309345</v>
          </cell>
          <cell r="AI17">
            <v>2063.05243111959</v>
          </cell>
          <cell r="AJ17">
            <v>2178.48603316044</v>
          </cell>
          <cell r="AK17">
            <v>2409.21853924142</v>
          </cell>
          <cell r="AL17">
            <v>2280.7220052538</v>
          </cell>
          <cell r="AM17">
            <v>2360.17919185633</v>
          </cell>
          <cell r="AN17">
            <v>1941.40927432645</v>
          </cell>
          <cell r="AO17">
            <v>2127.78677696069</v>
          </cell>
          <cell r="AP17">
            <v>2273.59059839383</v>
          </cell>
          <cell r="AQ17">
            <v>2495.07292752694</v>
          </cell>
          <cell r="AR17">
            <v>2464.39374609887</v>
          </cell>
          <cell r="AS17">
            <v>2372.82007896645</v>
          </cell>
        </row>
        <row r="17"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</row>
        <row r="17">
          <cell r="BX17">
            <v>3.21652149092341</v>
          </cell>
          <cell r="BY17">
            <v>3.21967748338888</v>
          </cell>
          <cell r="BZ17">
            <v>3.32712396890608</v>
          </cell>
          <cell r="CA17">
            <v>3.55715211336509</v>
          </cell>
          <cell r="CB17">
            <v>3.58585889181113</v>
          </cell>
          <cell r="CC17">
            <v>3.67927130739298</v>
          </cell>
          <cell r="CD17">
            <v>4.00234775313252</v>
          </cell>
          <cell r="CE17">
            <v>3.8880251662349</v>
          </cell>
          <cell r="CF17">
            <v>4.11533962106393</v>
          </cell>
          <cell r="CG17">
            <v>4.64104202779771</v>
          </cell>
          <cell r="CH17">
            <v>4.27913097722463</v>
          </cell>
          <cell r="CI17">
            <v>4.49919180482754</v>
          </cell>
          <cell r="CJ17">
            <v>3.64275226674754</v>
          </cell>
          <cell r="CK17">
            <v>3.99246063538979</v>
          </cell>
          <cell r="CL17">
            <v>4.26603880772561</v>
          </cell>
          <cell r="CM17">
            <v>4.68161591821101</v>
          </cell>
          <cell r="CN17">
            <v>4.6240512103635</v>
          </cell>
          <cell r="CO17">
            <v>4.45222748008038</v>
          </cell>
          <cell r="CP17">
            <v>5.18764603025872</v>
          </cell>
          <cell r="CQ17">
            <v>4.98742309249409</v>
          </cell>
          <cell r="CR17">
            <v>1.43014888370363</v>
          </cell>
          <cell r="CS17">
            <v>1.43985536483273</v>
          </cell>
          <cell r="CT17">
            <v>1.46221707623157</v>
          </cell>
          <cell r="CU17">
            <v>1.439991122697</v>
          </cell>
          <cell r="CV17">
            <v>1.44705897732666</v>
          </cell>
          <cell r="CW17">
            <v>1.4421801476335</v>
          </cell>
          <cell r="CX17">
            <v>1.44391206777257</v>
          </cell>
          <cell r="CY17">
            <v>1.44801107255833</v>
          </cell>
          <cell r="CZ17">
            <v>1.46344567311564</v>
          </cell>
          <cell r="DA17">
            <v>1.453745333366</v>
          </cell>
          <cell r="DB17">
            <v>1.4502946135532</v>
          </cell>
          <cell r="DC17">
            <v>1.42222343562354</v>
          </cell>
          <cell r="DD17">
            <v>1.46023888315384</v>
          </cell>
          <cell r="DE17">
            <v>1.43720131120262</v>
          </cell>
          <cell r="DF17">
            <v>1.46014033599151</v>
          </cell>
          <cell r="DG17">
            <v>1.46014033599151</v>
          </cell>
          <cell r="DH17">
            <v>1.46014033599151</v>
          </cell>
          <cell r="DI17">
            <v>1.46014033599151</v>
          </cell>
          <cell r="DJ17">
            <v>1.46014033599151</v>
          </cell>
          <cell r="DK17">
            <v>1.46014033599151</v>
          </cell>
        </row>
        <row r="18">
          <cell r="A18">
            <v>1153.70407302537</v>
          </cell>
          <cell r="B18">
            <v>1595.80116826511</v>
          </cell>
          <cell r="C18">
            <v>1215.00127604121</v>
          </cell>
          <cell r="D18">
            <v>1771.42602352573</v>
          </cell>
          <cell r="E18">
            <v>1607.29136866407</v>
          </cell>
          <cell r="F18">
            <v>1985.4202949414</v>
          </cell>
          <cell r="G18">
            <v>2021.35458914234</v>
          </cell>
          <cell r="H18">
            <v>1863.87048126705</v>
          </cell>
          <cell r="I18">
            <v>1988.40155562827</v>
          </cell>
          <cell r="J18">
            <v>1891.22082389595</v>
          </cell>
          <cell r="K18">
            <v>2277.90348807213</v>
          </cell>
          <cell r="L18">
            <v>2455.22050583948</v>
          </cell>
          <cell r="M18">
            <v>2189.71926537836</v>
          </cell>
          <cell r="N18">
            <v>2242.00730095884</v>
          </cell>
          <cell r="O18">
            <v>2153.1499698008</v>
          </cell>
          <cell r="P18">
            <v>1960.99444723151</v>
          </cell>
          <cell r="Q18">
            <v>2368.13367591342</v>
          </cell>
          <cell r="R18">
            <v>2396.15895238559</v>
          </cell>
          <cell r="S18">
            <v>2496.51758483161</v>
          </cell>
          <cell r="T18">
            <v>2353.95362054194</v>
          </cell>
        </row>
        <row r="18">
          <cell r="Z18">
            <v>1153.70407302537</v>
          </cell>
          <cell r="AA18">
            <v>1595.80116826511</v>
          </cell>
          <cell r="AB18">
            <v>1215.00127604121</v>
          </cell>
          <cell r="AC18">
            <v>1771.42602352573</v>
          </cell>
          <cell r="AD18">
            <v>1607.29136866407</v>
          </cell>
          <cell r="AE18">
            <v>1985.4202949414</v>
          </cell>
          <cell r="AF18">
            <v>2021.35458914234</v>
          </cell>
          <cell r="AG18">
            <v>1863.87048126705</v>
          </cell>
          <cell r="AH18">
            <v>1988.40155562827</v>
          </cell>
          <cell r="AI18">
            <v>1891.22082389595</v>
          </cell>
          <cell r="AJ18">
            <v>2277.90348807213</v>
          </cell>
          <cell r="AK18">
            <v>2455.22050583948</v>
          </cell>
          <cell r="AL18">
            <v>2189.71926537836</v>
          </cell>
          <cell r="AM18">
            <v>2242.00730095884</v>
          </cell>
          <cell r="AN18">
            <v>2153.1499698008</v>
          </cell>
          <cell r="AO18">
            <v>1960.99444723151</v>
          </cell>
          <cell r="AP18">
            <v>2368.13367591342</v>
          </cell>
          <cell r="AQ18">
            <v>2396.15895238559</v>
          </cell>
          <cell r="AR18">
            <v>2496.51758483161</v>
          </cell>
          <cell r="AS18">
            <v>2353.95362054194</v>
          </cell>
        </row>
        <row r="18"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</row>
        <row r="18">
          <cell r="BX18">
            <v>2.32597675776893</v>
          </cell>
          <cell r="BY18">
            <v>3.3456806018209</v>
          </cell>
          <cell r="BZ18">
            <v>3.08741916331424</v>
          </cell>
          <cell r="CA18">
            <v>3.77121193217226</v>
          </cell>
          <cell r="CB18">
            <v>3.78358537454537</v>
          </cell>
          <cell r="CC18">
            <v>3.5108110651117</v>
          </cell>
          <cell r="CD18">
            <v>3.81918523970958</v>
          </cell>
          <cell r="CE18">
            <v>3.56829262692974</v>
          </cell>
          <cell r="CF18">
            <v>4.40872613327013</v>
          </cell>
          <cell r="CG18">
            <v>4.61626410593615</v>
          </cell>
          <cell r="CH18">
            <v>4.14951913973524</v>
          </cell>
          <cell r="CI18">
            <v>4.26196619894417</v>
          </cell>
          <cell r="CJ18">
            <v>4.16428883099811</v>
          </cell>
          <cell r="CK18">
            <v>3.79265141248428</v>
          </cell>
          <cell r="CL18">
            <v>4.58007698266793</v>
          </cell>
          <cell r="CM18">
            <v>4.63427912717042</v>
          </cell>
          <cell r="CN18">
            <v>4.82837723368915</v>
          </cell>
          <cell r="CO18">
            <v>4.552652118151</v>
          </cell>
          <cell r="CP18">
            <v>4.8814558131853</v>
          </cell>
          <cell r="CQ18">
            <v>4.77851121295422</v>
          </cell>
          <cell r="CR18">
            <v>1.45383208883231</v>
          </cell>
          <cell r="CS18">
            <v>1.44640435224489</v>
          </cell>
          <cell r="CT18">
            <v>1.43112806616518</v>
          </cell>
          <cell r="CU18">
            <v>1.45059333506638</v>
          </cell>
          <cell r="CV18">
            <v>1.42628446719002</v>
          </cell>
          <cell r="CW18">
            <v>1.4423765503522</v>
          </cell>
          <cell r="CX18">
            <v>1.46367987775024</v>
          </cell>
          <cell r="CY18">
            <v>1.45450563260724</v>
          </cell>
          <cell r="CZ18">
            <v>1.42639729495976</v>
          </cell>
          <cell r="DA18">
            <v>1.45207455119556</v>
          </cell>
          <cell r="DB18">
            <v>1.41556342705759</v>
          </cell>
          <cell r="DC18">
            <v>1.45715915911266</v>
          </cell>
          <cell r="DD18">
            <v>1.44576531931193</v>
          </cell>
          <cell r="DE18">
            <v>1.4412328651441</v>
          </cell>
          <cell r="DF18">
            <v>1.41657825683022</v>
          </cell>
          <cell r="DG18">
            <v>1.41657825683022</v>
          </cell>
          <cell r="DH18">
            <v>1.41657825683022</v>
          </cell>
          <cell r="DI18">
            <v>1.41657825683022</v>
          </cell>
          <cell r="DJ18">
            <v>1.41657825683022</v>
          </cell>
          <cell r="DK18">
            <v>1.41657825683022</v>
          </cell>
        </row>
        <row r="19">
          <cell r="A19">
            <v>1317.63583607955</v>
          </cell>
          <cell r="B19">
            <v>1763.63009557352</v>
          </cell>
          <cell r="C19">
            <v>1670.00366610609</v>
          </cell>
          <cell r="D19">
            <v>1668.04832173518</v>
          </cell>
          <cell r="E19">
            <v>1498.89506155858</v>
          </cell>
          <cell r="F19">
            <v>1632.31873349074</v>
          </cell>
          <cell r="G19">
            <v>1804.21030593329</v>
          </cell>
          <cell r="H19">
            <v>1775.65442592387</v>
          </cell>
          <cell r="I19">
            <v>1842.44576492947</v>
          </cell>
          <cell r="J19">
            <v>1822.13084511462</v>
          </cell>
          <cell r="K19">
            <v>1969.01342923709</v>
          </cell>
          <cell r="L19">
            <v>1936.44826808453</v>
          </cell>
          <cell r="M19">
            <v>2231.31681111354</v>
          </cell>
          <cell r="N19">
            <v>2176.43657007604</v>
          </cell>
          <cell r="O19">
            <v>2441.00811257611</v>
          </cell>
          <cell r="P19">
            <v>2030.2083438164</v>
          </cell>
          <cell r="Q19">
            <v>2422.20458441033</v>
          </cell>
          <cell r="R19">
            <v>2343.33804293967</v>
          </cell>
          <cell r="S19">
            <v>2542.01378470452</v>
          </cell>
          <cell r="T19">
            <v>2639.87667066382</v>
          </cell>
        </row>
        <row r="19">
          <cell r="Z19">
            <v>1317.63583607955</v>
          </cell>
          <cell r="AA19">
            <v>1763.63009557352</v>
          </cell>
          <cell r="AB19">
            <v>1670.00366610609</v>
          </cell>
          <cell r="AC19">
            <v>1668.04832173518</v>
          </cell>
          <cell r="AD19">
            <v>1498.89506155858</v>
          </cell>
          <cell r="AE19">
            <v>1632.31873349074</v>
          </cell>
          <cell r="AF19">
            <v>1804.21030593329</v>
          </cell>
          <cell r="AG19">
            <v>1775.65442592387</v>
          </cell>
          <cell r="AH19">
            <v>1842.44576492947</v>
          </cell>
          <cell r="AI19">
            <v>1822.13084511462</v>
          </cell>
          <cell r="AJ19">
            <v>1969.01342923709</v>
          </cell>
          <cell r="AK19">
            <v>1936.44826808453</v>
          </cell>
          <cell r="AL19">
            <v>2231.31681111354</v>
          </cell>
          <cell r="AM19">
            <v>2176.43657007604</v>
          </cell>
          <cell r="AN19">
            <v>2441.00811257611</v>
          </cell>
          <cell r="AO19">
            <v>2030.2083438164</v>
          </cell>
          <cell r="AP19">
            <v>2422.20458441033</v>
          </cell>
          <cell r="AQ19">
            <v>2343.33804293967</v>
          </cell>
          <cell r="AR19">
            <v>2542.01378470452</v>
          </cell>
          <cell r="AS19">
            <v>2639.87667066382</v>
          </cell>
        </row>
        <row r="19"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</row>
        <row r="19">
          <cell r="BX19">
            <v>3.18014585038613</v>
          </cell>
          <cell r="BY19">
            <v>3.12736485465749</v>
          </cell>
          <cell r="BZ19">
            <v>2.82583585235358</v>
          </cell>
          <cell r="CA19">
            <v>3.07349848418933</v>
          </cell>
          <cell r="CB19">
            <v>3.41040857888367</v>
          </cell>
          <cell r="CC19">
            <v>3.37531597136798</v>
          </cell>
          <cell r="CD19">
            <v>3.55599105921614</v>
          </cell>
          <cell r="CE19">
            <v>3.45409164927438</v>
          </cell>
          <cell r="CF19">
            <v>3.68768382588822</v>
          </cell>
          <cell r="CG19">
            <v>3.68413899713599</v>
          </cell>
          <cell r="CH19">
            <v>4.2206967005226</v>
          </cell>
          <cell r="CI19">
            <v>4.12463615264264</v>
          </cell>
          <cell r="CJ19">
            <v>4.63792504735461</v>
          </cell>
          <cell r="CK19">
            <v>3.85740386548625</v>
          </cell>
          <cell r="CL19">
            <v>4.60219826963134</v>
          </cell>
          <cell r="CM19">
            <v>4.45235152958958</v>
          </cell>
          <cell r="CN19">
            <v>4.82983622301835</v>
          </cell>
          <cell r="CO19">
            <v>5.01577609255777</v>
          </cell>
          <cell r="CP19">
            <v>4.1325472513088</v>
          </cell>
          <cell r="CQ19">
            <v>5.45922184486949</v>
          </cell>
          <cell r="CR19">
            <v>1.43998032641914</v>
          </cell>
          <cell r="CS19">
            <v>1.43271415949158</v>
          </cell>
          <cell r="CT19">
            <v>1.43872411050712</v>
          </cell>
          <cell r="CU19">
            <v>1.46129269030066</v>
          </cell>
          <cell r="CV19">
            <v>1.45322022475898</v>
          </cell>
          <cell r="CW19">
            <v>1.45505395306297</v>
          </cell>
          <cell r="CX19">
            <v>1.4493987508329</v>
          </cell>
          <cell r="CY19">
            <v>1.44128925636408</v>
          </cell>
          <cell r="CZ19">
            <v>1.4195189279688</v>
          </cell>
          <cell r="DA19">
            <v>1.44528281487048</v>
          </cell>
          <cell r="DB19">
            <v>1.46285787911231</v>
          </cell>
          <cell r="DC19">
            <v>1.4400481971239</v>
          </cell>
          <cell r="DD19">
            <v>1.44838569945571</v>
          </cell>
          <cell r="DE19">
            <v>1.44566446526348</v>
          </cell>
          <cell r="DF19">
            <v>1.44195807194581</v>
          </cell>
          <cell r="DG19">
            <v>1.44195807194581</v>
          </cell>
          <cell r="DH19">
            <v>1.44195807194581</v>
          </cell>
          <cell r="DI19">
            <v>1.44195807194581</v>
          </cell>
          <cell r="DJ19">
            <v>1.44195807194581</v>
          </cell>
          <cell r="DK19">
            <v>1.44195807194581</v>
          </cell>
        </row>
        <row r="20">
          <cell r="A20">
            <v>1524.53802503534</v>
          </cell>
          <cell r="B20">
            <v>1208.15145234405</v>
          </cell>
          <cell r="C20">
            <v>1617.23404865731</v>
          </cell>
          <cell r="D20">
            <v>1781.92360028618</v>
          </cell>
          <cell r="E20">
            <v>1779.74932904353</v>
          </cell>
          <cell r="F20">
            <v>1812.88123904805</v>
          </cell>
          <cell r="G20">
            <v>1601.11837590858</v>
          </cell>
          <cell r="H20">
            <v>1861.15277942441</v>
          </cell>
          <cell r="I20">
            <v>1565.51607787126</v>
          </cell>
          <cell r="J20">
            <v>2120.89165730126</v>
          </cell>
          <cell r="K20">
            <v>2236.36814471883</v>
          </cell>
          <cell r="L20">
            <v>2260.29797328536</v>
          </cell>
          <cell r="M20">
            <v>2051.13170259199</v>
          </cell>
          <cell r="N20">
            <v>2322.68324521891</v>
          </cell>
          <cell r="O20">
            <v>2141.05596755523</v>
          </cell>
          <cell r="P20">
            <v>2377.18590885017</v>
          </cell>
          <cell r="Q20">
            <v>2274.90651554893</v>
          </cell>
          <cell r="R20">
            <v>2363.13157370945</v>
          </cell>
          <cell r="S20">
            <v>2605.84391588808</v>
          </cell>
          <cell r="T20">
            <v>2514.08270819445</v>
          </cell>
        </row>
        <row r="20">
          <cell r="Z20">
            <v>1524.53802503534</v>
          </cell>
          <cell r="AA20">
            <v>1208.15145234405</v>
          </cell>
          <cell r="AB20">
            <v>1617.23404865731</v>
          </cell>
          <cell r="AC20">
            <v>1781.92360028618</v>
          </cell>
          <cell r="AD20">
            <v>1779.74932904353</v>
          </cell>
          <cell r="AE20">
            <v>1812.88123904805</v>
          </cell>
          <cell r="AF20">
            <v>1601.11837590858</v>
          </cell>
          <cell r="AG20">
            <v>1861.15277942441</v>
          </cell>
          <cell r="AH20">
            <v>1565.51607787126</v>
          </cell>
          <cell r="AI20">
            <v>2120.89165730126</v>
          </cell>
          <cell r="AJ20">
            <v>2236.36814471883</v>
          </cell>
          <cell r="AK20">
            <v>2260.29797328536</v>
          </cell>
          <cell r="AL20">
            <v>2051.13170259199</v>
          </cell>
          <cell r="AM20">
            <v>2322.68324521891</v>
          </cell>
          <cell r="AN20">
            <v>2141.05596755523</v>
          </cell>
          <cell r="AO20">
            <v>2377.18590885017</v>
          </cell>
          <cell r="AP20">
            <v>2274.90651554893</v>
          </cell>
          <cell r="AQ20">
            <v>2363.13157370945</v>
          </cell>
          <cell r="AR20">
            <v>2605.84391588808</v>
          </cell>
          <cell r="AS20">
            <v>2514.08270819445</v>
          </cell>
        </row>
        <row r="20"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</row>
        <row r="20">
          <cell r="BX20">
            <v>3.05745977469272</v>
          </cell>
          <cell r="BY20">
            <v>3.34961268989855</v>
          </cell>
          <cell r="BZ20">
            <v>3.40372013777464</v>
          </cell>
          <cell r="CA20">
            <v>3.4465729888635</v>
          </cell>
          <cell r="CB20">
            <v>3.05757602129006</v>
          </cell>
          <cell r="CC20">
            <v>3.59878488771561</v>
          </cell>
          <cell r="CD20">
            <v>2.96052364476788</v>
          </cell>
          <cell r="CE20">
            <v>4.01851674857818</v>
          </cell>
          <cell r="CF20">
            <v>4.22457231002379</v>
          </cell>
          <cell r="CG20">
            <v>4.30139704123958</v>
          </cell>
          <cell r="CH20">
            <v>3.91109610768232</v>
          </cell>
          <cell r="CI20">
            <v>4.40919624394633</v>
          </cell>
          <cell r="CJ20">
            <v>4.04681880559669</v>
          </cell>
          <cell r="CK20">
            <v>4.49312899154103</v>
          </cell>
          <cell r="CL20">
            <v>4.29981028408609</v>
          </cell>
          <cell r="CM20">
            <v>4.46656483413018</v>
          </cell>
          <cell r="CN20">
            <v>4.92531644341222</v>
          </cell>
          <cell r="CO20">
            <v>4.75187820240124</v>
          </cell>
          <cell r="CP20">
            <v>4.80594883756166</v>
          </cell>
          <cell r="CQ20">
            <v>4.82073962815975</v>
          </cell>
          <cell r="CR20">
            <v>1.45712417916755</v>
          </cell>
          <cell r="CS20">
            <v>1.4505280413067</v>
          </cell>
          <cell r="CT20">
            <v>1.44916974940244</v>
          </cell>
          <cell r="CU20">
            <v>1.45747670507104</v>
          </cell>
          <cell r="CV20">
            <v>1.43255771968706</v>
          </cell>
          <cell r="CW20">
            <v>1.44108305010477</v>
          </cell>
          <cell r="CX20">
            <v>1.43467428344429</v>
          </cell>
          <cell r="CY20">
            <v>1.41688066106905</v>
          </cell>
          <cell r="CZ20">
            <v>1.44875895601538</v>
          </cell>
          <cell r="DA20">
            <v>1.4459718444259</v>
          </cell>
          <cell r="DB20">
            <v>1.4503328534324</v>
          </cell>
          <cell r="DC20">
            <v>1.43967114119244</v>
          </cell>
          <cell r="DD20">
            <v>1.43681943795061</v>
          </cell>
          <cell r="DE20">
            <v>1.44323713172501</v>
          </cell>
          <cell r="DF20">
            <v>1.44951060134267</v>
          </cell>
          <cell r="DG20">
            <v>1.44951060134267</v>
          </cell>
          <cell r="DH20">
            <v>1.44951060134267</v>
          </cell>
          <cell r="DI20">
            <v>1.44951060134267</v>
          </cell>
          <cell r="DJ20">
            <v>1.44951060134267</v>
          </cell>
          <cell r="DK20">
            <v>1.44951060134267</v>
          </cell>
        </row>
        <row r="21">
          <cell r="A21">
            <v>1516.4822161659</v>
          </cell>
          <cell r="B21">
            <v>1534.55132215541</v>
          </cell>
          <cell r="C21">
            <v>1503.41079662036</v>
          </cell>
          <cell r="D21">
            <v>1573.04691214147</v>
          </cell>
          <cell r="E21">
            <v>1782.0791696643</v>
          </cell>
          <cell r="F21">
            <v>1867.84617462404</v>
          </cell>
          <cell r="G21">
            <v>1950.187335147</v>
          </cell>
          <cell r="H21">
            <v>2124.31713135262</v>
          </cell>
          <cell r="I21">
            <v>1955.73295212215</v>
          </cell>
          <cell r="J21">
            <v>1839.56439894327</v>
          </cell>
          <cell r="K21">
            <v>1671.15422169788</v>
          </cell>
          <cell r="L21">
            <v>2047.38457988552</v>
          </cell>
          <cell r="M21">
            <v>2129.21810003101</v>
          </cell>
          <cell r="N21">
            <v>2385.90775858788</v>
          </cell>
          <cell r="O21">
            <v>2276.9344886314</v>
          </cell>
          <cell r="P21">
            <v>2150.54633700879</v>
          </cell>
          <cell r="Q21">
            <v>2335.2778295969</v>
          </cell>
          <cell r="R21">
            <v>2231.15050228684</v>
          </cell>
          <cell r="S21">
            <v>2241.96234434526</v>
          </cell>
          <cell r="T21">
            <v>2644.31165663013</v>
          </cell>
        </row>
        <row r="21">
          <cell r="Z21">
            <v>1516.4822161659</v>
          </cell>
          <cell r="AA21">
            <v>1534.55132215541</v>
          </cell>
          <cell r="AB21">
            <v>1503.41079662036</v>
          </cell>
          <cell r="AC21">
            <v>1573.04691214147</v>
          </cell>
          <cell r="AD21">
            <v>1782.0791696643</v>
          </cell>
          <cell r="AE21">
            <v>1867.84617462404</v>
          </cell>
          <cell r="AF21">
            <v>1950.187335147</v>
          </cell>
          <cell r="AG21">
            <v>2124.31713135262</v>
          </cell>
          <cell r="AH21">
            <v>1955.73295212215</v>
          </cell>
          <cell r="AI21">
            <v>1839.56439894327</v>
          </cell>
          <cell r="AJ21">
            <v>1671.15422169788</v>
          </cell>
          <cell r="AK21">
            <v>2047.38457988552</v>
          </cell>
          <cell r="AL21">
            <v>2129.21810003101</v>
          </cell>
          <cell r="AM21">
            <v>2385.90775858788</v>
          </cell>
          <cell r="AN21">
            <v>2276.9344886314</v>
          </cell>
          <cell r="AO21">
            <v>2150.54633700879</v>
          </cell>
          <cell r="AP21">
            <v>2335.2778295969</v>
          </cell>
          <cell r="AQ21">
            <v>2231.15050228684</v>
          </cell>
          <cell r="AR21">
            <v>2241.96234434526</v>
          </cell>
          <cell r="AS21">
            <v>2644.31165663013</v>
          </cell>
        </row>
        <row r="21"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</row>
        <row r="21">
          <cell r="BX21">
            <v>2.83368643700266</v>
          </cell>
          <cell r="BY21">
            <v>2.99456076347843</v>
          </cell>
          <cell r="BZ21">
            <v>3.38235664363082</v>
          </cell>
          <cell r="CA21">
            <v>3.49796027078615</v>
          </cell>
          <cell r="CB21">
            <v>3.69556320549391</v>
          </cell>
          <cell r="CC21">
            <v>4.00967917339963</v>
          </cell>
          <cell r="CD21">
            <v>3.71123071699102</v>
          </cell>
          <cell r="CE21">
            <v>3.51445611902901</v>
          </cell>
          <cell r="CF21">
            <v>3.15910830626202</v>
          </cell>
          <cell r="CG21">
            <v>3.90953599170605</v>
          </cell>
          <cell r="CH21">
            <v>4.03086552271681</v>
          </cell>
          <cell r="CI21">
            <v>4.46098291784999</v>
          </cell>
          <cell r="CJ21">
            <v>4.42120607577363</v>
          </cell>
          <cell r="CK21">
            <v>4.17579362906087</v>
          </cell>
          <cell r="CL21">
            <v>4.53449345178093</v>
          </cell>
          <cell r="CM21">
            <v>4.33230565302963</v>
          </cell>
          <cell r="CN21">
            <v>4.35329939792553</v>
          </cell>
          <cell r="CO21">
            <v>5.13455561453562</v>
          </cell>
          <cell r="CP21">
            <v>5.13059170576499</v>
          </cell>
          <cell r="CQ21">
            <v>5.33360590957205</v>
          </cell>
          <cell r="CR21">
            <v>1.44804730545371</v>
          </cell>
          <cell r="CS21">
            <v>1.44858089295376</v>
          </cell>
          <cell r="CT21">
            <v>1.45356015245203</v>
          </cell>
          <cell r="CU21">
            <v>1.43918187270469</v>
          </cell>
          <cell r="CV21">
            <v>1.44349316125656</v>
          </cell>
          <cell r="CW21">
            <v>1.46296309381518</v>
          </cell>
          <cell r="CX21">
            <v>1.44578206441166</v>
          </cell>
          <cell r="CY21">
            <v>1.45149940519508</v>
          </cell>
          <cell r="CZ21">
            <v>1.44377239793699</v>
          </cell>
          <cell r="DA21">
            <v>1.43404905116606</v>
          </cell>
          <cell r="DB21">
            <v>1.44930286432565</v>
          </cell>
          <cell r="DC21">
            <v>1.43476689650743</v>
          </cell>
          <cell r="DD21">
            <v>1.44720140470688</v>
          </cell>
          <cell r="DE21">
            <v>1.46531239987862</v>
          </cell>
          <cell r="DF21">
            <v>1.41096718277045</v>
          </cell>
          <cell r="DG21">
            <v>1.41096718277045</v>
          </cell>
          <cell r="DH21">
            <v>1.41096718277045</v>
          </cell>
          <cell r="DI21">
            <v>1.41096718277045</v>
          </cell>
          <cell r="DJ21">
            <v>1.41096718277045</v>
          </cell>
          <cell r="DK21">
            <v>1.41096718277045</v>
          </cell>
        </row>
        <row r="22">
          <cell r="A22">
            <v>1338.56492627996</v>
          </cell>
          <cell r="B22">
            <v>1576.38465509208</v>
          </cell>
          <cell r="C22">
            <v>1701.56218847574</v>
          </cell>
          <cell r="D22">
            <v>1847.55202064041</v>
          </cell>
          <cell r="E22">
            <v>1590.65645810014</v>
          </cell>
          <cell r="F22">
            <v>1704.56166699889</v>
          </cell>
          <cell r="G22">
            <v>1757.65985188145</v>
          </cell>
          <cell r="H22">
            <v>1795.13909256134</v>
          </cell>
          <cell r="I22">
            <v>1736.54479730665</v>
          </cell>
          <cell r="J22">
            <v>2071.52938438523</v>
          </cell>
          <cell r="K22">
            <v>2057.30171291987</v>
          </cell>
          <cell r="L22">
            <v>1921.88852791026</v>
          </cell>
          <cell r="M22">
            <v>2069.72678645452</v>
          </cell>
          <cell r="N22">
            <v>2056.4079798997</v>
          </cell>
          <cell r="O22">
            <v>2024.1583066188</v>
          </cell>
          <cell r="P22">
            <v>2460.93521604273</v>
          </cell>
          <cell r="Q22">
            <v>2619.40134631569</v>
          </cell>
          <cell r="R22">
            <v>2553.97508695223</v>
          </cell>
          <cell r="S22">
            <v>2463.70934872088</v>
          </cell>
          <cell r="T22">
            <v>2474.81317889051</v>
          </cell>
        </row>
        <row r="22">
          <cell r="Z22">
            <v>1338.56492627996</v>
          </cell>
          <cell r="AA22">
            <v>1576.38465509208</v>
          </cell>
          <cell r="AB22">
            <v>1701.56218847574</v>
          </cell>
          <cell r="AC22">
            <v>1847.55202064041</v>
          </cell>
          <cell r="AD22">
            <v>1590.65645810014</v>
          </cell>
          <cell r="AE22">
            <v>1704.56166699889</v>
          </cell>
          <cell r="AF22">
            <v>1757.65985188145</v>
          </cell>
          <cell r="AG22">
            <v>1795.13909256134</v>
          </cell>
          <cell r="AH22">
            <v>1736.54479730665</v>
          </cell>
          <cell r="AI22">
            <v>2071.52938438523</v>
          </cell>
          <cell r="AJ22">
            <v>2057.30171291987</v>
          </cell>
          <cell r="AK22">
            <v>1921.88852791026</v>
          </cell>
          <cell r="AL22">
            <v>2069.72678645452</v>
          </cell>
          <cell r="AM22">
            <v>2056.4079798997</v>
          </cell>
          <cell r="AN22">
            <v>2024.1583066188</v>
          </cell>
          <cell r="AO22">
            <v>2460.93521604273</v>
          </cell>
          <cell r="AP22">
            <v>2619.40134631569</v>
          </cell>
          <cell r="AQ22">
            <v>2553.97508695223</v>
          </cell>
          <cell r="AR22">
            <v>2463.70934872088</v>
          </cell>
          <cell r="AS22">
            <v>2474.81317889051</v>
          </cell>
        </row>
        <row r="22"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</row>
        <row r="22">
          <cell r="BX22">
            <v>3.17954914834832</v>
          </cell>
          <cell r="BY22">
            <v>3.55302115833272</v>
          </cell>
          <cell r="BZ22">
            <v>3.0021087100599</v>
          </cell>
          <cell r="CA22">
            <v>3.24172433649253</v>
          </cell>
          <cell r="CB22">
            <v>3.32440987736508</v>
          </cell>
          <cell r="CC22">
            <v>3.44335071150285</v>
          </cell>
          <cell r="CD22">
            <v>3.29367971219944</v>
          </cell>
          <cell r="CE22">
            <v>3.90345795003458</v>
          </cell>
          <cell r="CF22">
            <v>3.89249400623668</v>
          </cell>
          <cell r="CG22">
            <v>3.64279353706906</v>
          </cell>
          <cell r="CH22">
            <v>3.92874780015035</v>
          </cell>
          <cell r="CI22">
            <v>3.84584368271273</v>
          </cell>
          <cell r="CJ22">
            <v>3.84779909405457</v>
          </cell>
          <cell r="CK22">
            <v>4.67808484339042</v>
          </cell>
          <cell r="CL22">
            <v>4.97931910481593</v>
          </cell>
          <cell r="CM22">
            <v>4.85494785347511</v>
          </cell>
          <cell r="CN22">
            <v>4.68335829713703</v>
          </cell>
          <cell r="CO22">
            <v>4.70446598793745</v>
          </cell>
          <cell r="CP22">
            <v>5.64321861720092</v>
          </cell>
          <cell r="CQ22">
            <v>4.99143882711278</v>
          </cell>
          <cell r="CR22">
            <v>1.43884286282771</v>
          </cell>
          <cell r="CS22">
            <v>1.44613477472164</v>
          </cell>
          <cell r="CT22">
            <v>1.46618718487924</v>
          </cell>
          <cell r="CU22">
            <v>1.42464289750929</v>
          </cell>
          <cell r="CV22">
            <v>1.45163394126974</v>
          </cell>
          <cell r="CW22">
            <v>1.44060119850702</v>
          </cell>
          <cell r="CX22">
            <v>1.44852970035319</v>
          </cell>
          <cell r="CY22">
            <v>1.4283149486513</v>
          </cell>
          <cell r="CZ22">
            <v>1.4444807615326</v>
          </cell>
          <cell r="DA22">
            <v>1.45394751104419</v>
          </cell>
          <cell r="DB22">
            <v>1.44802870346483</v>
          </cell>
          <cell r="DC22">
            <v>1.44544234200779</v>
          </cell>
          <cell r="DD22">
            <v>1.44333121770599</v>
          </cell>
          <cell r="DE22">
            <v>1.46495669878725</v>
          </cell>
          <cell r="DF22">
            <v>1.44124967563528</v>
          </cell>
          <cell r="DG22">
            <v>1.44124967563528</v>
          </cell>
          <cell r="DH22">
            <v>1.44124967563528</v>
          </cell>
          <cell r="DI22">
            <v>1.44124967563528</v>
          </cell>
          <cell r="DJ22">
            <v>1.44124967563528</v>
          </cell>
          <cell r="DK22">
            <v>1.44124967563528</v>
          </cell>
        </row>
        <row r="23">
          <cell r="A23">
            <v>1343.70484644115</v>
          </cell>
          <cell r="B23">
            <v>1627.16043163528</v>
          </cell>
          <cell r="C23">
            <v>1586.34409664113</v>
          </cell>
          <cell r="D23">
            <v>1724.01151736982</v>
          </cell>
          <cell r="E23">
            <v>1515.58844088909</v>
          </cell>
          <cell r="F23">
            <v>1816.12354667282</v>
          </cell>
          <cell r="G23">
            <v>1647.58328327109</v>
          </cell>
          <cell r="H23">
            <v>1538.64650812705</v>
          </cell>
          <cell r="I23">
            <v>1667.5279882132</v>
          </cell>
          <cell r="J23">
            <v>1866.01801235172</v>
          </cell>
          <cell r="K23">
            <v>2062.79636333163</v>
          </cell>
          <cell r="L23">
            <v>1889.11925657302</v>
          </cell>
          <cell r="M23">
            <v>1963.62050620924</v>
          </cell>
          <cell r="N23">
            <v>2471.46861329078</v>
          </cell>
          <cell r="O23">
            <v>2261.61780379544</v>
          </cell>
          <cell r="P23">
            <v>2307.08676196003</v>
          </cell>
          <cell r="Q23">
            <v>2207.86385506981</v>
          </cell>
          <cell r="R23">
            <v>2076.04879787503</v>
          </cell>
          <cell r="S23">
            <v>2498.38021436813</v>
          </cell>
          <cell r="T23">
            <v>2762.16509042758</v>
          </cell>
        </row>
        <row r="23">
          <cell r="Z23">
            <v>1343.70484644115</v>
          </cell>
          <cell r="AA23">
            <v>1627.16043163528</v>
          </cell>
          <cell r="AB23">
            <v>1586.34409664113</v>
          </cell>
          <cell r="AC23">
            <v>1724.01151736982</v>
          </cell>
          <cell r="AD23">
            <v>1515.58844088909</v>
          </cell>
          <cell r="AE23">
            <v>1816.12354667282</v>
          </cell>
          <cell r="AF23">
            <v>1647.58328327109</v>
          </cell>
          <cell r="AG23">
            <v>1538.64650812705</v>
          </cell>
          <cell r="AH23">
            <v>1667.5279882132</v>
          </cell>
          <cell r="AI23">
            <v>1866.01801235172</v>
          </cell>
          <cell r="AJ23">
            <v>2062.79636333163</v>
          </cell>
          <cell r="AK23">
            <v>1889.11925657302</v>
          </cell>
          <cell r="AL23">
            <v>1963.62050620924</v>
          </cell>
          <cell r="AM23">
            <v>2471.46861329078</v>
          </cell>
          <cell r="AN23">
            <v>2261.61780379544</v>
          </cell>
          <cell r="AO23">
            <v>2307.08676196003</v>
          </cell>
          <cell r="AP23">
            <v>2207.86385506981</v>
          </cell>
          <cell r="AQ23">
            <v>2076.04879787503</v>
          </cell>
          <cell r="AR23">
            <v>2498.38021436813</v>
          </cell>
          <cell r="AS23">
            <v>2762.16509042758</v>
          </cell>
        </row>
        <row r="23"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</row>
        <row r="23">
          <cell r="BX23">
            <v>2.99373408639629</v>
          </cell>
          <cell r="BY23">
            <v>3.21970396558515</v>
          </cell>
          <cell r="BZ23">
            <v>2.84248597901549</v>
          </cell>
          <cell r="CA23">
            <v>3.46761564350388</v>
          </cell>
          <cell r="CB23">
            <v>3.17607411559659</v>
          </cell>
          <cell r="CC23">
            <v>2.95029029334454</v>
          </cell>
          <cell r="CD23">
            <v>3.19197071522357</v>
          </cell>
          <cell r="CE23">
            <v>3.53419668545994</v>
          </cell>
          <cell r="CF23">
            <v>3.82769081649275</v>
          </cell>
          <cell r="CG23">
            <v>3.61265946754831</v>
          </cell>
          <cell r="CH23">
            <v>3.77141635313944</v>
          </cell>
          <cell r="CI23">
            <v>4.65804173020978</v>
          </cell>
          <cell r="CJ23">
            <v>4.26749623468824</v>
          </cell>
          <cell r="CK23">
            <v>4.35329260905218</v>
          </cell>
          <cell r="CL23">
            <v>4.16606672993227</v>
          </cell>
          <cell r="CM23">
            <v>3.91734200760743</v>
          </cell>
          <cell r="CN23">
            <v>4.7142484197564</v>
          </cell>
          <cell r="CO23">
            <v>5.21198988759516</v>
          </cell>
          <cell r="CP23">
            <v>4.85741923745401</v>
          </cell>
          <cell r="CQ23">
            <v>4.86947354518806</v>
          </cell>
          <cell r="CR23">
            <v>1.45091236174013</v>
          </cell>
          <cell r="CS23">
            <v>1.45699218523232</v>
          </cell>
          <cell r="CT23">
            <v>1.45174824635389</v>
          </cell>
          <cell r="CU23">
            <v>1.46700419546563</v>
          </cell>
          <cell r="CV23">
            <v>1.46079774147714</v>
          </cell>
          <cell r="CW23">
            <v>1.43489978744035</v>
          </cell>
          <cell r="CX23">
            <v>1.42122842200569</v>
          </cell>
          <cell r="CY23">
            <v>1.42883223891192</v>
          </cell>
          <cell r="CZ23">
            <v>1.43126934371048</v>
          </cell>
          <cell r="DA23">
            <v>1.44654601060121</v>
          </cell>
          <cell r="DB23">
            <v>1.47647685165398</v>
          </cell>
          <cell r="DC23">
            <v>1.43264795438992</v>
          </cell>
          <cell r="DD23">
            <v>1.42646202515247</v>
          </cell>
          <cell r="DE23">
            <v>1.45364667770446</v>
          </cell>
          <cell r="DF23">
            <v>1.4519551559806</v>
          </cell>
          <cell r="DG23">
            <v>1.4519551559806</v>
          </cell>
          <cell r="DH23">
            <v>1.4519551559806</v>
          </cell>
          <cell r="DI23">
            <v>1.4519551559806</v>
          </cell>
          <cell r="DJ23">
            <v>1.4519551559806</v>
          </cell>
          <cell r="DK23">
            <v>1.4519551559806</v>
          </cell>
        </row>
        <row r="24">
          <cell r="A24">
            <v>1158.91396397861</v>
          </cell>
          <cell r="B24">
            <v>1301.35242592642</v>
          </cell>
          <cell r="C24">
            <v>1374.24508697554</v>
          </cell>
          <cell r="D24">
            <v>1476.51013788786</v>
          </cell>
          <cell r="E24">
            <v>1418.34322472764</v>
          </cell>
          <cell r="F24">
            <v>1925.82961845271</v>
          </cell>
          <cell r="G24">
            <v>1732.62133432692</v>
          </cell>
          <cell r="H24">
            <v>1945.73507654926</v>
          </cell>
          <cell r="I24">
            <v>1911.40539043999</v>
          </cell>
          <cell r="J24">
            <v>1927.77879916332</v>
          </cell>
          <cell r="K24">
            <v>2237.15293925429</v>
          </cell>
          <cell r="L24">
            <v>2195.33777705302</v>
          </cell>
          <cell r="M24">
            <v>2148.76575316516</v>
          </cell>
          <cell r="N24">
            <v>2000.37514951129</v>
          </cell>
          <cell r="O24">
            <v>2333.61742141441</v>
          </cell>
          <cell r="P24">
            <v>2548.36593058158</v>
          </cell>
          <cell r="Q24">
            <v>2272.87330274799</v>
          </cell>
          <cell r="R24">
            <v>2166.31201548139</v>
          </cell>
          <cell r="S24">
            <v>2529.9338593851</v>
          </cell>
          <cell r="T24">
            <v>2533.01267602207</v>
          </cell>
        </row>
        <row r="24">
          <cell r="Z24">
            <v>1158.91396397861</v>
          </cell>
          <cell r="AA24">
            <v>1301.35242592642</v>
          </cell>
          <cell r="AB24">
            <v>1374.24508697554</v>
          </cell>
          <cell r="AC24">
            <v>1476.51013788786</v>
          </cell>
          <cell r="AD24">
            <v>1418.34322472764</v>
          </cell>
          <cell r="AE24">
            <v>1925.82961845271</v>
          </cell>
          <cell r="AF24">
            <v>1732.62133432692</v>
          </cell>
          <cell r="AG24">
            <v>1945.73507654926</v>
          </cell>
          <cell r="AH24">
            <v>1911.40539043999</v>
          </cell>
          <cell r="AI24">
            <v>1927.77879916332</v>
          </cell>
          <cell r="AJ24">
            <v>2237.15293925429</v>
          </cell>
          <cell r="AK24">
            <v>2195.33777705302</v>
          </cell>
          <cell r="AL24">
            <v>2148.76575316516</v>
          </cell>
          <cell r="AM24">
            <v>2000.37514951129</v>
          </cell>
          <cell r="AN24">
            <v>2333.61742141441</v>
          </cell>
          <cell r="AO24">
            <v>2548.36593058158</v>
          </cell>
          <cell r="AP24">
            <v>2272.87330274799</v>
          </cell>
          <cell r="AQ24">
            <v>2166.31201548139</v>
          </cell>
          <cell r="AR24">
            <v>2529.9338593851</v>
          </cell>
          <cell r="AS24">
            <v>2533.01267602207</v>
          </cell>
        </row>
        <row r="24"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</row>
        <row r="24">
          <cell r="BX24">
            <v>2.64565361472919</v>
          </cell>
          <cell r="BY24">
            <v>2.83864342348215</v>
          </cell>
          <cell r="BZ24">
            <v>2.71382995442287</v>
          </cell>
          <cell r="CA24">
            <v>3.65998516401304</v>
          </cell>
          <cell r="CB24">
            <v>3.30142649878013</v>
          </cell>
          <cell r="CC24">
            <v>3.7151569185503</v>
          </cell>
          <cell r="CD24">
            <v>3.62643233595447</v>
          </cell>
          <cell r="CE24">
            <v>3.73208750944603</v>
          </cell>
          <cell r="CF24">
            <v>4.24529162889983</v>
          </cell>
          <cell r="CG24">
            <v>4.22472691455192</v>
          </cell>
          <cell r="CH24">
            <v>4.09449533140154</v>
          </cell>
          <cell r="CI24">
            <v>3.74307073178606</v>
          </cell>
          <cell r="CJ24">
            <v>4.45600115292695</v>
          </cell>
          <cell r="CK24">
            <v>4.86605962937518</v>
          </cell>
          <cell r="CL24">
            <v>4.34001133371868</v>
          </cell>
          <cell r="CM24">
            <v>4.13653444219395</v>
          </cell>
          <cell r="CN24">
            <v>4.83086391573822</v>
          </cell>
          <cell r="CO24">
            <v>4.83674286160058</v>
          </cell>
          <cell r="CP24">
            <v>4.72859116218435</v>
          </cell>
          <cell r="CQ24">
            <v>4.77429920388112</v>
          </cell>
          <cell r="CR24">
            <v>1.42798381751341</v>
          </cell>
          <cell r="CS24">
            <v>1.43091689724986</v>
          </cell>
          <cell r="CT24">
            <v>1.42310959070697</v>
          </cell>
          <cell r="CU24">
            <v>1.42505861110411</v>
          </cell>
          <cell r="CV24">
            <v>1.4318774255682</v>
          </cell>
          <cell r="CW24">
            <v>1.44160298295369</v>
          </cell>
          <cell r="CX24">
            <v>1.43783536208763</v>
          </cell>
          <cell r="CY24">
            <v>1.43487372095226</v>
          </cell>
          <cell r="CZ24">
            <v>1.44404379069093</v>
          </cell>
          <cell r="DA24">
            <v>1.41518271952749</v>
          </cell>
          <cell r="DB24">
            <v>1.44376091696948</v>
          </cell>
          <cell r="DC24">
            <v>1.42367167591435</v>
          </cell>
          <cell r="DD24">
            <v>1.43779122559442</v>
          </cell>
          <cell r="DE24">
            <v>1.46416679095446</v>
          </cell>
          <cell r="DF24">
            <v>1.43480043384575</v>
          </cell>
          <cell r="DG24">
            <v>1.43480043384575</v>
          </cell>
          <cell r="DH24">
            <v>1.43480043384575</v>
          </cell>
          <cell r="DI24">
            <v>1.43480043384575</v>
          </cell>
          <cell r="DJ24">
            <v>1.43480043384575</v>
          </cell>
          <cell r="DK24">
            <v>1.43480043384575</v>
          </cell>
        </row>
        <row r="25">
          <cell r="A25">
            <v>1481.43390325087</v>
          </cell>
          <cell r="B25">
            <v>1441.12331747004</v>
          </cell>
          <cell r="C25">
            <v>1503.61181011295</v>
          </cell>
          <cell r="D25">
            <v>1604.72521047989</v>
          </cell>
          <cell r="E25">
            <v>1481.26176996991</v>
          </cell>
          <cell r="F25">
            <v>1574.82514208958</v>
          </cell>
          <cell r="G25">
            <v>1690.4619072104</v>
          </cell>
          <cell r="H25">
            <v>1668.99424319559</v>
          </cell>
          <cell r="I25">
            <v>1768.15154254716</v>
          </cell>
          <cell r="J25">
            <v>1792.82936260883</v>
          </cell>
          <cell r="K25">
            <v>1931.16661124149</v>
          </cell>
          <cell r="L25">
            <v>2381.41119731395</v>
          </cell>
          <cell r="M25">
            <v>2032.84330431756</v>
          </cell>
          <cell r="N25">
            <v>2180.96071020507</v>
          </cell>
          <cell r="O25">
            <v>2032.37090739257</v>
          </cell>
          <cell r="P25">
            <v>2142.12406112225</v>
          </cell>
          <cell r="Q25">
            <v>2396.64954519743</v>
          </cell>
          <cell r="R25">
            <v>2660.93991364187</v>
          </cell>
          <cell r="S25">
            <v>2029.31287971731</v>
          </cell>
          <cell r="T25">
            <v>2130.20903646627</v>
          </cell>
        </row>
        <row r="25">
          <cell r="Z25">
            <v>1481.43390325087</v>
          </cell>
          <cell r="AA25">
            <v>1441.12331747004</v>
          </cell>
          <cell r="AB25">
            <v>1503.61181011295</v>
          </cell>
          <cell r="AC25">
            <v>1604.72521047989</v>
          </cell>
          <cell r="AD25">
            <v>1481.26176996991</v>
          </cell>
          <cell r="AE25">
            <v>1574.82514208958</v>
          </cell>
          <cell r="AF25">
            <v>1690.4619072104</v>
          </cell>
          <cell r="AG25">
            <v>1668.99424319559</v>
          </cell>
          <cell r="AH25">
            <v>1768.15154254716</v>
          </cell>
          <cell r="AI25">
            <v>1792.82936260883</v>
          </cell>
          <cell r="AJ25">
            <v>1931.16661124149</v>
          </cell>
          <cell r="AK25">
            <v>2381.41119731395</v>
          </cell>
          <cell r="AL25">
            <v>2032.84330431756</v>
          </cell>
          <cell r="AM25">
            <v>2180.96071020507</v>
          </cell>
          <cell r="AN25">
            <v>2032.37090739257</v>
          </cell>
          <cell r="AO25">
            <v>2142.12406112225</v>
          </cell>
          <cell r="AP25">
            <v>2396.64954519743</v>
          </cell>
          <cell r="AQ25">
            <v>2660.93991364187</v>
          </cell>
          <cell r="AR25">
            <v>2029.31287971731</v>
          </cell>
          <cell r="AS25">
            <v>2130.20903646627</v>
          </cell>
        </row>
        <row r="25"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</row>
        <row r="25">
          <cell r="BX25">
            <v>2.86266339347522</v>
          </cell>
          <cell r="BY25">
            <v>3.02293825092201</v>
          </cell>
          <cell r="BZ25">
            <v>2.84902876468763</v>
          </cell>
          <cell r="CA25">
            <v>3.04238876830674</v>
          </cell>
          <cell r="CB25">
            <v>3.24637186497668</v>
          </cell>
          <cell r="CC25">
            <v>3.13537362752189</v>
          </cell>
          <cell r="CD25">
            <v>3.33768145121975</v>
          </cell>
          <cell r="CE25">
            <v>3.43480555245352</v>
          </cell>
          <cell r="CF25">
            <v>3.61656472732619</v>
          </cell>
          <cell r="CG25">
            <v>4.50808288100877</v>
          </cell>
          <cell r="CH25">
            <v>3.83767953351237</v>
          </cell>
          <cell r="CI25">
            <v>4.12127915908365</v>
          </cell>
          <cell r="CJ25">
            <v>3.87612102280512</v>
          </cell>
          <cell r="CK25">
            <v>4.08544133188027</v>
          </cell>
          <cell r="CL25">
            <v>4.57087023468285</v>
          </cell>
          <cell r="CM25">
            <v>5.07492264437154</v>
          </cell>
          <cell r="CN25">
            <v>3.87028877765869</v>
          </cell>
          <cell r="CO25">
            <v>4.06271709518298</v>
          </cell>
          <cell r="CP25">
            <v>5.18791797430569</v>
          </cell>
          <cell r="CQ25">
            <v>5.06904829391125</v>
          </cell>
          <cell r="CR25">
            <v>1.4592132466244</v>
          </cell>
          <cell r="CS25">
            <v>1.44696034648397</v>
          </cell>
          <cell r="CT25">
            <v>1.43903905036749</v>
          </cell>
          <cell r="CU25">
            <v>1.4543821477767</v>
          </cell>
          <cell r="CV25">
            <v>1.42443329280322</v>
          </cell>
          <cell r="CW25">
            <v>1.41815847972109</v>
          </cell>
          <cell r="CX25">
            <v>1.42663954658849</v>
          </cell>
          <cell r="CY25">
            <v>1.45838662656393</v>
          </cell>
          <cell r="CZ25">
            <v>1.45138200643107</v>
          </cell>
          <cell r="DA25">
            <v>1.43002600654144</v>
          </cell>
          <cell r="DB25">
            <v>1.46295388772719</v>
          </cell>
          <cell r="DC25">
            <v>1.44727025022139</v>
          </cell>
          <cell r="DD25">
            <v>1.45125033547596</v>
          </cell>
          <cell r="DE25">
            <v>1.44984957141516</v>
          </cell>
          <cell r="DF25">
            <v>1.43652363781944</v>
          </cell>
          <cell r="DG25">
            <v>1.43652363781944</v>
          </cell>
          <cell r="DH25">
            <v>1.43652363781944</v>
          </cell>
          <cell r="DI25">
            <v>1.43652363781944</v>
          </cell>
          <cell r="DJ25">
            <v>1.43652363781944</v>
          </cell>
          <cell r="DK25">
            <v>1.43652363781944</v>
          </cell>
        </row>
        <row r="26">
          <cell r="A26">
            <v>1533.94957112912</v>
          </cell>
          <cell r="B26">
            <v>1755.46327207528</v>
          </cell>
          <cell r="C26">
            <v>1508.5359510204</v>
          </cell>
          <cell r="D26">
            <v>1659.76686039995</v>
          </cell>
          <cell r="E26">
            <v>1410.26050862045</v>
          </cell>
          <cell r="F26">
            <v>1400.02822598542</v>
          </cell>
          <cell r="G26">
            <v>1707.19308364195</v>
          </cell>
          <cell r="H26">
            <v>2173.93398288686</v>
          </cell>
          <cell r="I26">
            <v>2087.30777338312</v>
          </cell>
          <cell r="J26">
            <v>2055.83363904812</v>
          </cell>
          <cell r="K26">
            <v>1898.57527240531</v>
          </cell>
          <cell r="L26">
            <v>2073.59109013681</v>
          </cell>
          <cell r="M26">
            <v>2005.91633312095</v>
          </cell>
          <cell r="N26">
            <v>2388.55873453414</v>
          </cell>
          <cell r="O26">
            <v>2025.92766186602</v>
          </cell>
          <cell r="P26">
            <v>2403.60556717784</v>
          </cell>
          <cell r="Q26">
            <v>2738.24339616615</v>
          </cell>
          <cell r="R26">
            <v>2195.8253672615</v>
          </cell>
          <cell r="S26">
            <v>2184.44111987005</v>
          </cell>
          <cell r="T26">
            <v>2357.1490693758</v>
          </cell>
        </row>
        <row r="26">
          <cell r="Z26">
            <v>1533.94957112912</v>
          </cell>
          <cell r="AA26">
            <v>1755.46327207528</v>
          </cell>
          <cell r="AB26">
            <v>1508.5359510204</v>
          </cell>
          <cell r="AC26">
            <v>1659.76686039995</v>
          </cell>
          <cell r="AD26">
            <v>1410.26050862045</v>
          </cell>
          <cell r="AE26">
            <v>1400.02822598542</v>
          </cell>
          <cell r="AF26">
            <v>1707.19308364195</v>
          </cell>
          <cell r="AG26">
            <v>2173.93398288686</v>
          </cell>
          <cell r="AH26">
            <v>2087.30777338312</v>
          </cell>
          <cell r="AI26">
            <v>2055.83363904812</v>
          </cell>
          <cell r="AJ26">
            <v>1898.57527240531</v>
          </cell>
          <cell r="AK26">
            <v>2073.59109013681</v>
          </cell>
          <cell r="AL26">
            <v>2005.91633312095</v>
          </cell>
          <cell r="AM26">
            <v>2388.55873453414</v>
          </cell>
          <cell r="AN26">
            <v>2025.92766186602</v>
          </cell>
          <cell r="AO26">
            <v>2403.60556717784</v>
          </cell>
          <cell r="AP26">
            <v>2738.24339616615</v>
          </cell>
          <cell r="AQ26">
            <v>2195.8253672615</v>
          </cell>
          <cell r="AR26">
            <v>2184.44111987005</v>
          </cell>
          <cell r="AS26">
            <v>2357.1490693758</v>
          </cell>
        </row>
        <row r="26"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</row>
        <row r="26">
          <cell r="BX26">
            <v>2.87314135718743</v>
          </cell>
          <cell r="BY26">
            <v>3.15949630746603</v>
          </cell>
          <cell r="BZ26">
            <v>2.68516597079223</v>
          </cell>
          <cell r="CA26">
            <v>2.61624317791406</v>
          </cell>
          <cell r="CB26">
            <v>3.21888490013066</v>
          </cell>
          <cell r="CC26">
            <v>4.12582679621193</v>
          </cell>
          <cell r="CD26">
            <v>3.96013098370668</v>
          </cell>
          <cell r="CE26">
            <v>3.90936471322309</v>
          </cell>
          <cell r="CF26">
            <v>3.59791463745245</v>
          </cell>
          <cell r="CG26">
            <v>3.96668844749646</v>
          </cell>
          <cell r="CH26">
            <v>3.79647013428529</v>
          </cell>
          <cell r="CI26">
            <v>4.4746573490921</v>
          </cell>
          <cell r="CJ26">
            <v>3.85842774615256</v>
          </cell>
          <cell r="CK26">
            <v>4.57772436092984</v>
          </cell>
          <cell r="CL26">
            <v>5.21505011968447</v>
          </cell>
          <cell r="CM26">
            <v>4.18200199455478</v>
          </cell>
          <cell r="CN26">
            <v>4.16032042278346</v>
          </cell>
          <cell r="CO26">
            <v>4.48924684838956</v>
          </cell>
          <cell r="CP26">
            <v>4.86908778628664</v>
          </cell>
          <cell r="CQ26">
            <v>5.03032781142185</v>
          </cell>
          <cell r="CR26">
            <v>1.45197136233206</v>
          </cell>
          <cell r="CS26">
            <v>1.45241301505033</v>
          </cell>
          <cell r="CT26">
            <v>1.43848655338034</v>
          </cell>
          <cell r="CU26">
            <v>1.43925044511167</v>
          </cell>
          <cell r="CV26">
            <v>1.43891568078304</v>
          </cell>
          <cell r="CW26">
            <v>1.46610750950195</v>
          </cell>
          <cell r="CX26">
            <v>1.45306261956014</v>
          </cell>
          <cell r="CY26">
            <v>1.44358544576494</v>
          </cell>
          <cell r="CZ26">
            <v>1.4440561328539</v>
          </cell>
          <cell r="DA26">
            <v>1.44075095113223</v>
          </cell>
          <cell r="DB26">
            <v>1.44571970514139</v>
          </cell>
          <cell r="DC26">
            <v>1.43219502994051</v>
          </cell>
          <cell r="DD26">
            <v>1.44757129445122</v>
          </cell>
          <cell r="DE26">
            <v>1.4624575743879</v>
          </cell>
          <cell r="DF26">
            <v>1.43853587782565</v>
          </cell>
          <cell r="DG26">
            <v>1.43853587782565</v>
          </cell>
          <cell r="DH26">
            <v>1.43853587782565</v>
          </cell>
          <cell r="DI26">
            <v>1.43853587782565</v>
          </cell>
          <cell r="DJ26">
            <v>1.43853587782565</v>
          </cell>
          <cell r="DK26">
            <v>1.43853587782565</v>
          </cell>
        </row>
        <row r="27">
          <cell r="A27">
            <v>1399.05307049709</v>
          </cell>
          <cell r="B27">
            <v>1396.30170210575</v>
          </cell>
          <cell r="C27">
            <v>1779.82051406113</v>
          </cell>
          <cell r="D27">
            <v>1868.77569361816</v>
          </cell>
          <cell r="E27">
            <v>1521.90562213703</v>
          </cell>
          <cell r="F27">
            <v>1684.93824712349</v>
          </cell>
          <cell r="G27">
            <v>1729.65260981685</v>
          </cell>
          <cell r="H27">
            <v>2015.44683743816</v>
          </cell>
          <cell r="I27">
            <v>1991.98220056116</v>
          </cell>
          <cell r="J27">
            <v>2104.86877121898</v>
          </cell>
          <cell r="K27">
            <v>1994.77522089921</v>
          </cell>
          <cell r="L27">
            <v>1974.33145249313</v>
          </cell>
          <cell r="M27">
            <v>2287.87744939734</v>
          </cell>
          <cell r="N27">
            <v>1961.96340908047</v>
          </cell>
          <cell r="O27">
            <v>2364.52403228294</v>
          </cell>
          <cell r="P27">
            <v>1999.20532816249</v>
          </cell>
          <cell r="Q27">
            <v>2132.30138252246</v>
          </cell>
          <cell r="R27">
            <v>2226.90537058869</v>
          </cell>
          <cell r="S27">
            <v>2590.85690428109</v>
          </cell>
          <cell r="T27">
            <v>2274.19253383549</v>
          </cell>
        </row>
        <row r="27">
          <cell r="Z27">
            <v>1399.05307049709</v>
          </cell>
          <cell r="AA27">
            <v>1396.30170210575</v>
          </cell>
          <cell r="AB27">
            <v>1779.82051406113</v>
          </cell>
          <cell r="AC27">
            <v>1868.77569361816</v>
          </cell>
          <cell r="AD27">
            <v>1521.90562213703</v>
          </cell>
          <cell r="AE27">
            <v>1684.93824712349</v>
          </cell>
          <cell r="AF27">
            <v>1729.65260981685</v>
          </cell>
          <cell r="AG27">
            <v>2015.44683743816</v>
          </cell>
          <cell r="AH27">
            <v>1991.98220056116</v>
          </cell>
          <cell r="AI27">
            <v>2104.86877121898</v>
          </cell>
          <cell r="AJ27">
            <v>1994.77522089921</v>
          </cell>
          <cell r="AK27">
            <v>1974.33145249313</v>
          </cell>
          <cell r="AL27">
            <v>2287.87744939734</v>
          </cell>
          <cell r="AM27">
            <v>1961.96340908047</v>
          </cell>
          <cell r="AN27">
            <v>2364.52403228294</v>
          </cell>
          <cell r="AO27">
            <v>1999.20532816249</v>
          </cell>
          <cell r="AP27">
            <v>2132.30138252246</v>
          </cell>
          <cell r="AQ27">
            <v>2226.90537058869</v>
          </cell>
          <cell r="AR27">
            <v>2590.85690428109</v>
          </cell>
          <cell r="AS27">
            <v>2274.19253383549</v>
          </cell>
        </row>
        <row r="27"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</row>
        <row r="27">
          <cell r="BX27">
            <v>3.39282426818289</v>
          </cell>
          <cell r="BY27">
            <v>3.47019759919241</v>
          </cell>
          <cell r="BZ27">
            <v>2.8832566976251</v>
          </cell>
          <cell r="CA27">
            <v>3.20557479420007</v>
          </cell>
          <cell r="CB27">
            <v>3.35589241576048</v>
          </cell>
          <cell r="CC27">
            <v>3.89389827929135</v>
          </cell>
          <cell r="CD27">
            <v>3.77126896634612</v>
          </cell>
          <cell r="CE27">
            <v>4.01604200551358</v>
          </cell>
          <cell r="CF27">
            <v>3.81314259911662</v>
          </cell>
          <cell r="CG27">
            <v>3.73227408937919</v>
          </cell>
          <cell r="CH27">
            <v>4.29670867628764</v>
          </cell>
          <cell r="CI27">
            <v>3.78786914208036</v>
          </cell>
          <cell r="CJ27">
            <v>4.44796355391527</v>
          </cell>
          <cell r="CK27">
            <v>3.76075367179685</v>
          </cell>
          <cell r="CL27">
            <v>4.01112389044567</v>
          </cell>
          <cell r="CM27">
            <v>4.18908574882752</v>
          </cell>
          <cell r="CN27">
            <v>4.87372381346684</v>
          </cell>
          <cell r="CO27">
            <v>4.2780387794663</v>
          </cell>
          <cell r="CP27">
            <v>4.50970669914174</v>
          </cell>
          <cell r="CQ27">
            <v>5.02773681640023</v>
          </cell>
          <cell r="CR27">
            <v>1.4396779108526</v>
          </cell>
          <cell r="CS27">
            <v>1.45947582231419</v>
          </cell>
          <cell r="CT27">
            <v>1.43721578279102</v>
          </cell>
          <cell r="CU27">
            <v>1.47540111501563</v>
          </cell>
          <cell r="CV27">
            <v>1.44614402444482</v>
          </cell>
          <cell r="CW27">
            <v>1.44007532706886</v>
          </cell>
          <cell r="CX27">
            <v>1.41207574212327</v>
          </cell>
          <cell r="CY27">
            <v>1.41805762793828</v>
          </cell>
          <cell r="CZ27">
            <v>1.44712178571477</v>
          </cell>
          <cell r="DA27">
            <v>1.43593213139883</v>
          </cell>
          <cell r="DB27">
            <v>1.43323713956325</v>
          </cell>
          <cell r="DC27">
            <v>1.44928457491829</v>
          </cell>
          <cell r="DD27">
            <v>1.45882764409917</v>
          </cell>
          <cell r="DE27">
            <v>1.41906755884039</v>
          </cell>
          <cell r="DF27">
            <v>1.45643010675067</v>
          </cell>
          <cell r="DG27">
            <v>1.45643010675067</v>
          </cell>
          <cell r="DH27">
            <v>1.45643010675067</v>
          </cell>
          <cell r="DI27">
            <v>1.45643010675067</v>
          </cell>
          <cell r="DJ27">
            <v>1.45643010675067</v>
          </cell>
          <cell r="DK27">
            <v>1.45643010675067</v>
          </cell>
        </row>
        <row r="28">
          <cell r="A28">
            <v>1349.25223160596</v>
          </cell>
          <cell r="B28">
            <v>1948.7327654124</v>
          </cell>
          <cell r="C28">
            <v>1529.24535982229</v>
          </cell>
          <cell r="D28">
            <v>1263.69127946561</v>
          </cell>
          <cell r="E28">
            <v>1731.05655088816</v>
          </cell>
          <cell r="F28">
            <v>1719.60795086957</v>
          </cell>
          <cell r="G28">
            <v>1578.9166637579</v>
          </cell>
          <cell r="H28">
            <v>1707.28862567792</v>
          </cell>
          <cell r="I28">
            <v>1976.87948838463</v>
          </cell>
          <cell r="J28">
            <v>1825.55453168668</v>
          </cell>
          <cell r="K28">
            <v>1957.67658605112</v>
          </cell>
          <cell r="L28">
            <v>1815.16987342658</v>
          </cell>
          <cell r="M28">
            <v>2054.90747849977</v>
          </cell>
          <cell r="N28">
            <v>2271.76899081704</v>
          </cell>
          <cell r="O28">
            <v>1818.82522631446</v>
          </cell>
          <cell r="P28">
            <v>2292.96926623673</v>
          </cell>
          <cell r="Q28">
            <v>2208.81662566719</v>
          </cell>
          <cell r="R28">
            <v>2276.68878033397</v>
          </cell>
          <cell r="S28">
            <v>2613.64651801917</v>
          </cell>
          <cell r="T28">
            <v>2022.45254577503</v>
          </cell>
        </row>
        <row r="28">
          <cell r="Z28">
            <v>1349.25223160596</v>
          </cell>
          <cell r="AA28">
            <v>1948.7327654124</v>
          </cell>
          <cell r="AB28">
            <v>1529.24535982229</v>
          </cell>
          <cell r="AC28">
            <v>1263.69127946561</v>
          </cell>
          <cell r="AD28">
            <v>1731.05655088816</v>
          </cell>
          <cell r="AE28">
            <v>1719.60795086957</v>
          </cell>
          <cell r="AF28">
            <v>1578.9166637579</v>
          </cell>
          <cell r="AG28">
            <v>1707.28862567792</v>
          </cell>
          <cell r="AH28">
            <v>1976.87948838463</v>
          </cell>
          <cell r="AI28">
            <v>1825.55453168668</v>
          </cell>
          <cell r="AJ28">
            <v>1957.67658605112</v>
          </cell>
          <cell r="AK28">
            <v>1815.16987342658</v>
          </cell>
          <cell r="AL28">
            <v>2054.90747849977</v>
          </cell>
          <cell r="AM28">
            <v>2271.76899081704</v>
          </cell>
          <cell r="AN28">
            <v>1818.82522631446</v>
          </cell>
          <cell r="AO28">
            <v>2292.96926623673</v>
          </cell>
          <cell r="AP28">
            <v>2208.81662566719</v>
          </cell>
          <cell r="AQ28">
            <v>2276.68878033397</v>
          </cell>
          <cell r="AR28">
            <v>2613.64651801917</v>
          </cell>
          <cell r="AS28">
            <v>2022.45254577503</v>
          </cell>
        </row>
        <row r="28"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</row>
        <row r="28">
          <cell r="BX28">
            <v>2.89887444935516</v>
          </cell>
          <cell r="BY28">
            <v>2.41227201649092</v>
          </cell>
          <cell r="BZ28">
            <v>3.33935749851604</v>
          </cell>
          <cell r="CA28">
            <v>3.24763641932676</v>
          </cell>
          <cell r="CB28">
            <v>2.99417124699748</v>
          </cell>
          <cell r="CC28">
            <v>3.25178791983846</v>
          </cell>
          <cell r="CD28">
            <v>3.72517560394539</v>
          </cell>
          <cell r="CE28">
            <v>3.46623675316475</v>
          </cell>
          <cell r="CF28">
            <v>3.69130892701937</v>
          </cell>
          <cell r="CG28">
            <v>3.43515374513114</v>
          </cell>
          <cell r="CH28">
            <v>3.90323746425694</v>
          </cell>
          <cell r="CI28">
            <v>4.24648402142431</v>
          </cell>
          <cell r="CJ28">
            <v>3.45196470106578</v>
          </cell>
          <cell r="CK28">
            <v>4.351846924686</v>
          </cell>
          <cell r="CL28">
            <v>4.19213287380044</v>
          </cell>
          <cell r="CM28">
            <v>4.32094804455203</v>
          </cell>
          <cell r="CN28">
            <v>4.96046315541139</v>
          </cell>
          <cell r="CO28">
            <v>3.83843081599583</v>
          </cell>
          <cell r="CP28">
            <v>4.65731769119173</v>
          </cell>
          <cell r="CQ28">
            <v>5.05995576297747</v>
          </cell>
          <cell r="CR28">
            <v>1.46480459679189</v>
          </cell>
          <cell r="CS28">
            <v>1.4847404932776</v>
          </cell>
          <cell r="CT28">
            <v>1.44528967631338</v>
          </cell>
          <cell r="CU28">
            <v>1.43523112869469</v>
          </cell>
          <cell r="CV28">
            <v>1.42021951512301</v>
          </cell>
          <cell r="CW28">
            <v>1.45067182763435</v>
          </cell>
          <cell r="CX28">
            <v>1.44474003720617</v>
          </cell>
          <cell r="CY28">
            <v>1.43844039013511</v>
          </cell>
          <cell r="CZ28">
            <v>1.45392023442301</v>
          </cell>
          <cell r="DA28">
            <v>1.44292488397641</v>
          </cell>
          <cell r="DB28">
            <v>1.45300694200129</v>
          </cell>
          <cell r="DC28">
            <v>1.44769885581478</v>
          </cell>
          <cell r="DD28">
            <v>1.44236253988991</v>
          </cell>
          <cell r="DE28">
            <v>1.46568893253196</v>
          </cell>
          <cell r="DF28">
            <v>1.44354975886107</v>
          </cell>
          <cell r="DG28">
            <v>1.44354975886107</v>
          </cell>
          <cell r="DH28">
            <v>1.44354975886107</v>
          </cell>
          <cell r="DI28">
            <v>1.44354975886107</v>
          </cell>
          <cell r="DJ28">
            <v>1.44354975886107</v>
          </cell>
          <cell r="DK28">
            <v>1.44354975886107</v>
          </cell>
        </row>
        <row r="29">
          <cell r="A29">
            <v>1306.21352009122</v>
          </cell>
          <cell r="B29">
            <v>1651.69714709271</v>
          </cell>
          <cell r="C29">
            <v>2094.67681000204</v>
          </cell>
          <cell r="D29">
            <v>1912.7186138668</v>
          </cell>
          <cell r="E29">
            <v>1629.53492623536</v>
          </cell>
          <cell r="F29">
            <v>1731.16701186022</v>
          </cell>
          <cell r="G29">
            <v>1812.66266133823</v>
          </cell>
          <cell r="H29">
            <v>1955.7579084173</v>
          </cell>
          <cell r="I29">
            <v>2494.94092588551</v>
          </cell>
          <cell r="J29">
            <v>2146.50332267639</v>
          </cell>
          <cell r="K29">
            <v>1939.8996612869</v>
          </cell>
          <cell r="L29">
            <v>2571.8655229801</v>
          </cell>
          <cell r="M29">
            <v>2348.34230870714</v>
          </cell>
          <cell r="N29">
            <v>2076.44735765401</v>
          </cell>
          <cell r="O29">
            <v>1847.11713859763</v>
          </cell>
          <cell r="P29">
            <v>2230.83491434751</v>
          </cell>
          <cell r="Q29">
            <v>2285.98014364347</v>
          </cell>
          <cell r="R29">
            <v>2283.6935778837</v>
          </cell>
          <cell r="S29">
            <v>2302.08315768468</v>
          </cell>
          <cell r="T29">
            <v>2671.31939770437</v>
          </cell>
        </row>
        <row r="29">
          <cell r="Z29">
            <v>1306.21352009122</v>
          </cell>
          <cell r="AA29">
            <v>1651.69714709271</v>
          </cell>
          <cell r="AB29">
            <v>2094.67681000204</v>
          </cell>
          <cell r="AC29">
            <v>1912.7186138668</v>
          </cell>
          <cell r="AD29">
            <v>1629.53492623536</v>
          </cell>
          <cell r="AE29">
            <v>1731.16701186022</v>
          </cell>
          <cell r="AF29">
            <v>1812.66266133823</v>
          </cell>
          <cell r="AG29">
            <v>1955.7579084173</v>
          </cell>
          <cell r="AH29">
            <v>2494.94092588551</v>
          </cell>
          <cell r="AI29">
            <v>2146.50332267639</v>
          </cell>
          <cell r="AJ29">
            <v>1939.8996612869</v>
          </cell>
          <cell r="AK29">
            <v>2571.8655229801</v>
          </cell>
          <cell r="AL29">
            <v>2348.34230870714</v>
          </cell>
          <cell r="AM29">
            <v>2076.44735765401</v>
          </cell>
          <cell r="AN29">
            <v>1847.11713859763</v>
          </cell>
          <cell r="AO29">
            <v>2230.83491434751</v>
          </cell>
          <cell r="AP29">
            <v>2285.98014364347</v>
          </cell>
          <cell r="AQ29">
            <v>2283.6935778837</v>
          </cell>
          <cell r="AR29">
            <v>2302.08315768468</v>
          </cell>
          <cell r="AS29">
            <v>2671.31939770437</v>
          </cell>
        </row>
        <row r="29"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</row>
        <row r="29">
          <cell r="BX29">
            <v>4.019563714786</v>
          </cell>
          <cell r="BY29">
            <v>3.55158700028329</v>
          </cell>
          <cell r="BZ29">
            <v>3.09238794692747</v>
          </cell>
          <cell r="CA29">
            <v>3.34063762905748</v>
          </cell>
          <cell r="CB29">
            <v>3.42056061897307</v>
          </cell>
          <cell r="CC29">
            <v>3.71946609361676</v>
          </cell>
          <cell r="CD29">
            <v>4.76047103507715</v>
          </cell>
          <cell r="CE29">
            <v>4.06621436359439</v>
          </cell>
          <cell r="CF29">
            <v>3.74103417339325</v>
          </cell>
          <cell r="CG29">
            <v>4.78892500775842</v>
          </cell>
          <cell r="CH29">
            <v>4.48988932939881</v>
          </cell>
          <cell r="CI29">
            <v>3.89169205114504</v>
          </cell>
          <cell r="CJ29">
            <v>3.48251721508368</v>
          </cell>
          <cell r="CK29">
            <v>4.20597093215391</v>
          </cell>
          <cell r="CL29">
            <v>4.30994062976536</v>
          </cell>
          <cell r="CM29">
            <v>4.30562958502683</v>
          </cell>
          <cell r="CN29">
            <v>4.34030092605704</v>
          </cell>
          <cell r="CO29">
            <v>5.03645144917849</v>
          </cell>
          <cell r="CP29">
            <v>5.12489708130523</v>
          </cell>
          <cell r="CQ29">
            <v>5.61630311672996</v>
          </cell>
          <cell r="CR29">
            <v>1.45662143405672</v>
          </cell>
          <cell r="CS29">
            <v>1.45129022785714</v>
          </cell>
          <cell r="CT29">
            <v>1.42772723174848</v>
          </cell>
          <cell r="CU29">
            <v>1.4754882730115</v>
          </cell>
          <cell r="CV29">
            <v>1.44369960256626</v>
          </cell>
          <cell r="CW29">
            <v>1.4197658790975</v>
          </cell>
          <cell r="CX29">
            <v>1.4518669964839</v>
          </cell>
          <cell r="CY29">
            <v>1.44059408262239</v>
          </cell>
          <cell r="CZ29">
            <v>1.43587778207254</v>
          </cell>
          <cell r="DA29">
            <v>1.4462668455661</v>
          </cell>
          <cell r="DB29">
            <v>1.42067496479086</v>
          </cell>
          <cell r="DC29">
            <v>1.47135461525475</v>
          </cell>
          <cell r="DD29">
            <v>1.43295615379112</v>
          </cell>
          <cell r="DE29">
            <v>1.46180550658193</v>
          </cell>
          <cell r="DF29">
            <v>1.45314282391735</v>
          </cell>
          <cell r="DG29">
            <v>1.45314282391735</v>
          </cell>
          <cell r="DH29">
            <v>1.45314282391735</v>
          </cell>
          <cell r="DI29">
            <v>1.45314282391735</v>
          </cell>
          <cell r="DJ29">
            <v>1.45314282391735</v>
          </cell>
          <cell r="DK29">
            <v>1.45314282391735</v>
          </cell>
        </row>
        <row r="30">
          <cell r="A30">
            <v>1347.88019156809</v>
          </cell>
          <cell r="B30">
            <v>1404.18526192771</v>
          </cell>
          <cell r="C30">
            <v>1515.87951760931</v>
          </cell>
          <cell r="D30">
            <v>1609.24205647033</v>
          </cell>
          <cell r="E30">
            <v>1544.18108991864</v>
          </cell>
          <cell r="F30">
            <v>1886.01006950967</v>
          </cell>
          <cell r="G30">
            <v>1707.86781090643</v>
          </cell>
          <cell r="H30">
            <v>1733.82543496221</v>
          </cell>
          <cell r="I30">
            <v>1821.26017017272</v>
          </cell>
          <cell r="J30">
            <v>2027.86652788717</v>
          </cell>
          <cell r="K30">
            <v>2164.77855317821</v>
          </cell>
          <cell r="L30">
            <v>1791.73856114169</v>
          </cell>
          <cell r="M30">
            <v>2068.08864549259</v>
          </cell>
          <cell r="N30">
            <v>2210.57370914439</v>
          </cell>
          <cell r="O30">
            <v>2480.47593738076</v>
          </cell>
          <cell r="P30">
            <v>2334.25749559941</v>
          </cell>
          <cell r="Q30">
            <v>2434.55750216842</v>
          </cell>
          <cell r="R30">
            <v>2482.97286622963</v>
          </cell>
          <cell r="S30">
            <v>2782.65287708075</v>
          </cell>
          <cell r="T30">
            <v>2575.35057616995</v>
          </cell>
        </row>
        <row r="30">
          <cell r="Z30">
            <v>1347.88019156809</v>
          </cell>
          <cell r="AA30">
            <v>1404.18526192771</v>
          </cell>
          <cell r="AB30">
            <v>1515.87951760931</v>
          </cell>
          <cell r="AC30">
            <v>1609.24205647033</v>
          </cell>
          <cell r="AD30">
            <v>1544.18108991864</v>
          </cell>
          <cell r="AE30">
            <v>1886.01006950967</v>
          </cell>
          <cell r="AF30">
            <v>1707.86781090643</v>
          </cell>
          <cell r="AG30">
            <v>1733.82543496221</v>
          </cell>
          <cell r="AH30">
            <v>1821.26017017272</v>
          </cell>
          <cell r="AI30">
            <v>2027.86652788717</v>
          </cell>
          <cell r="AJ30">
            <v>2164.77855317821</v>
          </cell>
          <cell r="AK30">
            <v>1791.73856114169</v>
          </cell>
          <cell r="AL30">
            <v>2068.08864549259</v>
          </cell>
          <cell r="AM30">
            <v>2210.57370914439</v>
          </cell>
          <cell r="AN30">
            <v>2480.47593738076</v>
          </cell>
          <cell r="AO30">
            <v>2334.25749559941</v>
          </cell>
          <cell r="AP30">
            <v>2434.55750216842</v>
          </cell>
          <cell r="AQ30">
            <v>2482.97286622963</v>
          </cell>
          <cell r="AR30">
            <v>2782.65287708075</v>
          </cell>
          <cell r="AS30">
            <v>2575.35057616995</v>
          </cell>
        </row>
        <row r="30"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</row>
        <row r="30">
          <cell r="BX30">
            <v>2.87606364142216</v>
          </cell>
          <cell r="BY30">
            <v>3.03048134644798</v>
          </cell>
          <cell r="BZ30">
            <v>2.92834953898465</v>
          </cell>
          <cell r="CA30">
            <v>3.64461929585455</v>
          </cell>
          <cell r="CB30">
            <v>3.26588164841028</v>
          </cell>
          <cell r="CC30">
            <v>3.27963643091466</v>
          </cell>
          <cell r="CD30">
            <v>3.44791135192797</v>
          </cell>
          <cell r="CE30">
            <v>3.88318097244108</v>
          </cell>
          <cell r="CF30">
            <v>4.20942181334794</v>
          </cell>
          <cell r="CG30">
            <v>3.36819894240453</v>
          </cell>
          <cell r="CH30">
            <v>3.92767333390525</v>
          </cell>
          <cell r="CI30">
            <v>4.2157649494408</v>
          </cell>
          <cell r="CJ30">
            <v>4.62911690803552</v>
          </cell>
          <cell r="CK30">
            <v>4.35624094463014</v>
          </cell>
          <cell r="CL30">
            <v>4.54342294840919</v>
          </cell>
          <cell r="CM30">
            <v>4.63377672971663</v>
          </cell>
          <cell r="CN30">
            <v>5.19304593459996</v>
          </cell>
          <cell r="CO30">
            <v>4.80617397516698</v>
          </cell>
          <cell r="CP30">
            <v>5.57676711936856</v>
          </cell>
          <cell r="CQ30">
            <v>4.5573728027358</v>
          </cell>
          <cell r="CR30">
            <v>1.46313088757588</v>
          </cell>
          <cell r="CS30">
            <v>1.45381179376106</v>
          </cell>
          <cell r="CT30">
            <v>1.44402039961084</v>
          </cell>
          <cell r="CU30">
            <v>1.45484556493367</v>
          </cell>
          <cell r="CV30">
            <v>1.44471589430941</v>
          </cell>
          <cell r="CW30">
            <v>1.41774776894974</v>
          </cell>
          <cell r="CX30">
            <v>1.43271875610433</v>
          </cell>
          <cell r="CY30">
            <v>1.44839428735232</v>
          </cell>
          <cell r="CZ30">
            <v>1.44718160694417</v>
          </cell>
          <cell r="DA30">
            <v>1.43073391273023</v>
          </cell>
          <cell r="DB30">
            <v>1.40895838162074</v>
          </cell>
          <cell r="DC30">
            <v>1.45741770429593</v>
          </cell>
          <cell r="DD30">
            <v>1.44258338393614</v>
          </cell>
          <cell r="DE30">
            <v>1.43659962048556</v>
          </cell>
          <cell r="DF30">
            <v>1.46806067355483</v>
          </cell>
          <cell r="DG30">
            <v>1.46806067355483</v>
          </cell>
          <cell r="DH30">
            <v>1.46806067355483</v>
          </cell>
          <cell r="DI30">
            <v>1.46806067355483</v>
          </cell>
          <cell r="DJ30">
            <v>1.46806067355483</v>
          </cell>
          <cell r="DK30">
            <v>1.46806067355483</v>
          </cell>
        </row>
        <row r="31">
          <cell r="A31">
            <v>1237.92731336175</v>
          </cell>
          <cell r="B31">
            <v>1438.17562461273</v>
          </cell>
          <cell r="C31">
            <v>1434.46322732586</v>
          </cell>
          <cell r="D31">
            <v>1464.92455401836</v>
          </cell>
          <cell r="E31">
            <v>1778.19983627955</v>
          </cell>
          <cell r="F31">
            <v>1675.41522014794</v>
          </cell>
          <cell r="G31">
            <v>1634.34046342818</v>
          </cell>
          <cell r="H31">
            <v>1825.34689091304</v>
          </cell>
          <cell r="I31">
            <v>1856.25479771956</v>
          </cell>
          <cell r="J31">
            <v>1528.42218673646</v>
          </cell>
          <cell r="K31">
            <v>2231.8631560862</v>
          </cell>
          <cell r="L31">
            <v>1960.0622094074</v>
          </cell>
          <cell r="M31">
            <v>1940.61186375014</v>
          </cell>
          <cell r="N31">
            <v>1810.6668044206</v>
          </cell>
          <cell r="O31">
            <v>2295.72449424891</v>
          </cell>
          <cell r="P31">
            <v>2364.72542135819</v>
          </cell>
          <cell r="Q31">
            <v>2274.15966802052</v>
          </cell>
          <cell r="R31">
            <v>2575.65096851577</v>
          </cell>
          <cell r="S31">
            <v>2603.31647125502</v>
          </cell>
          <cell r="T31">
            <v>2333.58801035989</v>
          </cell>
        </row>
        <row r="31">
          <cell r="Z31">
            <v>1237.92731336175</v>
          </cell>
          <cell r="AA31">
            <v>1438.17562461273</v>
          </cell>
          <cell r="AB31">
            <v>1434.46322732586</v>
          </cell>
          <cell r="AC31">
            <v>1464.92455401836</v>
          </cell>
          <cell r="AD31">
            <v>1778.19983627955</v>
          </cell>
          <cell r="AE31">
            <v>1675.41522014794</v>
          </cell>
          <cell r="AF31">
            <v>1634.34046342818</v>
          </cell>
          <cell r="AG31">
            <v>1825.34689091304</v>
          </cell>
          <cell r="AH31">
            <v>1856.25479771956</v>
          </cell>
          <cell r="AI31">
            <v>1528.42218673646</v>
          </cell>
          <cell r="AJ31">
            <v>2231.8631560862</v>
          </cell>
          <cell r="AK31">
            <v>1960.0622094074</v>
          </cell>
          <cell r="AL31">
            <v>1940.61186375014</v>
          </cell>
          <cell r="AM31">
            <v>1810.6668044206</v>
          </cell>
          <cell r="AN31">
            <v>2295.72449424891</v>
          </cell>
          <cell r="AO31">
            <v>2364.72542135819</v>
          </cell>
          <cell r="AP31">
            <v>2274.15966802052</v>
          </cell>
          <cell r="AQ31">
            <v>2575.65096851577</v>
          </cell>
          <cell r="AR31">
            <v>2603.31647125502</v>
          </cell>
          <cell r="AS31">
            <v>2333.58801035989</v>
          </cell>
        </row>
        <row r="31"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</row>
        <row r="31">
          <cell r="BX31">
            <v>2.72826359083047</v>
          </cell>
          <cell r="BY31">
            <v>2.79675096543095</v>
          </cell>
          <cell r="BZ31">
            <v>3.40094784040457</v>
          </cell>
          <cell r="CA31">
            <v>3.21330268227792</v>
          </cell>
          <cell r="CB31">
            <v>3.14048925122546</v>
          </cell>
          <cell r="CC31">
            <v>3.49202336135229</v>
          </cell>
          <cell r="CD31">
            <v>3.57125262388385</v>
          </cell>
          <cell r="CE31">
            <v>2.87273261072156</v>
          </cell>
          <cell r="CF31">
            <v>4.23260177559972</v>
          </cell>
          <cell r="CG31">
            <v>3.74673790018455</v>
          </cell>
          <cell r="CH31">
            <v>3.70812211388358</v>
          </cell>
          <cell r="CI31">
            <v>3.50525851997228</v>
          </cell>
          <cell r="CJ31">
            <v>4.3191006388937</v>
          </cell>
          <cell r="CK31">
            <v>4.44891671617498</v>
          </cell>
          <cell r="CL31">
            <v>4.27852928332643</v>
          </cell>
          <cell r="CM31">
            <v>4.8457451107709</v>
          </cell>
          <cell r="CN31">
            <v>4.8977940786918</v>
          </cell>
          <cell r="CO31">
            <v>4.39033581412286</v>
          </cell>
          <cell r="CP31">
            <v>4.673648687103</v>
          </cell>
          <cell r="CQ31">
            <v>4.5794346732308</v>
          </cell>
          <cell r="CR31">
            <v>1.43282352435997</v>
          </cell>
          <cell r="CS31">
            <v>1.42910119627254</v>
          </cell>
          <cell r="CT31">
            <v>1.44048993376503</v>
          </cell>
          <cell r="CU31">
            <v>1.43505516881049</v>
          </cell>
          <cell r="CV31">
            <v>1.43247723928312</v>
          </cell>
          <cell r="CW31">
            <v>1.42849246996017</v>
          </cell>
          <cell r="CX31">
            <v>1.42577947163342</v>
          </cell>
          <cell r="CY31">
            <v>1.43210679556465</v>
          </cell>
          <cell r="CZ31">
            <v>1.424046439275</v>
          </cell>
          <cell r="DA31">
            <v>1.45765673777815</v>
          </cell>
          <cell r="DB31">
            <v>1.4446654569699</v>
          </cell>
          <cell r="DC31">
            <v>1.43325569962252</v>
          </cell>
          <cell r="DD31">
            <v>1.43381061057449</v>
          </cell>
          <cell r="DE31">
            <v>1.41522542281833</v>
          </cell>
          <cell r="DF31">
            <v>1.45624209169578</v>
          </cell>
          <cell r="DG31">
            <v>1.45624209169578</v>
          </cell>
          <cell r="DH31">
            <v>1.45624209169578</v>
          </cell>
          <cell r="DI31">
            <v>1.45624209169578</v>
          </cell>
          <cell r="DJ31">
            <v>1.45624209169578</v>
          </cell>
          <cell r="DK31">
            <v>1.45624209169578</v>
          </cell>
        </row>
        <row r="32">
          <cell r="A32">
            <v>1469.79798537986</v>
          </cell>
          <cell r="B32">
            <v>1869.7309863316</v>
          </cell>
          <cell r="C32">
            <v>1780.69688775592</v>
          </cell>
          <cell r="D32">
            <v>1997.15516126369</v>
          </cell>
          <cell r="E32">
            <v>2080.98128624971</v>
          </cell>
          <cell r="F32">
            <v>1863.30980798145</v>
          </cell>
          <cell r="G32">
            <v>1677.5112300333</v>
          </cell>
          <cell r="H32">
            <v>1758.71701527758</v>
          </cell>
          <cell r="I32">
            <v>1787.28239848345</v>
          </cell>
          <cell r="J32">
            <v>1861.83160550045</v>
          </cell>
          <cell r="K32">
            <v>1793.56831175302</v>
          </cell>
          <cell r="L32">
            <v>1987.21655142236</v>
          </cell>
          <cell r="M32">
            <v>2300.22225561381</v>
          </cell>
          <cell r="N32">
            <v>2071.88454460311</v>
          </cell>
          <cell r="O32">
            <v>2228.1756081311</v>
          </cell>
          <cell r="P32">
            <v>2380.82745188609</v>
          </cell>
          <cell r="Q32">
            <v>2381.79240665495</v>
          </cell>
          <cell r="R32">
            <v>2308.12153704194</v>
          </cell>
          <cell r="S32">
            <v>2751.79164941301</v>
          </cell>
          <cell r="T32">
            <v>2720.45175958784</v>
          </cell>
        </row>
        <row r="32">
          <cell r="Z32">
            <v>1469.79798537986</v>
          </cell>
          <cell r="AA32">
            <v>1869.7309863316</v>
          </cell>
          <cell r="AB32">
            <v>1780.69688775592</v>
          </cell>
          <cell r="AC32">
            <v>1997.15516126369</v>
          </cell>
          <cell r="AD32">
            <v>2080.98128624971</v>
          </cell>
          <cell r="AE32">
            <v>1863.30980798145</v>
          </cell>
          <cell r="AF32">
            <v>1677.5112300333</v>
          </cell>
          <cell r="AG32">
            <v>1758.71701527758</v>
          </cell>
          <cell r="AH32">
            <v>1787.28239848345</v>
          </cell>
          <cell r="AI32">
            <v>1861.83160550045</v>
          </cell>
          <cell r="AJ32">
            <v>1793.56831175302</v>
          </cell>
          <cell r="AK32">
            <v>1987.21655142236</v>
          </cell>
          <cell r="AL32">
            <v>2300.22225561381</v>
          </cell>
          <cell r="AM32">
            <v>2071.88454460311</v>
          </cell>
          <cell r="AN32">
            <v>2228.1756081311</v>
          </cell>
          <cell r="AO32">
            <v>2380.82745188609</v>
          </cell>
          <cell r="AP32">
            <v>2381.79240665495</v>
          </cell>
          <cell r="AQ32">
            <v>2308.12153704194</v>
          </cell>
          <cell r="AR32">
            <v>2751.79164941301</v>
          </cell>
          <cell r="AS32">
            <v>2720.45175958784</v>
          </cell>
        </row>
        <row r="32"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</row>
        <row r="32">
          <cell r="BX32">
            <v>3.36073139643475</v>
          </cell>
          <cell r="BY32">
            <v>3.81908449983949</v>
          </cell>
          <cell r="BZ32">
            <v>3.95004380840772</v>
          </cell>
          <cell r="CA32">
            <v>3.56098296243394</v>
          </cell>
          <cell r="CB32">
            <v>3.14446776059116</v>
          </cell>
          <cell r="CC32">
            <v>3.30737361542971</v>
          </cell>
          <cell r="CD32">
            <v>3.36517909803038</v>
          </cell>
          <cell r="CE32">
            <v>3.50748043162208</v>
          </cell>
          <cell r="CF32">
            <v>3.37029314993917</v>
          </cell>
          <cell r="CG32">
            <v>3.77602041697954</v>
          </cell>
          <cell r="CH32">
            <v>4.3358809121249</v>
          </cell>
          <cell r="CI32">
            <v>3.90302057346236</v>
          </cell>
          <cell r="CJ32">
            <v>4.18573162011842</v>
          </cell>
          <cell r="CK32">
            <v>4.47249521583454</v>
          </cell>
          <cell r="CL32">
            <v>4.47430792829458</v>
          </cell>
          <cell r="CM32">
            <v>4.33591376973027</v>
          </cell>
          <cell r="CN32">
            <v>5.16936873238051</v>
          </cell>
          <cell r="CO32">
            <v>5.11049529020946</v>
          </cell>
          <cell r="CP32">
            <v>4.95746754068508</v>
          </cell>
          <cell r="CQ32">
            <v>5.2456866689296</v>
          </cell>
          <cell r="CR32">
            <v>1.42474072731374</v>
          </cell>
          <cell r="CS32">
            <v>1.44820809402413</v>
          </cell>
          <cell r="CT32">
            <v>1.4516547247619</v>
          </cell>
          <cell r="CU32">
            <v>1.43271456190479</v>
          </cell>
          <cell r="CV32">
            <v>1.44335578768256</v>
          </cell>
          <cell r="CW32">
            <v>1.43358124200126</v>
          </cell>
          <cell r="CX32">
            <v>1.46158953695533</v>
          </cell>
          <cell r="CY32">
            <v>1.45686678974016</v>
          </cell>
          <cell r="CZ32">
            <v>1.45509762267931</v>
          </cell>
          <cell r="DA32">
            <v>1.45429421707748</v>
          </cell>
          <cell r="DB32">
            <v>1.45799951725666</v>
          </cell>
          <cell r="DC32">
            <v>1.44184307995917</v>
          </cell>
          <cell r="DD32">
            <v>1.45344830963431</v>
          </cell>
          <cell r="DE32">
            <v>1.45435974670657</v>
          </cell>
          <cell r="DF32">
            <v>1.45842860012028</v>
          </cell>
          <cell r="DG32">
            <v>1.45842860012028</v>
          </cell>
          <cell r="DH32">
            <v>1.45842860012028</v>
          </cell>
          <cell r="DI32">
            <v>1.45842860012028</v>
          </cell>
          <cell r="DJ32">
            <v>1.45842860012028</v>
          </cell>
          <cell r="DK32">
            <v>1.45842860012028</v>
          </cell>
        </row>
        <row r="33">
          <cell r="A33">
            <v>1176.80270448104</v>
          </cell>
          <cell r="B33">
            <v>1265.0750748308</v>
          </cell>
          <cell r="C33">
            <v>1535.94568182728</v>
          </cell>
          <cell r="D33">
            <v>1787.30420004284</v>
          </cell>
          <cell r="E33">
            <v>1692.65942710399</v>
          </cell>
          <cell r="F33">
            <v>1668.24503180951</v>
          </cell>
          <cell r="G33">
            <v>1725.20362843424</v>
          </cell>
          <cell r="H33">
            <v>1643.31353418502</v>
          </cell>
          <cell r="I33">
            <v>1589.38013595914</v>
          </cell>
          <cell r="J33">
            <v>1748.85800010728</v>
          </cell>
          <cell r="K33">
            <v>2144.13099513604</v>
          </cell>
          <cell r="L33">
            <v>2011.45984237524</v>
          </cell>
          <cell r="M33">
            <v>2276.18395859559</v>
          </cell>
          <cell r="N33">
            <v>1933.67457344152</v>
          </cell>
          <cell r="O33">
            <v>2324.92799833127</v>
          </cell>
          <cell r="P33">
            <v>2073.20830934242</v>
          </cell>
          <cell r="Q33">
            <v>2126.35610922803</v>
          </cell>
          <cell r="R33">
            <v>2473.41176219094</v>
          </cell>
          <cell r="S33">
            <v>2550.44968614521</v>
          </cell>
          <cell r="T33">
            <v>2742.22824912444</v>
          </cell>
        </row>
        <row r="33">
          <cell r="Z33">
            <v>1176.80270448104</v>
          </cell>
          <cell r="AA33">
            <v>1265.0750748308</v>
          </cell>
          <cell r="AB33">
            <v>1535.94568182728</v>
          </cell>
          <cell r="AC33">
            <v>1787.30420004284</v>
          </cell>
          <cell r="AD33">
            <v>1692.65942710399</v>
          </cell>
          <cell r="AE33">
            <v>1668.24503180951</v>
          </cell>
          <cell r="AF33">
            <v>1725.20362843424</v>
          </cell>
          <cell r="AG33">
            <v>1643.31353418502</v>
          </cell>
          <cell r="AH33">
            <v>1589.38013595914</v>
          </cell>
          <cell r="AI33">
            <v>1748.85800010728</v>
          </cell>
          <cell r="AJ33">
            <v>2144.13099513604</v>
          </cell>
          <cell r="AK33">
            <v>2011.45984237524</v>
          </cell>
          <cell r="AL33">
            <v>2276.18395859559</v>
          </cell>
          <cell r="AM33">
            <v>1933.67457344152</v>
          </cell>
          <cell r="AN33">
            <v>2324.92799833127</v>
          </cell>
          <cell r="AO33">
            <v>2073.20830934242</v>
          </cell>
          <cell r="AP33">
            <v>2126.35610922803</v>
          </cell>
          <cell r="AQ33">
            <v>2473.41176219094</v>
          </cell>
          <cell r="AR33">
            <v>2550.44968614521</v>
          </cell>
          <cell r="AS33">
            <v>2742.22824912444</v>
          </cell>
        </row>
        <row r="33"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</row>
        <row r="33">
          <cell r="BX33">
            <v>2.91604869527962</v>
          </cell>
          <cell r="BY33">
            <v>3.37101076026876</v>
          </cell>
          <cell r="BZ33">
            <v>3.17580861067961</v>
          </cell>
          <cell r="CA33">
            <v>3.2230248664701</v>
          </cell>
          <cell r="CB33">
            <v>3.28152078518446</v>
          </cell>
          <cell r="CC33">
            <v>3.09363099710976</v>
          </cell>
          <cell r="CD33">
            <v>3.01399138646863</v>
          </cell>
          <cell r="CE33">
            <v>3.27102743207808</v>
          </cell>
          <cell r="CF33">
            <v>4.05447615092655</v>
          </cell>
          <cell r="CG33">
            <v>3.87524027377444</v>
          </cell>
          <cell r="CH33">
            <v>4.32425980632194</v>
          </cell>
          <cell r="CI33">
            <v>3.76649541968002</v>
          </cell>
          <cell r="CJ33">
            <v>4.37291062387808</v>
          </cell>
          <cell r="CK33">
            <v>3.89945608979846</v>
          </cell>
          <cell r="CL33">
            <v>3.99942072479892</v>
          </cell>
          <cell r="CM33">
            <v>4.65219076886382</v>
          </cell>
          <cell r="CN33">
            <v>4.7970898609402</v>
          </cell>
          <cell r="CO33">
            <v>5.15780232863205</v>
          </cell>
          <cell r="CP33">
            <v>4.67911009821894</v>
          </cell>
          <cell r="CQ33">
            <v>5.32981138909637</v>
          </cell>
          <cell r="CR33">
            <v>1.44150945675075</v>
          </cell>
          <cell r="CS33">
            <v>1.4291759439616</v>
          </cell>
          <cell r="CT33">
            <v>1.44307273331289</v>
          </cell>
          <cell r="CU33">
            <v>1.45259810305186</v>
          </cell>
          <cell r="CV33">
            <v>1.4602338038764</v>
          </cell>
          <cell r="CW33">
            <v>1.41808844892047</v>
          </cell>
          <cell r="CX33">
            <v>1.44036426790933</v>
          </cell>
          <cell r="CY33">
            <v>1.45532187419479</v>
          </cell>
          <cell r="CZ33">
            <v>1.4447506869014</v>
          </cell>
          <cell r="DA33">
            <v>1.46479718700246</v>
          </cell>
          <cell r="DB33">
            <v>1.44885091806026</v>
          </cell>
          <cell r="DC33">
            <v>1.42206637366832</v>
          </cell>
          <cell r="DD33">
            <v>1.44212436666997</v>
          </cell>
          <cell r="DE33">
            <v>1.40654320982132</v>
          </cell>
          <cell r="DF33">
            <v>1.45661923984257</v>
          </cell>
          <cell r="DG33">
            <v>1.45661923984257</v>
          </cell>
          <cell r="DH33">
            <v>1.45661923984257</v>
          </cell>
          <cell r="DI33">
            <v>1.45661923984257</v>
          </cell>
          <cell r="DJ33">
            <v>1.45661923984257</v>
          </cell>
          <cell r="DK33">
            <v>1.45661923984257</v>
          </cell>
        </row>
        <row r="34">
          <cell r="A34">
            <v>1315.21802687357</v>
          </cell>
          <cell r="B34">
            <v>1518.08150149643</v>
          </cell>
          <cell r="C34">
            <v>1597.87225132964</v>
          </cell>
          <cell r="D34">
            <v>1510.45789611176</v>
          </cell>
          <cell r="E34">
            <v>1687.75840381718</v>
          </cell>
          <cell r="F34">
            <v>1418.54000905538</v>
          </cell>
          <cell r="G34">
            <v>2052.20478848935</v>
          </cell>
          <cell r="H34">
            <v>1800.03875877008</v>
          </cell>
          <cell r="I34">
            <v>1776.22256402537</v>
          </cell>
          <cell r="J34">
            <v>2337.71489887739</v>
          </cell>
          <cell r="K34">
            <v>2021.54383542881</v>
          </cell>
          <cell r="L34">
            <v>1915.11733792691</v>
          </cell>
          <cell r="M34">
            <v>1977.20293500144</v>
          </cell>
          <cell r="N34">
            <v>2139.52955421741</v>
          </cell>
          <cell r="O34">
            <v>2490.63502404495</v>
          </cell>
          <cell r="P34">
            <v>2566.01572016184</v>
          </cell>
          <cell r="Q34">
            <v>2284.74183198349</v>
          </cell>
          <cell r="R34">
            <v>2257.36210707291</v>
          </cell>
          <cell r="S34">
            <v>2193.15332536926</v>
          </cell>
          <cell r="T34">
            <v>2585.69530782224</v>
          </cell>
        </row>
        <row r="34">
          <cell r="Z34">
            <v>1315.21802687357</v>
          </cell>
          <cell r="AA34">
            <v>1518.08150149643</v>
          </cell>
          <cell r="AB34">
            <v>1597.87225132964</v>
          </cell>
          <cell r="AC34">
            <v>1510.45789611176</v>
          </cell>
          <cell r="AD34">
            <v>1687.75840381718</v>
          </cell>
          <cell r="AE34">
            <v>1418.54000905538</v>
          </cell>
          <cell r="AF34">
            <v>2052.20478848935</v>
          </cell>
          <cell r="AG34">
            <v>1800.03875877008</v>
          </cell>
          <cell r="AH34">
            <v>1776.22256402537</v>
          </cell>
          <cell r="AI34">
            <v>2337.71489887739</v>
          </cell>
          <cell r="AJ34">
            <v>2021.54383542881</v>
          </cell>
          <cell r="AK34">
            <v>1915.11733792691</v>
          </cell>
          <cell r="AL34">
            <v>1977.20293500144</v>
          </cell>
          <cell r="AM34">
            <v>2139.52955421741</v>
          </cell>
          <cell r="AN34">
            <v>2490.63502404495</v>
          </cell>
          <cell r="AO34">
            <v>2566.01572016184</v>
          </cell>
          <cell r="AP34">
            <v>2284.74183198349</v>
          </cell>
          <cell r="AQ34">
            <v>2257.36210707291</v>
          </cell>
          <cell r="AR34">
            <v>2193.15332536926</v>
          </cell>
          <cell r="AS34">
            <v>2585.69530782224</v>
          </cell>
        </row>
        <row r="34"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</row>
        <row r="34">
          <cell r="BX34">
            <v>3.00651899699996</v>
          </cell>
          <cell r="BY34">
            <v>2.87399488440922</v>
          </cell>
          <cell r="BZ34">
            <v>3.18977396390147</v>
          </cell>
          <cell r="CA34">
            <v>2.68189231904379</v>
          </cell>
          <cell r="CB34">
            <v>3.86965119985849</v>
          </cell>
          <cell r="CC34">
            <v>3.40383406119248</v>
          </cell>
          <cell r="CD34">
            <v>3.43976533821424</v>
          </cell>
          <cell r="CE34">
            <v>4.46022030351138</v>
          </cell>
          <cell r="CF34">
            <v>3.86111337342785</v>
          </cell>
          <cell r="CG34">
            <v>3.66156423055307</v>
          </cell>
          <cell r="CH34">
            <v>3.72444635096553</v>
          </cell>
          <cell r="CI34">
            <v>4.07868092664279</v>
          </cell>
          <cell r="CJ34">
            <v>4.77371303824489</v>
          </cell>
          <cell r="CK34">
            <v>4.91819258198019</v>
          </cell>
          <cell r="CL34">
            <v>4.37908475833202</v>
          </cell>
          <cell r="CM34">
            <v>4.32660699722797</v>
          </cell>
          <cell r="CN34">
            <v>4.20354027110012</v>
          </cell>
          <cell r="CO34">
            <v>4.95591175933648</v>
          </cell>
          <cell r="CP34">
            <v>4.67659773964807</v>
          </cell>
          <cell r="CQ34">
            <v>5.62218396571753</v>
          </cell>
          <cell r="CR34">
            <v>1.44853396804357</v>
          </cell>
          <cell r="CS34">
            <v>1.43978988689959</v>
          </cell>
          <cell r="CT34">
            <v>1.45608000474701</v>
          </cell>
          <cell r="CU34">
            <v>1.43989150214362</v>
          </cell>
          <cell r="CV34">
            <v>1.44963112722906</v>
          </cell>
          <cell r="CW34">
            <v>1.44913013699933</v>
          </cell>
          <cell r="CX34">
            <v>1.4529678728613</v>
          </cell>
          <cell r="CY34">
            <v>1.44884061592548</v>
          </cell>
          <cell r="CZ34">
            <v>1.41473696913202</v>
          </cell>
          <cell r="DA34">
            <v>1.43596009104002</v>
          </cell>
          <cell r="DB34">
            <v>1.43442466609878</v>
          </cell>
          <cell r="DC34">
            <v>1.43296593637676</v>
          </cell>
          <cell r="DD34">
            <v>1.45444284385124</v>
          </cell>
          <cell r="DE34">
            <v>1.43716189412737</v>
          </cell>
          <cell r="DF34">
            <v>1.42942350020938</v>
          </cell>
          <cell r="DG34">
            <v>1.42942350020938</v>
          </cell>
          <cell r="DH34">
            <v>1.42942350020938</v>
          </cell>
          <cell r="DI34">
            <v>1.42942350020938</v>
          </cell>
          <cell r="DJ34">
            <v>1.42942350020938</v>
          </cell>
          <cell r="DK34">
            <v>1.42942350020938</v>
          </cell>
        </row>
        <row r="35">
          <cell r="A35">
            <v>1242.69989734713</v>
          </cell>
          <cell r="B35">
            <v>1359.56156052317</v>
          </cell>
          <cell r="C35">
            <v>1343.88896483601</v>
          </cell>
          <cell r="D35">
            <v>1901.20838921422</v>
          </cell>
          <cell r="E35">
            <v>1962.0297989933</v>
          </cell>
          <cell r="F35">
            <v>1968.9880782686</v>
          </cell>
          <cell r="G35">
            <v>1853.44008614442</v>
          </cell>
          <cell r="H35">
            <v>1747.53016094583</v>
          </cell>
          <cell r="I35">
            <v>1891.24579686189</v>
          </cell>
          <cell r="J35">
            <v>1955.73917246862</v>
          </cell>
          <cell r="K35">
            <v>1785.56513917784</v>
          </cell>
          <cell r="L35">
            <v>2209.71222662469</v>
          </cell>
          <cell r="M35">
            <v>1951.4188273308</v>
          </cell>
          <cell r="N35">
            <v>2100.68297097911</v>
          </cell>
          <cell r="O35">
            <v>2140.46421268499</v>
          </cell>
          <cell r="P35">
            <v>2414.30706269781</v>
          </cell>
          <cell r="Q35">
            <v>2226.13534479596</v>
          </cell>
          <cell r="R35">
            <v>2269.97202732492</v>
          </cell>
          <cell r="S35">
            <v>2270.50771345086</v>
          </cell>
          <cell r="T35">
            <v>2520.48995540457</v>
          </cell>
        </row>
        <row r="35">
          <cell r="Z35">
            <v>1242.69989734713</v>
          </cell>
          <cell r="AA35">
            <v>1359.56156052317</v>
          </cell>
          <cell r="AB35">
            <v>1343.88896483601</v>
          </cell>
          <cell r="AC35">
            <v>1901.20838921422</v>
          </cell>
          <cell r="AD35">
            <v>1962.0297989933</v>
          </cell>
          <cell r="AE35">
            <v>1968.9880782686</v>
          </cell>
          <cell r="AF35">
            <v>1853.44008614442</v>
          </cell>
          <cell r="AG35">
            <v>1747.53016094583</v>
          </cell>
          <cell r="AH35">
            <v>1891.24579686189</v>
          </cell>
          <cell r="AI35">
            <v>1955.73917246862</v>
          </cell>
          <cell r="AJ35">
            <v>1785.56513917784</v>
          </cell>
          <cell r="AK35">
            <v>2209.71222662469</v>
          </cell>
          <cell r="AL35">
            <v>1951.4188273308</v>
          </cell>
          <cell r="AM35">
            <v>2100.68297097911</v>
          </cell>
          <cell r="AN35">
            <v>2140.46421268499</v>
          </cell>
          <cell r="AO35">
            <v>2414.30706269781</v>
          </cell>
          <cell r="AP35">
            <v>2226.13534479596</v>
          </cell>
          <cell r="AQ35">
            <v>2269.97202732492</v>
          </cell>
          <cell r="AR35">
            <v>2270.50771345086</v>
          </cell>
          <cell r="AS35">
            <v>2520.48995540457</v>
          </cell>
        </row>
        <row r="35"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</row>
        <row r="35">
          <cell r="BX35">
            <v>2.5458611506137</v>
          </cell>
          <cell r="BY35">
            <v>3.57934672511906</v>
          </cell>
          <cell r="BZ35">
            <v>3.73532628681839</v>
          </cell>
          <cell r="CA35">
            <v>3.78329762045987</v>
          </cell>
          <cell r="CB35">
            <v>3.56844443755153</v>
          </cell>
          <cell r="CC35">
            <v>3.33357826812942</v>
          </cell>
          <cell r="CD35">
            <v>3.56413094436169</v>
          </cell>
          <cell r="CE35">
            <v>3.73450439487901</v>
          </cell>
          <cell r="CF35">
            <v>3.37169221191836</v>
          </cell>
          <cell r="CG35">
            <v>4.19769246548309</v>
          </cell>
          <cell r="CH35">
            <v>3.68247796782492</v>
          </cell>
          <cell r="CI35">
            <v>3.99840280793209</v>
          </cell>
          <cell r="CJ35">
            <v>4.159202807745</v>
          </cell>
          <cell r="CK35">
            <v>4.69131539524091</v>
          </cell>
          <cell r="CL35">
            <v>4.3256730580332</v>
          </cell>
          <cell r="CM35">
            <v>4.41085348383812</v>
          </cell>
          <cell r="CN35">
            <v>4.41189439226624</v>
          </cell>
          <cell r="CO35">
            <v>4.89764268764</v>
          </cell>
          <cell r="CP35">
            <v>4.99093484358929</v>
          </cell>
          <cell r="CQ35">
            <v>5.20836075338221</v>
          </cell>
          <cell r="CR35">
            <v>1.44946102056738</v>
          </cell>
          <cell r="CS35">
            <v>1.44734872588599</v>
          </cell>
          <cell r="CT35">
            <v>1.44622481630847</v>
          </cell>
          <cell r="CU35">
            <v>1.45523485357875</v>
          </cell>
          <cell r="CV35">
            <v>1.43907752471326</v>
          </cell>
          <cell r="CW35">
            <v>1.42586928834102</v>
          </cell>
          <cell r="CX35">
            <v>1.42300605574665</v>
          </cell>
          <cell r="CY35">
            <v>1.43622062555969</v>
          </cell>
          <cell r="CZ35">
            <v>1.45378927282824</v>
          </cell>
          <cell r="DA35">
            <v>1.43477927645772</v>
          </cell>
          <cell r="DB35">
            <v>1.45089141533338</v>
          </cell>
          <cell r="DC35">
            <v>1.44222239959756</v>
          </cell>
          <cell r="DD35">
            <v>1.45183569278734</v>
          </cell>
          <cell r="DE35">
            <v>1.43939870177268</v>
          </cell>
          <cell r="DF35">
            <v>1.40995421124581</v>
          </cell>
          <cell r="DG35">
            <v>1.40995421124581</v>
          </cell>
          <cell r="DH35">
            <v>1.40995421124581</v>
          </cell>
          <cell r="DI35">
            <v>1.40995421124581</v>
          </cell>
          <cell r="DJ35">
            <v>1.40995421124581</v>
          </cell>
          <cell r="DK35">
            <v>1.40995421124581</v>
          </cell>
        </row>
        <row r="36">
          <cell r="A36">
            <v>1115.87826102727</v>
          </cell>
          <cell r="B36">
            <v>1355.670930978</v>
          </cell>
          <cell r="C36">
            <v>1772.04459755565</v>
          </cell>
          <cell r="D36">
            <v>1746.34855396683</v>
          </cell>
          <cell r="E36">
            <v>1639.28732988271</v>
          </cell>
          <cell r="F36">
            <v>1610.10793861235</v>
          </cell>
          <cell r="G36">
            <v>1636.21362335708</v>
          </cell>
          <cell r="H36">
            <v>2070.25305673061</v>
          </cell>
          <cell r="I36">
            <v>2068.91152550933</v>
          </cell>
          <cell r="J36">
            <v>1730.02534564194</v>
          </cell>
          <cell r="K36">
            <v>1855.29399232483</v>
          </cell>
          <cell r="L36">
            <v>2106.42916459169</v>
          </cell>
          <cell r="M36">
            <v>2291.25009304396</v>
          </cell>
          <cell r="N36">
            <v>2202.88919017696</v>
          </cell>
          <cell r="O36">
            <v>2168.19416543469</v>
          </cell>
          <cell r="P36">
            <v>2567.97239928647</v>
          </cell>
          <cell r="Q36">
            <v>2401.21108979285</v>
          </cell>
          <cell r="R36">
            <v>2277.939386611</v>
          </cell>
          <cell r="S36">
            <v>2558.80361391206</v>
          </cell>
          <cell r="T36">
            <v>2542.2200906331</v>
          </cell>
        </row>
        <row r="36">
          <cell r="Z36">
            <v>1115.87826102727</v>
          </cell>
          <cell r="AA36">
            <v>1355.670930978</v>
          </cell>
          <cell r="AB36">
            <v>1772.04459755565</v>
          </cell>
          <cell r="AC36">
            <v>1746.34855396683</v>
          </cell>
          <cell r="AD36">
            <v>1639.28732988271</v>
          </cell>
          <cell r="AE36">
            <v>1610.10793861235</v>
          </cell>
          <cell r="AF36">
            <v>1636.21362335708</v>
          </cell>
          <cell r="AG36">
            <v>2070.25305673061</v>
          </cell>
          <cell r="AH36">
            <v>2068.91152550933</v>
          </cell>
          <cell r="AI36">
            <v>1730.02534564194</v>
          </cell>
          <cell r="AJ36">
            <v>1855.29399232483</v>
          </cell>
          <cell r="AK36">
            <v>2106.42916459169</v>
          </cell>
          <cell r="AL36">
            <v>2291.25009304396</v>
          </cell>
          <cell r="AM36">
            <v>2202.88919017696</v>
          </cell>
          <cell r="AN36">
            <v>2168.19416543469</v>
          </cell>
          <cell r="AO36">
            <v>2567.97239928647</v>
          </cell>
          <cell r="AP36">
            <v>2401.21108979285</v>
          </cell>
          <cell r="AQ36">
            <v>2277.939386611</v>
          </cell>
          <cell r="AR36">
            <v>2558.80361391206</v>
          </cell>
          <cell r="AS36">
            <v>2542.2200906331</v>
          </cell>
        </row>
        <row r="36"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</row>
        <row r="36">
          <cell r="BX36">
            <v>3.36518396179203</v>
          </cell>
          <cell r="BY36">
            <v>3.34365434084991</v>
          </cell>
          <cell r="BZ36">
            <v>3.16672346042648</v>
          </cell>
          <cell r="CA36">
            <v>3.00891058388718</v>
          </cell>
          <cell r="CB36">
            <v>3.09236145494963</v>
          </cell>
          <cell r="CC36">
            <v>3.84331743381902</v>
          </cell>
          <cell r="CD36">
            <v>3.94177376608763</v>
          </cell>
          <cell r="CE36">
            <v>3.30257378691781</v>
          </cell>
          <cell r="CF36">
            <v>3.51899407455439</v>
          </cell>
          <cell r="CG36">
            <v>4.01643963075249</v>
          </cell>
          <cell r="CH36">
            <v>4.31655907017716</v>
          </cell>
          <cell r="CI36">
            <v>4.15580774469183</v>
          </cell>
          <cell r="CJ36">
            <v>4.09783487343617</v>
          </cell>
          <cell r="CK36">
            <v>4.85340612920056</v>
          </cell>
          <cell r="CL36">
            <v>4.53823126134189</v>
          </cell>
          <cell r="CM36">
            <v>4.30525070440676</v>
          </cell>
          <cell r="CN36">
            <v>4.83607734515839</v>
          </cell>
          <cell r="CO36">
            <v>4.80473488464434</v>
          </cell>
          <cell r="CP36">
            <v>5.22957340496305</v>
          </cell>
          <cell r="CQ36">
            <v>5.37892217247989</v>
          </cell>
          <cell r="CR36">
            <v>1.42221554578546</v>
          </cell>
          <cell r="CS36">
            <v>1.4245775620216</v>
          </cell>
          <cell r="CT36">
            <v>1.44268983828349</v>
          </cell>
          <cell r="CU36">
            <v>1.43092440141235</v>
          </cell>
          <cell r="CV36">
            <v>1.41824766835098</v>
          </cell>
          <cell r="CW36">
            <v>1.4660637142086</v>
          </cell>
          <cell r="CX36">
            <v>1.44962906684736</v>
          </cell>
          <cell r="CY36">
            <v>1.47578915363947</v>
          </cell>
          <cell r="CZ36">
            <v>1.43799494623104</v>
          </cell>
          <cell r="DA36">
            <v>1.43518230729242</v>
          </cell>
          <cell r="DB36">
            <v>1.44444609213778</v>
          </cell>
          <cell r="DC36">
            <v>1.436854362982</v>
          </cell>
          <cell r="DD36">
            <v>1.45425961121651</v>
          </cell>
          <cell r="DE36">
            <v>1.45225987836149</v>
          </cell>
          <cell r="DF36">
            <v>1.44960892055448</v>
          </cell>
          <cell r="DG36">
            <v>1.44960892055448</v>
          </cell>
          <cell r="DH36">
            <v>1.44960892055448</v>
          </cell>
          <cell r="DI36">
            <v>1.44960892055448</v>
          </cell>
          <cell r="DJ36">
            <v>1.44960892055448</v>
          </cell>
          <cell r="DK36">
            <v>1.44960892055448</v>
          </cell>
        </row>
        <row r="37">
          <cell r="A37">
            <v>1148.92383316817</v>
          </cell>
          <cell r="B37">
            <v>1638.17544005596</v>
          </cell>
          <cell r="C37">
            <v>1698.73485090101</v>
          </cell>
          <cell r="D37">
            <v>1746.69716951149</v>
          </cell>
          <cell r="E37">
            <v>1843.92249960919</v>
          </cell>
          <cell r="F37">
            <v>2059.91153770405</v>
          </cell>
          <cell r="G37">
            <v>2023.15463825543</v>
          </cell>
          <cell r="H37">
            <v>1794.18225676173</v>
          </cell>
          <cell r="I37">
            <v>1864.53534075379</v>
          </cell>
          <cell r="J37">
            <v>1880.82888218135</v>
          </cell>
          <cell r="K37">
            <v>1966.26480314357</v>
          </cell>
          <cell r="L37">
            <v>1858.68057540932</v>
          </cell>
          <cell r="M37">
            <v>1868.23651633259</v>
          </cell>
          <cell r="N37">
            <v>2047.9112449449</v>
          </cell>
          <cell r="O37">
            <v>2336.83747372944</v>
          </cell>
          <cell r="P37">
            <v>2361.78155778755</v>
          </cell>
          <cell r="Q37">
            <v>2469.76478111274</v>
          </cell>
          <cell r="R37">
            <v>2859.90106298225</v>
          </cell>
          <cell r="S37">
            <v>2430.34627453839</v>
          </cell>
          <cell r="T37">
            <v>2540.91135076806</v>
          </cell>
        </row>
        <row r="37">
          <cell r="Z37">
            <v>1148.92383316817</v>
          </cell>
          <cell r="AA37">
            <v>1638.17544005596</v>
          </cell>
          <cell r="AB37">
            <v>1698.73485090101</v>
          </cell>
          <cell r="AC37">
            <v>1746.69716951149</v>
          </cell>
          <cell r="AD37">
            <v>1843.92249960919</v>
          </cell>
          <cell r="AE37">
            <v>2059.91153770405</v>
          </cell>
          <cell r="AF37">
            <v>2023.15463825543</v>
          </cell>
          <cell r="AG37">
            <v>1794.18225676173</v>
          </cell>
          <cell r="AH37">
            <v>1864.53534075379</v>
          </cell>
          <cell r="AI37">
            <v>1880.82888218135</v>
          </cell>
          <cell r="AJ37">
            <v>1966.26480314357</v>
          </cell>
          <cell r="AK37">
            <v>1858.68057540932</v>
          </cell>
          <cell r="AL37">
            <v>1868.23651633259</v>
          </cell>
          <cell r="AM37">
            <v>2047.9112449449</v>
          </cell>
          <cell r="AN37">
            <v>2336.83747372944</v>
          </cell>
          <cell r="AO37">
            <v>2361.78155778755</v>
          </cell>
          <cell r="AP37">
            <v>2469.76478111274</v>
          </cell>
          <cell r="AQ37">
            <v>2859.90106298225</v>
          </cell>
          <cell r="AR37">
            <v>2430.34627453839</v>
          </cell>
          <cell r="AS37">
            <v>2540.91135076806</v>
          </cell>
        </row>
        <row r="37"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</row>
        <row r="37">
          <cell r="BX37">
            <v>3.18319624786525</v>
          </cell>
          <cell r="BY37">
            <v>3.3029738877571</v>
          </cell>
          <cell r="BZ37">
            <v>3.5113648047488</v>
          </cell>
          <cell r="CA37">
            <v>3.91450614974547</v>
          </cell>
          <cell r="CB37">
            <v>3.88542347399051</v>
          </cell>
          <cell r="CC37">
            <v>3.40173825988376</v>
          </cell>
          <cell r="CD37">
            <v>3.57294892857378</v>
          </cell>
          <cell r="CE37">
            <v>3.54700382856145</v>
          </cell>
          <cell r="CF37">
            <v>3.74258916540444</v>
          </cell>
          <cell r="CG37">
            <v>3.55972504095336</v>
          </cell>
          <cell r="CH37">
            <v>3.61192944279066</v>
          </cell>
          <cell r="CI37">
            <v>3.8920194192793</v>
          </cell>
          <cell r="CJ37">
            <v>4.42412252640024</v>
          </cell>
          <cell r="CK37">
            <v>4.47134689926421</v>
          </cell>
          <cell r="CL37">
            <v>4.67578174599913</v>
          </cell>
          <cell r="CM37">
            <v>5.41439139788489</v>
          </cell>
          <cell r="CN37">
            <v>4.60115426126681</v>
          </cell>
          <cell r="CO37">
            <v>4.81047709602955</v>
          </cell>
          <cell r="CP37">
            <v>4.94902080350959</v>
          </cell>
          <cell r="CQ37">
            <v>5.0342388065041</v>
          </cell>
          <cell r="CR37">
            <v>1.43214872812764</v>
          </cell>
          <cell r="CS37">
            <v>1.44405222574958</v>
          </cell>
          <cell r="CT37">
            <v>1.46207387866251</v>
          </cell>
          <cell r="CU37">
            <v>1.44883727813584</v>
          </cell>
          <cell r="CV37">
            <v>1.43871193840371</v>
          </cell>
          <cell r="CW37">
            <v>1.44171270604612</v>
          </cell>
          <cell r="CX37">
            <v>1.4265856622792</v>
          </cell>
          <cell r="CY37">
            <v>1.44501647428701</v>
          </cell>
          <cell r="CZ37">
            <v>1.42971984883766</v>
          </cell>
          <cell r="DA37">
            <v>1.45276297705115</v>
          </cell>
          <cell r="DB37">
            <v>1.43938504063548</v>
          </cell>
          <cell r="DC37">
            <v>1.43052496765392</v>
          </cell>
          <cell r="DD37">
            <v>1.4170975070808</v>
          </cell>
          <cell r="DE37">
            <v>1.44159500124335</v>
          </cell>
          <cell r="DF37">
            <v>1.44713316829928</v>
          </cell>
          <cell r="DG37">
            <v>1.44713316829928</v>
          </cell>
          <cell r="DH37">
            <v>1.44713316829928</v>
          </cell>
          <cell r="DI37">
            <v>1.44713316829928</v>
          </cell>
          <cell r="DJ37">
            <v>1.44713316829928</v>
          </cell>
          <cell r="DK37">
            <v>1.44713316829928</v>
          </cell>
        </row>
        <row r="38">
          <cell r="A38">
            <v>1393.13880698127</v>
          </cell>
          <cell r="B38">
            <v>1741.10767114045</v>
          </cell>
          <cell r="C38">
            <v>1745.45656332572</v>
          </cell>
          <cell r="D38">
            <v>1272.77302390682</v>
          </cell>
          <cell r="E38">
            <v>1383.16368571084</v>
          </cell>
          <cell r="F38">
            <v>1796.90543227184</v>
          </cell>
          <cell r="G38">
            <v>1946.34326920774</v>
          </cell>
          <cell r="H38">
            <v>1843.08067657456</v>
          </cell>
          <cell r="I38">
            <v>1669.30488283592</v>
          </cell>
          <cell r="J38">
            <v>1756.42011517003</v>
          </cell>
          <cell r="K38">
            <v>1960.07883311405</v>
          </cell>
          <cell r="L38">
            <v>2275.68291766002</v>
          </cell>
          <cell r="M38">
            <v>1927.4577662042</v>
          </cell>
          <cell r="N38">
            <v>2006.12304494594</v>
          </cell>
          <cell r="O38">
            <v>2302.40931226805</v>
          </cell>
          <cell r="P38">
            <v>2320.62452677164</v>
          </cell>
          <cell r="Q38">
            <v>2301.36452148829</v>
          </cell>
          <cell r="R38">
            <v>2565.76565582689</v>
          </cell>
          <cell r="S38">
            <v>2552.26299153236</v>
          </cell>
          <cell r="T38">
            <v>2884.59883853589</v>
          </cell>
        </row>
        <row r="38">
          <cell r="Z38">
            <v>1393.13880698127</v>
          </cell>
          <cell r="AA38">
            <v>1741.10767114045</v>
          </cell>
          <cell r="AB38">
            <v>1745.45656332572</v>
          </cell>
          <cell r="AC38">
            <v>1272.77302390682</v>
          </cell>
          <cell r="AD38">
            <v>1383.16368571084</v>
          </cell>
          <cell r="AE38">
            <v>1796.90543227184</v>
          </cell>
          <cell r="AF38">
            <v>1946.34326920774</v>
          </cell>
          <cell r="AG38">
            <v>1843.08067657456</v>
          </cell>
          <cell r="AH38">
            <v>1669.30488283592</v>
          </cell>
          <cell r="AI38">
            <v>1756.42011517003</v>
          </cell>
          <cell r="AJ38">
            <v>1960.07883311405</v>
          </cell>
          <cell r="AK38">
            <v>2275.68291766002</v>
          </cell>
          <cell r="AL38">
            <v>1927.4577662042</v>
          </cell>
          <cell r="AM38">
            <v>2006.12304494594</v>
          </cell>
          <cell r="AN38">
            <v>2302.40931226805</v>
          </cell>
          <cell r="AO38">
            <v>2320.62452677164</v>
          </cell>
          <cell r="AP38">
            <v>2301.36452148829</v>
          </cell>
          <cell r="AQ38">
            <v>2565.76565582689</v>
          </cell>
          <cell r="AR38">
            <v>2552.26299153236</v>
          </cell>
          <cell r="AS38">
            <v>2884.59883853589</v>
          </cell>
        </row>
        <row r="38"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</row>
        <row r="38">
          <cell r="BX38">
            <v>3.29704668722319</v>
          </cell>
          <cell r="BY38">
            <v>2.40966227934263</v>
          </cell>
          <cell r="BZ38">
            <v>2.63348559973185</v>
          </cell>
          <cell r="CA38">
            <v>3.35767659523021</v>
          </cell>
          <cell r="CB38">
            <v>3.75349114765311</v>
          </cell>
          <cell r="CC38">
            <v>3.49304603051886</v>
          </cell>
          <cell r="CD38">
            <v>3.16461149172025</v>
          </cell>
          <cell r="CE38">
            <v>3.32825326216103</v>
          </cell>
          <cell r="CF38">
            <v>3.76535183558304</v>
          </cell>
          <cell r="CG38">
            <v>4.32630706342586</v>
          </cell>
          <cell r="CH38">
            <v>3.59260825315509</v>
          </cell>
          <cell r="CI38">
            <v>3.81485460584037</v>
          </cell>
          <cell r="CJ38">
            <v>4.33698943450285</v>
          </cell>
          <cell r="CK38">
            <v>4.37130096739508</v>
          </cell>
          <cell r="CL38">
            <v>4.33502138887824</v>
          </cell>
          <cell r="CM38">
            <v>4.83306703175634</v>
          </cell>
          <cell r="CN38">
            <v>4.80763240895882</v>
          </cell>
          <cell r="CO38">
            <v>5.43364492961748</v>
          </cell>
          <cell r="CP38">
            <v>5.4252474160998</v>
          </cell>
          <cell r="CQ38">
            <v>6.06503931243472</v>
          </cell>
          <cell r="CR38">
            <v>1.43970573660458</v>
          </cell>
          <cell r="CS38">
            <v>1.46702703986677</v>
          </cell>
          <cell r="CT38">
            <v>1.45041099805061</v>
          </cell>
          <cell r="CU38">
            <v>1.44711124478319</v>
          </cell>
          <cell r="CV38">
            <v>1.43896345978827</v>
          </cell>
          <cell r="CW38">
            <v>1.46620094042415</v>
          </cell>
          <cell r="CX38">
            <v>1.42066335129951</v>
          </cell>
          <cell r="CY38">
            <v>1.44559678174473</v>
          </cell>
          <cell r="CZ38">
            <v>1.44518151663566</v>
          </cell>
          <cell r="DA38">
            <v>1.44583645700416</v>
          </cell>
          <cell r="DB38">
            <v>1.42618252671241</v>
          </cell>
          <cell r="DC38">
            <v>1.4411246423825</v>
          </cell>
          <cell r="DD38">
            <v>1.46988088783157</v>
          </cell>
          <cell r="DE38">
            <v>1.44074364249305</v>
          </cell>
          <cell r="DF38">
            <v>1.45445840111107</v>
          </cell>
          <cell r="DG38">
            <v>1.45445840111107</v>
          </cell>
          <cell r="DH38">
            <v>1.45445840111107</v>
          </cell>
          <cell r="DI38">
            <v>1.45445840111107</v>
          </cell>
          <cell r="DJ38">
            <v>1.45445840111107</v>
          </cell>
          <cell r="DK38">
            <v>1.45445840111107</v>
          </cell>
        </row>
        <row r="39">
          <cell r="A39">
            <v>1319.2963501695</v>
          </cell>
          <cell r="B39">
            <v>1532.18824338819</v>
          </cell>
          <cell r="C39">
            <v>1748.51430615042</v>
          </cell>
          <cell r="D39">
            <v>1850.60756198677</v>
          </cell>
          <cell r="E39">
            <v>1942.58456924164</v>
          </cell>
          <cell r="F39">
            <v>1580.55418602544</v>
          </cell>
          <cell r="G39">
            <v>1668.29206697075</v>
          </cell>
          <cell r="H39">
            <v>1861.21416555423</v>
          </cell>
          <cell r="I39">
            <v>1987.41630051872</v>
          </cell>
          <cell r="J39">
            <v>2094.96478172937</v>
          </cell>
          <cell r="K39">
            <v>2061.40416950232</v>
          </cell>
          <cell r="L39">
            <v>2039.32233857719</v>
          </cell>
          <cell r="M39">
            <v>2093.66765655684</v>
          </cell>
          <cell r="N39">
            <v>1874.37745538264</v>
          </cell>
          <cell r="O39">
            <v>2443.92770199665</v>
          </cell>
          <cell r="P39">
            <v>2422.30251168746</v>
          </cell>
          <cell r="Q39">
            <v>2486.5414691418</v>
          </cell>
          <cell r="R39">
            <v>2392.69195100489</v>
          </cell>
          <cell r="S39">
            <v>2420.30884433286</v>
          </cell>
          <cell r="T39">
            <v>2271.04728020967</v>
          </cell>
        </row>
        <row r="39">
          <cell r="Z39">
            <v>1319.2963501695</v>
          </cell>
          <cell r="AA39">
            <v>1532.18824338819</v>
          </cell>
          <cell r="AB39">
            <v>1748.51430615042</v>
          </cell>
          <cell r="AC39">
            <v>1850.60756198677</v>
          </cell>
          <cell r="AD39">
            <v>1942.58456924164</v>
          </cell>
          <cell r="AE39">
            <v>1580.55418602544</v>
          </cell>
          <cell r="AF39">
            <v>1668.29206697075</v>
          </cell>
          <cell r="AG39">
            <v>1861.21416555423</v>
          </cell>
          <cell r="AH39">
            <v>1987.41630051872</v>
          </cell>
          <cell r="AI39">
            <v>2094.96478172937</v>
          </cell>
          <cell r="AJ39">
            <v>2061.40416950232</v>
          </cell>
          <cell r="AK39">
            <v>2039.32233857719</v>
          </cell>
          <cell r="AL39">
            <v>2093.66765655684</v>
          </cell>
          <cell r="AM39">
            <v>1874.37745538264</v>
          </cell>
          <cell r="AN39">
            <v>2443.92770199665</v>
          </cell>
          <cell r="AO39">
            <v>2422.30251168746</v>
          </cell>
          <cell r="AP39">
            <v>2486.5414691418</v>
          </cell>
          <cell r="AQ39">
            <v>2392.69195100489</v>
          </cell>
          <cell r="AR39">
            <v>2420.30884433286</v>
          </cell>
          <cell r="AS39">
            <v>2271.04728020967</v>
          </cell>
        </row>
        <row r="39"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39">
          <cell r="BX39">
            <v>3.26570829329026</v>
          </cell>
          <cell r="BY39">
            <v>3.47291951203237</v>
          </cell>
          <cell r="BZ39">
            <v>3.65860700997838</v>
          </cell>
          <cell r="CA39">
            <v>3.00148187894923</v>
          </cell>
          <cell r="CB39">
            <v>3.17421833197771</v>
          </cell>
          <cell r="CC39">
            <v>3.5382724049698</v>
          </cell>
          <cell r="CD39">
            <v>3.74188689902856</v>
          </cell>
          <cell r="CE39">
            <v>3.9608174936415</v>
          </cell>
          <cell r="CF39">
            <v>3.86714864741192</v>
          </cell>
          <cell r="CG39">
            <v>3.8844586500964</v>
          </cell>
          <cell r="CH39">
            <v>3.94031154577944</v>
          </cell>
          <cell r="CI39">
            <v>3.54279594482261</v>
          </cell>
          <cell r="CJ39">
            <v>4.62822315481971</v>
          </cell>
          <cell r="CK39">
            <v>4.58727014036081</v>
          </cell>
          <cell r="CL39">
            <v>4.70892358783748</v>
          </cell>
          <cell r="CM39">
            <v>4.53119471617117</v>
          </cell>
          <cell r="CN39">
            <v>4.58349460419988</v>
          </cell>
          <cell r="CO39">
            <v>4.30082837531137</v>
          </cell>
          <cell r="CP39">
            <v>5.6690076709558</v>
          </cell>
          <cell r="CQ39">
            <v>4.73161134440671</v>
          </cell>
          <cell r="CR39">
            <v>1.4390508800564</v>
          </cell>
          <cell r="CS39">
            <v>1.45682810313881</v>
          </cell>
          <cell r="CT39">
            <v>1.46689468979188</v>
          </cell>
          <cell r="CU39">
            <v>1.45991223997767</v>
          </cell>
          <cell r="CV39">
            <v>1.45469286268138</v>
          </cell>
          <cell r="CW39">
            <v>1.44271583697902</v>
          </cell>
          <cell r="CX39">
            <v>1.43993346366075</v>
          </cell>
          <cell r="CY39">
            <v>1.44116006579005</v>
          </cell>
          <cell r="CZ39">
            <v>1.455141834249</v>
          </cell>
          <cell r="DA39">
            <v>1.44910224927018</v>
          </cell>
          <cell r="DB39">
            <v>1.46042554116724</v>
          </cell>
          <cell r="DC39">
            <v>1.43834314959536</v>
          </cell>
          <cell r="DD39">
            <v>1.45574168558642</v>
          </cell>
          <cell r="DE39">
            <v>1.44949942916783</v>
          </cell>
          <cell r="DF39">
            <v>1.44670905232058</v>
          </cell>
          <cell r="DG39">
            <v>1.44670905232058</v>
          </cell>
          <cell r="DH39">
            <v>1.44670905232058</v>
          </cell>
          <cell r="DI39">
            <v>1.44670905232058</v>
          </cell>
          <cell r="DJ39">
            <v>1.44670905232058</v>
          </cell>
          <cell r="DK39">
            <v>1.44670905232058</v>
          </cell>
        </row>
        <row r="40">
          <cell r="A40">
            <v>1175.47236067285</v>
          </cell>
          <cell r="B40">
            <v>1515.80379780072</v>
          </cell>
          <cell r="C40">
            <v>1685.88943778868</v>
          </cell>
          <cell r="D40">
            <v>1865.7080396408</v>
          </cell>
          <cell r="E40">
            <v>1828.950196691</v>
          </cell>
          <cell r="F40">
            <v>1877.16711477472</v>
          </cell>
          <cell r="G40">
            <v>1567.79410501012</v>
          </cell>
          <cell r="H40">
            <v>1914.46292867582</v>
          </cell>
          <cell r="I40">
            <v>1953.96255569525</v>
          </cell>
          <cell r="J40">
            <v>1814.96247220141</v>
          </cell>
          <cell r="K40">
            <v>1865.9727320444</v>
          </cell>
          <cell r="L40">
            <v>1620.20116936727</v>
          </cell>
          <cell r="M40">
            <v>1756.10631629193</v>
          </cell>
          <cell r="N40">
            <v>1943.54915627463</v>
          </cell>
          <cell r="O40">
            <v>2293.50694600346</v>
          </cell>
          <cell r="P40">
            <v>2194.10350036871</v>
          </cell>
          <cell r="Q40">
            <v>2384.69650062325</v>
          </cell>
          <cell r="R40">
            <v>2550.25378557234</v>
          </cell>
          <cell r="S40">
            <v>2684.93308929626</v>
          </cell>
          <cell r="T40">
            <v>2606.86457383008</v>
          </cell>
        </row>
        <row r="40">
          <cell r="Z40">
            <v>1175.47236067285</v>
          </cell>
          <cell r="AA40">
            <v>1515.80379780072</v>
          </cell>
          <cell r="AB40">
            <v>1685.88943778868</v>
          </cell>
          <cell r="AC40">
            <v>1865.7080396408</v>
          </cell>
          <cell r="AD40">
            <v>1828.950196691</v>
          </cell>
          <cell r="AE40">
            <v>1877.16711477472</v>
          </cell>
          <cell r="AF40">
            <v>1567.79410501012</v>
          </cell>
          <cell r="AG40">
            <v>1914.46292867582</v>
          </cell>
          <cell r="AH40">
            <v>1953.96255569525</v>
          </cell>
          <cell r="AI40">
            <v>1814.96247220141</v>
          </cell>
          <cell r="AJ40">
            <v>1865.9727320444</v>
          </cell>
          <cell r="AK40">
            <v>1620.20116936727</v>
          </cell>
          <cell r="AL40">
            <v>1756.10631629193</v>
          </cell>
          <cell r="AM40">
            <v>1943.54915627463</v>
          </cell>
          <cell r="AN40">
            <v>2293.50694600346</v>
          </cell>
          <cell r="AO40">
            <v>2194.10350036871</v>
          </cell>
          <cell r="AP40">
            <v>2384.69650062325</v>
          </cell>
          <cell r="AQ40">
            <v>2550.25378557234</v>
          </cell>
          <cell r="AR40">
            <v>2684.93308929626</v>
          </cell>
          <cell r="AS40">
            <v>2606.86457383008</v>
          </cell>
        </row>
        <row r="40"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</row>
        <row r="40">
          <cell r="BX40">
            <v>3.24531336422124</v>
          </cell>
          <cell r="BY40">
            <v>3.5993589551924</v>
          </cell>
          <cell r="BZ40">
            <v>3.49597746006683</v>
          </cell>
          <cell r="CA40">
            <v>3.5604655006294</v>
          </cell>
          <cell r="CB40">
            <v>2.9784434958206</v>
          </cell>
          <cell r="CC40">
            <v>3.64528739343073</v>
          </cell>
          <cell r="CD40">
            <v>3.66333755108217</v>
          </cell>
          <cell r="CE40">
            <v>3.42335538438658</v>
          </cell>
          <cell r="CF40">
            <v>3.53372136629462</v>
          </cell>
          <cell r="CG40">
            <v>3.12457182625053</v>
          </cell>
          <cell r="CH40">
            <v>3.36568856893545</v>
          </cell>
          <cell r="CI40">
            <v>3.74111919722914</v>
          </cell>
          <cell r="CJ40">
            <v>4.36632866131985</v>
          </cell>
          <cell r="CK40">
            <v>4.17708654262241</v>
          </cell>
          <cell r="CL40">
            <v>4.53993335287885</v>
          </cell>
          <cell r="CM40">
            <v>4.85511771263112</v>
          </cell>
          <cell r="CN40">
            <v>5.11151724303633</v>
          </cell>
          <cell r="CO40">
            <v>4.96289210055718</v>
          </cell>
          <cell r="CP40">
            <v>5.2205758952759</v>
          </cell>
          <cell r="CQ40">
            <v>5.67065741231456</v>
          </cell>
          <cell r="CR40">
            <v>1.43853060141763</v>
          </cell>
          <cell r="CS40">
            <v>1.4553111622575</v>
          </cell>
          <cell r="CT40">
            <v>1.42324473899676</v>
          </cell>
          <cell r="CU40">
            <v>1.42012201043588</v>
          </cell>
          <cell r="CV40">
            <v>1.43331085910144</v>
          </cell>
          <cell r="CW40">
            <v>1.44445258666693</v>
          </cell>
          <cell r="CX40">
            <v>1.44213792241602</v>
          </cell>
          <cell r="CY40">
            <v>1.43887253543648</v>
          </cell>
          <cell r="CZ40">
            <v>1.461323723449</v>
          </cell>
          <cell r="DA40">
            <v>1.4525222670478</v>
          </cell>
          <cell r="DB40">
            <v>1.44670547858056</v>
          </cell>
          <cell r="DC40">
            <v>1.42064499079275</v>
          </cell>
          <cell r="DD40">
            <v>1.42949951639272</v>
          </cell>
          <cell r="DE40">
            <v>1.42331530439217</v>
          </cell>
          <cell r="DF40">
            <v>1.43909933524855</v>
          </cell>
          <cell r="DG40">
            <v>1.43909933524855</v>
          </cell>
          <cell r="DH40">
            <v>1.43909933524855</v>
          </cell>
          <cell r="DI40">
            <v>1.43909933524855</v>
          </cell>
          <cell r="DJ40">
            <v>1.43909933524855</v>
          </cell>
          <cell r="DK40">
            <v>1.43909933524855</v>
          </cell>
        </row>
        <row r="41">
          <cell r="A41">
            <v>1692.98303934512</v>
          </cell>
          <cell r="B41">
            <v>1328.15735902784</v>
          </cell>
          <cell r="C41">
            <v>1599.65644531571</v>
          </cell>
          <cell r="D41">
            <v>1513.62815763824</v>
          </cell>
          <cell r="E41">
            <v>1684.58143170767</v>
          </cell>
          <cell r="F41">
            <v>1733.91642071343</v>
          </cell>
          <cell r="G41">
            <v>1560.13491568257</v>
          </cell>
          <cell r="H41">
            <v>1748.47938175812</v>
          </cell>
          <cell r="I41">
            <v>1682.34722441348</v>
          </cell>
          <cell r="J41">
            <v>1859.29100557793</v>
          </cell>
          <cell r="K41">
            <v>1942.97264247926</v>
          </cell>
          <cell r="L41">
            <v>2105.30632901305</v>
          </cell>
          <cell r="M41">
            <v>2103.93536211489</v>
          </cell>
          <cell r="N41">
            <v>1685.084241301</v>
          </cell>
          <cell r="O41">
            <v>1998.71920470884</v>
          </cell>
          <cell r="P41">
            <v>2135.15181826722</v>
          </cell>
          <cell r="Q41">
            <v>2622.17646462597</v>
          </cell>
          <cell r="R41">
            <v>2440.44681268839</v>
          </cell>
          <cell r="S41">
            <v>2677.1684970401</v>
          </cell>
          <cell r="T41">
            <v>2433.60558672409</v>
          </cell>
        </row>
        <row r="41">
          <cell r="Z41">
            <v>1692.98303934512</v>
          </cell>
          <cell r="AA41">
            <v>1328.15735902784</v>
          </cell>
          <cell r="AB41">
            <v>1599.65644531571</v>
          </cell>
          <cell r="AC41">
            <v>1513.62815763824</v>
          </cell>
          <cell r="AD41">
            <v>1684.58143170767</v>
          </cell>
          <cell r="AE41">
            <v>1733.91642071343</v>
          </cell>
          <cell r="AF41">
            <v>1560.13491568257</v>
          </cell>
          <cell r="AG41">
            <v>1748.47938175812</v>
          </cell>
          <cell r="AH41">
            <v>1682.34722441348</v>
          </cell>
          <cell r="AI41">
            <v>1859.29100557793</v>
          </cell>
          <cell r="AJ41">
            <v>1942.97264247926</v>
          </cell>
          <cell r="AK41">
            <v>2105.30632901305</v>
          </cell>
          <cell r="AL41">
            <v>2103.93536211489</v>
          </cell>
          <cell r="AM41">
            <v>1685.084241301</v>
          </cell>
          <cell r="AN41">
            <v>1998.71920470884</v>
          </cell>
          <cell r="AO41">
            <v>2135.15181826722</v>
          </cell>
          <cell r="AP41">
            <v>2622.17646462597</v>
          </cell>
          <cell r="AQ41">
            <v>2440.44681268839</v>
          </cell>
          <cell r="AR41">
            <v>2677.1684970401</v>
          </cell>
          <cell r="AS41">
            <v>2433.60558672409</v>
          </cell>
        </row>
        <row r="41"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</row>
        <row r="41">
          <cell r="BX41">
            <v>2.96670085853141</v>
          </cell>
          <cell r="BY41">
            <v>2.84874470459237</v>
          </cell>
          <cell r="BZ41">
            <v>3.21038751250437</v>
          </cell>
          <cell r="CA41">
            <v>3.25994490981813</v>
          </cell>
          <cell r="CB41">
            <v>2.96801844186304</v>
          </cell>
          <cell r="CC41">
            <v>3.34189784596521</v>
          </cell>
          <cell r="CD41">
            <v>3.20776976362009</v>
          </cell>
          <cell r="CE41">
            <v>3.53984086415075</v>
          </cell>
          <cell r="CF41">
            <v>3.66271043322995</v>
          </cell>
          <cell r="CG41">
            <v>3.95515699739372</v>
          </cell>
          <cell r="CH41">
            <v>3.98915068762625</v>
          </cell>
          <cell r="CI41">
            <v>3.24403953354411</v>
          </cell>
          <cell r="CJ41">
            <v>3.78058735103783</v>
          </cell>
          <cell r="CK41">
            <v>4.03865032049981</v>
          </cell>
          <cell r="CL41">
            <v>4.95985986976002</v>
          </cell>
          <cell r="CM41">
            <v>4.61611732613253</v>
          </cell>
          <cell r="CN41">
            <v>5.06387757352897</v>
          </cell>
          <cell r="CO41">
            <v>4.60317711307745</v>
          </cell>
          <cell r="CP41">
            <v>4.92128695270892</v>
          </cell>
          <cell r="CQ41">
            <v>5.4394837022719</v>
          </cell>
          <cell r="CR41">
            <v>1.4505304132222</v>
          </cell>
          <cell r="CS41">
            <v>1.4425557238115</v>
          </cell>
          <cell r="CT41">
            <v>1.47727074858998</v>
          </cell>
          <cell r="CU41">
            <v>1.45570308655519</v>
          </cell>
          <cell r="CV41">
            <v>1.43761199411074</v>
          </cell>
          <cell r="CW41">
            <v>1.45721970112222</v>
          </cell>
          <cell r="CX41">
            <v>1.440133314018</v>
          </cell>
          <cell r="CY41">
            <v>1.43342336940482</v>
          </cell>
          <cell r="CZ41">
            <v>1.43687696358966</v>
          </cell>
          <cell r="DA41">
            <v>1.43903304017865</v>
          </cell>
          <cell r="DB41">
            <v>1.45335341577276</v>
          </cell>
          <cell r="DC41">
            <v>1.45833971926831</v>
          </cell>
          <cell r="DD41">
            <v>1.4449708529255</v>
          </cell>
          <cell r="DE41">
            <v>1.42312357987993</v>
          </cell>
          <cell r="DF41">
            <v>1.44843711258155</v>
          </cell>
          <cell r="DG41">
            <v>1.44843711258155</v>
          </cell>
          <cell r="DH41">
            <v>1.44843711258155</v>
          </cell>
          <cell r="DI41">
            <v>1.44843711258155</v>
          </cell>
          <cell r="DJ41">
            <v>1.44843711258155</v>
          </cell>
          <cell r="DK41">
            <v>1.44843711258155</v>
          </cell>
        </row>
        <row r="42">
          <cell r="A42">
            <v>1169.4199302692</v>
          </cell>
          <cell r="B42">
            <v>1291.89404365413</v>
          </cell>
          <cell r="C42">
            <v>1421.80403124029</v>
          </cell>
          <cell r="D42">
            <v>1455.13783436798</v>
          </cell>
          <cell r="E42">
            <v>1700.78033965904</v>
          </cell>
          <cell r="F42">
            <v>1687.94447905411</v>
          </cell>
          <cell r="G42">
            <v>1711.64393286749</v>
          </cell>
          <cell r="H42">
            <v>2114.56301997379</v>
          </cell>
          <cell r="I42">
            <v>1860.24486889616</v>
          </cell>
          <cell r="J42">
            <v>1881.11559435959</v>
          </cell>
          <cell r="K42">
            <v>1991.74050482285</v>
          </cell>
          <cell r="L42">
            <v>1895.67636983996</v>
          </cell>
          <cell r="M42">
            <v>1914.23857915131</v>
          </cell>
          <cell r="N42">
            <v>2162.59992183811</v>
          </cell>
          <cell r="O42">
            <v>2264.47431099541</v>
          </cell>
          <cell r="P42">
            <v>2124.70780485559</v>
          </cell>
          <cell r="Q42">
            <v>2289.52308763294</v>
          </cell>
          <cell r="R42">
            <v>2522.88317970981</v>
          </cell>
          <cell r="S42">
            <v>2368.76686061216</v>
          </cell>
          <cell r="T42">
            <v>2273.71547090702</v>
          </cell>
        </row>
        <row r="42">
          <cell r="Z42">
            <v>1169.4199302692</v>
          </cell>
          <cell r="AA42">
            <v>1291.89404365413</v>
          </cell>
          <cell r="AB42">
            <v>1421.80403124029</v>
          </cell>
          <cell r="AC42">
            <v>1455.13783436798</v>
          </cell>
          <cell r="AD42">
            <v>1700.78033965904</v>
          </cell>
          <cell r="AE42">
            <v>1687.94447905411</v>
          </cell>
          <cell r="AF42">
            <v>1711.64393286749</v>
          </cell>
          <cell r="AG42">
            <v>2114.56301997379</v>
          </cell>
          <cell r="AH42">
            <v>1860.24486889616</v>
          </cell>
          <cell r="AI42">
            <v>1881.11559435959</v>
          </cell>
          <cell r="AJ42">
            <v>1991.74050482285</v>
          </cell>
          <cell r="AK42">
            <v>1895.67636983996</v>
          </cell>
          <cell r="AL42">
            <v>1914.23857915131</v>
          </cell>
          <cell r="AM42">
            <v>2162.59992183811</v>
          </cell>
          <cell r="AN42">
            <v>2264.47431099541</v>
          </cell>
          <cell r="AO42">
            <v>2124.70780485559</v>
          </cell>
          <cell r="AP42">
            <v>2289.52308763294</v>
          </cell>
          <cell r="AQ42">
            <v>2522.88317970981</v>
          </cell>
          <cell r="AR42">
            <v>2368.76686061216</v>
          </cell>
          <cell r="AS42">
            <v>2273.71547090702</v>
          </cell>
        </row>
        <row r="42"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</row>
        <row r="42">
          <cell r="BX42">
            <v>2.65313844353247</v>
          </cell>
          <cell r="BY42">
            <v>2.74063367714073</v>
          </cell>
          <cell r="BZ42">
            <v>3.16996438585623</v>
          </cell>
          <cell r="CA42">
            <v>3.17190455303255</v>
          </cell>
          <cell r="CB42">
            <v>3.301363112467</v>
          </cell>
          <cell r="CC42">
            <v>4.06913216509753</v>
          </cell>
          <cell r="CD42">
            <v>3.53210171158475</v>
          </cell>
          <cell r="CE42">
            <v>3.5684165393502</v>
          </cell>
          <cell r="CF42">
            <v>3.75028832308792</v>
          </cell>
          <cell r="CG42">
            <v>3.57902186139628</v>
          </cell>
          <cell r="CH42">
            <v>3.6479175182016</v>
          </cell>
          <cell r="CI42">
            <v>4.14644776535366</v>
          </cell>
          <cell r="CJ42">
            <v>4.34870832938873</v>
          </cell>
          <cell r="CK42">
            <v>4.08029999882452</v>
          </cell>
          <cell r="CL42">
            <v>4.39681213126262</v>
          </cell>
          <cell r="CM42">
            <v>4.84495807455463</v>
          </cell>
          <cell r="CN42">
            <v>4.54899228801406</v>
          </cell>
          <cell r="CO42">
            <v>4.36645510129323</v>
          </cell>
          <cell r="CP42">
            <v>4.71687405690486</v>
          </cell>
          <cell r="CQ42">
            <v>4.90390316888037</v>
          </cell>
          <cell r="CR42">
            <v>1.44701627919142</v>
          </cell>
          <cell r="CS42">
            <v>1.43647412920335</v>
          </cell>
          <cell r="CT42">
            <v>1.46820589771447</v>
          </cell>
          <cell r="CU42">
            <v>1.45465591827205</v>
          </cell>
          <cell r="CV42">
            <v>1.46994464172531</v>
          </cell>
          <cell r="CW42">
            <v>1.45795856866018</v>
          </cell>
          <cell r="CX42">
            <v>1.42045430107487</v>
          </cell>
          <cell r="CY42">
            <v>1.423724545515</v>
          </cell>
          <cell r="CZ42">
            <v>1.4429259689581</v>
          </cell>
          <cell r="DA42">
            <v>1.44426562806716</v>
          </cell>
          <cell r="DB42">
            <v>1.45504100772483</v>
          </cell>
          <cell r="DC42">
            <v>1.45113220625769</v>
          </cell>
          <cell r="DD42">
            <v>1.43766662260891</v>
          </cell>
          <cell r="DE42">
            <v>1.42891738374565</v>
          </cell>
          <cell r="DF42">
            <v>1.42663953024384</v>
          </cell>
          <cell r="DG42">
            <v>1.42663953024384</v>
          </cell>
          <cell r="DH42">
            <v>1.42663953024384</v>
          </cell>
          <cell r="DI42">
            <v>1.42663953024384</v>
          </cell>
          <cell r="DJ42">
            <v>1.42663953024384</v>
          </cell>
          <cell r="DK42">
            <v>1.42663953024384</v>
          </cell>
        </row>
        <row r="43">
          <cell r="A43">
            <v>1516.45508431232</v>
          </cell>
          <cell r="B43">
            <v>1569.58441075344</v>
          </cell>
          <cell r="C43">
            <v>1643.51780115335</v>
          </cell>
          <cell r="D43">
            <v>1477.4207694575</v>
          </cell>
          <cell r="E43">
            <v>1481.46214035126</v>
          </cell>
          <cell r="F43">
            <v>1631.34398547224</v>
          </cell>
          <cell r="G43">
            <v>1971.02710354181</v>
          </cell>
          <cell r="H43">
            <v>1753.68047529508</v>
          </cell>
          <cell r="I43">
            <v>1988.08142068372</v>
          </cell>
          <cell r="J43">
            <v>1995.69217934177</v>
          </cell>
          <cell r="K43">
            <v>1987.29603402602</v>
          </cell>
          <cell r="L43">
            <v>1870.3427305459</v>
          </cell>
          <cell r="M43">
            <v>2128.4612396744</v>
          </cell>
          <cell r="N43">
            <v>1906.66708177259</v>
          </cell>
          <cell r="O43">
            <v>2211.21154412269</v>
          </cell>
          <cell r="P43">
            <v>2130.92314334784</v>
          </cell>
          <cell r="Q43">
            <v>2599.97548717131</v>
          </cell>
          <cell r="R43">
            <v>2601.42139944992</v>
          </cell>
          <cell r="S43">
            <v>2269.1680602421</v>
          </cell>
          <cell r="T43">
            <v>2765.97897998629</v>
          </cell>
        </row>
        <row r="43">
          <cell r="Z43">
            <v>1516.45508431232</v>
          </cell>
          <cell r="AA43">
            <v>1569.58441075344</v>
          </cell>
          <cell r="AB43">
            <v>1643.51780115335</v>
          </cell>
          <cell r="AC43">
            <v>1477.4207694575</v>
          </cell>
          <cell r="AD43">
            <v>1481.46214035126</v>
          </cell>
          <cell r="AE43">
            <v>1631.34398547224</v>
          </cell>
          <cell r="AF43">
            <v>1971.02710354181</v>
          </cell>
          <cell r="AG43">
            <v>1753.68047529508</v>
          </cell>
          <cell r="AH43">
            <v>1988.08142068372</v>
          </cell>
          <cell r="AI43">
            <v>1995.69217934177</v>
          </cell>
          <cell r="AJ43">
            <v>1987.29603402602</v>
          </cell>
          <cell r="AK43">
            <v>1870.3427305459</v>
          </cell>
          <cell r="AL43">
            <v>2128.4612396744</v>
          </cell>
          <cell r="AM43">
            <v>1906.66708177259</v>
          </cell>
          <cell r="AN43">
            <v>2211.21154412269</v>
          </cell>
          <cell r="AO43">
            <v>2130.92314334784</v>
          </cell>
          <cell r="AP43">
            <v>2599.97548717131</v>
          </cell>
          <cell r="AQ43">
            <v>2601.42139944992</v>
          </cell>
          <cell r="AR43">
            <v>2269.1680602421</v>
          </cell>
          <cell r="AS43">
            <v>2765.97897998629</v>
          </cell>
        </row>
        <row r="43"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3">
          <cell r="BX43">
            <v>3.09063939699371</v>
          </cell>
          <cell r="BY43">
            <v>2.81504701506162</v>
          </cell>
          <cell r="BZ43">
            <v>2.80605430613032</v>
          </cell>
          <cell r="CA43">
            <v>3.10097448590337</v>
          </cell>
          <cell r="CB43">
            <v>3.69433676476195</v>
          </cell>
          <cell r="CC43">
            <v>3.31223614223512</v>
          </cell>
          <cell r="CD43">
            <v>3.79107587045345</v>
          </cell>
          <cell r="CE43">
            <v>3.71382350862057</v>
          </cell>
          <cell r="CF43">
            <v>3.79178005024075</v>
          </cell>
          <cell r="CG43">
            <v>3.61431975660467</v>
          </cell>
          <cell r="CH43">
            <v>4.01658916579065</v>
          </cell>
          <cell r="CI43">
            <v>3.60671379808291</v>
          </cell>
          <cell r="CJ43">
            <v>4.16906588756812</v>
          </cell>
          <cell r="CK43">
            <v>4.01768840687094</v>
          </cell>
          <cell r="CL43">
            <v>4.90204980201468</v>
          </cell>
          <cell r="CM43">
            <v>4.90477595617809</v>
          </cell>
          <cell r="CN43">
            <v>4.27833835177804</v>
          </cell>
          <cell r="CO43">
            <v>5.21503636404291</v>
          </cell>
          <cell r="CP43">
            <v>4.19140392883344</v>
          </cell>
          <cell r="CQ43">
            <v>5.25775426170417</v>
          </cell>
          <cell r="CR43">
            <v>1.47024433616395</v>
          </cell>
          <cell r="CS43">
            <v>1.45505955853518</v>
          </cell>
          <cell r="CT43">
            <v>1.45691163475443</v>
          </cell>
          <cell r="CU43">
            <v>1.43789006501243</v>
          </cell>
          <cell r="CV43">
            <v>1.4464439892189</v>
          </cell>
          <cell r="CW43">
            <v>1.44130033863669</v>
          </cell>
          <cell r="CX43">
            <v>1.46171683853702</v>
          </cell>
          <cell r="CY43">
            <v>1.45056204798918</v>
          </cell>
          <cell r="CZ43">
            <v>1.4367421278173</v>
          </cell>
          <cell r="DA43">
            <v>1.4722427691365</v>
          </cell>
          <cell r="DB43">
            <v>1.43590783126219</v>
          </cell>
          <cell r="DC43">
            <v>1.41775686826437</v>
          </cell>
          <cell r="DD43">
            <v>1.45182900613991</v>
          </cell>
          <cell r="DE43">
            <v>1.44833932547976</v>
          </cell>
          <cell r="DF43">
            <v>1.45311059668764</v>
          </cell>
          <cell r="DG43">
            <v>1.45311059668764</v>
          </cell>
          <cell r="DH43">
            <v>1.45311059668764</v>
          </cell>
          <cell r="DI43">
            <v>1.45311059668764</v>
          </cell>
          <cell r="DJ43">
            <v>1.45311059668764</v>
          </cell>
          <cell r="DK43">
            <v>1.45311059668764</v>
          </cell>
        </row>
        <row r="44">
          <cell r="A44">
            <v>1548.08637838112</v>
          </cell>
          <cell r="B44">
            <v>1294.10066967597</v>
          </cell>
          <cell r="C44">
            <v>1377.92344062392</v>
          </cell>
          <cell r="D44">
            <v>1725.0629194351</v>
          </cell>
          <cell r="E44">
            <v>1688.74092290301</v>
          </cell>
          <cell r="F44">
            <v>1716.74878268575</v>
          </cell>
          <cell r="G44">
            <v>1766.66168690586</v>
          </cell>
          <cell r="H44">
            <v>1731.06280514441</v>
          </cell>
          <cell r="I44">
            <v>1477.31510079922</v>
          </cell>
          <cell r="J44">
            <v>2087.40728754409</v>
          </cell>
          <cell r="K44">
            <v>1940.30079388453</v>
          </cell>
          <cell r="L44">
            <v>1976.57814602189</v>
          </cell>
          <cell r="M44">
            <v>2074.9651391601</v>
          </cell>
          <cell r="N44">
            <v>2166.13331777101</v>
          </cell>
          <cell r="O44">
            <v>2234.88529862173</v>
          </cell>
          <cell r="P44">
            <v>2220.84314938229</v>
          </cell>
          <cell r="Q44">
            <v>2453.97258812286</v>
          </cell>
          <cell r="R44">
            <v>2558.67696579884</v>
          </cell>
          <cell r="S44">
            <v>2308.30024902592</v>
          </cell>
          <cell r="T44">
            <v>2153.03947999368</v>
          </cell>
        </row>
        <row r="44">
          <cell r="Z44">
            <v>1548.08637838112</v>
          </cell>
          <cell r="AA44">
            <v>1294.10066967597</v>
          </cell>
          <cell r="AB44">
            <v>1377.92344062392</v>
          </cell>
          <cell r="AC44">
            <v>1725.0629194351</v>
          </cell>
          <cell r="AD44">
            <v>1688.74092290301</v>
          </cell>
          <cell r="AE44">
            <v>1716.74878268575</v>
          </cell>
          <cell r="AF44">
            <v>1766.66168690586</v>
          </cell>
          <cell r="AG44">
            <v>1731.06280514441</v>
          </cell>
          <cell r="AH44">
            <v>1477.31510079922</v>
          </cell>
          <cell r="AI44">
            <v>2087.40728754409</v>
          </cell>
          <cell r="AJ44">
            <v>1940.30079388453</v>
          </cell>
          <cell r="AK44">
            <v>1976.57814602189</v>
          </cell>
          <cell r="AL44">
            <v>2074.9651391601</v>
          </cell>
          <cell r="AM44">
            <v>2166.13331777101</v>
          </cell>
          <cell r="AN44">
            <v>2234.88529862173</v>
          </cell>
          <cell r="AO44">
            <v>2220.84314938229</v>
          </cell>
          <cell r="AP44">
            <v>2453.97258812286</v>
          </cell>
          <cell r="AQ44">
            <v>2558.67696579884</v>
          </cell>
          <cell r="AR44">
            <v>2308.30024902592</v>
          </cell>
          <cell r="AS44">
            <v>2153.03947999368</v>
          </cell>
        </row>
        <row r="44"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</row>
        <row r="44">
          <cell r="BX44">
            <v>2.62063659944593</v>
          </cell>
          <cell r="BY44">
            <v>3.26995475868865</v>
          </cell>
          <cell r="BZ44">
            <v>3.19185981542653</v>
          </cell>
          <cell r="CA44">
            <v>3.25889933851514</v>
          </cell>
          <cell r="CB44">
            <v>3.33142063651746</v>
          </cell>
          <cell r="CC44">
            <v>3.37394814466427</v>
          </cell>
          <cell r="CD44">
            <v>2.83006363231844</v>
          </cell>
          <cell r="CE44">
            <v>3.95803378321863</v>
          </cell>
          <cell r="CF44">
            <v>3.66016873098716</v>
          </cell>
          <cell r="CG44">
            <v>3.74571916766074</v>
          </cell>
          <cell r="CH44">
            <v>3.9669258340894</v>
          </cell>
          <cell r="CI44">
            <v>4.12002136723117</v>
          </cell>
          <cell r="CJ44">
            <v>4.22781685856457</v>
          </cell>
          <cell r="CK44">
            <v>4.20125279493159</v>
          </cell>
          <cell r="CL44">
            <v>4.64227255193787</v>
          </cell>
          <cell r="CM44">
            <v>4.84034577447732</v>
          </cell>
          <cell r="CN44">
            <v>4.3666986907467</v>
          </cell>
          <cell r="CO44">
            <v>4.0729860348028</v>
          </cell>
          <cell r="CP44">
            <v>4.74035982021606</v>
          </cell>
          <cell r="CQ44">
            <v>5.43349916503803</v>
          </cell>
          <cell r="CR44">
            <v>1.44769768167398</v>
          </cell>
          <cell r="CS44">
            <v>1.450640282632</v>
          </cell>
          <cell r="CT44">
            <v>1.44054033086323</v>
          </cell>
          <cell r="CU44">
            <v>1.44534103009107</v>
          </cell>
          <cell r="CV44">
            <v>1.44952714954682</v>
          </cell>
          <cell r="CW44">
            <v>1.44325455740211</v>
          </cell>
          <cell r="CX44">
            <v>1.45288437976456</v>
          </cell>
          <cell r="CY44">
            <v>1.40566411188437</v>
          </cell>
          <cell r="CZ44">
            <v>1.43015817245456</v>
          </cell>
          <cell r="DA44">
            <v>1.44489016231001</v>
          </cell>
          <cell r="DB44">
            <v>1.45236271240187</v>
          </cell>
          <cell r="DC44">
            <v>1.44572573368407</v>
          </cell>
          <cell r="DD44">
            <v>1.43305830142999</v>
          </cell>
          <cell r="DE44">
            <v>1.44043229404364</v>
          </cell>
          <cell r="DF44">
            <v>1.44825890659803</v>
          </cell>
          <cell r="DG44">
            <v>1.44825890659803</v>
          </cell>
          <cell r="DH44">
            <v>1.44825890659803</v>
          </cell>
          <cell r="DI44">
            <v>1.44825890659803</v>
          </cell>
          <cell r="DJ44">
            <v>1.44825890659803</v>
          </cell>
          <cell r="DK44">
            <v>1.44825890659803</v>
          </cell>
        </row>
        <row r="45">
          <cell r="A45">
            <v>1276.07278677744</v>
          </cell>
          <cell r="B45">
            <v>1710.98419736672</v>
          </cell>
          <cell r="C45">
            <v>1567.68812357064</v>
          </cell>
          <cell r="D45">
            <v>1624.26149559027</v>
          </cell>
          <cell r="E45">
            <v>1554.53424152097</v>
          </cell>
          <cell r="F45">
            <v>1508.82048185598</v>
          </cell>
          <cell r="G45">
            <v>1414.7643467865</v>
          </cell>
          <cell r="H45">
            <v>1713.12832597808</v>
          </cell>
          <cell r="I45">
            <v>1987.58240107079</v>
          </cell>
          <cell r="J45">
            <v>2024.37565797559</v>
          </cell>
          <cell r="K45">
            <v>1935.70394393107</v>
          </cell>
          <cell r="L45">
            <v>1721.55867254002</v>
          </cell>
          <cell r="M45">
            <v>2060.41350957254</v>
          </cell>
          <cell r="N45">
            <v>1814.19920940429</v>
          </cell>
          <cell r="O45">
            <v>2231.12433179696</v>
          </cell>
          <cell r="P45">
            <v>2136.46421975408</v>
          </cell>
          <cell r="Q45">
            <v>2541.8397950884</v>
          </cell>
          <cell r="R45">
            <v>2333.51373737315</v>
          </cell>
          <cell r="S45">
            <v>2399.79451850616</v>
          </cell>
          <cell r="T45">
            <v>3303.42971708943</v>
          </cell>
        </row>
        <row r="45">
          <cell r="Z45">
            <v>1276.07278677744</v>
          </cell>
          <cell r="AA45">
            <v>1710.98419736672</v>
          </cell>
          <cell r="AB45">
            <v>1567.68812357064</v>
          </cell>
          <cell r="AC45">
            <v>1624.26149559027</v>
          </cell>
          <cell r="AD45">
            <v>1554.53424152097</v>
          </cell>
          <cell r="AE45">
            <v>1508.82048185598</v>
          </cell>
          <cell r="AF45">
            <v>1414.7643467865</v>
          </cell>
          <cell r="AG45">
            <v>1713.12832597808</v>
          </cell>
          <cell r="AH45">
            <v>1987.58240107079</v>
          </cell>
          <cell r="AI45">
            <v>2024.37565797559</v>
          </cell>
          <cell r="AJ45">
            <v>1935.70394393107</v>
          </cell>
          <cell r="AK45">
            <v>1721.55867254002</v>
          </cell>
          <cell r="AL45">
            <v>2060.41350957254</v>
          </cell>
          <cell r="AM45">
            <v>1814.19920940429</v>
          </cell>
          <cell r="AN45">
            <v>2231.12433179696</v>
          </cell>
          <cell r="AO45">
            <v>2136.46421975408</v>
          </cell>
          <cell r="AP45">
            <v>2541.8397950884</v>
          </cell>
          <cell r="AQ45">
            <v>2333.51373737315</v>
          </cell>
          <cell r="AR45">
            <v>2399.79451850616</v>
          </cell>
          <cell r="AS45">
            <v>3303.42971708943</v>
          </cell>
        </row>
        <row r="45"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</row>
        <row r="45">
          <cell r="BX45">
            <v>2.98024159609928</v>
          </cell>
          <cell r="BY45">
            <v>3.0746388536699</v>
          </cell>
          <cell r="BZ45">
            <v>2.9482968193722</v>
          </cell>
          <cell r="CA45">
            <v>2.84987098569301</v>
          </cell>
          <cell r="CB45">
            <v>2.73011065016623</v>
          </cell>
          <cell r="CC45">
            <v>3.26927771475851</v>
          </cell>
          <cell r="CD45">
            <v>3.76629732786501</v>
          </cell>
          <cell r="CE45">
            <v>3.77590103246068</v>
          </cell>
          <cell r="CF45">
            <v>3.71764223617503</v>
          </cell>
          <cell r="CG45">
            <v>3.2243392827794</v>
          </cell>
          <cell r="CH45">
            <v>3.88122536249849</v>
          </cell>
          <cell r="CI45">
            <v>3.40803062684691</v>
          </cell>
          <cell r="CJ45">
            <v>4.16791254102018</v>
          </cell>
          <cell r="CK45">
            <v>3.99108014199374</v>
          </cell>
          <cell r="CL45">
            <v>4.74835302014769</v>
          </cell>
          <cell r="CM45">
            <v>4.35918385722913</v>
          </cell>
          <cell r="CN45">
            <v>4.48300147464105</v>
          </cell>
          <cell r="CO45">
            <v>6.17106180503469</v>
          </cell>
          <cell r="CP45">
            <v>5.52716113076251</v>
          </cell>
          <cell r="CQ45">
            <v>5.01948338518061</v>
          </cell>
          <cell r="CR45">
            <v>1.44198853535256</v>
          </cell>
          <cell r="CS45">
            <v>1.45732556112812</v>
          </cell>
          <cell r="CT45">
            <v>1.44117039390688</v>
          </cell>
          <cell r="CU45">
            <v>1.44733469736007</v>
          </cell>
          <cell r="CV45">
            <v>1.44456212617091</v>
          </cell>
          <cell r="CW45">
            <v>1.45050592309732</v>
          </cell>
          <cell r="CX45">
            <v>1.41974710925678</v>
          </cell>
          <cell r="CY45">
            <v>1.43563890022734</v>
          </cell>
          <cell r="CZ45">
            <v>1.44583147897599</v>
          </cell>
          <cell r="DA45">
            <v>1.46885064828375</v>
          </cell>
          <cell r="DB45">
            <v>1.4265220103535</v>
          </cell>
          <cell r="DC45">
            <v>1.4628110410216</v>
          </cell>
          <cell r="DD45">
            <v>1.4544294629011</v>
          </cell>
          <cell r="DE45">
            <v>1.45844017765975</v>
          </cell>
          <cell r="DF45">
            <v>1.46660212804927</v>
          </cell>
          <cell r="DG45">
            <v>1.46660212804927</v>
          </cell>
          <cell r="DH45">
            <v>1.46660212804927</v>
          </cell>
          <cell r="DI45">
            <v>1.46660212804927</v>
          </cell>
          <cell r="DJ45">
            <v>1.46660212804927</v>
          </cell>
          <cell r="DK45">
            <v>1.46660212804927</v>
          </cell>
        </row>
        <row r="46">
          <cell r="A46">
            <v>1265.41619838818</v>
          </cell>
          <cell r="B46">
            <v>1377.5651706579</v>
          </cell>
          <cell r="C46">
            <v>1491.81082142385</v>
          </cell>
          <cell r="D46">
            <v>1704.65866191825</v>
          </cell>
          <cell r="E46">
            <v>1658.17091526768</v>
          </cell>
          <cell r="F46">
            <v>1668.22035615429</v>
          </cell>
          <cell r="G46">
            <v>1867.64857631881</v>
          </cell>
          <cell r="H46">
            <v>1552.45970725953</v>
          </cell>
          <cell r="I46">
            <v>1824.24282503092</v>
          </cell>
          <cell r="J46">
            <v>1741.12141482286</v>
          </cell>
          <cell r="K46">
            <v>1842.56328257776</v>
          </cell>
          <cell r="L46">
            <v>2102.13008804213</v>
          </cell>
          <cell r="M46">
            <v>2210.26124435751</v>
          </cell>
          <cell r="N46">
            <v>1984.79504054931</v>
          </cell>
          <cell r="O46">
            <v>2352.14620072258</v>
          </cell>
          <cell r="P46">
            <v>1971.46784508663</v>
          </cell>
          <cell r="Q46">
            <v>2280.25878512063</v>
          </cell>
          <cell r="R46">
            <v>2292.47894714697</v>
          </cell>
          <cell r="S46">
            <v>2306.03331338262</v>
          </cell>
          <cell r="T46">
            <v>2492.80296652638</v>
          </cell>
        </row>
        <row r="46">
          <cell r="Z46">
            <v>1265.41619838818</v>
          </cell>
          <cell r="AA46">
            <v>1377.5651706579</v>
          </cell>
          <cell r="AB46">
            <v>1491.81082142385</v>
          </cell>
          <cell r="AC46">
            <v>1704.65866191825</v>
          </cell>
          <cell r="AD46">
            <v>1658.17091526768</v>
          </cell>
          <cell r="AE46">
            <v>1668.22035615429</v>
          </cell>
          <cell r="AF46">
            <v>1867.64857631881</v>
          </cell>
          <cell r="AG46">
            <v>1552.45970725953</v>
          </cell>
          <cell r="AH46">
            <v>1824.24282503092</v>
          </cell>
          <cell r="AI46">
            <v>1741.12141482286</v>
          </cell>
          <cell r="AJ46">
            <v>1842.56328257776</v>
          </cell>
          <cell r="AK46">
            <v>2102.13008804213</v>
          </cell>
          <cell r="AL46">
            <v>2210.26124435751</v>
          </cell>
          <cell r="AM46">
            <v>1984.79504054931</v>
          </cell>
          <cell r="AN46">
            <v>2352.14620072258</v>
          </cell>
          <cell r="AO46">
            <v>1971.46784508663</v>
          </cell>
          <cell r="AP46">
            <v>2280.25878512063</v>
          </cell>
          <cell r="AQ46">
            <v>2292.47894714697</v>
          </cell>
          <cell r="AR46">
            <v>2306.03331338262</v>
          </cell>
          <cell r="AS46">
            <v>2492.80296652638</v>
          </cell>
        </row>
        <row r="46"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</row>
        <row r="46">
          <cell r="BX46">
            <v>2.83548632490351</v>
          </cell>
          <cell r="BY46">
            <v>3.2280647859269</v>
          </cell>
          <cell r="BZ46">
            <v>3.16085270597609</v>
          </cell>
          <cell r="CA46">
            <v>3.14293554242107</v>
          </cell>
          <cell r="CB46">
            <v>3.54887707482271</v>
          </cell>
          <cell r="CC46">
            <v>2.96561444594222</v>
          </cell>
          <cell r="CD46">
            <v>3.43373856151618</v>
          </cell>
          <cell r="CE46">
            <v>3.39070532019607</v>
          </cell>
          <cell r="CF46">
            <v>3.47762824824493</v>
          </cell>
          <cell r="CG46">
            <v>3.97159451522033</v>
          </cell>
          <cell r="CH46">
            <v>4.2189572399231</v>
          </cell>
          <cell r="CI46">
            <v>3.76282164438935</v>
          </cell>
          <cell r="CJ46">
            <v>4.39424953439735</v>
          </cell>
          <cell r="CK46">
            <v>3.68307108533047</v>
          </cell>
          <cell r="CL46">
            <v>4.25995038137664</v>
          </cell>
          <cell r="CM46">
            <v>4.282779932226</v>
          </cell>
          <cell r="CN46">
            <v>4.30810202636358</v>
          </cell>
          <cell r="CO46">
            <v>4.65702271042413</v>
          </cell>
          <cell r="CP46">
            <v>4.98612522171762</v>
          </cell>
          <cell r="CQ46">
            <v>5.42459576400823</v>
          </cell>
          <cell r="CR46">
            <v>1.47649811340326</v>
          </cell>
          <cell r="CS46">
            <v>1.45104830985732</v>
          </cell>
          <cell r="CT46">
            <v>1.44142925307421</v>
          </cell>
          <cell r="CU46">
            <v>1.44677942160463</v>
          </cell>
          <cell r="CV46">
            <v>1.43724951366537</v>
          </cell>
          <cell r="CW46">
            <v>1.45420313827662</v>
          </cell>
          <cell r="CX46">
            <v>1.44182097792939</v>
          </cell>
          <cell r="CY46">
            <v>1.43421012542078</v>
          </cell>
          <cell r="CZ46">
            <v>1.45553467699738</v>
          </cell>
          <cell r="DA46">
            <v>1.406844655192</v>
          </cell>
          <cell r="DB46">
            <v>1.45159810711581</v>
          </cell>
          <cell r="DC46">
            <v>1.45011291890768</v>
          </cell>
          <cell r="DD46">
            <v>1.43530970193576</v>
          </cell>
          <cell r="DE46">
            <v>1.44513749136904</v>
          </cell>
          <cell r="DF46">
            <v>1.46651575335424</v>
          </cell>
          <cell r="DG46">
            <v>1.46651575335424</v>
          </cell>
          <cell r="DH46">
            <v>1.46651575335424</v>
          </cell>
          <cell r="DI46">
            <v>1.46651575335424</v>
          </cell>
          <cell r="DJ46">
            <v>1.46651575335424</v>
          </cell>
          <cell r="DK46">
            <v>1.46651575335424</v>
          </cell>
        </row>
        <row r="47">
          <cell r="A47">
            <v>1325.52115300416</v>
          </cell>
          <cell r="B47">
            <v>1330.10998927203</v>
          </cell>
          <cell r="C47">
            <v>1574.43464814849</v>
          </cell>
          <cell r="D47">
            <v>1575.22065523172</v>
          </cell>
          <cell r="E47">
            <v>1697.73561697067</v>
          </cell>
          <cell r="F47">
            <v>1660.40828968617</v>
          </cell>
          <cell r="G47">
            <v>1728.3012941314</v>
          </cell>
          <cell r="H47">
            <v>1985.1723861717</v>
          </cell>
          <cell r="I47">
            <v>1580.22938844878</v>
          </cell>
          <cell r="J47">
            <v>1973.835704316</v>
          </cell>
          <cell r="K47">
            <v>2086.9891179846</v>
          </cell>
          <cell r="L47">
            <v>2129.92882023924</v>
          </cell>
          <cell r="M47">
            <v>2186.95144840134</v>
          </cell>
          <cell r="N47">
            <v>2019.58966665794</v>
          </cell>
          <cell r="O47">
            <v>2400.89164798668</v>
          </cell>
          <cell r="P47">
            <v>2362.33780090944</v>
          </cell>
          <cell r="Q47">
            <v>2327.71364558285</v>
          </cell>
          <cell r="R47">
            <v>2420.90572225831</v>
          </cell>
          <cell r="S47">
            <v>2292.1970587441</v>
          </cell>
          <cell r="T47">
            <v>2668.17244132274</v>
          </cell>
        </row>
        <row r="47">
          <cell r="Z47">
            <v>1325.52115300416</v>
          </cell>
          <cell r="AA47">
            <v>1330.10998927203</v>
          </cell>
          <cell r="AB47">
            <v>1574.43464814849</v>
          </cell>
          <cell r="AC47">
            <v>1575.22065523172</v>
          </cell>
          <cell r="AD47">
            <v>1697.73561697067</v>
          </cell>
          <cell r="AE47">
            <v>1660.40828968617</v>
          </cell>
          <cell r="AF47">
            <v>1728.3012941314</v>
          </cell>
          <cell r="AG47">
            <v>1985.1723861717</v>
          </cell>
          <cell r="AH47">
            <v>1580.22938844878</v>
          </cell>
          <cell r="AI47">
            <v>1973.835704316</v>
          </cell>
          <cell r="AJ47">
            <v>2086.9891179846</v>
          </cell>
          <cell r="AK47">
            <v>2129.92882023924</v>
          </cell>
          <cell r="AL47">
            <v>2186.95144840134</v>
          </cell>
          <cell r="AM47">
            <v>2019.58966665794</v>
          </cell>
          <cell r="AN47">
            <v>2400.89164798668</v>
          </cell>
          <cell r="AO47">
            <v>2362.33780090944</v>
          </cell>
          <cell r="AP47">
            <v>2327.71364558285</v>
          </cell>
          <cell r="AQ47">
            <v>2420.90572225831</v>
          </cell>
          <cell r="AR47">
            <v>2292.1970587441</v>
          </cell>
          <cell r="AS47">
            <v>2668.17244132274</v>
          </cell>
        </row>
        <row r="47"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</row>
        <row r="47">
          <cell r="BX47">
            <v>3.04706088538949</v>
          </cell>
          <cell r="BY47">
            <v>3.02489478892986</v>
          </cell>
          <cell r="BZ47">
            <v>3.18848829764124</v>
          </cell>
          <cell r="CA47">
            <v>3.1247819364231</v>
          </cell>
          <cell r="CB47">
            <v>3.32123430130149</v>
          </cell>
          <cell r="CC47">
            <v>3.78098892582162</v>
          </cell>
          <cell r="CD47">
            <v>2.99677721388894</v>
          </cell>
          <cell r="CE47">
            <v>3.74640914793418</v>
          </cell>
          <cell r="CF47">
            <v>3.99173858464279</v>
          </cell>
          <cell r="CG47">
            <v>4.14018724846439</v>
          </cell>
          <cell r="CH47">
            <v>4.17263897831156</v>
          </cell>
          <cell r="CI47">
            <v>3.82147624498446</v>
          </cell>
          <cell r="CJ47">
            <v>4.55826747179309</v>
          </cell>
          <cell r="CK47">
            <v>4.48507018811223</v>
          </cell>
          <cell r="CL47">
            <v>4.41933371012669</v>
          </cell>
          <cell r="CM47">
            <v>4.5962656479319</v>
          </cell>
          <cell r="CN47">
            <v>4.35190288598604</v>
          </cell>
          <cell r="CO47">
            <v>5.06571950409135</v>
          </cell>
          <cell r="CP47">
            <v>4.90003133997114</v>
          </cell>
          <cell r="CQ47">
            <v>4.87702428822752</v>
          </cell>
          <cell r="CR47">
            <v>1.45964325236653</v>
          </cell>
          <cell r="CS47">
            <v>1.43858710971397</v>
          </cell>
          <cell r="CT47">
            <v>1.41563288237908</v>
          </cell>
          <cell r="CU47">
            <v>1.42671839160359</v>
          </cell>
          <cell r="CV47">
            <v>1.45878862434428</v>
          </cell>
          <cell r="CW47">
            <v>1.45580200472057</v>
          </cell>
          <cell r="CX47">
            <v>1.42569647581341</v>
          </cell>
          <cell r="CY47">
            <v>1.43846717405634</v>
          </cell>
          <cell r="CZ47">
            <v>1.44468383059176</v>
          </cell>
          <cell r="DA47">
            <v>1.44345394199736</v>
          </cell>
          <cell r="DB47">
            <v>1.432403020437</v>
          </cell>
          <cell r="DC47">
            <v>1.40945833488023</v>
          </cell>
          <cell r="DD47">
            <v>1.43593726535713</v>
          </cell>
          <cell r="DE47">
            <v>1.44790181063334</v>
          </cell>
          <cell r="DF47">
            <v>1.44304505552903</v>
          </cell>
          <cell r="DG47">
            <v>1.44304505552903</v>
          </cell>
          <cell r="DH47">
            <v>1.44304505552903</v>
          </cell>
          <cell r="DI47">
            <v>1.44304505552903</v>
          </cell>
          <cell r="DJ47">
            <v>1.44304505552903</v>
          </cell>
          <cell r="DK47">
            <v>1.44304505552903</v>
          </cell>
        </row>
        <row r="48">
          <cell r="A48">
            <v>1742.63481106013</v>
          </cell>
          <cell r="B48">
            <v>1426.8702053367</v>
          </cell>
          <cell r="C48">
            <v>1503.97502577275</v>
          </cell>
          <cell r="D48">
            <v>1741.05572558675</v>
          </cell>
          <cell r="E48">
            <v>1733.63759256535</v>
          </cell>
          <cell r="F48">
            <v>1662.3881393617</v>
          </cell>
          <cell r="G48">
            <v>1796.22841388258</v>
          </cell>
          <cell r="H48">
            <v>1809.88655794013</v>
          </cell>
          <cell r="I48">
            <v>2083.17426076587</v>
          </cell>
          <cell r="J48">
            <v>2174.69923455742</v>
          </cell>
          <cell r="K48">
            <v>1861.13967062601</v>
          </cell>
          <cell r="L48">
            <v>2189.90690846876</v>
          </cell>
          <cell r="M48">
            <v>2202.18507391906</v>
          </cell>
          <cell r="N48">
            <v>2439.59576765847</v>
          </cell>
          <cell r="O48">
            <v>2208.37910919556</v>
          </cell>
          <cell r="P48">
            <v>2184.13653927599</v>
          </cell>
          <cell r="Q48">
            <v>2393.72364717609</v>
          </cell>
          <cell r="R48">
            <v>2455.59033515758</v>
          </cell>
          <cell r="S48">
            <v>2279.74597439257</v>
          </cell>
          <cell r="T48">
            <v>2527.82743929575</v>
          </cell>
        </row>
        <row r="48">
          <cell r="Z48">
            <v>1742.63481106013</v>
          </cell>
          <cell r="AA48">
            <v>1426.8702053367</v>
          </cell>
          <cell r="AB48">
            <v>1503.97502577275</v>
          </cell>
          <cell r="AC48">
            <v>1741.05572558675</v>
          </cell>
          <cell r="AD48">
            <v>1733.63759256535</v>
          </cell>
          <cell r="AE48">
            <v>1662.3881393617</v>
          </cell>
          <cell r="AF48">
            <v>1796.22841388258</v>
          </cell>
          <cell r="AG48">
            <v>1809.88655794013</v>
          </cell>
          <cell r="AH48">
            <v>2083.17426076587</v>
          </cell>
          <cell r="AI48">
            <v>2174.69923455742</v>
          </cell>
          <cell r="AJ48">
            <v>1861.13967062601</v>
          </cell>
          <cell r="AK48">
            <v>2189.90690846876</v>
          </cell>
          <cell r="AL48">
            <v>2202.18507391906</v>
          </cell>
          <cell r="AM48">
            <v>2439.59576765847</v>
          </cell>
          <cell r="AN48">
            <v>2208.37910919556</v>
          </cell>
          <cell r="AO48">
            <v>2184.13653927599</v>
          </cell>
          <cell r="AP48">
            <v>2393.72364717609</v>
          </cell>
          <cell r="AQ48">
            <v>2455.59033515758</v>
          </cell>
          <cell r="AR48">
            <v>2279.74597439257</v>
          </cell>
          <cell r="AS48">
            <v>2527.82743929575</v>
          </cell>
        </row>
        <row r="48"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</row>
        <row r="48">
          <cell r="BX48">
            <v>2.84993209871947</v>
          </cell>
          <cell r="BY48">
            <v>3.32661686322096</v>
          </cell>
          <cell r="BZ48">
            <v>3.31312531177617</v>
          </cell>
          <cell r="CA48">
            <v>3.19028889423448</v>
          </cell>
          <cell r="CB48">
            <v>3.39201132468911</v>
          </cell>
          <cell r="CC48">
            <v>3.46575796781884</v>
          </cell>
          <cell r="CD48">
            <v>3.93017078496604</v>
          </cell>
          <cell r="CE48">
            <v>4.09530928063532</v>
          </cell>
          <cell r="CF48">
            <v>3.52423918668565</v>
          </cell>
          <cell r="CG48">
            <v>4.20976626300855</v>
          </cell>
          <cell r="CH48">
            <v>4.18377953141532</v>
          </cell>
          <cell r="CI48">
            <v>4.64251561917862</v>
          </cell>
          <cell r="CJ48">
            <v>4.18605270334675</v>
          </cell>
          <cell r="CK48">
            <v>4.14010014251817</v>
          </cell>
          <cell r="CL48">
            <v>4.53737915858866</v>
          </cell>
          <cell r="CM48">
            <v>4.65464942952794</v>
          </cell>
          <cell r="CN48">
            <v>4.32133086176772</v>
          </cell>
          <cell r="CO48">
            <v>4.7915771534864</v>
          </cell>
          <cell r="CP48">
            <v>4.56535984502183</v>
          </cell>
          <cell r="CQ48">
            <v>5.15596027026674</v>
          </cell>
          <cell r="CR48">
            <v>1.44928165532261</v>
          </cell>
          <cell r="CS48">
            <v>1.44934050501142</v>
          </cell>
          <cell r="CT48">
            <v>1.44581673525361</v>
          </cell>
          <cell r="CU48">
            <v>1.43389391765439</v>
          </cell>
          <cell r="CV48">
            <v>1.43359866816486</v>
          </cell>
          <cell r="CW48">
            <v>1.42760991372182</v>
          </cell>
          <cell r="CX48">
            <v>1.45081288521808</v>
          </cell>
          <cell r="CY48">
            <v>1.43073848649209</v>
          </cell>
          <cell r="CZ48">
            <v>1.45218288316028</v>
          </cell>
          <cell r="DA48">
            <v>1.45485473413465</v>
          </cell>
          <cell r="DB48">
            <v>1.44684072962453</v>
          </cell>
          <cell r="DC48">
            <v>1.4251966926119</v>
          </cell>
          <cell r="DD48">
            <v>1.44208931633661</v>
          </cell>
          <cell r="DE48">
            <v>1.43969876878188</v>
          </cell>
          <cell r="DF48">
            <v>1.44536014058929</v>
          </cell>
          <cell r="DG48">
            <v>1.44536014058929</v>
          </cell>
          <cell r="DH48">
            <v>1.44536014058929</v>
          </cell>
          <cell r="DI48">
            <v>1.44536014058929</v>
          </cell>
          <cell r="DJ48">
            <v>1.44536014058929</v>
          </cell>
          <cell r="DK48">
            <v>1.44536014058929</v>
          </cell>
        </row>
        <row r="49">
          <cell r="A49">
            <v>1418.57767134826</v>
          </cell>
          <cell r="B49">
            <v>1509.96264910364</v>
          </cell>
          <cell r="C49">
            <v>1363.29234513149</v>
          </cell>
          <cell r="D49">
            <v>1792.26266885112</v>
          </cell>
          <cell r="E49">
            <v>1562.31751219112</v>
          </cell>
          <cell r="F49">
            <v>1814.02018813131</v>
          </cell>
          <cell r="G49">
            <v>1756.11999493777</v>
          </cell>
          <cell r="H49">
            <v>1748.77156183147</v>
          </cell>
          <cell r="I49">
            <v>1916.88025668198</v>
          </cell>
          <cell r="J49">
            <v>1919.59724957944</v>
          </cell>
          <cell r="K49">
            <v>2011.8377097709</v>
          </cell>
          <cell r="L49">
            <v>1815.25112601091</v>
          </cell>
          <cell r="M49">
            <v>1972.47871446528</v>
          </cell>
          <cell r="N49">
            <v>2228.95805538828</v>
          </cell>
          <cell r="O49">
            <v>2177.83504190382</v>
          </cell>
          <cell r="P49">
            <v>2265.3195135353</v>
          </cell>
          <cell r="Q49">
            <v>2026.60988793608</v>
          </cell>
          <cell r="R49">
            <v>2317.26134028214</v>
          </cell>
          <cell r="S49">
            <v>2130.32809512122</v>
          </cell>
          <cell r="T49">
            <v>2748.54923775077</v>
          </cell>
        </row>
        <row r="49">
          <cell r="Z49">
            <v>1418.57767134826</v>
          </cell>
          <cell r="AA49">
            <v>1509.96264910364</v>
          </cell>
          <cell r="AB49">
            <v>1363.29234513149</v>
          </cell>
          <cell r="AC49">
            <v>1792.26266885112</v>
          </cell>
          <cell r="AD49">
            <v>1562.31751219112</v>
          </cell>
          <cell r="AE49">
            <v>1814.02018813131</v>
          </cell>
          <cell r="AF49">
            <v>1756.11999493777</v>
          </cell>
          <cell r="AG49">
            <v>1748.77156183147</v>
          </cell>
          <cell r="AH49">
            <v>1916.88025668198</v>
          </cell>
          <cell r="AI49">
            <v>1919.59724957944</v>
          </cell>
          <cell r="AJ49">
            <v>2011.8377097709</v>
          </cell>
          <cell r="AK49">
            <v>1815.25112601091</v>
          </cell>
          <cell r="AL49">
            <v>1972.47871446528</v>
          </cell>
          <cell r="AM49">
            <v>2228.95805538828</v>
          </cell>
          <cell r="AN49">
            <v>2177.83504190382</v>
          </cell>
          <cell r="AO49">
            <v>2265.3195135353</v>
          </cell>
          <cell r="AP49">
            <v>2026.60988793608</v>
          </cell>
          <cell r="AQ49">
            <v>2317.26134028214</v>
          </cell>
          <cell r="AR49">
            <v>2130.32809512122</v>
          </cell>
          <cell r="AS49">
            <v>2748.54923775077</v>
          </cell>
        </row>
        <row r="49"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</row>
        <row r="49">
          <cell r="BX49">
            <v>2.60974457750162</v>
          </cell>
          <cell r="BY49">
            <v>3.39642902583957</v>
          </cell>
          <cell r="BZ49">
            <v>2.94289711258375</v>
          </cell>
          <cell r="CA49">
            <v>3.45850489854077</v>
          </cell>
          <cell r="CB49">
            <v>3.3004089224269</v>
          </cell>
          <cell r="CC49">
            <v>3.30033864388794</v>
          </cell>
          <cell r="CD49">
            <v>3.66088651371389</v>
          </cell>
          <cell r="CE49">
            <v>3.63738139605518</v>
          </cell>
          <cell r="CF49">
            <v>3.86276989669926</v>
          </cell>
          <cell r="CG49">
            <v>3.46190611858328</v>
          </cell>
          <cell r="CH49">
            <v>3.70851100945634</v>
          </cell>
          <cell r="CI49">
            <v>4.17501676209243</v>
          </cell>
          <cell r="CJ49">
            <v>4.16217727490947</v>
          </cell>
          <cell r="CK49">
            <v>4.32937353758587</v>
          </cell>
          <cell r="CL49">
            <v>3.8731627778845</v>
          </cell>
          <cell r="CM49">
            <v>4.42864234662936</v>
          </cell>
          <cell r="CN49">
            <v>4.07138420266374</v>
          </cell>
          <cell r="CO49">
            <v>5.25289976339781</v>
          </cell>
          <cell r="CP49">
            <v>4.76294918450728</v>
          </cell>
          <cell r="CQ49">
            <v>4.96193729437639</v>
          </cell>
          <cell r="CR49">
            <v>1.42839598272283</v>
          </cell>
          <cell r="CS49">
            <v>1.46438527131337</v>
          </cell>
          <cell r="CT49">
            <v>1.43119275085681</v>
          </cell>
          <cell r="CU49">
            <v>1.44572686325164</v>
          </cell>
          <cell r="CV49">
            <v>1.45445857855717</v>
          </cell>
          <cell r="CW49">
            <v>1.43701352736101</v>
          </cell>
          <cell r="CX49">
            <v>1.45778531401674</v>
          </cell>
          <cell r="CY49">
            <v>1.45171616639851</v>
          </cell>
          <cell r="CZ49">
            <v>1.43455054150471</v>
          </cell>
          <cell r="DA49">
            <v>1.4458672253882</v>
          </cell>
          <cell r="DB49">
            <v>1.42692531104908</v>
          </cell>
          <cell r="DC49">
            <v>1.43657585903268</v>
          </cell>
          <cell r="DD49">
            <v>1.4572024348122</v>
          </cell>
          <cell r="DE49">
            <v>1.46268500135638</v>
          </cell>
          <cell r="DF49">
            <v>1.43354570302666</v>
          </cell>
          <cell r="DG49">
            <v>1.43354570302666</v>
          </cell>
          <cell r="DH49">
            <v>1.43354570302666</v>
          </cell>
          <cell r="DI49">
            <v>1.43354570302666</v>
          </cell>
          <cell r="DJ49">
            <v>1.43354570302666</v>
          </cell>
          <cell r="DK49">
            <v>1.43354570302666</v>
          </cell>
        </row>
        <row r="50">
          <cell r="A50">
            <v>1356.75088973022</v>
          </cell>
          <cell r="B50">
            <v>1845.03012384591</v>
          </cell>
          <cell r="C50">
            <v>1780.54758421321</v>
          </cell>
          <cell r="D50">
            <v>1546.90128466677</v>
          </cell>
          <cell r="E50">
            <v>2024.92089365126</v>
          </cell>
          <cell r="F50">
            <v>1746.05951656253</v>
          </cell>
          <cell r="G50">
            <v>1853.19900945513</v>
          </cell>
          <cell r="H50">
            <v>1732.2061565989</v>
          </cell>
          <cell r="I50">
            <v>2221.41563280015</v>
          </cell>
          <cell r="J50">
            <v>2162.68650962789</v>
          </cell>
          <cell r="K50">
            <v>1782.20363192105</v>
          </cell>
          <cell r="L50">
            <v>2165.80684889245</v>
          </cell>
          <cell r="M50">
            <v>2148.79504747849</v>
          </cell>
          <cell r="N50">
            <v>1854.97579233645</v>
          </cell>
          <cell r="O50">
            <v>2028.5045712335</v>
          </cell>
          <cell r="P50">
            <v>2320.28214375695</v>
          </cell>
          <cell r="Q50">
            <v>2618.15103828508</v>
          </cell>
          <cell r="R50">
            <v>2657.78690710167</v>
          </cell>
          <cell r="S50">
            <v>2293.90279933604</v>
          </cell>
          <cell r="T50">
            <v>2857.60653111811</v>
          </cell>
        </row>
        <row r="50">
          <cell r="Z50">
            <v>1356.75088973022</v>
          </cell>
          <cell r="AA50">
            <v>1845.03012384591</v>
          </cell>
          <cell r="AB50">
            <v>1780.54758421321</v>
          </cell>
          <cell r="AC50">
            <v>1546.90128466677</v>
          </cell>
          <cell r="AD50">
            <v>2024.92089365126</v>
          </cell>
          <cell r="AE50">
            <v>1746.05951656253</v>
          </cell>
          <cell r="AF50">
            <v>1853.19900945513</v>
          </cell>
          <cell r="AG50">
            <v>1732.2061565989</v>
          </cell>
          <cell r="AH50">
            <v>2221.41563280015</v>
          </cell>
          <cell r="AI50">
            <v>2162.68650962789</v>
          </cell>
          <cell r="AJ50">
            <v>1782.20363192105</v>
          </cell>
          <cell r="AK50">
            <v>2165.80684889245</v>
          </cell>
          <cell r="AL50">
            <v>2148.79504747849</v>
          </cell>
          <cell r="AM50">
            <v>1854.97579233645</v>
          </cell>
          <cell r="AN50">
            <v>2028.5045712335</v>
          </cell>
          <cell r="AO50">
            <v>2320.28214375695</v>
          </cell>
          <cell r="AP50">
            <v>2618.15103828508</v>
          </cell>
          <cell r="AQ50">
            <v>2657.78690710167</v>
          </cell>
          <cell r="AR50">
            <v>2293.90279933604</v>
          </cell>
          <cell r="AS50">
            <v>2857.60653111811</v>
          </cell>
        </row>
        <row r="50"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</row>
        <row r="50">
          <cell r="BX50">
            <v>3.28207772313703</v>
          </cell>
          <cell r="BY50">
            <v>2.90320996315994</v>
          </cell>
          <cell r="BZ50">
            <v>3.80294195315159</v>
          </cell>
          <cell r="CA50">
            <v>3.34116700702115</v>
          </cell>
          <cell r="CB50">
            <v>3.50546182890004</v>
          </cell>
          <cell r="CC50">
            <v>3.27778773351273</v>
          </cell>
          <cell r="CD50">
            <v>4.20612264568533</v>
          </cell>
          <cell r="CE50">
            <v>4.11464329088505</v>
          </cell>
          <cell r="CF50">
            <v>3.38521407283785</v>
          </cell>
          <cell r="CG50">
            <v>4.07309835376073</v>
          </cell>
          <cell r="CH50">
            <v>4.05827066717026</v>
          </cell>
          <cell r="CI50">
            <v>3.51322435668059</v>
          </cell>
          <cell r="CJ50">
            <v>3.86007589190276</v>
          </cell>
          <cell r="CK50">
            <v>4.41530440332328</v>
          </cell>
          <cell r="CL50">
            <v>4.98212419511532</v>
          </cell>
          <cell r="CM50">
            <v>5.05754796484362</v>
          </cell>
          <cell r="CN50">
            <v>4.3651066996122</v>
          </cell>
          <cell r="CO50">
            <v>5.43778813010284</v>
          </cell>
          <cell r="CP50">
            <v>4.87939169983723</v>
          </cell>
          <cell r="CQ50">
            <v>4.98993041418338</v>
          </cell>
          <cell r="CR50">
            <v>1.43279806070181</v>
          </cell>
          <cell r="CS50">
            <v>1.4741739973075</v>
          </cell>
          <cell r="CT50">
            <v>1.48631841503912</v>
          </cell>
          <cell r="CU50">
            <v>1.45979304466252</v>
          </cell>
          <cell r="CV50">
            <v>1.45879914658159</v>
          </cell>
          <cell r="CW50">
            <v>1.43175264596426</v>
          </cell>
          <cell r="CX50">
            <v>1.44838478008594</v>
          </cell>
          <cell r="CY50">
            <v>1.44785772535851</v>
          </cell>
          <cell r="CZ50">
            <v>1.44695500809822</v>
          </cell>
          <cell r="DA50">
            <v>1.44001997272867</v>
          </cell>
          <cell r="DB50">
            <v>1.4423754514298</v>
          </cell>
          <cell r="DC50">
            <v>1.45680680378053</v>
          </cell>
          <cell r="DD50">
            <v>1.45064491798032</v>
          </cell>
          <cell r="DE50">
            <v>1.4465701425507</v>
          </cell>
          <cell r="DF50">
            <v>1.43975064898614</v>
          </cell>
          <cell r="DG50">
            <v>1.43975064898614</v>
          </cell>
          <cell r="DH50">
            <v>1.43975064898614</v>
          </cell>
          <cell r="DI50">
            <v>1.43975064898614</v>
          </cell>
          <cell r="DJ50">
            <v>1.43975064898614</v>
          </cell>
          <cell r="DK50">
            <v>1.43975064898614</v>
          </cell>
        </row>
        <row r="51">
          <cell r="A51">
            <v>1308.72912972248</v>
          </cell>
          <cell r="B51">
            <v>1283.47651238458</v>
          </cell>
          <cell r="C51">
            <v>1767.87089642185</v>
          </cell>
          <cell r="D51">
            <v>1636.75367922923</v>
          </cell>
          <cell r="E51">
            <v>1647.67183641998</v>
          </cell>
          <cell r="F51">
            <v>1685.23019190627</v>
          </cell>
          <cell r="G51">
            <v>1842.86407743484</v>
          </cell>
          <cell r="H51">
            <v>1618.2548608597</v>
          </cell>
          <cell r="I51">
            <v>1743.23177295549</v>
          </cell>
          <cell r="J51">
            <v>2076.46531666903</v>
          </cell>
          <cell r="K51">
            <v>1847.21554485579</v>
          </cell>
          <cell r="L51">
            <v>2411.87646535865</v>
          </cell>
          <cell r="M51">
            <v>2224.89559723455</v>
          </cell>
          <cell r="N51">
            <v>2287.0411949186</v>
          </cell>
          <cell r="O51">
            <v>1888.53807276509</v>
          </cell>
          <cell r="P51">
            <v>2324.71705393433</v>
          </cell>
          <cell r="Q51">
            <v>1915.00218846112</v>
          </cell>
          <cell r="R51">
            <v>2488.83547260034</v>
          </cell>
          <cell r="S51">
            <v>2521.88492746123</v>
          </cell>
          <cell r="T51">
            <v>2646.70769553655</v>
          </cell>
        </row>
        <row r="51">
          <cell r="Z51">
            <v>1308.72912972248</v>
          </cell>
          <cell r="AA51">
            <v>1283.47651238458</v>
          </cell>
          <cell r="AB51">
            <v>1767.87089642185</v>
          </cell>
          <cell r="AC51">
            <v>1636.75367922923</v>
          </cell>
          <cell r="AD51">
            <v>1647.67183641998</v>
          </cell>
          <cell r="AE51">
            <v>1685.23019190627</v>
          </cell>
          <cell r="AF51">
            <v>1842.86407743484</v>
          </cell>
          <cell r="AG51">
            <v>1618.2548608597</v>
          </cell>
          <cell r="AH51">
            <v>1743.23177295549</v>
          </cell>
          <cell r="AI51">
            <v>2076.46531666903</v>
          </cell>
          <cell r="AJ51">
            <v>1847.21554485579</v>
          </cell>
          <cell r="AK51">
            <v>2411.87646535865</v>
          </cell>
          <cell r="AL51">
            <v>2224.89559723455</v>
          </cell>
          <cell r="AM51">
            <v>2287.0411949186</v>
          </cell>
          <cell r="AN51">
            <v>1888.53807276509</v>
          </cell>
          <cell r="AO51">
            <v>2324.71705393433</v>
          </cell>
          <cell r="AP51">
            <v>1915.00218846112</v>
          </cell>
          <cell r="AQ51">
            <v>2488.83547260034</v>
          </cell>
          <cell r="AR51">
            <v>2521.88492746123</v>
          </cell>
          <cell r="AS51">
            <v>2646.70769553655</v>
          </cell>
        </row>
        <row r="51"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</row>
        <row r="51">
          <cell r="BX51">
            <v>3.36958263605868</v>
          </cell>
          <cell r="BY51">
            <v>3.11539252026113</v>
          </cell>
          <cell r="BZ51">
            <v>3.08775288555933</v>
          </cell>
          <cell r="CA51">
            <v>3.15784074606787</v>
          </cell>
          <cell r="CB51">
            <v>3.48155794631903</v>
          </cell>
          <cell r="CC51">
            <v>3.12803024615564</v>
          </cell>
          <cell r="CD51">
            <v>3.38274403520514</v>
          </cell>
          <cell r="CE51">
            <v>3.94304270151372</v>
          </cell>
          <cell r="CF51">
            <v>3.57034540301939</v>
          </cell>
          <cell r="CG51">
            <v>4.57681760647603</v>
          </cell>
          <cell r="CH51">
            <v>4.16154735487469</v>
          </cell>
          <cell r="CI51">
            <v>4.31347413401505</v>
          </cell>
          <cell r="CJ51">
            <v>3.63517001760623</v>
          </cell>
          <cell r="CK51">
            <v>4.47475317323461</v>
          </cell>
          <cell r="CL51">
            <v>3.68610971604705</v>
          </cell>
          <cell r="CM51">
            <v>4.79065803291166</v>
          </cell>
          <cell r="CN51">
            <v>4.85427358249528</v>
          </cell>
          <cell r="CO51">
            <v>5.09453984483101</v>
          </cell>
          <cell r="CP51">
            <v>5.81293448435485</v>
          </cell>
          <cell r="CQ51">
            <v>5.19183525280681</v>
          </cell>
          <cell r="CR51">
            <v>1.44737990442839</v>
          </cell>
          <cell r="CS51">
            <v>1.43512518239002</v>
          </cell>
          <cell r="CT51">
            <v>1.43741300663585</v>
          </cell>
          <cell r="CU51">
            <v>1.43938737294223</v>
          </cell>
          <cell r="CV51">
            <v>1.46195941908465</v>
          </cell>
          <cell r="CW51">
            <v>1.46209685357643</v>
          </cell>
          <cell r="CX51">
            <v>1.4501963648894</v>
          </cell>
          <cell r="CY51">
            <v>1.41736959439837</v>
          </cell>
          <cell r="CZ51">
            <v>1.41186486782539</v>
          </cell>
          <cell r="DA51">
            <v>1.44278074160391</v>
          </cell>
          <cell r="DB51">
            <v>1.41747196284548</v>
          </cell>
          <cell r="DC51">
            <v>1.44377191646442</v>
          </cell>
          <cell r="DD51">
            <v>1.46474468657551</v>
          </cell>
          <cell r="DE51">
            <v>1.45262637326072</v>
          </cell>
          <cell r="DF51">
            <v>1.42333835463694</v>
          </cell>
          <cell r="DG51">
            <v>1.42333835463694</v>
          </cell>
          <cell r="DH51">
            <v>1.42333835463694</v>
          </cell>
          <cell r="DI51">
            <v>1.42333835463694</v>
          </cell>
          <cell r="DJ51">
            <v>1.42333835463694</v>
          </cell>
          <cell r="DK51">
            <v>1.42333835463694</v>
          </cell>
        </row>
        <row r="52">
          <cell r="A52">
            <v>1238.25026777791</v>
          </cell>
          <cell r="B52">
            <v>1450.62128754567</v>
          </cell>
          <cell r="C52">
            <v>1455.81283226949</v>
          </cell>
          <cell r="D52">
            <v>1582.97949295079</v>
          </cell>
          <cell r="E52">
            <v>1570.20549139112</v>
          </cell>
          <cell r="F52">
            <v>1605.89505507052</v>
          </cell>
          <cell r="G52">
            <v>1783.21115799043</v>
          </cell>
          <cell r="H52">
            <v>1880.45142970469</v>
          </cell>
          <cell r="I52">
            <v>1502.06892520893</v>
          </cell>
          <cell r="J52">
            <v>1678.93563094836</v>
          </cell>
          <cell r="K52">
            <v>1695.60784355261</v>
          </cell>
          <cell r="L52">
            <v>2016.7692078959</v>
          </cell>
          <cell r="M52">
            <v>2173.28752013667</v>
          </cell>
          <cell r="N52">
            <v>2067.89544365697</v>
          </cell>
          <cell r="O52">
            <v>2066.59385872161</v>
          </cell>
          <cell r="P52">
            <v>2050.24624773328</v>
          </cell>
          <cell r="Q52">
            <v>2400.09330763839</v>
          </cell>
          <cell r="R52">
            <v>2340.77784651974</v>
          </cell>
          <cell r="S52">
            <v>2452.94095984076</v>
          </cell>
          <cell r="T52">
            <v>2735.4857419733</v>
          </cell>
        </row>
        <row r="52">
          <cell r="Z52">
            <v>1238.25026777791</v>
          </cell>
          <cell r="AA52">
            <v>1450.62128754567</v>
          </cell>
          <cell r="AB52">
            <v>1455.81283226949</v>
          </cell>
          <cell r="AC52">
            <v>1582.97949295079</v>
          </cell>
          <cell r="AD52">
            <v>1570.20549139112</v>
          </cell>
          <cell r="AE52">
            <v>1605.89505507052</v>
          </cell>
          <cell r="AF52">
            <v>1783.21115799043</v>
          </cell>
          <cell r="AG52">
            <v>1880.45142970469</v>
          </cell>
          <cell r="AH52">
            <v>1502.06892520893</v>
          </cell>
          <cell r="AI52">
            <v>1678.93563094836</v>
          </cell>
          <cell r="AJ52">
            <v>1695.60784355261</v>
          </cell>
          <cell r="AK52">
            <v>2016.7692078959</v>
          </cell>
          <cell r="AL52">
            <v>2173.28752013667</v>
          </cell>
          <cell r="AM52">
            <v>2067.89544365697</v>
          </cell>
          <cell r="AN52">
            <v>2066.59385872161</v>
          </cell>
          <cell r="AO52">
            <v>2050.24624773328</v>
          </cell>
          <cell r="AP52">
            <v>2400.09330763839</v>
          </cell>
          <cell r="AQ52">
            <v>2340.77784651974</v>
          </cell>
          <cell r="AR52">
            <v>2452.94095984076</v>
          </cell>
          <cell r="AS52">
            <v>2735.4857419733</v>
          </cell>
        </row>
        <row r="52"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</row>
        <row r="52">
          <cell r="BX52">
            <v>2.75788648889882</v>
          </cell>
          <cell r="BY52">
            <v>2.94304468230107</v>
          </cell>
          <cell r="BZ52">
            <v>2.97354395507867</v>
          </cell>
          <cell r="CA52">
            <v>3.05426753230214</v>
          </cell>
          <cell r="CB52">
            <v>3.39931962341031</v>
          </cell>
          <cell r="CC52">
            <v>3.57235802997659</v>
          </cell>
          <cell r="CD52">
            <v>2.85370485092834</v>
          </cell>
          <cell r="CE52">
            <v>3.1896545197214</v>
          </cell>
          <cell r="CF52">
            <v>3.17890110109435</v>
          </cell>
          <cell r="CG52">
            <v>3.80216780466831</v>
          </cell>
          <cell r="CH52">
            <v>4.14655892413656</v>
          </cell>
          <cell r="CI52">
            <v>3.89187646542788</v>
          </cell>
          <cell r="CJ52">
            <v>3.95924488729785</v>
          </cell>
          <cell r="CK52">
            <v>3.9279256249513</v>
          </cell>
          <cell r="CL52">
            <v>4.59817351977584</v>
          </cell>
          <cell r="CM52">
            <v>4.48453511173519</v>
          </cell>
          <cell r="CN52">
            <v>4.69942069802758</v>
          </cell>
          <cell r="CO52">
            <v>5.24072879268289</v>
          </cell>
          <cell r="CP52">
            <v>5.05659897500485</v>
          </cell>
          <cell r="CQ52">
            <v>4.69128434735682</v>
          </cell>
          <cell r="CR52">
            <v>1.42174178832402</v>
          </cell>
          <cell r="CS52">
            <v>1.46368666706168</v>
          </cell>
          <cell r="CT52">
            <v>1.44622642144355</v>
          </cell>
          <cell r="CU52">
            <v>1.47362020826761</v>
          </cell>
          <cell r="CV52">
            <v>1.44673592121578</v>
          </cell>
          <cell r="CW52">
            <v>1.44051312896254</v>
          </cell>
          <cell r="CX52">
            <v>1.43720231197039</v>
          </cell>
          <cell r="CY52">
            <v>1.4421627625191</v>
          </cell>
          <cell r="CZ52">
            <v>1.44207531763518</v>
          </cell>
          <cell r="DA52">
            <v>1.44210716803136</v>
          </cell>
          <cell r="DB52">
            <v>1.46135434651955</v>
          </cell>
          <cell r="DC52">
            <v>1.45322231263482</v>
          </cell>
          <cell r="DD52">
            <v>1.43594061796093</v>
          </cell>
          <cell r="DE52">
            <v>1.45571603293434</v>
          </cell>
          <cell r="DF52">
            <v>1.43004566374856</v>
          </cell>
          <cell r="DG52">
            <v>1.43004566374856</v>
          </cell>
          <cell r="DH52">
            <v>1.43004566374856</v>
          </cell>
          <cell r="DI52">
            <v>1.43004566374856</v>
          </cell>
          <cell r="DJ52">
            <v>1.43004566374856</v>
          </cell>
          <cell r="DK52">
            <v>1.43004566374856</v>
          </cell>
        </row>
        <row r="53">
          <cell r="A53">
            <v>1571.52525694912</v>
          </cell>
          <cell r="B53">
            <v>1587.34139860693</v>
          </cell>
          <cell r="C53">
            <v>1675.65737387096</v>
          </cell>
          <cell r="D53">
            <v>1684.25937790175</v>
          </cell>
          <cell r="E53">
            <v>1544.82298187215</v>
          </cell>
          <cell r="F53">
            <v>1891.5223482209</v>
          </cell>
          <cell r="G53">
            <v>1871.11565082903</v>
          </cell>
          <cell r="H53">
            <v>1612.41380031413</v>
          </cell>
          <cell r="I53">
            <v>1906.22594080097</v>
          </cell>
          <cell r="J53">
            <v>1942.7394332356</v>
          </cell>
          <cell r="K53">
            <v>2126.107718695</v>
          </cell>
          <cell r="L53">
            <v>2209.75764245058</v>
          </cell>
          <cell r="M53">
            <v>1926.47511786832</v>
          </cell>
          <cell r="N53">
            <v>1878.41385294632</v>
          </cell>
          <cell r="O53">
            <v>2006.21288210593</v>
          </cell>
          <cell r="P53">
            <v>2317.48065316552</v>
          </cell>
          <cell r="Q53">
            <v>2332.83674711747</v>
          </cell>
          <cell r="R53">
            <v>2322.01481532927</v>
          </cell>
          <cell r="S53">
            <v>2408.76299209062</v>
          </cell>
          <cell r="T53">
            <v>2177.26219288777</v>
          </cell>
        </row>
        <row r="53">
          <cell r="Z53">
            <v>1571.52525694912</v>
          </cell>
          <cell r="AA53">
            <v>1587.34139860693</v>
          </cell>
          <cell r="AB53">
            <v>1675.65737387096</v>
          </cell>
          <cell r="AC53">
            <v>1684.25937790175</v>
          </cell>
          <cell r="AD53">
            <v>1544.82298187215</v>
          </cell>
          <cell r="AE53">
            <v>1891.5223482209</v>
          </cell>
          <cell r="AF53">
            <v>1871.11565082903</v>
          </cell>
          <cell r="AG53">
            <v>1612.41380031413</v>
          </cell>
          <cell r="AH53">
            <v>1906.22594080097</v>
          </cell>
          <cell r="AI53">
            <v>1942.7394332356</v>
          </cell>
          <cell r="AJ53">
            <v>2126.107718695</v>
          </cell>
          <cell r="AK53">
            <v>2209.75764245058</v>
          </cell>
          <cell r="AL53">
            <v>1926.47511786832</v>
          </cell>
          <cell r="AM53">
            <v>1878.41385294632</v>
          </cell>
          <cell r="AN53">
            <v>2006.21288210593</v>
          </cell>
          <cell r="AO53">
            <v>2317.48065316552</v>
          </cell>
          <cell r="AP53">
            <v>2332.83674711747</v>
          </cell>
          <cell r="AQ53">
            <v>2322.01481532927</v>
          </cell>
          <cell r="AR53">
            <v>2408.76299209062</v>
          </cell>
          <cell r="AS53">
            <v>2177.26219288777</v>
          </cell>
        </row>
        <row r="53"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</row>
        <row r="53">
          <cell r="BX53">
            <v>3.19434651480615</v>
          </cell>
          <cell r="BY53">
            <v>3.22186375974155</v>
          </cell>
          <cell r="BZ53">
            <v>2.91101678466454</v>
          </cell>
          <cell r="CA53">
            <v>3.59940967567126</v>
          </cell>
          <cell r="CB53">
            <v>3.53685890958218</v>
          </cell>
          <cell r="CC53">
            <v>3.06139627791316</v>
          </cell>
          <cell r="CD53">
            <v>3.63706303053488</v>
          </cell>
          <cell r="CE53">
            <v>3.6932261649523</v>
          </cell>
          <cell r="CF53">
            <v>4.02660102718179</v>
          </cell>
          <cell r="CG53">
            <v>4.25890724695703</v>
          </cell>
          <cell r="CH53">
            <v>3.6326407632017</v>
          </cell>
          <cell r="CI53">
            <v>3.55969839440913</v>
          </cell>
          <cell r="CJ53">
            <v>3.84425043490273</v>
          </cell>
          <cell r="CK53">
            <v>4.44069325258167</v>
          </cell>
          <cell r="CL53">
            <v>4.47011818120202</v>
          </cell>
          <cell r="CM53">
            <v>4.44938149051763</v>
          </cell>
          <cell r="CN53">
            <v>4.61560598205404</v>
          </cell>
          <cell r="CO53">
            <v>4.17201046138242</v>
          </cell>
          <cell r="CP53">
            <v>4.96561286759761</v>
          </cell>
          <cell r="CQ53">
            <v>4.39912496598781</v>
          </cell>
          <cell r="CR53">
            <v>1.4774019570189</v>
          </cell>
          <cell r="CS53">
            <v>1.42584936048883</v>
          </cell>
          <cell r="CT53">
            <v>1.43717724389492</v>
          </cell>
          <cell r="CU53">
            <v>1.43221737436083</v>
          </cell>
          <cell r="CV53">
            <v>1.45392213244979</v>
          </cell>
          <cell r="CW53">
            <v>1.43975081354359</v>
          </cell>
          <cell r="CX53">
            <v>1.44940592200559</v>
          </cell>
          <cell r="CY53">
            <v>1.44299256111543</v>
          </cell>
          <cell r="CZ53">
            <v>1.43592145098024</v>
          </cell>
          <cell r="DA53">
            <v>1.44117190552703</v>
          </cell>
          <cell r="DB53">
            <v>1.44661778374297</v>
          </cell>
          <cell r="DC53">
            <v>1.42152204220637</v>
          </cell>
          <cell r="DD53">
            <v>1.45294136293982</v>
          </cell>
          <cell r="DE53">
            <v>1.44572341612521</v>
          </cell>
          <cell r="DF53">
            <v>1.42979073363735</v>
          </cell>
          <cell r="DG53">
            <v>1.42979073363735</v>
          </cell>
          <cell r="DH53">
            <v>1.42979073363735</v>
          </cell>
          <cell r="DI53">
            <v>1.42979073363735</v>
          </cell>
          <cell r="DJ53">
            <v>1.42979073363735</v>
          </cell>
          <cell r="DK53">
            <v>1.42979073363735</v>
          </cell>
        </row>
        <row r="54">
          <cell r="A54">
            <v>1406.60211120327</v>
          </cell>
          <cell r="B54">
            <v>1705.66797422899</v>
          </cell>
          <cell r="C54">
            <v>1281.0311195305</v>
          </cell>
          <cell r="D54">
            <v>1444.9639111001</v>
          </cell>
          <cell r="E54">
            <v>1525.8246345742</v>
          </cell>
          <cell r="F54">
            <v>1697.81114517867</v>
          </cell>
          <cell r="G54">
            <v>1528.77784999273</v>
          </cell>
          <cell r="H54">
            <v>1902.45039859021</v>
          </cell>
          <cell r="I54">
            <v>2276.19009509718</v>
          </cell>
          <cell r="J54">
            <v>2194.89343218065</v>
          </cell>
          <cell r="K54">
            <v>2054.50377025332</v>
          </cell>
          <cell r="L54">
            <v>1975.39787675839</v>
          </cell>
          <cell r="M54">
            <v>2481.15863878826</v>
          </cell>
          <cell r="N54">
            <v>2060.54358831488</v>
          </cell>
          <cell r="O54">
            <v>1954.44191139775</v>
          </cell>
          <cell r="P54">
            <v>2408.58646376373</v>
          </cell>
          <cell r="Q54">
            <v>2291.09364306574</v>
          </cell>
          <cell r="R54">
            <v>2079.91367873613</v>
          </cell>
          <cell r="S54">
            <v>2552.96860322558</v>
          </cell>
          <cell r="T54">
            <v>2554.79036871585</v>
          </cell>
        </row>
        <row r="54">
          <cell r="Z54">
            <v>1406.60211120327</v>
          </cell>
          <cell r="AA54">
            <v>1705.66797422899</v>
          </cell>
          <cell r="AB54">
            <v>1281.0311195305</v>
          </cell>
          <cell r="AC54">
            <v>1444.9639111001</v>
          </cell>
          <cell r="AD54">
            <v>1525.8246345742</v>
          </cell>
          <cell r="AE54">
            <v>1697.81114517867</v>
          </cell>
          <cell r="AF54">
            <v>1528.77784999273</v>
          </cell>
          <cell r="AG54">
            <v>1902.45039859021</v>
          </cell>
          <cell r="AH54">
            <v>2276.19009509718</v>
          </cell>
          <cell r="AI54">
            <v>2194.89343218065</v>
          </cell>
          <cell r="AJ54">
            <v>2054.50377025332</v>
          </cell>
          <cell r="AK54">
            <v>1975.39787675839</v>
          </cell>
          <cell r="AL54">
            <v>2481.15863878826</v>
          </cell>
          <cell r="AM54">
            <v>2060.54358831488</v>
          </cell>
          <cell r="AN54">
            <v>1954.44191139775</v>
          </cell>
          <cell r="AO54">
            <v>2408.58646376373</v>
          </cell>
          <cell r="AP54">
            <v>2291.09364306574</v>
          </cell>
          <cell r="AQ54">
            <v>2079.91367873613</v>
          </cell>
          <cell r="AR54">
            <v>2552.96860322558</v>
          </cell>
          <cell r="AS54">
            <v>2554.79036871585</v>
          </cell>
        </row>
        <row r="54"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</row>
        <row r="54">
          <cell r="BX54">
            <v>2.45147585614486</v>
          </cell>
          <cell r="BY54">
            <v>2.736632999038</v>
          </cell>
          <cell r="BZ54">
            <v>2.88253034506118</v>
          </cell>
          <cell r="CA54">
            <v>3.1837040989924</v>
          </cell>
          <cell r="CB54">
            <v>2.9067703661047</v>
          </cell>
          <cell r="CC54">
            <v>3.59869782106592</v>
          </cell>
          <cell r="CD54">
            <v>4.30343558741125</v>
          </cell>
          <cell r="CE54">
            <v>4.2070129857913</v>
          </cell>
          <cell r="CF54">
            <v>3.88705415976658</v>
          </cell>
          <cell r="CG54">
            <v>3.74955061589807</v>
          </cell>
          <cell r="CH54">
            <v>4.68039549890602</v>
          </cell>
          <cell r="CI54">
            <v>3.89180673653952</v>
          </cell>
          <cell r="CJ54">
            <v>3.67500995929369</v>
          </cell>
          <cell r="CK54">
            <v>4.52895488503997</v>
          </cell>
          <cell r="CL54">
            <v>4.30802875585058</v>
          </cell>
          <cell r="CM54">
            <v>3.91093919919059</v>
          </cell>
          <cell r="CN54">
            <v>4.80044200234547</v>
          </cell>
          <cell r="CO54">
            <v>4.80386753588586</v>
          </cell>
          <cell r="CP54">
            <v>4.95432918075044</v>
          </cell>
          <cell r="CQ54">
            <v>5.28737804275141</v>
          </cell>
          <cell r="CR54">
            <v>1.44276993558344</v>
          </cell>
          <cell r="CS54">
            <v>1.43373264908767</v>
          </cell>
          <cell r="CT54">
            <v>1.43165770582085</v>
          </cell>
          <cell r="CU54">
            <v>1.44659705458581</v>
          </cell>
          <cell r="CV54">
            <v>1.45023328956425</v>
          </cell>
          <cell r="CW54">
            <v>1.46104576286575</v>
          </cell>
          <cell r="CX54">
            <v>1.44092306519085</v>
          </cell>
          <cell r="CY54">
            <v>1.4483552473728</v>
          </cell>
          <cell r="CZ54">
            <v>1.44910667771676</v>
          </cell>
          <cell r="DA54">
            <v>1.42937677725698</v>
          </cell>
          <cell r="DB54">
            <v>1.448083103912</v>
          </cell>
          <cell r="DC54">
            <v>1.44338602990801</v>
          </cell>
          <cell r="DD54">
            <v>1.45237617256461</v>
          </cell>
          <cell r="DE54">
            <v>1.45056660868841</v>
          </cell>
          <cell r="DF54">
            <v>1.45703969050511</v>
          </cell>
          <cell r="DG54">
            <v>1.45703969050511</v>
          </cell>
          <cell r="DH54">
            <v>1.45703969050511</v>
          </cell>
          <cell r="DI54">
            <v>1.45703969050511</v>
          </cell>
          <cell r="DJ54">
            <v>1.45703969050511</v>
          </cell>
          <cell r="DK54">
            <v>1.45703969050511</v>
          </cell>
        </row>
        <row r="55">
          <cell r="A55">
            <v>1092.06259460902</v>
          </cell>
          <cell r="B55">
            <v>1331.94796513076</v>
          </cell>
          <cell r="C55">
            <v>1673.31795970844</v>
          </cell>
          <cell r="D55">
            <v>1723.11265868375</v>
          </cell>
          <cell r="E55">
            <v>1412.62712849792</v>
          </cell>
          <cell r="F55">
            <v>1694.16967489692</v>
          </cell>
          <cell r="G55">
            <v>1926.90283779842</v>
          </cell>
          <cell r="H55">
            <v>1675.87231775504</v>
          </cell>
          <cell r="I55">
            <v>1909.16105910728</v>
          </cell>
          <cell r="J55">
            <v>1866.59461321459</v>
          </cell>
          <cell r="K55">
            <v>1894.71954159715</v>
          </cell>
          <cell r="L55">
            <v>1965.88565845804</v>
          </cell>
          <cell r="M55">
            <v>2224.90452355962</v>
          </cell>
          <cell r="N55">
            <v>2547.75567668423</v>
          </cell>
          <cell r="O55">
            <v>2370.79242784549</v>
          </cell>
          <cell r="P55">
            <v>2162.70610871194</v>
          </cell>
          <cell r="Q55">
            <v>2536.41515806089</v>
          </cell>
          <cell r="R55">
            <v>2840.2334176002</v>
          </cell>
          <cell r="S55">
            <v>2636.14247346989</v>
          </cell>
          <cell r="T55">
            <v>2400.49980800075</v>
          </cell>
        </row>
        <row r="55">
          <cell r="Z55">
            <v>1092.06259460902</v>
          </cell>
          <cell r="AA55">
            <v>1331.94796513076</v>
          </cell>
          <cell r="AB55">
            <v>1673.31795970844</v>
          </cell>
          <cell r="AC55">
            <v>1723.11265868375</v>
          </cell>
          <cell r="AD55">
            <v>1412.62712849792</v>
          </cell>
          <cell r="AE55">
            <v>1694.16967489692</v>
          </cell>
          <cell r="AF55">
            <v>1926.90283779842</v>
          </cell>
          <cell r="AG55">
            <v>1675.87231775504</v>
          </cell>
          <cell r="AH55">
            <v>1909.16105910728</v>
          </cell>
          <cell r="AI55">
            <v>1866.59461321459</v>
          </cell>
          <cell r="AJ55">
            <v>1894.71954159715</v>
          </cell>
          <cell r="AK55">
            <v>1965.88565845804</v>
          </cell>
          <cell r="AL55">
            <v>2224.90452355962</v>
          </cell>
          <cell r="AM55">
            <v>2547.75567668423</v>
          </cell>
          <cell r="AN55">
            <v>2370.79242784549</v>
          </cell>
          <cell r="AO55">
            <v>2162.70610871194</v>
          </cell>
          <cell r="AP55">
            <v>2536.41515806089</v>
          </cell>
          <cell r="AQ55">
            <v>2840.2334176002</v>
          </cell>
          <cell r="AR55">
            <v>2636.14247346989</v>
          </cell>
          <cell r="AS55">
            <v>2400.49980800075</v>
          </cell>
        </row>
        <row r="55"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</row>
        <row r="55">
          <cell r="BX55">
            <v>3.17200632248315</v>
          </cell>
          <cell r="BY55">
            <v>3.23980274951677</v>
          </cell>
          <cell r="BZ55">
            <v>2.73311976784939</v>
          </cell>
          <cell r="CA55">
            <v>3.2504967337961</v>
          </cell>
          <cell r="CB55">
            <v>3.66857005752786</v>
          </cell>
          <cell r="CC55">
            <v>3.17939229921694</v>
          </cell>
          <cell r="CD55">
            <v>3.61433261991474</v>
          </cell>
          <cell r="CE55">
            <v>3.53853947825534</v>
          </cell>
          <cell r="CF55">
            <v>3.59908923903401</v>
          </cell>
          <cell r="CG55">
            <v>3.77427875217306</v>
          </cell>
          <cell r="CH55">
            <v>4.2212314706063</v>
          </cell>
          <cell r="CI55">
            <v>4.93077551282802</v>
          </cell>
          <cell r="CJ55">
            <v>4.46936914405431</v>
          </cell>
          <cell r="CK55">
            <v>4.07708909325269</v>
          </cell>
          <cell r="CL55">
            <v>4.78159771003276</v>
          </cell>
          <cell r="CM55">
            <v>5.35434964674248</v>
          </cell>
          <cell r="CN55">
            <v>4.9696015947564</v>
          </cell>
          <cell r="CO55">
            <v>4.52537288637151</v>
          </cell>
          <cell r="CP55">
            <v>5.0160809361297</v>
          </cell>
          <cell r="CQ55">
            <v>5.08827256505354</v>
          </cell>
          <cell r="CR55">
            <v>1.42109984661506</v>
          </cell>
          <cell r="CS55">
            <v>1.43727638429442</v>
          </cell>
          <cell r="CT55">
            <v>1.44527857142972</v>
          </cell>
          <cell r="CU55">
            <v>1.45714321646208</v>
          </cell>
          <cell r="CV55">
            <v>1.4160416080114</v>
          </cell>
          <cell r="CW55">
            <v>1.42795428922693</v>
          </cell>
          <cell r="CX55">
            <v>1.4390309505332</v>
          </cell>
          <cell r="CY55">
            <v>1.44412220180532</v>
          </cell>
          <cell r="CZ55">
            <v>1.44717678038523</v>
          </cell>
          <cell r="DA55">
            <v>1.44521712301058</v>
          </cell>
          <cell r="DB55">
            <v>1.44231279025612</v>
          </cell>
          <cell r="DC55">
            <v>1.4270244618958</v>
          </cell>
          <cell r="DD55">
            <v>1.44404041193095</v>
          </cell>
          <cell r="DE55">
            <v>1.41562975655679</v>
          </cell>
          <cell r="DF55">
            <v>1.45329721282152</v>
          </cell>
          <cell r="DG55">
            <v>1.45329721282152</v>
          </cell>
          <cell r="DH55">
            <v>1.45329721282152</v>
          </cell>
          <cell r="DI55">
            <v>1.45329721282152</v>
          </cell>
          <cell r="DJ55">
            <v>1.45329721282152</v>
          </cell>
          <cell r="DK55">
            <v>1.45329721282152</v>
          </cell>
        </row>
        <row r="56">
          <cell r="A56">
            <v>1471.97120257656</v>
          </cell>
          <cell r="B56">
            <v>1668.26294221412</v>
          </cell>
          <cell r="C56">
            <v>1515.96497820994</v>
          </cell>
          <cell r="D56">
            <v>1612.64196236559</v>
          </cell>
          <cell r="E56">
            <v>1554.75712271813</v>
          </cell>
          <cell r="F56">
            <v>1631.80626163839</v>
          </cell>
          <cell r="G56">
            <v>1835.35443370697</v>
          </cell>
          <cell r="H56">
            <v>1571.42834808399</v>
          </cell>
          <cell r="I56">
            <v>1819.68809531881</v>
          </cell>
          <cell r="J56">
            <v>1971.68670508166</v>
          </cell>
          <cell r="K56">
            <v>2250.15584001256</v>
          </cell>
          <cell r="L56">
            <v>2331.17472676299</v>
          </cell>
          <cell r="M56">
            <v>1975.70515820302</v>
          </cell>
          <cell r="N56">
            <v>2066.0299902756</v>
          </cell>
          <cell r="O56">
            <v>2059.30642545687</v>
          </cell>
          <cell r="P56">
            <v>2327.0850731253</v>
          </cell>
          <cell r="Q56">
            <v>2128.44891051114</v>
          </cell>
          <cell r="R56">
            <v>2705.99291909307</v>
          </cell>
          <cell r="S56">
            <v>2662.55189817368</v>
          </cell>
          <cell r="T56">
            <v>2368.121625284</v>
          </cell>
        </row>
        <row r="56">
          <cell r="Z56">
            <v>1471.97120257656</v>
          </cell>
          <cell r="AA56">
            <v>1668.26294221412</v>
          </cell>
          <cell r="AB56">
            <v>1515.96497820994</v>
          </cell>
          <cell r="AC56">
            <v>1612.64196236559</v>
          </cell>
          <cell r="AD56">
            <v>1554.75712271813</v>
          </cell>
          <cell r="AE56">
            <v>1631.80626163839</v>
          </cell>
          <cell r="AF56">
            <v>1835.35443370697</v>
          </cell>
          <cell r="AG56">
            <v>1571.42834808399</v>
          </cell>
          <cell r="AH56">
            <v>1819.68809531881</v>
          </cell>
          <cell r="AI56">
            <v>1971.68670508166</v>
          </cell>
          <cell r="AJ56">
            <v>2250.15584001256</v>
          </cell>
          <cell r="AK56">
            <v>2331.17472676299</v>
          </cell>
          <cell r="AL56">
            <v>1975.70515820302</v>
          </cell>
          <cell r="AM56">
            <v>2066.0299902756</v>
          </cell>
          <cell r="AN56">
            <v>2059.30642545687</v>
          </cell>
          <cell r="AO56">
            <v>2327.0850731253</v>
          </cell>
          <cell r="AP56">
            <v>2128.44891051114</v>
          </cell>
          <cell r="AQ56">
            <v>2705.99291909307</v>
          </cell>
          <cell r="AR56">
            <v>2662.55189817368</v>
          </cell>
          <cell r="AS56">
            <v>2368.121625284</v>
          </cell>
        </row>
        <row r="56"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</row>
        <row r="56">
          <cell r="BX56">
            <v>2.83793423146889</v>
          </cell>
          <cell r="BY56">
            <v>3.05082586489884</v>
          </cell>
          <cell r="BZ56">
            <v>2.9005130954516</v>
          </cell>
          <cell r="CA56">
            <v>3.04095282349604</v>
          </cell>
          <cell r="CB56">
            <v>3.49987763041815</v>
          </cell>
          <cell r="CC56">
            <v>2.94803584233476</v>
          </cell>
          <cell r="CD56">
            <v>3.40521337099736</v>
          </cell>
          <cell r="CE56">
            <v>3.75584062418177</v>
          </cell>
          <cell r="CF56">
            <v>4.34844954644827</v>
          </cell>
          <cell r="CG56">
            <v>4.35111747000354</v>
          </cell>
          <cell r="CH56">
            <v>3.69632078393059</v>
          </cell>
          <cell r="CI56">
            <v>3.90072299554421</v>
          </cell>
          <cell r="CJ56">
            <v>3.90892157461875</v>
          </cell>
          <cell r="CK56">
            <v>4.41721199713864</v>
          </cell>
          <cell r="CL56">
            <v>4.04016603062119</v>
          </cell>
          <cell r="CM56">
            <v>5.13644495615159</v>
          </cell>
          <cell r="CN56">
            <v>5.0539863468858</v>
          </cell>
          <cell r="CO56">
            <v>4.4951065067163</v>
          </cell>
          <cell r="CP56">
            <v>4.22389174524797</v>
          </cell>
          <cell r="CQ56">
            <v>5.19249735717181</v>
          </cell>
          <cell r="CR56">
            <v>1.4122536055344</v>
          </cell>
          <cell r="CS56">
            <v>1.47193115585037</v>
          </cell>
          <cell r="CT56">
            <v>1.46350421421668</v>
          </cell>
          <cell r="CU56">
            <v>1.44819709574362</v>
          </cell>
          <cell r="CV56">
            <v>1.46857070291177</v>
          </cell>
          <cell r="CW56">
            <v>1.47016489441647</v>
          </cell>
          <cell r="CX56">
            <v>1.43672689234142</v>
          </cell>
          <cell r="CY56">
            <v>1.46039036690474</v>
          </cell>
          <cell r="CZ56">
            <v>1.46406298029709</v>
          </cell>
          <cell r="DA56">
            <v>1.4382616101987</v>
          </cell>
          <cell r="DB56">
            <v>1.41770312722558</v>
          </cell>
          <cell r="DC56">
            <v>1.46784822918561</v>
          </cell>
          <cell r="DD56">
            <v>1.46439964516172</v>
          </cell>
          <cell r="DE56">
            <v>1.45110435788626</v>
          </cell>
          <cell r="DF56">
            <v>1.44334832626077</v>
          </cell>
          <cell r="DG56">
            <v>1.44334832626077</v>
          </cell>
          <cell r="DH56">
            <v>1.44334832626077</v>
          </cell>
          <cell r="DI56">
            <v>1.44334832626077</v>
          </cell>
          <cell r="DJ56">
            <v>1.44334832626077</v>
          </cell>
          <cell r="DK56">
            <v>1.44334832626077</v>
          </cell>
        </row>
        <row r="57">
          <cell r="A57">
            <v>1593.36458100612</v>
          </cell>
          <cell r="B57">
            <v>1430.99860319074</v>
          </cell>
          <cell r="C57">
            <v>1723.71359522225</v>
          </cell>
          <cell r="D57">
            <v>1950.24400486797</v>
          </cell>
          <cell r="E57">
            <v>1713.22188172202</v>
          </cell>
          <cell r="F57">
            <v>1703.58193772264</v>
          </cell>
          <cell r="G57">
            <v>1506.96686719929</v>
          </cell>
          <cell r="H57">
            <v>1906.8494704084</v>
          </cell>
          <cell r="I57">
            <v>1743.89030625116</v>
          </cell>
          <cell r="J57">
            <v>2021.91293609741</v>
          </cell>
          <cell r="K57">
            <v>2050.33859564633</v>
          </cell>
          <cell r="L57">
            <v>2003.65734697086</v>
          </cell>
          <cell r="M57">
            <v>2143.41791920342</v>
          </cell>
          <cell r="N57">
            <v>2045.86404703105</v>
          </cell>
          <cell r="O57">
            <v>2276.34640738256</v>
          </cell>
          <cell r="P57">
            <v>2170.67510201496</v>
          </cell>
          <cell r="Q57">
            <v>2176.87267124009</v>
          </cell>
          <cell r="R57">
            <v>2532.23661192754</v>
          </cell>
          <cell r="S57">
            <v>2523.54707672192</v>
          </cell>
          <cell r="T57">
            <v>2387.52851723775</v>
          </cell>
        </row>
        <row r="57">
          <cell r="Z57">
            <v>1593.36458100612</v>
          </cell>
          <cell r="AA57">
            <v>1430.99860319074</v>
          </cell>
          <cell r="AB57">
            <v>1723.71359522225</v>
          </cell>
          <cell r="AC57">
            <v>1950.24400486797</v>
          </cell>
          <cell r="AD57">
            <v>1713.22188172202</v>
          </cell>
          <cell r="AE57">
            <v>1703.58193772264</v>
          </cell>
          <cell r="AF57">
            <v>1506.96686719929</v>
          </cell>
          <cell r="AG57">
            <v>1906.8494704084</v>
          </cell>
          <cell r="AH57">
            <v>1743.89030625116</v>
          </cell>
          <cell r="AI57">
            <v>2021.91293609741</v>
          </cell>
          <cell r="AJ57">
            <v>2050.33859564633</v>
          </cell>
          <cell r="AK57">
            <v>2003.65734697086</v>
          </cell>
          <cell r="AL57">
            <v>2143.41791920342</v>
          </cell>
          <cell r="AM57">
            <v>2045.86404703105</v>
          </cell>
          <cell r="AN57">
            <v>2276.34640738256</v>
          </cell>
          <cell r="AO57">
            <v>2170.67510201496</v>
          </cell>
          <cell r="AP57">
            <v>2176.87267124009</v>
          </cell>
          <cell r="AQ57">
            <v>2532.23661192754</v>
          </cell>
          <cell r="AR57">
            <v>2523.54707672192</v>
          </cell>
          <cell r="AS57">
            <v>2387.52851723775</v>
          </cell>
        </row>
        <row r="57"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</row>
        <row r="57">
          <cell r="BX57">
            <v>3.2737183904818</v>
          </cell>
          <cell r="BY57">
            <v>3.66122785442339</v>
          </cell>
          <cell r="BZ57">
            <v>3.27534832911683</v>
          </cell>
          <cell r="CA57">
            <v>3.23145467116504</v>
          </cell>
          <cell r="CB57">
            <v>2.88658969173462</v>
          </cell>
          <cell r="CC57">
            <v>3.63691881007736</v>
          </cell>
          <cell r="CD57">
            <v>3.32400531825689</v>
          </cell>
          <cell r="CE57">
            <v>3.8740085634466</v>
          </cell>
          <cell r="CF57">
            <v>3.86753432862159</v>
          </cell>
          <cell r="CG57">
            <v>3.80022791733495</v>
          </cell>
          <cell r="CH57">
            <v>4.07459464612186</v>
          </cell>
          <cell r="CI57">
            <v>3.88149857192722</v>
          </cell>
          <cell r="CJ57">
            <v>4.34205269280445</v>
          </cell>
          <cell r="CK57">
            <v>4.14048830236919</v>
          </cell>
          <cell r="CL57">
            <v>4.15230995308789</v>
          </cell>
          <cell r="CM57">
            <v>4.83015448087298</v>
          </cell>
          <cell r="CN57">
            <v>4.81357949052161</v>
          </cell>
          <cell r="CO57">
            <v>4.55412875377776</v>
          </cell>
          <cell r="CP57">
            <v>5.27730443787783</v>
          </cell>
          <cell r="CQ57">
            <v>4.69467378895009</v>
          </cell>
          <cell r="CR57">
            <v>1.45121792122294</v>
          </cell>
          <cell r="CS57">
            <v>1.44616732635276</v>
          </cell>
          <cell r="CT57">
            <v>1.4425501638563</v>
          </cell>
          <cell r="CU57">
            <v>1.45938315569647</v>
          </cell>
          <cell r="CV57">
            <v>1.43305630681607</v>
          </cell>
          <cell r="CW57">
            <v>1.44434883033648</v>
          </cell>
          <cell r="CX57">
            <v>1.43029553535549</v>
          </cell>
          <cell r="CY57">
            <v>1.43644810269918</v>
          </cell>
          <cell r="CZ57">
            <v>1.4373568040702</v>
          </cell>
          <cell r="DA57">
            <v>1.42991100960008</v>
          </cell>
          <cell r="DB57">
            <v>1.45244115195002</v>
          </cell>
          <cell r="DC57">
            <v>1.44451130376714</v>
          </cell>
          <cell r="DD57">
            <v>1.44121768441936</v>
          </cell>
          <cell r="DE57">
            <v>1.44405746242082</v>
          </cell>
          <cell r="DF57">
            <v>1.4363173229135</v>
          </cell>
          <cell r="DG57">
            <v>1.4363173229135</v>
          </cell>
          <cell r="DH57">
            <v>1.4363173229135</v>
          </cell>
          <cell r="DI57">
            <v>1.4363173229135</v>
          </cell>
          <cell r="DJ57">
            <v>1.4363173229135</v>
          </cell>
          <cell r="DK57">
            <v>1.4363173229135</v>
          </cell>
        </row>
        <row r="58">
          <cell r="A58">
            <v>1095.5473506876</v>
          </cell>
          <cell r="B58">
            <v>1461.9854825651</v>
          </cell>
          <cell r="C58">
            <v>1774.73153053906</v>
          </cell>
          <cell r="D58">
            <v>1573.27770880528</v>
          </cell>
          <cell r="E58">
            <v>1288.01544464359</v>
          </cell>
          <cell r="F58">
            <v>1655.60541383686</v>
          </cell>
          <cell r="G58">
            <v>1909.18870118366</v>
          </cell>
          <cell r="H58">
            <v>1743.24308442519</v>
          </cell>
          <cell r="I58">
            <v>2064.16168774709</v>
          </cell>
          <cell r="J58">
            <v>1818.96553401782</v>
          </cell>
          <cell r="K58">
            <v>2057.90395891225</v>
          </cell>
          <cell r="L58">
            <v>2229.47229736105</v>
          </cell>
          <cell r="M58">
            <v>2094.44612072378</v>
          </cell>
          <cell r="N58">
            <v>2278.20205088081</v>
          </cell>
          <cell r="O58">
            <v>2345.6509160344</v>
          </cell>
          <cell r="P58">
            <v>2099.82092107861</v>
          </cell>
          <cell r="Q58">
            <v>2264.78424525674</v>
          </cell>
          <cell r="R58">
            <v>2268.44599370332</v>
          </cell>
          <cell r="S58">
            <v>2564.05345687961</v>
          </cell>
          <cell r="T58">
            <v>2303.61789317925</v>
          </cell>
        </row>
        <row r="58">
          <cell r="Z58">
            <v>1095.5473506876</v>
          </cell>
          <cell r="AA58">
            <v>1461.9854825651</v>
          </cell>
          <cell r="AB58">
            <v>1774.73153053906</v>
          </cell>
          <cell r="AC58">
            <v>1573.27770880528</v>
          </cell>
          <cell r="AD58">
            <v>1288.01544464359</v>
          </cell>
          <cell r="AE58">
            <v>1655.60541383686</v>
          </cell>
          <cell r="AF58">
            <v>1909.18870118366</v>
          </cell>
          <cell r="AG58">
            <v>1743.24308442519</v>
          </cell>
          <cell r="AH58">
            <v>2064.16168774709</v>
          </cell>
          <cell r="AI58">
            <v>1818.96553401782</v>
          </cell>
          <cell r="AJ58">
            <v>2057.90395891225</v>
          </cell>
          <cell r="AK58">
            <v>2229.47229736105</v>
          </cell>
          <cell r="AL58">
            <v>2094.44612072378</v>
          </cell>
          <cell r="AM58">
            <v>2278.20205088081</v>
          </cell>
          <cell r="AN58">
            <v>2345.6509160344</v>
          </cell>
          <cell r="AO58">
            <v>2099.82092107861</v>
          </cell>
          <cell r="AP58">
            <v>2264.78424525674</v>
          </cell>
          <cell r="AQ58">
            <v>2268.44599370332</v>
          </cell>
          <cell r="AR58">
            <v>2564.05345687961</v>
          </cell>
          <cell r="AS58">
            <v>2303.61789317925</v>
          </cell>
        </row>
        <row r="58"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</row>
        <row r="58">
          <cell r="BX58">
            <v>3.41029062395003</v>
          </cell>
          <cell r="BY58">
            <v>3.02327893976352</v>
          </cell>
          <cell r="BZ58">
            <v>2.45664256955138</v>
          </cell>
          <cell r="CA58">
            <v>3.19384627508851</v>
          </cell>
          <cell r="CB58">
            <v>3.63717017516886</v>
          </cell>
          <cell r="CC58">
            <v>3.36224929106617</v>
          </cell>
          <cell r="CD58">
            <v>4.003655085847</v>
          </cell>
          <cell r="CE58">
            <v>3.47110554602523</v>
          </cell>
          <cell r="CF58">
            <v>3.87468666914578</v>
          </cell>
          <cell r="CG58">
            <v>4.24275320948195</v>
          </cell>
          <cell r="CH58">
            <v>3.98450214727272</v>
          </cell>
          <cell r="CI58">
            <v>4.35013267888943</v>
          </cell>
          <cell r="CJ58">
            <v>4.40349615645122</v>
          </cell>
          <cell r="CK58">
            <v>3.94199891040816</v>
          </cell>
          <cell r="CL58">
            <v>4.25168495917535</v>
          </cell>
          <cell r="CM58">
            <v>4.25855916841943</v>
          </cell>
          <cell r="CN58">
            <v>4.81350377633908</v>
          </cell>
          <cell r="CO58">
            <v>4.32458746065109</v>
          </cell>
          <cell r="CP58">
            <v>4.73259875125578</v>
          </cell>
          <cell r="CQ58">
            <v>5.32077670074355</v>
          </cell>
          <cell r="CR58">
            <v>1.45103584508362</v>
          </cell>
          <cell r="CS58">
            <v>1.43482531475542</v>
          </cell>
          <cell r="CT58">
            <v>1.42576651142671</v>
          </cell>
          <cell r="CU58">
            <v>1.42572021074407</v>
          </cell>
          <cell r="CV58">
            <v>1.43643584179366</v>
          </cell>
          <cell r="CW58">
            <v>1.42020149146438</v>
          </cell>
          <cell r="CX58">
            <v>1.4381108729956</v>
          </cell>
          <cell r="CY58">
            <v>1.42048017176189</v>
          </cell>
          <cell r="CZ58">
            <v>1.41251865593226</v>
          </cell>
          <cell r="DA58">
            <v>1.4357002835001</v>
          </cell>
          <cell r="DB58">
            <v>1.4551094113008</v>
          </cell>
          <cell r="DC58">
            <v>1.43966499554827</v>
          </cell>
          <cell r="DD58">
            <v>1.44013187541029</v>
          </cell>
          <cell r="DE58">
            <v>1.43481818031846</v>
          </cell>
          <cell r="DF58">
            <v>1.45939513457569</v>
          </cell>
          <cell r="DG58">
            <v>1.45939513457569</v>
          </cell>
          <cell r="DH58">
            <v>1.45939513457569</v>
          </cell>
          <cell r="DI58">
            <v>1.45939513457569</v>
          </cell>
          <cell r="DJ58">
            <v>1.45939513457569</v>
          </cell>
          <cell r="DK58">
            <v>1.45939513457569</v>
          </cell>
        </row>
        <row r="59">
          <cell r="A59">
            <v>1439.13233048218</v>
          </cell>
          <cell r="B59">
            <v>1338.51863948502</v>
          </cell>
          <cell r="C59">
            <v>1491.45246604623</v>
          </cell>
          <cell r="D59">
            <v>1869.28086282905</v>
          </cell>
          <cell r="E59">
            <v>1520.2069962882</v>
          </cell>
          <cell r="F59">
            <v>1666.87657494383</v>
          </cell>
          <cell r="G59">
            <v>1677.55745018871</v>
          </cell>
          <cell r="H59">
            <v>1742.62094756904</v>
          </cell>
          <cell r="I59">
            <v>1895.22246724312</v>
          </cell>
          <cell r="J59">
            <v>2073.65958263807</v>
          </cell>
          <cell r="K59">
            <v>2278.14614425555</v>
          </cell>
          <cell r="L59">
            <v>2011.03056866404</v>
          </cell>
          <cell r="M59">
            <v>2560.84015455187</v>
          </cell>
          <cell r="N59">
            <v>2099.71050269698</v>
          </cell>
          <cell r="O59">
            <v>2424.55899381373</v>
          </cell>
          <cell r="P59">
            <v>2438.9506288484</v>
          </cell>
          <cell r="Q59">
            <v>2315.24969454652</v>
          </cell>
          <cell r="R59">
            <v>2596.14413555565</v>
          </cell>
          <cell r="S59">
            <v>2545.28911504016</v>
          </cell>
          <cell r="T59">
            <v>2482.72121363603</v>
          </cell>
        </row>
        <row r="59">
          <cell r="Z59">
            <v>1439.13233048218</v>
          </cell>
          <cell r="AA59">
            <v>1338.51863948502</v>
          </cell>
          <cell r="AB59">
            <v>1491.45246604623</v>
          </cell>
          <cell r="AC59">
            <v>1869.28086282905</v>
          </cell>
          <cell r="AD59">
            <v>1520.2069962882</v>
          </cell>
          <cell r="AE59">
            <v>1666.87657494383</v>
          </cell>
          <cell r="AF59">
            <v>1677.55745018871</v>
          </cell>
          <cell r="AG59">
            <v>1742.62094756904</v>
          </cell>
          <cell r="AH59">
            <v>1895.22246724312</v>
          </cell>
          <cell r="AI59">
            <v>2073.65958263807</v>
          </cell>
          <cell r="AJ59">
            <v>2278.14614425555</v>
          </cell>
          <cell r="AK59">
            <v>2011.03056866404</v>
          </cell>
          <cell r="AL59">
            <v>2560.84015455187</v>
          </cell>
          <cell r="AM59">
            <v>2099.71050269698</v>
          </cell>
          <cell r="AN59">
            <v>2424.55899381373</v>
          </cell>
          <cell r="AO59">
            <v>2438.9506288484</v>
          </cell>
          <cell r="AP59">
            <v>2315.24969454652</v>
          </cell>
          <cell r="AQ59">
            <v>2596.14413555565</v>
          </cell>
          <cell r="AR59">
            <v>2545.28911504016</v>
          </cell>
          <cell r="AS59">
            <v>2482.72121363603</v>
          </cell>
        </row>
        <row r="59"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</row>
        <row r="59">
          <cell r="BX59">
            <v>2.86616382016256</v>
          </cell>
          <cell r="BY59">
            <v>3.57633710263532</v>
          </cell>
          <cell r="BZ59">
            <v>2.87592957411487</v>
          </cell>
          <cell r="CA59">
            <v>3.14999225521051</v>
          </cell>
          <cell r="CB59">
            <v>3.23926356472577</v>
          </cell>
          <cell r="CC59">
            <v>3.31967804977105</v>
          </cell>
          <cell r="CD59">
            <v>3.61931512711878</v>
          </cell>
          <cell r="CE59">
            <v>3.9186084614362</v>
          </cell>
          <cell r="CF59">
            <v>4.31690433841761</v>
          </cell>
          <cell r="CG59">
            <v>3.83117583285222</v>
          </cell>
          <cell r="CH59">
            <v>4.85611692771229</v>
          </cell>
          <cell r="CI59">
            <v>3.96683031778044</v>
          </cell>
          <cell r="CJ59">
            <v>4.64371524899604</v>
          </cell>
          <cell r="CK59">
            <v>4.67127929476228</v>
          </cell>
          <cell r="CL59">
            <v>4.43435706832921</v>
          </cell>
          <cell r="CM59">
            <v>4.97234925676449</v>
          </cell>
          <cell r="CN59">
            <v>4.87494752933352</v>
          </cell>
          <cell r="CO59">
            <v>4.7551123268949</v>
          </cell>
          <cell r="CP59">
            <v>5.06845507079024</v>
          </cell>
          <cell r="CQ59">
            <v>4.5750022272757</v>
          </cell>
          <cell r="CR59">
            <v>1.46217688937755</v>
          </cell>
          <cell r="CS59">
            <v>1.45284820002094</v>
          </cell>
          <cell r="CT59">
            <v>1.42565861417542</v>
          </cell>
          <cell r="CU59">
            <v>1.43200075536352</v>
          </cell>
          <cell r="CV59">
            <v>1.44821024556697</v>
          </cell>
          <cell r="CW59">
            <v>1.4497766238245</v>
          </cell>
          <cell r="CX59">
            <v>1.41885577289395</v>
          </cell>
          <cell r="CY59">
            <v>1.43818282808233</v>
          </cell>
          <cell r="CZ59">
            <v>1.4346333874905</v>
          </cell>
          <cell r="DA59">
            <v>1.44981546036703</v>
          </cell>
          <cell r="DB59">
            <v>1.44582686952</v>
          </cell>
          <cell r="DC59">
            <v>1.43811535445988</v>
          </cell>
          <cell r="DD59">
            <v>1.4447758420708</v>
          </cell>
          <cell r="DE59">
            <v>1.45018340927098</v>
          </cell>
          <cell r="DF59">
            <v>1.43045536259953</v>
          </cell>
          <cell r="DG59">
            <v>1.43045536259953</v>
          </cell>
          <cell r="DH59">
            <v>1.43045536259953</v>
          </cell>
          <cell r="DI59">
            <v>1.43045536259953</v>
          </cell>
          <cell r="DJ59">
            <v>1.43045536259953</v>
          </cell>
          <cell r="DK59">
            <v>1.43045536259953</v>
          </cell>
        </row>
        <row r="60">
          <cell r="A60">
            <v>1338.23766965892</v>
          </cell>
          <cell r="B60">
            <v>1711.59534179839</v>
          </cell>
          <cell r="C60">
            <v>1616.03015206096</v>
          </cell>
          <cell r="D60">
            <v>1868.20523894188</v>
          </cell>
          <cell r="E60">
            <v>1818.00450831797</v>
          </cell>
          <cell r="F60">
            <v>1592.30646358256</v>
          </cell>
          <cell r="G60">
            <v>1403.90322819777</v>
          </cell>
          <cell r="H60">
            <v>1699.34989747848</v>
          </cell>
          <cell r="I60">
            <v>1581.18635348009</v>
          </cell>
          <cell r="J60">
            <v>1958.54131545229</v>
          </cell>
          <cell r="K60">
            <v>2050.35697314429</v>
          </cell>
          <cell r="L60">
            <v>2114.61899562758</v>
          </cell>
          <cell r="M60">
            <v>2247.10230738402</v>
          </cell>
          <cell r="N60">
            <v>2404.17271616361</v>
          </cell>
          <cell r="O60">
            <v>2382.96323142557</v>
          </cell>
          <cell r="P60">
            <v>2420.84305759383</v>
          </cell>
          <cell r="Q60">
            <v>2306.99068701614</v>
          </cell>
          <cell r="R60">
            <v>2311.21557553003</v>
          </cell>
          <cell r="S60">
            <v>2303.1354522132</v>
          </cell>
          <cell r="T60">
            <v>2667.38868755411</v>
          </cell>
        </row>
        <row r="60">
          <cell r="Z60">
            <v>1338.23766965892</v>
          </cell>
          <cell r="AA60">
            <v>1711.59534179839</v>
          </cell>
          <cell r="AB60">
            <v>1616.03015206096</v>
          </cell>
          <cell r="AC60">
            <v>1868.20523894188</v>
          </cell>
          <cell r="AD60">
            <v>1818.00450831797</v>
          </cell>
          <cell r="AE60">
            <v>1592.30646358256</v>
          </cell>
          <cell r="AF60">
            <v>1403.90322819777</v>
          </cell>
          <cell r="AG60">
            <v>1699.34989747848</v>
          </cell>
          <cell r="AH60">
            <v>1581.18635348009</v>
          </cell>
          <cell r="AI60">
            <v>1958.54131545229</v>
          </cell>
          <cell r="AJ60">
            <v>2050.35697314429</v>
          </cell>
          <cell r="AK60">
            <v>2114.61899562758</v>
          </cell>
          <cell r="AL60">
            <v>2247.10230738402</v>
          </cell>
          <cell r="AM60">
            <v>2404.17271616361</v>
          </cell>
          <cell r="AN60">
            <v>2382.96323142557</v>
          </cell>
          <cell r="AO60">
            <v>2420.84305759383</v>
          </cell>
          <cell r="AP60">
            <v>2306.99068701614</v>
          </cell>
          <cell r="AQ60">
            <v>2311.21557553003</v>
          </cell>
          <cell r="AR60">
            <v>2303.1354522132</v>
          </cell>
          <cell r="AS60">
            <v>2667.38868755411</v>
          </cell>
        </row>
        <row r="60"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</row>
        <row r="60">
          <cell r="BX60">
            <v>3.0342509609713</v>
          </cell>
          <cell r="BY60">
            <v>3.55731662943395</v>
          </cell>
          <cell r="BZ60">
            <v>3.4618116835615</v>
          </cell>
          <cell r="CA60">
            <v>3.05351507793551</v>
          </cell>
          <cell r="CB60">
            <v>2.69945263130965</v>
          </cell>
          <cell r="CC60">
            <v>3.21869858689889</v>
          </cell>
          <cell r="CD60">
            <v>3.00748555979427</v>
          </cell>
          <cell r="CE60">
            <v>3.69587213381785</v>
          </cell>
          <cell r="CF60">
            <v>3.84133229292935</v>
          </cell>
          <cell r="CG60">
            <v>4.02078823566465</v>
          </cell>
          <cell r="CH60">
            <v>4.2294555639697</v>
          </cell>
          <cell r="CI60">
            <v>4.50656600256727</v>
          </cell>
          <cell r="CJ60">
            <v>4.50648651722743</v>
          </cell>
          <cell r="CK60">
            <v>4.57812208577125</v>
          </cell>
          <cell r="CL60">
            <v>4.36281277415598</v>
          </cell>
          <cell r="CM60">
            <v>4.37080257562397</v>
          </cell>
          <cell r="CN60">
            <v>4.35552203486506</v>
          </cell>
          <cell r="CO60">
            <v>5.04437122576854</v>
          </cell>
          <cell r="CP60">
            <v>4.73996441599165</v>
          </cell>
          <cell r="CQ60">
            <v>4.27744461719465</v>
          </cell>
          <cell r="CR60">
            <v>1.43551473809254</v>
          </cell>
          <cell r="CS60">
            <v>1.45966354178829</v>
          </cell>
          <cell r="CT60">
            <v>1.45916732848059</v>
          </cell>
          <cell r="CU60">
            <v>1.43882905314038</v>
          </cell>
          <cell r="CV60">
            <v>1.43879411263643</v>
          </cell>
          <cell r="CW60">
            <v>1.42867591956333</v>
          </cell>
          <cell r="CX60">
            <v>1.42484819686368</v>
          </cell>
          <cell r="CY60">
            <v>1.44647068312859</v>
          </cell>
          <cell r="CZ60">
            <v>1.44041170627968</v>
          </cell>
          <cell r="DA60">
            <v>1.45185396663995</v>
          </cell>
          <cell r="DB60">
            <v>1.46236147680291</v>
          </cell>
          <cell r="DC60">
            <v>1.44088083250966</v>
          </cell>
          <cell r="DD60">
            <v>1.45561162297355</v>
          </cell>
          <cell r="DE60">
            <v>1.46159505066152</v>
          </cell>
          <cell r="DF60">
            <v>1.448726488476</v>
          </cell>
          <cell r="DG60">
            <v>1.448726488476</v>
          </cell>
          <cell r="DH60">
            <v>1.448726488476</v>
          </cell>
          <cell r="DI60">
            <v>1.448726488476</v>
          </cell>
          <cell r="DJ60">
            <v>1.448726488476</v>
          </cell>
          <cell r="DK60">
            <v>1.448726488476</v>
          </cell>
        </row>
        <row r="61">
          <cell r="A61">
            <v>1368.75916302042</v>
          </cell>
          <cell r="B61">
            <v>1783.1648218035</v>
          </cell>
          <cell r="C61">
            <v>1403.59867877135</v>
          </cell>
          <cell r="D61">
            <v>1597.61083069096</v>
          </cell>
          <cell r="E61">
            <v>1595.67279019505</v>
          </cell>
          <cell r="F61">
            <v>1506.80353000807</v>
          </cell>
          <cell r="G61">
            <v>1629.98564363974</v>
          </cell>
          <cell r="H61">
            <v>1874.11884514814</v>
          </cell>
          <cell r="I61">
            <v>1755.26616363104</v>
          </cell>
          <cell r="J61">
            <v>1741.31926064225</v>
          </cell>
          <cell r="K61">
            <v>1801.07752054689</v>
          </cell>
          <cell r="L61">
            <v>2019.73084513294</v>
          </cell>
          <cell r="M61">
            <v>2626.44268728769</v>
          </cell>
          <cell r="N61">
            <v>2120.29234039195</v>
          </cell>
          <cell r="O61">
            <v>2204.04537925294</v>
          </cell>
          <cell r="P61">
            <v>2340.07470976771</v>
          </cell>
          <cell r="Q61">
            <v>2618.78358934844</v>
          </cell>
          <cell r="R61">
            <v>2511.37984155541</v>
          </cell>
          <cell r="S61">
            <v>2678.81454855776</v>
          </cell>
          <cell r="T61">
            <v>2652.64899788119</v>
          </cell>
        </row>
        <row r="61">
          <cell r="Z61">
            <v>1368.75916302042</v>
          </cell>
          <cell r="AA61">
            <v>1783.1648218035</v>
          </cell>
          <cell r="AB61">
            <v>1403.59867877135</v>
          </cell>
          <cell r="AC61">
            <v>1597.61083069096</v>
          </cell>
          <cell r="AD61">
            <v>1595.67279019505</v>
          </cell>
          <cell r="AE61">
            <v>1506.80353000807</v>
          </cell>
          <cell r="AF61">
            <v>1629.98564363974</v>
          </cell>
          <cell r="AG61">
            <v>1874.11884514814</v>
          </cell>
          <cell r="AH61">
            <v>1755.26616363104</v>
          </cell>
          <cell r="AI61">
            <v>1741.31926064225</v>
          </cell>
          <cell r="AJ61">
            <v>1801.07752054689</v>
          </cell>
          <cell r="AK61">
            <v>2019.73084513294</v>
          </cell>
          <cell r="AL61">
            <v>2626.44268728769</v>
          </cell>
          <cell r="AM61">
            <v>2120.29234039195</v>
          </cell>
          <cell r="AN61">
            <v>2204.04537925294</v>
          </cell>
          <cell r="AO61">
            <v>2340.07470976771</v>
          </cell>
          <cell r="AP61">
            <v>2618.78358934844</v>
          </cell>
          <cell r="AQ61">
            <v>2511.37984155541</v>
          </cell>
          <cell r="AR61">
            <v>2678.81454855776</v>
          </cell>
          <cell r="AS61">
            <v>2652.64899788119</v>
          </cell>
        </row>
        <row r="61"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</row>
        <row r="61">
          <cell r="BX61">
            <v>2.61477953734876</v>
          </cell>
          <cell r="BY61">
            <v>3.03482752478116</v>
          </cell>
          <cell r="BZ61">
            <v>3.05866499739774</v>
          </cell>
          <cell r="CA61">
            <v>2.85900266957362</v>
          </cell>
          <cell r="CB61">
            <v>3.13425399041108</v>
          </cell>
          <cell r="CC61">
            <v>3.59054349788027</v>
          </cell>
          <cell r="CD61">
            <v>3.31278284291295</v>
          </cell>
          <cell r="CE61">
            <v>3.36157800087651</v>
          </cell>
          <cell r="CF61">
            <v>3.4244747805157</v>
          </cell>
          <cell r="CG61">
            <v>3.80390501866693</v>
          </cell>
          <cell r="CH61">
            <v>4.97252340782362</v>
          </cell>
          <cell r="CI61">
            <v>3.9810327697936</v>
          </cell>
          <cell r="CJ61">
            <v>4.15284623876894</v>
          </cell>
          <cell r="CK61">
            <v>4.4091517118359</v>
          </cell>
          <cell r="CL61">
            <v>4.934292951292</v>
          </cell>
          <cell r="CM61">
            <v>4.73192359254351</v>
          </cell>
          <cell r="CN61">
            <v>5.04740284708126</v>
          </cell>
          <cell r="CO61">
            <v>4.99810190721162</v>
          </cell>
          <cell r="CP61">
            <v>4.53450089885536</v>
          </cell>
          <cell r="CQ61">
            <v>5.84570993249434</v>
          </cell>
          <cell r="CR61">
            <v>1.43216431893503</v>
          </cell>
          <cell r="CS61">
            <v>1.43267056275993</v>
          </cell>
          <cell r="CT61">
            <v>1.47066923896359</v>
          </cell>
          <cell r="CU61">
            <v>1.44226185467044</v>
          </cell>
          <cell r="CV61">
            <v>1.42928574336397</v>
          </cell>
          <cell r="CW61">
            <v>1.44394018699984</v>
          </cell>
          <cell r="CX61">
            <v>1.42480925471453</v>
          </cell>
          <cell r="CY61">
            <v>1.43002645185034</v>
          </cell>
          <cell r="CZ61">
            <v>1.45163405557883</v>
          </cell>
          <cell r="DA61">
            <v>1.41919589524497</v>
          </cell>
          <cell r="DB61">
            <v>1.44093891083039</v>
          </cell>
          <cell r="DC61">
            <v>1.45469172799877</v>
          </cell>
          <cell r="DD61">
            <v>1.44709894748967</v>
          </cell>
          <cell r="DE61">
            <v>1.45917415067248</v>
          </cell>
          <cell r="DF61">
            <v>1.45405828771883</v>
          </cell>
          <cell r="DG61">
            <v>1.45405828771883</v>
          </cell>
          <cell r="DH61">
            <v>1.45405828771883</v>
          </cell>
          <cell r="DI61">
            <v>1.45405828771883</v>
          </cell>
          <cell r="DJ61">
            <v>1.45405828771883</v>
          </cell>
          <cell r="DK61">
            <v>1.45405828771883</v>
          </cell>
        </row>
        <row r="62">
          <cell r="A62">
            <v>1287.94413001716</v>
          </cell>
          <cell r="B62">
            <v>1533.61051486556</v>
          </cell>
          <cell r="C62">
            <v>1534.48677584768</v>
          </cell>
          <cell r="D62">
            <v>1630.45183395845</v>
          </cell>
          <cell r="E62">
            <v>1410.71747389771</v>
          </cell>
          <cell r="F62">
            <v>1763.76102194769</v>
          </cell>
          <cell r="G62">
            <v>2100.83085364941</v>
          </cell>
          <cell r="H62">
            <v>1942.27127290109</v>
          </cell>
          <cell r="I62">
            <v>1793.85416410651</v>
          </cell>
          <cell r="J62">
            <v>1889.16590961677</v>
          </cell>
          <cell r="K62">
            <v>1791.67880932261</v>
          </cell>
          <cell r="L62">
            <v>2037.54825915605</v>
          </cell>
          <cell r="M62">
            <v>2036.22765577276</v>
          </cell>
          <cell r="N62">
            <v>2238.87261817155</v>
          </cell>
          <cell r="O62">
            <v>2070.69064166672</v>
          </cell>
          <cell r="P62">
            <v>2120.06921408272</v>
          </cell>
          <cell r="Q62">
            <v>2014.44518877599</v>
          </cell>
          <cell r="R62">
            <v>2310.20487744317</v>
          </cell>
          <cell r="S62">
            <v>2583.64003112067</v>
          </cell>
          <cell r="T62">
            <v>2464.67384623925</v>
          </cell>
        </row>
        <row r="62">
          <cell r="Z62">
            <v>1287.94413001716</v>
          </cell>
          <cell r="AA62">
            <v>1533.61051486556</v>
          </cell>
          <cell r="AB62">
            <v>1534.48677584768</v>
          </cell>
          <cell r="AC62">
            <v>1630.45183395845</v>
          </cell>
          <cell r="AD62">
            <v>1410.71747389771</v>
          </cell>
          <cell r="AE62">
            <v>1763.76102194769</v>
          </cell>
          <cell r="AF62">
            <v>2100.83085364941</v>
          </cell>
          <cell r="AG62">
            <v>1942.27127290109</v>
          </cell>
          <cell r="AH62">
            <v>1793.85416410651</v>
          </cell>
          <cell r="AI62">
            <v>1889.16590961677</v>
          </cell>
          <cell r="AJ62">
            <v>1791.67880932261</v>
          </cell>
          <cell r="AK62">
            <v>2037.54825915605</v>
          </cell>
          <cell r="AL62">
            <v>2036.22765577276</v>
          </cell>
          <cell r="AM62">
            <v>2238.87261817155</v>
          </cell>
          <cell r="AN62">
            <v>2070.69064166672</v>
          </cell>
          <cell r="AO62">
            <v>2120.06921408272</v>
          </cell>
          <cell r="AP62">
            <v>2014.44518877599</v>
          </cell>
          <cell r="AQ62">
            <v>2310.20487744317</v>
          </cell>
          <cell r="AR62">
            <v>2583.64003112067</v>
          </cell>
          <cell r="AS62">
            <v>2464.67384623925</v>
          </cell>
        </row>
        <row r="62"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</row>
        <row r="62">
          <cell r="BX62">
            <v>2.87488011171224</v>
          </cell>
          <cell r="BY62">
            <v>3.07104806880912</v>
          </cell>
          <cell r="BZ62">
            <v>2.64158591637093</v>
          </cell>
          <cell r="CA62">
            <v>3.34586129635921</v>
          </cell>
          <cell r="CB62">
            <v>4.06640290573936</v>
          </cell>
          <cell r="CC62">
            <v>3.74185322883302</v>
          </cell>
          <cell r="CD62">
            <v>3.39746198209724</v>
          </cell>
          <cell r="CE62">
            <v>3.56218142056441</v>
          </cell>
          <cell r="CF62">
            <v>3.34406870628437</v>
          </cell>
          <cell r="CG62">
            <v>3.85352763239187</v>
          </cell>
          <cell r="CH62">
            <v>3.86699524971904</v>
          </cell>
          <cell r="CI62">
            <v>4.26732497455513</v>
          </cell>
          <cell r="CJ62">
            <v>3.89437837054691</v>
          </cell>
          <cell r="CK62">
            <v>3.98724537854698</v>
          </cell>
          <cell r="CL62">
            <v>3.78859671935686</v>
          </cell>
          <cell r="CM62">
            <v>4.34483631944413</v>
          </cell>
          <cell r="CN62">
            <v>4.85908983795703</v>
          </cell>
          <cell r="CO62">
            <v>4.63534838285691</v>
          </cell>
          <cell r="CP62">
            <v>4.82103268217297</v>
          </cell>
          <cell r="CQ62">
            <v>5.77713467539875</v>
          </cell>
          <cell r="CR62">
            <v>1.45799089156619</v>
          </cell>
          <cell r="CS62">
            <v>1.43443738861421</v>
          </cell>
          <cell r="CT62">
            <v>1.46234736584647</v>
          </cell>
          <cell r="CU62">
            <v>1.45454946514262</v>
          </cell>
          <cell r="CV62">
            <v>1.46312840199098</v>
          </cell>
          <cell r="CW62">
            <v>1.44423858311073</v>
          </cell>
          <cell r="CX62">
            <v>1.41542810742606</v>
          </cell>
          <cell r="CY62">
            <v>1.42210044948575</v>
          </cell>
          <cell r="CZ62">
            <v>1.44657069561195</v>
          </cell>
          <cell r="DA62">
            <v>1.45298523617268</v>
          </cell>
          <cell r="DB62">
            <v>1.46788523136877</v>
          </cell>
          <cell r="DC62">
            <v>1.44862695436879</v>
          </cell>
          <cell r="DD62">
            <v>1.4426461751232</v>
          </cell>
          <cell r="DE62">
            <v>1.43741046688648</v>
          </cell>
          <cell r="DF62">
            <v>1.45674726641047</v>
          </cell>
          <cell r="DG62">
            <v>1.45674726641047</v>
          </cell>
          <cell r="DH62">
            <v>1.45674726641047</v>
          </cell>
          <cell r="DI62">
            <v>1.45674726641047</v>
          </cell>
          <cell r="DJ62">
            <v>1.45674726641047</v>
          </cell>
          <cell r="DK62">
            <v>1.45674726641047</v>
          </cell>
        </row>
        <row r="63">
          <cell r="A63">
            <v>1544.23328031237</v>
          </cell>
          <cell r="B63">
            <v>1293.98655051102</v>
          </cell>
          <cell r="C63">
            <v>1509.94030049954</v>
          </cell>
          <cell r="D63">
            <v>1859.70566335454</v>
          </cell>
          <cell r="E63">
            <v>1449.72138047585</v>
          </cell>
          <cell r="F63">
            <v>1561.20097588655</v>
          </cell>
          <cell r="G63">
            <v>2173.26226953522</v>
          </cell>
          <cell r="H63">
            <v>1745.58231117233</v>
          </cell>
          <cell r="I63">
            <v>1692.2246143656</v>
          </cell>
          <cell r="J63">
            <v>1708.81862097887</v>
          </cell>
          <cell r="K63">
            <v>2067.61129004631</v>
          </cell>
          <cell r="L63">
            <v>1962.37169152106</v>
          </cell>
          <cell r="M63">
            <v>2129.91179052269</v>
          </cell>
          <cell r="N63">
            <v>2285.37944827961</v>
          </cell>
          <cell r="O63">
            <v>2235.58629984294</v>
          </cell>
          <cell r="P63">
            <v>2218.88610976407</v>
          </cell>
          <cell r="Q63">
            <v>2139.2707852628</v>
          </cell>
          <cell r="R63">
            <v>2404.45880482625</v>
          </cell>
          <cell r="S63">
            <v>2489.50899074139</v>
          </cell>
          <cell r="T63">
            <v>2243.3508859552</v>
          </cell>
        </row>
        <row r="63">
          <cell r="Z63">
            <v>1544.23328031237</v>
          </cell>
          <cell r="AA63">
            <v>1293.98655051102</v>
          </cell>
          <cell r="AB63">
            <v>1509.94030049954</v>
          </cell>
          <cell r="AC63">
            <v>1859.70566335454</v>
          </cell>
          <cell r="AD63">
            <v>1449.72138047585</v>
          </cell>
          <cell r="AE63">
            <v>1561.20097588655</v>
          </cell>
          <cell r="AF63">
            <v>2173.26226953522</v>
          </cell>
          <cell r="AG63">
            <v>1745.58231117233</v>
          </cell>
          <cell r="AH63">
            <v>1692.2246143656</v>
          </cell>
          <cell r="AI63">
            <v>1708.81862097887</v>
          </cell>
          <cell r="AJ63">
            <v>2067.61129004631</v>
          </cell>
          <cell r="AK63">
            <v>1962.37169152106</v>
          </cell>
          <cell r="AL63">
            <v>2129.91179052269</v>
          </cell>
          <cell r="AM63">
            <v>2285.37944827961</v>
          </cell>
          <cell r="AN63">
            <v>2235.58629984294</v>
          </cell>
          <cell r="AO63">
            <v>2218.88610976407</v>
          </cell>
          <cell r="AP63">
            <v>2139.2707852628</v>
          </cell>
          <cell r="AQ63">
            <v>2404.45880482625</v>
          </cell>
          <cell r="AR63">
            <v>2489.50899074139</v>
          </cell>
          <cell r="AS63">
            <v>2243.3508859552</v>
          </cell>
        </row>
        <row r="63"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</row>
        <row r="63">
          <cell r="BX63">
            <v>2.91224271227388</v>
          </cell>
          <cell r="BY63">
            <v>3.52309676777636</v>
          </cell>
          <cell r="BZ63">
            <v>2.69886028575504</v>
          </cell>
          <cell r="CA63">
            <v>2.97054811324377</v>
          </cell>
          <cell r="CB63">
            <v>4.08626205544808</v>
          </cell>
          <cell r="CC63">
            <v>3.31659205166271</v>
          </cell>
          <cell r="CD63">
            <v>3.2178790612018</v>
          </cell>
          <cell r="CE63">
            <v>3.20898783308949</v>
          </cell>
          <cell r="CF63">
            <v>3.87993826844151</v>
          </cell>
          <cell r="CG63">
            <v>3.7335017081559</v>
          </cell>
          <cell r="CH63">
            <v>4.05098133660064</v>
          </cell>
          <cell r="CI63">
            <v>4.35041027460201</v>
          </cell>
          <cell r="CJ63">
            <v>4.23808547828592</v>
          </cell>
          <cell r="CK63">
            <v>4.20642629650313</v>
          </cell>
          <cell r="CL63">
            <v>4.05549651551388</v>
          </cell>
          <cell r="CM63">
            <v>4.55822347121503</v>
          </cell>
          <cell r="CN63">
            <v>4.7194563244839</v>
          </cell>
          <cell r="CO63">
            <v>4.25280509776543</v>
          </cell>
          <cell r="CP63">
            <v>4.73797777749923</v>
          </cell>
          <cell r="CQ63">
            <v>5.08588494770188</v>
          </cell>
          <cell r="CR63">
            <v>1.43644939739224</v>
          </cell>
          <cell r="CS63">
            <v>1.45455868020145</v>
          </cell>
          <cell r="CT63">
            <v>1.42049380831469</v>
          </cell>
          <cell r="CU63">
            <v>1.44619473861524</v>
          </cell>
          <cell r="CV63">
            <v>1.47167284632253</v>
          </cell>
          <cell r="CW63">
            <v>1.4398901430227</v>
          </cell>
          <cell r="CX63">
            <v>1.45711242289701</v>
          </cell>
          <cell r="CY63">
            <v>1.44196730149115</v>
          </cell>
          <cell r="CZ63">
            <v>1.4407725498696</v>
          </cell>
          <cell r="DA63">
            <v>1.45893194225344</v>
          </cell>
          <cell r="DB63">
            <v>1.45999448289049</v>
          </cell>
          <cell r="DC63">
            <v>1.44003169650172</v>
          </cell>
          <cell r="DD63">
            <v>1.44048423917254</v>
          </cell>
          <cell r="DE63">
            <v>1.43924668288975</v>
          </cell>
          <cell r="DF63">
            <v>1.445203029423</v>
          </cell>
          <cell r="DG63">
            <v>1.445203029423</v>
          </cell>
          <cell r="DH63">
            <v>1.445203029423</v>
          </cell>
          <cell r="DI63">
            <v>1.445203029423</v>
          </cell>
          <cell r="DJ63">
            <v>1.445203029423</v>
          </cell>
          <cell r="DK63">
            <v>1.445203029423</v>
          </cell>
        </row>
        <row r="64">
          <cell r="A64">
            <v>1375.25826297032</v>
          </cell>
          <cell r="B64">
            <v>1338.16019766646</v>
          </cell>
          <cell r="C64">
            <v>1816.96556763888</v>
          </cell>
          <cell r="D64">
            <v>1531.07918669713</v>
          </cell>
          <cell r="E64">
            <v>1756.14436878074</v>
          </cell>
          <cell r="F64">
            <v>1883.18038957796</v>
          </cell>
          <cell r="G64">
            <v>1544.17615952305</v>
          </cell>
          <cell r="H64">
            <v>1762.40012114737</v>
          </cell>
          <cell r="I64">
            <v>1920.98942318747</v>
          </cell>
          <cell r="J64">
            <v>2051.14781856119</v>
          </cell>
          <cell r="K64">
            <v>1841.93811881462</v>
          </cell>
          <cell r="L64">
            <v>2091.20779100265</v>
          </cell>
          <cell r="M64">
            <v>2021.83316389767</v>
          </cell>
          <cell r="N64">
            <v>2016.94318691667</v>
          </cell>
          <cell r="O64">
            <v>2240.67214874038</v>
          </cell>
          <cell r="P64">
            <v>2363.76071438624</v>
          </cell>
          <cell r="Q64">
            <v>2193.56221797867</v>
          </cell>
          <cell r="R64">
            <v>2443.46859375074</v>
          </cell>
          <cell r="S64">
            <v>2511.924602218</v>
          </cell>
          <cell r="T64">
            <v>2653.34790599884</v>
          </cell>
        </row>
        <row r="64">
          <cell r="Z64">
            <v>1375.25826297032</v>
          </cell>
          <cell r="AA64">
            <v>1338.16019766646</v>
          </cell>
          <cell r="AB64">
            <v>1816.96556763888</v>
          </cell>
          <cell r="AC64">
            <v>1531.07918669713</v>
          </cell>
          <cell r="AD64">
            <v>1756.14436878074</v>
          </cell>
          <cell r="AE64">
            <v>1883.18038957796</v>
          </cell>
          <cell r="AF64">
            <v>1544.17615952305</v>
          </cell>
          <cell r="AG64">
            <v>1762.40012114737</v>
          </cell>
          <cell r="AH64">
            <v>1920.98942318747</v>
          </cell>
          <cell r="AI64">
            <v>2051.14781856119</v>
          </cell>
          <cell r="AJ64">
            <v>1841.93811881462</v>
          </cell>
          <cell r="AK64">
            <v>2091.20779100265</v>
          </cell>
          <cell r="AL64">
            <v>2021.83316389767</v>
          </cell>
          <cell r="AM64">
            <v>2016.94318691667</v>
          </cell>
          <cell r="AN64">
            <v>2240.67214874038</v>
          </cell>
          <cell r="AO64">
            <v>2363.76071438624</v>
          </cell>
          <cell r="AP64">
            <v>2193.56221797867</v>
          </cell>
          <cell r="AQ64">
            <v>2443.46859375074</v>
          </cell>
          <cell r="AR64">
            <v>2511.924602218</v>
          </cell>
          <cell r="AS64">
            <v>2653.34790599884</v>
          </cell>
        </row>
        <row r="64"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</row>
        <row r="64">
          <cell r="BX64">
            <v>3.40842162735504</v>
          </cell>
          <cell r="BY64">
            <v>2.88915998849587</v>
          </cell>
          <cell r="BZ64">
            <v>3.31147690676859</v>
          </cell>
          <cell r="CA64">
            <v>3.53761016954459</v>
          </cell>
          <cell r="CB64">
            <v>2.92520432414181</v>
          </cell>
          <cell r="CC64">
            <v>3.30767809849531</v>
          </cell>
          <cell r="CD64">
            <v>3.66706786168065</v>
          </cell>
          <cell r="CE64">
            <v>3.84189901722205</v>
          </cell>
          <cell r="CF64">
            <v>3.53738593362134</v>
          </cell>
          <cell r="CG64">
            <v>4.02575566501497</v>
          </cell>
          <cell r="CH64">
            <v>3.82198115005932</v>
          </cell>
          <cell r="CI64">
            <v>3.81779727469107</v>
          </cell>
          <cell r="CJ64">
            <v>4.2658404194909</v>
          </cell>
          <cell r="CK64">
            <v>4.50017911058609</v>
          </cell>
          <cell r="CL64">
            <v>4.17615150765445</v>
          </cell>
          <cell r="CM64">
            <v>4.65192870667765</v>
          </cell>
          <cell r="CN64">
            <v>4.78225674598533</v>
          </cell>
          <cell r="CO64">
            <v>5.05150151071603</v>
          </cell>
          <cell r="CP64">
            <v>4.60246211894403</v>
          </cell>
          <cell r="CQ64">
            <v>5.00452108588298</v>
          </cell>
          <cell r="CR64">
            <v>1.44705682571424</v>
          </cell>
          <cell r="CS64">
            <v>1.45328509738873</v>
          </cell>
          <cell r="CT64">
            <v>1.46049649978539</v>
          </cell>
          <cell r="CU64">
            <v>1.4518882701211</v>
          </cell>
          <cell r="CV64">
            <v>1.45293310823984</v>
          </cell>
          <cell r="CW64">
            <v>1.45844173901022</v>
          </cell>
          <cell r="CX64">
            <v>1.44626465242656</v>
          </cell>
          <cell r="CY64">
            <v>1.45978337033222</v>
          </cell>
          <cell r="CZ64">
            <v>1.43520243409117</v>
          </cell>
          <cell r="DA64">
            <v>1.46270972749683</v>
          </cell>
          <cell r="DB64">
            <v>1.42659181092107</v>
          </cell>
          <cell r="DC64">
            <v>1.42317042822433</v>
          </cell>
          <cell r="DD64">
            <v>1.44931874980582</v>
          </cell>
          <cell r="DE64">
            <v>1.44739789658536</v>
          </cell>
          <cell r="DF64">
            <v>1.43906644437975</v>
          </cell>
          <cell r="DG64">
            <v>1.43906644437975</v>
          </cell>
          <cell r="DH64">
            <v>1.43906644437975</v>
          </cell>
          <cell r="DI64">
            <v>1.43906644437975</v>
          </cell>
          <cell r="DJ64">
            <v>1.43906644437975</v>
          </cell>
          <cell r="DK64">
            <v>1.43906644437975</v>
          </cell>
        </row>
        <row r="65">
          <cell r="A65">
            <v>1194.05412185428</v>
          </cell>
          <cell r="B65">
            <v>1603.12788855763</v>
          </cell>
          <cell r="C65">
            <v>1893.90232175849</v>
          </cell>
          <cell r="D65">
            <v>1551.93845875426</v>
          </cell>
          <cell r="E65">
            <v>1559.13930256521</v>
          </cell>
          <cell r="F65">
            <v>1661.78429000838</v>
          </cell>
          <cell r="G65">
            <v>1808.55839194981</v>
          </cell>
          <cell r="H65">
            <v>1541.69943836171</v>
          </cell>
          <cell r="I65">
            <v>1939.93174112321</v>
          </cell>
          <cell r="J65">
            <v>1801.59047039068</v>
          </cell>
          <cell r="K65">
            <v>2001.5638315808</v>
          </cell>
          <cell r="L65">
            <v>1996.23876614958</v>
          </cell>
          <cell r="M65">
            <v>2033.85031914027</v>
          </cell>
          <cell r="N65">
            <v>2322.20850392174</v>
          </cell>
          <cell r="O65">
            <v>2094.43078912964</v>
          </cell>
          <cell r="P65">
            <v>2064.48128770746</v>
          </cell>
          <cell r="Q65">
            <v>2285.67153117568</v>
          </cell>
          <cell r="R65">
            <v>2238.61913054742</v>
          </cell>
          <cell r="S65">
            <v>2076.05676300006</v>
          </cell>
          <cell r="T65">
            <v>2527.35324515171</v>
          </cell>
        </row>
        <row r="65">
          <cell r="Z65">
            <v>1194.05412185428</v>
          </cell>
          <cell r="AA65">
            <v>1603.12788855763</v>
          </cell>
          <cell r="AB65">
            <v>1893.90232175849</v>
          </cell>
          <cell r="AC65">
            <v>1551.93845875426</v>
          </cell>
          <cell r="AD65">
            <v>1559.13930256521</v>
          </cell>
          <cell r="AE65">
            <v>1661.78429000838</v>
          </cell>
          <cell r="AF65">
            <v>1808.55839194981</v>
          </cell>
          <cell r="AG65">
            <v>1541.69943836171</v>
          </cell>
          <cell r="AH65">
            <v>1939.93174112321</v>
          </cell>
          <cell r="AI65">
            <v>1801.59047039068</v>
          </cell>
          <cell r="AJ65">
            <v>2001.5638315808</v>
          </cell>
          <cell r="AK65">
            <v>1996.23876614958</v>
          </cell>
          <cell r="AL65">
            <v>2033.85031914027</v>
          </cell>
          <cell r="AM65">
            <v>2322.20850392174</v>
          </cell>
          <cell r="AN65">
            <v>2094.43078912964</v>
          </cell>
          <cell r="AO65">
            <v>2064.48128770746</v>
          </cell>
          <cell r="AP65">
            <v>2285.67153117568</v>
          </cell>
          <cell r="AQ65">
            <v>2238.61913054742</v>
          </cell>
          <cell r="AR65">
            <v>2076.05676300006</v>
          </cell>
          <cell r="AS65">
            <v>2527.35324515171</v>
          </cell>
        </row>
        <row r="65"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</row>
        <row r="65">
          <cell r="BX65">
            <v>3.5841776601831</v>
          </cell>
          <cell r="BY65">
            <v>2.96792766186528</v>
          </cell>
          <cell r="BZ65">
            <v>2.98552829150578</v>
          </cell>
          <cell r="CA65">
            <v>3.13479047360314</v>
          </cell>
          <cell r="CB65">
            <v>3.45310685352331</v>
          </cell>
          <cell r="CC65">
            <v>2.93694952116369</v>
          </cell>
          <cell r="CD65">
            <v>3.65736835213563</v>
          </cell>
          <cell r="CE65">
            <v>3.4344304628713</v>
          </cell>
          <cell r="CF65">
            <v>3.79971702360404</v>
          </cell>
          <cell r="CG65">
            <v>3.79807654573541</v>
          </cell>
          <cell r="CH65">
            <v>3.84227926940124</v>
          </cell>
          <cell r="CI65">
            <v>4.34489978004945</v>
          </cell>
          <cell r="CJ65">
            <v>4.041843566945</v>
          </cell>
          <cell r="CK65">
            <v>3.98404686137483</v>
          </cell>
          <cell r="CL65">
            <v>4.41090095809318</v>
          </cell>
          <cell r="CM65">
            <v>4.32009898756462</v>
          </cell>
          <cell r="CN65">
            <v>4.00638527455542</v>
          </cell>
          <cell r="CO65">
            <v>4.8772996025135</v>
          </cell>
          <cell r="CP65">
            <v>4.62257466575829</v>
          </cell>
          <cell r="CQ65">
            <v>5.6238920995636</v>
          </cell>
          <cell r="CR65">
            <v>1.46421817782782</v>
          </cell>
          <cell r="CS65">
            <v>1.42192937559199</v>
          </cell>
          <cell r="CT65">
            <v>1.44768869632561</v>
          </cell>
          <cell r="CU65">
            <v>1.43261112560123</v>
          </cell>
          <cell r="CV65">
            <v>1.43077342114936</v>
          </cell>
          <cell r="CW65">
            <v>1.4523566118991</v>
          </cell>
          <cell r="CX65">
            <v>1.4349264904551</v>
          </cell>
          <cell r="CY65">
            <v>1.43817047152712</v>
          </cell>
          <cell r="CZ65">
            <v>1.45319830293436</v>
          </cell>
          <cell r="DA65">
            <v>1.43717112802269</v>
          </cell>
          <cell r="DB65">
            <v>1.44319603033953</v>
          </cell>
          <cell r="DC65">
            <v>1.43997816754386</v>
          </cell>
          <cell r="DD65">
            <v>1.45023103852812</v>
          </cell>
          <cell r="DE65">
            <v>1.46429501284498</v>
          </cell>
          <cell r="DF65">
            <v>1.41969040872549</v>
          </cell>
          <cell r="DG65">
            <v>1.41969040872549</v>
          </cell>
          <cell r="DH65">
            <v>1.41969040872549</v>
          </cell>
          <cell r="DI65">
            <v>1.41969040872549</v>
          </cell>
          <cell r="DJ65">
            <v>1.41969040872549</v>
          </cell>
          <cell r="DK65">
            <v>1.41969040872549</v>
          </cell>
        </row>
        <row r="66">
          <cell r="A66">
            <v>1374.08319265706</v>
          </cell>
          <cell r="B66">
            <v>1569.30752880654</v>
          </cell>
          <cell r="C66">
            <v>1508.68764868917</v>
          </cell>
          <cell r="D66">
            <v>1719.46808383806</v>
          </cell>
          <cell r="E66">
            <v>1717.51533863034</v>
          </cell>
          <cell r="F66">
            <v>1722.70615480016</v>
          </cell>
          <cell r="G66">
            <v>1863.39030506438</v>
          </cell>
          <cell r="H66">
            <v>1683.75496572143</v>
          </cell>
          <cell r="I66">
            <v>1945.58991911047</v>
          </cell>
          <cell r="J66">
            <v>1865.51825899726</v>
          </cell>
          <cell r="K66">
            <v>1925.67133861174</v>
          </cell>
          <cell r="L66">
            <v>2170.83465500789</v>
          </cell>
          <cell r="M66">
            <v>1959.86967131325</v>
          </cell>
          <cell r="N66">
            <v>1985.58849668754</v>
          </cell>
          <cell r="O66">
            <v>2002.64538627978</v>
          </cell>
          <cell r="P66">
            <v>2049.46274980728</v>
          </cell>
          <cell r="Q66">
            <v>2354.9210454487</v>
          </cell>
          <cell r="R66">
            <v>2108.852756998</v>
          </cell>
          <cell r="S66">
            <v>2406.78902507655</v>
          </cell>
          <cell r="T66">
            <v>2297.41726170013</v>
          </cell>
        </row>
        <row r="66">
          <cell r="Z66">
            <v>1374.08319265706</v>
          </cell>
          <cell r="AA66">
            <v>1569.30752880654</v>
          </cell>
          <cell r="AB66">
            <v>1508.68764868917</v>
          </cell>
          <cell r="AC66">
            <v>1719.46808383806</v>
          </cell>
          <cell r="AD66">
            <v>1717.51533863034</v>
          </cell>
          <cell r="AE66">
            <v>1722.70615480016</v>
          </cell>
          <cell r="AF66">
            <v>1863.39030506438</v>
          </cell>
          <cell r="AG66">
            <v>1683.75496572143</v>
          </cell>
          <cell r="AH66">
            <v>1945.58991911047</v>
          </cell>
          <cell r="AI66">
            <v>1865.51825899726</v>
          </cell>
          <cell r="AJ66">
            <v>1925.67133861174</v>
          </cell>
          <cell r="AK66">
            <v>2170.83465500789</v>
          </cell>
          <cell r="AL66">
            <v>1959.86967131325</v>
          </cell>
          <cell r="AM66">
            <v>1985.58849668754</v>
          </cell>
          <cell r="AN66">
            <v>2002.64538627978</v>
          </cell>
          <cell r="AO66">
            <v>2049.46274980728</v>
          </cell>
          <cell r="AP66">
            <v>2354.9210454487</v>
          </cell>
          <cell r="AQ66">
            <v>2108.852756998</v>
          </cell>
          <cell r="AR66">
            <v>2406.78902507655</v>
          </cell>
          <cell r="AS66">
            <v>2297.41726170013</v>
          </cell>
        </row>
        <row r="66"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</row>
        <row r="66">
          <cell r="BX66">
            <v>2.85359232599662</v>
          </cell>
          <cell r="BY66">
            <v>3.26079320246736</v>
          </cell>
          <cell r="BZ66">
            <v>3.28470793733213</v>
          </cell>
          <cell r="CA66">
            <v>3.28525163296996</v>
          </cell>
          <cell r="CB66">
            <v>3.59816237630296</v>
          </cell>
          <cell r="CC66">
            <v>3.18840235648195</v>
          </cell>
          <cell r="CD66">
            <v>3.74611380602855</v>
          </cell>
          <cell r="CE66">
            <v>3.54397936718692</v>
          </cell>
          <cell r="CF66">
            <v>3.64954934061251</v>
          </cell>
          <cell r="CG66">
            <v>4.05621054351555</v>
          </cell>
          <cell r="CH66">
            <v>3.76305053818192</v>
          </cell>
          <cell r="CI66">
            <v>3.75880734774874</v>
          </cell>
          <cell r="CJ66">
            <v>3.82539700611515</v>
          </cell>
          <cell r="CK66">
            <v>3.9148262198438</v>
          </cell>
          <cell r="CL66">
            <v>4.49830408249745</v>
          </cell>
          <cell r="CM66">
            <v>4.02827134460579</v>
          </cell>
          <cell r="CN66">
            <v>4.59738084133902</v>
          </cell>
          <cell r="CO66">
            <v>4.38846196881166</v>
          </cell>
          <cell r="CP66">
            <v>4.59117179448564</v>
          </cell>
          <cell r="CQ66">
            <v>5.43154499116922</v>
          </cell>
          <cell r="CR66">
            <v>1.44610352340406</v>
          </cell>
          <cell r="CS66">
            <v>1.44264087492981</v>
          </cell>
          <cell r="CT66">
            <v>1.44848680053935</v>
          </cell>
          <cell r="CU66">
            <v>1.44470108040137</v>
          </cell>
          <cell r="CV66">
            <v>1.4325539942895</v>
          </cell>
          <cell r="CW66">
            <v>1.43664577851428</v>
          </cell>
          <cell r="CX66">
            <v>1.41882949797004</v>
          </cell>
          <cell r="CY66">
            <v>1.44681467003943</v>
          </cell>
          <cell r="CZ66">
            <v>1.42291014529526</v>
          </cell>
          <cell r="DA66">
            <v>1.44216667175931</v>
          </cell>
          <cell r="DB66">
            <v>1.44560640074045</v>
          </cell>
          <cell r="DC66">
            <v>1.46626811939262</v>
          </cell>
          <cell r="DD66">
            <v>1.42690242778341</v>
          </cell>
          <cell r="DE66">
            <v>1.44725919175762</v>
          </cell>
          <cell r="DF66">
            <v>1.43428242341041</v>
          </cell>
          <cell r="DG66">
            <v>1.43428242341041</v>
          </cell>
          <cell r="DH66">
            <v>1.43428242341041</v>
          </cell>
          <cell r="DI66">
            <v>1.43428242341041</v>
          </cell>
          <cell r="DJ66">
            <v>1.43428242341041</v>
          </cell>
          <cell r="DK66">
            <v>1.43428242341041</v>
          </cell>
        </row>
        <row r="67">
          <cell r="A67">
            <v>1321.60419265991</v>
          </cell>
          <cell r="B67">
            <v>1514.52544067535</v>
          </cell>
          <cell r="C67">
            <v>1703.8056512196</v>
          </cell>
          <cell r="D67">
            <v>1515.54117664</v>
          </cell>
          <cell r="E67">
            <v>1489.37218754087</v>
          </cell>
          <cell r="F67">
            <v>1548.54919527556</v>
          </cell>
          <cell r="G67">
            <v>1673.23728653062</v>
          </cell>
          <cell r="H67">
            <v>1819.36466843858</v>
          </cell>
          <cell r="I67">
            <v>2080.63476250884</v>
          </cell>
          <cell r="J67">
            <v>2031.77562073357</v>
          </cell>
          <cell r="K67">
            <v>1969.619020612</v>
          </cell>
          <cell r="L67">
            <v>2125.02906572098</v>
          </cell>
          <cell r="M67">
            <v>2202.68768884022</v>
          </cell>
          <cell r="N67">
            <v>2407.59580413598</v>
          </cell>
          <cell r="O67">
            <v>2356.5185896596</v>
          </cell>
          <cell r="P67">
            <v>2162.67951207311</v>
          </cell>
          <cell r="Q67">
            <v>2368.56906393852</v>
          </cell>
          <cell r="R67">
            <v>2585.3336405303</v>
          </cell>
          <cell r="S67">
            <v>2382.37814681017</v>
          </cell>
          <cell r="T67">
            <v>2375.82605420364</v>
          </cell>
        </row>
        <row r="67">
          <cell r="Z67">
            <v>1321.60419265991</v>
          </cell>
          <cell r="AA67">
            <v>1514.52544067535</v>
          </cell>
          <cell r="AB67">
            <v>1703.8056512196</v>
          </cell>
          <cell r="AC67">
            <v>1515.54117664</v>
          </cell>
          <cell r="AD67">
            <v>1489.37218754087</v>
          </cell>
          <cell r="AE67">
            <v>1548.54919527556</v>
          </cell>
          <cell r="AF67">
            <v>1673.23728653062</v>
          </cell>
          <cell r="AG67">
            <v>1819.36466843858</v>
          </cell>
          <cell r="AH67">
            <v>2080.63476250884</v>
          </cell>
          <cell r="AI67">
            <v>2031.77562073357</v>
          </cell>
          <cell r="AJ67">
            <v>1969.619020612</v>
          </cell>
          <cell r="AK67">
            <v>2125.02906572098</v>
          </cell>
          <cell r="AL67">
            <v>2202.68768884022</v>
          </cell>
          <cell r="AM67">
            <v>2407.59580413598</v>
          </cell>
          <cell r="AN67">
            <v>2356.5185896596</v>
          </cell>
          <cell r="AO67">
            <v>2162.67951207311</v>
          </cell>
          <cell r="AP67">
            <v>2368.56906393852</v>
          </cell>
          <cell r="AQ67">
            <v>2585.3336405303</v>
          </cell>
          <cell r="AR67">
            <v>2382.37814681017</v>
          </cell>
          <cell r="AS67">
            <v>2375.82605420364</v>
          </cell>
        </row>
        <row r="67"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</row>
        <row r="67">
          <cell r="BX67">
            <v>3.20240377679629</v>
          </cell>
          <cell r="BY67">
            <v>2.86484508065449</v>
          </cell>
          <cell r="BZ67">
            <v>2.82530037222173</v>
          </cell>
          <cell r="CA67">
            <v>2.98944552894403</v>
          </cell>
          <cell r="CB67">
            <v>3.17102261401858</v>
          </cell>
          <cell r="CC67">
            <v>3.39196433619596</v>
          </cell>
          <cell r="CD67">
            <v>3.9544271044888</v>
          </cell>
          <cell r="CE67">
            <v>3.8816081999746</v>
          </cell>
          <cell r="CF67">
            <v>3.72205436012198</v>
          </cell>
          <cell r="CG67">
            <v>4.03480035184504</v>
          </cell>
          <cell r="CH67">
            <v>4.21958961717363</v>
          </cell>
          <cell r="CI67">
            <v>4.50037231871258</v>
          </cell>
          <cell r="CJ67">
            <v>4.43804296874646</v>
          </cell>
          <cell r="CK67">
            <v>4.07298488725036</v>
          </cell>
          <cell r="CL67">
            <v>4.46073768580845</v>
          </cell>
          <cell r="CM67">
            <v>4.86897147154548</v>
          </cell>
          <cell r="CN67">
            <v>4.48674439902187</v>
          </cell>
          <cell r="CO67">
            <v>4.47440481101668</v>
          </cell>
          <cell r="CP67">
            <v>5.42813932562391</v>
          </cell>
          <cell r="CQ67">
            <v>4.45019812568442</v>
          </cell>
          <cell r="CR67">
            <v>1.43326117532174</v>
          </cell>
          <cell r="CS67">
            <v>1.41770491808675</v>
          </cell>
          <cell r="CT67">
            <v>1.45764276263212</v>
          </cell>
          <cell r="CU67">
            <v>1.44935153222466</v>
          </cell>
          <cell r="CV67">
            <v>1.44426121442038</v>
          </cell>
          <cell r="CW67">
            <v>1.41919312257888</v>
          </cell>
          <cell r="CX67">
            <v>1.44565722226434</v>
          </cell>
          <cell r="CY67">
            <v>1.46952038447382</v>
          </cell>
          <cell r="CZ67">
            <v>1.4415158154976</v>
          </cell>
          <cell r="DA67">
            <v>1.4340727510807</v>
          </cell>
          <cell r="DB67">
            <v>1.44979518640092</v>
          </cell>
          <cell r="DC67">
            <v>1.44294560638401</v>
          </cell>
          <cell r="DD67">
            <v>1.43017718281932</v>
          </cell>
          <cell r="DE67">
            <v>1.46569048534428</v>
          </cell>
          <cell r="DF67">
            <v>1.45474375971611</v>
          </cell>
          <cell r="DG67">
            <v>1.45474375971611</v>
          </cell>
          <cell r="DH67">
            <v>1.45474375971611</v>
          </cell>
          <cell r="DI67">
            <v>1.45474375971611</v>
          </cell>
          <cell r="DJ67">
            <v>1.45474375971611</v>
          </cell>
          <cell r="DK67">
            <v>1.45474375971611</v>
          </cell>
        </row>
        <row r="68">
          <cell r="A68">
            <v>1368.66374362654</v>
          </cell>
          <cell r="B68">
            <v>1597.40267119306</v>
          </cell>
          <cell r="C68">
            <v>1685.22515175064</v>
          </cell>
          <cell r="D68">
            <v>2010.33995362093</v>
          </cell>
          <cell r="E68">
            <v>1854.41155100154</v>
          </cell>
          <cell r="F68">
            <v>1640.87907210978</v>
          </cell>
          <cell r="G68">
            <v>1869.47451805924</v>
          </cell>
          <cell r="H68">
            <v>1978.45090196559</v>
          </cell>
          <cell r="I68">
            <v>1934.78649965219</v>
          </cell>
          <cell r="J68">
            <v>2288.60769496503</v>
          </cell>
          <cell r="K68">
            <v>2017.44284660164</v>
          </cell>
          <cell r="L68">
            <v>1971.28542005876</v>
          </cell>
          <cell r="M68">
            <v>2060.83630927605</v>
          </cell>
          <cell r="N68">
            <v>1944.52731154675</v>
          </cell>
          <cell r="O68">
            <v>1951.73212825276</v>
          </cell>
          <cell r="P68">
            <v>2365.02482002517</v>
          </cell>
          <cell r="Q68">
            <v>2629.44861876474</v>
          </cell>
          <cell r="R68">
            <v>2620.11542507962</v>
          </cell>
          <cell r="S68">
            <v>2600.2340095039</v>
          </cell>
          <cell r="T68">
            <v>2553.62370950686</v>
          </cell>
        </row>
        <row r="68">
          <cell r="Z68">
            <v>1368.66374362654</v>
          </cell>
          <cell r="AA68">
            <v>1597.40267119306</v>
          </cell>
          <cell r="AB68">
            <v>1685.22515175064</v>
          </cell>
          <cell r="AC68">
            <v>2010.33995362093</v>
          </cell>
          <cell r="AD68">
            <v>1854.41155100154</v>
          </cell>
          <cell r="AE68">
            <v>1640.87907210978</v>
          </cell>
          <cell r="AF68">
            <v>1869.47451805924</v>
          </cell>
          <cell r="AG68">
            <v>1978.45090196559</v>
          </cell>
          <cell r="AH68">
            <v>1934.78649965219</v>
          </cell>
          <cell r="AI68">
            <v>2288.60769496503</v>
          </cell>
          <cell r="AJ68">
            <v>2017.44284660164</v>
          </cell>
          <cell r="AK68">
            <v>1971.28542005876</v>
          </cell>
          <cell r="AL68">
            <v>2060.83630927605</v>
          </cell>
          <cell r="AM68">
            <v>1944.52731154675</v>
          </cell>
          <cell r="AN68">
            <v>1951.73212825276</v>
          </cell>
          <cell r="AO68">
            <v>2365.02482002517</v>
          </cell>
          <cell r="AP68">
            <v>2629.44861876474</v>
          </cell>
          <cell r="AQ68">
            <v>2620.11542507962</v>
          </cell>
          <cell r="AR68">
            <v>2600.2340095039</v>
          </cell>
          <cell r="AS68">
            <v>2553.62370950686</v>
          </cell>
        </row>
        <row r="68"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</row>
        <row r="68">
          <cell r="BX68">
            <v>3.22255337949286</v>
          </cell>
          <cell r="BY68">
            <v>3.89403733255637</v>
          </cell>
          <cell r="BZ68">
            <v>3.5062665959519</v>
          </cell>
          <cell r="CA68">
            <v>3.13090075180024</v>
          </cell>
          <cell r="CB68">
            <v>3.53215200136752</v>
          </cell>
          <cell r="CC68">
            <v>3.77175532054224</v>
          </cell>
          <cell r="CD68">
            <v>3.68188358932704</v>
          </cell>
          <cell r="CE68">
            <v>4.37295059068607</v>
          </cell>
          <cell r="CF68">
            <v>3.86013125704864</v>
          </cell>
          <cell r="CG68">
            <v>3.73417509588778</v>
          </cell>
          <cell r="CH68">
            <v>3.95444342370698</v>
          </cell>
          <cell r="CI68">
            <v>3.66575719062709</v>
          </cell>
          <cell r="CJ68">
            <v>3.64683121916346</v>
          </cell>
          <cell r="CK68">
            <v>4.41907279329638</v>
          </cell>
          <cell r="CL68">
            <v>4.91315133531257</v>
          </cell>
          <cell r="CM68">
            <v>4.89571216852697</v>
          </cell>
          <cell r="CN68">
            <v>4.8585635424665</v>
          </cell>
          <cell r="CO68">
            <v>4.77147172556026</v>
          </cell>
          <cell r="CP68">
            <v>4.493387939543</v>
          </cell>
          <cell r="CQ68">
            <v>4.76258972441908</v>
          </cell>
          <cell r="CR68">
            <v>1.44511033298919</v>
          </cell>
          <cell r="CS68">
            <v>1.43719697305884</v>
          </cell>
          <cell r="CT68">
            <v>1.43273195710487</v>
          </cell>
          <cell r="CU68">
            <v>1.41441394226082</v>
          </cell>
          <cell r="CV68">
            <v>1.44899979871774</v>
          </cell>
          <cell r="CW68">
            <v>1.43586764897793</v>
          </cell>
          <cell r="CX68">
            <v>1.45006443457129</v>
          </cell>
          <cell r="CY68">
            <v>1.43710632567318</v>
          </cell>
          <cell r="CZ68">
            <v>1.43969378769056</v>
          </cell>
          <cell r="DA68">
            <v>1.43385065492213</v>
          </cell>
          <cell r="DB68">
            <v>1.43187894596281</v>
          </cell>
          <cell r="DC68">
            <v>1.44631192541326</v>
          </cell>
          <cell r="DD68">
            <v>1.42779305954417</v>
          </cell>
          <cell r="DE68">
            <v>1.45330740946268</v>
          </cell>
          <cell r="DF68">
            <v>1.46626234912734</v>
          </cell>
          <cell r="DG68">
            <v>1.46626234912734</v>
          </cell>
          <cell r="DH68">
            <v>1.46626234912734</v>
          </cell>
          <cell r="DI68">
            <v>1.46626234912734</v>
          </cell>
          <cell r="DJ68">
            <v>1.46626234912734</v>
          </cell>
          <cell r="DK68">
            <v>1.46626234912734</v>
          </cell>
        </row>
        <row r="69">
          <cell r="A69">
            <v>1352.45204770668</v>
          </cell>
          <cell r="B69">
            <v>1492.12791565265</v>
          </cell>
          <cell r="C69">
            <v>1739.8212768134</v>
          </cell>
          <cell r="D69">
            <v>1759.13110710091</v>
          </cell>
          <cell r="E69">
            <v>1515.47627454155</v>
          </cell>
          <cell r="F69">
            <v>1647.33900580698</v>
          </cell>
          <cell r="G69">
            <v>1761.26705914385</v>
          </cell>
          <cell r="H69">
            <v>1821.4633803641</v>
          </cell>
          <cell r="I69">
            <v>1775.14748767332</v>
          </cell>
          <cell r="J69">
            <v>1724.09971282711</v>
          </cell>
          <cell r="K69">
            <v>1861.53948668575</v>
          </cell>
          <cell r="L69">
            <v>1959.86933716225</v>
          </cell>
          <cell r="M69">
            <v>2125.99051791901</v>
          </cell>
          <cell r="N69">
            <v>2385.10298059831</v>
          </cell>
          <cell r="O69">
            <v>2302.21609807275</v>
          </cell>
          <cell r="P69">
            <v>2303.81633633857</v>
          </cell>
          <cell r="Q69">
            <v>2196.97095084599</v>
          </cell>
          <cell r="R69">
            <v>2482.65607207967</v>
          </cell>
          <cell r="S69">
            <v>2517.35424515486</v>
          </cell>
          <cell r="T69">
            <v>2753.24994302912</v>
          </cell>
        </row>
        <row r="69">
          <cell r="Z69">
            <v>1352.45204770668</v>
          </cell>
          <cell r="AA69">
            <v>1492.12791565265</v>
          </cell>
          <cell r="AB69">
            <v>1739.8212768134</v>
          </cell>
          <cell r="AC69">
            <v>1759.13110710091</v>
          </cell>
          <cell r="AD69">
            <v>1515.47627454155</v>
          </cell>
          <cell r="AE69">
            <v>1647.33900580698</v>
          </cell>
          <cell r="AF69">
            <v>1761.26705914385</v>
          </cell>
          <cell r="AG69">
            <v>1821.4633803641</v>
          </cell>
          <cell r="AH69">
            <v>1775.14748767332</v>
          </cell>
          <cell r="AI69">
            <v>1724.09971282711</v>
          </cell>
          <cell r="AJ69">
            <v>1861.53948668575</v>
          </cell>
          <cell r="AK69">
            <v>1959.86933716225</v>
          </cell>
          <cell r="AL69">
            <v>2125.99051791901</v>
          </cell>
          <cell r="AM69">
            <v>2385.10298059831</v>
          </cell>
          <cell r="AN69">
            <v>2302.21609807275</v>
          </cell>
          <cell r="AO69">
            <v>2303.81633633857</v>
          </cell>
          <cell r="AP69">
            <v>2196.97095084599</v>
          </cell>
          <cell r="AQ69">
            <v>2482.65607207967</v>
          </cell>
          <cell r="AR69">
            <v>2517.35424515486</v>
          </cell>
          <cell r="AS69">
            <v>2753.24994302912</v>
          </cell>
        </row>
        <row r="69"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</row>
        <row r="69">
          <cell r="BX69">
            <v>3.30919661505615</v>
          </cell>
          <cell r="BY69">
            <v>3.33125229738168</v>
          </cell>
          <cell r="BZ69">
            <v>2.85597421159761</v>
          </cell>
          <cell r="CA69">
            <v>3.14623799075972</v>
          </cell>
          <cell r="CB69">
            <v>3.33616702880514</v>
          </cell>
          <cell r="CC69">
            <v>3.46380817399573</v>
          </cell>
          <cell r="CD69">
            <v>3.38705119188608</v>
          </cell>
          <cell r="CE69">
            <v>3.28979288663154</v>
          </cell>
          <cell r="CF69">
            <v>3.57613171745103</v>
          </cell>
          <cell r="CG69">
            <v>3.72130819310072</v>
          </cell>
          <cell r="CH69">
            <v>4.07514320840779</v>
          </cell>
          <cell r="CI69">
            <v>4.47305687603448</v>
          </cell>
          <cell r="CJ69">
            <v>4.33178831669529</v>
          </cell>
          <cell r="CK69">
            <v>4.33479928227302</v>
          </cell>
          <cell r="CL69">
            <v>4.13376185882828</v>
          </cell>
          <cell r="CM69">
            <v>4.67129935213732</v>
          </cell>
          <cell r="CN69">
            <v>4.7365865077886</v>
          </cell>
          <cell r="CO69">
            <v>5.18044155200701</v>
          </cell>
          <cell r="CP69">
            <v>5.54390424599646</v>
          </cell>
          <cell r="CQ69">
            <v>4.76201679525065</v>
          </cell>
          <cell r="CR69">
            <v>1.45029401577024</v>
          </cell>
          <cell r="CS69">
            <v>1.42971819446734</v>
          </cell>
          <cell r="CT69">
            <v>1.4404201954692</v>
          </cell>
          <cell r="CU69">
            <v>1.44676441454663</v>
          </cell>
          <cell r="CV69">
            <v>1.4537910659011</v>
          </cell>
          <cell r="CW69">
            <v>1.43449337380428</v>
          </cell>
          <cell r="CX69">
            <v>1.44638717470392</v>
          </cell>
          <cell r="CY69">
            <v>1.44070063365486</v>
          </cell>
          <cell r="CZ69">
            <v>1.43588552369628</v>
          </cell>
          <cell r="DA69">
            <v>1.43582317180371</v>
          </cell>
          <cell r="DB69">
            <v>1.42615221855864</v>
          </cell>
          <cell r="DC69">
            <v>1.44290791159847</v>
          </cell>
          <cell r="DD69">
            <v>1.42930720665845</v>
          </cell>
          <cell r="DE69">
            <v>1.460864213236</v>
          </cell>
          <cell r="DF69">
            <v>1.45608254684864</v>
          </cell>
          <cell r="DG69">
            <v>1.45608254684864</v>
          </cell>
          <cell r="DH69">
            <v>1.45608254684864</v>
          </cell>
          <cell r="DI69">
            <v>1.45608254684864</v>
          </cell>
          <cell r="DJ69">
            <v>1.45608254684864</v>
          </cell>
          <cell r="DK69">
            <v>1.45608254684864</v>
          </cell>
        </row>
        <row r="70">
          <cell r="A70">
            <v>1428.57649078994</v>
          </cell>
          <cell r="B70">
            <v>1509.5643502512</v>
          </cell>
          <cell r="C70">
            <v>1768.21328789052</v>
          </cell>
          <cell r="D70">
            <v>1818.29584499618</v>
          </cell>
          <cell r="E70">
            <v>1716.31953243407</v>
          </cell>
          <cell r="F70">
            <v>1581.25243210941</v>
          </cell>
          <cell r="G70">
            <v>1597.18243353337</v>
          </cell>
          <cell r="H70">
            <v>2093.41968560824</v>
          </cell>
          <cell r="I70">
            <v>2100.48047931474</v>
          </cell>
          <cell r="J70">
            <v>1990.98753621761</v>
          </cell>
          <cell r="K70">
            <v>1945.43721627193</v>
          </cell>
          <cell r="L70">
            <v>2279.09493349029</v>
          </cell>
          <cell r="M70">
            <v>2030.18892764834</v>
          </cell>
          <cell r="N70">
            <v>1989.98963785074</v>
          </cell>
          <cell r="O70">
            <v>2216.58429228631</v>
          </cell>
          <cell r="P70">
            <v>2245.21958473264</v>
          </cell>
          <cell r="Q70">
            <v>2404.27104443001</v>
          </cell>
          <cell r="R70">
            <v>2154.47638595909</v>
          </cell>
          <cell r="S70">
            <v>2224.29028548235</v>
          </cell>
          <cell r="T70">
            <v>2330.45644003452</v>
          </cell>
        </row>
        <row r="70">
          <cell r="Z70">
            <v>1428.57649078994</v>
          </cell>
          <cell r="AA70">
            <v>1509.5643502512</v>
          </cell>
          <cell r="AB70">
            <v>1768.21328789052</v>
          </cell>
          <cell r="AC70">
            <v>1818.29584499618</v>
          </cell>
          <cell r="AD70">
            <v>1716.31953243407</v>
          </cell>
          <cell r="AE70">
            <v>1581.25243210941</v>
          </cell>
          <cell r="AF70">
            <v>1597.18243353337</v>
          </cell>
          <cell r="AG70">
            <v>2093.41968560824</v>
          </cell>
          <cell r="AH70">
            <v>2100.48047931474</v>
          </cell>
          <cell r="AI70">
            <v>1990.98753621761</v>
          </cell>
          <cell r="AJ70">
            <v>1945.43721627193</v>
          </cell>
          <cell r="AK70">
            <v>2279.09493349029</v>
          </cell>
          <cell r="AL70">
            <v>2030.18892764834</v>
          </cell>
          <cell r="AM70">
            <v>1989.98963785074</v>
          </cell>
          <cell r="AN70">
            <v>2216.58429228631</v>
          </cell>
          <cell r="AO70">
            <v>2245.21958473264</v>
          </cell>
          <cell r="AP70">
            <v>2404.27104443001</v>
          </cell>
          <cell r="AQ70">
            <v>2154.47638595909</v>
          </cell>
          <cell r="AR70">
            <v>2224.29028548235</v>
          </cell>
          <cell r="AS70">
            <v>2330.45644003452</v>
          </cell>
        </row>
        <row r="70"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</row>
        <row r="70">
          <cell r="BX70">
            <v>3.3701861684121</v>
          </cell>
          <cell r="BY70">
            <v>3.44377351500307</v>
          </cell>
          <cell r="BZ70">
            <v>3.32763471365973</v>
          </cell>
          <cell r="CA70">
            <v>2.96537518994894</v>
          </cell>
          <cell r="CB70">
            <v>3.06744855349466</v>
          </cell>
          <cell r="CC70">
            <v>4.01991734546141</v>
          </cell>
          <cell r="CD70">
            <v>4.0239442689308</v>
          </cell>
          <cell r="CE70">
            <v>3.792238134981</v>
          </cell>
          <cell r="CF70">
            <v>3.68498387385769</v>
          </cell>
          <cell r="CG70">
            <v>4.31172030665501</v>
          </cell>
          <cell r="CH70">
            <v>3.8199915693061</v>
          </cell>
          <cell r="CI70">
            <v>3.72766536064992</v>
          </cell>
          <cell r="CJ70">
            <v>4.25700216812947</v>
          </cell>
          <cell r="CK70">
            <v>4.31199691949231</v>
          </cell>
          <cell r="CL70">
            <v>4.61745898160837</v>
          </cell>
          <cell r="CM70">
            <v>4.13772247603156</v>
          </cell>
          <cell r="CN70">
            <v>4.27180170896231</v>
          </cell>
          <cell r="CO70">
            <v>4.4756963010531</v>
          </cell>
          <cell r="CP70">
            <v>4.49235852980472</v>
          </cell>
          <cell r="CQ70">
            <v>4.85485834426347</v>
          </cell>
          <cell r="CR70">
            <v>1.45164441869741</v>
          </cell>
          <cell r="CS70">
            <v>1.44108990019409</v>
          </cell>
          <cell r="CT70">
            <v>1.43743393532051</v>
          </cell>
          <cell r="CU70">
            <v>1.44656215931201</v>
          </cell>
          <cell r="CV70">
            <v>1.41308938599466</v>
          </cell>
          <cell r="CW70">
            <v>1.46092759486868</v>
          </cell>
          <cell r="CX70">
            <v>1.42654137708937</v>
          </cell>
          <cell r="CY70">
            <v>1.42674485718023</v>
          </cell>
          <cell r="CZ70">
            <v>1.43012443876305</v>
          </cell>
          <cell r="DA70">
            <v>1.43840132898887</v>
          </cell>
          <cell r="DB70">
            <v>1.44640116715293</v>
          </cell>
          <cell r="DC70">
            <v>1.44816807772875</v>
          </cell>
          <cell r="DD70">
            <v>1.45606641917858</v>
          </cell>
          <cell r="DE70">
            <v>1.46258472196119</v>
          </cell>
          <cell r="DF70">
            <v>1.42655169944749</v>
          </cell>
          <cell r="DG70">
            <v>1.42655169944749</v>
          </cell>
          <cell r="DH70">
            <v>1.42655169944749</v>
          </cell>
          <cell r="DI70">
            <v>1.42655169944749</v>
          </cell>
          <cell r="DJ70">
            <v>1.42655169944749</v>
          </cell>
          <cell r="DK70">
            <v>1.42655169944749</v>
          </cell>
        </row>
        <row r="71">
          <cell r="A71">
            <v>1441.18662118627</v>
          </cell>
          <cell r="B71">
            <v>1534.11688123217</v>
          </cell>
          <cell r="C71">
            <v>1642.44564529147</v>
          </cell>
          <cell r="D71">
            <v>1781.03607394729</v>
          </cell>
          <cell r="E71">
            <v>1757.05523081132</v>
          </cell>
          <cell r="F71">
            <v>1835.16455024085</v>
          </cell>
          <cell r="G71">
            <v>1542.69054285313</v>
          </cell>
          <cell r="H71">
            <v>1801.39792192537</v>
          </cell>
          <cell r="I71">
            <v>1910.08072379109</v>
          </cell>
          <cell r="J71">
            <v>2061.11525627778</v>
          </cell>
          <cell r="K71">
            <v>2081.38010955165</v>
          </cell>
          <cell r="L71">
            <v>2179.6770176224</v>
          </cell>
          <cell r="M71">
            <v>2051.83987639073</v>
          </cell>
          <cell r="N71">
            <v>2219.58901516992</v>
          </cell>
          <cell r="O71">
            <v>2130.78337633702</v>
          </cell>
          <cell r="P71">
            <v>2392.14225168613</v>
          </cell>
          <cell r="Q71">
            <v>2168.14527088308</v>
          </cell>
          <cell r="R71">
            <v>2373.80792620965</v>
          </cell>
          <cell r="S71">
            <v>2510.09713428227</v>
          </cell>
          <cell r="T71">
            <v>2429.93769476177</v>
          </cell>
        </row>
        <row r="71">
          <cell r="Z71">
            <v>1441.18662118627</v>
          </cell>
          <cell r="AA71">
            <v>1534.11688123217</v>
          </cell>
          <cell r="AB71">
            <v>1642.44564529147</v>
          </cell>
          <cell r="AC71">
            <v>1781.03607394729</v>
          </cell>
          <cell r="AD71">
            <v>1757.05523081132</v>
          </cell>
          <cell r="AE71">
            <v>1835.16455024085</v>
          </cell>
          <cell r="AF71">
            <v>1542.69054285313</v>
          </cell>
          <cell r="AG71">
            <v>1801.39792192537</v>
          </cell>
          <cell r="AH71">
            <v>1910.08072379109</v>
          </cell>
          <cell r="AI71">
            <v>2061.11525627778</v>
          </cell>
          <cell r="AJ71">
            <v>2081.38010955165</v>
          </cell>
          <cell r="AK71">
            <v>2179.6770176224</v>
          </cell>
          <cell r="AL71">
            <v>2051.83987639073</v>
          </cell>
          <cell r="AM71">
            <v>2219.58901516992</v>
          </cell>
          <cell r="AN71">
            <v>2130.78337633702</v>
          </cell>
          <cell r="AO71">
            <v>2392.14225168613</v>
          </cell>
          <cell r="AP71">
            <v>2168.14527088308</v>
          </cell>
          <cell r="AQ71">
            <v>2373.80792620965</v>
          </cell>
          <cell r="AR71">
            <v>2510.09713428227</v>
          </cell>
          <cell r="AS71">
            <v>2429.93769476177</v>
          </cell>
        </row>
        <row r="71"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</row>
        <row r="71">
          <cell r="BX71">
            <v>3.11770690067158</v>
          </cell>
          <cell r="BY71">
            <v>3.41629425897853</v>
          </cell>
          <cell r="BZ71">
            <v>3.31519275974299</v>
          </cell>
          <cell r="CA71">
            <v>3.4664667936301</v>
          </cell>
          <cell r="CB71">
            <v>2.92723898523514</v>
          </cell>
          <cell r="CC71">
            <v>3.3870356901297</v>
          </cell>
          <cell r="CD71">
            <v>3.65873577060379</v>
          </cell>
          <cell r="CE71">
            <v>3.87410994259313</v>
          </cell>
          <cell r="CF71">
            <v>3.95854414889681</v>
          </cell>
          <cell r="CG71">
            <v>4.19527631248243</v>
          </cell>
          <cell r="CH71">
            <v>3.87111497925347</v>
          </cell>
          <cell r="CI71">
            <v>4.17719026291331</v>
          </cell>
          <cell r="CJ71">
            <v>4.05000639173201</v>
          </cell>
          <cell r="CK71">
            <v>4.54677444776944</v>
          </cell>
          <cell r="CL71">
            <v>4.12102060809917</v>
          </cell>
          <cell r="CM71">
            <v>4.51192616793374</v>
          </cell>
          <cell r="CN71">
            <v>4.77097275612662</v>
          </cell>
          <cell r="CO71">
            <v>4.61861271520412</v>
          </cell>
          <cell r="CP71">
            <v>4.75515446136252</v>
          </cell>
          <cell r="CQ71">
            <v>4.68742320248759</v>
          </cell>
          <cell r="CR71">
            <v>1.43023408077847</v>
          </cell>
          <cell r="CS71">
            <v>1.42825401209481</v>
          </cell>
          <cell r="CT71">
            <v>1.44332075668211</v>
          </cell>
          <cell r="CU71">
            <v>1.42831691816436</v>
          </cell>
          <cell r="CV71">
            <v>1.45205733008462</v>
          </cell>
          <cell r="CW71">
            <v>1.45042441834167</v>
          </cell>
          <cell r="CX71">
            <v>1.44386893376074</v>
          </cell>
          <cell r="CY71">
            <v>1.45712570634568</v>
          </cell>
          <cell r="CZ71">
            <v>1.43030221407233</v>
          </cell>
          <cell r="DA71">
            <v>1.45759702144902</v>
          </cell>
          <cell r="DB71">
            <v>1.44053243934006</v>
          </cell>
          <cell r="DC71">
            <v>1.42343850838424</v>
          </cell>
          <cell r="DD71">
            <v>1.45216020281664</v>
          </cell>
          <cell r="DE71">
            <v>1.45577898353736</v>
          </cell>
          <cell r="DF71">
            <v>1.44142060783252</v>
          </cell>
          <cell r="DG71">
            <v>1.44142060783252</v>
          </cell>
          <cell r="DH71">
            <v>1.44142060783252</v>
          </cell>
          <cell r="DI71">
            <v>1.44142060783252</v>
          </cell>
          <cell r="DJ71">
            <v>1.44142060783252</v>
          </cell>
          <cell r="DK71">
            <v>1.44142060783252</v>
          </cell>
        </row>
        <row r="72">
          <cell r="A72">
            <v>1200.3974106316</v>
          </cell>
          <cell r="B72">
            <v>1593.12309839589</v>
          </cell>
          <cell r="C72">
            <v>1497.65143375065</v>
          </cell>
          <cell r="D72">
            <v>1813.94872974895</v>
          </cell>
          <cell r="E72">
            <v>1867.35771654719</v>
          </cell>
          <cell r="F72">
            <v>1736.8392620691</v>
          </cell>
          <cell r="G72">
            <v>1801.95994651914</v>
          </cell>
          <cell r="H72">
            <v>1929.43794325087</v>
          </cell>
          <cell r="I72">
            <v>1819.37125929361</v>
          </cell>
          <cell r="J72">
            <v>1689.09626091675</v>
          </cell>
          <cell r="K72">
            <v>2181.55947665957</v>
          </cell>
          <cell r="L72">
            <v>2077.43366233576</v>
          </cell>
          <cell r="M72">
            <v>2261.3061875691</v>
          </cell>
          <cell r="N72">
            <v>2210.84267807842</v>
          </cell>
          <cell r="O72">
            <v>2381.46242234359</v>
          </cell>
          <cell r="P72">
            <v>2457.64743911411</v>
          </cell>
          <cell r="Q72">
            <v>2409.43146004701</v>
          </cell>
          <cell r="R72">
            <v>2099.70370465604</v>
          </cell>
          <cell r="S72">
            <v>2617.72666362567</v>
          </cell>
          <cell r="T72">
            <v>2550.11376212531</v>
          </cell>
        </row>
        <row r="72">
          <cell r="Z72">
            <v>1200.3974106316</v>
          </cell>
          <cell r="AA72">
            <v>1593.12309839589</v>
          </cell>
          <cell r="AB72">
            <v>1497.65143375065</v>
          </cell>
          <cell r="AC72">
            <v>1813.94872974895</v>
          </cell>
          <cell r="AD72">
            <v>1867.35771654719</v>
          </cell>
          <cell r="AE72">
            <v>1736.8392620691</v>
          </cell>
          <cell r="AF72">
            <v>1801.95994651914</v>
          </cell>
          <cell r="AG72">
            <v>1929.43794325087</v>
          </cell>
          <cell r="AH72">
            <v>1819.37125929361</v>
          </cell>
          <cell r="AI72">
            <v>1689.09626091675</v>
          </cell>
          <cell r="AJ72">
            <v>2181.55947665957</v>
          </cell>
          <cell r="AK72">
            <v>2077.43366233576</v>
          </cell>
          <cell r="AL72">
            <v>2261.3061875691</v>
          </cell>
          <cell r="AM72">
            <v>2210.84267807842</v>
          </cell>
          <cell r="AN72">
            <v>2381.46242234359</v>
          </cell>
          <cell r="AO72">
            <v>2457.64743911411</v>
          </cell>
          <cell r="AP72">
            <v>2409.43146004701</v>
          </cell>
          <cell r="AQ72">
            <v>2099.70370465604</v>
          </cell>
          <cell r="AR72">
            <v>2617.72666362567</v>
          </cell>
          <cell r="AS72">
            <v>2550.11376212531</v>
          </cell>
        </row>
        <row r="72"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</row>
        <row r="72">
          <cell r="BX72">
            <v>2.87981219188782</v>
          </cell>
          <cell r="BY72">
            <v>3.44752155437925</v>
          </cell>
          <cell r="BZ72">
            <v>3.56641540475187</v>
          </cell>
          <cell r="CA72">
            <v>3.27304539219233</v>
          </cell>
          <cell r="CB72">
            <v>3.46029229191412</v>
          </cell>
          <cell r="CC72">
            <v>3.66652394858171</v>
          </cell>
          <cell r="CD72">
            <v>3.4212103824135</v>
          </cell>
          <cell r="CE72">
            <v>3.17643309235379</v>
          </cell>
          <cell r="CF72">
            <v>4.12850108357122</v>
          </cell>
          <cell r="CG72">
            <v>3.99322628442214</v>
          </cell>
          <cell r="CH72">
            <v>4.27501193983127</v>
          </cell>
          <cell r="CI72">
            <v>4.18353136788708</v>
          </cell>
          <cell r="CJ72">
            <v>4.54619799491871</v>
          </cell>
          <cell r="CK72">
            <v>4.69163475144084</v>
          </cell>
          <cell r="CL72">
            <v>4.59959072618086</v>
          </cell>
          <cell r="CM72">
            <v>4.00832223194889</v>
          </cell>
          <cell r="CN72">
            <v>4.99722506547418</v>
          </cell>
          <cell r="CO72">
            <v>4.86815242743983</v>
          </cell>
          <cell r="CP72">
            <v>5.02532982317788</v>
          </cell>
          <cell r="CQ72">
            <v>4.70828166982461</v>
          </cell>
          <cell r="CR72">
            <v>1.45507962963292</v>
          </cell>
          <cell r="CS72">
            <v>1.46694077740849</v>
          </cell>
          <cell r="CT72">
            <v>1.42479937565849</v>
          </cell>
          <cell r="CU72">
            <v>1.44153487334824</v>
          </cell>
          <cell r="CV72">
            <v>1.43450718939495</v>
          </cell>
          <cell r="CW72">
            <v>1.45383371188411</v>
          </cell>
          <cell r="CX72">
            <v>1.42672241224886</v>
          </cell>
          <cell r="CY72">
            <v>1.4417283032931</v>
          </cell>
          <cell r="CZ72">
            <v>1.45696354080068</v>
          </cell>
          <cell r="DA72">
            <v>1.45687343453026</v>
          </cell>
          <cell r="DB72">
            <v>1.44771072055751</v>
          </cell>
          <cell r="DC72">
            <v>1.42531343567877</v>
          </cell>
          <cell r="DD72">
            <v>1.44920283386204</v>
          </cell>
          <cell r="DE72">
            <v>1.44784458271465</v>
          </cell>
          <cell r="DF72">
            <v>1.43516727363299</v>
          </cell>
          <cell r="DG72">
            <v>1.43516727363299</v>
          </cell>
          <cell r="DH72">
            <v>1.43516727363299</v>
          </cell>
          <cell r="DI72">
            <v>1.43516727363299</v>
          </cell>
          <cell r="DJ72">
            <v>1.43516727363299</v>
          </cell>
          <cell r="DK72">
            <v>1.43516727363299</v>
          </cell>
        </row>
        <row r="73">
          <cell r="A73">
            <v>1215.86681221569</v>
          </cell>
          <cell r="B73">
            <v>1456.71957292827</v>
          </cell>
          <cell r="C73">
            <v>1744.2947653935</v>
          </cell>
          <cell r="D73">
            <v>1550.8200619169</v>
          </cell>
          <cell r="E73">
            <v>1654.45941317128</v>
          </cell>
          <cell r="F73">
            <v>1599.41035120868</v>
          </cell>
          <cell r="G73">
            <v>1887.94733066338</v>
          </cell>
          <cell r="H73">
            <v>1699.25113016883</v>
          </cell>
          <cell r="I73">
            <v>1923.34073591657</v>
          </cell>
          <cell r="J73">
            <v>1903.46093918172</v>
          </cell>
          <cell r="K73">
            <v>1929.35273900966</v>
          </cell>
          <cell r="L73">
            <v>2090.15027102079</v>
          </cell>
          <cell r="M73">
            <v>2539.72508775459</v>
          </cell>
          <cell r="N73">
            <v>2081.00738538186</v>
          </cell>
          <cell r="O73">
            <v>2374.25986978741</v>
          </cell>
          <cell r="P73">
            <v>2095.20888672229</v>
          </cell>
          <cell r="Q73">
            <v>2562.7501106111</v>
          </cell>
          <cell r="R73">
            <v>2638.20063410621</v>
          </cell>
          <cell r="S73">
            <v>2377.95715363154</v>
          </cell>
          <cell r="T73">
            <v>2240.79842833501</v>
          </cell>
        </row>
        <row r="73">
          <cell r="Z73">
            <v>1215.86681221569</v>
          </cell>
          <cell r="AA73">
            <v>1456.71957292827</v>
          </cell>
          <cell r="AB73">
            <v>1744.2947653935</v>
          </cell>
          <cell r="AC73">
            <v>1550.8200619169</v>
          </cell>
          <cell r="AD73">
            <v>1654.45941317128</v>
          </cell>
          <cell r="AE73">
            <v>1599.41035120868</v>
          </cell>
          <cell r="AF73">
            <v>1887.94733066338</v>
          </cell>
          <cell r="AG73">
            <v>1699.25113016883</v>
          </cell>
          <cell r="AH73">
            <v>1923.34073591657</v>
          </cell>
          <cell r="AI73">
            <v>1903.46093918172</v>
          </cell>
          <cell r="AJ73">
            <v>1929.35273900966</v>
          </cell>
          <cell r="AK73">
            <v>2090.15027102079</v>
          </cell>
          <cell r="AL73">
            <v>2539.72508775459</v>
          </cell>
          <cell r="AM73">
            <v>2081.00738538186</v>
          </cell>
          <cell r="AN73">
            <v>2374.25986978741</v>
          </cell>
          <cell r="AO73">
            <v>2095.20888672229</v>
          </cell>
          <cell r="AP73">
            <v>2562.7501106111</v>
          </cell>
          <cell r="AQ73">
            <v>2638.20063410621</v>
          </cell>
          <cell r="AR73">
            <v>2377.95715363154</v>
          </cell>
          <cell r="AS73">
            <v>2240.79842833501</v>
          </cell>
        </row>
        <row r="73"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</row>
        <row r="73">
          <cell r="BX73">
            <v>3.32171451129108</v>
          </cell>
          <cell r="BY73">
            <v>2.93122673899931</v>
          </cell>
          <cell r="BZ73">
            <v>3.17871946671202</v>
          </cell>
          <cell r="CA73">
            <v>3.03259524160217</v>
          </cell>
          <cell r="CB73">
            <v>3.58447233993307</v>
          </cell>
          <cell r="CC73">
            <v>3.27160563385505</v>
          </cell>
          <cell r="CD73">
            <v>3.59477982730777</v>
          </cell>
          <cell r="CE73">
            <v>3.61554526036516</v>
          </cell>
          <cell r="CF73">
            <v>3.57810249412113</v>
          </cell>
          <cell r="CG73">
            <v>3.96605203088647</v>
          </cell>
          <cell r="CH73">
            <v>4.78694364278378</v>
          </cell>
          <cell r="CI73">
            <v>4.01496201507044</v>
          </cell>
          <cell r="CJ73">
            <v>4.48157452318992</v>
          </cell>
          <cell r="CK73">
            <v>3.95484710287274</v>
          </cell>
          <cell r="CL73">
            <v>4.83736247710965</v>
          </cell>
          <cell r="CM73">
            <v>4.979780393598</v>
          </cell>
          <cell r="CN73">
            <v>4.48855339407583</v>
          </cell>
          <cell r="CO73">
            <v>4.22965711370482</v>
          </cell>
          <cell r="CP73">
            <v>4.98711366057473</v>
          </cell>
          <cell r="CQ73">
            <v>5.19890188847368</v>
          </cell>
          <cell r="CR73">
            <v>1.4654208393494</v>
          </cell>
          <cell r="CS73">
            <v>1.42416416982811</v>
          </cell>
          <cell r="CT73">
            <v>1.4386816663374</v>
          </cell>
          <cell r="CU73">
            <v>1.44950304625498</v>
          </cell>
          <cell r="CV73">
            <v>1.42597217621923</v>
          </cell>
          <cell r="CW73">
            <v>1.44494923278319</v>
          </cell>
          <cell r="CX73">
            <v>1.44301809294202</v>
          </cell>
          <cell r="CY73">
            <v>1.42299624998568</v>
          </cell>
          <cell r="CZ73">
            <v>1.46585519194104</v>
          </cell>
          <cell r="DA73">
            <v>1.44237206331736</v>
          </cell>
          <cell r="DB73">
            <v>1.47729080533041</v>
          </cell>
          <cell r="DC73">
            <v>1.44386383589807</v>
          </cell>
          <cell r="DD73">
            <v>1.45356859085741</v>
          </cell>
          <cell r="DE73">
            <v>1.42003587469471</v>
          </cell>
          <cell r="DF73">
            <v>1.45145897438549</v>
          </cell>
          <cell r="DG73">
            <v>1.45145897438549</v>
          </cell>
          <cell r="DH73">
            <v>1.45145897438549</v>
          </cell>
          <cell r="DI73">
            <v>1.45145897438549</v>
          </cell>
          <cell r="DJ73">
            <v>1.45145897438549</v>
          </cell>
          <cell r="DK73">
            <v>1.45145897438549</v>
          </cell>
        </row>
        <row r="74">
          <cell r="A74">
            <v>1302.67550006676</v>
          </cell>
          <cell r="B74">
            <v>1579.85906473315</v>
          </cell>
          <cell r="C74">
            <v>2128.07308264258</v>
          </cell>
          <cell r="D74">
            <v>1807.22600275583</v>
          </cell>
          <cell r="E74">
            <v>1782.30424711996</v>
          </cell>
          <cell r="F74">
            <v>1473.18329343309</v>
          </cell>
          <cell r="G74">
            <v>1741.14498337008</v>
          </cell>
          <cell r="H74">
            <v>1692.23798283088</v>
          </cell>
          <cell r="I74">
            <v>1745.6861362931</v>
          </cell>
          <cell r="J74">
            <v>2094.94627043549</v>
          </cell>
          <cell r="K74">
            <v>1654.31965594644</v>
          </cell>
          <cell r="L74">
            <v>2122.85845277404</v>
          </cell>
          <cell r="M74">
            <v>2180.26413075295</v>
          </cell>
          <cell r="N74">
            <v>2044.58278032628</v>
          </cell>
          <cell r="O74">
            <v>1953.31983793759</v>
          </cell>
          <cell r="P74">
            <v>2397.09502645354</v>
          </cell>
          <cell r="Q74">
            <v>2358.02484893261</v>
          </cell>
          <cell r="R74">
            <v>2525.50704882801</v>
          </cell>
          <cell r="S74">
            <v>2593.67533946807</v>
          </cell>
          <cell r="T74">
            <v>2514.86557601048</v>
          </cell>
        </row>
        <row r="74">
          <cell r="Z74">
            <v>1302.67550006676</v>
          </cell>
          <cell r="AA74">
            <v>1579.85906473315</v>
          </cell>
          <cell r="AB74">
            <v>2128.07308264258</v>
          </cell>
          <cell r="AC74">
            <v>1807.22600275583</v>
          </cell>
          <cell r="AD74">
            <v>1782.30424711996</v>
          </cell>
          <cell r="AE74">
            <v>1473.18329343309</v>
          </cell>
          <cell r="AF74">
            <v>1741.14498337008</v>
          </cell>
          <cell r="AG74">
            <v>1692.23798283088</v>
          </cell>
          <cell r="AH74">
            <v>1745.6861362931</v>
          </cell>
          <cell r="AI74">
            <v>2094.94627043549</v>
          </cell>
          <cell r="AJ74">
            <v>1654.31965594644</v>
          </cell>
          <cell r="AK74">
            <v>2122.85845277404</v>
          </cell>
          <cell r="AL74">
            <v>2180.26413075295</v>
          </cell>
          <cell r="AM74">
            <v>2044.58278032628</v>
          </cell>
          <cell r="AN74">
            <v>1953.31983793759</v>
          </cell>
          <cell r="AO74">
            <v>2397.09502645354</v>
          </cell>
          <cell r="AP74">
            <v>2358.02484893261</v>
          </cell>
          <cell r="AQ74">
            <v>2525.50704882801</v>
          </cell>
          <cell r="AR74">
            <v>2593.67533946807</v>
          </cell>
          <cell r="AS74">
            <v>2514.86557601048</v>
          </cell>
        </row>
        <row r="74"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</row>
        <row r="74">
          <cell r="BX74">
            <v>3.99283103648818</v>
          </cell>
          <cell r="BY74">
            <v>3.48170429768343</v>
          </cell>
          <cell r="BZ74">
            <v>3.35893116169812</v>
          </cell>
          <cell r="CA74">
            <v>2.7555532831579</v>
          </cell>
          <cell r="CB74">
            <v>3.29568420448241</v>
          </cell>
          <cell r="CC74">
            <v>3.25605991554849</v>
          </cell>
          <cell r="CD74">
            <v>3.38899197808965</v>
          </cell>
          <cell r="CE74">
            <v>3.9704651351862</v>
          </cell>
          <cell r="CF74">
            <v>3.14544863557797</v>
          </cell>
          <cell r="CG74">
            <v>4.04175824299021</v>
          </cell>
          <cell r="CH74">
            <v>4.12882231581912</v>
          </cell>
          <cell r="CI74">
            <v>3.89556995873262</v>
          </cell>
          <cell r="CJ74">
            <v>3.66312800233799</v>
          </cell>
          <cell r="CK74">
            <v>4.49535490559414</v>
          </cell>
          <cell r="CL74">
            <v>4.42208525535378</v>
          </cell>
          <cell r="CM74">
            <v>4.73617039615579</v>
          </cell>
          <cell r="CN74">
            <v>4.86400874063233</v>
          </cell>
          <cell r="CO74">
            <v>4.71621407548218</v>
          </cell>
          <cell r="CP74">
            <v>4.82323680841299</v>
          </cell>
          <cell r="CQ74">
            <v>4.89494594469515</v>
          </cell>
          <cell r="CR74">
            <v>1.45511123829521</v>
          </cell>
          <cell r="CS74">
            <v>1.44388416874094</v>
          </cell>
          <cell r="CT74">
            <v>1.46020133570374</v>
          </cell>
          <cell r="CU74">
            <v>1.42209208301625</v>
          </cell>
          <cell r="CV74">
            <v>1.45374379512637</v>
          </cell>
          <cell r="CW74">
            <v>1.46472167198307</v>
          </cell>
          <cell r="CX74">
            <v>1.44742637110777</v>
          </cell>
          <cell r="CY74">
            <v>1.42388916861532</v>
          </cell>
          <cell r="CZ74">
            <v>1.41124610922352</v>
          </cell>
          <cell r="DA74">
            <v>1.44556837239216</v>
          </cell>
          <cell r="DB74">
            <v>1.44093359775958</v>
          </cell>
          <cell r="DC74">
            <v>1.43899021314111</v>
          </cell>
          <cell r="DD74">
            <v>1.4467385440004</v>
          </cell>
          <cell r="DE74">
            <v>1.4379402032997</v>
          </cell>
          <cell r="DF74">
            <v>1.46092661692777</v>
          </cell>
          <cell r="DG74">
            <v>1.46092661692777</v>
          </cell>
          <cell r="DH74">
            <v>1.46092661692777</v>
          </cell>
          <cell r="DI74">
            <v>1.46092661692777</v>
          </cell>
          <cell r="DJ74">
            <v>1.46092661692777</v>
          </cell>
          <cell r="DK74">
            <v>1.46092661692777</v>
          </cell>
        </row>
        <row r="75">
          <cell r="A75">
            <v>1286.17486962413</v>
          </cell>
          <cell r="B75">
            <v>1568.02374269065</v>
          </cell>
          <cell r="C75">
            <v>1502.91525844747</v>
          </cell>
          <cell r="D75">
            <v>1436.96948845654</v>
          </cell>
          <cell r="E75">
            <v>1752.61760165813</v>
          </cell>
          <cell r="F75">
            <v>1852.12063987801</v>
          </cell>
          <cell r="G75">
            <v>1639.03430365369</v>
          </cell>
          <cell r="H75">
            <v>1875.62883494245</v>
          </cell>
          <cell r="I75">
            <v>1889.97203964886</v>
          </cell>
          <cell r="J75">
            <v>1763.50032219501</v>
          </cell>
          <cell r="K75">
            <v>2035.17184831641</v>
          </cell>
          <cell r="L75">
            <v>2044.97646961589</v>
          </cell>
          <cell r="M75">
            <v>1832.83642741434</v>
          </cell>
          <cell r="N75">
            <v>1887.55648205238</v>
          </cell>
          <cell r="O75">
            <v>2094.83380576289</v>
          </cell>
          <cell r="P75">
            <v>1991.43073602501</v>
          </cell>
          <cell r="Q75">
            <v>2291.47154037452</v>
          </cell>
          <cell r="R75">
            <v>2356.87661669218</v>
          </cell>
          <cell r="S75">
            <v>2667.79039187576</v>
          </cell>
          <cell r="T75">
            <v>2415.27270730899</v>
          </cell>
        </row>
        <row r="75">
          <cell r="Z75">
            <v>1286.17486962413</v>
          </cell>
          <cell r="AA75">
            <v>1568.02374269065</v>
          </cell>
          <cell r="AB75">
            <v>1502.91525844747</v>
          </cell>
          <cell r="AC75">
            <v>1436.96948845654</v>
          </cell>
          <cell r="AD75">
            <v>1752.61760165813</v>
          </cell>
          <cell r="AE75">
            <v>1852.12063987801</v>
          </cell>
          <cell r="AF75">
            <v>1639.03430365369</v>
          </cell>
          <cell r="AG75">
            <v>1875.62883494245</v>
          </cell>
          <cell r="AH75">
            <v>1889.97203964886</v>
          </cell>
          <cell r="AI75">
            <v>1763.50032219501</v>
          </cell>
          <cell r="AJ75">
            <v>2035.17184831641</v>
          </cell>
          <cell r="AK75">
            <v>2044.97646961589</v>
          </cell>
          <cell r="AL75">
            <v>1832.83642741434</v>
          </cell>
          <cell r="AM75">
            <v>1887.55648205238</v>
          </cell>
          <cell r="AN75">
            <v>2094.83380576289</v>
          </cell>
          <cell r="AO75">
            <v>1991.43073602501</v>
          </cell>
          <cell r="AP75">
            <v>2291.47154037452</v>
          </cell>
          <cell r="AQ75">
            <v>2356.87661669218</v>
          </cell>
          <cell r="AR75">
            <v>2667.79039187576</v>
          </cell>
          <cell r="AS75">
            <v>2415.27270730899</v>
          </cell>
        </row>
        <row r="75"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</row>
        <row r="75">
          <cell r="BX75">
            <v>2.85370395725652</v>
          </cell>
          <cell r="BY75">
            <v>2.71942812346652</v>
          </cell>
          <cell r="BZ75">
            <v>3.35219996937083</v>
          </cell>
          <cell r="CA75">
            <v>3.54495618685356</v>
          </cell>
          <cell r="CB75">
            <v>3.13190780458745</v>
          </cell>
          <cell r="CC75">
            <v>3.60191581774141</v>
          </cell>
          <cell r="CD75">
            <v>3.50505361826079</v>
          </cell>
          <cell r="CE75">
            <v>3.37650062159095</v>
          </cell>
          <cell r="CF75">
            <v>3.87913106093585</v>
          </cell>
          <cell r="CG75">
            <v>3.85936192566997</v>
          </cell>
          <cell r="CH75">
            <v>3.50482214289115</v>
          </cell>
          <cell r="CI75">
            <v>3.56536836744582</v>
          </cell>
          <cell r="CJ75">
            <v>4.04289656010554</v>
          </cell>
          <cell r="CK75">
            <v>3.84333518497516</v>
          </cell>
          <cell r="CL75">
            <v>4.42239493303674</v>
          </cell>
          <cell r="CM75">
            <v>4.54862258762714</v>
          </cell>
          <cell r="CN75">
            <v>5.14866648071362</v>
          </cell>
          <cell r="CO75">
            <v>4.66132334375816</v>
          </cell>
          <cell r="CP75">
            <v>4.60806683311356</v>
          </cell>
          <cell r="CQ75">
            <v>4.78252320053465</v>
          </cell>
          <cell r="CR75">
            <v>1.45979904211918</v>
          </cell>
          <cell r="CS75">
            <v>1.43226711522864</v>
          </cell>
          <cell r="CT75">
            <v>1.44288829963272</v>
          </cell>
          <cell r="CU75">
            <v>1.44769507755242</v>
          </cell>
          <cell r="CV75">
            <v>1.43240024557323</v>
          </cell>
          <cell r="CW75">
            <v>1.4314149048644</v>
          </cell>
          <cell r="CX75">
            <v>1.43379218728581</v>
          </cell>
          <cell r="CY75">
            <v>1.4266599767595</v>
          </cell>
          <cell r="CZ75">
            <v>1.47729711211905</v>
          </cell>
          <cell r="DA75">
            <v>1.43092161782709</v>
          </cell>
          <cell r="DB75">
            <v>1.43738718683908</v>
          </cell>
          <cell r="DC75">
            <v>1.45171024825536</v>
          </cell>
          <cell r="DD75">
            <v>1.43273166495308</v>
          </cell>
          <cell r="DE75">
            <v>1.45044974013892</v>
          </cell>
          <cell r="DF75">
            <v>1.41959375299239</v>
          </cell>
          <cell r="DG75">
            <v>1.41959375299239</v>
          </cell>
          <cell r="DH75">
            <v>1.41959375299239</v>
          </cell>
          <cell r="DI75">
            <v>1.41959375299239</v>
          </cell>
          <cell r="DJ75">
            <v>1.41959375299239</v>
          </cell>
          <cell r="DK75">
            <v>1.41959375299239</v>
          </cell>
        </row>
        <row r="76">
          <cell r="A76">
            <v>1192.53442537955</v>
          </cell>
          <cell r="B76">
            <v>1651.91699620923</v>
          </cell>
          <cell r="C76">
            <v>1547.21517316306</v>
          </cell>
          <cell r="D76">
            <v>1600.95340118708</v>
          </cell>
          <cell r="E76">
            <v>1532.67825741959</v>
          </cell>
          <cell r="F76">
            <v>1602.5864705359</v>
          </cell>
          <cell r="G76">
            <v>1647.96025418999</v>
          </cell>
          <cell r="H76">
            <v>1787.55615416873</v>
          </cell>
          <cell r="I76">
            <v>1613.61894336095</v>
          </cell>
          <cell r="J76">
            <v>1847.85681420209</v>
          </cell>
          <cell r="K76">
            <v>2238.8521117692</v>
          </cell>
          <cell r="L76">
            <v>2282.946323191</v>
          </cell>
          <cell r="M76">
            <v>2078.45801096013</v>
          </cell>
          <cell r="N76">
            <v>2172.35934254499</v>
          </cell>
          <cell r="O76">
            <v>2190.04774357691</v>
          </cell>
          <cell r="P76">
            <v>2875.29785354407</v>
          </cell>
          <cell r="Q76">
            <v>2679.08397581898</v>
          </cell>
          <cell r="R76">
            <v>2301.52211948103</v>
          </cell>
          <cell r="S76">
            <v>2613.83073809397</v>
          </cell>
          <cell r="T76">
            <v>3128.87649230389</v>
          </cell>
        </row>
        <row r="76">
          <cell r="Z76">
            <v>1192.53442537955</v>
          </cell>
          <cell r="AA76">
            <v>1651.91699620923</v>
          </cell>
          <cell r="AB76">
            <v>1547.21517316306</v>
          </cell>
          <cell r="AC76">
            <v>1600.95340118708</v>
          </cell>
          <cell r="AD76">
            <v>1532.67825741959</v>
          </cell>
          <cell r="AE76">
            <v>1602.5864705359</v>
          </cell>
          <cell r="AF76">
            <v>1647.96025418999</v>
          </cell>
          <cell r="AG76">
            <v>1787.55615416873</v>
          </cell>
          <cell r="AH76">
            <v>1613.61894336095</v>
          </cell>
          <cell r="AI76">
            <v>1847.85681420209</v>
          </cell>
          <cell r="AJ76">
            <v>2238.8521117692</v>
          </cell>
          <cell r="AK76">
            <v>2282.946323191</v>
          </cell>
          <cell r="AL76">
            <v>2078.45801096013</v>
          </cell>
          <cell r="AM76">
            <v>2172.35934254499</v>
          </cell>
          <cell r="AN76">
            <v>2190.04774357691</v>
          </cell>
          <cell r="AO76">
            <v>2875.29785354407</v>
          </cell>
          <cell r="AP76">
            <v>2679.08397581898</v>
          </cell>
          <cell r="AQ76">
            <v>2301.52211948103</v>
          </cell>
          <cell r="AR76">
            <v>2613.83073809397</v>
          </cell>
          <cell r="AS76">
            <v>3128.87649230389</v>
          </cell>
        </row>
        <row r="76"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</row>
        <row r="76">
          <cell r="BX76">
            <v>2.94546812036233</v>
          </cell>
          <cell r="BY76">
            <v>3.06110339371633</v>
          </cell>
          <cell r="BZ76">
            <v>2.92878536863828</v>
          </cell>
          <cell r="CA76">
            <v>3.06577877117005</v>
          </cell>
          <cell r="CB76">
            <v>3.13917580200707</v>
          </cell>
          <cell r="CC76">
            <v>3.38834635645539</v>
          </cell>
          <cell r="CD76">
            <v>3.05658365537036</v>
          </cell>
          <cell r="CE76">
            <v>3.56153015563846</v>
          </cell>
          <cell r="CF76">
            <v>4.25783448692396</v>
          </cell>
          <cell r="CG76">
            <v>4.32862740689521</v>
          </cell>
          <cell r="CH76">
            <v>3.93841219876272</v>
          </cell>
          <cell r="CI76">
            <v>4.1344487320419</v>
          </cell>
          <cell r="CJ76">
            <v>4.18010634552799</v>
          </cell>
          <cell r="CK76">
            <v>5.48803140850819</v>
          </cell>
          <cell r="CL76">
            <v>5.11352136517018</v>
          </cell>
          <cell r="CM76">
            <v>4.39287556366363</v>
          </cell>
          <cell r="CN76">
            <v>4.98897363607132</v>
          </cell>
          <cell r="CO76">
            <v>5.97203258157807</v>
          </cell>
          <cell r="CP76">
            <v>5.421375282498</v>
          </cell>
          <cell r="CQ76">
            <v>5.76618120143228</v>
          </cell>
          <cell r="CR76">
            <v>1.43639128948312</v>
          </cell>
          <cell r="CS76">
            <v>1.43671426748591</v>
          </cell>
          <cell r="CT76">
            <v>1.43914159199162</v>
          </cell>
          <cell r="CU76">
            <v>1.43287342429731</v>
          </cell>
          <cell r="CV76">
            <v>1.43374060743504</v>
          </cell>
          <cell r="CW76">
            <v>1.43214765062981</v>
          </cell>
          <cell r="CX76">
            <v>1.43826274324421</v>
          </cell>
          <cell r="CY76">
            <v>1.44536998458844</v>
          </cell>
          <cell r="CZ76">
            <v>1.4463447809321</v>
          </cell>
          <cell r="DA76">
            <v>1.42147368898672</v>
          </cell>
          <cell r="DB76">
            <v>1.44060118375779</v>
          </cell>
          <cell r="DC76">
            <v>1.4449493737516</v>
          </cell>
          <cell r="DD76">
            <v>1.44586326217168</v>
          </cell>
          <cell r="DE76">
            <v>1.4395315596744</v>
          </cell>
          <cell r="DF76">
            <v>1.43540147267771</v>
          </cell>
          <cell r="DG76">
            <v>1.43540147267771</v>
          </cell>
          <cell r="DH76">
            <v>1.43540147267771</v>
          </cell>
          <cell r="DI76">
            <v>1.43540147267771</v>
          </cell>
          <cell r="DJ76">
            <v>1.43540147267771</v>
          </cell>
          <cell r="DK76">
            <v>1.43540147267771</v>
          </cell>
        </row>
        <row r="77">
          <cell r="A77">
            <v>1428.0887324161</v>
          </cell>
          <cell r="B77">
            <v>1482.79525768434</v>
          </cell>
          <cell r="C77">
            <v>1577.81549094899</v>
          </cell>
          <cell r="D77">
            <v>1495.58596991345</v>
          </cell>
          <cell r="E77">
            <v>1774.40015055591</v>
          </cell>
          <cell r="F77">
            <v>1684.77199179351</v>
          </cell>
          <cell r="G77">
            <v>1796.81185653357</v>
          </cell>
          <cell r="H77">
            <v>1956.12687571679</v>
          </cell>
          <cell r="I77">
            <v>1830.7282440806</v>
          </cell>
          <cell r="J77">
            <v>1922.13687467404</v>
          </cell>
          <cell r="K77">
            <v>1946.94205845835</v>
          </cell>
          <cell r="L77">
            <v>2188.22562274451</v>
          </cell>
          <cell r="M77">
            <v>2187.62398091235</v>
          </cell>
          <cell r="N77">
            <v>1907.01736634972</v>
          </cell>
          <cell r="O77">
            <v>2114.30627403932</v>
          </cell>
          <cell r="P77">
            <v>2078.26411517248</v>
          </cell>
          <cell r="Q77">
            <v>2148.29404196163</v>
          </cell>
          <cell r="R77">
            <v>2593.85445185296</v>
          </cell>
          <cell r="S77">
            <v>2341.53255979814</v>
          </cell>
          <cell r="T77">
            <v>2606.80183025913</v>
          </cell>
        </row>
        <row r="77">
          <cell r="Z77">
            <v>1428.0887324161</v>
          </cell>
          <cell r="AA77">
            <v>1482.79525768434</v>
          </cell>
          <cell r="AB77">
            <v>1577.81549094899</v>
          </cell>
          <cell r="AC77">
            <v>1495.58596991345</v>
          </cell>
          <cell r="AD77">
            <v>1774.40015055591</v>
          </cell>
          <cell r="AE77">
            <v>1684.77199179351</v>
          </cell>
          <cell r="AF77">
            <v>1796.81185653357</v>
          </cell>
          <cell r="AG77">
            <v>1956.12687571679</v>
          </cell>
          <cell r="AH77">
            <v>1830.7282440806</v>
          </cell>
          <cell r="AI77">
            <v>1922.13687467404</v>
          </cell>
          <cell r="AJ77">
            <v>1946.94205845835</v>
          </cell>
          <cell r="AK77">
            <v>2188.22562274451</v>
          </cell>
          <cell r="AL77">
            <v>2187.62398091235</v>
          </cell>
          <cell r="AM77">
            <v>1907.01736634972</v>
          </cell>
          <cell r="AN77">
            <v>2114.30627403932</v>
          </cell>
          <cell r="AO77">
            <v>2078.26411517248</v>
          </cell>
          <cell r="AP77">
            <v>2148.29404196163</v>
          </cell>
          <cell r="AQ77">
            <v>2593.85445185296</v>
          </cell>
          <cell r="AR77">
            <v>2341.53255979814</v>
          </cell>
          <cell r="AS77">
            <v>2606.80183025913</v>
          </cell>
        </row>
        <row r="77"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</row>
        <row r="77">
          <cell r="BX77">
            <v>2.95320037390961</v>
          </cell>
          <cell r="BY77">
            <v>2.83361229037906</v>
          </cell>
          <cell r="BZ77">
            <v>3.37972279780576</v>
          </cell>
          <cell r="CA77">
            <v>3.17551797729134</v>
          </cell>
          <cell r="CB77">
            <v>3.41677549606185</v>
          </cell>
          <cell r="CC77">
            <v>3.73319686589604</v>
          </cell>
          <cell r="CD77">
            <v>3.49893727367753</v>
          </cell>
          <cell r="CE77">
            <v>3.68416076384608</v>
          </cell>
          <cell r="CF77">
            <v>3.66435931745233</v>
          </cell>
          <cell r="CG77">
            <v>4.13988716935799</v>
          </cell>
          <cell r="CH77">
            <v>4.14070796249644</v>
          </cell>
          <cell r="CI77">
            <v>3.62064933524593</v>
          </cell>
          <cell r="CJ77">
            <v>4.06810934597041</v>
          </cell>
          <cell r="CK77">
            <v>3.99876109442547</v>
          </cell>
          <cell r="CL77">
            <v>4.13350477047968</v>
          </cell>
          <cell r="CM77">
            <v>4.99080179027731</v>
          </cell>
          <cell r="CN77">
            <v>4.50531250243628</v>
          </cell>
          <cell r="CO77">
            <v>5.01571367354922</v>
          </cell>
          <cell r="CP77">
            <v>5.42401675244186</v>
          </cell>
          <cell r="CQ77">
            <v>5.36335468186073</v>
          </cell>
          <cell r="CR77">
            <v>1.43479396671091</v>
          </cell>
          <cell r="CS77">
            <v>1.42730141737259</v>
          </cell>
          <cell r="CT77">
            <v>1.46376189207264</v>
          </cell>
          <cell r="CU77">
            <v>1.446032621292</v>
          </cell>
          <cell r="CV77">
            <v>1.43839319563481</v>
          </cell>
          <cell r="CW77">
            <v>1.45356244529398</v>
          </cell>
          <cell r="CX77">
            <v>1.44076548645206</v>
          </cell>
          <cell r="CY77">
            <v>1.43556632741527</v>
          </cell>
          <cell r="CZ77">
            <v>1.43349063646609</v>
          </cell>
          <cell r="DA77">
            <v>1.42939702182456</v>
          </cell>
          <cell r="DB77">
            <v>1.45566724474534</v>
          </cell>
          <cell r="DC77">
            <v>1.44814060074503</v>
          </cell>
          <cell r="DD77">
            <v>1.4474554624351</v>
          </cell>
          <cell r="DE77">
            <v>1.44302986274478</v>
          </cell>
          <cell r="DF77">
            <v>1.42390959441949</v>
          </cell>
          <cell r="DG77">
            <v>1.42390959441949</v>
          </cell>
          <cell r="DH77">
            <v>1.42390959441949</v>
          </cell>
          <cell r="DI77">
            <v>1.42390959441949</v>
          </cell>
          <cell r="DJ77">
            <v>1.42390959441949</v>
          </cell>
          <cell r="DK77">
            <v>1.42390959441949</v>
          </cell>
        </row>
        <row r="78">
          <cell r="A78">
            <v>1581.71878611063</v>
          </cell>
          <cell r="B78">
            <v>1442.46096904056</v>
          </cell>
          <cell r="C78">
            <v>1618.18664206398</v>
          </cell>
          <cell r="D78">
            <v>1540.77204344364</v>
          </cell>
          <cell r="E78">
            <v>1739.35799810807</v>
          </cell>
          <cell r="F78">
            <v>1639.73838585249</v>
          </cell>
          <cell r="G78">
            <v>1771.32929686197</v>
          </cell>
          <cell r="H78">
            <v>1790.97592923356</v>
          </cell>
          <cell r="I78">
            <v>1845.12559948959</v>
          </cell>
          <cell r="J78">
            <v>1883.87670843673</v>
          </cell>
          <cell r="K78">
            <v>1941.41859441284</v>
          </cell>
          <cell r="L78">
            <v>2008.57121621327</v>
          </cell>
          <cell r="M78">
            <v>1919.31618264089</v>
          </cell>
          <cell r="N78">
            <v>2224.74511336178</v>
          </cell>
          <cell r="O78">
            <v>2184.7343464438</v>
          </cell>
          <cell r="P78">
            <v>2129.91190301658</v>
          </cell>
          <cell r="Q78">
            <v>2352.54393456298</v>
          </cell>
          <cell r="R78">
            <v>2215.97734699068</v>
          </cell>
          <cell r="S78">
            <v>2134.23215811376</v>
          </cell>
          <cell r="T78">
            <v>2245.3062122362</v>
          </cell>
        </row>
        <row r="78">
          <cell r="Z78">
            <v>1581.71878611063</v>
          </cell>
          <cell r="AA78">
            <v>1442.46096904056</v>
          </cell>
          <cell r="AB78">
            <v>1618.18664206398</v>
          </cell>
          <cell r="AC78">
            <v>1540.77204344364</v>
          </cell>
          <cell r="AD78">
            <v>1739.35799810807</v>
          </cell>
          <cell r="AE78">
            <v>1639.73838585249</v>
          </cell>
          <cell r="AF78">
            <v>1771.32929686197</v>
          </cell>
          <cell r="AG78">
            <v>1790.97592923356</v>
          </cell>
          <cell r="AH78">
            <v>1845.12559948959</v>
          </cell>
          <cell r="AI78">
            <v>1883.87670843673</v>
          </cell>
          <cell r="AJ78">
            <v>1941.41859441284</v>
          </cell>
          <cell r="AK78">
            <v>2008.57121621327</v>
          </cell>
          <cell r="AL78">
            <v>1919.31618264089</v>
          </cell>
          <cell r="AM78">
            <v>2224.74511336178</v>
          </cell>
          <cell r="AN78">
            <v>2184.7343464438</v>
          </cell>
          <cell r="AO78">
            <v>2129.91190301658</v>
          </cell>
          <cell r="AP78">
            <v>2352.54393456298</v>
          </cell>
          <cell r="AQ78">
            <v>2215.97734699068</v>
          </cell>
          <cell r="AR78">
            <v>2134.23215811376</v>
          </cell>
          <cell r="AS78">
            <v>2245.3062122362</v>
          </cell>
        </row>
        <row r="78"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</row>
        <row r="78">
          <cell r="BX78">
            <v>3.08766731447441</v>
          </cell>
          <cell r="BY78">
            <v>2.91251444142992</v>
          </cell>
          <cell r="BZ78">
            <v>3.30107751552745</v>
          </cell>
          <cell r="CA78">
            <v>3.1045256230562</v>
          </cell>
          <cell r="CB78">
            <v>3.35643097433884</v>
          </cell>
          <cell r="CC78">
            <v>3.43312395817791</v>
          </cell>
          <cell r="CD78">
            <v>3.53639798050974</v>
          </cell>
          <cell r="CE78">
            <v>3.62780293486663</v>
          </cell>
          <cell r="CF78">
            <v>3.70729475213275</v>
          </cell>
          <cell r="CG78">
            <v>3.80666617197817</v>
          </cell>
          <cell r="CH78">
            <v>3.63698560027371</v>
          </cell>
          <cell r="CI78">
            <v>4.15599653546499</v>
          </cell>
          <cell r="CJ78">
            <v>4.18582941135608</v>
          </cell>
          <cell r="CK78">
            <v>4.08079266101909</v>
          </cell>
          <cell r="CL78">
            <v>4.50734324236267</v>
          </cell>
          <cell r="CM78">
            <v>4.24568926150262</v>
          </cell>
          <cell r="CN78">
            <v>4.08907002933154</v>
          </cell>
          <cell r="CO78">
            <v>4.30188173494738</v>
          </cell>
          <cell r="CP78">
            <v>4.79156820251217</v>
          </cell>
          <cell r="CQ78">
            <v>5.18846556972443</v>
          </cell>
          <cell r="CR78">
            <v>1.44656123659456</v>
          </cell>
          <cell r="CS78">
            <v>1.44171000153162</v>
          </cell>
          <cell r="CT78">
            <v>1.4358373519279</v>
          </cell>
          <cell r="CU78">
            <v>1.4493638931576</v>
          </cell>
          <cell r="CV78">
            <v>1.4435784545995</v>
          </cell>
          <cell r="CW78">
            <v>1.44705970550823</v>
          </cell>
          <cell r="CX78">
            <v>1.44586824958019</v>
          </cell>
          <cell r="CY78">
            <v>1.42924736407345</v>
          </cell>
          <cell r="CZ78">
            <v>1.42945976572749</v>
          </cell>
          <cell r="DA78">
            <v>1.42270849414298</v>
          </cell>
          <cell r="DB78">
            <v>1.4347267775582</v>
          </cell>
          <cell r="DC78">
            <v>1.44560478653184</v>
          </cell>
          <cell r="DD78">
            <v>1.4458128456682</v>
          </cell>
          <cell r="DE78">
            <v>1.4666018220634</v>
          </cell>
          <cell r="DF78">
            <v>1.42996117702792</v>
          </cell>
          <cell r="DG78">
            <v>1.42996117702792</v>
          </cell>
          <cell r="DH78">
            <v>1.42996117702792</v>
          </cell>
          <cell r="DI78">
            <v>1.42996117702792</v>
          </cell>
          <cell r="DJ78">
            <v>1.42996117702792</v>
          </cell>
          <cell r="DK78">
            <v>1.42996117702792</v>
          </cell>
        </row>
        <row r="79">
          <cell r="A79">
            <v>1480.33661180628</v>
          </cell>
          <cell r="B79">
            <v>1323.95427056419</v>
          </cell>
          <cell r="C79">
            <v>1428.19170010641</v>
          </cell>
          <cell r="D79">
            <v>1289.87990957441</v>
          </cell>
          <cell r="E79">
            <v>1844.88186258334</v>
          </cell>
          <cell r="F79">
            <v>1785.13536287672</v>
          </cell>
          <cell r="G79">
            <v>1762.36537554607</v>
          </cell>
          <cell r="H79">
            <v>1505.40815280408</v>
          </cell>
          <cell r="I79">
            <v>1788.68987944228</v>
          </cell>
          <cell r="J79">
            <v>2063.68126135382</v>
          </cell>
          <cell r="K79">
            <v>1870.58613742561</v>
          </cell>
          <cell r="L79">
            <v>2214.52476476311</v>
          </cell>
          <cell r="M79">
            <v>2231.42892740906</v>
          </cell>
          <cell r="N79">
            <v>2307.73544174301</v>
          </cell>
          <cell r="O79">
            <v>2268.98595823958</v>
          </cell>
          <cell r="P79">
            <v>2161.47722525448</v>
          </cell>
          <cell r="Q79">
            <v>2424.01234403011</v>
          </cell>
          <cell r="R79">
            <v>2397.92478302501</v>
          </cell>
          <cell r="S79">
            <v>2355.14928484645</v>
          </cell>
          <cell r="T79">
            <v>2460.25082995168</v>
          </cell>
        </row>
        <row r="79">
          <cell r="Z79">
            <v>1480.33661180628</v>
          </cell>
          <cell r="AA79">
            <v>1323.95427056419</v>
          </cell>
          <cell r="AB79">
            <v>1428.19170010641</v>
          </cell>
          <cell r="AC79">
            <v>1289.87990957441</v>
          </cell>
          <cell r="AD79">
            <v>1844.88186258334</v>
          </cell>
          <cell r="AE79">
            <v>1785.13536287672</v>
          </cell>
          <cell r="AF79">
            <v>1762.36537554607</v>
          </cell>
          <cell r="AG79">
            <v>1505.40815280408</v>
          </cell>
          <cell r="AH79">
            <v>1788.68987944228</v>
          </cell>
          <cell r="AI79">
            <v>2063.68126135382</v>
          </cell>
          <cell r="AJ79">
            <v>1870.58613742561</v>
          </cell>
          <cell r="AK79">
            <v>2214.52476476311</v>
          </cell>
          <cell r="AL79">
            <v>2231.42892740906</v>
          </cell>
          <cell r="AM79">
            <v>2307.73544174301</v>
          </cell>
          <cell r="AN79">
            <v>2268.98595823958</v>
          </cell>
          <cell r="AO79">
            <v>2161.47722525448</v>
          </cell>
          <cell r="AP79">
            <v>2424.01234403011</v>
          </cell>
          <cell r="AQ79">
            <v>2397.92478302501</v>
          </cell>
          <cell r="AR79">
            <v>2355.14928484645</v>
          </cell>
          <cell r="AS79">
            <v>2460.25082995168</v>
          </cell>
        </row>
        <row r="79"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</row>
        <row r="79">
          <cell r="BX79">
            <v>2.66729502920635</v>
          </cell>
          <cell r="BY79">
            <v>2.49883576932094</v>
          </cell>
          <cell r="BZ79">
            <v>3.46038910533034</v>
          </cell>
          <cell r="CA79">
            <v>3.41102523094762</v>
          </cell>
          <cell r="CB79">
            <v>3.33018525111455</v>
          </cell>
          <cell r="CC79">
            <v>2.85604639180324</v>
          </cell>
          <cell r="CD79">
            <v>3.4119941948316</v>
          </cell>
          <cell r="CE79">
            <v>3.90870137572504</v>
          </cell>
          <cell r="CF79">
            <v>3.58964475829221</v>
          </cell>
          <cell r="CG79">
            <v>4.1883477835147</v>
          </cell>
          <cell r="CH79">
            <v>4.26021236698205</v>
          </cell>
          <cell r="CI79">
            <v>4.39696657647406</v>
          </cell>
          <cell r="CJ79">
            <v>4.28709528190475</v>
          </cell>
          <cell r="CK79">
            <v>4.08396481286405</v>
          </cell>
          <cell r="CL79">
            <v>4.58000713738797</v>
          </cell>
          <cell r="CM79">
            <v>4.53071645786868</v>
          </cell>
          <cell r="CN79">
            <v>4.44989505139127</v>
          </cell>
          <cell r="CO79">
            <v>4.64847730198004</v>
          </cell>
          <cell r="CP79">
            <v>5.1898407789155</v>
          </cell>
          <cell r="CQ79">
            <v>5.13744806924335</v>
          </cell>
          <cell r="CR79">
            <v>1.46347928906635</v>
          </cell>
          <cell r="CS79">
            <v>1.45279146974958</v>
          </cell>
          <cell r="CT79">
            <v>1.46697456788592</v>
          </cell>
          <cell r="CU79">
            <v>1.41422561813183</v>
          </cell>
          <cell r="CV79">
            <v>1.46066546348989</v>
          </cell>
          <cell r="CW79">
            <v>1.43381578410133</v>
          </cell>
          <cell r="CX79">
            <v>1.44988879749297</v>
          </cell>
          <cell r="CY79">
            <v>1.44409625485436</v>
          </cell>
          <cell r="CZ79">
            <v>1.43626276535677</v>
          </cell>
          <cell r="DA79">
            <v>1.44649609179578</v>
          </cell>
          <cell r="DB79">
            <v>1.42768821771424</v>
          </cell>
          <cell r="DC79">
            <v>1.44858819036416</v>
          </cell>
          <cell r="DD79">
            <v>1.43502327679514</v>
          </cell>
          <cell r="DE79">
            <v>1.43793743803268</v>
          </cell>
          <cell r="DF79">
            <v>1.45002606119497</v>
          </cell>
          <cell r="DG79">
            <v>1.45002606119497</v>
          </cell>
          <cell r="DH79">
            <v>1.45002606119497</v>
          </cell>
          <cell r="DI79">
            <v>1.45002606119497</v>
          </cell>
          <cell r="DJ79">
            <v>1.45002606119497</v>
          </cell>
          <cell r="DK79">
            <v>1.45002606119497</v>
          </cell>
        </row>
        <row r="80">
          <cell r="A80">
            <v>1517.74218762413</v>
          </cell>
          <cell r="B80">
            <v>1679.7737538989</v>
          </cell>
          <cell r="C80">
            <v>1796.28728179686</v>
          </cell>
          <cell r="D80">
            <v>1879.58469540547</v>
          </cell>
          <cell r="E80">
            <v>1890.61521963723</v>
          </cell>
          <cell r="F80">
            <v>1941.45610896244</v>
          </cell>
          <cell r="G80">
            <v>1600.95542734032</v>
          </cell>
          <cell r="H80">
            <v>1730.90287529882</v>
          </cell>
          <cell r="I80">
            <v>2133.70828381177</v>
          </cell>
          <cell r="J80">
            <v>2185.25260840851</v>
          </cell>
          <cell r="K80">
            <v>2129.67541375273</v>
          </cell>
          <cell r="L80">
            <v>1889.32245939855</v>
          </cell>
          <cell r="M80">
            <v>2049.34401147985</v>
          </cell>
          <cell r="N80">
            <v>2109.2509098335</v>
          </cell>
          <cell r="O80">
            <v>2353.4526054635</v>
          </cell>
          <cell r="P80">
            <v>2314.45627349901</v>
          </cell>
          <cell r="Q80">
            <v>2476.07132067601</v>
          </cell>
          <cell r="R80">
            <v>2723.32222551741</v>
          </cell>
          <cell r="S80">
            <v>2473.48495726135</v>
          </cell>
          <cell r="T80">
            <v>2437.71124302415</v>
          </cell>
        </row>
        <row r="80">
          <cell r="Z80">
            <v>1517.74218762413</v>
          </cell>
          <cell r="AA80">
            <v>1679.7737538989</v>
          </cell>
          <cell r="AB80">
            <v>1796.28728179686</v>
          </cell>
          <cell r="AC80">
            <v>1879.58469540547</v>
          </cell>
          <cell r="AD80">
            <v>1890.61521963723</v>
          </cell>
          <cell r="AE80">
            <v>1941.45610896244</v>
          </cell>
          <cell r="AF80">
            <v>1600.95542734032</v>
          </cell>
          <cell r="AG80">
            <v>1730.90287529882</v>
          </cell>
          <cell r="AH80">
            <v>2133.70828381177</v>
          </cell>
          <cell r="AI80">
            <v>2185.25260840851</v>
          </cell>
          <cell r="AJ80">
            <v>2129.67541375273</v>
          </cell>
          <cell r="AK80">
            <v>1889.32245939855</v>
          </cell>
          <cell r="AL80">
            <v>2049.34401147985</v>
          </cell>
          <cell r="AM80">
            <v>2109.2509098335</v>
          </cell>
          <cell r="AN80">
            <v>2353.4526054635</v>
          </cell>
          <cell r="AO80">
            <v>2314.45627349901</v>
          </cell>
          <cell r="AP80">
            <v>2476.07132067601</v>
          </cell>
          <cell r="AQ80">
            <v>2723.32222551741</v>
          </cell>
          <cell r="AR80">
            <v>2473.48495726135</v>
          </cell>
          <cell r="AS80">
            <v>2437.71124302415</v>
          </cell>
        </row>
        <row r="80"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</row>
        <row r="80">
          <cell r="BX80">
            <v>3.42078823917721</v>
          </cell>
          <cell r="BY80">
            <v>3.53518143062252</v>
          </cell>
          <cell r="BZ80">
            <v>3.53406337201759</v>
          </cell>
          <cell r="CA80">
            <v>3.66018180173651</v>
          </cell>
          <cell r="CB80">
            <v>3.00448449149287</v>
          </cell>
          <cell r="CC80">
            <v>3.26658492595045</v>
          </cell>
          <cell r="CD80">
            <v>4.00726039867894</v>
          </cell>
          <cell r="CE80">
            <v>4.08970647572517</v>
          </cell>
          <cell r="CF80">
            <v>4.01009199352816</v>
          </cell>
          <cell r="CG80">
            <v>3.61303560703567</v>
          </cell>
          <cell r="CH80">
            <v>3.95627503561684</v>
          </cell>
          <cell r="CI80">
            <v>3.96512768828553</v>
          </cell>
          <cell r="CJ80">
            <v>4.5407264066915</v>
          </cell>
          <cell r="CK80">
            <v>4.46548729887848</v>
          </cell>
          <cell r="CL80">
            <v>4.77730565066159</v>
          </cell>
          <cell r="CM80">
            <v>5.25434891470923</v>
          </cell>
          <cell r="CN80">
            <v>4.77231554861875</v>
          </cell>
          <cell r="CO80">
            <v>4.70329412514704</v>
          </cell>
          <cell r="CP80">
            <v>4.98644770415436</v>
          </cell>
          <cell r="CQ80">
            <v>4.86515969820324</v>
          </cell>
          <cell r="CR80">
            <v>1.44073844957319</v>
          </cell>
          <cell r="CS80">
            <v>1.45403818364408</v>
          </cell>
          <cell r="CT80">
            <v>1.43865526730332</v>
          </cell>
          <cell r="CU80">
            <v>1.4566570943413</v>
          </cell>
          <cell r="CV80">
            <v>1.46566916882319</v>
          </cell>
          <cell r="CW80">
            <v>1.45322230449052</v>
          </cell>
          <cell r="CX80">
            <v>1.45987748161342</v>
          </cell>
          <cell r="CY80">
            <v>1.45173009912582</v>
          </cell>
          <cell r="CZ80">
            <v>1.45879616956248</v>
          </cell>
          <cell r="DA80">
            <v>1.46391763888947</v>
          </cell>
          <cell r="DB80">
            <v>1.45501080034647</v>
          </cell>
          <cell r="DC80">
            <v>1.43265289334009</v>
          </cell>
          <cell r="DD80">
            <v>1.4191736107312</v>
          </cell>
          <cell r="DE80">
            <v>1.45739811432929</v>
          </cell>
          <cell r="DF80">
            <v>1.41999644548774</v>
          </cell>
          <cell r="DG80">
            <v>1.41999644548774</v>
          </cell>
          <cell r="DH80">
            <v>1.41999644548774</v>
          </cell>
          <cell r="DI80">
            <v>1.41999644548774</v>
          </cell>
          <cell r="DJ80">
            <v>1.41999644548774</v>
          </cell>
          <cell r="DK80">
            <v>1.41999644548774</v>
          </cell>
        </row>
        <row r="81">
          <cell r="A81">
            <v>1274.1572103694</v>
          </cell>
          <cell r="B81">
            <v>1700.09647378907</v>
          </cell>
          <cell r="C81">
            <v>1878.9899160304</v>
          </cell>
          <cell r="D81">
            <v>1626.9850726325</v>
          </cell>
          <cell r="E81">
            <v>1535.76513594904</v>
          </cell>
          <cell r="F81">
            <v>1559.12980491499</v>
          </cell>
          <cell r="G81">
            <v>1752.27622314116</v>
          </cell>
          <cell r="H81">
            <v>1943.02239368683</v>
          </cell>
          <cell r="I81">
            <v>1745.25971945921</v>
          </cell>
          <cell r="J81">
            <v>1939.49474033831</v>
          </cell>
          <cell r="K81">
            <v>2244.16608866452</v>
          </cell>
          <cell r="L81">
            <v>1914.63524639127</v>
          </cell>
          <cell r="M81">
            <v>2370.53749080239</v>
          </cell>
          <cell r="N81">
            <v>2365.38459569222</v>
          </cell>
          <cell r="O81">
            <v>2262.69548009558</v>
          </cell>
          <cell r="P81">
            <v>2186.09248162822</v>
          </cell>
          <cell r="Q81">
            <v>2426.02952640431</v>
          </cell>
          <cell r="R81">
            <v>2176.7140624637</v>
          </cell>
          <cell r="S81">
            <v>2341.60320769289</v>
          </cell>
          <cell r="T81">
            <v>2679.64590317684</v>
          </cell>
        </row>
        <row r="81">
          <cell r="Z81">
            <v>1274.1572103694</v>
          </cell>
          <cell r="AA81">
            <v>1700.09647378907</v>
          </cell>
          <cell r="AB81">
            <v>1878.9899160304</v>
          </cell>
          <cell r="AC81">
            <v>1626.9850726325</v>
          </cell>
          <cell r="AD81">
            <v>1535.76513594904</v>
          </cell>
          <cell r="AE81">
            <v>1559.12980491499</v>
          </cell>
          <cell r="AF81">
            <v>1752.27622314116</v>
          </cell>
          <cell r="AG81">
            <v>1943.02239368683</v>
          </cell>
          <cell r="AH81">
            <v>1745.25971945921</v>
          </cell>
          <cell r="AI81">
            <v>1939.49474033831</v>
          </cell>
          <cell r="AJ81">
            <v>2244.16608866452</v>
          </cell>
          <cell r="AK81">
            <v>1914.63524639127</v>
          </cell>
          <cell r="AL81">
            <v>2370.53749080239</v>
          </cell>
          <cell r="AM81">
            <v>2365.38459569222</v>
          </cell>
          <cell r="AN81">
            <v>2262.69548009558</v>
          </cell>
          <cell r="AO81">
            <v>2186.09248162822</v>
          </cell>
          <cell r="AP81">
            <v>2426.02952640431</v>
          </cell>
          <cell r="AQ81">
            <v>2176.7140624637</v>
          </cell>
          <cell r="AR81">
            <v>2341.60320769289</v>
          </cell>
          <cell r="AS81">
            <v>2679.64590317684</v>
          </cell>
        </row>
        <row r="81"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</row>
        <row r="81">
          <cell r="BX81">
            <v>3.55296409932416</v>
          </cell>
          <cell r="BY81">
            <v>3.09725419258511</v>
          </cell>
          <cell r="BZ81">
            <v>2.93846986298981</v>
          </cell>
          <cell r="CA81">
            <v>2.96082779457223</v>
          </cell>
          <cell r="CB81">
            <v>3.35524552258771</v>
          </cell>
          <cell r="CC81">
            <v>3.69971436789096</v>
          </cell>
          <cell r="CD81">
            <v>3.35727575296352</v>
          </cell>
          <cell r="CE81">
            <v>3.58443253275707</v>
          </cell>
          <cell r="CF81">
            <v>4.23956151957227</v>
          </cell>
          <cell r="CG81">
            <v>3.60568944566539</v>
          </cell>
          <cell r="CH81">
            <v>4.44006464823743</v>
          </cell>
          <cell r="CI81">
            <v>4.54741999586283</v>
          </cell>
          <cell r="CJ81">
            <v>4.27896093833186</v>
          </cell>
          <cell r="CK81">
            <v>4.13409776912312</v>
          </cell>
          <cell r="CL81">
            <v>4.58784033027956</v>
          </cell>
          <cell r="CM81">
            <v>4.11636233383309</v>
          </cell>
          <cell r="CN81">
            <v>4.42818255789647</v>
          </cell>
          <cell r="CO81">
            <v>5.06745174024493</v>
          </cell>
          <cell r="CP81">
            <v>5.09710792071373</v>
          </cell>
          <cell r="CQ81">
            <v>5.54846966211605</v>
          </cell>
          <cell r="CR81">
            <v>1.45559090763119</v>
          </cell>
          <cell r="CS81">
            <v>1.42561668927174</v>
          </cell>
          <cell r="CT81">
            <v>1.44890785109388</v>
          </cell>
          <cell r="CU81">
            <v>1.43917582236208</v>
          </cell>
          <cell r="CV81">
            <v>1.43189343812014</v>
          </cell>
          <cell r="CW81">
            <v>1.44270075904011</v>
          </cell>
          <cell r="CX81">
            <v>1.43082130455438</v>
          </cell>
          <cell r="CY81">
            <v>1.43885405586976</v>
          </cell>
          <cell r="CZ81">
            <v>1.42423018834533</v>
          </cell>
          <cell r="DA81">
            <v>1.48243387803921</v>
          </cell>
          <cell r="DB81">
            <v>1.45024437421934</v>
          </cell>
          <cell r="DC81">
            <v>1.45480527276589</v>
          </cell>
          <cell r="DD81">
            <v>1.46273168906459</v>
          </cell>
          <cell r="DE81">
            <v>1.42509505335298</v>
          </cell>
          <cell r="DF81">
            <v>1.44875491696092</v>
          </cell>
          <cell r="DG81">
            <v>1.44875491696092</v>
          </cell>
          <cell r="DH81">
            <v>1.44875491696092</v>
          </cell>
          <cell r="DI81">
            <v>1.44875491696092</v>
          </cell>
          <cell r="DJ81">
            <v>1.44875491696092</v>
          </cell>
          <cell r="DK81">
            <v>1.44875491696092</v>
          </cell>
        </row>
        <row r="82">
          <cell r="A82">
            <v>1384.90171300162</v>
          </cell>
          <cell r="B82">
            <v>1664.77518184499</v>
          </cell>
          <cell r="C82">
            <v>1539.25475615253</v>
          </cell>
          <cell r="D82">
            <v>1505.36321045469</v>
          </cell>
          <cell r="E82">
            <v>1369.27551500197</v>
          </cell>
          <cell r="F82">
            <v>1881.04011004041</v>
          </cell>
          <cell r="G82">
            <v>1750.5079898203</v>
          </cell>
          <cell r="H82">
            <v>2072.8630588644</v>
          </cell>
          <cell r="I82">
            <v>1848.19125023293</v>
          </cell>
          <cell r="J82">
            <v>2282.66030675226</v>
          </cell>
          <cell r="K82">
            <v>2114.74731230421</v>
          </cell>
          <cell r="L82">
            <v>1635.02166115549</v>
          </cell>
          <cell r="M82">
            <v>2016.1236448487</v>
          </cell>
          <cell r="N82">
            <v>2192.83804733175</v>
          </cell>
          <cell r="O82">
            <v>2319.5344967321</v>
          </cell>
          <cell r="P82">
            <v>2295.673252648</v>
          </cell>
          <cell r="Q82">
            <v>2545.50234984989</v>
          </cell>
          <cell r="R82">
            <v>2246.55612429122</v>
          </cell>
          <cell r="S82">
            <v>2661.17698454352</v>
          </cell>
          <cell r="T82">
            <v>2428.76555735472</v>
          </cell>
        </row>
        <row r="82">
          <cell r="Z82">
            <v>1384.90171300162</v>
          </cell>
          <cell r="AA82">
            <v>1664.77518184499</v>
          </cell>
          <cell r="AB82">
            <v>1539.25475615253</v>
          </cell>
          <cell r="AC82">
            <v>1505.36321045469</v>
          </cell>
          <cell r="AD82">
            <v>1369.27551500197</v>
          </cell>
          <cell r="AE82">
            <v>1881.04011004041</v>
          </cell>
          <cell r="AF82">
            <v>1750.5079898203</v>
          </cell>
          <cell r="AG82">
            <v>2072.8630588644</v>
          </cell>
          <cell r="AH82">
            <v>1848.19125023293</v>
          </cell>
          <cell r="AI82">
            <v>2282.66030675226</v>
          </cell>
          <cell r="AJ82">
            <v>2114.74731230421</v>
          </cell>
          <cell r="AK82">
            <v>1635.02166115549</v>
          </cell>
          <cell r="AL82">
            <v>2016.1236448487</v>
          </cell>
          <cell r="AM82">
            <v>2192.83804733175</v>
          </cell>
          <cell r="AN82">
            <v>2319.5344967321</v>
          </cell>
          <cell r="AO82">
            <v>2295.673252648</v>
          </cell>
          <cell r="AP82">
            <v>2545.50234984989</v>
          </cell>
          <cell r="AQ82">
            <v>2246.55612429122</v>
          </cell>
          <cell r="AR82">
            <v>2661.17698454352</v>
          </cell>
          <cell r="AS82">
            <v>2428.76555735472</v>
          </cell>
        </row>
        <row r="82"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</row>
        <row r="82">
          <cell r="BX82">
            <v>2.90866898093116</v>
          </cell>
          <cell r="BY82">
            <v>2.78949834234366</v>
          </cell>
          <cell r="BZ82">
            <v>2.61925605408197</v>
          </cell>
          <cell r="CA82">
            <v>3.50579998736809</v>
          </cell>
          <cell r="CB82">
            <v>3.3401653218551</v>
          </cell>
          <cell r="CC82">
            <v>3.93270411885717</v>
          </cell>
          <cell r="CD82">
            <v>3.54648046992278</v>
          </cell>
          <cell r="CE82">
            <v>4.33869311754637</v>
          </cell>
          <cell r="CF82">
            <v>4.0106206023642</v>
          </cell>
          <cell r="CG82">
            <v>3.08785910389227</v>
          </cell>
          <cell r="CH82">
            <v>3.82140318067737</v>
          </cell>
          <cell r="CI82">
            <v>4.14879640833675</v>
          </cell>
          <cell r="CJ82">
            <v>4.40033929056685</v>
          </cell>
          <cell r="CK82">
            <v>4.35507263468697</v>
          </cell>
          <cell r="CL82">
            <v>4.82901807240005</v>
          </cell>
          <cell r="CM82">
            <v>4.26189358084981</v>
          </cell>
          <cell r="CN82">
            <v>5.04846194817835</v>
          </cell>
          <cell r="CO82">
            <v>4.60755919977068</v>
          </cell>
          <cell r="CP82">
            <v>4.85345618155069</v>
          </cell>
          <cell r="CQ82">
            <v>5.6096671286745</v>
          </cell>
          <cell r="CR82">
            <v>1.42643557278468</v>
          </cell>
          <cell r="CS82">
            <v>1.46077096658839</v>
          </cell>
          <cell r="CT82">
            <v>1.44985089258114</v>
          </cell>
          <cell r="CU82">
            <v>1.47850339459384</v>
          </cell>
          <cell r="CV82">
            <v>1.43225392617964</v>
          </cell>
          <cell r="CW82">
            <v>1.47000244355777</v>
          </cell>
          <cell r="CX82">
            <v>1.43583081636628</v>
          </cell>
          <cell r="CY82">
            <v>1.4440641100789</v>
          </cell>
          <cell r="CZ82">
            <v>1.42776414950378</v>
          </cell>
          <cell r="DA82">
            <v>1.44141650139397</v>
          </cell>
          <cell r="DB82">
            <v>1.44462137592194</v>
          </cell>
          <cell r="DC82">
            <v>1.45068516720195</v>
          </cell>
          <cell r="DD82">
            <v>1.44544455611823</v>
          </cell>
          <cell r="DE82">
            <v>1.44807671450678</v>
          </cell>
          <cell r="DF82">
            <v>1.44418159885215</v>
          </cell>
          <cell r="DG82">
            <v>1.44418159885215</v>
          </cell>
          <cell r="DH82">
            <v>1.44418159885215</v>
          </cell>
          <cell r="DI82">
            <v>1.44418159885215</v>
          </cell>
          <cell r="DJ82">
            <v>1.44418159885215</v>
          </cell>
          <cell r="DK82">
            <v>1.44418159885215</v>
          </cell>
        </row>
        <row r="83">
          <cell r="A83">
            <v>1443.67414956709</v>
          </cell>
          <cell r="B83">
            <v>1830.30168154174</v>
          </cell>
          <cell r="C83">
            <v>1822.22031063213</v>
          </cell>
          <cell r="D83">
            <v>1436.73224145716</v>
          </cell>
          <cell r="E83">
            <v>1923.59344239511</v>
          </cell>
          <cell r="F83">
            <v>1654.36009558595</v>
          </cell>
          <cell r="G83">
            <v>1812.33888853877</v>
          </cell>
          <cell r="H83">
            <v>1761.45562655364</v>
          </cell>
          <cell r="I83">
            <v>1931.20280700144</v>
          </cell>
          <cell r="J83">
            <v>2043.86203161931</v>
          </cell>
          <cell r="K83">
            <v>2071.38926503613</v>
          </cell>
          <cell r="L83">
            <v>1860.44277298706</v>
          </cell>
          <cell r="M83">
            <v>1970.28326521781</v>
          </cell>
          <cell r="N83">
            <v>2389.49484912198</v>
          </cell>
          <cell r="O83">
            <v>2073.87053927133</v>
          </cell>
          <cell r="P83">
            <v>2662.39700972488</v>
          </cell>
          <cell r="Q83">
            <v>2147.19986884643</v>
          </cell>
          <cell r="R83">
            <v>2219.79663748002</v>
          </cell>
          <cell r="S83">
            <v>2117.64608859868</v>
          </cell>
          <cell r="T83">
            <v>2358.66901453235</v>
          </cell>
        </row>
        <row r="83">
          <cell r="Z83">
            <v>1443.67414956709</v>
          </cell>
          <cell r="AA83">
            <v>1830.30168154174</v>
          </cell>
          <cell r="AB83">
            <v>1822.22031063213</v>
          </cell>
          <cell r="AC83">
            <v>1436.73224145716</v>
          </cell>
          <cell r="AD83">
            <v>1923.59344239511</v>
          </cell>
          <cell r="AE83">
            <v>1654.36009558595</v>
          </cell>
          <cell r="AF83">
            <v>1812.33888853877</v>
          </cell>
          <cell r="AG83">
            <v>1761.45562655364</v>
          </cell>
          <cell r="AH83">
            <v>1931.20280700144</v>
          </cell>
          <cell r="AI83">
            <v>2043.86203161931</v>
          </cell>
          <cell r="AJ83">
            <v>2071.38926503613</v>
          </cell>
          <cell r="AK83">
            <v>1860.44277298706</v>
          </cell>
          <cell r="AL83">
            <v>1970.28326521781</v>
          </cell>
          <cell r="AM83">
            <v>2389.49484912198</v>
          </cell>
          <cell r="AN83">
            <v>2073.87053927133</v>
          </cell>
          <cell r="AO83">
            <v>2662.39700972488</v>
          </cell>
          <cell r="AP83">
            <v>2147.19986884643</v>
          </cell>
          <cell r="AQ83">
            <v>2219.79663748002</v>
          </cell>
          <cell r="AR83">
            <v>2117.64608859868</v>
          </cell>
          <cell r="AS83">
            <v>2358.66901453235</v>
          </cell>
        </row>
        <row r="83"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</row>
        <row r="83">
          <cell r="BX83">
            <v>3.42141234589418</v>
          </cell>
          <cell r="BY83">
            <v>2.72031674763162</v>
          </cell>
          <cell r="BZ83">
            <v>3.64863573625664</v>
          </cell>
          <cell r="CA83">
            <v>3.1434844791006</v>
          </cell>
          <cell r="CB83">
            <v>3.47163052254023</v>
          </cell>
          <cell r="CC83">
            <v>3.29357255671066</v>
          </cell>
          <cell r="CD83">
            <v>3.66309009408217</v>
          </cell>
          <cell r="CE83">
            <v>3.89075810876095</v>
          </cell>
          <cell r="CF83">
            <v>3.86541079103841</v>
          </cell>
          <cell r="CG83">
            <v>3.42973166931874</v>
          </cell>
          <cell r="CH83">
            <v>3.67805984335567</v>
          </cell>
          <cell r="CI83">
            <v>4.53304446353515</v>
          </cell>
          <cell r="CJ83">
            <v>3.915591060323</v>
          </cell>
          <cell r="CK83">
            <v>5.02676407851969</v>
          </cell>
          <cell r="CL83">
            <v>4.05404120072791</v>
          </cell>
          <cell r="CM83">
            <v>4.19110822245719</v>
          </cell>
          <cell r="CN83">
            <v>3.99824190393213</v>
          </cell>
          <cell r="CO83">
            <v>4.45330753905628</v>
          </cell>
          <cell r="CP83">
            <v>5.283539174332</v>
          </cell>
          <cell r="CQ83">
            <v>5.30296621671471</v>
          </cell>
          <cell r="CR83">
            <v>1.44281369194151</v>
          </cell>
          <cell r="CS83">
            <v>1.4427169153742</v>
          </cell>
          <cell r="CT83">
            <v>1.45915894022005</v>
          </cell>
          <cell r="CU83">
            <v>1.44698323081237</v>
          </cell>
          <cell r="CV83">
            <v>1.44440810242886</v>
          </cell>
          <cell r="CW83">
            <v>1.44186918774324</v>
          </cell>
          <cell r="CX83">
            <v>1.43025359154888</v>
          </cell>
          <cell r="CY83">
            <v>1.46524958630153</v>
          </cell>
          <cell r="CZ83">
            <v>1.44439979870334</v>
          </cell>
          <cell r="DA83">
            <v>1.43921103494653</v>
          </cell>
          <cell r="DB83">
            <v>1.4681593727238</v>
          </cell>
          <cell r="DC83">
            <v>1.48615226468962</v>
          </cell>
          <cell r="DD83">
            <v>1.46763146141135</v>
          </cell>
          <cell r="DE83">
            <v>1.44418641447999</v>
          </cell>
          <cell r="DF83">
            <v>1.45108031108472</v>
          </cell>
          <cell r="DG83">
            <v>1.45108031108472</v>
          </cell>
          <cell r="DH83">
            <v>1.45108031108472</v>
          </cell>
          <cell r="DI83">
            <v>1.45108031108472</v>
          </cell>
          <cell r="DJ83">
            <v>1.45108031108472</v>
          </cell>
          <cell r="DK83">
            <v>1.45108031108472</v>
          </cell>
        </row>
        <row r="84">
          <cell r="A84">
            <v>1459.52836178471</v>
          </cell>
          <cell r="B84">
            <v>1569.99415098819</v>
          </cell>
          <cell r="C84">
            <v>1449.31629908246</v>
          </cell>
          <cell r="D84">
            <v>1667.55888661009</v>
          </cell>
          <cell r="E84">
            <v>1861.39014784908</v>
          </cell>
          <cell r="F84">
            <v>1662.13813563627</v>
          </cell>
          <cell r="G84">
            <v>1883.80459102027</v>
          </cell>
          <cell r="H84">
            <v>1801.66328478113</v>
          </cell>
          <cell r="I84">
            <v>1976.93109442246</v>
          </cell>
          <cell r="J84">
            <v>1731.6112782661</v>
          </cell>
          <cell r="K84">
            <v>1881.98136174615</v>
          </cell>
          <cell r="L84">
            <v>2026.03189822205</v>
          </cell>
          <cell r="M84">
            <v>1951.142458133</v>
          </cell>
          <cell r="N84">
            <v>2095.56592620674</v>
          </cell>
          <cell r="O84">
            <v>2068.17267358194</v>
          </cell>
          <cell r="P84">
            <v>2319.46999431594</v>
          </cell>
          <cell r="Q84">
            <v>2732.25338971881</v>
          </cell>
          <cell r="R84">
            <v>2130.69709697706</v>
          </cell>
          <cell r="S84">
            <v>2903.03608148509</v>
          </cell>
          <cell r="T84">
            <v>2624.90969192211</v>
          </cell>
        </row>
        <row r="84">
          <cell r="Z84">
            <v>1459.52836178471</v>
          </cell>
          <cell r="AA84">
            <v>1569.99415098819</v>
          </cell>
          <cell r="AB84">
            <v>1449.31629908246</v>
          </cell>
          <cell r="AC84">
            <v>1667.55888661009</v>
          </cell>
          <cell r="AD84">
            <v>1861.39014784908</v>
          </cell>
          <cell r="AE84">
            <v>1662.13813563627</v>
          </cell>
          <cell r="AF84">
            <v>1883.80459102027</v>
          </cell>
          <cell r="AG84">
            <v>1801.66328478113</v>
          </cell>
          <cell r="AH84">
            <v>1976.93109442246</v>
          </cell>
          <cell r="AI84">
            <v>1731.6112782661</v>
          </cell>
          <cell r="AJ84">
            <v>1881.98136174615</v>
          </cell>
          <cell r="AK84">
            <v>2026.03189822205</v>
          </cell>
          <cell r="AL84">
            <v>1951.142458133</v>
          </cell>
          <cell r="AM84">
            <v>2095.56592620674</v>
          </cell>
          <cell r="AN84">
            <v>2068.17267358194</v>
          </cell>
          <cell r="AO84">
            <v>2319.46999431594</v>
          </cell>
          <cell r="AP84">
            <v>2732.25338971881</v>
          </cell>
          <cell r="AQ84">
            <v>2130.69709697706</v>
          </cell>
          <cell r="AR84">
            <v>2903.03608148509</v>
          </cell>
          <cell r="AS84">
            <v>2624.90969192211</v>
          </cell>
        </row>
        <row r="84"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</row>
        <row r="84">
          <cell r="BX84">
            <v>2.76057243927313</v>
          </cell>
          <cell r="BY84">
            <v>3.15405307117061</v>
          </cell>
          <cell r="BZ84">
            <v>3.56616620890366</v>
          </cell>
          <cell r="CA84">
            <v>3.12927378923746</v>
          </cell>
          <cell r="CB84">
            <v>3.54978412030836</v>
          </cell>
          <cell r="CC84">
            <v>3.41469264136748</v>
          </cell>
          <cell r="CD84">
            <v>3.73524788884624</v>
          </cell>
          <cell r="CE84">
            <v>3.27088914338901</v>
          </cell>
          <cell r="CF84">
            <v>3.6213694537199</v>
          </cell>
          <cell r="CG84">
            <v>3.87468893651664</v>
          </cell>
          <cell r="CH84">
            <v>3.64890833595205</v>
          </cell>
          <cell r="CI84">
            <v>3.96077969025242</v>
          </cell>
          <cell r="CJ84">
            <v>3.8923240659937</v>
          </cell>
          <cell r="CK84">
            <v>4.36526842973417</v>
          </cell>
          <cell r="CL84">
            <v>5.14213138924061</v>
          </cell>
          <cell r="CM84">
            <v>4.00999572900416</v>
          </cell>
          <cell r="CN84">
            <v>5.46354632219482</v>
          </cell>
          <cell r="CO84">
            <v>4.94010935133058</v>
          </cell>
          <cell r="CP84">
            <v>4.85027667932937</v>
          </cell>
          <cell r="CQ84">
            <v>4.78066022869447</v>
          </cell>
          <cell r="CR84">
            <v>1.41847222135795</v>
          </cell>
          <cell r="CS84">
            <v>1.44010382577295</v>
          </cell>
          <cell r="CT84">
            <v>1.43837181377236</v>
          </cell>
          <cell r="CU84">
            <v>1.44850272990734</v>
          </cell>
          <cell r="CV84">
            <v>1.43002281342651</v>
          </cell>
          <cell r="CW84">
            <v>1.45522680917029</v>
          </cell>
          <cell r="CX84">
            <v>1.45392178612269</v>
          </cell>
          <cell r="CY84">
            <v>1.44553677661137</v>
          </cell>
          <cell r="CZ84">
            <v>1.45003751690311</v>
          </cell>
          <cell r="DA84">
            <v>1.45041310800427</v>
          </cell>
          <cell r="DB84">
            <v>1.42380206873288</v>
          </cell>
          <cell r="DC84">
            <v>1.43257237286412</v>
          </cell>
          <cell r="DD84">
            <v>1.46498494441136</v>
          </cell>
          <cell r="DE84">
            <v>1.44953190006627</v>
          </cell>
          <cell r="DF84">
            <v>1.4557437682203</v>
          </cell>
          <cell r="DG84">
            <v>1.4557437682203</v>
          </cell>
          <cell r="DH84">
            <v>1.4557437682203</v>
          </cell>
          <cell r="DI84">
            <v>1.4557437682203</v>
          </cell>
          <cell r="DJ84">
            <v>1.4557437682203</v>
          </cell>
          <cell r="DK84">
            <v>1.4557437682203</v>
          </cell>
        </row>
        <row r="85">
          <cell r="A85">
            <v>1515.37335225612</v>
          </cell>
          <cell r="B85">
            <v>1378.81161150022</v>
          </cell>
          <cell r="C85">
            <v>1760.74085338033</v>
          </cell>
          <cell r="D85">
            <v>1788.56111106624</v>
          </cell>
          <cell r="E85">
            <v>1641.04141236391</v>
          </cell>
          <cell r="F85">
            <v>1874.56170568094</v>
          </cell>
          <cell r="G85">
            <v>1664.08571937717</v>
          </cell>
          <cell r="H85">
            <v>1886.5881915526</v>
          </cell>
          <cell r="I85">
            <v>2006.85569572198</v>
          </cell>
          <cell r="J85">
            <v>2220.41749516688</v>
          </cell>
          <cell r="K85">
            <v>2026.93119612868</v>
          </cell>
          <cell r="L85">
            <v>2064.70824430106</v>
          </cell>
          <cell r="M85">
            <v>2267.05133515189</v>
          </cell>
          <cell r="N85">
            <v>2317.79757524373</v>
          </cell>
          <cell r="O85">
            <v>2230.91221670191</v>
          </cell>
          <cell r="P85">
            <v>2467.48312512266</v>
          </cell>
          <cell r="Q85">
            <v>2196.09883274088</v>
          </cell>
          <cell r="R85">
            <v>2466.62468240566</v>
          </cell>
          <cell r="S85">
            <v>2687.23484419691</v>
          </cell>
          <cell r="T85">
            <v>2706.96955944278</v>
          </cell>
        </row>
        <row r="85">
          <cell r="Z85">
            <v>1515.37335225612</v>
          </cell>
          <cell r="AA85">
            <v>1378.81161150022</v>
          </cell>
          <cell r="AB85">
            <v>1760.74085338033</v>
          </cell>
          <cell r="AC85">
            <v>1788.56111106624</v>
          </cell>
          <cell r="AD85">
            <v>1641.04141236391</v>
          </cell>
          <cell r="AE85">
            <v>1874.56170568094</v>
          </cell>
          <cell r="AF85">
            <v>1664.08571937717</v>
          </cell>
          <cell r="AG85">
            <v>1886.5881915526</v>
          </cell>
          <cell r="AH85">
            <v>2006.85569572198</v>
          </cell>
          <cell r="AI85">
            <v>2220.41749516688</v>
          </cell>
          <cell r="AJ85">
            <v>2026.93119612868</v>
          </cell>
          <cell r="AK85">
            <v>2064.70824430106</v>
          </cell>
          <cell r="AL85">
            <v>2267.05133515189</v>
          </cell>
          <cell r="AM85">
            <v>2317.79757524373</v>
          </cell>
          <cell r="AN85">
            <v>2230.91221670191</v>
          </cell>
          <cell r="AO85">
            <v>2467.48312512266</v>
          </cell>
          <cell r="AP85">
            <v>2196.09883274088</v>
          </cell>
          <cell r="AQ85">
            <v>2466.62468240566</v>
          </cell>
          <cell r="AR85">
            <v>2687.23484419691</v>
          </cell>
          <cell r="AS85">
            <v>2706.96955944278</v>
          </cell>
        </row>
        <row r="85"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</row>
        <row r="85">
          <cell r="BX85">
            <v>3.34895889435308</v>
          </cell>
          <cell r="BY85">
            <v>3.45882576746242</v>
          </cell>
          <cell r="BZ85">
            <v>3.1448684021331</v>
          </cell>
          <cell r="CA85">
            <v>3.56573429446756</v>
          </cell>
          <cell r="CB85">
            <v>3.1668869018187</v>
          </cell>
          <cell r="CC85">
            <v>3.58075311483845</v>
          </cell>
          <cell r="CD85">
            <v>3.77571834388392</v>
          </cell>
          <cell r="CE85">
            <v>4.29250211469287</v>
          </cell>
          <cell r="CF85">
            <v>3.80971399351445</v>
          </cell>
          <cell r="CG85">
            <v>3.92602951775859</v>
          </cell>
          <cell r="CH85">
            <v>4.33401273901503</v>
          </cell>
          <cell r="CI85">
            <v>4.41355985141136</v>
          </cell>
          <cell r="CJ85">
            <v>4.2250605144438</v>
          </cell>
          <cell r="CK85">
            <v>4.67309535712008</v>
          </cell>
          <cell r="CL85">
            <v>4.15912844735182</v>
          </cell>
          <cell r="CM85">
            <v>4.6714695771363</v>
          </cell>
          <cell r="CN85">
            <v>5.08927682059979</v>
          </cell>
          <cell r="CO85">
            <v>5.12665183048359</v>
          </cell>
          <cell r="CP85">
            <v>5.31120946941375</v>
          </cell>
          <cell r="CQ85">
            <v>4.737411498611</v>
          </cell>
          <cell r="CR85">
            <v>1.45987894087948</v>
          </cell>
          <cell r="CS85">
            <v>1.42650463785388</v>
          </cell>
          <cell r="CT85">
            <v>1.44043199563953</v>
          </cell>
          <cell r="CU85">
            <v>1.41671415590666</v>
          </cell>
          <cell r="CV85">
            <v>1.42963179840549</v>
          </cell>
          <cell r="CW85">
            <v>1.44031637550356</v>
          </cell>
          <cell r="CX85">
            <v>1.43962796858311</v>
          </cell>
          <cell r="CY85">
            <v>1.4434770020748</v>
          </cell>
          <cell r="CZ85">
            <v>1.45620893351493</v>
          </cell>
          <cell r="DA85">
            <v>1.41720037419998</v>
          </cell>
          <cell r="DB85">
            <v>1.457651719586</v>
          </cell>
          <cell r="DC85">
            <v>1.44082842227911</v>
          </cell>
          <cell r="DD85">
            <v>1.43310597415847</v>
          </cell>
          <cell r="DE85">
            <v>1.4387774397356</v>
          </cell>
          <cell r="DF85">
            <v>1.44662739007925</v>
          </cell>
          <cell r="DG85">
            <v>1.44662739007925</v>
          </cell>
          <cell r="DH85">
            <v>1.44662739007925</v>
          </cell>
          <cell r="DI85">
            <v>1.44662739007925</v>
          </cell>
          <cell r="DJ85">
            <v>1.44662739007925</v>
          </cell>
          <cell r="DK85">
            <v>1.44662739007925</v>
          </cell>
        </row>
        <row r="86">
          <cell r="A86">
            <v>1414.14027401267</v>
          </cell>
          <cell r="B86">
            <v>1705.31481506139</v>
          </cell>
          <cell r="C86">
            <v>1768.48857771226</v>
          </cell>
          <cell r="D86">
            <v>1828.08940335367</v>
          </cell>
          <cell r="E86">
            <v>1828.04075742405</v>
          </cell>
          <cell r="F86">
            <v>1900.10670760187</v>
          </cell>
          <cell r="G86">
            <v>1910.12534046646</v>
          </cell>
          <cell r="H86">
            <v>1880.65703391851</v>
          </cell>
          <cell r="I86">
            <v>1818.18451732008</v>
          </cell>
          <cell r="J86">
            <v>1950.63162908455</v>
          </cell>
          <cell r="K86">
            <v>2204.82868449636</v>
          </cell>
          <cell r="L86">
            <v>2141.6183885523</v>
          </cell>
          <cell r="M86">
            <v>1870.85959457599</v>
          </cell>
          <cell r="N86">
            <v>2115.43274936844</v>
          </cell>
          <cell r="O86">
            <v>1997.56624466974</v>
          </cell>
          <cell r="P86">
            <v>2067.1469743545</v>
          </cell>
          <cell r="Q86">
            <v>2100.0280814302</v>
          </cell>
          <cell r="R86">
            <v>2193.36294267637</v>
          </cell>
          <cell r="S86">
            <v>2566.88183273928</v>
          </cell>
          <cell r="T86">
            <v>2424.91750329405</v>
          </cell>
        </row>
        <row r="86">
          <cell r="Z86">
            <v>1414.14027401267</v>
          </cell>
          <cell r="AA86">
            <v>1705.31481506139</v>
          </cell>
          <cell r="AB86">
            <v>1768.48857771226</v>
          </cell>
          <cell r="AC86">
            <v>1828.08940335367</v>
          </cell>
          <cell r="AD86">
            <v>1828.04075742405</v>
          </cell>
          <cell r="AE86">
            <v>1900.10670760187</v>
          </cell>
          <cell r="AF86">
            <v>1910.12534046646</v>
          </cell>
          <cell r="AG86">
            <v>1880.65703391851</v>
          </cell>
          <cell r="AH86">
            <v>1818.18451732008</v>
          </cell>
          <cell r="AI86">
            <v>1950.63162908455</v>
          </cell>
          <cell r="AJ86">
            <v>2204.82868449636</v>
          </cell>
          <cell r="AK86">
            <v>2141.6183885523</v>
          </cell>
          <cell r="AL86">
            <v>1870.85959457599</v>
          </cell>
          <cell r="AM86">
            <v>2115.43274936844</v>
          </cell>
          <cell r="AN86">
            <v>1997.56624466974</v>
          </cell>
          <cell r="AO86">
            <v>2067.1469743545</v>
          </cell>
          <cell r="AP86">
            <v>2100.0280814302</v>
          </cell>
          <cell r="AQ86">
            <v>2193.36294267637</v>
          </cell>
          <cell r="AR86">
            <v>2566.88183273928</v>
          </cell>
          <cell r="AS86">
            <v>2424.91750329405</v>
          </cell>
        </row>
        <row r="86"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</row>
        <row r="86">
          <cell r="BX86">
            <v>3.41516890973581</v>
          </cell>
          <cell r="BY86">
            <v>3.47084886100825</v>
          </cell>
          <cell r="BZ86">
            <v>3.44175009150749</v>
          </cell>
          <cell r="CA86">
            <v>3.53381280410743</v>
          </cell>
          <cell r="CB86">
            <v>3.66261755988121</v>
          </cell>
          <cell r="CC86">
            <v>3.5339767139043</v>
          </cell>
          <cell r="CD86">
            <v>3.42786049009402</v>
          </cell>
          <cell r="CE86">
            <v>3.6916859638218</v>
          </cell>
          <cell r="CF86">
            <v>4.18968074019842</v>
          </cell>
          <cell r="CG86">
            <v>4.03107372318738</v>
          </cell>
          <cell r="CH86">
            <v>3.54830052750128</v>
          </cell>
          <cell r="CI86">
            <v>4.02697054711011</v>
          </cell>
          <cell r="CJ86">
            <v>3.75457135023961</v>
          </cell>
          <cell r="CK86">
            <v>3.88535340310033</v>
          </cell>
          <cell r="CL86">
            <v>3.94715584040121</v>
          </cell>
          <cell r="CM86">
            <v>4.12258551486061</v>
          </cell>
          <cell r="CN86">
            <v>4.82464149280159</v>
          </cell>
          <cell r="CO86">
            <v>4.5578091884846</v>
          </cell>
          <cell r="CP86">
            <v>4.50036102975938</v>
          </cell>
          <cell r="CQ86">
            <v>4.60840470880369</v>
          </cell>
          <cell r="CR86">
            <v>1.46806719915036</v>
          </cell>
          <cell r="CS86">
            <v>1.45646834587028</v>
          </cell>
          <cell r="CT86">
            <v>1.41872168363346</v>
          </cell>
          <cell r="CU86">
            <v>1.44300841648353</v>
          </cell>
          <cell r="CV86">
            <v>1.4551698145126</v>
          </cell>
          <cell r="CW86">
            <v>1.47313173906614</v>
          </cell>
          <cell r="CX86">
            <v>1.42881969665343</v>
          </cell>
          <cell r="CY86">
            <v>1.45798499581563</v>
          </cell>
          <cell r="CZ86">
            <v>1.45318850026359</v>
          </cell>
          <cell r="DA86">
            <v>1.44763024169442</v>
          </cell>
          <cell r="DB86">
            <v>1.44178683471253</v>
          </cell>
          <cell r="DC86">
            <v>1.45555453528891</v>
          </cell>
          <cell r="DD86">
            <v>1.44453455538481</v>
          </cell>
          <cell r="DE86">
            <v>1.43922238686659</v>
          </cell>
          <cell r="DF86">
            <v>1.45763223586698</v>
          </cell>
          <cell r="DG86">
            <v>1.45763223586698</v>
          </cell>
          <cell r="DH86">
            <v>1.45763223586698</v>
          </cell>
          <cell r="DI86">
            <v>1.45763223586698</v>
          </cell>
          <cell r="DJ86">
            <v>1.45763223586698</v>
          </cell>
          <cell r="DK86">
            <v>1.45763223586698</v>
          </cell>
        </row>
        <row r="87">
          <cell r="A87">
            <v>1414.53191581855</v>
          </cell>
          <cell r="B87">
            <v>1556.71479890205</v>
          </cell>
          <cell r="C87">
            <v>1469.92395109518</v>
          </cell>
          <cell r="D87">
            <v>1348.99606584458</v>
          </cell>
          <cell r="E87">
            <v>1661.51744673919</v>
          </cell>
          <cell r="F87">
            <v>2143.1227142628</v>
          </cell>
          <cell r="G87">
            <v>1958.20374611648</v>
          </cell>
          <cell r="H87">
            <v>1964.08767592918</v>
          </cell>
          <cell r="I87">
            <v>1951.54463200015</v>
          </cell>
          <cell r="J87">
            <v>1764.76660469823</v>
          </cell>
          <cell r="K87">
            <v>2142.30467661658</v>
          </cell>
          <cell r="L87">
            <v>1952.03456093997</v>
          </cell>
          <cell r="M87">
            <v>1824.6467153273</v>
          </cell>
          <cell r="N87">
            <v>2117.08671589474</v>
          </cell>
          <cell r="O87">
            <v>2084.9486930286</v>
          </cell>
          <cell r="P87">
            <v>2436.6882490322</v>
          </cell>
          <cell r="Q87">
            <v>2444.32119117783</v>
          </cell>
          <cell r="R87">
            <v>2448.16207316437</v>
          </cell>
          <cell r="S87">
            <v>2344.20724412522</v>
          </cell>
          <cell r="T87">
            <v>2428.92669824157</v>
          </cell>
        </row>
        <row r="87">
          <cell r="Z87">
            <v>1414.53191581855</v>
          </cell>
          <cell r="AA87">
            <v>1556.71479890205</v>
          </cell>
          <cell r="AB87">
            <v>1469.92395109518</v>
          </cell>
          <cell r="AC87">
            <v>1348.99606584458</v>
          </cell>
          <cell r="AD87">
            <v>1661.51744673919</v>
          </cell>
          <cell r="AE87">
            <v>2143.1227142628</v>
          </cell>
          <cell r="AF87">
            <v>1958.20374611648</v>
          </cell>
          <cell r="AG87">
            <v>1964.08767592918</v>
          </cell>
          <cell r="AH87">
            <v>1951.54463200015</v>
          </cell>
          <cell r="AI87">
            <v>1764.76660469823</v>
          </cell>
          <cell r="AJ87">
            <v>2142.30467661658</v>
          </cell>
          <cell r="AK87">
            <v>1952.03456093997</v>
          </cell>
          <cell r="AL87">
            <v>1824.6467153273</v>
          </cell>
          <cell r="AM87">
            <v>2117.08671589474</v>
          </cell>
          <cell r="AN87">
            <v>2084.9486930286</v>
          </cell>
          <cell r="AO87">
            <v>2436.6882490322</v>
          </cell>
          <cell r="AP87">
            <v>2444.32119117783</v>
          </cell>
          <cell r="AQ87">
            <v>2448.16207316437</v>
          </cell>
          <cell r="AR87">
            <v>2344.20724412522</v>
          </cell>
          <cell r="AS87">
            <v>2428.92669824157</v>
          </cell>
        </row>
        <row r="87"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</row>
        <row r="87">
          <cell r="BX87">
            <v>2.78102869098186</v>
          </cell>
          <cell r="BY87">
            <v>2.55780845924305</v>
          </cell>
          <cell r="BZ87">
            <v>3.15281247286915</v>
          </cell>
          <cell r="CA87">
            <v>4.06333283188069</v>
          </cell>
          <cell r="CB87">
            <v>3.76272910699329</v>
          </cell>
          <cell r="CC87">
            <v>3.72391282197635</v>
          </cell>
          <cell r="CD87">
            <v>3.72495421557269</v>
          </cell>
          <cell r="CE87">
            <v>3.38830275338172</v>
          </cell>
          <cell r="CF87">
            <v>4.05595943512837</v>
          </cell>
          <cell r="CG87">
            <v>3.6847024814319</v>
          </cell>
          <cell r="CH87">
            <v>3.46373014304277</v>
          </cell>
          <cell r="CI87">
            <v>4.02122092460821</v>
          </cell>
          <cell r="CJ87">
            <v>4.00030241593089</v>
          </cell>
          <cell r="CK87">
            <v>4.6751701478633</v>
          </cell>
          <cell r="CL87">
            <v>4.68981514944437</v>
          </cell>
          <cell r="CM87">
            <v>4.69718448641722</v>
          </cell>
          <cell r="CN87">
            <v>4.49773077556887</v>
          </cell>
          <cell r="CO87">
            <v>4.66027839034288</v>
          </cell>
          <cell r="CP87">
            <v>4.45029101875417</v>
          </cell>
          <cell r="CQ87">
            <v>5.56859765654131</v>
          </cell>
          <cell r="CR87">
            <v>1.44606902969566</v>
          </cell>
          <cell r="CS87">
            <v>1.45584632394513</v>
          </cell>
          <cell r="CT87">
            <v>1.44809326137813</v>
          </cell>
          <cell r="CU87">
            <v>1.44493995204968</v>
          </cell>
          <cell r="CV87">
            <v>1.44382281945981</v>
          </cell>
          <cell r="CW87">
            <v>1.44501307746785</v>
          </cell>
          <cell r="CX87">
            <v>1.4258113240762</v>
          </cell>
          <cell r="CY87">
            <v>1.44500217461523</v>
          </cell>
          <cell r="CZ87">
            <v>1.43537270862702</v>
          </cell>
          <cell r="DA87">
            <v>1.42696132875011</v>
          </cell>
          <cell r="DB87">
            <v>1.44708742161164</v>
          </cell>
          <cell r="DC87">
            <v>1.45141701940286</v>
          </cell>
          <cell r="DD87">
            <v>1.44325103005734</v>
          </cell>
          <cell r="DE87">
            <v>1.44240709141315</v>
          </cell>
          <cell r="DF87">
            <v>1.42793909213714</v>
          </cell>
          <cell r="DG87">
            <v>1.42793909213714</v>
          </cell>
          <cell r="DH87">
            <v>1.42793909213714</v>
          </cell>
          <cell r="DI87">
            <v>1.42793909213714</v>
          </cell>
          <cell r="DJ87">
            <v>1.42793909213714</v>
          </cell>
          <cell r="DK87">
            <v>1.42793909213714</v>
          </cell>
        </row>
        <row r="88">
          <cell r="A88">
            <v>1305.6848715938</v>
          </cell>
          <cell r="B88">
            <v>1629.79076726952</v>
          </cell>
          <cell r="C88">
            <v>1421.41007077604</v>
          </cell>
          <cell r="D88">
            <v>1366.15969614929</v>
          </cell>
          <cell r="E88">
            <v>1552.0326517453</v>
          </cell>
          <cell r="F88">
            <v>1745.73361840697</v>
          </cell>
          <cell r="G88">
            <v>1939.67382364228</v>
          </cell>
          <cell r="H88">
            <v>1585.19765096529</v>
          </cell>
          <cell r="I88">
            <v>1559.91770311247</v>
          </cell>
          <cell r="J88">
            <v>1890.48720934266</v>
          </cell>
          <cell r="K88">
            <v>2071.07113963083</v>
          </cell>
          <cell r="L88">
            <v>2221.84135706342</v>
          </cell>
          <cell r="M88">
            <v>2354.71595234181</v>
          </cell>
          <cell r="N88">
            <v>2237.34931279509</v>
          </cell>
          <cell r="O88">
            <v>2446.24672272174</v>
          </cell>
          <cell r="P88">
            <v>2457.84665067317</v>
          </cell>
          <cell r="Q88">
            <v>2450.74902388492</v>
          </cell>
          <cell r="R88">
            <v>2184.33343747617</v>
          </cell>
          <cell r="S88">
            <v>2283.54631382796</v>
          </cell>
          <cell r="T88">
            <v>2611.99795538358</v>
          </cell>
        </row>
        <row r="88">
          <cell r="Z88">
            <v>1305.6848715938</v>
          </cell>
          <cell r="AA88">
            <v>1629.79076726952</v>
          </cell>
          <cell r="AB88">
            <v>1421.41007077604</v>
          </cell>
          <cell r="AC88">
            <v>1366.15969614929</v>
          </cell>
          <cell r="AD88">
            <v>1552.0326517453</v>
          </cell>
          <cell r="AE88">
            <v>1745.73361840697</v>
          </cell>
          <cell r="AF88">
            <v>1939.67382364228</v>
          </cell>
          <cell r="AG88">
            <v>1585.19765096529</v>
          </cell>
          <cell r="AH88">
            <v>1559.91770311247</v>
          </cell>
          <cell r="AI88">
            <v>1890.48720934266</v>
          </cell>
          <cell r="AJ88">
            <v>2071.07113963083</v>
          </cell>
          <cell r="AK88">
            <v>2221.84135706342</v>
          </cell>
          <cell r="AL88">
            <v>2354.71595234181</v>
          </cell>
          <cell r="AM88">
            <v>2237.34931279509</v>
          </cell>
          <cell r="AN88">
            <v>2446.24672272174</v>
          </cell>
          <cell r="AO88">
            <v>2457.84665067317</v>
          </cell>
          <cell r="AP88">
            <v>2450.74902388492</v>
          </cell>
          <cell r="AQ88">
            <v>2184.33343747617</v>
          </cell>
          <cell r="AR88">
            <v>2283.54631382796</v>
          </cell>
          <cell r="AS88">
            <v>2611.99795538358</v>
          </cell>
        </row>
        <row r="88"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</row>
        <row r="88">
          <cell r="BX88">
            <v>2.71392353142263</v>
          </cell>
          <cell r="BY88">
            <v>2.59730519657379</v>
          </cell>
          <cell r="BZ88">
            <v>3.0130104028028</v>
          </cell>
          <cell r="CA88">
            <v>3.35420284682857</v>
          </cell>
          <cell r="CB88">
            <v>3.69280477289066</v>
          </cell>
          <cell r="CC88">
            <v>3.06879518510879</v>
          </cell>
          <cell r="CD88">
            <v>2.94607779601903</v>
          </cell>
          <cell r="CE88">
            <v>3.53895294585828</v>
          </cell>
          <cell r="CF88">
            <v>3.95139678897117</v>
          </cell>
          <cell r="CG88">
            <v>4.21122873545204</v>
          </cell>
          <cell r="CH88">
            <v>4.51698281215066</v>
          </cell>
          <cell r="CI88">
            <v>4.1937022498127</v>
          </cell>
          <cell r="CJ88">
            <v>4.63125639193786</v>
          </cell>
          <cell r="CK88">
            <v>4.65321748031544</v>
          </cell>
          <cell r="CL88">
            <v>4.63978018916842</v>
          </cell>
          <cell r="CM88">
            <v>4.13539979449808</v>
          </cell>
          <cell r="CN88">
            <v>4.32323050817832</v>
          </cell>
          <cell r="CO88">
            <v>4.9450581228126</v>
          </cell>
          <cell r="CP88">
            <v>5.16141272041668</v>
          </cell>
          <cell r="CQ88">
            <v>4.70031045962409</v>
          </cell>
          <cell r="CR88">
            <v>1.44387394153212</v>
          </cell>
          <cell r="CS88">
            <v>1.4311401359648</v>
          </cell>
          <cell r="CT88">
            <v>1.4349240578891</v>
          </cell>
          <cell r="CU88">
            <v>1.44107180090301</v>
          </cell>
          <cell r="CV88">
            <v>1.41126105884052</v>
          </cell>
          <cell r="CW88">
            <v>1.42592205947657</v>
          </cell>
          <cell r="CX88">
            <v>1.43906195591653</v>
          </cell>
          <cell r="CY88">
            <v>1.41521574459999</v>
          </cell>
          <cell r="CZ88">
            <v>1.45065657722617</v>
          </cell>
          <cell r="DA88">
            <v>1.46354503468583</v>
          </cell>
          <cell r="DB88">
            <v>1.43599031149572</v>
          </cell>
          <cell r="DC88">
            <v>1.44547754992484</v>
          </cell>
          <cell r="DD88">
            <v>1.42822694928227</v>
          </cell>
          <cell r="DE88">
            <v>1.46164982144782</v>
          </cell>
          <cell r="DF88">
            <v>1.44713340149835</v>
          </cell>
          <cell r="DG88">
            <v>1.44713340149835</v>
          </cell>
          <cell r="DH88">
            <v>1.44713340149835</v>
          </cell>
          <cell r="DI88">
            <v>1.44713340149835</v>
          </cell>
          <cell r="DJ88">
            <v>1.44713340149835</v>
          </cell>
          <cell r="DK88">
            <v>1.44713340149835</v>
          </cell>
        </row>
        <row r="89">
          <cell r="A89">
            <v>1266.29896621426</v>
          </cell>
          <cell r="B89">
            <v>1543.57053813875</v>
          </cell>
          <cell r="C89">
            <v>1852.24264222119</v>
          </cell>
          <cell r="D89">
            <v>1691.98108493327</v>
          </cell>
          <cell r="E89">
            <v>1650.15048226861</v>
          </cell>
          <cell r="F89">
            <v>1868.36309117585</v>
          </cell>
          <cell r="G89">
            <v>1524.57689879677</v>
          </cell>
          <cell r="H89">
            <v>1740.13620009771</v>
          </cell>
          <cell r="I89">
            <v>1664.40241504824</v>
          </cell>
          <cell r="J89">
            <v>1913.26951839475</v>
          </cell>
          <cell r="K89">
            <v>2181.6077167279</v>
          </cell>
          <cell r="L89">
            <v>2017.21801434735</v>
          </cell>
          <cell r="M89">
            <v>2061.55463344004</v>
          </cell>
          <cell r="N89">
            <v>1991.01159811617</v>
          </cell>
          <cell r="O89">
            <v>2183.48279634408</v>
          </cell>
          <cell r="P89">
            <v>2412.25014288704</v>
          </cell>
          <cell r="Q89">
            <v>2459.78165750204</v>
          </cell>
          <cell r="R89">
            <v>2539.88916844889</v>
          </cell>
          <cell r="S89">
            <v>2571.24233598438</v>
          </cell>
          <cell r="T89">
            <v>2330.079627336</v>
          </cell>
        </row>
        <row r="89">
          <cell r="Z89">
            <v>1266.29896621426</v>
          </cell>
          <cell r="AA89">
            <v>1543.57053813875</v>
          </cell>
          <cell r="AB89">
            <v>1852.24264222119</v>
          </cell>
          <cell r="AC89">
            <v>1691.98108493327</v>
          </cell>
          <cell r="AD89">
            <v>1650.15048226861</v>
          </cell>
          <cell r="AE89">
            <v>1868.36309117585</v>
          </cell>
          <cell r="AF89">
            <v>1524.57689879677</v>
          </cell>
          <cell r="AG89">
            <v>1740.13620009771</v>
          </cell>
          <cell r="AH89">
            <v>1664.40241504824</v>
          </cell>
          <cell r="AI89">
            <v>1913.26951839475</v>
          </cell>
          <cell r="AJ89">
            <v>2181.6077167279</v>
          </cell>
          <cell r="AK89">
            <v>2017.21801434735</v>
          </cell>
          <cell r="AL89">
            <v>2061.55463344004</v>
          </cell>
          <cell r="AM89">
            <v>1991.01159811617</v>
          </cell>
          <cell r="AN89">
            <v>2183.48279634408</v>
          </cell>
          <cell r="AO89">
            <v>2412.25014288704</v>
          </cell>
          <cell r="AP89">
            <v>2459.78165750204</v>
          </cell>
          <cell r="AQ89">
            <v>2539.88916844889</v>
          </cell>
          <cell r="AR89">
            <v>2571.24233598438</v>
          </cell>
          <cell r="AS89">
            <v>2330.079627336</v>
          </cell>
        </row>
        <row r="89"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</row>
        <row r="89">
          <cell r="BX89">
            <v>3.55757102047724</v>
          </cell>
          <cell r="BY89">
            <v>3.18580797987186</v>
          </cell>
          <cell r="BZ89">
            <v>3.15914570978175</v>
          </cell>
          <cell r="CA89">
            <v>3.56310823505126</v>
          </cell>
          <cell r="CB89">
            <v>2.92075201625934</v>
          </cell>
          <cell r="CC89">
            <v>3.37139581499855</v>
          </cell>
          <cell r="CD89">
            <v>3.19018047128438</v>
          </cell>
          <cell r="CE89">
            <v>3.62044987751749</v>
          </cell>
          <cell r="CF89">
            <v>4.063177175947</v>
          </cell>
          <cell r="CG89">
            <v>3.78921858140228</v>
          </cell>
          <cell r="CH89">
            <v>3.98037396059947</v>
          </cell>
          <cell r="CI89">
            <v>3.79118713547848</v>
          </cell>
          <cell r="CJ89">
            <v>4.12674901001362</v>
          </cell>
          <cell r="CK89">
            <v>4.55911578773696</v>
          </cell>
          <cell r="CL89">
            <v>4.64894962165143</v>
          </cell>
          <cell r="CM89">
            <v>4.80035158920899</v>
          </cell>
          <cell r="CN89">
            <v>4.85960859517418</v>
          </cell>
          <cell r="CO89">
            <v>4.4038147731055</v>
          </cell>
          <cell r="CP89">
            <v>4.5193858585328</v>
          </cell>
          <cell r="CQ89">
            <v>4.96994204221802</v>
          </cell>
          <cell r="CR89">
            <v>1.4488798827284</v>
          </cell>
          <cell r="CS89">
            <v>1.42668277144744</v>
          </cell>
          <cell r="CT89">
            <v>1.42643318903237</v>
          </cell>
          <cell r="CU89">
            <v>1.45506717465187</v>
          </cell>
          <cell r="CV89">
            <v>1.431070498393</v>
          </cell>
          <cell r="CW89">
            <v>1.43661170299791</v>
          </cell>
          <cell r="CX89">
            <v>1.43008478198418</v>
          </cell>
          <cell r="CY89">
            <v>1.41410166596707</v>
          </cell>
          <cell r="CZ89">
            <v>1.42938829248574</v>
          </cell>
          <cell r="DA89">
            <v>1.44784059282881</v>
          </cell>
          <cell r="DB89">
            <v>1.47101816737713</v>
          </cell>
          <cell r="DC89">
            <v>1.45851303589798</v>
          </cell>
          <cell r="DD89">
            <v>1.41898599027274</v>
          </cell>
          <cell r="DE89">
            <v>1.43881747359861</v>
          </cell>
          <cell r="DF89">
            <v>1.44960224937408</v>
          </cell>
          <cell r="DG89">
            <v>1.44960224937408</v>
          </cell>
          <cell r="DH89">
            <v>1.44960224937408</v>
          </cell>
          <cell r="DI89">
            <v>1.44960224937408</v>
          </cell>
          <cell r="DJ89">
            <v>1.44960224937408</v>
          </cell>
          <cell r="DK89">
            <v>1.44960224937408</v>
          </cell>
        </row>
        <row r="90">
          <cell r="A90">
            <v>1522.02400941381</v>
          </cell>
          <cell r="B90">
            <v>1648.81253446931</v>
          </cell>
          <cell r="C90">
            <v>1669.54820537461</v>
          </cell>
          <cell r="D90">
            <v>1812.89404777787</v>
          </cell>
          <cell r="E90">
            <v>1760.41128823251</v>
          </cell>
          <cell r="F90">
            <v>1529.53368735294</v>
          </cell>
          <cell r="G90">
            <v>1727.28666227087</v>
          </cell>
          <cell r="H90">
            <v>2047.16229601325</v>
          </cell>
          <cell r="I90">
            <v>2026.08544091415</v>
          </cell>
          <cell r="J90">
            <v>1664.94190164304</v>
          </cell>
          <cell r="K90">
            <v>2058.33763585584</v>
          </cell>
          <cell r="L90">
            <v>1863.04815591532</v>
          </cell>
          <cell r="M90">
            <v>2077.76394689096</v>
          </cell>
          <cell r="N90">
            <v>1928.21629118645</v>
          </cell>
          <cell r="O90">
            <v>2187.90944595295</v>
          </cell>
          <cell r="P90">
            <v>2192.9532995959</v>
          </cell>
          <cell r="Q90">
            <v>2369.68311158541</v>
          </cell>
          <cell r="R90">
            <v>2315.17604177298</v>
          </cell>
          <cell r="S90">
            <v>2321.45356717209</v>
          </cell>
          <cell r="T90">
            <v>2972.59246648636</v>
          </cell>
        </row>
        <row r="90">
          <cell r="Z90">
            <v>1522.02400941381</v>
          </cell>
          <cell r="AA90">
            <v>1648.81253446931</v>
          </cell>
          <cell r="AB90">
            <v>1669.54820537461</v>
          </cell>
          <cell r="AC90">
            <v>1812.89404777787</v>
          </cell>
          <cell r="AD90">
            <v>1760.41128823251</v>
          </cell>
          <cell r="AE90">
            <v>1529.53368735294</v>
          </cell>
          <cell r="AF90">
            <v>1727.28666227087</v>
          </cell>
          <cell r="AG90">
            <v>2047.16229601325</v>
          </cell>
          <cell r="AH90">
            <v>2026.08544091415</v>
          </cell>
          <cell r="AI90">
            <v>1664.94190164304</v>
          </cell>
          <cell r="AJ90">
            <v>2058.33763585584</v>
          </cell>
          <cell r="AK90">
            <v>1863.04815591532</v>
          </cell>
          <cell r="AL90">
            <v>2077.76394689096</v>
          </cell>
          <cell r="AM90">
            <v>1928.21629118645</v>
          </cell>
          <cell r="AN90">
            <v>2187.90944595295</v>
          </cell>
          <cell r="AO90">
            <v>2192.9532995959</v>
          </cell>
          <cell r="AP90">
            <v>2369.68311158541</v>
          </cell>
          <cell r="AQ90">
            <v>2315.17604177298</v>
          </cell>
          <cell r="AR90">
            <v>2321.45356717209</v>
          </cell>
          <cell r="AS90">
            <v>2972.59246648636</v>
          </cell>
        </row>
        <row r="90"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</row>
        <row r="90">
          <cell r="BX90">
            <v>3.15186945892611</v>
          </cell>
          <cell r="BY90">
            <v>3.4485990780621</v>
          </cell>
          <cell r="BZ90">
            <v>3.33546394311526</v>
          </cell>
          <cell r="CA90">
            <v>2.9582000269911</v>
          </cell>
          <cell r="CB90">
            <v>3.34588827291559</v>
          </cell>
          <cell r="CC90">
            <v>3.87969981327621</v>
          </cell>
          <cell r="CD90">
            <v>3.87960847854059</v>
          </cell>
          <cell r="CE90">
            <v>3.16043500857998</v>
          </cell>
          <cell r="CF90">
            <v>3.91233902268121</v>
          </cell>
          <cell r="CG90">
            <v>3.52550242615515</v>
          </cell>
          <cell r="CH90">
            <v>3.98031907306184</v>
          </cell>
          <cell r="CI90">
            <v>3.66345638130291</v>
          </cell>
          <cell r="CJ90">
            <v>4.0983442084265</v>
          </cell>
          <cell r="CK90">
            <v>4.10779224495469</v>
          </cell>
          <cell r="CL90">
            <v>4.43883867046526</v>
          </cell>
          <cell r="CM90">
            <v>4.33673721727336</v>
          </cell>
          <cell r="CN90">
            <v>4.34849614080206</v>
          </cell>
          <cell r="CO90">
            <v>5.56819531154336</v>
          </cell>
          <cell r="CP90">
            <v>4.99095318959173</v>
          </cell>
          <cell r="CQ90">
            <v>5.67145970565073</v>
          </cell>
          <cell r="CR90">
            <v>1.45316876402825</v>
          </cell>
          <cell r="CS90">
            <v>1.47711310176466</v>
          </cell>
          <cell r="CT90">
            <v>1.45123544355726</v>
          </cell>
          <cell r="CU90">
            <v>1.4402465740963</v>
          </cell>
          <cell r="CV90">
            <v>1.44598913600904</v>
          </cell>
          <cell r="CW90">
            <v>1.41657197443949</v>
          </cell>
          <cell r="CX90">
            <v>1.41436050441575</v>
          </cell>
          <cell r="CY90">
            <v>1.4456437597314</v>
          </cell>
          <cell r="CZ90">
            <v>1.43079360891882</v>
          </cell>
          <cell r="DA90">
            <v>1.44330911714753</v>
          </cell>
          <cell r="DB90">
            <v>1.44140913183461</v>
          </cell>
          <cell r="DC90">
            <v>1.44780542063682</v>
          </cell>
          <cell r="DD90">
            <v>1.43016272303664</v>
          </cell>
          <cell r="DE90">
            <v>1.44202190761068</v>
          </cell>
          <cell r="DF90">
            <v>1.46260834859623</v>
          </cell>
          <cell r="DG90">
            <v>1.46260834859623</v>
          </cell>
          <cell r="DH90">
            <v>1.46260834859623</v>
          </cell>
          <cell r="DI90">
            <v>1.46260834859623</v>
          </cell>
          <cell r="DJ90">
            <v>1.46260834859623</v>
          </cell>
          <cell r="DK90">
            <v>1.46260834859623</v>
          </cell>
        </row>
        <row r="91">
          <cell r="A91">
            <v>1297.60333997287</v>
          </cell>
          <cell r="B91">
            <v>1760.845764404</v>
          </cell>
          <cell r="C91">
            <v>1656.45818918716</v>
          </cell>
          <cell r="D91">
            <v>1582.90109605076</v>
          </cell>
          <cell r="E91">
            <v>1523.96690273809</v>
          </cell>
          <cell r="F91">
            <v>2086.14107657222</v>
          </cell>
          <cell r="G91">
            <v>2033.81648004666</v>
          </cell>
          <cell r="H91">
            <v>1894.0209543186</v>
          </cell>
          <cell r="I91">
            <v>1633.751530856</v>
          </cell>
          <cell r="J91">
            <v>2212.2092783883</v>
          </cell>
          <cell r="K91">
            <v>1985.83781741019</v>
          </cell>
          <cell r="L91">
            <v>2132.45629974049</v>
          </cell>
          <cell r="M91">
            <v>2207.70623837919</v>
          </cell>
          <cell r="N91">
            <v>2311.07790775028</v>
          </cell>
          <cell r="O91">
            <v>1960.55014952208</v>
          </cell>
          <cell r="P91">
            <v>2578.19972066497</v>
          </cell>
          <cell r="Q91">
            <v>2326.96603574391</v>
          </cell>
          <cell r="R91">
            <v>2263.08867299224</v>
          </cell>
          <cell r="S91">
            <v>2454.62444121727</v>
          </cell>
          <cell r="T91">
            <v>2459.66218160427</v>
          </cell>
        </row>
        <row r="91">
          <cell r="Z91">
            <v>1297.60333997287</v>
          </cell>
          <cell r="AA91">
            <v>1760.845764404</v>
          </cell>
          <cell r="AB91">
            <v>1656.45818918716</v>
          </cell>
          <cell r="AC91">
            <v>1582.90109605076</v>
          </cell>
          <cell r="AD91">
            <v>1523.96690273809</v>
          </cell>
          <cell r="AE91">
            <v>2086.14107657222</v>
          </cell>
          <cell r="AF91">
            <v>2033.81648004666</v>
          </cell>
          <cell r="AG91">
            <v>1894.0209543186</v>
          </cell>
          <cell r="AH91">
            <v>1633.751530856</v>
          </cell>
          <cell r="AI91">
            <v>2212.2092783883</v>
          </cell>
          <cell r="AJ91">
            <v>1985.83781741019</v>
          </cell>
          <cell r="AK91">
            <v>2132.45629974049</v>
          </cell>
          <cell r="AL91">
            <v>2207.70623837919</v>
          </cell>
          <cell r="AM91">
            <v>2311.07790775028</v>
          </cell>
          <cell r="AN91">
            <v>1960.55014952208</v>
          </cell>
          <cell r="AO91">
            <v>2578.19972066497</v>
          </cell>
          <cell r="AP91">
            <v>2326.96603574391</v>
          </cell>
          <cell r="AQ91">
            <v>2263.08867299224</v>
          </cell>
          <cell r="AR91">
            <v>2454.62444121727</v>
          </cell>
          <cell r="AS91">
            <v>2459.66218160427</v>
          </cell>
        </row>
        <row r="91"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</row>
        <row r="91">
          <cell r="BX91">
            <v>3.2094867482781</v>
          </cell>
          <cell r="BY91">
            <v>3.00497735187964</v>
          </cell>
          <cell r="BZ91">
            <v>2.85440732526619</v>
          </cell>
          <cell r="CA91">
            <v>3.94481902043717</v>
          </cell>
          <cell r="CB91">
            <v>3.82033558521148</v>
          </cell>
          <cell r="CC91">
            <v>3.57941530951921</v>
          </cell>
          <cell r="CD91">
            <v>3.20336563127677</v>
          </cell>
          <cell r="CE91">
            <v>4.17006721980101</v>
          </cell>
          <cell r="CF91">
            <v>3.76809440876689</v>
          </cell>
          <cell r="CG91">
            <v>4.11068696594534</v>
          </cell>
          <cell r="CH91">
            <v>4.1537520445079</v>
          </cell>
          <cell r="CI91">
            <v>4.43483871365146</v>
          </cell>
          <cell r="CJ91">
            <v>3.69926298034464</v>
          </cell>
          <cell r="CK91">
            <v>4.86467473679045</v>
          </cell>
          <cell r="CL91">
            <v>4.39063459541962</v>
          </cell>
          <cell r="CM91">
            <v>4.27010762835025</v>
          </cell>
          <cell r="CN91">
            <v>4.63150678816233</v>
          </cell>
          <cell r="CO91">
            <v>4.64101224586396</v>
          </cell>
          <cell r="CP91">
            <v>5.14714244961045</v>
          </cell>
          <cell r="CQ91">
            <v>4.9466099931223</v>
          </cell>
          <cell r="CR91">
            <v>1.44419509069757</v>
          </cell>
          <cell r="CS91">
            <v>1.45787484605046</v>
          </cell>
          <cell r="CT91">
            <v>1.41400852228045</v>
          </cell>
          <cell r="CU91">
            <v>1.4431773766725</v>
          </cell>
          <cell r="CV91">
            <v>1.46273860474142</v>
          </cell>
          <cell r="CW91">
            <v>1.44885100550799</v>
          </cell>
          <cell r="CX91">
            <v>1.45853677538249</v>
          </cell>
          <cell r="CY91">
            <v>1.44970562403932</v>
          </cell>
          <cell r="CZ91">
            <v>1.39729025862161</v>
          </cell>
          <cell r="DA91">
            <v>1.45341717976895</v>
          </cell>
          <cell r="DB91">
            <v>1.44387347139981</v>
          </cell>
          <cell r="DC91">
            <v>1.421257827484</v>
          </cell>
          <cell r="DD91">
            <v>1.4561558266657</v>
          </cell>
          <cell r="DE91">
            <v>1.4277227885911</v>
          </cell>
          <cell r="DF91">
            <v>1.45201092790727</v>
          </cell>
          <cell r="DG91">
            <v>1.45201092790727</v>
          </cell>
          <cell r="DH91">
            <v>1.45201092790727</v>
          </cell>
          <cell r="DI91">
            <v>1.45201092790727</v>
          </cell>
          <cell r="DJ91">
            <v>1.45201092790727</v>
          </cell>
          <cell r="DK91">
            <v>1.45201092790727</v>
          </cell>
        </row>
        <row r="92">
          <cell r="A92">
            <v>1363.08348636349</v>
          </cell>
          <cell r="B92">
            <v>1325.22595186714</v>
          </cell>
          <cell r="C92">
            <v>1509.96530674811</v>
          </cell>
          <cell r="D92">
            <v>1371.47627883794</v>
          </cell>
          <cell r="E92">
            <v>1417.3492124198</v>
          </cell>
          <cell r="F92">
            <v>1576.15489718363</v>
          </cell>
          <cell r="G92">
            <v>2052.92367938125</v>
          </cell>
          <cell r="H92">
            <v>1824.28931888367</v>
          </cell>
          <cell r="I92">
            <v>1767.06771729864</v>
          </cell>
          <cell r="J92">
            <v>1832.13901600522</v>
          </cell>
          <cell r="K92">
            <v>2318.95804817393</v>
          </cell>
          <cell r="L92">
            <v>2117.1664666518</v>
          </cell>
          <cell r="M92">
            <v>1898.36192871876</v>
          </cell>
          <cell r="N92">
            <v>2007.4107886097</v>
          </cell>
          <cell r="O92">
            <v>2464.1378471322</v>
          </cell>
          <cell r="P92">
            <v>2499.9567973457</v>
          </cell>
          <cell r="Q92">
            <v>2655.18113173653</v>
          </cell>
          <cell r="R92">
            <v>2287.96060656329</v>
          </cell>
          <cell r="S92">
            <v>2676.15925941102</v>
          </cell>
          <cell r="T92">
            <v>3029.51927544542</v>
          </cell>
        </row>
        <row r="92">
          <cell r="Z92">
            <v>1363.08348636349</v>
          </cell>
          <cell r="AA92">
            <v>1325.22595186714</v>
          </cell>
          <cell r="AB92">
            <v>1509.96530674811</v>
          </cell>
          <cell r="AC92">
            <v>1371.47627883794</v>
          </cell>
          <cell r="AD92">
            <v>1417.3492124198</v>
          </cell>
          <cell r="AE92">
            <v>1576.15489718363</v>
          </cell>
          <cell r="AF92">
            <v>2052.92367938125</v>
          </cell>
          <cell r="AG92">
            <v>1824.28931888367</v>
          </cell>
          <cell r="AH92">
            <v>1767.06771729864</v>
          </cell>
          <cell r="AI92">
            <v>1832.13901600522</v>
          </cell>
          <cell r="AJ92">
            <v>2318.95804817393</v>
          </cell>
          <cell r="AK92">
            <v>2117.1664666518</v>
          </cell>
          <cell r="AL92">
            <v>1898.36192871876</v>
          </cell>
          <cell r="AM92">
            <v>2007.4107886097</v>
          </cell>
          <cell r="AN92">
            <v>2464.1378471322</v>
          </cell>
          <cell r="AO92">
            <v>2499.9567973457</v>
          </cell>
          <cell r="AP92">
            <v>2655.18113173653</v>
          </cell>
          <cell r="AQ92">
            <v>2287.96060656329</v>
          </cell>
          <cell r="AR92">
            <v>2676.15925941102</v>
          </cell>
          <cell r="AS92">
            <v>3029.51927544542</v>
          </cell>
        </row>
        <row r="92"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</row>
        <row r="92">
          <cell r="BX92">
            <v>2.85014524056092</v>
          </cell>
          <cell r="BY92">
            <v>2.56371548618788</v>
          </cell>
          <cell r="BZ92">
            <v>2.67223052612138</v>
          </cell>
          <cell r="CA92">
            <v>3.00709802067774</v>
          </cell>
          <cell r="CB92">
            <v>3.87967155093094</v>
          </cell>
          <cell r="CC92">
            <v>3.35777503390244</v>
          </cell>
          <cell r="CD92">
            <v>3.3519024656149</v>
          </cell>
          <cell r="CE92">
            <v>3.54347454818312</v>
          </cell>
          <cell r="CF92">
            <v>4.37578959476653</v>
          </cell>
          <cell r="CG92">
            <v>4.07580855602752</v>
          </cell>
          <cell r="CH92">
            <v>3.60568994192279</v>
          </cell>
          <cell r="CI92">
            <v>3.84333443302814</v>
          </cell>
          <cell r="CJ92">
            <v>4.60692811905483</v>
          </cell>
          <cell r="CK92">
            <v>4.67389487950845</v>
          </cell>
          <cell r="CL92">
            <v>4.96410078324836</v>
          </cell>
          <cell r="CM92">
            <v>4.27754886599926</v>
          </cell>
          <cell r="CN92">
            <v>5.00332128642808</v>
          </cell>
          <cell r="CO92">
            <v>5.6639597307883</v>
          </cell>
          <cell r="CP92">
            <v>5.24786801827752</v>
          </cell>
          <cell r="CQ92">
            <v>5.66715807339205</v>
          </cell>
          <cell r="CR92">
            <v>1.44975602532853</v>
          </cell>
          <cell r="CS92">
            <v>1.44485105075703</v>
          </cell>
          <cell r="CT92">
            <v>1.45146682088051</v>
          </cell>
          <cell r="CU92">
            <v>1.46563426298033</v>
          </cell>
          <cell r="CV92">
            <v>1.45314877935092</v>
          </cell>
          <cell r="CW92">
            <v>1.43601324776583</v>
          </cell>
          <cell r="CX92">
            <v>1.44972283422069</v>
          </cell>
          <cell r="CY92">
            <v>1.48850142668421</v>
          </cell>
          <cell r="CZ92">
            <v>1.44433839197896</v>
          </cell>
          <cell r="DA92">
            <v>1.41656413209832</v>
          </cell>
          <cell r="DB92">
            <v>1.45192303775827</v>
          </cell>
          <cell r="DC92">
            <v>1.42314242518594</v>
          </cell>
          <cell r="DD92">
            <v>1.44244005150297</v>
          </cell>
          <cell r="DE92">
            <v>1.43098543232909</v>
          </cell>
          <cell r="DF92">
            <v>1.46541522255568</v>
          </cell>
          <cell r="DG92">
            <v>1.46541522255568</v>
          </cell>
          <cell r="DH92">
            <v>1.46541522255568</v>
          </cell>
          <cell r="DI92">
            <v>1.46541522255568</v>
          </cell>
          <cell r="DJ92">
            <v>1.46541522255568</v>
          </cell>
          <cell r="DK92">
            <v>1.46541522255568</v>
          </cell>
        </row>
        <row r="93">
          <cell r="A93">
            <v>1187.39856340964</v>
          </cell>
          <cell r="B93">
            <v>1445.71236887787</v>
          </cell>
          <cell r="C93">
            <v>1737.09346872053</v>
          </cell>
          <cell r="D93">
            <v>1799.74131982791</v>
          </cell>
          <cell r="E93">
            <v>1720.8464717949</v>
          </cell>
          <cell r="F93">
            <v>1803.32823009992</v>
          </cell>
          <cell r="G93">
            <v>1902.28670658194</v>
          </cell>
          <cell r="H93">
            <v>1893.72369207223</v>
          </cell>
          <cell r="I93">
            <v>1893.53745054677</v>
          </cell>
          <cell r="J93">
            <v>2101.25658044224</v>
          </cell>
          <cell r="K93">
            <v>1959.84596756725</v>
          </cell>
          <cell r="L93">
            <v>2266.56360825678</v>
          </cell>
          <cell r="M93">
            <v>2115.79730911128</v>
          </cell>
          <cell r="N93">
            <v>2239.10313115646</v>
          </cell>
          <cell r="O93">
            <v>2290.27703092202</v>
          </cell>
          <cell r="P93">
            <v>2197.15207303486</v>
          </cell>
          <cell r="Q93">
            <v>2103.8886928098</v>
          </cell>
          <cell r="R93">
            <v>2443.34009704435</v>
          </cell>
          <cell r="S93">
            <v>2076.26052390521</v>
          </cell>
          <cell r="T93">
            <v>2444.17933293116</v>
          </cell>
        </row>
        <row r="93">
          <cell r="Z93">
            <v>1187.39856340964</v>
          </cell>
          <cell r="AA93">
            <v>1445.71236887787</v>
          </cell>
          <cell r="AB93">
            <v>1737.09346872053</v>
          </cell>
          <cell r="AC93">
            <v>1799.74131982791</v>
          </cell>
          <cell r="AD93">
            <v>1720.8464717949</v>
          </cell>
          <cell r="AE93">
            <v>1803.32823009992</v>
          </cell>
          <cell r="AF93">
            <v>1902.28670658194</v>
          </cell>
          <cell r="AG93">
            <v>1893.72369207223</v>
          </cell>
          <cell r="AH93">
            <v>1893.53745054677</v>
          </cell>
          <cell r="AI93">
            <v>2101.25658044224</v>
          </cell>
          <cell r="AJ93">
            <v>1959.84596756725</v>
          </cell>
          <cell r="AK93">
            <v>2266.56360825678</v>
          </cell>
          <cell r="AL93">
            <v>2115.79730911128</v>
          </cell>
          <cell r="AM93">
            <v>2239.10313115646</v>
          </cell>
          <cell r="AN93">
            <v>2290.27703092202</v>
          </cell>
          <cell r="AO93">
            <v>2197.15207303486</v>
          </cell>
          <cell r="AP93">
            <v>2103.8886928098</v>
          </cell>
          <cell r="AQ93">
            <v>2443.34009704435</v>
          </cell>
          <cell r="AR93">
            <v>2076.26052390521</v>
          </cell>
          <cell r="AS93">
            <v>2444.17933293116</v>
          </cell>
        </row>
        <row r="93"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</row>
        <row r="93">
          <cell r="BX93">
            <v>3.36484337153822</v>
          </cell>
          <cell r="BY93">
            <v>3.40598760152743</v>
          </cell>
          <cell r="BZ93">
            <v>3.24020481226534</v>
          </cell>
          <cell r="CA93">
            <v>3.39246218073282</v>
          </cell>
          <cell r="CB93">
            <v>3.65189948166023</v>
          </cell>
          <cell r="CC93">
            <v>3.53851774209065</v>
          </cell>
          <cell r="CD93">
            <v>3.56087412519129</v>
          </cell>
          <cell r="CE93">
            <v>4.02041127497462</v>
          </cell>
          <cell r="CF93">
            <v>3.70837626465158</v>
          </cell>
          <cell r="CG93">
            <v>4.26456342256754</v>
          </cell>
          <cell r="CH93">
            <v>4.05145624583565</v>
          </cell>
          <cell r="CI93">
            <v>4.23108731033114</v>
          </cell>
          <cell r="CJ93">
            <v>4.41204324823283</v>
          </cell>
          <cell r="CK93">
            <v>4.23264515091069</v>
          </cell>
          <cell r="CL93">
            <v>4.05298039355874</v>
          </cell>
          <cell r="CM93">
            <v>4.70690751937602</v>
          </cell>
          <cell r="CN93">
            <v>3.99975684268226</v>
          </cell>
          <cell r="CO93">
            <v>4.70852424302041</v>
          </cell>
          <cell r="CP93">
            <v>4.59804149794672</v>
          </cell>
          <cell r="CQ93">
            <v>4.72462507370169</v>
          </cell>
          <cell r="CR93">
            <v>1.47352546402559</v>
          </cell>
          <cell r="CS93">
            <v>1.45122838567855</v>
          </cell>
          <cell r="CT93">
            <v>1.41437792573977</v>
          </cell>
          <cell r="CU93">
            <v>1.44768528643604</v>
          </cell>
          <cell r="CV93">
            <v>1.45504625204079</v>
          </cell>
          <cell r="CW93">
            <v>1.45635382938233</v>
          </cell>
          <cell r="CX93">
            <v>1.427132490302</v>
          </cell>
          <cell r="CY93">
            <v>1.46623090967004</v>
          </cell>
          <cell r="CZ93">
            <v>1.45688211790855</v>
          </cell>
          <cell r="DA93">
            <v>1.43191005843394</v>
          </cell>
          <cell r="DB93">
            <v>1.44792238538881</v>
          </cell>
          <cell r="DC93">
            <v>1.45613107251055</v>
          </cell>
          <cell r="DD93">
            <v>1.43077071668428</v>
          </cell>
          <cell r="DE93">
            <v>1.44987060689512</v>
          </cell>
          <cell r="DF93">
            <v>1.42218270278298</v>
          </cell>
          <cell r="DG93">
            <v>1.42218270278298</v>
          </cell>
          <cell r="DH93">
            <v>1.42218270278298</v>
          </cell>
          <cell r="DI93">
            <v>1.42218270278298</v>
          </cell>
          <cell r="DJ93">
            <v>1.42218270278298</v>
          </cell>
          <cell r="DK93">
            <v>1.42218270278298</v>
          </cell>
        </row>
        <row r="94">
          <cell r="A94">
            <v>1461.4893400787</v>
          </cell>
          <cell r="B94">
            <v>1802.16273239238</v>
          </cell>
          <cell r="C94">
            <v>1436.45616286676</v>
          </cell>
          <cell r="D94">
            <v>1624.95724517673</v>
          </cell>
          <cell r="E94">
            <v>1574.80822288398</v>
          </cell>
          <cell r="F94">
            <v>1713.13947486669</v>
          </cell>
          <cell r="G94">
            <v>1878.51572113972</v>
          </cell>
          <cell r="H94">
            <v>1754.90352271528</v>
          </cell>
          <cell r="I94">
            <v>1621.40768920258</v>
          </cell>
          <cell r="J94">
            <v>1443.16655328494</v>
          </cell>
          <cell r="K94">
            <v>1950.6127445147</v>
          </cell>
          <cell r="L94">
            <v>1830.64031516877</v>
          </cell>
          <cell r="M94">
            <v>2174.52844517926</v>
          </cell>
          <cell r="N94">
            <v>2305.32980372124</v>
          </cell>
          <cell r="O94">
            <v>2176.20107297612</v>
          </cell>
          <cell r="P94">
            <v>2394.36219525309</v>
          </cell>
          <cell r="Q94">
            <v>2302.61499690269</v>
          </cell>
          <cell r="R94">
            <v>2561.70095573252</v>
          </cell>
          <cell r="S94">
            <v>2566.45698958186</v>
          </cell>
          <cell r="T94">
            <v>2612.07751950714</v>
          </cell>
        </row>
        <row r="94">
          <cell r="Z94">
            <v>1461.4893400787</v>
          </cell>
          <cell r="AA94">
            <v>1802.16273239238</v>
          </cell>
          <cell r="AB94">
            <v>1436.45616286676</v>
          </cell>
          <cell r="AC94">
            <v>1624.95724517673</v>
          </cell>
          <cell r="AD94">
            <v>1574.80822288398</v>
          </cell>
          <cell r="AE94">
            <v>1713.13947486669</v>
          </cell>
          <cell r="AF94">
            <v>1878.51572113972</v>
          </cell>
          <cell r="AG94">
            <v>1754.90352271528</v>
          </cell>
          <cell r="AH94">
            <v>1621.40768920258</v>
          </cell>
          <cell r="AI94">
            <v>1443.16655328494</v>
          </cell>
          <cell r="AJ94">
            <v>1950.6127445147</v>
          </cell>
          <cell r="AK94">
            <v>1830.64031516877</v>
          </cell>
          <cell r="AL94">
            <v>2174.52844517926</v>
          </cell>
          <cell r="AM94">
            <v>2305.32980372124</v>
          </cell>
          <cell r="AN94">
            <v>2176.20107297612</v>
          </cell>
          <cell r="AO94">
            <v>2394.36219525309</v>
          </cell>
          <cell r="AP94">
            <v>2302.61499690269</v>
          </cell>
          <cell r="AQ94">
            <v>2561.70095573252</v>
          </cell>
          <cell r="AR94">
            <v>2566.45698958186</v>
          </cell>
          <cell r="AS94">
            <v>2612.07751950714</v>
          </cell>
        </row>
        <row r="94"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</row>
        <row r="94">
          <cell r="BX94">
            <v>2.73436412093419</v>
          </cell>
          <cell r="BY94">
            <v>3.07323080102423</v>
          </cell>
          <cell r="BZ94">
            <v>2.99028115288322</v>
          </cell>
          <cell r="CA94">
            <v>3.29606142493123</v>
          </cell>
          <cell r="CB94">
            <v>3.55332726328668</v>
          </cell>
          <cell r="CC94">
            <v>3.33706604342054</v>
          </cell>
          <cell r="CD94">
            <v>3.0802073045061</v>
          </cell>
          <cell r="CE94">
            <v>2.77732537647298</v>
          </cell>
          <cell r="CF94">
            <v>3.76672774619398</v>
          </cell>
          <cell r="CG94">
            <v>3.40379530682796</v>
          </cell>
          <cell r="CH94">
            <v>4.15185005952043</v>
          </cell>
          <cell r="CI94">
            <v>4.35056869689489</v>
          </cell>
          <cell r="CJ94">
            <v>4.14480665897821</v>
          </cell>
          <cell r="CK94">
            <v>4.5603177455099</v>
          </cell>
          <cell r="CL94">
            <v>4.3855754372795</v>
          </cell>
          <cell r="CM94">
            <v>4.87903223258244</v>
          </cell>
          <cell r="CN94">
            <v>4.88809060545701</v>
          </cell>
          <cell r="CO94">
            <v>4.97497976223969</v>
          </cell>
          <cell r="CP94">
            <v>4.92034504963219</v>
          </cell>
          <cell r="CQ94">
            <v>4.99163470266888</v>
          </cell>
          <cell r="CR94">
            <v>1.43645804093703</v>
          </cell>
          <cell r="CS94">
            <v>1.42521806344484</v>
          </cell>
          <cell r="CT94">
            <v>1.43927295801289</v>
          </cell>
          <cell r="CU94">
            <v>1.44861806556628</v>
          </cell>
          <cell r="CV94">
            <v>1.44285532222761</v>
          </cell>
          <cell r="CW94">
            <v>1.4239822026229</v>
          </cell>
          <cell r="CX94">
            <v>1.4483941480023</v>
          </cell>
          <cell r="CY94">
            <v>1.44077306058527</v>
          </cell>
          <cell r="CZ94">
            <v>1.4421798301146</v>
          </cell>
          <cell r="DA94">
            <v>1.42362900702874</v>
          </cell>
          <cell r="DB94">
            <v>1.41877641964424</v>
          </cell>
          <cell r="DC94">
            <v>1.47348840519572</v>
          </cell>
          <cell r="DD94">
            <v>1.43492951170338</v>
          </cell>
          <cell r="DE94">
            <v>1.45175780570884</v>
          </cell>
          <cell r="DF94">
            <v>1.43847354316699</v>
          </cell>
          <cell r="DG94">
            <v>1.43847354316699</v>
          </cell>
          <cell r="DH94">
            <v>1.43847354316699</v>
          </cell>
          <cell r="DI94">
            <v>1.43847354316699</v>
          </cell>
          <cell r="DJ94">
            <v>1.43847354316699</v>
          </cell>
          <cell r="DK94">
            <v>1.43847354316699</v>
          </cell>
        </row>
        <row r="95">
          <cell r="A95">
            <v>1599.39932533848</v>
          </cell>
          <cell r="B95">
            <v>1676.2463595729</v>
          </cell>
          <cell r="C95">
            <v>1658.4244916376</v>
          </cell>
          <cell r="D95">
            <v>1696.83277133763</v>
          </cell>
          <cell r="E95">
            <v>1588.29601028411</v>
          </cell>
          <cell r="F95">
            <v>2036.5342006505</v>
          </cell>
          <cell r="G95">
            <v>1608.46325518558</v>
          </cell>
          <cell r="H95">
            <v>1754.89950874346</v>
          </cell>
          <cell r="I95">
            <v>1825.7854920851</v>
          </cell>
          <cell r="J95">
            <v>1730.13198670734</v>
          </cell>
          <cell r="K95">
            <v>1617.92986913849</v>
          </cell>
          <cell r="L95">
            <v>2029.70851350693</v>
          </cell>
          <cell r="M95">
            <v>2327.65714472604</v>
          </cell>
          <cell r="N95">
            <v>2410.397006289</v>
          </cell>
          <cell r="O95">
            <v>2217.12388956202</v>
          </cell>
          <cell r="P95">
            <v>2520.18599478738</v>
          </cell>
          <cell r="Q95">
            <v>2498.96204832581</v>
          </cell>
          <cell r="R95">
            <v>2267.54900151179</v>
          </cell>
          <cell r="S95">
            <v>2741.96563240577</v>
          </cell>
          <cell r="T95">
            <v>2596.87454025165</v>
          </cell>
        </row>
        <row r="95">
          <cell r="Z95">
            <v>1599.39932533848</v>
          </cell>
          <cell r="AA95">
            <v>1676.2463595729</v>
          </cell>
          <cell r="AB95">
            <v>1658.4244916376</v>
          </cell>
          <cell r="AC95">
            <v>1696.83277133763</v>
          </cell>
          <cell r="AD95">
            <v>1588.29601028411</v>
          </cell>
          <cell r="AE95">
            <v>2036.5342006505</v>
          </cell>
          <cell r="AF95">
            <v>1608.46325518558</v>
          </cell>
          <cell r="AG95">
            <v>1754.89950874346</v>
          </cell>
          <cell r="AH95">
            <v>1825.7854920851</v>
          </cell>
          <cell r="AI95">
            <v>1730.13198670734</v>
          </cell>
          <cell r="AJ95">
            <v>1617.92986913849</v>
          </cell>
          <cell r="AK95">
            <v>2029.70851350693</v>
          </cell>
          <cell r="AL95">
            <v>2327.65714472604</v>
          </cell>
          <cell r="AM95">
            <v>2410.397006289</v>
          </cell>
          <cell r="AN95">
            <v>2217.12388956202</v>
          </cell>
          <cell r="AO95">
            <v>2520.18599478738</v>
          </cell>
          <cell r="AP95">
            <v>2498.96204832581</v>
          </cell>
          <cell r="AQ95">
            <v>2267.54900151179</v>
          </cell>
          <cell r="AR95">
            <v>2741.96563240577</v>
          </cell>
          <cell r="AS95">
            <v>2596.87454025165</v>
          </cell>
        </row>
        <row r="95"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</row>
        <row r="95">
          <cell r="BX95">
            <v>3.11188531194186</v>
          </cell>
          <cell r="BY95">
            <v>3.25626320834494</v>
          </cell>
          <cell r="BZ95">
            <v>2.99935272991036</v>
          </cell>
          <cell r="CA95">
            <v>3.87759678312272</v>
          </cell>
          <cell r="CB95">
            <v>3.02831890135641</v>
          </cell>
          <cell r="CC95">
            <v>3.37579858863669</v>
          </cell>
          <cell r="CD95">
            <v>3.50773051167928</v>
          </cell>
          <cell r="CE95">
            <v>3.29102061563295</v>
          </cell>
          <cell r="CF95">
            <v>3.080260114832</v>
          </cell>
          <cell r="CG95">
            <v>3.84842566096503</v>
          </cell>
          <cell r="CH95">
            <v>4.42961086087388</v>
          </cell>
          <cell r="CI95">
            <v>4.52439765707597</v>
          </cell>
          <cell r="CJ95">
            <v>4.20983105510486</v>
          </cell>
          <cell r="CK95">
            <v>4.78527939527642</v>
          </cell>
          <cell r="CL95">
            <v>4.74497978489089</v>
          </cell>
          <cell r="CM95">
            <v>4.30557726182009</v>
          </cell>
          <cell r="CN95">
            <v>5.20639019121856</v>
          </cell>
          <cell r="CO95">
            <v>4.9308940908675</v>
          </cell>
          <cell r="CP95">
            <v>5.17678792814911</v>
          </cell>
          <cell r="CQ95">
            <v>4.63440176985276</v>
          </cell>
          <cell r="CR95">
            <v>1.43136386993693</v>
          </cell>
          <cell r="CS95">
            <v>1.44571043044161</v>
          </cell>
          <cell r="CT95">
            <v>1.46008875287801</v>
          </cell>
          <cell r="CU95">
            <v>1.42766619598211</v>
          </cell>
          <cell r="CV95">
            <v>1.45081166186034</v>
          </cell>
          <cell r="CW95">
            <v>1.4389185021743</v>
          </cell>
          <cell r="CX95">
            <v>1.45517984990624</v>
          </cell>
          <cell r="CY95">
            <v>1.42423895659984</v>
          </cell>
          <cell r="CZ95">
            <v>1.42603658304274</v>
          </cell>
          <cell r="DA95">
            <v>1.44030931082545</v>
          </cell>
          <cell r="DB95">
            <v>1.43906177002325</v>
          </cell>
          <cell r="DC95">
            <v>1.44496626214947</v>
          </cell>
          <cell r="DD95">
            <v>1.43966209731684</v>
          </cell>
          <cell r="DE95">
            <v>1.45960366771968</v>
          </cell>
          <cell r="DF95">
            <v>1.44288736214998</v>
          </cell>
          <cell r="DG95">
            <v>1.44288736214998</v>
          </cell>
          <cell r="DH95">
            <v>1.44288736214998</v>
          </cell>
          <cell r="DI95">
            <v>1.44288736214998</v>
          </cell>
          <cell r="DJ95">
            <v>1.44288736214998</v>
          </cell>
          <cell r="DK95">
            <v>1.44288736214998</v>
          </cell>
        </row>
        <row r="96">
          <cell r="A96">
            <v>1248.54477375932</v>
          </cell>
          <cell r="B96">
            <v>1422.74553329984</v>
          </cell>
          <cell r="C96">
            <v>1547.20233263983</v>
          </cell>
          <cell r="D96">
            <v>1598.24725615222</v>
          </cell>
          <cell r="E96">
            <v>1811.03969467852</v>
          </cell>
          <cell r="F96">
            <v>1750.6373866829</v>
          </cell>
          <cell r="G96">
            <v>1844.01553602949</v>
          </cell>
          <cell r="H96">
            <v>1403.14269564191</v>
          </cell>
          <cell r="I96">
            <v>1643.5094543672</v>
          </cell>
          <cell r="J96">
            <v>2030.07007176118</v>
          </cell>
          <cell r="K96">
            <v>2100.36416943084</v>
          </cell>
          <cell r="L96">
            <v>2353.037195708</v>
          </cell>
          <cell r="M96">
            <v>2127.80871506451</v>
          </cell>
          <cell r="N96">
            <v>2302.97712925005</v>
          </cell>
          <cell r="O96">
            <v>2091.82447869554</v>
          </cell>
          <cell r="P96">
            <v>2013.85993338425</v>
          </cell>
          <cell r="Q96">
            <v>2189.37270069284</v>
          </cell>
          <cell r="R96">
            <v>2491.04319508985</v>
          </cell>
          <cell r="S96">
            <v>2297.20771969565</v>
          </cell>
          <cell r="T96">
            <v>2352.4332782245</v>
          </cell>
        </row>
        <row r="96">
          <cell r="Z96">
            <v>1248.54477375932</v>
          </cell>
          <cell r="AA96">
            <v>1422.74553329984</v>
          </cell>
          <cell r="AB96">
            <v>1547.20233263983</v>
          </cell>
          <cell r="AC96">
            <v>1598.24725615222</v>
          </cell>
          <cell r="AD96">
            <v>1811.03969467852</v>
          </cell>
          <cell r="AE96">
            <v>1750.6373866829</v>
          </cell>
          <cell r="AF96">
            <v>1844.01553602949</v>
          </cell>
          <cell r="AG96">
            <v>1403.14269564191</v>
          </cell>
          <cell r="AH96">
            <v>1643.5094543672</v>
          </cell>
          <cell r="AI96">
            <v>2030.07007176118</v>
          </cell>
          <cell r="AJ96">
            <v>2100.36416943084</v>
          </cell>
          <cell r="AK96">
            <v>2353.037195708</v>
          </cell>
          <cell r="AL96">
            <v>2127.80871506451</v>
          </cell>
          <cell r="AM96">
            <v>2302.97712925005</v>
          </cell>
          <cell r="AN96">
            <v>2091.82447869554</v>
          </cell>
          <cell r="AO96">
            <v>2013.85993338425</v>
          </cell>
          <cell r="AP96">
            <v>2189.37270069284</v>
          </cell>
          <cell r="AQ96">
            <v>2491.04319508985</v>
          </cell>
          <cell r="AR96">
            <v>2297.20771969565</v>
          </cell>
          <cell r="AS96">
            <v>2352.4332782245</v>
          </cell>
        </row>
        <row r="96"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</row>
        <row r="96">
          <cell r="BX96">
            <v>2.89435769024275</v>
          </cell>
          <cell r="BY96">
            <v>3.06852890122402</v>
          </cell>
          <cell r="BZ96">
            <v>3.43989122544825</v>
          </cell>
          <cell r="CA96">
            <v>3.30419348256653</v>
          </cell>
          <cell r="CB96">
            <v>3.5004376276798</v>
          </cell>
          <cell r="CC96">
            <v>2.69360144761018</v>
          </cell>
          <cell r="CD96">
            <v>3.12923800670365</v>
          </cell>
          <cell r="CE96">
            <v>3.84737508271056</v>
          </cell>
          <cell r="CF96">
            <v>4.02610420676558</v>
          </cell>
          <cell r="CG96">
            <v>4.42287133512005</v>
          </cell>
          <cell r="CH96">
            <v>4.0391846463166</v>
          </cell>
          <cell r="CI96">
            <v>4.41531561820071</v>
          </cell>
          <cell r="CJ96">
            <v>3.98188845181046</v>
          </cell>
          <cell r="CK96">
            <v>3.83347919195741</v>
          </cell>
          <cell r="CL96">
            <v>4.1675761816471</v>
          </cell>
          <cell r="CM96">
            <v>4.74182046940898</v>
          </cell>
          <cell r="CN96">
            <v>4.37284532408289</v>
          </cell>
          <cell r="CO96">
            <v>4.47796982950408</v>
          </cell>
          <cell r="CP96">
            <v>4.44148820841324</v>
          </cell>
          <cell r="CQ96">
            <v>4.77430423524665</v>
          </cell>
          <cell r="CR96">
            <v>1.42719977495987</v>
          </cell>
          <cell r="CS96">
            <v>1.44198090585684</v>
          </cell>
          <cell r="CT96">
            <v>1.46454272554944</v>
          </cell>
          <cell r="CU96">
            <v>1.42698985306927</v>
          </cell>
          <cell r="CV96">
            <v>1.44241554833286</v>
          </cell>
          <cell r="CW96">
            <v>1.45156960030814</v>
          </cell>
          <cell r="CX96">
            <v>1.44327592614001</v>
          </cell>
          <cell r="CY96">
            <v>1.42716977183583</v>
          </cell>
          <cell r="CZ96">
            <v>1.43893357384679</v>
          </cell>
          <cell r="DA96">
            <v>1.44561829649474</v>
          </cell>
          <cell r="DB96">
            <v>1.42927805304503</v>
          </cell>
          <cell r="DC96">
            <v>1.45757738809286</v>
          </cell>
          <cell r="DD96">
            <v>1.44326477456312</v>
          </cell>
          <cell r="DE96">
            <v>1.42900914161108</v>
          </cell>
          <cell r="DF96">
            <v>1.43927335945916</v>
          </cell>
          <cell r="DG96">
            <v>1.43927335945916</v>
          </cell>
          <cell r="DH96">
            <v>1.43927335945916</v>
          </cell>
          <cell r="DI96">
            <v>1.43927335945916</v>
          </cell>
          <cell r="DJ96">
            <v>1.43927335945916</v>
          </cell>
          <cell r="DK96">
            <v>1.43927335945916</v>
          </cell>
        </row>
        <row r="97">
          <cell r="A97">
            <v>1319.45187586778</v>
          </cell>
          <cell r="B97">
            <v>1353.40862431234</v>
          </cell>
          <cell r="C97">
            <v>1518.84025577545</v>
          </cell>
          <cell r="D97">
            <v>1551.23876681061</v>
          </cell>
          <cell r="E97">
            <v>1708.50404447281</v>
          </cell>
          <cell r="F97">
            <v>1971.21395721882</v>
          </cell>
          <cell r="G97">
            <v>1789.95737378364</v>
          </cell>
          <cell r="H97">
            <v>1987.61581111057</v>
          </cell>
          <cell r="I97">
            <v>1732.30050457604</v>
          </cell>
          <cell r="J97">
            <v>2092.26749975197</v>
          </cell>
          <cell r="K97">
            <v>2096.8736757859</v>
          </cell>
          <cell r="L97">
            <v>2238.75325047747</v>
          </cell>
          <cell r="M97">
            <v>1828.08474317326</v>
          </cell>
          <cell r="N97">
            <v>2147.29854353457</v>
          </cell>
          <cell r="O97">
            <v>2340.8715383364</v>
          </cell>
          <cell r="P97">
            <v>2244.48911232543</v>
          </cell>
          <cell r="Q97">
            <v>2045.7097683294</v>
          </cell>
          <cell r="R97">
            <v>2460.67783551467</v>
          </cell>
          <cell r="S97">
            <v>2333.3720778461</v>
          </cell>
          <cell r="T97">
            <v>2361.32880042328</v>
          </cell>
        </row>
        <row r="97">
          <cell r="Z97">
            <v>1319.45187586778</v>
          </cell>
          <cell r="AA97">
            <v>1353.40862431234</v>
          </cell>
          <cell r="AB97">
            <v>1518.84025577545</v>
          </cell>
          <cell r="AC97">
            <v>1551.23876681061</v>
          </cell>
          <cell r="AD97">
            <v>1708.50404447281</v>
          </cell>
          <cell r="AE97">
            <v>1971.21395721882</v>
          </cell>
          <cell r="AF97">
            <v>1789.95737378364</v>
          </cell>
          <cell r="AG97">
            <v>1987.61581111057</v>
          </cell>
          <cell r="AH97">
            <v>1732.30050457604</v>
          </cell>
          <cell r="AI97">
            <v>2092.26749975197</v>
          </cell>
          <cell r="AJ97">
            <v>2096.8736757859</v>
          </cell>
          <cell r="AK97">
            <v>2238.75325047747</v>
          </cell>
          <cell r="AL97">
            <v>1828.08474317326</v>
          </cell>
          <cell r="AM97">
            <v>2147.29854353457</v>
          </cell>
          <cell r="AN97">
            <v>2340.8715383364</v>
          </cell>
          <cell r="AO97">
            <v>2244.48911232543</v>
          </cell>
          <cell r="AP97">
            <v>2045.7097683294</v>
          </cell>
          <cell r="AQ97">
            <v>2460.67783551467</v>
          </cell>
          <cell r="AR97">
            <v>2333.3720778461</v>
          </cell>
          <cell r="AS97">
            <v>2361.32880042328</v>
          </cell>
        </row>
        <row r="97"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</row>
        <row r="97">
          <cell r="BX97">
            <v>2.87476415470454</v>
          </cell>
          <cell r="BY97">
            <v>2.9384540965065</v>
          </cell>
          <cell r="BZ97">
            <v>3.2595819630236</v>
          </cell>
          <cell r="CA97">
            <v>3.76714107540803</v>
          </cell>
          <cell r="CB97">
            <v>3.43385395648238</v>
          </cell>
          <cell r="CC97">
            <v>3.80151699350979</v>
          </cell>
          <cell r="CD97">
            <v>3.22847362054158</v>
          </cell>
          <cell r="CE97">
            <v>4.01458510288423</v>
          </cell>
          <cell r="CF97">
            <v>3.9993135776849</v>
          </cell>
          <cell r="CG97">
            <v>4.19251339804993</v>
          </cell>
          <cell r="CH97">
            <v>3.48476343638554</v>
          </cell>
          <cell r="CI97">
            <v>4.14646191060882</v>
          </cell>
          <cell r="CJ97">
            <v>4.43516971701309</v>
          </cell>
          <cell r="CK97">
            <v>4.25255721133074</v>
          </cell>
          <cell r="CL97">
            <v>3.87593674650785</v>
          </cell>
          <cell r="CM97">
            <v>4.66216263501413</v>
          </cell>
          <cell r="CN97">
            <v>4.42096074419431</v>
          </cell>
          <cell r="CO97">
            <v>4.47392939596806</v>
          </cell>
          <cell r="CP97">
            <v>4.84995497766296</v>
          </cell>
          <cell r="CQ97">
            <v>4.33412768493339</v>
          </cell>
          <cell r="CR97">
            <v>1.44137819980834</v>
          </cell>
          <cell r="CS97">
            <v>1.43273405055442</v>
          </cell>
          <cell r="CT97">
            <v>1.44749480523365</v>
          </cell>
          <cell r="CU97">
            <v>1.44632826804796</v>
          </cell>
          <cell r="CV97">
            <v>1.43602248743998</v>
          </cell>
          <cell r="CW97">
            <v>1.43360338146513</v>
          </cell>
          <cell r="CX97">
            <v>1.42813086026242</v>
          </cell>
          <cell r="CY97">
            <v>1.43246045709197</v>
          </cell>
          <cell r="CZ97">
            <v>1.4700534486214</v>
          </cell>
          <cell r="DA97">
            <v>1.42785358348229</v>
          </cell>
          <cell r="DB97">
            <v>1.43646135121026</v>
          </cell>
          <cell r="DC97">
            <v>1.46298174076349</v>
          </cell>
          <cell r="DD97">
            <v>1.4372428552437</v>
          </cell>
          <cell r="DE97">
            <v>1.41880230305795</v>
          </cell>
          <cell r="DF97">
            <v>1.44602057859757</v>
          </cell>
          <cell r="DG97">
            <v>1.44602057859757</v>
          </cell>
          <cell r="DH97">
            <v>1.44602057859757</v>
          </cell>
          <cell r="DI97">
            <v>1.44602057859757</v>
          </cell>
          <cell r="DJ97">
            <v>1.44602057859757</v>
          </cell>
          <cell r="DK97">
            <v>1.44602057859757</v>
          </cell>
        </row>
        <row r="98">
          <cell r="A98">
            <v>1363.8672012533</v>
          </cell>
          <cell r="B98">
            <v>1643.45040493024</v>
          </cell>
          <cell r="C98">
            <v>1465.65265766238</v>
          </cell>
          <cell r="D98">
            <v>1659.27620163011</v>
          </cell>
          <cell r="E98">
            <v>1592.26146570387</v>
          </cell>
          <cell r="F98">
            <v>1715.28473766474</v>
          </cell>
          <cell r="G98">
            <v>1646.94666953875</v>
          </cell>
          <cell r="H98">
            <v>1784.16264617869</v>
          </cell>
          <cell r="I98">
            <v>1869.79038371449</v>
          </cell>
          <cell r="J98">
            <v>1883.8533963618</v>
          </cell>
          <cell r="K98">
            <v>2170.16571703106</v>
          </cell>
          <cell r="L98">
            <v>1799.1773976975</v>
          </cell>
          <cell r="M98">
            <v>1835.61173839209</v>
          </cell>
          <cell r="N98">
            <v>2186.58873957447</v>
          </cell>
          <cell r="O98">
            <v>2105.12356742434</v>
          </cell>
          <cell r="P98">
            <v>1878.80854204137</v>
          </cell>
          <cell r="Q98">
            <v>2273.63818766215</v>
          </cell>
          <cell r="R98">
            <v>2459.1895036371</v>
          </cell>
          <cell r="S98">
            <v>2468.16030946234</v>
          </cell>
          <cell r="T98">
            <v>2226.6423335747</v>
          </cell>
        </row>
        <row r="98">
          <cell r="Z98">
            <v>1363.8672012533</v>
          </cell>
          <cell r="AA98">
            <v>1643.45040493024</v>
          </cell>
          <cell r="AB98">
            <v>1465.65265766238</v>
          </cell>
          <cell r="AC98">
            <v>1659.27620163011</v>
          </cell>
          <cell r="AD98">
            <v>1592.26146570387</v>
          </cell>
          <cell r="AE98">
            <v>1715.28473766474</v>
          </cell>
          <cell r="AF98">
            <v>1646.94666953875</v>
          </cell>
          <cell r="AG98">
            <v>1784.16264617869</v>
          </cell>
          <cell r="AH98">
            <v>1869.79038371449</v>
          </cell>
          <cell r="AI98">
            <v>1883.8533963618</v>
          </cell>
          <cell r="AJ98">
            <v>2170.16571703106</v>
          </cell>
          <cell r="AK98">
            <v>1799.1773976975</v>
          </cell>
          <cell r="AL98">
            <v>1835.61173839209</v>
          </cell>
          <cell r="AM98">
            <v>2186.58873957447</v>
          </cell>
          <cell r="AN98">
            <v>2105.12356742434</v>
          </cell>
          <cell r="AO98">
            <v>1878.80854204137</v>
          </cell>
          <cell r="AP98">
            <v>2273.63818766215</v>
          </cell>
          <cell r="AQ98">
            <v>2459.1895036371</v>
          </cell>
          <cell r="AR98">
            <v>2468.16030946234</v>
          </cell>
          <cell r="AS98">
            <v>2226.6423335747</v>
          </cell>
        </row>
        <row r="98"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</row>
        <row r="98">
          <cell r="BX98">
            <v>2.80206906380527</v>
          </cell>
          <cell r="BY98">
            <v>3.15674068670129</v>
          </cell>
          <cell r="BZ98">
            <v>3.03103833738305</v>
          </cell>
          <cell r="CA98">
            <v>3.30315789178636</v>
          </cell>
          <cell r="CB98">
            <v>3.10902173151798</v>
          </cell>
          <cell r="CC98">
            <v>3.39130557590308</v>
          </cell>
          <cell r="CD98">
            <v>3.5232047546819</v>
          </cell>
          <cell r="CE98">
            <v>3.54284081412359</v>
          </cell>
          <cell r="CF98">
            <v>4.11338585808068</v>
          </cell>
          <cell r="CG98">
            <v>3.39389705285381</v>
          </cell>
          <cell r="CH98">
            <v>3.52140059437209</v>
          </cell>
          <cell r="CI98">
            <v>4.16201245399732</v>
          </cell>
          <cell r="CJ98">
            <v>4.01362701858709</v>
          </cell>
          <cell r="CK98">
            <v>3.58213496052197</v>
          </cell>
          <cell r="CL98">
            <v>4.33491686744901</v>
          </cell>
          <cell r="CM98">
            <v>4.68868886765642</v>
          </cell>
          <cell r="CN98">
            <v>4.70579259933082</v>
          </cell>
          <cell r="CO98">
            <v>4.24531460720841</v>
          </cell>
          <cell r="CP98">
            <v>4.90090843233836</v>
          </cell>
          <cell r="CQ98">
            <v>5.33486276383172</v>
          </cell>
          <cell r="CR98">
            <v>1.44786535896384</v>
          </cell>
          <cell r="CS98">
            <v>1.46663818789859</v>
          </cell>
          <cell r="CT98">
            <v>1.43304345534884</v>
          </cell>
          <cell r="CU98">
            <v>1.44008097193352</v>
          </cell>
          <cell r="CV98">
            <v>1.43922962841077</v>
          </cell>
          <cell r="CW98">
            <v>1.42270227283501</v>
          </cell>
          <cell r="CX98">
            <v>1.45131911125867</v>
          </cell>
          <cell r="CY98">
            <v>1.44136726385797</v>
          </cell>
          <cell r="CZ98">
            <v>1.45399252576287</v>
          </cell>
          <cell r="DA98">
            <v>1.45680894304869</v>
          </cell>
          <cell r="DB98">
            <v>1.44544171246057</v>
          </cell>
          <cell r="DC98">
            <v>1.45238734929566</v>
          </cell>
          <cell r="DD98">
            <v>1.42814573948395</v>
          </cell>
          <cell r="DE98">
            <v>1.43936476578112</v>
          </cell>
          <cell r="DF98">
            <v>1.43697005273553</v>
          </cell>
          <cell r="DG98">
            <v>1.43697005273553</v>
          </cell>
          <cell r="DH98">
            <v>1.43697005273553</v>
          </cell>
          <cell r="DI98">
            <v>1.43697005273553</v>
          </cell>
          <cell r="DJ98">
            <v>1.43697005273553</v>
          </cell>
          <cell r="DK98">
            <v>1.43697005273553</v>
          </cell>
        </row>
        <row r="99">
          <cell r="A99">
            <v>1494.60804259534</v>
          </cell>
          <cell r="B99">
            <v>1590.54884037318</v>
          </cell>
          <cell r="C99">
            <v>1689.11041620146</v>
          </cell>
          <cell r="D99">
            <v>1427.93656265769</v>
          </cell>
          <cell r="E99">
            <v>1440.27807904913</v>
          </cell>
          <cell r="F99">
            <v>1660.94430604312</v>
          </cell>
          <cell r="G99">
            <v>1727.61917286633</v>
          </cell>
          <cell r="H99">
            <v>1904.48472139866</v>
          </cell>
          <cell r="I99">
            <v>1911.0306646084</v>
          </cell>
          <cell r="J99">
            <v>1953.06961097027</v>
          </cell>
          <cell r="K99">
            <v>2192.90995269188</v>
          </cell>
          <cell r="L99">
            <v>2044.37040188958</v>
          </cell>
          <cell r="M99">
            <v>2101.91504491204</v>
          </cell>
          <cell r="N99">
            <v>2188.53880901931</v>
          </cell>
          <cell r="O99">
            <v>2441.8780521699</v>
          </cell>
          <cell r="P99">
            <v>2417.39637499539</v>
          </cell>
          <cell r="Q99">
            <v>2525.32388812437</v>
          </cell>
          <cell r="R99">
            <v>2651.65451116548</v>
          </cell>
          <cell r="S99">
            <v>2693.65102147176</v>
          </cell>
          <cell r="T99">
            <v>2384.98696038296</v>
          </cell>
        </row>
        <row r="99">
          <cell r="Z99">
            <v>1494.60804259534</v>
          </cell>
          <cell r="AA99">
            <v>1590.54884037318</v>
          </cell>
          <cell r="AB99">
            <v>1689.11041620146</v>
          </cell>
          <cell r="AC99">
            <v>1427.93656265769</v>
          </cell>
          <cell r="AD99">
            <v>1440.27807904913</v>
          </cell>
          <cell r="AE99">
            <v>1660.94430604312</v>
          </cell>
          <cell r="AF99">
            <v>1727.61917286633</v>
          </cell>
          <cell r="AG99">
            <v>1904.48472139866</v>
          </cell>
          <cell r="AH99">
            <v>1911.0306646084</v>
          </cell>
          <cell r="AI99">
            <v>1953.06961097027</v>
          </cell>
          <cell r="AJ99">
            <v>2192.90995269188</v>
          </cell>
          <cell r="AK99">
            <v>2044.37040188958</v>
          </cell>
          <cell r="AL99">
            <v>2101.91504491204</v>
          </cell>
          <cell r="AM99">
            <v>2188.53880901931</v>
          </cell>
          <cell r="AN99">
            <v>2441.8780521699</v>
          </cell>
          <cell r="AO99">
            <v>2417.39637499539</v>
          </cell>
          <cell r="AP99">
            <v>2525.32388812437</v>
          </cell>
          <cell r="AQ99">
            <v>2651.65451116548</v>
          </cell>
          <cell r="AR99">
            <v>2693.65102147176</v>
          </cell>
          <cell r="AS99">
            <v>2384.98696038296</v>
          </cell>
        </row>
        <row r="99"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</row>
        <row r="99">
          <cell r="BX99">
            <v>3.17599164481238</v>
          </cell>
          <cell r="BY99">
            <v>2.68698496056264</v>
          </cell>
          <cell r="BZ99">
            <v>2.71895017364342</v>
          </cell>
          <cell r="CA99">
            <v>3.12699767158927</v>
          </cell>
          <cell r="CB99">
            <v>3.28559376546967</v>
          </cell>
          <cell r="CC99">
            <v>3.61015878273783</v>
          </cell>
          <cell r="CD99">
            <v>3.67078958681257</v>
          </cell>
          <cell r="CE99">
            <v>3.68872710735973</v>
          </cell>
          <cell r="CF99">
            <v>4.13000500452149</v>
          </cell>
          <cell r="CG99">
            <v>3.91971662900587</v>
          </cell>
          <cell r="CH99">
            <v>3.95610925047296</v>
          </cell>
          <cell r="CI99">
            <v>4.17126118841127</v>
          </cell>
          <cell r="CJ99">
            <v>4.66460418155424</v>
          </cell>
          <cell r="CK99">
            <v>4.61783799123683</v>
          </cell>
          <cell r="CL99">
            <v>4.82400681633389</v>
          </cell>
          <cell r="CM99">
            <v>5.06533023212539</v>
          </cell>
          <cell r="CN99">
            <v>5.1455541800049</v>
          </cell>
          <cell r="CO99">
            <v>4.55592781894608</v>
          </cell>
          <cell r="CP99">
            <v>4.42955878715162</v>
          </cell>
          <cell r="CQ99">
            <v>5.3202729168219</v>
          </cell>
          <cell r="CR99">
            <v>1.44375728538091</v>
          </cell>
          <cell r="CS99">
            <v>1.43793493845606</v>
          </cell>
          <cell r="CT99">
            <v>1.45708814378456</v>
          </cell>
          <cell r="CU99">
            <v>1.45596459362626</v>
          </cell>
          <cell r="CV99">
            <v>1.45128343215389</v>
          </cell>
          <cell r="CW99">
            <v>1.45524008113854</v>
          </cell>
          <cell r="CX99">
            <v>1.44059294946216</v>
          </cell>
          <cell r="CY99">
            <v>1.44530107233659</v>
          </cell>
          <cell r="CZ99">
            <v>1.42631451004202</v>
          </cell>
          <cell r="DA99">
            <v>1.45060219711506</v>
          </cell>
          <cell r="DB99">
            <v>1.45471312178823</v>
          </cell>
          <cell r="DC99">
            <v>1.42893360153895</v>
          </cell>
          <cell r="DD99">
            <v>1.45564012299077</v>
          </cell>
          <cell r="DE99">
            <v>1.43745415743744</v>
          </cell>
          <cell r="DF99">
            <v>1.43422176777942</v>
          </cell>
          <cell r="DG99">
            <v>1.43422176777942</v>
          </cell>
          <cell r="DH99">
            <v>1.43422176777942</v>
          </cell>
          <cell r="DI99">
            <v>1.43422176777942</v>
          </cell>
          <cell r="DJ99">
            <v>1.43422176777942</v>
          </cell>
          <cell r="DK99">
            <v>1.43422176777942</v>
          </cell>
        </row>
        <row r="100">
          <cell r="A100">
            <v>1534.52379441201</v>
          </cell>
          <cell r="B100">
            <v>1741.2075289899</v>
          </cell>
          <cell r="C100">
            <v>1483.58918273385</v>
          </cell>
          <cell r="D100">
            <v>1785.25098478863</v>
          </cell>
          <cell r="E100">
            <v>1805.7267365303</v>
          </cell>
          <cell r="F100">
            <v>1974.57096126011</v>
          </cell>
          <cell r="G100">
            <v>2010.92273438011</v>
          </cell>
          <cell r="H100">
            <v>2071.75952016994</v>
          </cell>
          <cell r="I100">
            <v>2160.90780690648</v>
          </cell>
          <cell r="J100">
            <v>1916.09361078975</v>
          </cell>
          <cell r="K100">
            <v>1686.88511243762</v>
          </cell>
          <cell r="L100">
            <v>1923.71495844577</v>
          </cell>
          <cell r="M100">
            <v>2487.10544068797</v>
          </cell>
          <cell r="N100">
            <v>2114.17025015243</v>
          </cell>
          <cell r="O100">
            <v>2103.17772112016</v>
          </cell>
          <cell r="P100">
            <v>2298.92928314932</v>
          </cell>
          <cell r="Q100">
            <v>2278.5945241516</v>
          </cell>
          <cell r="R100">
            <v>2655.80673213375</v>
          </cell>
          <cell r="S100">
            <v>2779.54767951901</v>
          </cell>
          <cell r="T100">
            <v>2606.98109254245</v>
          </cell>
        </row>
        <row r="100">
          <cell r="Z100">
            <v>1534.52379441201</v>
          </cell>
          <cell r="AA100">
            <v>1741.2075289899</v>
          </cell>
          <cell r="AB100">
            <v>1483.58918273385</v>
          </cell>
          <cell r="AC100">
            <v>1785.25098478863</v>
          </cell>
          <cell r="AD100">
            <v>1805.7267365303</v>
          </cell>
          <cell r="AE100">
            <v>1974.57096126011</v>
          </cell>
          <cell r="AF100">
            <v>2010.92273438011</v>
          </cell>
          <cell r="AG100">
            <v>2071.75952016994</v>
          </cell>
          <cell r="AH100">
            <v>2160.90780690648</v>
          </cell>
          <cell r="AI100">
            <v>1916.09361078975</v>
          </cell>
          <cell r="AJ100">
            <v>1686.88511243762</v>
          </cell>
          <cell r="AK100">
            <v>1923.71495844577</v>
          </cell>
          <cell r="AL100">
            <v>2487.10544068797</v>
          </cell>
          <cell r="AM100">
            <v>2114.17025015243</v>
          </cell>
          <cell r="AN100">
            <v>2103.17772112016</v>
          </cell>
          <cell r="AO100">
            <v>2298.92928314932</v>
          </cell>
          <cell r="AP100">
            <v>2278.5945241516</v>
          </cell>
          <cell r="AQ100">
            <v>2655.80673213375</v>
          </cell>
          <cell r="AR100">
            <v>2779.54767951901</v>
          </cell>
          <cell r="AS100">
            <v>2606.98109254245</v>
          </cell>
        </row>
        <row r="100"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</row>
        <row r="100">
          <cell r="BX100">
            <v>2.84044953685991</v>
          </cell>
          <cell r="BY100">
            <v>3.34397700236869</v>
          </cell>
          <cell r="BZ100">
            <v>3.47990759260447</v>
          </cell>
          <cell r="CA100">
            <v>3.81331386822629</v>
          </cell>
          <cell r="CB100">
            <v>3.81552632548579</v>
          </cell>
          <cell r="CC100">
            <v>3.9213993832103</v>
          </cell>
          <cell r="CD100">
            <v>4.14243752782288</v>
          </cell>
          <cell r="CE100">
            <v>3.67099273858262</v>
          </cell>
          <cell r="CF100">
            <v>3.20601007539253</v>
          </cell>
          <cell r="CG100">
            <v>3.65273391279711</v>
          </cell>
          <cell r="CH100">
            <v>4.76540223259535</v>
          </cell>
          <cell r="CI100">
            <v>4.03609856505069</v>
          </cell>
          <cell r="CJ100">
            <v>3.92212972244126</v>
          </cell>
          <cell r="CK100">
            <v>4.2871787679589</v>
          </cell>
          <cell r="CL100">
            <v>4.2492573113636</v>
          </cell>
          <cell r="CM100">
            <v>4.95270486015491</v>
          </cell>
          <cell r="CN100">
            <v>5.18346426900046</v>
          </cell>
          <cell r="CO100">
            <v>4.86165193089688</v>
          </cell>
          <cell r="CP100">
            <v>5.12885186996211</v>
          </cell>
          <cell r="CQ100">
            <v>5.38782709423629</v>
          </cell>
          <cell r="CR100">
            <v>1.44236501654815</v>
          </cell>
          <cell r="CS100">
            <v>1.44074807747904</v>
          </cell>
          <cell r="CT100">
            <v>1.43098049979594</v>
          </cell>
          <cell r="CU100">
            <v>1.46265915854009</v>
          </cell>
          <cell r="CV100">
            <v>1.42164595087324</v>
          </cell>
          <cell r="CW100">
            <v>1.41865674907674</v>
          </cell>
          <cell r="CX100">
            <v>1.44393640208068</v>
          </cell>
          <cell r="CY100">
            <v>1.44745610564943</v>
          </cell>
          <cell r="CZ100">
            <v>1.42918156800764</v>
          </cell>
          <cell r="DA100">
            <v>1.43001414337778</v>
          </cell>
          <cell r="DB100">
            <v>1.44154351954382</v>
          </cell>
          <cell r="DC100">
            <v>1.44287869490921</v>
          </cell>
          <cell r="DD100">
            <v>1.42988716925646</v>
          </cell>
          <cell r="DE100">
            <v>1.43511045811609</v>
          </cell>
          <cell r="DF100">
            <v>1.4691331369857</v>
          </cell>
          <cell r="DG100">
            <v>1.4691331369857</v>
          </cell>
          <cell r="DH100">
            <v>1.4691331369857</v>
          </cell>
          <cell r="DI100">
            <v>1.4691331369857</v>
          </cell>
          <cell r="DJ100">
            <v>1.4691331369857</v>
          </cell>
          <cell r="DK100">
            <v>1.4691331369857</v>
          </cell>
        </row>
        <row r="101">
          <cell r="A101">
            <v>1470.34815615963</v>
          </cell>
          <cell r="B101">
            <v>1600.70539434434</v>
          </cell>
          <cell r="C101">
            <v>1573.71756479794</v>
          </cell>
          <cell r="D101">
            <v>1649.25338877737</v>
          </cell>
          <cell r="E101">
            <v>1741.44019004478</v>
          </cell>
          <cell r="F101">
            <v>1604.15250859786</v>
          </cell>
          <cell r="G101">
            <v>1859.6047511747</v>
          </cell>
          <cell r="H101">
            <v>1682.74144982682</v>
          </cell>
          <cell r="I101">
            <v>1726.73112309149</v>
          </cell>
          <cell r="J101">
            <v>2023.20054929646</v>
          </cell>
          <cell r="K101">
            <v>1990.84821912381</v>
          </cell>
          <cell r="L101">
            <v>1925.83680373218</v>
          </cell>
          <cell r="M101">
            <v>2071.3466669374</v>
          </cell>
          <cell r="N101">
            <v>2150.17608647395</v>
          </cell>
          <cell r="O101">
            <v>2280.85950114771</v>
          </cell>
          <cell r="P101">
            <v>2432.73166610421</v>
          </cell>
          <cell r="Q101">
            <v>2284.67566640625</v>
          </cell>
          <cell r="R101">
            <v>2458.15127957946</v>
          </cell>
          <cell r="S101">
            <v>2444.96654291233</v>
          </cell>
          <cell r="T101">
            <v>2474.95219021557</v>
          </cell>
        </row>
        <row r="101">
          <cell r="Z101">
            <v>1470.34815615963</v>
          </cell>
          <cell r="AA101">
            <v>1600.70539434434</v>
          </cell>
          <cell r="AB101">
            <v>1573.71756479794</v>
          </cell>
          <cell r="AC101">
            <v>1649.25338877737</v>
          </cell>
          <cell r="AD101">
            <v>1741.44019004478</v>
          </cell>
          <cell r="AE101">
            <v>1604.15250859786</v>
          </cell>
          <cell r="AF101">
            <v>1859.6047511747</v>
          </cell>
          <cell r="AG101">
            <v>1682.74144982682</v>
          </cell>
          <cell r="AH101">
            <v>1726.73112309149</v>
          </cell>
          <cell r="AI101">
            <v>2023.20054929646</v>
          </cell>
          <cell r="AJ101">
            <v>1990.84821912381</v>
          </cell>
          <cell r="AK101">
            <v>1925.83680373218</v>
          </cell>
          <cell r="AL101">
            <v>2071.3466669374</v>
          </cell>
          <cell r="AM101">
            <v>2150.17608647395</v>
          </cell>
          <cell r="AN101">
            <v>2280.85950114771</v>
          </cell>
          <cell r="AO101">
            <v>2432.73166610421</v>
          </cell>
          <cell r="AP101">
            <v>2284.67566640625</v>
          </cell>
          <cell r="AQ101">
            <v>2458.15127957946</v>
          </cell>
          <cell r="AR101">
            <v>2444.96654291233</v>
          </cell>
          <cell r="AS101">
            <v>2474.95219021557</v>
          </cell>
        </row>
        <row r="101"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</row>
        <row r="101">
          <cell r="BX101">
            <v>2.97175304455231</v>
          </cell>
          <cell r="BY101">
            <v>3.12173177935619</v>
          </cell>
          <cell r="BZ101">
            <v>3.32050479586557</v>
          </cell>
          <cell r="CA101">
            <v>3.08226459780061</v>
          </cell>
          <cell r="CB101">
            <v>3.51102242849299</v>
          </cell>
          <cell r="CC101">
            <v>3.1573118143539</v>
          </cell>
          <cell r="CD101">
            <v>3.26804010023036</v>
          </cell>
          <cell r="CE101">
            <v>3.84210790716605</v>
          </cell>
          <cell r="CF101">
            <v>3.79459086576657</v>
          </cell>
          <cell r="CG101">
            <v>3.64138074930099</v>
          </cell>
          <cell r="CH101">
            <v>3.89473932380023</v>
          </cell>
          <cell r="CI101">
            <v>4.04291590346368</v>
          </cell>
          <cell r="CJ101">
            <v>4.38564217789997</v>
          </cell>
          <cell r="CK101">
            <v>4.67766234483575</v>
          </cell>
          <cell r="CL101">
            <v>4.39297990970996</v>
          </cell>
          <cell r="CM101">
            <v>4.72653923924634</v>
          </cell>
          <cell r="CN101">
            <v>4.70118759562129</v>
          </cell>
          <cell r="CO101">
            <v>4.75884407094498</v>
          </cell>
          <cell r="CP101">
            <v>4.40226114165255</v>
          </cell>
          <cell r="CQ101">
            <v>5.29635738646888</v>
          </cell>
          <cell r="CR101">
            <v>1.44673021372702</v>
          </cell>
          <cell r="CS101">
            <v>1.45041702787561</v>
          </cell>
          <cell r="CT101">
            <v>1.45084564814459</v>
          </cell>
          <cell r="CU101">
            <v>1.44743455055526</v>
          </cell>
          <cell r="CV101">
            <v>1.43685051133246</v>
          </cell>
          <cell r="CW101">
            <v>1.4258796544775</v>
          </cell>
          <cell r="CX101">
            <v>1.45108943085042</v>
          </cell>
          <cell r="CY101">
            <v>1.46018221149759</v>
          </cell>
          <cell r="CZ101">
            <v>1.44758633773104</v>
          </cell>
          <cell r="DA101">
            <v>1.44270159440693</v>
          </cell>
          <cell r="DB101">
            <v>1.43740890005782</v>
          </cell>
          <cell r="DC101">
            <v>1.44897377642188</v>
          </cell>
          <cell r="DD101">
            <v>1.45707373545959</v>
          </cell>
          <cell r="DE101">
            <v>1.45709026065889</v>
          </cell>
          <cell r="DF101">
            <v>1.42486091811598</v>
          </cell>
          <cell r="DG101">
            <v>1.42486091811598</v>
          </cell>
          <cell r="DH101">
            <v>1.42486091811598</v>
          </cell>
          <cell r="DI101">
            <v>1.42486091811598</v>
          </cell>
          <cell r="DJ101">
            <v>1.42486091811598</v>
          </cell>
          <cell r="DK101">
            <v>1.42486091811598</v>
          </cell>
        </row>
        <row r="102">
          <cell r="A102">
            <v>1191.53959145304</v>
          </cell>
          <cell r="B102">
            <v>1475.2528374593</v>
          </cell>
          <cell r="C102">
            <v>1572.82976670608</v>
          </cell>
          <cell r="D102">
            <v>1728.11356334112</v>
          </cell>
          <cell r="E102">
            <v>1877.16770768957</v>
          </cell>
          <cell r="F102">
            <v>1847.18477163866</v>
          </cell>
          <cell r="G102">
            <v>2421.00806589424</v>
          </cell>
          <cell r="H102">
            <v>2118.94416136393</v>
          </cell>
          <cell r="I102">
            <v>1825.50155251352</v>
          </cell>
          <cell r="J102">
            <v>1922.57172815234</v>
          </cell>
          <cell r="K102">
            <v>2081.73251357058</v>
          </cell>
          <cell r="L102">
            <v>1823.3411358318</v>
          </cell>
          <cell r="M102">
            <v>2209.73332351768</v>
          </cell>
          <cell r="N102">
            <v>1767.7971710178</v>
          </cell>
          <cell r="O102">
            <v>2593.80151095329</v>
          </cell>
          <cell r="P102">
            <v>2324.0122099622</v>
          </cell>
          <cell r="Q102">
            <v>2415.87063942688</v>
          </cell>
          <cell r="R102">
            <v>2203.04701127996</v>
          </cell>
          <cell r="S102">
            <v>2316.28531780682</v>
          </cell>
          <cell r="T102">
            <v>2629.55017722642</v>
          </cell>
        </row>
        <row r="102">
          <cell r="Z102">
            <v>1191.53959145304</v>
          </cell>
          <cell r="AA102">
            <v>1475.2528374593</v>
          </cell>
          <cell r="AB102">
            <v>1572.82976670608</v>
          </cell>
          <cell r="AC102">
            <v>1728.11356334112</v>
          </cell>
          <cell r="AD102">
            <v>1877.16770768957</v>
          </cell>
          <cell r="AE102">
            <v>1847.18477163866</v>
          </cell>
          <cell r="AF102">
            <v>2421.00806589424</v>
          </cell>
          <cell r="AG102">
            <v>2118.94416136393</v>
          </cell>
          <cell r="AH102">
            <v>1825.50155251352</v>
          </cell>
          <cell r="AI102">
            <v>1922.57172815234</v>
          </cell>
          <cell r="AJ102">
            <v>2081.73251357058</v>
          </cell>
          <cell r="AK102">
            <v>1823.3411358318</v>
          </cell>
          <cell r="AL102">
            <v>2209.73332351768</v>
          </cell>
          <cell r="AM102">
            <v>1767.7971710178</v>
          </cell>
          <cell r="AN102">
            <v>2593.80151095329</v>
          </cell>
          <cell r="AO102">
            <v>2324.0122099622</v>
          </cell>
          <cell r="AP102">
            <v>2415.87063942688</v>
          </cell>
          <cell r="AQ102">
            <v>2203.04701127996</v>
          </cell>
          <cell r="AR102">
            <v>2316.28531780682</v>
          </cell>
          <cell r="AS102">
            <v>2629.55017722642</v>
          </cell>
        </row>
        <row r="102"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</row>
        <row r="102">
          <cell r="BX102">
            <v>2.94906324946572</v>
          </cell>
          <cell r="BY102">
            <v>3.26417683471189</v>
          </cell>
          <cell r="BZ102">
            <v>3.5391323818893</v>
          </cell>
          <cell r="CA102">
            <v>3.51693429026653</v>
          </cell>
          <cell r="CB102">
            <v>4.52102140974069</v>
          </cell>
          <cell r="CC102">
            <v>4.06638091892663</v>
          </cell>
          <cell r="CD102">
            <v>3.45670799241331</v>
          </cell>
          <cell r="CE102">
            <v>3.61210036435241</v>
          </cell>
          <cell r="CF102">
            <v>3.97175579494562</v>
          </cell>
          <cell r="CG102">
            <v>3.4278232095816</v>
          </cell>
          <cell r="CH102">
            <v>4.21939905998894</v>
          </cell>
          <cell r="CI102">
            <v>3.37839749824925</v>
          </cell>
          <cell r="CJ102">
            <v>5.00835618356366</v>
          </cell>
          <cell r="CK102">
            <v>4.48742159848761</v>
          </cell>
          <cell r="CL102">
            <v>4.66479050327046</v>
          </cell>
          <cell r="CM102">
            <v>4.25385060307497</v>
          </cell>
          <cell r="CN102">
            <v>4.47250178756812</v>
          </cell>
          <cell r="CO102">
            <v>5.07738307441366</v>
          </cell>
          <cell r="CP102">
            <v>5.65071474677855</v>
          </cell>
          <cell r="CQ102">
            <v>6.10146084722331</v>
          </cell>
          <cell r="CR102">
            <v>1.45686534238405</v>
          </cell>
          <cell r="CS102">
            <v>1.42855835221229</v>
          </cell>
          <cell r="CT102">
            <v>1.46118352981764</v>
          </cell>
          <cell r="CU102">
            <v>1.45045993140925</v>
          </cell>
          <cell r="CV102">
            <v>1.45315989106949</v>
          </cell>
          <cell r="CW102">
            <v>1.43897490785555</v>
          </cell>
          <cell r="CX102">
            <v>1.46712395486081</v>
          </cell>
          <cell r="CY102">
            <v>1.42763961006944</v>
          </cell>
          <cell r="CZ102">
            <v>1.44686046014077</v>
          </cell>
          <cell r="DA102">
            <v>1.45824292567835</v>
          </cell>
          <cell r="DB102">
            <v>1.43598374219443</v>
          </cell>
          <cell r="DC102">
            <v>1.45732578993541</v>
          </cell>
          <cell r="DD102">
            <v>1.43481662056026</v>
          </cell>
          <cell r="DE102">
            <v>1.43360274304803</v>
          </cell>
          <cell r="DF102">
            <v>1.41888980116519</v>
          </cell>
          <cell r="DG102">
            <v>1.41888980116519</v>
          </cell>
          <cell r="DH102">
            <v>1.41888980116519</v>
          </cell>
          <cell r="DI102">
            <v>1.41888980116519</v>
          </cell>
          <cell r="DJ102">
            <v>1.41888980116519</v>
          </cell>
          <cell r="DK102">
            <v>1.41888980116519</v>
          </cell>
        </row>
        <row r="103">
          <cell r="A103">
            <v>1369.26758635155</v>
          </cell>
          <cell r="B103">
            <v>1552.03539770324</v>
          </cell>
          <cell r="C103">
            <v>1597.33584461701</v>
          </cell>
          <cell r="D103">
            <v>1897.04697573364</v>
          </cell>
          <cell r="E103">
            <v>1773.48629535455</v>
          </cell>
          <cell r="F103">
            <v>1834.56557152596</v>
          </cell>
          <cell r="G103">
            <v>1678.04295201095</v>
          </cell>
          <cell r="H103">
            <v>1591.80577556311</v>
          </cell>
          <cell r="I103">
            <v>1702.8732262916</v>
          </cell>
          <cell r="J103">
            <v>2170.95585446198</v>
          </cell>
          <cell r="K103">
            <v>2076.54609979419</v>
          </cell>
          <cell r="L103">
            <v>2103.87937562809</v>
          </cell>
          <cell r="M103">
            <v>2011.73083006727</v>
          </cell>
          <cell r="N103">
            <v>2203.6511116415</v>
          </cell>
          <cell r="O103">
            <v>2032.36693644646</v>
          </cell>
          <cell r="P103">
            <v>2416.22952069029</v>
          </cell>
          <cell r="Q103">
            <v>2676.96226659047</v>
          </cell>
          <cell r="R103">
            <v>2032.74561706485</v>
          </cell>
          <cell r="S103">
            <v>2219.84064175192</v>
          </cell>
          <cell r="T103">
            <v>2660.98324444784</v>
          </cell>
        </row>
        <row r="103">
          <cell r="Z103">
            <v>1369.26758635155</v>
          </cell>
          <cell r="AA103">
            <v>1552.03539770324</v>
          </cell>
          <cell r="AB103">
            <v>1597.33584461701</v>
          </cell>
          <cell r="AC103">
            <v>1897.04697573364</v>
          </cell>
          <cell r="AD103">
            <v>1773.48629535455</v>
          </cell>
          <cell r="AE103">
            <v>1834.56557152596</v>
          </cell>
          <cell r="AF103">
            <v>1678.04295201095</v>
          </cell>
          <cell r="AG103">
            <v>1591.80577556311</v>
          </cell>
          <cell r="AH103">
            <v>1702.8732262916</v>
          </cell>
          <cell r="AI103">
            <v>2170.95585446198</v>
          </cell>
          <cell r="AJ103">
            <v>2076.54609979419</v>
          </cell>
          <cell r="AK103">
            <v>2103.87937562809</v>
          </cell>
          <cell r="AL103">
            <v>2011.73083006727</v>
          </cell>
          <cell r="AM103">
            <v>2203.6511116415</v>
          </cell>
          <cell r="AN103">
            <v>2032.36693644646</v>
          </cell>
          <cell r="AO103">
            <v>2416.22952069029</v>
          </cell>
          <cell r="AP103">
            <v>2676.96226659047</v>
          </cell>
          <cell r="AQ103">
            <v>2032.74561706485</v>
          </cell>
          <cell r="AR103">
            <v>2219.84064175192</v>
          </cell>
          <cell r="AS103">
            <v>2660.98324444784</v>
          </cell>
        </row>
        <row r="103"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</row>
        <row r="103">
          <cell r="BX103">
            <v>3.09989948820998</v>
          </cell>
          <cell r="BY103">
            <v>3.64141934956398</v>
          </cell>
          <cell r="BZ103">
            <v>3.33477572296448</v>
          </cell>
          <cell r="CA103">
            <v>3.45655023508977</v>
          </cell>
          <cell r="CB103">
            <v>3.20078290451291</v>
          </cell>
          <cell r="CC103">
            <v>3.03442612096102</v>
          </cell>
          <cell r="CD103">
            <v>3.27491787256834</v>
          </cell>
          <cell r="CE103">
            <v>4.13172765819002</v>
          </cell>
          <cell r="CF103">
            <v>3.95041069579913</v>
          </cell>
          <cell r="CG103">
            <v>4.05825367200256</v>
          </cell>
          <cell r="CH103">
            <v>3.78365389916104</v>
          </cell>
          <cell r="CI103">
            <v>4.19775635106341</v>
          </cell>
          <cell r="CJ103">
            <v>3.80136475364059</v>
          </cell>
          <cell r="CK103">
            <v>4.5193461731461</v>
          </cell>
          <cell r="CL103">
            <v>5.00702398988811</v>
          </cell>
          <cell r="CM103">
            <v>3.80207304264579</v>
          </cell>
          <cell r="CN103">
            <v>4.15201793678508</v>
          </cell>
          <cell r="CO103">
            <v>4.9771366253176</v>
          </cell>
          <cell r="CP103">
            <v>5.80175121590374</v>
          </cell>
          <cell r="CQ103">
            <v>4.90984788543832</v>
          </cell>
          <cell r="CR103">
            <v>1.44194567652369</v>
          </cell>
          <cell r="CS103">
            <v>1.42362722956424</v>
          </cell>
          <cell r="CT103">
            <v>1.41174338220845</v>
          </cell>
          <cell r="CU103">
            <v>1.42729756605348</v>
          </cell>
          <cell r="CV103">
            <v>1.45702948751705</v>
          </cell>
          <cell r="CW103">
            <v>1.45411080511783</v>
          </cell>
          <cell r="CX103">
            <v>1.43632920065679</v>
          </cell>
          <cell r="CY103">
            <v>1.4372113671663</v>
          </cell>
          <cell r="CZ103">
            <v>1.42458720522668</v>
          </cell>
          <cell r="DA103">
            <v>1.43954896131888</v>
          </cell>
          <cell r="DB103">
            <v>1.44014580629459</v>
          </cell>
          <cell r="DC103">
            <v>1.42032843429136</v>
          </cell>
          <cell r="DD103">
            <v>1.45668485071398</v>
          </cell>
          <cell r="DE103">
            <v>1.43824457661476</v>
          </cell>
          <cell r="DF103">
            <v>1.46477093198472</v>
          </cell>
          <cell r="DG103">
            <v>1.46477093198472</v>
          </cell>
          <cell r="DH103">
            <v>1.46477093198472</v>
          </cell>
          <cell r="DI103">
            <v>1.46477093198472</v>
          </cell>
          <cell r="DJ103">
            <v>1.46477093198472</v>
          </cell>
          <cell r="DK103">
            <v>1.46477093198472</v>
          </cell>
        </row>
        <row r="104">
          <cell r="A104">
            <v>1287.65535929968</v>
          </cell>
          <cell r="B104">
            <v>1757.91280472884</v>
          </cell>
          <cell r="C104">
            <v>1340.26706883542</v>
          </cell>
          <cell r="D104">
            <v>1614.96579333451</v>
          </cell>
          <cell r="E104">
            <v>1681.5729086646</v>
          </cell>
          <cell r="F104">
            <v>1732.71014574436</v>
          </cell>
          <cell r="G104">
            <v>1778.16455801175</v>
          </cell>
          <cell r="H104">
            <v>1882.74748835014</v>
          </cell>
          <cell r="I104">
            <v>1934.37427497041</v>
          </cell>
          <cell r="J104">
            <v>2013.63715202681</v>
          </cell>
          <cell r="K104">
            <v>2006.52439218909</v>
          </cell>
          <cell r="L104">
            <v>1903.9420146066</v>
          </cell>
          <cell r="M104">
            <v>1881.88886509169</v>
          </cell>
          <cell r="N104">
            <v>2212.15838761969</v>
          </cell>
          <cell r="O104">
            <v>2112.8111287257</v>
          </cell>
          <cell r="P104">
            <v>1957.55891436431</v>
          </cell>
          <cell r="Q104">
            <v>2186.09135104367</v>
          </cell>
          <cell r="R104">
            <v>2217.06702230769</v>
          </cell>
          <cell r="S104">
            <v>2874.16183452131</v>
          </cell>
          <cell r="T104">
            <v>2247.00928783985</v>
          </cell>
        </row>
        <row r="104">
          <cell r="Z104">
            <v>1287.65535929968</v>
          </cell>
          <cell r="AA104">
            <v>1757.91280472884</v>
          </cell>
          <cell r="AB104">
            <v>1340.26706883542</v>
          </cell>
          <cell r="AC104">
            <v>1614.96579333451</v>
          </cell>
          <cell r="AD104">
            <v>1681.5729086646</v>
          </cell>
          <cell r="AE104">
            <v>1732.71014574436</v>
          </cell>
          <cell r="AF104">
            <v>1778.16455801175</v>
          </cell>
          <cell r="AG104">
            <v>1882.74748835014</v>
          </cell>
          <cell r="AH104">
            <v>1934.37427497041</v>
          </cell>
          <cell r="AI104">
            <v>2013.63715202681</v>
          </cell>
          <cell r="AJ104">
            <v>2006.52439218909</v>
          </cell>
          <cell r="AK104">
            <v>1903.9420146066</v>
          </cell>
          <cell r="AL104">
            <v>1881.88886509169</v>
          </cell>
          <cell r="AM104">
            <v>2212.15838761969</v>
          </cell>
          <cell r="AN104">
            <v>2112.8111287257</v>
          </cell>
          <cell r="AO104">
            <v>1957.55891436431</v>
          </cell>
          <cell r="AP104">
            <v>2186.09135104367</v>
          </cell>
          <cell r="AQ104">
            <v>2217.06702230769</v>
          </cell>
          <cell r="AR104">
            <v>2874.16183452131</v>
          </cell>
          <cell r="AS104">
            <v>2247.00928783985</v>
          </cell>
        </row>
        <row r="104"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</row>
        <row r="104">
          <cell r="BX104">
            <v>2.50058887722948</v>
          </cell>
          <cell r="BY104">
            <v>3.11009901976274</v>
          </cell>
          <cell r="BZ104">
            <v>3.22279439041434</v>
          </cell>
          <cell r="CA104">
            <v>3.30270719147997</v>
          </cell>
          <cell r="CB104">
            <v>3.34287813785527</v>
          </cell>
          <cell r="CC104">
            <v>3.59362424595305</v>
          </cell>
          <cell r="CD104">
            <v>3.6937098581125</v>
          </cell>
          <cell r="CE104">
            <v>3.81977557574673</v>
          </cell>
          <cell r="CF104">
            <v>3.8471727336024</v>
          </cell>
          <cell r="CG104">
            <v>3.61539802230814</v>
          </cell>
          <cell r="CH104">
            <v>3.58930639021733</v>
          </cell>
          <cell r="CI104">
            <v>4.17864959921473</v>
          </cell>
          <cell r="CJ104">
            <v>4.00335198378793</v>
          </cell>
          <cell r="CK104">
            <v>3.70918027487328</v>
          </cell>
          <cell r="CL104">
            <v>4.14220326083796</v>
          </cell>
          <cell r="CM104">
            <v>4.20089592546755</v>
          </cell>
          <cell r="CN104">
            <v>5.44595838478864</v>
          </cell>
          <cell r="CO104">
            <v>4.25763049416019</v>
          </cell>
          <cell r="CP104">
            <v>4.95840381198967</v>
          </cell>
          <cell r="CQ104">
            <v>5.00534847618552</v>
          </cell>
          <cell r="CR104">
            <v>1.44316244488296</v>
          </cell>
          <cell r="CS104">
            <v>1.44144700184132</v>
          </cell>
          <cell r="CT104">
            <v>1.46843993652415</v>
          </cell>
          <cell r="CU104">
            <v>1.42264403455951</v>
          </cell>
          <cell r="CV104">
            <v>1.42952000864139</v>
          </cell>
          <cell r="CW104">
            <v>1.4373514844057</v>
          </cell>
          <cell r="CX104">
            <v>1.45733213107963</v>
          </cell>
          <cell r="CY104">
            <v>1.43537886651856</v>
          </cell>
          <cell r="CZ104">
            <v>1.43477851575821</v>
          </cell>
          <cell r="DA104">
            <v>1.44427702773178</v>
          </cell>
          <cell r="DB104">
            <v>1.4289265085169</v>
          </cell>
          <cell r="DC104">
            <v>1.4427953602582</v>
          </cell>
          <cell r="DD104">
            <v>1.43645020620505</v>
          </cell>
          <cell r="DE104">
            <v>1.45039869158347</v>
          </cell>
          <cell r="DF104">
            <v>1.44591923562698</v>
          </cell>
          <cell r="DG104">
            <v>1.44591923562698</v>
          </cell>
          <cell r="DH104">
            <v>1.44591923562698</v>
          </cell>
          <cell r="DI104">
            <v>1.44591923562698</v>
          </cell>
          <cell r="DJ104">
            <v>1.44591923562698</v>
          </cell>
          <cell r="DK104">
            <v>1.44591923562698</v>
          </cell>
        </row>
        <row r="105">
          <cell r="A105">
            <v>1546.75022066691</v>
          </cell>
          <cell r="B105">
            <v>1855.43227447444</v>
          </cell>
          <cell r="C105">
            <v>2052.20566041297</v>
          </cell>
          <cell r="D105">
            <v>1589.49086210829</v>
          </cell>
          <cell r="E105">
            <v>1496.64282513275</v>
          </cell>
          <cell r="F105">
            <v>1821.45308092403</v>
          </cell>
          <cell r="G105">
            <v>1689.66143438262</v>
          </cell>
          <cell r="H105">
            <v>1410.5107434978</v>
          </cell>
          <cell r="I105">
            <v>1541.20121618341</v>
          </cell>
          <cell r="J105">
            <v>1672.79335508119</v>
          </cell>
          <cell r="K105">
            <v>2004.68070277509</v>
          </cell>
          <cell r="L105">
            <v>2139.43336170837</v>
          </cell>
          <cell r="M105">
            <v>2508.83252816216</v>
          </cell>
          <cell r="N105">
            <v>2429.69862175748</v>
          </cell>
          <cell r="O105">
            <v>2426.33850777646</v>
          </cell>
          <cell r="P105">
            <v>2351.03571784372</v>
          </cell>
          <cell r="Q105">
            <v>2237.13763655794</v>
          </cell>
          <cell r="R105">
            <v>2458.54705879388</v>
          </cell>
          <cell r="S105">
            <v>2454.79877208574</v>
          </cell>
          <cell r="T105">
            <v>2404.35474356411</v>
          </cell>
        </row>
        <row r="105">
          <cell r="Z105">
            <v>1546.75022066691</v>
          </cell>
          <cell r="AA105">
            <v>1855.43227447444</v>
          </cell>
          <cell r="AB105">
            <v>2052.20566041297</v>
          </cell>
          <cell r="AC105">
            <v>1589.49086210829</v>
          </cell>
          <cell r="AD105">
            <v>1496.64282513275</v>
          </cell>
          <cell r="AE105">
            <v>1821.45308092403</v>
          </cell>
          <cell r="AF105">
            <v>1689.66143438262</v>
          </cell>
          <cell r="AG105">
            <v>1410.5107434978</v>
          </cell>
          <cell r="AH105">
            <v>1541.20121618341</v>
          </cell>
          <cell r="AI105">
            <v>1672.79335508119</v>
          </cell>
          <cell r="AJ105">
            <v>2004.68070277509</v>
          </cell>
          <cell r="AK105">
            <v>2139.43336170837</v>
          </cell>
          <cell r="AL105">
            <v>2508.83252816216</v>
          </cell>
          <cell r="AM105">
            <v>2429.69862175748</v>
          </cell>
          <cell r="AN105">
            <v>2426.33850777646</v>
          </cell>
          <cell r="AO105">
            <v>2351.03571784372</v>
          </cell>
          <cell r="AP105">
            <v>2237.13763655794</v>
          </cell>
          <cell r="AQ105">
            <v>2458.54705879388</v>
          </cell>
          <cell r="AR105">
            <v>2454.79877208574</v>
          </cell>
          <cell r="AS105">
            <v>2404.35474356411</v>
          </cell>
        </row>
        <row r="105"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</row>
        <row r="105">
          <cell r="BX105">
            <v>3.92226630759623</v>
          </cell>
          <cell r="BY105">
            <v>3.00309047889568</v>
          </cell>
          <cell r="BZ105">
            <v>2.84188476047185</v>
          </cell>
          <cell r="CA105">
            <v>3.46930059122851</v>
          </cell>
          <cell r="CB105">
            <v>3.21069706306299</v>
          </cell>
          <cell r="CC105">
            <v>2.66795191033782</v>
          </cell>
          <cell r="CD105">
            <v>2.89247426046818</v>
          </cell>
          <cell r="CE105">
            <v>3.205609338274</v>
          </cell>
          <cell r="CF105">
            <v>3.87964386629826</v>
          </cell>
          <cell r="CG105">
            <v>4.1108128897661</v>
          </cell>
          <cell r="CH105">
            <v>4.70729795012581</v>
          </cell>
          <cell r="CI105">
            <v>4.55146695440939</v>
          </cell>
          <cell r="CJ105">
            <v>4.60917555503686</v>
          </cell>
          <cell r="CK105">
            <v>4.46612718092432</v>
          </cell>
          <cell r="CL105">
            <v>4.24976155413916</v>
          </cell>
          <cell r="CM105">
            <v>4.67036028484139</v>
          </cell>
          <cell r="CN105">
            <v>4.6632398804077</v>
          </cell>
          <cell r="CO105">
            <v>4.56741426398432</v>
          </cell>
          <cell r="CP105">
            <v>4.47484247164155</v>
          </cell>
          <cell r="CQ105">
            <v>5.34562697806566</v>
          </cell>
          <cell r="CR105">
            <v>1.41659121389828</v>
          </cell>
          <cell r="CS105">
            <v>1.41488570876355</v>
          </cell>
          <cell r="CT105">
            <v>1.43347769388233</v>
          </cell>
          <cell r="CU105">
            <v>1.45009599804983</v>
          </cell>
          <cell r="CV105">
            <v>1.44284221470429</v>
          </cell>
          <cell r="CW105">
            <v>1.4384116574123</v>
          </cell>
          <cell r="CX105">
            <v>1.4418082174502</v>
          </cell>
          <cell r="CY105">
            <v>1.44845676599735</v>
          </cell>
          <cell r="CZ105">
            <v>1.45981215568382</v>
          </cell>
          <cell r="DA105">
            <v>1.42967997960749</v>
          </cell>
          <cell r="DB105">
            <v>1.41566496495318</v>
          </cell>
          <cell r="DC105">
            <v>1.42586428089359</v>
          </cell>
          <cell r="DD105">
            <v>1.46018243344954</v>
          </cell>
          <cell r="DE105">
            <v>1.46254133435184</v>
          </cell>
          <cell r="DF105">
            <v>1.44223249508626</v>
          </cell>
          <cell r="DG105">
            <v>1.44223249508626</v>
          </cell>
          <cell r="DH105">
            <v>1.44223249508626</v>
          </cell>
          <cell r="DI105">
            <v>1.44223249508626</v>
          </cell>
          <cell r="DJ105">
            <v>1.44223249508626</v>
          </cell>
          <cell r="DK105">
            <v>1.44223249508626</v>
          </cell>
        </row>
        <row r="106">
          <cell r="A106">
            <v>1242.89629154198</v>
          </cell>
          <cell r="B106">
            <v>1454.98015828342</v>
          </cell>
          <cell r="C106">
            <v>1872.11191573636</v>
          </cell>
          <cell r="D106">
            <v>1471.51304644122</v>
          </cell>
          <cell r="E106">
            <v>1640.2626133505</v>
          </cell>
          <cell r="F106">
            <v>1915.31461011059</v>
          </cell>
          <cell r="G106">
            <v>2007.33402543176</v>
          </cell>
          <cell r="H106">
            <v>1852.30395949999</v>
          </cell>
          <cell r="I106">
            <v>1891.11646146426</v>
          </cell>
          <cell r="J106">
            <v>1960.77235685263</v>
          </cell>
          <cell r="K106">
            <v>2234.43996968524</v>
          </cell>
          <cell r="L106">
            <v>1997.79493394792</v>
          </cell>
          <cell r="M106">
            <v>1748.64653006288</v>
          </cell>
          <cell r="N106">
            <v>1802.42942922185</v>
          </cell>
          <cell r="O106">
            <v>2055.59939444807</v>
          </cell>
          <cell r="P106">
            <v>1881.41701228053</v>
          </cell>
          <cell r="Q106">
            <v>2175.87348447113</v>
          </cell>
          <cell r="R106">
            <v>2525.21551410684</v>
          </cell>
          <cell r="S106">
            <v>2408.62663515853</v>
          </cell>
          <cell r="T106">
            <v>2338.90214664825</v>
          </cell>
        </row>
        <row r="106">
          <cell r="Z106">
            <v>1242.89629154198</v>
          </cell>
          <cell r="AA106">
            <v>1454.98015828342</v>
          </cell>
          <cell r="AB106">
            <v>1872.11191573636</v>
          </cell>
          <cell r="AC106">
            <v>1471.51304644122</v>
          </cell>
          <cell r="AD106">
            <v>1640.2626133505</v>
          </cell>
          <cell r="AE106">
            <v>1915.31461011059</v>
          </cell>
          <cell r="AF106">
            <v>2007.33402543176</v>
          </cell>
          <cell r="AG106">
            <v>1852.30395949999</v>
          </cell>
          <cell r="AH106">
            <v>1891.11646146426</v>
          </cell>
          <cell r="AI106">
            <v>1960.77235685263</v>
          </cell>
          <cell r="AJ106">
            <v>2234.43996968524</v>
          </cell>
          <cell r="AK106">
            <v>1997.79493394792</v>
          </cell>
          <cell r="AL106">
            <v>1748.64653006288</v>
          </cell>
          <cell r="AM106">
            <v>1802.42942922185</v>
          </cell>
          <cell r="AN106">
            <v>2055.59939444807</v>
          </cell>
          <cell r="AO106">
            <v>1881.41701228053</v>
          </cell>
          <cell r="AP106">
            <v>2175.87348447113</v>
          </cell>
          <cell r="AQ106">
            <v>2525.21551410684</v>
          </cell>
          <cell r="AR106">
            <v>2408.62663515853</v>
          </cell>
          <cell r="AS106">
            <v>2338.90214664825</v>
          </cell>
        </row>
        <row r="106"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</row>
        <row r="106">
          <cell r="BX106">
            <v>3.58895316300499</v>
          </cell>
          <cell r="BY106">
            <v>2.78259611665028</v>
          </cell>
          <cell r="BZ106">
            <v>3.10836525121817</v>
          </cell>
          <cell r="CA106">
            <v>3.58991660594936</v>
          </cell>
          <cell r="CB106">
            <v>3.78872642458261</v>
          </cell>
          <cell r="CC106">
            <v>3.50717927953058</v>
          </cell>
          <cell r="CD106">
            <v>3.58358954624433</v>
          </cell>
          <cell r="CE106">
            <v>3.76596946781477</v>
          </cell>
          <cell r="CF106">
            <v>4.26274974886148</v>
          </cell>
          <cell r="CG106">
            <v>3.78544647135817</v>
          </cell>
          <cell r="CH106">
            <v>3.3268150236836</v>
          </cell>
          <cell r="CI106">
            <v>3.39511151824724</v>
          </cell>
          <cell r="CJ106">
            <v>3.88836593882323</v>
          </cell>
          <cell r="CK106">
            <v>3.55888304259714</v>
          </cell>
          <cell r="CL106">
            <v>4.11587606372</v>
          </cell>
          <cell r="CM106">
            <v>4.77669044842146</v>
          </cell>
          <cell r="CN106">
            <v>4.55615125825988</v>
          </cell>
          <cell r="CO106">
            <v>4.42426061509396</v>
          </cell>
          <cell r="CP106">
            <v>5.14788588017986</v>
          </cell>
          <cell r="CQ106">
            <v>4.61862667268789</v>
          </cell>
          <cell r="CR106">
            <v>1.4244201846425</v>
          </cell>
          <cell r="CS106">
            <v>1.44359434489893</v>
          </cell>
          <cell r="CT106">
            <v>1.42912807963449</v>
          </cell>
          <cell r="CU106">
            <v>1.44884216896085</v>
          </cell>
          <cell r="CV106">
            <v>1.44573427199453</v>
          </cell>
          <cell r="CW106">
            <v>1.46171565079755</v>
          </cell>
          <cell r="CX106">
            <v>1.45155512931007</v>
          </cell>
          <cell r="CY106">
            <v>1.44697632029018</v>
          </cell>
          <cell r="CZ106">
            <v>1.44579643495806</v>
          </cell>
          <cell r="DA106">
            <v>1.42645316319767</v>
          </cell>
          <cell r="DB106">
            <v>1.43610432285837</v>
          </cell>
          <cell r="DC106">
            <v>1.44590890912154</v>
          </cell>
          <cell r="DD106">
            <v>1.44005974994864</v>
          </cell>
          <cell r="DE106">
            <v>1.454492081702</v>
          </cell>
          <cell r="DF106">
            <v>1.44836655075109</v>
          </cell>
          <cell r="DG106">
            <v>1.44836655075109</v>
          </cell>
          <cell r="DH106">
            <v>1.44836655075109</v>
          </cell>
          <cell r="DI106">
            <v>1.44836655075109</v>
          </cell>
          <cell r="DJ106">
            <v>1.44836655075109</v>
          </cell>
          <cell r="DK106">
            <v>1.44836655075109</v>
          </cell>
        </row>
        <row r="107">
          <cell r="A107">
            <v>1303.6932024823</v>
          </cell>
          <cell r="B107">
            <v>1547.59725006004</v>
          </cell>
          <cell r="C107">
            <v>1558.56833754279</v>
          </cell>
          <cell r="D107">
            <v>1462.54992702407</v>
          </cell>
          <cell r="E107">
            <v>1608.93975136556</v>
          </cell>
          <cell r="F107">
            <v>1525.23711617152</v>
          </cell>
          <cell r="G107">
            <v>1456.75774783194</v>
          </cell>
          <cell r="H107">
            <v>1690.06148871322</v>
          </cell>
          <cell r="I107">
            <v>1642.49763718272</v>
          </cell>
          <cell r="J107">
            <v>1754.17122254288</v>
          </cell>
          <cell r="K107">
            <v>1899.2207663071</v>
          </cell>
          <cell r="L107">
            <v>2068.70187699528</v>
          </cell>
          <cell r="M107">
            <v>2230.34888137361</v>
          </cell>
          <cell r="N107">
            <v>2407.67224504836</v>
          </cell>
          <cell r="O107">
            <v>2225.52217869</v>
          </cell>
          <cell r="P107">
            <v>2490.92450347584</v>
          </cell>
          <cell r="Q107">
            <v>2679.76696290649</v>
          </cell>
          <cell r="R107">
            <v>2334.07918578798</v>
          </cell>
          <cell r="S107">
            <v>2332.610935875</v>
          </cell>
          <cell r="T107">
            <v>2481.38686849793</v>
          </cell>
        </row>
        <row r="107">
          <cell r="Z107">
            <v>1303.6932024823</v>
          </cell>
          <cell r="AA107">
            <v>1547.59725006004</v>
          </cell>
          <cell r="AB107">
            <v>1558.56833754279</v>
          </cell>
          <cell r="AC107">
            <v>1462.54992702407</v>
          </cell>
          <cell r="AD107">
            <v>1608.93975136556</v>
          </cell>
          <cell r="AE107">
            <v>1525.23711617152</v>
          </cell>
          <cell r="AF107">
            <v>1456.75774783194</v>
          </cell>
          <cell r="AG107">
            <v>1690.06148871322</v>
          </cell>
          <cell r="AH107">
            <v>1642.49763718272</v>
          </cell>
          <cell r="AI107">
            <v>1754.17122254288</v>
          </cell>
          <cell r="AJ107">
            <v>1899.2207663071</v>
          </cell>
          <cell r="AK107">
            <v>2068.70187699528</v>
          </cell>
          <cell r="AL107">
            <v>2230.34888137361</v>
          </cell>
          <cell r="AM107">
            <v>2407.67224504836</v>
          </cell>
          <cell r="AN107">
            <v>2225.52217869</v>
          </cell>
          <cell r="AO107">
            <v>2490.92450347584</v>
          </cell>
          <cell r="AP107">
            <v>2679.76696290649</v>
          </cell>
          <cell r="AQ107">
            <v>2334.07918578798</v>
          </cell>
          <cell r="AR107">
            <v>2332.610935875</v>
          </cell>
          <cell r="AS107">
            <v>2481.38686849793</v>
          </cell>
        </row>
        <row r="107"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</row>
        <row r="107">
          <cell r="BX107">
            <v>2.96046968230269</v>
          </cell>
          <cell r="BY107">
            <v>2.73974082101362</v>
          </cell>
          <cell r="BZ107">
            <v>3.06480968933374</v>
          </cell>
          <cell r="CA107">
            <v>2.87964358899998</v>
          </cell>
          <cell r="CB107">
            <v>2.766097886646</v>
          </cell>
          <cell r="CC107">
            <v>3.20766425202134</v>
          </cell>
          <cell r="CD107">
            <v>3.0833235071347</v>
          </cell>
          <cell r="CE107">
            <v>3.29962344771422</v>
          </cell>
          <cell r="CF107">
            <v>3.62738305146729</v>
          </cell>
          <cell r="CG107">
            <v>3.92480588242541</v>
          </cell>
          <cell r="CH107">
            <v>4.17456409039548</v>
          </cell>
          <cell r="CI107">
            <v>4.70159539117461</v>
          </cell>
          <cell r="CJ107">
            <v>4.24579420239536</v>
          </cell>
          <cell r="CK107">
            <v>4.75212195894069</v>
          </cell>
          <cell r="CL107">
            <v>5.11239076555786</v>
          </cell>
          <cell r="CM107">
            <v>4.45289647968532</v>
          </cell>
          <cell r="CN107">
            <v>4.45009539011277</v>
          </cell>
          <cell r="CO107">
            <v>4.73392630325073</v>
          </cell>
          <cell r="CP107">
            <v>4.01040757674879</v>
          </cell>
          <cell r="CQ107">
            <v>4.7992962912189</v>
          </cell>
          <cell r="CR107">
            <v>1.430125881386</v>
          </cell>
          <cell r="CS107">
            <v>1.43796970800107</v>
          </cell>
          <cell r="CT107">
            <v>1.44235567260461</v>
          </cell>
          <cell r="CU107">
            <v>1.46254202977979</v>
          </cell>
          <cell r="CV107">
            <v>1.43827988036952</v>
          </cell>
          <cell r="CW107">
            <v>1.45112813304046</v>
          </cell>
          <cell r="CX107">
            <v>1.44286908160982</v>
          </cell>
          <cell r="CY107">
            <v>1.44351312504466</v>
          </cell>
          <cell r="CZ107">
            <v>1.45946201107837</v>
          </cell>
          <cell r="DA107">
            <v>1.45651424505462</v>
          </cell>
          <cell r="DB107">
            <v>1.43446239103978</v>
          </cell>
          <cell r="DC107">
            <v>1.44406539969489</v>
          </cell>
          <cell r="DD107">
            <v>1.4637563942387</v>
          </cell>
          <cell r="DE107">
            <v>1.40300510069051</v>
          </cell>
          <cell r="DF107">
            <v>1.4360849223608</v>
          </cell>
          <cell r="DG107">
            <v>1.4360849223608</v>
          </cell>
          <cell r="DH107">
            <v>1.4360849223608</v>
          </cell>
          <cell r="DI107">
            <v>1.4360849223608</v>
          </cell>
          <cell r="DJ107">
            <v>1.4360849223608</v>
          </cell>
          <cell r="DK107">
            <v>1.4360849223608</v>
          </cell>
        </row>
        <row r="108">
          <cell r="A108">
            <v>1469.24463620111</v>
          </cell>
          <cell r="B108">
            <v>1445.90951063311</v>
          </cell>
          <cell r="C108">
            <v>1872.37349094339</v>
          </cell>
          <cell r="D108">
            <v>1598.01868303522</v>
          </cell>
          <cell r="E108">
            <v>1700.54563183897</v>
          </cell>
          <cell r="F108">
            <v>1730.37430077133</v>
          </cell>
          <cell r="G108">
            <v>2006.59318025525</v>
          </cell>
          <cell r="H108">
            <v>2131.790504386</v>
          </cell>
          <cell r="I108">
            <v>1786.10058468981</v>
          </cell>
          <cell r="J108">
            <v>1898.54082104016</v>
          </cell>
          <cell r="K108">
            <v>1765.22698599825</v>
          </cell>
          <cell r="L108">
            <v>2025.90961817563</v>
          </cell>
          <cell r="M108">
            <v>2115.73718847836</v>
          </cell>
          <cell r="N108">
            <v>2137.94096391887</v>
          </cell>
          <cell r="O108">
            <v>2224.85391994854</v>
          </cell>
          <cell r="P108">
            <v>2227.22935625726</v>
          </cell>
          <cell r="Q108">
            <v>2543.60118307801</v>
          </cell>
          <cell r="R108">
            <v>2397.01637849411</v>
          </cell>
          <cell r="S108">
            <v>2138.72000607903</v>
          </cell>
          <cell r="T108">
            <v>2232.66278206482</v>
          </cell>
        </row>
        <row r="108">
          <cell r="Z108">
            <v>1469.24463620111</v>
          </cell>
          <cell r="AA108">
            <v>1445.90951063311</v>
          </cell>
          <cell r="AB108">
            <v>1872.37349094339</v>
          </cell>
          <cell r="AC108">
            <v>1598.01868303522</v>
          </cell>
          <cell r="AD108">
            <v>1700.54563183897</v>
          </cell>
          <cell r="AE108">
            <v>1730.37430077133</v>
          </cell>
          <cell r="AF108">
            <v>2006.59318025525</v>
          </cell>
          <cell r="AG108">
            <v>2131.790504386</v>
          </cell>
          <cell r="AH108">
            <v>1786.10058468981</v>
          </cell>
          <cell r="AI108">
            <v>1898.54082104016</v>
          </cell>
          <cell r="AJ108">
            <v>1765.22698599825</v>
          </cell>
          <cell r="AK108">
            <v>2025.90961817563</v>
          </cell>
          <cell r="AL108">
            <v>2115.73718847836</v>
          </cell>
          <cell r="AM108">
            <v>2137.94096391887</v>
          </cell>
          <cell r="AN108">
            <v>2224.85391994854</v>
          </cell>
          <cell r="AO108">
            <v>2227.22935625726</v>
          </cell>
          <cell r="AP108">
            <v>2543.60118307801</v>
          </cell>
          <cell r="AQ108">
            <v>2397.01637849411</v>
          </cell>
          <cell r="AR108">
            <v>2138.72000607903</v>
          </cell>
          <cell r="AS108">
            <v>2232.66278206482</v>
          </cell>
        </row>
        <row r="108"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</row>
        <row r="108">
          <cell r="BX108">
            <v>3.51710923519852</v>
          </cell>
          <cell r="BY108">
            <v>3.04811715438102</v>
          </cell>
          <cell r="BZ108">
            <v>3.26107388914869</v>
          </cell>
          <cell r="CA108">
            <v>3.24261452640676</v>
          </cell>
          <cell r="CB108">
            <v>3.8282235312764</v>
          </cell>
          <cell r="CC108">
            <v>4.13539582766229</v>
          </cell>
          <cell r="CD108">
            <v>3.42418389292512</v>
          </cell>
          <cell r="CE108">
            <v>3.59446027927031</v>
          </cell>
          <cell r="CF108">
            <v>3.34362455579202</v>
          </cell>
          <cell r="CG108">
            <v>3.84508946629411</v>
          </cell>
          <cell r="CH108">
            <v>4.05655713045841</v>
          </cell>
          <cell r="CI108">
            <v>4.09969430007269</v>
          </cell>
          <cell r="CJ108">
            <v>4.14723856548754</v>
          </cell>
          <cell r="CK108">
            <v>4.15166649712884</v>
          </cell>
          <cell r="CL108">
            <v>4.74139934631072</v>
          </cell>
          <cell r="CM108">
            <v>4.46815796662552</v>
          </cell>
          <cell r="CN108">
            <v>3.98668065820513</v>
          </cell>
          <cell r="CO108">
            <v>4.16179467356765</v>
          </cell>
          <cell r="CP108">
            <v>4.57982964685945</v>
          </cell>
          <cell r="CQ108">
            <v>4.47425894183756</v>
          </cell>
          <cell r="CR108">
            <v>1.43734495906876</v>
          </cell>
          <cell r="CS108">
            <v>1.453552030847</v>
          </cell>
          <cell r="CT108">
            <v>1.45852461299989</v>
          </cell>
          <cell r="CU108">
            <v>1.43634025742286</v>
          </cell>
          <cell r="CV108">
            <v>1.42867941257908</v>
          </cell>
          <cell r="CW108">
            <v>1.46201513326837</v>
          </cell>
          <cell r="CX108">
            <v>1.43604873577228</v>
          </cell>
          <cell r="CY108">
            <v>1.41232476242214</v>
          </cell>
          <cell r="CZ108">
            <v>1.42907811392218</v>
          </cell>
          <cell r="DA108">
            <v>1.44708281559751</v>
          </cell>
          <cell r="DB108">
            <v>1.44640590984589</v>
          </cell>
          <cell r="DC108">
            <v>1.44351317666991</v>
          </cell>
          <cell r="DD108">
            <v>1.42893100133695</v>
          </cell>
          <cell r="DE108">
            <v>1.42873396774571</v>
          </cell>
          <cell r="DF108">
            <v>1.46977081144191</v>
          </cell>
          <cell r="DG108">
            <v>1.46977081144191</v>
          </cell>
          <cell r="DH108">
            <v>1.46977081144191</v>
          </cell>
          <cell r="DI108">
            <v>1.46977081144191</v>
          </cell>
          <cell r="DJ108">
            <v>1.46977081144191</v>
          </cell>
          <cell r="DK108">
            <v>1.46977081144191</v>
          </cell>
        </row>
        <row r="109">
          <cell r="A109">
            <v>1525.73666514024</v>
          </cell>
          <cell r="B109">
            <v>1588.11920399015</v>
          </cell>
          <cell r="C109">
            <v>1517.4143219866</v>
          </cell>
          <cell r="D109">
            <v>1674.22774581719</v>
          </cell>
          <cell r="E109">
            <v>1416.9512946404</v>
          </cell>
          <cell r="F109">
            <v>1825.74610797573</v>
          </cell>
          <cell r="G109">
            <v>1984.27148504188</v>
          </cell>
          <cell r="H109">
            <v>1748.94704751756</v>
          </cell>
          <cell r="I109">
            <v>1809.57314348204</v>
          </cell>
          <cell r="J109">
            <v>1657.71359586144</v>
          </cell>
          <cell r="K109">
            <v>1914.374620687</v>
          </cell>
          <cell r="L109">
            <v>1814.8561752844</v>
          </cell>
          <cell r="M109">
            <v>2133.86350679223</v>
          </cell>
          <cell r="N109">
            <v>2167.50747573485</v>
          </cell>
          <cell r="O109">
            <v>2381.83034475698</v>
          </cell>
          <cell r="P109">
            <v>2477.73947921516</v>
          </cell>
          <cell r="Q109">
            <v>2403.25395996468</v>
          </cell>
          <cell r="R109">
            <v>2235.47902642888</v>
          </cell>
          <cell r="S109">
            <v>2396.09574239581</v>
          </cell>
          <cell r="T109">
            <v>2706.28365629498</v>
          </cell>
        </row>
        <row r="109">
          <cell r="Z109">
            <v>1525.73666514024</v>
          </cell>
          <cell r="AA109">
            <v>1588.11920399015</v>
          </cell>
          <cell r="AB109">
            <v>1517.4143219866</v>
          </cell>
          <cell r="AC109">
            <v>1674.22774581719</v>
          </cell>
          <cell r="AD109">
            <v>1416.9512946404</v>
          </cell>
          <cell r="AE109">
            <v>1825.74610797573</v>
          </cell>
          <cell r="AF109">
            <v>1984.27148504188</v>
          </cell>
          <cell r="AG109">
            <v>1748.94704751756</v>
          </cell>
          <cell r="AH109">
            <v>1809.57314348204</v>
          </cell>
          <cell r="AI109">
            <v>1657.71359586144</v>
          </cell>
          <cell r="AJ109">
            <v>1914.374620687</v>
          </cell>
          <cell r="AK109">
            <v>1814.8561752844</v>
          </cell>
          <cell r="AL109">
            <v>2133.86350679223</v>
          </cell>
          <cell r="AM109">
            <v>2167.50747573485</v>
          </cell>
          <cell r="AN109">
            <v>2381.83034475698</v>
          </cell>
          <cell r="AO109">
            <v>2477.73947921516</v>
          </cell>
          <cell r="AP109">
            <v>2403.25395996468</v>
          </cell>
          <cell r="AQ109">
            <v>2235.47902642888</v>
          </cell>
          <cell r="AR109">
            <v>2396.09574239581</v>
          </cell>
          <cell r="AS109">
            <v>2706.28365629498</v>
          </cell>
        </row>
        <row r="109"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</row>
        <row r="109">
          <cell r="BX109">
            <v>2.86703474282507</v>
          </cell>
          <cell r="BY109">
            <v>3.19167659635041</v>
          </cell>
          <cell r="BZ109">
            <v>2.72151678388237</v>
          </cell>
          <cell r="CA109">
            <v>3.44159004834864</v>
          </cell>
          <cell r="CB109">
            <v>3.82660451559988</v>
          </cell>
          <cell r="CC109">
            <v>3.36465365275992</v>
          </cell>
          <cell r="CD109">
            <v>3.47790267480952</v>
          </cell>
          <cell r="CE109">
            <v>3.16931795819654</v>
          </cell>
          <cell r="CF109">
            <v>3.62117848568142</v>
          </cell>
          <cell r="CG109">
            <v>3.43087338488727</v>
          </cell>
          <cell r="CH109">
            <v>4.05626682111016</v>
          </cell>
          <cell r="CI109">
            <v>4.22619803118836</v>
          </cell>
          <cell r="CJ109">
            <v>4.54968105354745</v>
          </cell>
          <cell r="CK109">
            <v>4.73288300698089</v>
          </cell>
          <cell r="CL109">
            <v>4.59060362237084</v>
          </cell>
          <cell r="CM109">
            <v>4.27012637341468</v>
          </cell>
          <cell r="CN109">
            <v>4.57693026947148</v>
          </cell>
          <cell r="CO109">
            <v>5.16943933629608</v>
          </cell>
          <cell r="CP109">
            <v>4.81842907880619</v>
          </cell>
          <cell r="CQ109">
            <v>5.10810142385714</v>
          </cell>
          <cell r="CR109">
            <v>1.44068933666007</v>
          </cell>
          <cell r="CS109">
            <v>1.46306433566971</v>
          </cell>
          <cell r="CT109">
            <v>1.4500345776053</v>
          </cell>
          <cell r="CU109">
            <v>1.43715229050808</v>
          </cell>
          <cell r="CV109">
            <v>1.42643189432865</v>
          </cell>
          <cell r="CW109">
            <v>1.45341079593151</v>
          </cell>
          <cell r="CX109">
            <v>1.42067470281528</v>
          </cell>
          <cell r="CY109">
            <v>1.42410965321587</v>
          </cell>
          <cell r="CZ109">
            <v>1.42549550784895</v>
          </cell>
          <cell r="DA109">
            <v>1.43301528734475</v>
          </cell>
          <cell r="DB109">
            <v>1.44838537929675</v>
          </cell>
          <cell r="DC109">
            <v>1.44925450216598</v>
          </cell>
          <cell r="DD109">
            <v>1.44127633765271</v>
          </cell>
          <cell r="DE109">
            <v>1.40513449725381</v>
          </cell>
          <cell r="DF109">
            <v>1.43429012090578</v>
          </cell>
          <cell r="DG109">
            <v>1.43429012090578</v>
          </cell>
          <cell r="DH109">
            <v>1.43429012090578</v>
          </cell>
          <cell r="DI109">
            <v>1.43429012090578</v>
          </cell>
          <cell r="DJ109">
            <v>1.43429012090578</v>
          </cell>
          <cell r="DK109">
            <v>1.43429012090578</v>
          </cell>
        </row>
        <row r="110">
          <cell r="A110">
            <v>1413.32350536385</v>
          </cell>
          <cell r="B110">
            <v>1508.72601798671</v>
          </cell>
          <cell r="C110">
            <v>1450.90896373572</v>
          </cell>
          <cell r="D110">
            <v>1542.23103814823</v>
          </cell>
          <cell r="E110">
            <v>1633.60476908171</v>
          </cell>
          <cell r="F110">
            <v>1287.99160686868</v>
          </cell>
          <cell r="G110">
            <v>1632.13620043492</v>
          </cell>
          <cell r="H110">
            <v>1509.05567092738</v>
          </cell>
          <cell r="I110">
            <v>2014.46090399951</v>
          </cell>
          <cell r="J110">
            <v>1994.38766045628</v>
          </cell>
          <cell r="K110">
            <v>1893.91153363592</v>
          </cell>
          <cell r="L110">
            <v>1936.60407827891</v>
          </cell>
          <cell r="M110">
            <v>2314.23906983476</v>
          </cell>
          <cell r="N110">
            <v>2359.4162060217</v>
          </cell>
          <cell r="O110">
            <v>2027.87731993802</v>
          </cell>
          <cell r="P110">
            <v>2214.53871835422</v>
          </cell>
          <cell r="Q110">
            <v>2598.70717071622</v>
          </cell>
          <cell r="R110">
            <v>2731.51320282762</v>
          </cell>
          <cell r="S110">
            <v>2679.44098038729</v>
          </cell>
          <cell r="T110">
            <v>2428.71496615031</v>
          </cell>
        </row>
        <row r="110">
          <cell r="Z110">
            <v>1413.32350536385</v>
          </cell>
          <cell r="AA110">
            <v>1508.72601798671</v>
          </cell>
          <cell r="AB110">
            <v>1450.90896373572</v>
          </cell>
          <cell r="AC110">
            <v>1542.23103814823</v>
          </cell>
          <cell r="AD110">
            <v>1633.60476908171</v>
          </cell>
          <cell r="AE110">
            <v>1287.99160686868</v>
          </cell>
          <cell r="AF110">
            <v>1632.13620043492</v>
          </cell>
          <cell r="AG110">
            <v>1509.05567092738</v>
          </cell>
          <cell r="AH110">
            <v>2014.46090399951</v>
          </cell>
          <cell r="AI110">
            <v>1994.38766045628</v>
          </cell>
          <cell r="AJ110">
            <v>1893.91153363592</v>
          </cell>
          <cell r="AK110">
            <v>1936.60407827891</v>
          </cell>
          <cell r="AL110">
            <v>2314.23906983476</v>
          </cell>
          <cell r="AM110">
            <v>2359.4162060217</v>
          </cell>
          <cell r="AN110">
            <v>2027.87731993802</v>
          </cell>
          <cell r="AO110">
            <v>2214.53871835422</v>
          </cell>
          <cell r="AP110">
            <v>2598.70717071622</v>
          </cell>
          <cell r="AQ110">
            <v>2731.51320282762</v>
          </cell>
          <cell r="AR110">
            <v>2679.44098038729</v>
          </cell>
          <cell r="AS110">
            <v>2428.71496615031</v>
          </cell>
        </row>
        <row r="110"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</row>
        <row r="110">
          <cell r="BX110">
            <v>2.75921994555658</v>
          </cell>
          <cell r="BY110">
            <v>2.95417573431146</v>
          </cell>
          <cell r="BZ110">
            <v>3.07627582383024</v>
          </cell>
          <cell r="CA110">
            <v>2.4310192903768</v>
          </cell>
          <cell r="CB110">
            <v>3.13917405576304</v>
          </cell>
          <cell r="CC110">
            <v>2.8933658110406</v>
          </cell>
          <cell r="CD110">
            <v>3.77720594664526</v>
          </cell>
          <cell r="CE110">
            <v>3.86570900805646</v>
          </cell>
          <cell r="CF110">
            <v>3.58988803500154</v>
          </cell>
          <cell r="CG110">
            <v>3.70190422551454</v>
          </cell>
          <cell r="CH110">
            <v>4.42809777117675</v>
          </cell>
          <cell r="CI110">
            <v>4.41031642172725</v>
          </cell>
          <cell r="CJ110">
            <v>3.80907567669461</v>
          </cell>
          <cell r="CK110">
            <v>4.15969224777331</v>
          </cell>
          <cell r="CL110">
            <v>4.88129739284701</v>
          </cell>
          <cell r="CM110">
            <v>5.13075440963011</v>
          </cell>
          <cell r="CN110">
            <v>5.03294423443917</v>
          </cell>
          <cell r="CO110">
            <v>4.56199150324838</v>
          </cell>
          <cell r="CP110">
            <v>5.09796815160672</v>
          </cell>
          <cell r="CQ110">
            <v>4.97088308565163</v>
          </cell>
          <cell r="CR110">
            <v>1.4431232832786</v>
          </cell>
          <cell r="CS110">
            <v>1.44521734004784</v>
          </cell>
          <cell r="CT110">
            <v>1.44065827652928</v>
          </cell>
          <cell r="CU110">
            <v>1.43027730760892</v>
          </cell>
          <cell r="CV110">
            <v>1.45488563465707</v>
          </cell>
          <cell r="CW110">
            <v>1.45154920916337</v>
          </cell>
          <cell r="CX110">
            <v>1.42445304056322</v>
          </cell>
          <cell r="CY110">
            <v>1.42892374087473</v>
          </cell>
          <cell r="CZ110">
            <v>1.46115172109253</v>
          </cell>
          <cell r="DA110">
            <v>1.41347312244259</v>
          </cell>
          <cell r="DB110">
            <v>1.44539291245276</v>
          </cell>
          <cell r="DC110">
            <v>1.43325280039814</v>
          </cell>
          <cell r="DD110">
            <v>1.4318520820648</v>
          </cell>
          <cell r="DE110">
            <v>1.46568939073287</v>
          </cell>
          <cell r="DF110">
            <v>1.45857650132695</v>
          </cell>
          <cell r="DG110">
            <v>1.45857650132695</v>
          </cell>
          <cell r="DH110">
            <v>1.45857650132695</v>
          </cell>
          <cell r="DI110">
            <v>1.45857650132695</v>
          </cell>
          <cell r="DJ110">
            <v>1.45857650132695</v>
          </cell>
          <cell r="DK110">
            <v>1.45857650132695</v>
          </cell>
        </row>
        <row r="111">
          <cell r="A111">
            <v>1328.41203196141</v>
          </cell>
          <cell r="B111">
            <v>1412.48306796267</v>
          </cell>
          <cell r="C111">
            <v>1606.03407878712</v>
          </cell>
          <cell r="D111">
            <v>1693.82645939753</v>
          </cell>
          <cell r="E111">
            <v>1720.30531207413</v>
          </cell>
          <cell r="F111">
            <v>1783.25307369614</v>
          </cell>
          <cell r="G111">
            <v>1751.42385932752</v>
          </cell>
          <cell r="H111">
            <v>1528.83519821538</v>
          </cell>
          <cell r="I111">
            <v>1642.3922330973</v>
          </cell>
          <cell r="J111">
            <v>1855.94459940481</v>
          </cell>
          <cell r="K111">
            <v>1864.63255558971</v>
          </cell>
          <cell r="L111">
            <v>2123.46942015415</v>
          </cell>
          <cell r="M111">
            <v>1944.36289234263</v>
          </cell>
          <cell r="N111">
            <v>2050.5821109732</v>
          </cell>
          <cell r="O111">
            <v>2074.40534530535</v>
          </cell>
          <cell r="P111">
            <v>2250.38580906308</v>
          </cell>
          <cell r="Q111">
            <v>1761.45046591615</v>
          </cell>
          <cell r="R111">
            <v>2354.76292669055</v>
          </cell>
          <cell r="S111">
            <v>2285.58114687046</v>
          </cell>
          <cell r="T111">
            <v>2387.52558178301</v>
          </cell>
        </row>
        <row r="111">
          <cell r="Z111">
            <v>1328.41203196141</v>
          </cell>
          <cell r="AA111">
            <v>1412.48306796267</v>
          </cell>
          <cell r="AB111">
            <v>1606.03407878712</v>
          </cell>
          <cell r="AC111">
            <v>1693.82645939753</v>
          </cell>
          <cell r="AD111">
            <v>1720.30531207413</v>
          </cell>
          <cell r="AE111">
            <v>1783.25307369614</v>
          </cell>
          <cell r="AF111">
            <v>1751.42385932752</v>
          </cell>
          <cell r="AG111">
            <v>1528.83519821538</v>
          </cell>
          <cell r="AH111">
            <v>1642.3922330973</v>
          </cell>
          <cell r="AI111">
            <v>1855.94459940481</v>
          </cell>
          <cell r="AJ111">
            <v>1864.63255558971</v>
          </cell>
          <cell r="AK111">
            <v>2123.46942015415</v>
          </cell>
          <cell r="AL111">
            <v>1944.36289234263</v>
          </cell>
          <cell r="AM111">
            <v>2050.5821109732</v>
          </cell>
          <cell r="AN111">
            <v>2074.40534530535</v>
          </cell>
          <cell r="AO111">
            <v>2250.38580906308</v>
          </cell>
          <cell r="AP111">
            <v>1761.45046591615</v>
          </cell>
          <cell r="AQ111">
            <v>2354.76292669055</v>
          </cell>
          <cell r="AR111">
            <v>2285.58114687046</v>
          </cell>
          <cell r="AS111">
            <v>2387.52558178301</v>
          </cell>
        </row>
        <row r="111"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</row>
        <row r="111">
          <cell r="BX111">
            <v>3.05347691846827</v>
          </cell>
          <cell r="BY111">
            <v>3.24599130015901</v>
          </cell>
          <cell r="BZ111">
            <v>3.22960333260288</v>
          </cell>
          <cell r="CA111">
            <v>3.36004781277156</v>
          </cell>
          <cell r="CB111">
            <v>3.31279508079957</v>
          </cell>
          <cell r="CC111">
            <v>2.89529558721378</v>
          </cell>
          <cell r="CD111">
            <v>3.09874802310959</v>
          </cell>
          <cell r="CE111">
            <v>3.57611140141986</v>
          </cell>
          <cell r="CF111">
            <v>3.5768656546337</v>
          </cell>
          <cell r="CG111">
            <v>3.93990323888219</v>
          </cell>
          <cell r="CH111">
            <v>3.66266541209877</v>
          </cell>
          <cell r="CI111">
            <v>3.92760092213728</v>
          </cell>
          <cell r="CJ111">
            <v>3.8981879124833</v>
          </cell>
          <cell r="CK111">
            <v>4.22888746366124</v>
          </cell>
          <cell r="CL111">
            <v>3.31008832493232</v>
          </cell>
          <cell r="CM111">
            <v>4.42503120152621</v>
          </cell>
          <cell r="CN111">
            <v>4.29502595521834</v>
          </cell>
          <cell r="CO111">
            <v>4.48659823631587</v>
          </cell>
          <cell r="CP111">
            <v>5.1019405912762</v>
          </cell>
          <cell r="CQ111">
            <v>5.24436298671601</v>
          </cell>
          <cell r="CR111">
            <v>1.43912641674224</v>
          </cell>
          <cell r="CS111">
            <v>1.42450824248646</v>
          </cell>
          <cell r="CT111">
            <v>1.4410108489529</v>
          </cell>
          <cell r="CU111">
            <v>1.4296466033283</v>
          </cell>
          <cell r="CV111">
            <v>1.45936350479324</v>
          </cell>
          <cell r="CW111">
            <v>1.45403432679475</v>
          </cell>
          <cell r="CX111">
            <v>1.44845105579124</v>
          </cell>
          <cell r="CY111">
            <v>1.44668806965665</v>
          </cell>
          <cell r="CZ111">
            <v>1.45210411258168</v>
          </cell>
          <cell r="DA111">
            <v>1.42187397248807</v>
          </cell>
          <cell r="DB111">
            <v>1.42822874475686</v>
          </cell>
          <cell r="DC111">
            <v>1.47661607050762</v>
          </cell>
          <cell r="DD111">
            <v>1.4544112070024</v>
          </cell>
          <cell r="DE111">
            <v>1.4303981723508</v>
          </cell>
          <cell r="DF111">
            <v>1.45793441555376</v>
          </cell>
          <cell r="DG111">
            <v>1.45793441555376</v>
          </cell>
          <cell r="DH111">
            <v>1.45793441555376</v>
          </cell>
          <cell r="DI111">
            <v>1.45793441555376</v>
          </cell>
          <cell r="DJ111">
            <v>1.45793441555376</v>
          </cell>
          <cell r="DK111">
            <v>1.45793441555376</v>
          </cell>
        </row>
        <row r="112">
          <cell r="A112">
            <v>1620.21400344023</v>
          </cell>
          <cell r="B112">
            <v>1754.44525543212</v>
          </cell>
          <cell r="C112">
            <v>1737.24937992731</v>
          </cell>
          <cell r="D112">
            <v>1547.77746006545</v>
          </cell>
          <cell r="E112">
            <v>1888.7981883875</v>
          </cell>
          <cell r="F112">
            <v>1645.06275853309</v>
          </cell>
          <cell r="G112">
            <v>1743.81962558819</v>
          </cell>
          <cell r="H112">
            <v>1598.91579695504</v>
          </cell>
          <cell r="I112">
            <v>1798.01384775602</v>
          </cell>
          <cell r="J112">
            <v>2028.51846664161</v>
          </cell>
          <cell r="K112">
            <v>2218.83633858921</v>
          </cell>
          <cell r="L112">
            <v>1967.40257716494</v>
          </cell>
          <cell r="M112">
            <v>2056.43483222219</v>
          </cell>
          <cell r="N112">
            <v>2182.42783345914</v>
          </cell>
          <cell r="O112">
            <v>2327.37403923086</v>
          </cell>
          <cell r="P112">
            <v>2103.78203490928</v>
          </cell>
          <cell r="Q112">
            <v>2528.05150046581</v>
          </cell>
          <cell r="R112">
            <v>2269.41504242155</v>
          </cell>
          <cell r="S112">
            <v>2174.29795045771</v>
          </cell>
          <cell r="T112">
            <v>2596.34786111661</v>
          </cell>
        </row>
        <row r="112">
          <cell r="Z112">
            <v>1620.21400344023</v>
          </cell>
          <cell r="AA112">
            <v>1754.44525543212</v>
          </cell>
          <cell r="AB112">
            <v>1737.24937992731</v>
          </cell>
          <cell r="AC112">
            <v>1547.77746006545</v>
          </cell>
          <cell r="AD112">
            <v>1888.7981883875</v>
          </cell>
          <cell r="AE112">
            <v>1645.06275853309</v>
          </cell>
          <cell r="AF112">
            <v>1743.81962558819</v>
          </cell>
          <cell r="AG112">
            <v>1598.91579695504</v>
          </cell>
          <cell r="AH112">
            <v>1798.01384775602</v>
          </cell>
          <cell r="AI112">
            <v>2028.51846664161</v>
          </cell>
          <cell r="AJ112">
            <v>2218.83633858921</v>
          </cell>
          <cell r="AK112">
            <v>1967.40257716494</v>
          </cell>
          <cell r="AL112">
            <v>2056.43483222219</v>
          </cell>
          <cell r="AM112">
            <v>2182.42783345914</v>
          </cell>
          <cell r="AN112">
            <v>2327.37403923086</v>
          </cell>
          <cell r="AO112">
            <v>2103.78203490928</v>
          </cell>
          <cell r="AP112">
            <v>2528.05150046581</v>
          </cell>
          <cell r="AQ112">
            <v>2269.41504242155</v>
          </cell>
          <cell r="AR112">
            <v>2174.29795045771</v>
          </cell>
          <cell r="AS112">
            <v>2596.34786111661</v>
          </cell>
        </row>
        <row r="112"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</row>
        <row r="112">
          <cell r="BX112">
            <v>3.2895136838528</v>
          </cell>
          <cell r="BY112">
            <v>2.88762787037097</v>
          </cell>
          <cell r="BZ112">
            <v>3.63145413865822</v>
          </cell>
          <cell r="CA112">
            <v>3.09622543298119</v>
          </cell>
          <cell r="CB112">
            <v>3.23853172565031</v>
          </cell>
          <cell r="CC112">
            <v>3.07850977868332</v>
          </cell>
          <cell r="CD112">
            <v>3.39279355356308</v>
          </cell>
          <cell r="CE112">
            <v>3.90452124436746</v>
          </cell>
          <cell r="CF112">
            <v>4.16687059416493</v>
          </cell>
          <cell r="CG112">
            <v>3.82381175690441</v>
          </cell>
          <cell r="CH112">
            <v>3.98794463436139</v>
          </cell>
          <cell r="CI112">
            <v>4.20849264023679</v>
          </cell>
          <cell r="CJ112">
            <v>4.40654576626661</v>
          </cell>
          <cell r="CK112">
            <v>3.98320667963662</v>
          </cell>
          <cell r="CL112">
            <v>4.78649948332458</v>
          </cell>
          <cell r="CM112">
            <v>4.2968087976049</v>
          </cell>
          <cell r="CN112">
            <v>4.11671835583331</v>
          </cell>
          <cell r="CO112">
            <v>4.91580875368865</v>
          </cell>
          <cell r="CP112">
            <v>5.18547578823536</v>
          </cell>
          <cell r="CQ112">
            <v>5.42199357615415</v>
          </cell>
          <cell r="CR112">
            <v>1.46557552330945</v>
          </cell>
          <cell r="CS112">
            <v>1.47998494431179</v>
          </cell>
          <cell r="CT112">
            <v>1.44689695793939</v>
          </cell>
          <cell r="CU112">
            <v>1.46850161527751</v>
          </cell>
          <cell r="CV112">
            <v>1.42499102553394</v>
          </cell>
          <cell r="CW112">
            <v>1.45565022761133</v>
          </cell>
          <cell r="CX112">
            <v>1.47523273509101</v>
          </cell>
          <cell r="CY112">
            <v>1.42295835955017</v>
          </cell>
          <cell r="CZ112">
            <v>1.45192015327445</v>
          </cell>
          <cell r="DA112">
            <v>1.42337164847834</v>
          </cell>
          <cell r="DB112">
            <v>1.45888947832468</v>
          </cell>
          <cell r="DC112">
            <v>1.40962588895612</v>
          </cell>
          <cell r="DD112">
            <v>1.41277488783082</v>
          </cell>
          <cell r="DE112">
            <v>1.42075912907092</v>
          </cell>
          <cell r="DF112">
            <v>1.44702167388852</v>
          </cell>
          <cell r="DG112">
            <v>1.44702167388852</v>
          </cell>
          <cell r="DH112">
            <v>1.44702167388852</v>
          </cell>
          <cell r="DI112">
            <v>1.44702167388852</v>
          </cell>
          <cell r="DJ112">
            <v>1.44702167388852</v>
          </cell>
          <cell r="DK112">
            <v>1.44702167388852</v>
          </cell>
        </row>
        <row r="113">
          <cell r="A113">
            <v>1482.58089625734</v>
          </cell>
          <cell r="B113">
            <v>1554.41896646099</v>
          </cell>
          <cell r="C113">
            <v>1457.41060250611</v>
          </cell>
          <cell r="D113">
            <v>1472.86212184869</v>
          </cell>
          <cell r="E113">
            <v>1718.29361560881</v>
          </cell>
          <cell r="F113">
            <v>1668.99419519667</v>
          </cell>
          <cell r="G113">
            <v>1881.51620595171</v>
          </cell>
          <cell r="H113">
            <v>1862.19744758202</v>
          </cell>
          <cell r="I113">
            <v>1839.55443738284</v>
          </cell>
          <cell r="J113">
            <v>2146.18160534178</v>
          </cell>
          <cell r="K113">
            <v>2566.0406377637</v>
          </cell>
          <cell r="L113">
            <v>2027.53040945838</v>
          </cell>
          <cell r="M113">
            <v>2299.03193763685</v>
          </cell>
          <cell r="N113">
            <v>2122.29577960755</v>
          </cell>
          <cell r="O113">
            <v>1999.8723227368</v>
          </cell>
          <cell r="P113">
            <v>2137.97367898654</v>
          </cell>
          <cell r="Q113">
            <v>2579.3720965365</v>
          </cell>
          <cell r="R113">
            <v>2475.200391479</v>
          </cell>
          <cell r="S113">
            <v>2329.63233108525</v>
          </cell>
          <cell r="T113">
            <v>2934.33082184286</v>
          </cell>
        </row>
        <row r="113">
          <cell r="Z113">
            <v>1482.58089625734</v>
          </cell>
          <cell r="AA113">
            <v>1554.41896646099</v>
          </cell>
          <cell r="AB113">
            <v>1457.41060250611</v>
          </cell>
          <cell r="AC113">
            <v>1472.86212184869</v>
          </cell>
          <cell r="AD113">
            <v>1718.29361560881</v>
          </cell>
          <cell r="AE113">
            <v>1668.99419519667</v>
          </cell>
          <cell r="AF113">
            <v>1881.51620595171</v>
          </cell>
          <cell r="AG113">
            <v>1862.19744758202</v>
          </cell>
          <cell r="AH113">
            <v>1839.55443738284</v>
          </cell>
          <cell r="AI113">
            <v>2146.18160534178</v>
          </cell>
          <cell r="AJ113">
            <v>2566.0406377637</v>
          </cell>
          <cell r="AK113">
            <v>2027.53040945838</v>
          </cell>
          <cell r="AL113">
            <v>2299.03193763685</v>
          </cell>
          <cell r="AM113">
            <v>2122.29577960755</v>
          </cell>
          <cell r="AN113">
            <v>1999.8723227368</v>
          </cell>
          <cell r="AO113">
            <v>2137.97367898654</v>
          </cell>
          <cell r="AP113">
            <v>2579.3720965365</v>
          </cell>
          <cell r="AQ113">
            <v>2475.200391479</v>
          </cell>
          <cell r="AR113">
            <v>2329.63233108525</v>
          </cell>
          <cell r="AS113">
            <v>2934.33082184286</v>
          </cell>
        </row>
        <row r="113"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</row>
        <row r="113">
          <cell r="BX113">
            <v>2.77948046758292</v>
          </cell>
          <cell r="BY113">
            <v>2.79848256256009</v>
          </cell>
          <cell r="BZ113">
            <v>3.28670510384865</v>
          </cell>
          <cell r="CA113">
            <v>3.09819241678738</v>
          </cell>
          <cell r="CB113">
            <v>3.5789309589431</v>
          </cell>
          <cell r="CC113">
            <v>3.54024815076723</v>
          </cell>
          <cell r="CD113">
            <v>3.53118359157762</v>
          </cell>
          <cell r="CE113">
            <v>4.0895901100987</v>
          </cell>
          <cell r="CF113">
            <v>4.88716541864367</v>
          </cell>
          <cell r="CG113">
            <v>3.90614046326929</v>
          </cell>
          <cell r="CH113">
            <v>4.39318561162525</v>
          </cell>
          <cell r="CI113">
            <v>4.05234620323537</v>
          </cell>
          <cell r="CJ113">
            <v>3.87555178773522</v>
          </cell>
          <cell r="CK113">
            <v>4.14317835170001</v>
          </cell>
          <cell r="CL113">
            <v>4.99856417147986</v>
          </cell>
          <cell r="CM113">
            <v>4.79668986521689</v>
          </cell>
          <cell r="CN113">
            <v>4.51459357822787</v>
          </cell>
          <cell r="CO113">
            <v>5.68643854565528</v>
          </cell>
          <cell r="CP113">
            <v>5.18898495957655</v>
          </cell>
          <cell r="CQ113">
            <v>5.1103785856374</v>
          </cell>
          <cell r="CR113">
            <v>1.45647607018405</v>
          </cell>
          <cell r="CS113">
            <v>1.44472223841941</v>
          </cell>
          <cell r="CT113">
            <v>1.43656550454661</v>
          </cell>
          <cell r="CU113">
            <v>1.44193812174585</v>
          </cell>
          <cell r="CV113">
            <v>1.43233225757962</v>
          </cell>
          <cell r="CW113">
            <v>1.47588858954627</v>
          </cell>
          <cell r="CX113">
            <v>1.4403292434392</v>
          </cell>
          <cell r="CY113">
            <v>1.44111672346684</v>
          </cell>
          <cell r="CZ113">
            <v>1.42724812805902</v>
          </cell>
          <cell r="DA113">
            <v>1.43778458118733</v>
          </cell>
          <cell r="DB113">
            <v>1.43851245464726</v>
          </cell>
          <cell r="DC113">
            <v>1.42208860289763</v>
          </cell>
          <cell r="DD113">
            <v>1.43374721539048</v>
          </cell>
          <cell r="DE113">
            <v>1.43485000876378</v>
          </cell>
          <cell r="DF113">
            <v>1.41376055699033</v>
          </cell>
          <cell r="DG113">
            <v>1.41376055699033</v>
          </cell>
          <cell r="DH113">
            <v>1.41376055699033</v>
          </cell>
          <cell r="DI113">
            <v>1.41376055699033</v>
          </cell>
          <cell r="DJ113">
            <v>1.41376055699033</v>
          </cell>
          <cell r="DK113">
            <v>1.41376055699033</v>
          </cell>
        </row>
        <row r="114">
          <cell r="A114">
            <v>1542.71803699819</v>
          </cell>
          <cell r="B114">
            <v>1424.99953153688</v>
          </cell>
          <cell r="C114">
            <v>1675.46587877804</v>
          </cell>
          <cell r="D114">
            <v>1786.50369313957</v>
          </cell>
          <cell r="E114">
            <v>1679.20081362582</v>
          </cell>
          <cell r="F114">
            <v>2035.65336495223</v>
          </cell>
          <cell r="G114">
            <v>1943.51545982554</v>
          </cell>
          <cell r="H114">
            <v>2166.8925507023</v>
          </cell>
          <cell r="I114">
            <v>1993.90169756304</v>
          </cell>
          <cell r="J114">
            <v>1910.83300355713</v>
          </cell>
          <cell r="K114">
            <v>1753.39024334006</v>
          </cell>
          <cell r="L114">
            <v>1826.70717315023</v>
          </cell>
          <cell r="M114">
            <v>2251.53069951281</v>
          </cell>
          <cell r="N114">
            <v>2241.25526999503</v>
          </cell>
          <cell r="O114">
            <v>2280.30951175354</v>
          </cell>
          <cell r="P114">
            <v>2429.28882459756</v>
          </cell>
          <cell r="Q114">
            <v>2217.81167153694</v>
          </cell>
          <cell r="R114">
            <v>2090.77044300521</v>
          </cell>
          <cell r="S114">
            <v>2358.32221226184</v>
          </cell>
          <cell r="T114">
            <v>2416.56762088375</v>
          </cell>
        </row>
        <row r="114">
          <cell r="Z114">
            <v>1542.71803699819</v>
          </cell>
          <cell r="AA114">
            <v>1424.99953153688</v>
          </cell>
          <cell r="AB114">
            <v>1675.46587877804</v>
          </cell>
          <cell r="AC114">
            <v>1786.50369313957</v>
          </cell>
          <cell r="AD114">
            <v>1679.20081362582</v>
          </cell>
          <cell r="AE114">
            <v>2035.65336495223</v>
          </cell>
          <cell r="AF114">
            <v>1943.51545982554</v>
          </cell>
          <cell r="AG114">
            <v>2166.8925507023</v>
          </cell>
          <cell r="AH114">
            <v>1993.90169756304</v>
          </cell>
          <cell r="AI114">
            <v>1910.83300355713</v>
          </cell>
          <cell r="AJ114">
            <v>1753.39024334006</v>
          </cell>
          <cell r="AK114">
            <v>1826.70717315023</v>
          </cell>
          <cell r="AL114">
            <v>2251.53069951281</v>
          </cell>
          <cell r="AM114">
            <v>2241.25526999503</v>
          </cell>
          <cell r="AN114">
            <v>2280.30951175354</v>
          </cell>
          <cell r="AO114">
            <v>2429.28882459756</v>
          </cell>
          <cell r="AP114">
            <v>2217.81167153694</v>
          </cell>
          <cell r="AQ114">
            <v>2090.77044300521</v>
          </cell>
          <cell r="AR114">
            <v>2358.32221226184</v>
          </cell>
          <cell r="AS114">
            <v>2416.56762088375</v>
          </cell>
        </row>
        <row r="114"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</row>
        <row r="114">
          <cell r="BX114">
            <v>3.19666158919544</v>
          </cell>
          <cell r="BY114">
            <v>3.40045981629515</v>
          </cell>
          <cell r="BZ114">
            <v>3.2133112555329</v>
          </cell>
          <cell r="CA114">
            <v>3.83909601929019</v>
          </cell>
          <cell r="CB114">
            <v>3.62400087028998</v>
          </cell>
          <cell r="CC114">
            <v>4.0723253743377</v>
          </cell>
          <cell r="CD114">
            <v>3.78371169485714</v>
          </cell>
          <cell r="CE114">
            <v>3.62024958936827</v>
          </cell>
          <cell r="CF114">
            <v>3.2917898031457</v>
          </cell>
          <cell r="CG114">
            <v>3.48006671351337</v>
          </cell>
          <cell r="CH114">
            <v>4.25680006733629</v>
          </cell>
          <cell r="CI114">
            <v>4.25361062544024</v>
          </cell>
          <cell r="CJ114">
            <v>4.35013896698403</v>
          </cell>
          <cell r="CK114">
            <v>4.63434631284512</v>
          </cell>
          <cell r="CL114">
            <v>4.23091204244714</v>
          </cell>
          <cell r="CM114">
            <v>3.98855590798345</v>
          </cell>
          <cell r="CN114">
            <v>4.49896353954823</v>
          </cell>
          <cell r="CO114">
            <v>4.61007811429702</v>
          </cell>
          <cell r="CP114">
            <v>4.53305825897776</v>
          </cell>
          <cell r="CQ114">
            <v>5.15370240701159</v>
          </cell>
          <cell r="CR114">
            <v>1.46105595496773</v>
          </cell>
          <cell r="CS114">
            <v>1.43962490707713</v>
          </cell>
          <cell r="CT114">
            <v>1.43597229422698</v>
          </cell>
          <cell r="CU114">
            <v>1.43937318202703</v>
          </cell>
          <cell r="CV114">
            <v>1.43171632265495</v>
          </cell>
          <cell r="CW114">
            <v>1.4527202442177</v>
          </cell>
          <cell r="CX114">
            <v>1.46928769625459</v>
          </cell>
          <cell r="CY114">
            <v>1.45781374866144</v>
          </cell>
          <cell r="CZ114">
            <v>1.44375280608987</v>
          </cell>
          <cell r="DA114">
            <v>1.44607679239284</v>
          </cell>
          <cell r="DB114">
            <v>1.45933038654915</v>
          </cell>
          <cell r="DC114">
            <v>1.4380980592353</v>
          </cell>
          <cell r="DD114">
            <v>1.44911134217286</v>
          </cell>
          <cell r="DE114">
            <v>1.44357956991212</v>
          </cell>
          <cell r="DF114">
            <v>1.43614338927753</v>
          </cell>
          <cell r="DG114">
            <v>1.43614338927753</v>
          </cell>
          <cell r="DH114">
            <v>1.43614338927753</v>
          </cell>
          <cell r="DI114">
            <v>1.43614338927753</v>
          </cell>
          <cell r="DJ114">
            <v>1.43614338927753</v>
          </cell>
          <cell r="DK114">
            <v>1.43614338927753</v>
          </cell>
        </row>
        <row r="115">
          <cell r="A115">
            <v>1279.16820510481</v>
          </cell>
          <cell r="B115">
            <v>1518.57984548113</v>
          </cell>
          <cell r="C115">
            <v>1605.66043879578</v>
          </cell>
          <cell r="D115">
            <v>1473.05426569545</v>
          </cell>
          <cell r="E115">
            <v>1675.47655715753</v>
          </cell>
          <cell r="F115">
            <v>1801.55438766279</v>
          </cell>
          <cell r="G115">
            <v>1605.23454698384</v>
          </cell>
          <cell r="H115">
            <v>1907.9006836039</v>
          </cell>
          <cell r="I115">
            <v>1779.35258475579</v>
          </cell>
          <cell r="J115">
            <v>2134.39981868028</v>
          </cell>
          <cell r="K115">
            <v>1994.33873852225</v>
          </cell>
          <cell r="L115">
            <v>1782.71854085026</v>
          </cell>
          <cell r="M115">
            <v>2046.04846715168</v>
          </cell>
          <cell r="N115">
            <v>2520.82384759422</v>
          </cell>
          <cell r="O115">
            <v>2545.58257490187</v>
          </cell>
          <cell r="P115">
            <v>2260.87825936745</v>
          </cell>
          <cell r="Q115">
            <v>2484.38448834378</v>
          </cell>
          <cell r="R115">
            <v>2324.23480380364</v>
          </cell>
          <cell r="S115">
            <v>3006.18379330116</v>
          </cell>
          <cell r="T115">
            <v>2388.79478538771</v>
          </cell>
        </row>
        <row r="115">
          <cell r="Z115">
            <v>1279.16820510481</v>
          </cell>
          <cell r="AA115">
            <v>1518.57984548113</v>
          </cell>
          <cell r="AB115">
            <v>1605.66043879578</v>
          </cell>
          <cell r="AC115">
            <v>1473.05426569545</v>
          </cell>
          <cell r="AD115">
            <v>1675.47655715753</v>
          </cell>
          <cell r="AE115">
            <v>1801.55438766279</v>
          </cell>
          <cell r="AF115">
            <v>1605.23454698384</v>
          </cell>
          <cell r="AG115">
            <v>1907.9006836039</v>
          </cell>
          <cell r="AH115">
            <v>1779.35258475579</v>
          </cell>
          <cell r="AI115">
            <v>2134.39981868028</v>
          </cell>
          <cell r="AJ115">
            <v>1994.33873852225</v>
          </cell>
          <cell r="AK115">
            <v>1782.71854085026</v>
          </cell>
          <cell r="AL115">
            <v>2046.04846715168</v>
          </cell>
          <cell r="AM115">
            <v>2520.82384759422</v>
          </cell>
          <cell r="AN115">
            <v>2545.58257490187</v>
          </cell>
          <cell r="AO115">
            <v>2260.87825936745</v>
          </cell>
          <cell r="AP115">
            <v>2484.38448834378</v>
          </cell>
          <cell r="AQ115">
            <v>2324.23480380364</v>
          </cell>
          <cell r="AR115">
            <v>3006.18379330116</v>
          </cell>
          <cell r="AS115">
            <v>2388.79478538771</v>
          </cell>
        </row>
        <row r="115"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</row>
        <row r="115">
          <cell r="BX115">
            <v>3.01069563033304</v>
          </cell>
          <cell r="BY115">
            <v>2.76279068070879</v>
          </cell>
          <cell r="BZ115">
            <v>3.19706908451355</v>
          </cell>
          <cell r="CA115">
            <v>3.44482615548247</v>
          </cell>
          <cell r="CB115">
            <v>3.05515021309452</v>
          </cell>
          <cell r="CC115">
            <v>3.61888251625999</v>
          </cell>
          <cell r="CD115">
            <v>3.36686357835591</v>
          </cell>
          <cell r="CE115">
            <v>4.06638611381381</v>
          </cell>
          <cell r="CF115">
            <v>3.72746592153562</v>
          </cell>
          <cell r="CG115">
            <v>3.3535441970655</v>
          </cell>
          <cell r="CH115">
            <v>3.90682642959712</v>
          </cell>
          <cell r="CI115">
            <v>4.73670255580296</v>
          </cell>
          <cell r="CJ115">
            <v>4.84822142199159</v>
          </cell>
          <cell r="CK115">
            <v>4.30598422445711</v>
          </cell>
          <cell r="CL115">
            <v>4.73166583382834</v>
          </cell>
          <cell r="CM115">
            <v>4.42665073081498</v>
          </cell>
          <cell r="CN115">
            <v>5.72546528595265</v>
          </cell>
          <cell r="CO115">
            <v>4.54960925858197</v>
          </cell>
          <cell r="CP115">
            <v>5.0098120594219</v>
          </cell>
          <cell r="CQ115">
            <v>4.81668132212533</v>
          </cell>
          <cell r="CR115">
            <v>1.43755997581062</v>
          </cell>
          <cell r="CS115">
            <v>1.4473377969686</v>
          </cell>
          <cell r="CT115">
            <v>1.4611472680964</v>
          </cell>
          <cell r="CU115">
            <v>1.46075674124506</v>
          </cell>
          <cell r="CV115">
            <v>1.43579841742359</v>
          </cell>
          <cell r="CW115">
            <v>1.43280537910343</v>
          </cell>
          <cell r="CX115">
            <v>1.43950462716997</v>
          </cell>
          <cell r="CY115">
            <v>1.44440310981985</v>
          </cell>
          <cell r="CZ115">
            <v>1.44791687424192</v>
          </cell>
          <cell r="DA115">
            <v>1.43805102920389</v>
          </cell>
          <cell r="DB115">
            <v>1.46585961197065</v>
          </cell>
          <cell r="DC115">
            <v>1.45641747920453</v>
          </cell>
          <cell r="DD115">
            <v>1.43482500177254</v>
          </cell>
          <cell r="DE115">
            <v>1.45805370389504</v>
          </cell>
          <cell r="DF115">
            <v>1.43850666632356</v>
          </cell>
          <cell r="DG115">
            <v>1.43850666632356</v>
          </cell>
          <cell r="DH115">
            <v>1.43850666632356</v>
          </cell>
          <cell r="DI115">
            <v>1.43850666632356</v>
          </cell>
          <cell r="DJ115">
            <v>1.43850666632356</v>
          </cell>
          <cell r="DK115">
            <v>1.43850666632356</v>
          </cell>
        </row>
        <row r="116">
          <cell r="A116">
            <v>1582.80748825148</v>
          </cell>
          <cell r="B116">
            <v>1635.20277714405</v>
          </cell>
          <cell r="C116">
            <v>1518.28307279423</v>
          </cell>
          <cell r="D116">
            <v>1631.41944779879</v>
          </cell>
          <cell r="E116">
            <v>1514.34110385351</v>
          </cell>
          <cell r="F116">
            <v>1472.20574445778</v>
          </cell>
          <cell r="G116">
            <v>1870.15556162998</v>
          </cell>
          <cell r="H116">
            <v>1945.22136958102</v>
          </cell>
          <cell r="I116">
            <v>1915.50750539281</v>
          </cell>
          <cell r="J116">
            <v>1786.82782256107</v>
          </cell>
          <cell r="K116">
            <v>2010.83676199746</v>
          </cell>
          <cell r="L116">
            <v>1963.90726481327</v>
          </cell>
          <cell r="M116">
            <v>1903.80714402664</v>
          </cell>
          <cell r="N116">
            <v>1771.51628109834</v>
          </cell>
          <cell r="O116">
            <v>1748.19856875568</v>
          </cell>
          <cell r="P116">
            <v>2345.93403308773</v>
          </cell>
          <cell r="Q116">
            <v>2267.07802291535</v>
          </cell>
          <cell r="R116">
            <v>2355.90851292349</v>
          </cell>
          <cell r="S116">
            <v>2376.90366373768</v>
          </cell>
          <cell r="T116">
            <v>2700.10961923279</v>
          </cell>
        </row>
        <row r="116">
          <cell r="Z116">
            <v>1582.80748825148</v>
          </cell>
          <cell r="AA116">
            <v>1635.20277714405</v>
          </cell>
          <cell r="AB116">
            <v>1518.28307279423</v>
          </cell>
          <cell r="AC116">
            <v>1631.41944779879</v>
          </cell>
          <cell r="AD116">
            <v>1514.34110385351</v>
          </cell>
          <cell r="AE116">
            <v>1472.20574445778</v>
          </cell>
          <cell r="AF116">
            <v>1870.15556162998</v>
          </cell>
          <cell r="AG116">
            <v>1945.22136958102</v>
          </cell>
          <cell r="AH116">
            <v>1915.50750539281</v>
          </cell>
          <cell r="AI116">
            <v>1786.82782256107</v>
          </cell>
          <cell r="AJ116">
            <v>2010.83676199746</v>
          </cell>
          <cell r="AK116">
            <v>1963.90726481327</v>
          </cell>
          <cell r="AL116">
            <v>1903.80714402664</v>
          </cell>
          <cell r="AM116">
            <v>1771.51628109834</v>
          </cell>
          <cell r="AN116">
            <v>1748.19856875568</v>
          </cell>
          <cell r="AO116">
            <v>2345.93403308773</v>
          </cell>
          <cell r="AP116">
            <v>2267.07802291535</v>
          </cell>
          <cell r="AQ116">
            <v>2355.90851292349</v>
          </cell>
          <cell r="AR116">
            <v>2376.90366373768</v>
          </cell>
          <cell r="AS116">
            <v>2700.10961923279</v>
          </cell>
        </row>
        <row r="116"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</row>
        <row r="116">
          <cell r="BX116">
            <v>2.8806396614861</v>
          </cell>
          <cell r="BY116">
            <v>3.13108513008977</v>
          </cell>
          <cell r="BZ116">
            <v>2.84451196980124</v>
          </cell>
          <cell r="CA116">
            <v>2.85873408542802</v>
          </cell>
          <cell r="CB116">
            <v>3.54484970172755</v>
          </cell>
          <cell r="CC116">
            <v>3.7022128677068</v>
          </cell>
          <cell r="CD116">
            <v>3.63213113268358</v>
          </cell>
          <cell r="CE116">
            <v>3.38718890633166</v>
          </cell>
          <cell r="CF116">
            <v>3.82283147241479</v>
          </cell>
          <cell r="CG116">
            <v>3.74248735957122</v>
          </cell>
          <cell r="CH116">
            <v>3.60359147589266</v>
          </cell>
          <cell r="CI116">
            <v>3.35630058899409</v>
          </cell>
          <cell r="CJ116">
            <v>3.3288602039955</v>
          </cell>
          <cell r="CK116">
            <v>4.46704772759473</v>
          </cell>
          <cell r="CL116">
            <v>4.31689279737101</v>
          </cell>
          <cell r="CM116">
            <v>4.48604079255556</v>
          </cell>
          <cell r="CN116">
            <v>4.52601904403758</v>
          </cell>
          <cell r="CO116">
            <v>5.14145682220017</v>
          </cell>
          <cell r="CP116">
            <v>5.25037476350132</v>
          </cell>
          <cell r="CQ116">
            <v>5.52163903132385</v>
          </cell>
          <cell r="CR116">
            <v>1.44322766182145</v>
          </cell>
          <cell r="CS116">
            <v>1.4417710337075</v>
          </cell>
          <cell r="CT116">
            <v>1.44401249038733</v>
          </cell>
          <cell r="CU116">
            <v>1.42750584447004</v>
          </cell>
          <cell r="CV116">
            <v>1.45855590717549</v>
          </cell>
          <cell r="CW116">
            <v>1.41091835590257</v>
          </cell>
          <cell r="CX116">
            <v>1.44539664544379</v>
          </cell>
          <cell r="CY116">
            <v>1.43951031605364</v>
          </cell>
          <cell r="CZ116">
            <v>1.4448723288033</v>
          </cell>
          <cell r="DA116">
            <v>1.44527477720452</v>
          </cell>
          <cell r="DB116">
            <v>1.44111553267392</v>
          </cell>
          <cell r="DC116">
            <v>1.43769833585221</v>
          </cell>
          <cell r="DD116">
            <v>1.44741989166311</v>
          </cell>
          <cell r="DE116">
            <v>1.44607705257345</v>
          </cell>
          <cell r="DF116">
            <v>1.43880632600006</v>
          </cell>
          <cell r="DG116">
            <v>1.43880632600006</v>
          </cell>
          <cell r="DH116">
            <v>1.43880632600006</v>
          </cell>
          <cell r="DI116">
            <v>1.43880632600006</v>
          </cell>
          <cell r="DJ116">
            <v>1.43880632600006</v>
          </cell>
          <cell r="DK116">
            <v>1.43880632600006</v>
          </cell>
        </row>
        <row r="117">
          <cell r="A117">
            <v>1295.92318349811</v>
          </cell>
          <cell r="B117">
            <v>1462.28839917759</v>
          </cell>
          <cell r="C117">
            <v>1470.10242384022</v>
          </cell>
          <cell r="D117">
            <v>1445.14389901751</v>
          </cell>
          <cell r="E117">
            <v>1526.70481656491</v>
          </cell>
          <cell r="F117">
            <v>1584.93322059391</v>
          </cell>
          <cell r="G117">
            <v>1822.73559666366</v>
          </cell>
          <cell r="H117">
            <v>1966.50090243986</v>
          </cell>
          <cell r="I117">
            <v>1606.582323712</v>
          </cell>
          <cell r="J117">
            <v>1973.68298697626</v>
          </cell>
          <cell r="K117">
            <v>2072.67160544911</v>
          </cell>
          <cell r="L117">
            <v>2056.87555818002</v>
          </cell>
          <cell r="M117">
            <v>2079.45812753412</v>
          </cell>
          <cell r="N117">
            <v>1826.09670647493</v>
          </cell>
          <cell r="O117">
            <v>2244.39114064185</v>
          </cell>
          <cell r="P117">
            <v>2328.17625440961</v>
          </cell>
          <cell r="Q117">
            <v>2362.65011021726</v>
          </cell>
          <cell r="R117">
            <v>2574.15834479549</v>
          </cell>
          <cell r="S117">
            <v>2335.88024361961</v>
          </cell>
          <cell r="T117">
            <v>2313.19303641811</v>
          </cell>
        </row>
        <row r="117">
          <cell r="Z117">
            <v>1295.92318349811</v>
          </cell>
          <cell r="AA117">
            <v>1462.28839917759</v>
          </cell>
          <cell r="AB117">
            <v>1470.10242384022</v>
          </cell>
          <cell r="AC117">
            <v>1445.14389901751</v>
          </cell>
          <cell r="AD117">
            <v>1526.70481656491</v>
          </cell>
          <cell r="AE117">
            <v>1584.93322059391</v>
          </cell>
          <cell r="AF117">
            <v>1822.73559666366</v>
          </cell>
          <cell r="AG117">
            <v>1966.50090243986</v>
          </cell>
          <cell r="AH117">
            <v>1606.582323712</v>
          </cell>
          <cell r="AI117">
            <v>1973.68298697626</v>
          </cell>
          <cell r="AJ117">
            <v>2072.67160544911</v>
          </cell>
          <cell r="AK117">
            <v>2056.87555818002</v>
          </cell>
          <cell r="AL117">
            <v>2079.45812753412</v>
          </cell>
          <cell r="AM117">
            <v>1826.09670647493</v>
          </cell>
          <cell r="AN117">
            <v>2244.39114064185</v>
          </cell>
          <cell r="AO117">
            <v>2328.17625440961</v>
          </cell>
          <cell r="AP117">
            <v>2362.65011021726</v>
          </cell>
          <cell r="AQ117">
            <v>2574.15834479549</v>
          </cell>
          <cell r="AR117">
            <v>2335.88024361961</v>
          </cell>
          <cell r="AS117">
            <v>2313.19303641811</v>
          </cell>
        </row>
        <row r="117"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</row>
        <row r="117">
          <cell r="BX117">
            <v>2.80598551810652</v>
          </cell>
          <cell r="BY117">
            <v>2.73450369926923</v>
          </cell>
          <cell r="BZ117">
            <v>2.92189114555165</v>
          </cell>
          <cell r="CA117">
            <v>3.01070155689195</v>
          </cell>
          <cell r="CB117">
            <v>3.47371580066515</v>
          </cell>
          <cell r="CC117">
            <v>3.69665945063578</v>
          </cell>
          <cell r="CD117">
            <v>3.03347091309658</v>
          </cell>
          <cell r="CE117">
            <v>3.76660253428149</v>
          </cell>
          <cell r="CF117">
            <v>3.95220419920117</v>
          </cell>
          <cell r="CG117">
            <v>3.90935590123373</v>
          </cell>
          <cell r="CH117">
            <v>3.8918932066358</v>
          </cell>
          <cell r="CI117">
            <v>3.46249280460694</v>
          </cell>
          <cell r="CJ117">
            <v>4.25151907544986</v>
          </cell>
          <cell r="CK117">
            <v>4.41023205687808</v>
          </cell>
          <cell r="CL117">
            <v>4.47553540481796</v>
          </cell>
          <cell r="CM117">
            <v>4.87619252631547</v>
          </cell>
          <cell r="CN117">
            <v>4.42482561701573</v>
          </cell>
          <cell r="CO117">
            <v>4.38184955440382</v>
          </cell>
          <cell r="CP117">
            <v>4.67417132816415</v>
          </cell>
          <cell r="CQ117">
            <v>5.39336562978389</v>
          </cell>
          <cell r="CR117">
            <v>1.42765370801232</v>
          </cell>
          <cell r="CS117">
            <v>1.44131698318462</v>
          </cell>
          <cell r="CT117">
            <v>1.43538797600521</v>
          </cell>
          <cell r="CU117">
            <v>1.4479038205473</v>
          </cell>
          <cell r="CV117">
            <v>1.43152250160433</v>
          </cell>
          <cell r="CW117">
            <v>1.44228270856258</v>
          </cell>
          <cell r="CX117">
            <v>1.43759491040882</v>
          </cell>
          <cell r="CY117">
            <v>1.45744388339263</v>
          </cell>
          <cell r="CZ117">
            <v>1.45100959710108</v>
          </cell>
          <cell r="DA117">
            <v>1.43560426140942</v>
          </cell>
          <cell r="DB117">
            <v>1.43680641421412</v>
          </cell>
          <cell r="DC117">
            <v>1.44148438879271</v>
          </cell>
          <cell r="DD117">
            <v>1.46384940500788</v>
          </cell>
          <cell r="DE117">
            <v>1.44491410021622</v>
          </cell>
          <cell r="DF117">
            <v>1.44631053384741</v>
          </cell>
          <cell r="DG117">
            <v>1.44631053384741</v>
          </cell>
          <cell r="DH117">
            <v>1.44631053384741</v>
          </cell>
          <cell r="DI117">
            <v>1.44631053384741</v>
          </cell>
          <cell r="DJ117">
            <v>1.44631053384741</v>
          </cell>
          <cell r="DK117">
            <v>1.44631053384741</v>
          </cell>
        </row>
        <row r="118">
          <cell r="A118">
            <v>1488.0169270027</v>
          </cell>
          <cell r="B118">
            <v>1619.69886748325</v>
          </cell>
          <cell r="C118">
            <v>1383.39681243899</v>
          </cell>
          <cell r="D118">
            <v>1836.72483342095</v>
          </cell>
          <cell r="E118">
            <v>1515.33613722118</v>
          </cell>
          <cell r="F118">
            <v>1699.14726593664</v>
          </cell>
          <cell r="G118">
            <v>1705.83088157961</v>
          </cell>
          <cell r="H118">
            <v>1723.2436779413</v>
          </cell>
          <cell r="I118">
            <v>1614.58577746218</v>
          </cell>
          <cell r="J118">
            <v>1830.13644028166</v>
          </cell>
          <cell r="K118">
            <v>2130.35321515428</v>
          </cell>
          <cell r="L118">
            <v>1922.50951868585</v>
          </cell>
          <cell r="M118">
            <v>2236.74816513789</v>
          </cell>
          <cell r="N118">
            <v>2133.07077887664</v>
          </cell>
          <cell r="O118">
            <v>2227.62876913412</v>
          </cell>
          <cell r="P118">
            <v>2432.00330829092</v>
          </cell>
          <cell r="Q118">
            <v>2443.09532616085</v>
          </cell>
          <cell r="R118">
            <v>2283.96439349449</v>
          </cell>
          <cell r="S118">
            <v>2427.68396632422</v>
          </cell>
          <cell r="T118">
            <v>2468.66894400637</v>
          </cell>
        </row>
        <row r="118">
          <cell r="Z118">
            <v>1488.0169270027</v>
          </cell>
          <cell r="AA118">
            <v>1619.69886748325</v>
          </cell>
          <cell r="AB118">
            <v>1383.39681243899</v>
          </cell>
          <cell r="AC118">
            <v>1836.72483342095</v>
          </cell>
          <cell r="AD118">
            <v>1515.33613722118</v>
          </cell>
          <cell r="AE118">
            <v>1699.14726593664</v>
          </cell>
          <cell r="AF118">
            <v>1705.83088157961</v>
          </cell>
          <cell r="AG118">
            <v>1723.2436779413</v>
          </cell>
          <cell r="AH118">
            <v>1614.58577746218</v>
          </cell>
          <cell r="AI118">
            <v>1830.13644028166</v>
          </cell>
          <cell r="AJ118">
            <v>2130.35321515428</v>
          </cell>
          <cell r="AK118">
            <v>1922.50951868585</v>
          </cell>
          <cell r="AL118">
            <v>2236.74816513789</v>
          </cell>
          <cell r="AM118">
            <v>2133.07077887664</v>
          </cell>
          <cell r="AN118">
            <v>2227.62876913412</v>
          </cell>
          <cell r="AO118">
            <v>2432.00330829092</v>
          </cell>
          <cell r="AP118">
            <v>2443.09532616085</v>
          </cell>
          <cell r="AQ118">
            <v>2283.96439349449</v>
          </cell>
          <cell r="AR118">
            <v>2427.68396632422</v>
          </cell>
          <cell r="AS118">
            <v>2468.66894400637</v>
          </cell>
        </row>
        <row r="118"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</row>
        <row r="118">
          <cell r="BX118">
            <v>2.62882803049934</v>
          </cell>
          <cell r="BY118">
            <v>3.49559565695979</v>
          </cell>
          <cell r="BZ118">
            <v>2.90456859151726</v>
          </cell>
          <cell r="CA118">
            <v>3.19064748573093</v>
          </cell>
          <cell r="CB118">
            <v>3.23027401957089</v>
          </cell>
          <cell r="CC118">
            <v>3.2772421303714</v>
          </cell>
          <cell r="CD118">
            <v>3.07539855987244</v>
          </cell>
          <cell r="CE118">
            <v>3.48197584032872</v>
          </cell>
          <cell r="CF118">
            <v>3.99640795634163</v>
          </cell>
          <cell r="CG118">
            <v>3.70890671259921</v>
          </cell>
          <cell r="CH118">
            <v>4.24127683888082</v>
          </cell>
          <cell r="CI118">
            <v>3.97437245087996</v>
          </cell>
          <cell r="CJ118">
            <v>4.21984830144466</v>
          </cell>
          <cell r="CK118">
            <v>4.60699968136446</v>
          </cell>
          <cell r="CL118">
            <v>4.62801154537726</v>
          </cell>
          <cell r="CM118">
            <v>4.32656616757291</v>
          </cell>
          <cell r="CN118">
            <v>4.59881745274806</v>
          </cell>
          <cell r="CO118">
            <v>4.67645623657648</v>
          </cell>
          <cell r="CP118">
            <v>5.29728853637673</v>
          </cell>
          <cell r="CQ118">
            <v>4.6397360676243</v>
          </cell>
          <cell r="CR118">
            <v>1.45226412730031</v>
          </cell>
          <cell r="CS118">
            <v>1.45620730824903</v>
          </cell>
          <cell r="CT118">
            <v>1.44175587344813</v>
          </cell>
          <cell r="CU118">
            <v>1.43956090037794</v>
          </cell>
          <cell r="CV118">
            <v>1.42933648305816</v>
          </cell>
          <cell r="CW118">
            <v>1.45901357316541</v>
          </cell>
          <cell r="CX118">
            <v>1.44678415400267</v>
          </cell>
          <cell r="CY118">
            <v>1.4406062683774</v>
          </cell>
          <cell r="CZ118">
            <v>1.4383575305316</v>
          </cell>
          <cell r="DA118">
            <v>1.44000782000098</v>
          </cell>
          <cell r="DB118">
            <v>1.46045754459224</v>
          </cell>
          <cell r="DC118">
            <v>1.42013530520194</v>
          </cell>
          <cell r="DD118">
            <v>1.44486610932438</v>
          </cell>
          <cell r="DE118">
            <v>1.47042825084875</v>
          </cell>
          <cell r="DF118">
            <v>1.44628244481829</v>
          </cell>
          <cell r="DG118">
            <v>1.44628244481829</v>
          </cell>
          <cell r="DH118">
            <v>1.44628244481829</v>
          </cell>
          <cell r="DI118">
            <v>1.44628244481829</v>
          </cell>
          <cell r="DJ118">
            <v>1.44628244481829</v>
          </cell>
          <cell r="DK118">
            <v>1.44628244481829</v>
          </cell>
        </row>
        <row r="119">
          <cell r="A119">
            <v>1381.85097266268</v>
          </cell>
          <cell r="B119">
            <v>1626.46912871415</v>
          </cell>
          <cell r="C119">
            <v>1568.40121020375</v>
          </cell>
          <cell r="D119">
            <v>1607.82317081421</v>
          </cell>
          <cell r="E119">
            <v>1516.68897628733</v>
          </cell>
          <cell r="F119">
            <v>1751.24290336131</v>
          </cell>
          <cell r="G119">
            <v>1720.58933447109</v>
          </cell>
          <cell r="H119">
            <v>1797.33434138092</v>
          </cell>
          <cell r="I119">
            <v>1655.11494883504</v>
          </cell>
          <cell r="J119">
            <v>2156.93457406169</v>
          </cell>
          <cell r="K119">
            <v>2122.87561161476</v>
          </cell>
          <cell r="L119">
            <v>1842.3290851782</v>
          </cell>
          <cell r="M119">
            <v>2020.49229928322</v>
          </cell>
          <cell r="N119">
            <v>2042.05178396361</v>
          </cell>
          <cell r="O119">
            <v>2255.31235275242</v>
          </cell>
          <cell r="P119">
            <v>2116.16170035402</v>
          </cell>
          <cell r="Q119">
            <v>2113.21584415874</v>
          </cell>
          <cell r="R119">
            <v>2366.9480232729</v>
          </cell>
          <cell r="S119">
            <v>2440.56858887271</v>
          </cell>
          <cell r="T119">
            <v>2431.3677279805</v>
          </cell>
        </row>
        <row r="119">
          <cell r="Z119">
            <v>1381.85097266268</v>
          </cell>
          <cell r="AA119">
            <v>1626.46912871415</v>
          </cell>
          <cell r="AB119">
            <v>1568.40121020375</v>
          </cell>
          <cell r="AC119">
            <v>1607.82317081421</v>
          </cell>
          <cell r="AD119">
            <v>1516.68897628733</v>
          </cell>
          <cell r="AE119">
            <v>1751.24290336131</v>
          </cell>
          <cell r="AF119">
            <v>1720.58933447109</v>
          </cell>
          <cell r="AG119">
            <v>1797.33434138092</v>
          </cell>
          <cell r="AH119">
            <v>1655.11494883504</v>
          </cell>
          <cell r="AI119">
            <v>2156.93457406169</v>
          </cell>
          <cell r="AJ119">
            <v>2122.87561161476</v>
          </cell>
          <cell r="AK119">
            <v>1842.3290851782</v>
          </cell>
          <cell r="AL119">
            <v>2020.49229928322</v>
          </cell>
          <cell r="AM119">
            <v>2042.05178396361</v>
          </cell>
          <cell r="AN119">
            <v>2255.31235275242</v>
          </cell>
          <cell r="AO119">
            <v>2116.16170035402</v>
          </cell>
          <cell r="AP119">
            <v>2113.21584415874</v>
          </cell>
          <cell r="AQ119">
            <v>2366.9480232729</v>
          </cell>
          <cell r="AR119">
            <v>2440.56858887271</v>
          </cell>
          <cell r="AS119">
            <v>2431.3677279805</v>
          </cell>
        </row>
        <row r="119"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</row>
        <row r="119">
          <cell r="BX119">
            <v>3.0160970706251</v>
          </cell>
          <cell r="BY119">
            <v>3.02515129315592</v>
          </cell>
          <cell r="BZ119">
            <v>2.84820658188225</v>
          </cell>
          <cell r="CA119">
            <v>3.31842930789027</v>
          </cell>
          <cell r="CB119">
            <v>3.26105839467061</v>
          </cell>
          <cell r="CC119">
            <v>3.36368838115412</v>
          </cell>
          <cell r="CD119">
            <v>3.13540689831442</v>
          </cell>
          <cell r="CE119">
            <v>4.10884040765385</v>
          </cell>
          <cell r="CF119">
            <v>4.01091263599549</v>
          </cell>
          <cell r="CG119">
            <v>3.4538746427491</v>
          </cell>
          <cell r="CH119">
            <v>3.84083134804153</v>
          </cell>
          <cell r="CI119">
            <v>3.898853296633</v>
          </cell>
          <cell r="CJ119">
            <v>4.26350577849879</v>
          </cell>
          <cell r="CK119">
            <v>4.00045147923137</v>
          </cell>
          <cell r="CL119">
            <v>3.99488254998932</v>
          </cell>
          <cell r="CM119">
            <v>4.47454498367575</v>
          </cell>
          <cell r="CN119">
            <v>4.61371936742269</v>
          </cell>
          <cell r="CO119">
            <v>4.59632580172291</v>
          </cell>
          <cell r="CP119">
            <v>4.8134810111516</v>
          </cell>
          <cell r="CQ119">
            <v>5.23166851422902</v>
          </cell>
          <cell r="CR119">
            <v>1.46011771685498</v>
          </cell>
          <cell r="CS119">
            <v>1.44671454788433</v>
          </cell>
          <cell r="CT119">
            <v>1.42468545155478</v>
          </cell>
          <cell r="CU119">
            <v>1.45612386345698</v>
          </cell>
          <cell r="CV119">
            <v>1.45892235845296</v>
          </cell>
          <cell r="CW119">
            <v>1.44584239032172</v>
          </cell>
          <cell r="CX119">
            <v>1.44552559678672</v>
          </cell>
          <cell r="CY119">
            <v>1.46392980473616</v>
          </cell>
          <cell r="CZ119">
            <v>1.44624339064106</v>
          </cell>
          <cell r="DA119">
            <v>1.43821837931255</v>
          </cell>
          <cell r="DB119">
            <v>1.45006837443227</v>
          </cell>
          <cell r="DC119">
            <v>1.4613955246726</v>
          </cell>
          <cell r="DD119">
            <v>1.44124926061245</v>
          </cell>
          <cell r="DE119">
            <v>1.43495073965711</v>
          </cell>
          <cell r="DF119">
            <v>1.44926224420927</v>
          </cell>
          <cell r="DG119">
            <v>1.44926224420927</v>
          </cell>
          <cell r="DH119">
            <v>1.44926224420927</v>
          </cell>
          <cell r="DI119">
            <v>1.44926224420927</v>
          </cell>
          <cell r="DJ119">
            <v>1.44926224420927</v>
          </cell>
          <cell r="DK119">
            <v>1.44926224420927</v>
          </cell>
        </row>
        <row r="120">
          <cell r="A120">
            <v>1326.91666171819</v>
          </cell>
          <cell r="B120">
            <v>1354.72550313062</v>
          </cell>
          <cell r="C120">
            <v>1824.68266302448</v>
          </cell>
          <cell r="D120">
            <v>1483.26135880673</v>
          </cell>
          <cell r="E120">
            <v>1523.00208654825</v>
          </cell>
          <cell r="F120">
            <v>2038.83628152497</v>
          </cell>
          <cell r="G120">
            <v>1716.09432486734</v>
          </cell>
          <cell r="H120">
            <v>1631.02924865568</v>
          </cell>
          <cell r="I120">
            <v>1828.61603778088</v>
          </cell>
          <cell r="J120">
            <v>1991.83225088895</v>
          </cell>
          <cell r="K120">
            <v>2244.74717150495</v>
          </cell>
          <cell r="L120">
            <v>2115.6328003593</v>
          </cell>
          <cell r="M120">
            <v>1849.36963874364</v>
          </cell>
          <cell r="N120">
            <v>1872.71494523023</v>
          </cell>
          <cell r="O120">
            <v>2303.06479175002</v>
          </cell>
          <cell r="P120">
            <v>2304.95682944673</v>
          </cell>
          <cell r="Q120">
            <v>2065.09025174086</v>
          </cell>
          <cell r="R120">
            <v>2321.41018023844</v>
          </cell>
          <cell r="S120">
            <v>2339.7443288057</v>
          </cell>
          <cell r="T120">
            <v>2013.01095341703</v>
          </cell>
        </row>
        <row r="120">
          <cell r="Z120">
            <v>1326.91666171819</v>
          </cell>
          <cell r="AA120">
            <v>1354.72550313062</v>
          </cell>
          <cell r="AB120">
            <v>1824.68266302448</v>
          </cell>
          <cell r="AC120">
            <v>1483.26135880673</v>
          </cell>
          <cell r="AD120">
            <v>1523.00208654825</v>
          </cell>
          <cell r="AE120">
            <v>2038.83628152497</v>
          </cell>
          <cell r="AF120">
            <v>1716.09432486734</v>
          </cell>
          <cell r="AG120">
            <v>1631.02924865568</v>
          </cell>
          <cell r="AH120">
            <v>1828.61603778088</v>
          </cell>
          <cell r="AI120">
            <v>1991.83225088895</v>
          </cell>
          <cell r="AJ120">
            <v>2244.74717150495</v>
          </cell>
          <cell r="AK120">
            <v>2115.6328003593</v>
          </cell>
          <cell r="AL120">
            <v>1849.36963874364</v>
          </cell>
          <cell r="AM120">
            <v>1872.71494523023</v>
          </cell>
          <cell r="AN120">
            <v>2303.06479175002</v>
          </cell>
          <cell r="AO120">
            <v>2304.95682944673</v>
          </cell>
          <cell r="AP120">
            <v>2065.09025174086</v>
          </cell>
          <cell r="AQ120">
            <v>2321.41018023844</v>
          </cell>
          <cell r="AR120">
            <v>2339.7443288057</v>
          </cell>
          <cell r="AS120">
            <v>2013.01095341703</v>
          </cell>
        </row>
        <row r="120"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</row>
        <row r="120">
          <cell r="BX120">
            <v>3.48359952284238</v>
          </cell>
          <cell r="BY120">
            <v>2.84737300590201</v>
          </cell>
          <cell r="BZ120">
            <v>2.90736943237509</v>
          </cell>
          <cell r="CA120">
            <v>3.84972721763955</v>
          </cell>
          <cell r="CB120">
            <v>3.29147653403568</v>
          </cell>
          <cell r="CC120">
            <v>3.09979285780654</v>
          </cell>
          <cell r="CD120">
            <v>3.47355375033537</v>
          </cell>
          <cell r="CE120">
            <v>3.79908590370423</v>
          </cell>
          <cell r="CF120">
            <v>4.25724786762021</v>
          </cell>
          <cell r="CG120">
            <v>4.0639193221822</v>
          </cell>
          <cell r="CH120">
            <v>3.47930109780427</v>
          </cell>
          <cell r="CI120">
            <v>3.5206789665825</v>
          </cell>
          <cell r="CJ120">
            <v>4.36187859110992</v>
          </cell>
          <cell r="CK120">
            <v>4.36546200689241</v>
          </cell>
          <cell r="CL120">
            <v>3.9111678447108</v>
          </cell>
          <cell r="CM120">
            <v>4.39662375224471</v>
          </cell>
          <cell r="CN120">
            <v>4.43134762558437</v>
          </cell>
          <cell r="CO120">
            <v>3.81253250574314</v>
          </cell>
          <cell r="CP120">
            <v>4.95938150165899</v>
          </cell>
          <cell r="CQ120">
            <v>5.56066347494506</v>
          </cell>
          <cell r="CR120">
            <v>1.4451718711967</v>
          </cell>
          <cell r="CS120">
            <v>1.42609914112173</v>
          </cell>
          <cell r="CT120">
            <v>1.43504744183389</v>
          </cell>
          <cell r="CU120">
            <v>1.42718559940414</v>
          </cell>
          <cell r="CV120">
            <v>1.43518343758876</v>
          </cell>
          <cell r="CW120">
            <v>1.45097366912161</v>
          </cell>
          <cell r="CX120">
            <v>1.42842527926004</v>
          </cell>
          <cell r="CY120">
            <v>1.44157157880227</v>
          </cell>
          <cell r="CZ120">
            <v>1.44230010902829</v>
          </cell>
          <cell r="DA120">
            <v>1.43641781162382</v>
          </cell>
          <cell r="DB120">
            <v>1.4445934185496</v>
          </cell>
          <cell r="DC120">
            <v>1.42627197737954</v>
          </cell>
          <cell r="DD120">
            <v>1.45625974617194</v>
          </cell>
          <cell r="DE120">
            <v>1.45731148055327</v>
          </cell>
          <cell r="DF120">
            <v>1.44657088017074</v>
          </cell>
          <cell r="DG120">
            <v>1.44657088017074</v>
          </cell>
          <cell r="DH120">
            <v>1.44657088017074</v>
          </cell>
          <cell r="DI120">
            <v>1.44657088017074</v>
          </cell>
          <cell r="DJ120">
            <v>1.44657088017074</v>
          </cell>
          <cell r="DK120">
            <v>1.44657088017074</v>
          </cell>
        </row>
        <row r="121">
          <cell r="A121">
            <v>1475.05138982156</v>
          </cell>
          <cell r="B121">
            <v>1450.97129610877</v>
          </cell>
          <cell r="C121">
            <v>1647.80657143652</v>
          </cell>
          <cell r="D121">
            <v>1552.94739628863</v>
          </cell>
          <cell r="E121">
            <v>1816.40521210221</v>
          </cell>
          <cell r="F121">
            <v>1711.58859430829</v>
          </cell>
          <cell r="G121">
            <v>1572.85203458671</v>
          </cell>
          <cell r="H121">
            <v>1798.27432174704</v>
          </cell>
          <cell r="I121">
            <v>1931.15391784964</v>
          </cell>
          <cell r="J121">
            <v>1926.88158342719</v>
          </cell>
          <cell r="K121">
            <v>2056.47705544836</v>
          </cell>
          <cell r="L121">
            <v>2123.65873130429</v>
          </cell>
          <cell r="M121">
            <v>2131.07831833548</v>
          </cell>
          <cell r="N121">
            <v>2083.75073244908</v>
          </cell>
          <cell r="O121">
            <v>1967.94702553945</v>
          </cell>
          <cell r="P121">
            <v>2363.75897696636</v>
          </cell>
          <cell r="Q121">
            <v>2381.36608919165</v>
          </cell>
          <cell r="R121">
            <v>2819.13195619001</v>
          </cell>
          <cell r="S121">
            <v>2647.94416159205</v>
          </cell>
          <cell r="T121">
            <v>2176.69599776252</v>
          </cell>
        </row>
        <row r="121">
          <cell r="Z121">
            <v>1475.05138982156</v>
          </cell>
          <cell r="AA121">
            <v>1450.97129610877</v>
          </cell>
          <cell r="AB121">
            <v>1647.80657143652</v>
          </cell>
          <cell r="AC121">
            <v>1552.94739628863</v>
          </cell>
          <cell r="AD121">
            <v>1816.40521210221</v>
          </cell>
          <cell r="AE121">
            <v>1711.58859430829</v>
          </cell>
          <cell r="AF121">
            <v>1572.85203458671</v>
          </cell>
          <cell r="AG121">
            <v>1798.27432174704</v>
          </cell>
          <cell r="AH121">
            <v>1931.15391784964</v>
          </cell>
          <cell r="AI121">
            <v>1926.88158342719</v>
          </cell>
          <cell r="AJ121">
            <v>2056.47705544836</v>
          </cell>
          <cell r="AK121">
            <v>2123.65873130429</v>
          </cell>
          <cell r="AL121">
            <v>2131.07831833548</v>
          </cell>
          <cell r="AM121">
            <v>2083.75073244908</v>
          </cell>
          <cell r="AN121">
            <v>1967.94702553945</v>
          </cell>
          <cell r="AO121">
            <v>2363.75897696636</v>
          </cell>
          <cell r="AP121">
            <v>2381.36608919165</v>
          </cell>
          <cell r="AQ121">
            <v>2819.13195619001</v>
          </cell>
          <cell r="AR121">
            <v>2647.94416159205</v>
          </cell>
          <cell r="AS121">
            <v>2176.69599776252</v>
          </cell>
        </row>
        <row r="121"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</row>
        <row r="121">
          <cell r="BX121">
            <v>3.13574133300587</v>
          </cell>
          <cell r="BY121">
            <v>2.97834216167485</v>
          </cell>
          <cell r="BZ121">
            <v>3.43568505218403</v>
          </cell>
          <cell r="CA121">
            <v>3.34858067383941</v>
          </cell>
          <cell r="CB121">
            <v>2.95281474276128</v>
          </cell>
          <cell r="CC121">
            <v>3.45427096249374</v>
          </cell>
          <cell r="CD121">
            <v>3.69744993740609</v>
          </cell>
          <cell r="CE121">
            <v>3.6608170577749</v>
          </cell>
          <cell r="CF121">
            <v>3.90253361529362</v>
          </cell>
          <cell r="CG121">
            <v>4.04963427746945</v>
          </cell>
          <cell r="CH121">
            <v>4.0350649465545</v>
          </cell>
          <cell r="CI121">
            <v>4.0617439052391</v>
          </cell>
          <cell r="CJ121">
            <v>3.74133377563381</v>
          </cell>
          <cell r="CK121">
            <v>4.49382589226845</v>
          </cell>
          <cell r="CL121">
            <v>4.52729939679118</v>
          </cell>
          <cell r="CM121">
            <v>5.35955158791488</v>
          </cell>
          <cell r="CN121">
            <v>5.03410040981213</v>
          </cell>
          <cell r="CO121">
            <v>4.13819383856815</v>
          </cell>
          <cell r="CP121">
            <v>5.06425644009129</v>
          </cell>
          <cell r="CQ121">
            <v>5.06845591567676</v>
          </cell>
          <cell r="CR121">
            <v>1.46173170330613</v>
          </cell>
          <cell r="CS121">
            <v>1.44648046088959</v>
          </cell>
          <cell r="CT121">
            <v>1.43970374863583</v>
          </cell>
          <cell r="CU121">
            <v>1.42852975576123</v>
          </cell>
          <cell r="CV121">
            <v>1.44846007719275</v>
          </cell>
          <cell r="CW121">
            <v>1.40037952696121</v>
          </cell>
          <cell r="CX121">
            <v>1.45934778569017</v>
          </cell>
          <cell r="CY121">
            <v>1.42628618807997</v>
          </cell>
          <cell r="CZ121">
            <v>1.43094098397843</v>
          </cell>
          <cell r="DA121">
            <v>1.44206267139628</v>
          </cell>
          <cell r="DB121">
            <v>1.44372458227583</v>
          </cell>
          <cell r="DC121">
            <v>1.43673297409452</v>
          </cell>
          <cell r="DD121">
            <v>1.44695830488458</v>
          </cell>
          <cell r="DE121">
            <v>1.40553078911133</v>
          </cell>
          <cell r="DF121">
            <v>1.44109988836697</v>
          </cell>
          <cell r="DG121">
            <v>1.44109988836697</v>
          </cell>
          <cell r="DH121">
            <v>1.44109988836697</v>
          </cell>
          <cell r="DI121">
            <v>1.44109988836697</v>
          </cell>
          <cell r="DJ121">
            <v>1.44109988836697</v>
          </cell>
          <cell r="DK121">
            <v>1.44109988836697</v>
          </cell>
        </row>
        <row r="122">
          <cell r="A122">
            <v>1255.22902052144</v>
          </cell>
          <cell r="B122">
            <v>1697.34282600814</v>
          </cell>
          <cell r="C122">
            <v>1398.44871006148</v>
          </cell>
          <cell r="D122">
            <v>1735.63641374499</v>
          </cell>
          <cell r="E122">
            <v>1706.15802326228</v>
          </cell>
          <cell r="F122">
            <v>1564.1174854367</v>
          </cell>
          <cell r="G122">
            <v>1970.67241391775</v>
          </cell>
          <cell r="H122">
            <v>1598.58660429899</v>
          </cell>
          <cell r="I122">
            <v>1776.59889219643</v>
          </cell>
          <cell r="J122">
            <v>1835.86064925995</v>
          </cell>
          <cell r="K122">
            <v>2102.68196792821</v>
          </cell>
          <cell r="L122">
            <v>2262.7534964404</v>
          </cell>
          <cell r="M122">
            <v>2014.77550770527</v>
          </cell>
          <cell r="N122">
            <v>2279.04768175219</v>
          </cell>
          <cell r="O122">
            <v>2123.67979594528</v>
          </cell>
          <cell r="P122">
            <v>2865.66753880204</v>
          </cell>
          <cell r="Q122">
            <v>2347.96876590914</v>
          </cell>
          <cell r="R122">
            <v>2828.81629173718</v>
          </cell>
          <cell r="S122">
            <v>2399.20934672897</v>
          </cell>
          <cell r="T122">
            <v>2337.4891770171</v>
          </cell>
        </row>
        <row r="122">
          <cell r="Z122">
            <v>1255.22902052144</v>
          </cell>
          <cell r="AA122">
            <v>1697.34282600814</v>
          </cell>
          <cell r="AB122">
            <v>1398.44871006148</v>
          </cell>
          <cell r="AC122">
            <v>1735.63641374499</v>
          </cell>
          <cell r="AD122">
            <v>1706.15802326228</v>
          </cell>
          <cell r="AE122">
            <v>1564.1174854367</v>
          </cell>
          <cell r="AF122">
            <v>1970.67241391775</v>
          </cell>
          <cell r="AG122">
            <v>1598.58660429899</v>
          </cell>
          <cell r="AH122">
            <v>1776.59889219643</v>
          </cell>
          <cell r="AI122">
            <v>1835.86064925995</v>
          </cell>
          <cell r="AJ122">
            <v>2102.68196792821</v>
          </cell>
          <cell r="AK122">
            <v>2262.7534964404</v>
          </cell>
          <cell r="AL122">
            <v>2014.77550770527</v>
          </cell>
          <cell r="AM122">
            <v>2279.04768175219</v>
          </cell>
          <cell r="AN122">
            <v>2123.67979594528</v>
          </cell>
          <cell r="AO122">
            <v>2865.66753880204</v>
          </cell>
          <cell r="AP122">
            <v>2347.96876590914</v>
          </cell>
          <cell r="AQ122">
            <v>2828.81629173718</v>
          </cell>
          <cell r="AR122">
            <v>2399.20934672897</v>
          </cell>
          <cell r="AS122">
            <v>2337.4891770171</v>
          </cell>
        </row>
        <row r="122"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</row>
        <row r="122">
          <cell r="BX122">
            <v>2.66501363760989</v>
          </cell>
          <cell r="BY122">
            <v>3.29107721861851</v>
          </cell>
          <cell r="BZ122">
            <v>3.24643658844707</v>
          </cell>
          <cell r="CA122">
            <v>2.96063159658549</v>
          </cell>
          <cell r="CB122">
            <v>3.73077037093286</v>
          </cell>
          <cell r="CC122">
            <v>2.98325627514889</v>
          </cell>
          <cell r="CD122">
            <v>3.35348918269074</v>
          </cell>
          <cell r="CE122">
            <v>3.54434598912316</v>
          </cell>
          <cell r="CF122">
            <v>4.07686067534508</v>
          </cell>
          <cell r="CG122">
            <v>4.27891525857058</v>
          </cell>
          <cell r="CH122">
            <v>3.7764126278467</v>
          </cell>
          <cell r="CI122">
            <v>4.22094284933192</v>
          </cell>
          <cell r="CJ122">
            <v>4.06393485269357</v>
          </cell>
          <cell r="CK122">
            <v>5.48382397826904</v>
          </cell>
          <cell r="CL122">
            <v>4.49314068864454</v>
          </cell>
          <cell r="CM122">
            <v>5.4133043699938</v>
          </cell>
          <cell r="CN122">
            <v>4.59119614063102</v>
          </cell>
          <cell r="CO122">
            <v>4.47308664536478</v>
          </cell>
          <cell r="CP122">
            <v>4.03567933182752</v>
          </cell>
          <cell r="CQ122">
            <v>5.27732445108551</v>
          </cell>
          <cell r="CR122">
            <v>1.43220661385944</v>
          </cell>
          <cell r="CS122">
            <v>1.46146068268749</v>
          </cell>
          <cell r="CT122">
            <v>1.43765355451304</v>
          </cell>
          <cell r="CU122">
            <v>1.44486681440785</v>
          </cell>
          <cell r="CV122">
            <v>1.43985733767877</v>
          </cell>
          <cell r="CW122">
            <v>1.44741189336096</v>
          </cell>
          <cell r="CX122">
            <v>1.44718167216875</v>
          </cell>
          <cell r="CY122">
            <v>1.46809020845115</v>
          </cell>
          <cell r="CZ122">
            <v>1.45144175514837</v>
          </cell>
          <cell r="DA122">
            <v>1.41909261084758</v>
          </cell>
          <cell r="DB122">
            <v>1.41304130153631</v>
          </cell>
          <cell r="DC122">
            <v>1.44880753021804</v>
          </cell>
          <cell r="DD122">
            <v>1.46168690813062</v>
          </cell>
          <cell r="DE122">
            <v>1.47928234857862</v>
          </cell>
          <cell r="DF122">
            <v>1.43169145709917</v>
          </cell>
          <cell r="DG122">
            <v>1.43169145709917</v>
          </cell>
          <cell r="DH122">
            <v>1.43169145709917</v>
          </cell>
          <cell r="DI122">
            <v>1.43169145709917</v>
          </cell>
          <cell r="DJ122">
            <v>1.43169145709917</v>
          </cell>
          <cell r="DK122">
            <v>1.43169145709917</v>
          </cell>
        </row>
        <row r="123">
          <cell r="A123">
            <v>1396.90585596903</v>
          </cell>
          <cell r="B123">
            <v>1522.8626004792</v>
          </cell>
          <cell r="C123">
            <v>1408.85434088659</v>
          </cell>
          <cell r="D123">
            <v>1619.78415207375</v>
          </cell>
          <cell r="E123">
            <v>1605.45728584207</v>
          </cell>
          <cell r="F123">
            <v>1987.67481173539</v>
          </cell>
          <cell r="G123">
            <v>1871.59894877967</v>
          </cell>
          <cell r="H123">
            <v>1854.20410583776</v>
          </cell>
          <cell r="I123">
            <v>1948.17013415609</v>
          </cell>
          <cell r="J123">
            <v>1636.46955205329</v>
          </cell>
          <cell r="K123">
            <v>2057.71162924334</v>
          </cell>
          <cell r="L123">
            <v>2428.80169039331</v>
          </cell>
          <cell r="M123">
            <v>1841.23218236152</v>
          </cell>
          <cell r="N123">
            <v>1898.79671027887</v>
          </cell>
          <cell r="O123">
            <v>1952.79692273287</v>
          </cell>
          <cell r="P123">
            <v>1952.31224579364</v>
          </cell>
          <cell r="Q123">
            <v>2276.53323797503</v>
          </cell>
          <cell r="R123">
            <v>2451.80692613539</v>
          </cell>
          <cell r="S123">
            <v>2866.61601589448</v>
          </cell>
          <cell r="T123">
            <v>2709.55114068736</v>
          </cell>
        </row>
        <row r="123">
          <cell r="Z123">
            <v>1396.90585596903</v>
          </cell>
          <cell r="AA123">
            <v>1522.8626004792</v>
          </cell>
          <cell r="AB123">
            <v>1408.85434088659</v>
          </cell>
          <cell r="AC123">
            <v>1619.78415207375</v>
          </cell>
          <cell r="AD123">
            <v>1605.45728584207</v>
          </cell>
          <cell r="AE123">
            <v>1987.67481173539</v>
          </cell>
          <cell r="AF123">
            <v>1871.59894877967</v>
          </cell>
          <cell r="AG123">
            <v>1854.20410583776</v>
          </cell>
          <cell r="AH123">
            <v>1948.17013415609</v>
          </cell>
          <cell r="AI123">
            <v>1636.46955205329</v>
          </cell>
          <cell r="AJ123">
            <v>2057.71162924334</v>
          </cell>
          <cell r="AK123">
            <v>2428.80169039331</v>
          </cell>
          <cell r="AL123">
            <v>1841.23218236152</v>
          </cell>
          <cell r="AM123">
            <v>1898.79671027887</v>
          </cell>
          <cell r="AN123">
            <v>1952.79692273287</v>
          </cell>
          <cell r="AO123">
            <v>1952.31224579364</v>
          </cell>
          <cell r="AP123">
            <v>2276.53323797503</v>
          </cell>
          <cell r="AQ123">
            <v>2451.80692613539</v>
          </cell>
          <cell r="AR123">
            <v>2866.61601589448</v>
          </cell>
          <cell r="AS123">
            <v>2709.55114068736</v>
          </cell>
        </row>
        <row r="123"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</row>
        <row r="123">
          <cell r="BX123">
            <v>2.71716984347326</v>
          </cell>
          <cell r="BY123">
            <v>3.11450522707907</v>
          </cell>
          <cell r="BZ123">
            <v>3.01086163109163</v>
          </cell>
          <cell r="CA123">
            <v>3.84655455670301</v>
          </cell>
          <cell r="CB123">
            <v>3.57546529493494</v>
          </cell>
          <cell r="CC123">
            <v>3.46219745620321</v>
          </cell>
          <cell r="CD123">
            <v>3.67723045498362</v>
          </cell>
          <cell r="CE123">
            <v>3.08107376958721</v>
          </cell>
          <cell r="CF123">
            <v>3.93464598925968</v>
          </cell>
          <cell r="CG123">
            <v>4.64320466978557</v>
          </cell>
          <cell r="CH123">
            <v>3.48703289293352</v>
          </cell>
          <cell r="CI123">
            <v>3.58960434168067</v>
          </cell>
          <cell r="CJ123">
            <v>3.67914684017857</v>
          </cell>
          <cell r="CK123">
            <v>3.67823368960528</v>
          </cell>
          <cell r="CL123">
            <v>4.28907889579004</v>
          </cell>
          <cell r="CM123">
            <v>4.61930147472527</v>
          </cell>
          <cell r="CN123">
            <v>5.40081824899831</v>
          </cell>
          <cell r="CO123">
            <v>5.10490179573363</v>
          </cell>
          <cell r="CP123">
            <v>4.97263879045709</v>
          </cell>
          <cell r="CQ123">
            <v>5.01910311061266</v>
          </cell>
          <cell r="CR123">
            <v>1.46697975288229</v>
          </cell>
          <cell r="CS123">
            <v>1.44304696937322</v>
          </cell>
          <cell r="CT123">
            <v>1.42054973700306</v>
          </cell>
          <cell r="CU123">
            <v>1.42486991565078</v>
          </cell>
          <cell r="CV123">
            <v>1.4608818507217</v>
          </cell>
          <cell r="CW123">
            <v>1.41573045057264</v>
          </cell>
          <cell r="CX123">
            <v>1.43412617095877</v>
          </cell>
          <cell r="CY123">
            <v>1.46727947008589</v>
          </cell>
          <cell r="CZ123">
            <v>1.45148706008126</v>
          </cell>
          <cell r="DA123">
            <v>1.45516743839737</v>
          </cell>
          <cell r="DB123">
            <v>1.4328013556759</v>
          </cell>
          <cell r="DC123">
            <v>1.43311606525936</v>
          </cell>
          <cell r="DD123">
            <v>1.44663726651961</v>
          </cell>
          <cell r="DE123">
            <v>1.44923570196364</v>
          </cell>
          <cell r="DF123">
            <v>1.45417641313084</v>
          </cell>
          <cell r="DG123">
            <v>1.45417641313084</v>
          </cell>
          <cell r="DH123">
            <v>1.45417641313084</v>
          </cell>
          <cell r="DI123">
            <v>1.45417641313084</v>
          </cell>
          <cell r="DJ123">
            <v>1.45417641313084</v>
          </cell>
          <cell r="DK123">
            <v>1.45417641313084</v>
          </cell>
        </row>
        <row r="124">
          <cell r="A124">
            <v>1540.13080626518</v>
          </cell>
          <cell r="B124">
            <v>1775.63582836584</v>
          </cell>
          <cell r="C124">
            <v>1724.77551320966</v>
          </cell>
          <cell r="D124">
            <v>1497.1827303814</v>
          </cell>
          <cell r="E124">
            <v>1827.36610803089</v>
          </cell>
          <cell r="F124">
            <v>2019.58799163764</v>
          </cell>
          <cell r="G124">
            <v>1992.86337131165</v>
          </cell>
          <cell r="H124">
            <v>2170.71142206291</v>
          </cell>
          <cell r="I124">
            <v>1918.29859042013</v>
          </cell>
          <cell r="J124">
            <v>1729.64484944415</v>
          </cell>
          <cell r="K124">
            <v>1915.3226739045</v>
          </cell>
          <cell r="L124">
            <v>2188.24140832561</v>
          </cell>
          <cell r="M124">
            <v>2141.78133716937</v>
          </cell>
          <cell r="N124">
            <v>2005.98608877071</v>
          </cell>
          <cell r="O124">
            <v>2132.03422082191</v>
          </cell>
          <cell r="P124">
            <v>2330.85746956478</v>
          </cell>
          <cell r="Q124">
            <v>2160.89324814046</v>
          </cell>
          <cell r="R124">
            <v>2279.79546070551</v>
          </cell>
          <cell r="S124">
            <v>2139.90308143843</v>
          </cell>
          <cell r="T124">
            <v>2516.30948535059</v>
          </cell>
        </row>
        <row r="124">
          <cell r="Z124">
            <v>1540.13080626518</v>
          </cell>
          <cell r="AA124">
            <v>1775.63582836584</v>
          </cell>
          <cell r="AB124">
            <v>1724.77551320966</v>
          </cell>
          <cell r="AC124">
            <v>1497.1827303814</v>
          </cell>
          <cell r="AD124">
            <v>1827.36610803089</v>
          </cell>
          <cell r="AE124">
            <v>2019.58799163764</v>
          </cell>
          <cell r="AF124">
            <v>1992.86337131165</v>
          </cell>
          <cell r="AG124">
            <v>2170.71142206291</v>
          </cell>
          <cell r="AH124">
            <v>1918.29859042013</v>
          </cell>
          <cell r="AI124">
            <v>1729.64484944415</v>
          </cell>
          <cell r="AJ124">
            <v>1915.3226739045</v>
          </cell>
          <cell r="AK124">
            <v>2188.24140832561</v>
          </cell>
          <cell r="AL124">
            <v>2141.78133716937</v>
          </cell>
          <cell r="AM124">
            <v>2005.98608877071</v>
          </cell>
          <cell r="AN124">
            <v>2132.03422082191</v>
          </cell>
          <cell r="AO124">
            <v>2330.85746956478</v>
          </cell>
          <cell r="AP124">
            <v>2160.89324814046</v>
          </cell>
          <cell r="AQ124">
            <v>2279.79546070551</v>
          </cell>
          <cell r="AR124">
            <v>2139.90308143843</v>
          </cell>
          <cell r="AS124">
            <v>2516.30948535059</v>
          </cell>
        </row>
        <row r="124"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</row>
        <row r="124">
          <cell r="BX124">
            <v>3.26615921033375</v>
          </cell>
          <cell r="BY124">
            <v>2.80661936221287</v>
          </cell>
          <cell r="BZ124">
            <v>3.46927455581598</v>
          </cell>
          <cell r="CA124">
            <v>3.82610731157242</v>
          </cell>
          <cell r="CB124">
            <v>3.82139397817616</v>
          </cell>
          <cell r="CC124">
            <v>4.08686702355412</v>
          </cell>
          <cell r="CD124">
            <v>3.60287463339325</v>
          </cell>
          <cell r="CE124">
            <v>3.23170858236378</v>
          </cell>
          <cell r="CF124">
            <v>3.70178525577911</v>
          </cell>
          <cell r="CG124">
            <v>4.16076733897527</v>
          </cell>
          <cell r="CH124">
            <v>4.09137444941669</v>
          </cell>
          <cell r="CI124">
            <v>3.83769052350275</v>
          </cell>
          <cell r="CJ124">
            <v>4.01998649851611</v>
          </cell>
          <cell r="CK124">
            <v>4.3948710888907</v>
          </cell>
          <cell r="CL124">
            <v>4.07440068148177</v>
          </cell>
          <cell r="CM124">
            <v>4.2985928095851</v>
          </cell>
          <cell r="CN124">
            <v>4.0348233679848</v>
          </cell>
          <cell r="CO124">
            <v>4.74454399390352</v>
          </cell>
          <cell r="CP124">
            <v>5.05690309563222</v>
          </cell>
          <cell r="CQ124">
            <v>4.32099942993718</v>
          </cell>
          <cell r="CR124">
            <v>1.45456363665354</v>
          </cell>
          <cell r="CS124">
            <v>1.4249112694823</v>
          </cell>
          <cell r="CT124">
            <v>1.44677955379741</v>
          </cell>
          <cell r="CU124">
            <v>1.46149868037735</v>
          </cell>
          <cell r="CV124">
            <v>1.44309203760275</v>
          </cell>
          <cell r="CW124">
            <v>1.4461480911874</v>
          </cell>
          <cell r="CX124">
            <v>1.42877172011325</v>
          </cell>
          <cell r="CY124">
            <v>1.45518671068049</v>
          </cell>
          <cell r="CZ124">
            <v>1.45872757485977</v>
          </cell>
          <cell r="DA124">
            <v>1.46633054664529</v>
          </cell>
          <cell r="DB124">
            <v>1.41754829574949</v>
          </cell>
          <cell r="DC124">
            <v>1.44088372460995</v>
          </cell>
          <cell r="DD124">
            <v>1.43421095941811</v>
          </cell>
          <cell r="DE124">
            <v>1.43207282201217</v>
          </cell>
          <cell r="DF124">
            <v>1.45303713040917</v>
          </cell>
          <cell r="DG124">
            <v>1.45303713040917</v>
          </cell>
          <cell r="DH124">
            <v>1.45303713040917</v>
          </cell>
          <cell r="DI124">
            <v>1.45303713040917</v>
          </cell>
          <cell r="DJ124">
            <v>1.45303713040917</v>
          </cell>
          <cell r="DK124">
            <v>1.45303713040917</v>
          </cell>
        </row>
        <row r="125">
          <cell r="A125">
            <v>1386.80096862123</v>
          </cell>
          <cell r="B125">
            <v>1502.73426647916</v>
          </cell>
          <cell r="C125">
            <v>1345.29260942139</v>
          </cell>
          <cell r="D125">
            <v>1594.65217464101</v>
          </cell>
          <cell r="E125">
            <v>1610.61481362712</v>
          </cell>
          <cell r="F125">
            <v>1858.56657671117</v>
          </cell>
          <cell r="G125">
            <v>1870.66231861104</v>
          </cell>
          <cell r="H125">
            <v>1775.33534328334</v>
          </cell>
          <cell r="I125">
            <v>1983.41175586928</v>
          </cell>
          <cell r="J125">
            <v>1867.5677036814</v>
          </cell>
          <cell r="K125">
            <v>2135.04062046451</v>
          </cell>
          <cell r="L125">
            <v>2122.07237818503</v>
          </cell>
          <cell r="M125">
            <v>1933.38472725385</v>
          </cell>
          <cell r="N125">
            <v>2320.09882979516</v>
          </cell>
          <cell r="O125">
            <v>2180.75894621816</v>
          </cell>
          <cell r="P125">
            <v>2096.67390292624</v>
          </cell>
          <cell r="Q125">
            <v>2413.4116170554</v>
          </cell>
          <cell r="R125">
            <v>2416.66770130208</v>
          </cell>
          <cell r="S125">
            <v>2576.97930574203</v>
          </cell>
          <cell r="T125">
            <v>2533.90841322992</v>
          </cell>
        </row>
        <row r="125">
          <cell r="Z125">
            <v>1386.80096862123</v>
          </cell>
          <cell r="AA125">
            <v>1502.73426647916</v>
          </cell>
          <cell r="AB125">
            <v>1345.29260942139</v>
          </cell>
          <cell r="AC125">
            <v>1594.65217464101</v>
          </cell>
          <cell r="AD125">
            <v>1610.61481362712</v>
          </cell>
          <cell r="AE125">
            <v>1858.56657671117</v>
          </cell>
          <cell r="AF125">
            <v>1870.66231861104</v>
          </cell>
          <cell r="AG125">
            <v>1775.33534328334</v>
          </cell>
          <cell r="AH125">
            <v>1983.41175586928</v>
          </cell>
          <cell r="AI125">
            <v>1867.5677036814</v>
          </cell>
          <cell r="AJ125">
            <v>2135.04062046451</v>
          </cell>
          <cell r="AK125">
            <v>2122.07237818503</v>
          </cell>
          <cell r="AL125">
            <v>1933.38472725385</v>
          </cell>
          <cell r="AM125">
            <v>2320.09882979516</v>
          </cell>
          <cell r="AN125">
            <v>2180.75894621816</v>
          </cell>
          <cell r="AO125">
            <v>2096.67390292624</v>
          </cell>
          <cell r="AP125">
            <v>2413.4116170554</v>
          </cell>
          <cell r="AQ125">
            <v>2416.66770130208</v>
          </cell>
          <cell r="AR125">
            <v>2576.97930574203</v>
          </cell>
          <cell r="AS125">
            <v>2533.90841322992</v>
          </cell>
        </row>
        <row r="125"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</row>
        <row r="125">
          <cell r="BX125">
            <v>2.55157204955113</v>
          </cell>
          <cell r="BY125">
            <v>3.00741562767767</v>
          </cell>
          <cell r="BZ125">
            <v>3.06542157961721</v>
          </cell>
          <cell r="CA125">
            <v>3.51775402998435</v>
          </cell>
          <cell r="CB125">
            <v>3.58820000914198</v>
          </cell>
          <cell r="CC125">
            <v>3.33014438059458</v>
          </cell>
          <cell r="CD125">
            <v>3.76133172937695</v>
          </cell>
          <cell r="CE125">
            <v>3.59424972256975</v>
          </cell>
          <cell r="CF125">
            <v>4.03076773029784</v>
          </cell>
          <cell r="CG125">
            <v>4.04710762045029</v>
          </cell>
          <cell r="CH125">
            <v>3.61909028968768</v>
          </cell>
          <cell r="CI125">
            <v>4.3934028718477</v>
          </cell>
          <cell r="CJ125">
            <v>4.14141296612896</v>
          </cell>
          <cell r="CK125">
            <v>3.98172961866382</v>
          </cell>
          <cell r="CL125">
            <v>4.58323657496057</v>
          </cell>
          <cell r="CM125">
            <v>4.58942010548849</v>
          </cell>
          <cell r="CN125">
            <v>4.89386299607019</v>
          </cell>
          <cell r="CO125">
            <v>4.81206837451344</v>
          </cell>
          <cell r="CP125">
            <v>4.69361520169657</v>
          </cell>
          <cell r="CQ125">
            <v>4.71097329919766</v>
          </cell>
          <cell r="CR125">
            <v>1.44550404043089</v>
          </cell>
          <cell r="CS125">
            <v>1.45541086130114</v>
          </cell>
          <cell r="CT125">
            <v>1.44449504263278</v>
          </cell>
          <cell r="CU125">
            <v>1.45271243099953</v>
          </cell>
          <cell r="CV125">
            <v>1.43948987452383</v>
          </cell>
          <cell r="CW125">
            <v>1.4475040552761</v>
          </cell>
          <cell r="CX125">
            <v>1.42832122783353</v>
          </cell>
          <cell r="CY125">
            <v>1.46057704755828</v>
          </cell>
          <cell r="CZ125">
            <v>1.44470235585971</v>
          </cell>
          <cell r="DA125">
            <v>1.42355825016084</v>
          </cell>
          <cell r="DB125">
            <v>1.45119410217289</v>
          </cell>
          <cell r="DC125">
            <v>1.43655604737476</v>
          </cell>
          <cell r="DD125">
            <v>1.46361213295036</v>
          </cell>
          <cell r="DE125">
            <v>1.44681362841884</v>
          </cell>
          <cell r="DF125">
            <v>1.44266753721446</v>
          </cell>
          <cell r="DG125">
            <v>1.44266753721446</v>
          </cell>
          <cell r="DH125">
            <v>1.44266753721446</v>
          </cell>
          <cell r="DI125">
            <v>1.44266753721446</v>
          </cell>
          <cell r="DJ125">
            <v>1.44266753721446</v>
          </cell>
          <cell r="DK125">
            <v>1.44266753721446</v>
          </cell>
        </row>
        <row r="126">
          <cell r="A126">
            <v>1210.22369111595</v>
          </cell>
          <cell r="B126">
            <v>1427.91115957304</v>
          </cell>
          <cell r="C126">
            <v>1620.42301390485</v>
          </cell>
          <cell r="D126">
            <v>1759.67821334365</v>
          </cell>
          <cell r="E126">
            <v>1733.61772937135</v>
          </cell>
          <cell r="F126">
            <v>1522.05031194604</v>
          </cell>
          <cell r="G126">
            <v>1666.5211347112</v>
          </cell>
          <cell r="H126">
            <v>1782.56355707894</v>
          </cell>
          <cell r="I126">
            <v>2079.0991642723</v>
          </cell>
          <cell r="J126">
            <v>1801.32926598851</v>
          </cell>
          <cell r="K126">
            <v>1975.49738570058</v>
          </cell>
          <cell r="L126">
            <v>2135.56808087909</v>
          </cell>
          <cell r="M126">
            <v>2084.77068317078</v>
          </cell>
          <cell r="N126">
            <v>2292.45846490947</v>
          </cell>
          <cell r="O126">
            <v>2603.29294168227</v>
          </cell>
          <cell r="P126">
            <v>2401.0858680769</v>
          </cell>
          <cell r="Q126">
            <v>2340.26880344038</v>
          </cell>
          <cell r="R126">
            <v>2172.29492218897</v>
          </cell>
          <cell r="S126">
            <v>2108.41997118567</v>
          </cell>
          <cell r="T126">
            <v>2481.78603273868</v>
          </cell>
        </row>
        <row r="126">
          <cell r="Z126">
            <v>1210.22369111595</v>
          </cell>
          <cell r="AA126">
            <v>1427.91115957304</v>
          </cell>
          <cell r="AB126">
            <v>1620.42301390485</v>
          </cell>
          <cell r="AC126">
            <v>1759.67821334365</v>
          </cell>
          <cell r="AD126">
            <v>1733.61772937135</v>
          </cell>
          <cell r="AE126">
            <v>1522.05031194604</v>
          </cell>
          <cell r="AF126">
            <v>1666.5211347112</v>
          </cell>
          <cell r="AG126">
            <v>1782.56355707894</v>
          </cell>
          <cell r="AH126">
            <v>2079.0991642723</v>
          </cell>
          <cell r="AI126">
            <v>1801.32926598851</v>
          </cell>
          <cell r="AJ126">
            <v>1975.49738570058</v>
          </cell>
          <cell r="AK126">
            <v>2135.56808087909</v>
          </cell>
          <cell r="AL126">
            <v>2084.77068317078</v>
          </cell>
          <cell r="AM126">
            <v>2292.45846490947</v>
          </cell>
          <cell r="AN126">
            <v>2603.29294168227</v>
          </cell>
          <cell r="AO126">
            <v>2401.0858680769</v>
          </cell>
          <cell r="AP126">
            <v>2340.26880344038</v>
          </cell>
          <cell r="AQ126">
            <v>2172.29492218897</v>
          </cell>
          <cell r="AR126">
            <v>2108.41997118567</v>
          </cell>
          <cell r="AS126">
            <v>2481.78603273868</v>
          </cell>
        </row>
        <row r="126"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</row>
        <row r="126">
          <cell r="BX126">
            <v>3.12025558974971</v>
          </cell>
          <cell r="BY126">
            <v>3.31924236259833</v>
          </cell>
          <cell r="BZ126">
            <v>3.23374562342884</v>
          </cell>
          <cell r="CA126">
            <v>2.91906250073301</v>
          </cell>
          <cell r="CB126">
            <v>3.10674187339932</v>
          </cell>
          <cell r="CC126">
            <v>3.376325652751</v>
          </cell>
          <cell r="CD126">
            <v>3.90637808354375</v>
          </cell>
          <cell r="CE126">
            <v>3.43153939892731</v>
          </cell>
          <cell r="CF126">
            <v>3.77294898189889</v>
          </cell>
          <cell r="CG126">
            <v>4.09136993282108</v>
          </cell>
          <cell r="CH126">
            <v>3.95642135437848</v>
          </cell>
          <cell r="CI126">
            <v>4.33541815592922</v>
          </cell>
          <cell r="CJ126">
            <v>4.89293703121052</v>
          </cell>
          <cell r="CK126">
            <v>4.5128851121295</v>
          </cell>
          <cell r="CL126">
            <v>4.39857831901951</v>
          </cell>
          <cell r="CM126">
            <v>4.08286831547299</v>
          </cell>
          <cell r="CN126">
            <v>3.96281416861665</v>
          </cell>
          <cell r="CO126">
            <v>4.66456255794289</v>
          </cell>
          <cell r="CP126">
            <v>4.82191230285299</v>
          </cell>
          <cell r="CQ126">
            <v>5.17150705670951</v>
          </cell>
          <cell r="CR126">
            <v>1.45899130630631</v>
          </cell>
          <cell r="CS126">
            <v>1.42199109712577</v>
          </cell>
          <cell r="CT126">
            <v>1.42280495263683</v>
          </cell>
          <cell r="CU126">
            <v>1.45245079276692</v>
          </cell>
          <cell r="CV126">
            <v>1.46877280027977</v>
          </cell>
          <cell r="CW126">
            <v>1.42854113387416</v>
          </cell>
          <cell r="CX126">
            <v>1.46964618047913</v>
          </cell>
          <cell r="CY126">
            <v>1.44646467050351</v>
          </cell>
          <cell r="CZ126">
            <v>1.4581696835472</v>
          </cell>
          <cell r="DA126">
            <v>1.43817339689698</v>
          </cell>
          <cell r="DB126">
            <v>1.43450696805743</v>
          </cell>
          <cell r="DC126">
            <v>1.43005192650202</v>
          </cell>
          <cell r="DD126">
            <v>1.44365323868166</v>
          </cell>
          <cell r="DE126">
            <v>1.44869719532128</v>
          </cell>
          <cell r="DF126">
            <v>1.45767447726625</v>
          </cell>
          <cell r="DG126">
            <v>1.45767447726625</v>
          </cell>
          <cell r="DH126">
            <v>1.45767447726625</v>
          </cell>
          <cell r="DI126">
            <v>1.45767447726625</v>
          </cell>
          <cell r="DJ126">
            <v>1.45767447726625</v>
          </cell>
          <cell r="DK126">
            <v>1.45767447726625</v>
          </cell>
        </row>
        <row r="127">
          <cell r="A127">
            <v>1538.10584460918</v>
          </cell>
          <cell r="B127">
            <v>1625.88588804684</v>
          </cell>
          <cell r="C127">
            <v>1822.07230705546</v>
          </cell>
          <cell r="D127">
            <v>1630.43438681083</v>
          </cell>
          <cell r="E127">
            <v>1686.49017270872</v>
          </cell>
          <cell r="F127">
            <v>1889.73666025679</v>
          </cell>
          <cell r="G127">
            <v>1764.29776831099</v>
          </cell>
          <cell r="H127">
            <v>1918.0203494535</v>
          </cell>
          <cell r="I127">
            <v>2276.52204634002</v>
          </cell>
          <cell r="J127">
            <v>1931.65087100074</v>
          </cell>
          <cell r="K127">
            <v>2397.92126598263</v>
          </cell>
          <cell r="L127">
            <v>1832.00556507874</v>
          </cell>
          <cell r="M127">
            <v>1975.42836124194</v>
          </cell>
          <cell r="N127">
            <v>1862.51514287935</v>
          </cell>
          <cell r="O127">
            <v>1928.90879000094</v>
          </cell>
          <cell r="P127">
            <v>2065.66803050595</v>
          </cell>
          <cell r="Q127">
            <v>2495.25114953732</v>
          </cell>
          <cell r="R127">
            <v>2247.08940059328</v>
          </cell>
          <cell r="S127">
            <v>2720.13146531979</v>
          </cell>
          <cell r="T127">
            <v>2412.3138542565</v>
          </cell>
        </row>
        <row r="127">
          <cell r="Z127">
            <v>1538.10584460918</v>
          </cell>
          <cell r="AA127">
            <v>1625.88588804684</v>
          </cell>
          <cell r="AB127">
            <v>1822.07230705546</v>
          </cell>
          <cell r="AC127">
            <v>1630.43438681083</v>
          </cell>
          <cell r="AD127">
            <v>1686.49017270872</v>
          </cell>
          <cell r="AE127">
            <v>1889.73666025679</v>
          </cell>
          <cell r="AF127">
            <v>1764.29776831099</v>
          </cell>
          <cell r="AG127">
            <v>1918.0203494535</v>
          </cell>
          <cell r="AH127">
            <v>2276.52204634002</v>
          </cell>
          <cell r="AI127">
            <v>1931.65087100074</v>
          </cell>
          <cell r="AJ127">
            <v>2397.92126598263</v>
          </cell>
          <cell r="AK127">
            <v>1832.00556507874</v>
          </cell>
          <cell r="AL127">
            <v>1975.42836124194</v>
          </cell>
          <cell r="AM127">
            <v>1862.51514287935</v>
          </cell>
          <cell r="AN127">
            <v>1928.90879000094</v>
          </cell>
          <cell r="AO127">
            <v>2065.66803050595</v>
          </cell>
          <cell r="AP127">
            <v>2495.25114953732</v>
          </cell>
          <cell r="AQ127">
            <v>2247.08940059328</v>
          </cell>
          <cell r="AR127">
            <v>2720.13146531979</v>
          </cell>
          <cell r="AS127">
            <v>2412.3138542565</v>
          </cell>
        </row>
        <row r="127"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</row>
        <row r="127">
          <cell r="BX127">
            <v>3.443971281301</v>
          </cell>
          <cell r="BY127">
            <v>3.1091224616918</v>
          </cell>
          <cell r="BZ127">
            <v>3.15488064284577</v>
          </cell>
          <cell r="CA127">
            <v>3.57357408667054</v>
          </cell>
          <cell r="CB127">
            <v>3.40764864489959</v>
          </cell>
          <cell r="CC127">
            <v>3.59032954013019</v>
          </cell>
          <cell r="CD127">
            <v>4.25987259065651</v>
          </cell>
          <cell r="CE127">
            <v>3.75159617768775</v>
          </cell>
          <cell r="CF127">
            <v>4.50576438702397</v>
          </cell>
          <cell r="CG127">
            <v>3.50988103563676</v>
          </cell>
          <cell r="CH127">
            <v>3.72611136606689</v>
          </cell>
          <cell r="CI127">
            <v>3.55783583423036</v>
          </cell>
          <cell r="CJ127">
            <v>3.6702330969932</v>
          </cell>
          <cell r="CK127">
            <v>3.93045187634819</v>
          </cell>
          <cell r="CL127">
            <v>4.74784157852158</v>
          </cell>
          <cell r="CM127">
            <v>4.27565156668506</v>
          </cell>
          <cell r="CN127">
            <v>5.17573282051582</v>
          </cell>
          <cell r="CO127">
            <v>4.59003255836848</v>
          </cell>
          <cell r="CP127">
            <v>4.77921858908812</v>
          </cell>
          <cell r="CQ127">
            <v>5.6763888843876</v>
          </cell>
          <cell r="CR127">
            <v>1.45784839409863</v>
          </cell>
          <cell r="CS127">
            <v>1.44534133297628</v>
          </cell>
          <cell r="CT127">
            <v>1.44948331902287</v>
          </cell>
          <cell r="CU127">
            <v>1.4367216410892</v>
          </cell>
          <cell r="CV127">
            <v>1.46456286122824</v>
          </cell>
          <cell r="CW127">
            <v>1.4487906469727</v>
          </cell>
          <cell r="CX127">
            <v>1.41848324743085</v>
          </cell>
          <cell r="CY127">
            <v>1.46361224331647</v>
          </cell>
          <cell r="CZ127">
            <v>1.46413925993505</v>
          </cell>
          <cell r="DA127">
            <v>1.41065133784924</v>
          </cell>
          <cell r="DB127">
            <v>1.45805389269394</v>
          </cell>
          <cell r="DC127">
            <v>1.43001807697231</v>
          </cell>
          <cell r="DD127">
            <v>1.45248812095116</v>
          </cell>
          <cell r="DE127">
            <v>1.43423739911595</v>
          </cell>
          <cell r="DF127">
            <v>1.43987629035615</v>
          </cell>
          <cell r="DG127">
            <v>1.43987629035615</v>
          </cell>
          <cell r="DH127">
            <v>1.43987629035615</v>
          </cell>
          <cell r="DI127">
            <v>1.43987629035615</v>
          </cell>
          <cell r="DJ127">
            <v>1.43987629035615</v>
          </cell>
          <cell r="DK127">
            <v>1.43987629035615</v>
          </cell>
        </row>
        <row r="128">
          <cell r="A128">
            <v>1251.11269089393</v>
          </cell>
          <cell r="B128">
            <v>1425.99454099854</v>
          </cell>
          <cell r="C128">
            <v>1760.6752139593</v>
          </cell>
          <cell r="D128">
            <v>1858.85191418167</v>
          </cell>
          <cell r="E128">
            <v>1680.25384804428</v>
          </cell>
          <cell r="F128">
            <v>1665.87563644958</v>
          </cell>
          <cell r="G128">
            <v>1684.93288506077</v>
          </cell>
          <cell r="H128">
            <v>1745.45565503068</v>
          </cell>
          <cell r="I128">
            <v>1749.03053183264</v>
          </cell>
          <cell r="J128">
            <v>1961.21580506323</v>
          </cell>
          <cell r="K128">
            <v>2016.27223374329</v>
          </cell>
          <cell r="L128">
            <v>1996.75023179624</v>
          </cell>
          <cell r="M128">
            <v>2177.12209263571</v>
          </cell>
          <cell r="N128">
            <v>2333.24568798213</v>
          </cell>
          <cell r="O128">
            <v>2302.0184650196</v>
          </cell>
          <cell r="P128">
            <v>2321.17862809745</v>
          </cell>
          <cell r="Q128">
            <v>2450.83609561221</v>
          </cell>
          <cell r="R128">
            <v>2300.38768592079</v>
          </cell>
          <cell r="S128">
            <v>2454.45522503641</v>
          </cell>
          <cell r="T128">
            <v>2483.31290452242</v>
          </cell>
        </row>
        <row r="128">
          <cell r="Z128">
            <v>1251.11269089393</v>
          </cell>
          <cell r="AA128">
            <v>1425.99454099854</v>
          </cell>
          <cell r="AB128">
            <v>1760.6752139593</v>
          </cell>
          <cell r="AC128">
            <v>1858.85191418167</v>
          </cell>
          <cell r="AD128">
            <v>1680.25384804428</v>
          </cell>
          <cell r="AE128">
            <v>1665.87563644958</v>
          </cell>
          <cell r="AF128">
            <v>1684.93288506077</v>
          </cell>
          <cell r="AG128">
            <v>1745.45565503068</v>
          </cell>
          <cell r="AH128">
            <v>1749.03053183264</v>
          </cell>
          <cell r="AI128">
            <v>1961.21580506323</v>
          </cell>
          <cell r="AJ128">
            <v>2016.27223374329</v>
          </cell>
          <cell r="AK128">
            <v>1996.75023179624</v>
          </cell>
          <cell r="AL128">
            <v>2177.12209263571</v>
          </cell>
          <cell r="AM128">
            <v>2333.24568798213</v>
          </cell>
          <cell r="AN128">
            <v>2302.0184650196</v>
          </cell>
          <cell r="AO128">
            <v>2321.17862809745</v>
          </cell>
          <cell r="AP128">
            <v>2450.83609561221</v>
          </cell>
          <cell r="AQ128">
            <v>2300.38768592079</v>
          </cell>
          <cell r="AR128">
            <v>2454.45522503641</v>
          </cell>
          <cell r="AS128">
            <v>2483.31290452242</v>
          </cell>
        </row>
        <row r="128"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</row>
        <row r="128">
          <cell r="BX128">
            <v>3.27634432244644</v>
          </cell>
          <cell r="BY128">
            <v>3.48429210500792</v>
          </cell>
          <cell r="BZ128">
            <v>3.20286738278271</v>
          </cell>
          <cell r="CA128">
            <v>3.16412777971709</v>
          </cell>
          <cell r="CB128">
            <v>3.21426574304051</v>
          </cell>
          <cell r="CC128">
            <v>3.32775744386676</v>
          </cell>
          <cell r="CD128">
            <v>3.29193243226814</v>
          </cell>
          <cell r="CE128">
            <v>3.69185174161842</v>
          </cell>
          <cell r="CF128">
            <v>3.87076297380308</v>
          </cell>
          <cell r="CG128">
            <v>3.78905992287957</v>
          </cell>
          <cell r="CH128">
            <v>4.12440701413466</v>
          </cell>
          <cell r="CI128">
            <v>4.38516119861907</v>
          </cell>
          <cell r="CJ128">
            <v>4.38980985452164</v>
          </cell>
          <cell r="CK128">
            <v>4.42634712560415</v>
          </cell>
          <cell r="CL128">
            <v>4.67359606702556</v>
          </cell>
          <cell r="CM128">
            <v>4.38670005750338</v>
          </cell>
          <cell r="CN128">
            <v>4.68049752774472</v>
          </cell>
          <cell r="CO128">
            <v>4.73552737555493</v>
          </cell>
          <cell r="CP128">
            <v>5.17652626482151</v>
          </cell>
          <cell r="CQ128">
            <v>5.42874789776365</v>
          </cell>
          <cell r="CR128">
            <v>1.43401926447208</v>
          </cell>
          <cell r="CS128">
            <v>1.44518085922255</v>
          </cell>
          <cell r="CT128">
            <v>1.47230182018098</v>
          </cell>
          <cell r="CU128">
            <v>1.46162974196136</v>
          </cell>
          <cell r="CV128">
            <v>1.43728561003415</v>
          </cell>
          <cell r="CW128">
            <v>1.44243316241671</v>
          </cell>
          <cell r="CX128">
            <v>1.43617698369017</v>
          </cell>
          <cell r="CY128">
            <v>1.43702489391735</v>
          </cell>
          <cell r="CZ128">
            <v>1.45563876822124</v>
          </cell>
          <cell r="DA128">
            <v>1.45541976290714</v>
          </cell>
          <cell r="DB128">
            <v>1.4271174841991</v>
          </cell>
          <cell r="DC128">
            <v>1.4437746279046</v>
          </cell>
          <cell r="DD128">
            <v>1.44620015473112</v>
          </cell>
          <cell r="DE128">
            <v>1.45774662552658</v>
          </cell>
          <cell r="DF128">
            <v>1.43671368764799</v>
          </cell>
          <cell r="DG128">
            <v>1.43671368764799</v>
          </cell>
          <cell r="DH128">
            <v>1.43671368764799</v>
          </cell>
          <cell r="DI128">
            <v>1.43671368764799</v>
          </cell>
          <cell r="DJ128">
            <v>1.43671368764799</v>
          </cell>
          <cell r="DK128">
            <v>1.43671368764799</v>
          </cell>
        </row>
        <row r="129">
          <cell r="A129">
            <v>1495.62509386801</v>
          </cell>
          <cell r="B129">
            <v>1506.3956701964</v>
          </cell>
          <cell r="C129">
            <v>1438.40786411892</v>
          </cell>
          <cell r="D129">
            <v>1673.72445801432</v>
          </cell>
          <cell r="E129">
            <v>1613.63608267487</v>
          </cell>
          <cell r="F129">
            <v>1499.29448010439</v>
          </cell>
          <cell r="G129">
            <v>1874.16004875071</v>
          </cell>
          <cell r="H129">
            <v>2102.45174895882</v>
          </cell>
          <cell r="I129">
            <v>1889.06830931091</v>
          </cell>
          <cell r="J129">
            <v>2112.26189160653</v>
          </cell>
          <cell r="K129">
            <v>2134.91897382577</v>
          </cell>
          <cell r="L129">
            <v>2343.4162076092</v>
          </cell>
          <cell r="M129">
            <v>2098.49407127294</v>
          </cell>
          <cell r="N129">
            <v>2181.44150991241</v>
          </cell>
          <cell r="O129">
            <v>2441.60709155716</v>
          </cell>
          <cell r="P129">
            <v>2346.71231444715</v>
          </cell>
          <cell r="Q129">
            <v>2360.26158296847</v>
          </cell>
          <cell r="R129">
            <v>2143.45115946479</v>
          </cell>
          <cell r="S129">
            <v>2196.25962686694</v>
          </cell>
          <cell r="T129">
            <v>2511.09200537963</v>
          </cell>
        </row>
        <row r="129">
          <cell r="Z129">
            <v>1495.62509386801</v>
          </cell>
          <cell r="AA129">
            <v>1506.3956701964</v>
          </cell>
          <cell r="AB129">
            <v>1438.40786411892</v>
          </cell>
          <cell r="AC129">
            <v>1673.72445801432</v>
          </cell>
          <cell r="AD129">
            <v>1613.63608267487</v>
          </cell>
          <cell r="AE129">
            <v>1499.29448010439</v>
          </cell>
          <cell r="AF129">
            <v>1874.16004875071</v>
          </cell>
          <cell r="AG129">
            <v>2102.45174895882</v>
          </cell>
          <cell r="AH129">
            <v>1889.06830931091</v>
          </cell>
          <cell r="AI129">
            <v>2112.26189160653</v>
          </cell>
          <cell r="AJ129">
            <v>2134.91897382577</v>
          </cell>
          <cell r="AK129">
            <v>2343.4162076092</v>
          </cell>
          <cell r="AL129">
            <v>2098.49407127294</v>
          </cell>
          <cell r="AM129">
            <v>2181.44150991241</v>
          </cell>
          <cell r="AN129">
            <v>2441.60709155716</v>
          </cell>
          <cell r="AO129">
            <v>2346.71231444715</v>
          </cell>
          <cell r="AP129">
            <v>2360.26158296847</v>
          </cell>
          <cell r="AQ129">
            <v>2143.45115946479</v>
          </cell>
          <cell r="AR129">
            <v>2196.25962686694</v>
          </cell>
          <cell r="AS129">
            <v>2511.09200537963</v>
          </cell>
        </row>
        <row r="129"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</row>
        <row r="129">
          <cell r="BX129">
            <v>2.74202056431987</v>
          </cell>
          <cell r="BY129">
            <v>3.15671248237263</v>
          </cell>
          <cell r="BZ129">
            <v>3.03882418204824</v>
          </cell>
          <cell r="CA129">
            <v>2.78494875395428</v>
          </cell>
          <cell r="CB129">
            <v>3.56046002507046</v>
          </cell>
          <cell r="CC129">
            <v>3.97247370415075</v>
          </cell>
          <cell r="CD129">
            <v>3.55376984085113</v>
          </cell>
          <cell r="CE129">
            <v>4.0180785769951</v>
          </cell>
          <cell r="CF129">
            <v>4.14144994599899</v>
          </cell>
          <cell r="CG129">
            <v>4.52001534498359</v>
          </cell>
          <cell r="CH129">
            <v>3.98733710227702</v>
          </cell>
          <cell r="CI129">
            <v>4.17774868079333</v>
          </cell>
          <cell r="CJ129">
            <v>4.68300014837924</v>
          </cell>
          <cell r="CK129">
            <v>4.5009920534555</v>
          </cell>
          <cell r="CL129">
            <v>4.52697953797551</v>
          </cell>
          <cell r="CM129">
            <v>4.11113734577809</v>
          </cell>
          <cell r="CN129">
            <v>4.21242393752132</v>
          </cell>
          <cell r="CO129">
            <v>4.81627214896686</v>
          </cell>
          <cell r="CP129">
            <v>5.74044897401561</v>
          </cell>
          <cell r="CQ129">
            <v>4.8892164042935</v>
          </cell>
          <cell r="CR129">
            <v>1.43134845029499</v>
          </cell>
          <cell r="CS129">
            <v>1.4297465314672</v>
          </cell>
          <cell r="CT129">
            <v>1.43720419701411</v>
          </cell>
          <cell r="CU129">
            <v>1.45263355022648</v>
          </cell>
          <cell r="CV129">
            <v>1.45481295053796</v>
          </cell>
          <cell r="CW129">
            <v>1.47494854404149</v>
          </cell>
          <cell r="CX129">
            <v>1.44214091126296</v>
          </cell>
          <cell r="CY129">
            <v>1.45001382185381</v>
          </cell>
          <cell r="CZ129">
            <v>1.45634912960793</v>
          </cell>
          <cell r="DA129">
            <v>1.44024532378398</v>
          </cell>
          <cell r="DB129">
            <v>1.41232977706889</v>
          </cell>
          <cell r="DC129">
            <v>1.42041959749913</v>
          </cell>
          <cell r="DD129">
            <v>1.44188933063174</v>
          </cell>
          <cell r="DE129">
            <v>1.43056764267038</v>
          </cell>
          <cell r="DF129">
            <v>1.42842927300184</v>
          </cell>
          <cell r="DG129">
            <v>1.42842927300184</v>
          </cell>
          <cell r="DH129">
            <v>1.42842927300184</v>
          </cell>
          <cell r="DI129">
            <v>1.42842927300184</v>
          </cell>
          <cell r="DJ129">
            <v>1.42842927300184</v>
          </cell>
          <cell r="DK129">
            <v>1.42842927300184</v>
          </cell>
        </row>
        <row r="130">
          <cell r="A130">
            <v>1782.52558068533</v>
          </cell>
          <cell r="B130">
            <v>1532.40140084504</v>
          </cell>
          <cell r="C130">
            <v>1499.6758564386</v>
          </cell>
          <cell r="D130">
            <v>1520.97708563779</v>
          </cell>
          <cell r="E130">
            <v>1855.53682688168</v>
          </cell>
          <cell r="F130">
            <v>1855.90605351525</v>
          </cell>
          <cell r="G130">
            <v>1911.31960910673</v>
          </cell>
          <cell r="H130">
            <v>1671.09004131829</v>
          </cell>
          <cell r="I130">
            <v>1797.26526995582</v>
          </cell>
          <cell r="J130">
            <v>2173.98324135641</v>
          </cell>
          <cell r="K130">
            <v>1975.49247682323</v>
          </cell>
          <cell r="L130">
            <v>2242.36480094874</v>
          </cell>
          <cell r="M130">
            <v>2192.16716856391</v>
          </cell>
          <cell r="N130">
            <v>2378.9462013638</v>
          </cell>
          <cell r="O130">
            <v>2344.70542128799</v>
          </cell>
          <cell r="P130">
            <v>2395.30829818168</v>
          </cell>
          <cell r="Q130">
            <v>2328.91171611351</v>
          </cell>
          <cell r="R130">
            <v>2718.33662260393</v>
          </cell>
          <cell r="S130">
            <v>2473.93472591756</v>
          </cell>
          <cell r="T130">
            <v>2351.12832819925</v>
          </cell>
        </row>
        <row r="130">
          <cell r="Z130">
            <v>1782.52558068533</v>
          </cell>
          <cell r="AA130">
            <v>1532.40140084504</v>
          </cell>
          <cell r="AB130">
            <v>1499.6758564386</v>
          </cell>
          <cell r="AC130">
            <v>1520.97708563779</v>
          </cell>
          <cell r="AD130">
            <v>1855.53682688168</v>
          </cell>
          <cell r="AE130">
            <v>1855.90605351525</v>
          </cell>
          <cell r="AF130">
            <v>1911.31960910673</v>
          </cell>
          <cell r="AG130">
            <v>1671.09004131829</v>
          </cell>
          <cell r="AH130">
            <v>1797.26526995582</v>
          </cell>
          <cell r="AI130">
            <v>2173.98324135641</v>
          </cell>
          <cell r="AJ130">
            <v>1975.49247682323</v>
          </cell>
          <cell r="AK130">
            <v>2242.36480094874</v>
          </cell>
          <cell r="AL130">
            <v>2192.16716856391</v>
          </cell>
          <cell r="AM130">
            <v>2378.9462013638</v>
          </cell>
          <cell r="AN130">
            <v>2344.70542128799</v>
          </cell>
          <cell r="AO130">
            <v>2395.30829818168</v>
          </cell>
          <cell r="AP130">
            <v>2328.91171611351</v>
          </cell>
          <cell r="AQ130">
            <v>2718.33662260393</v>
          </cell>
          <cell r="AR130">
            <v>2473.93472591756</v>
          </cell>
          <cell r="AS130">
            <v>2351.12832819925</v>
          </cell>
        </row>
        <row r="130"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</row>
        <row r="130">
          <cell r="BX130">
            <v>2.84450959534359</v>
          </cell>
          <cell r="BY130">
            <v>2.89024157430928</v>
          </cell>
          <cell r="BZ130">
            <v>3.50258490889124</v>
          </cell>
          <cell r="CA130">
            <v>3.51492440848743</v>
          </cell>
          <cell r="CB130">
            <v>3.60827625492425</v>
          </cell>
          <cell r="CC130">
            <v>3.1758193406582</v>
          </cell>
          <cell r="CD130">
            <v>3.45195329968041</v>
          </cell>
          <cell r="CE130">
            <v>4.08186399056408</v>
          </cell>
          <cell r="CF130">
            <v>3.74415425943215</v>
          </cell>
          <cell r="CG130">
            <v>4.16787834696928</v>
          </cell>
          <cell r="CH130">
            <v>4.15251000180686</v>
          </cell>
          <cell r="CI130">
            <v>4.56896086787639</v>
          </cell>
          <cell r="CJ130">
            <v>4.49871166073314</v>
          </cell>
          <cell r="CK130">
            <v>4.5958017899585</v>
          </cell>
          <cell r="CL130">
            <v>4.46840878132256</v>
          </cell>
          <cell r="CM130">
            <v>5.21558595415736</v>
          </cell>
          <cell r="CN130">
            <v>4.74665981420571</v>
          </cell>
          <cell r="CO130">
            <v>4.51103508778506</v>
          </cell>
          <cell r="CP130">
            <v>5.16985710511679</v>
          </cell>
          <cell r="CQ130">
            <v>5.25027777998159</v>
          </cell>
          <cell r="CR130">
            <v>1.44772661882945</v>
          </cell>
          <cell r="CS130">
            <v>1.44425579402718</v>
          </cell>
          <cell r="CT130">
            <v>1.444432102908</v>
          </cell>
          <cell r="CU130">
            <v>1.44176893227084</v>
          </cell>
          <cell r="CV130">
            <v>1.45140308418993</v>
          </cell>
          <cell r="CW130">
            <v>1.4465955816694</v>
          </cell>
          <cell r="CX130">
            <v>1.45124477999659</v>
          </cell>
          <cell r="CY130">
            <v>1.44162132326306</v>
          </cell>
          <cell r="CZ130">
            <v>1.4264429471543</v>
          </cell>
          <cell r="DA130">
            <v>1.45916632284618</v>
          </cell>
          <cell r="DB130">
            <v>1.44553556842525</v>
          </cell>
          <cell r="DC130">
            <v>1.47400300504117</v>
          </cell>
          <cell r="DD130">
            <v>1.44633906854094</v>
          </cell>
          <cell r="DE130">
            <v>1.42650834930079</v>
          </cell>
          <cell r="DF130">
            <v>1.42793113978665</v>
          </cell>
          <cell r="DG130">
            <v>1.42793113978665</v>
          </cell>
          <cell r="DH130">
            <v>1.42793113978665</v>
          </cell>
          <cell r="DI130">
            <v>1.42793113978665</v>
          </cell>
          <cell r="DJ130">
            <v>1.42793113978665</v>
          </cell>
          <cell r="DK130">
            <v>1.42793113978665</v>
          </cell>
        </row>
        <row r="131">
          <cell r="A131">
            <v>1432.33029350883</v>
          </cell>
          <cell r="B131">
            <v>1584.60303561448</v>
          </cell>
          <cell r="C131">
            <v>1652.274519176</v>
          </cell>
          <cell r="D131">
            <v>1840.55385132513</v>
          </cell>
          <cell r="E131">
            <v>1686.67280547142</v>
          </cell>
          <cell r="F131">
            <v>1828.26447432079</v>
          </cell>
          <cell r="G131">
            <v>1698.49894090903</v>
          </cell>
          <cell r="H131">
            <v>1734.87285894102</v>
          </cell>
          <cell r="I131">
            <v>1635.28021139127</v>
          </cell>
          <cell r="J131">
            <v>1989.13946174207</v>
          </cell>
          <cell r="K131">
            <v>2104.46133206847</v>
          </cell>
          <cell r="L131">
            <v>1907.79191174549</v>
          </cell>
          <cell r="M131">
            <v>2167.01586149141</v>
          </cell>
          <cell r="N131">
            <v>2149.07044002988</v>
          </cell>
          <cell r="O131">
            <v>2113.15322878539</v>
          </cell>
          <cell r="P131">
            <v>2161.70003520945</v>
          </cell>
          <cell r="Q131">
            <v>2324.36548422362</v>
          </cell>
          <cell r="R131">
            <v>2476.52509461526</v>
          </cell>
          <cell r="S131">
            <v>2266.53311067576</v>
          </cell>
          <cell r="T131">
            <v>2419.01936475818</v>
          </cell>
        </row>
        <row r="131">
          <cell r="Z131">
            <v>1432.33029350883</v>
          </cell>
          <cell r="AA131">
            <v>1584.60303561448</v>
          </cell>
          <cell r="AB131">
            <v>1652.274519176</v>
          </cell>
          <cell r="AC131">
            <v>1840.55385132513</v>
          </cell>
          <cell r="AD131">
            <v>1686.67280547142</v>
          </cell>
          <cell r="AE131">
            <v>1828.26447432079</v>
          </cell>
          <cell r="AF131">
            <v>1698.49894090903</v>
          </cell>
          <cell r="AG131">
            <v>1734.87285894102</v>
          </cell>
          <cell r="AH131">
            <v>1635.28021139127</v>
          </cell>
          <cell r="AI131">
            <v>1989.13946174207</v>
          </cell>
          <cell r="AJ131">
            <v>2104.46133206847</v>
          </cell>
          <cell r="AK131">
            <v>1907.79191174549</v>
          </cell>
          <cell r="AL131">
            <v>2167.01586149141</v>
          </cell>
          <cell r="AM131">
            <v>2149.07044002988</v>
          </cell>
          <cell r="AN131">
            <v>2113.15322878539</v>
          </cell>
          <cell r="AO131">
            <v>2161.70003520945</v>
          </cell>
          <cell r="AP131">
            <v>2324.36548422362</v>
          </cell>
          <cell r="AQ131">
            <v>2476.52509461526</v>
          </cell>
          <cell r="AR131">
            <v>2266.53311067576</v>
          </cell>
          <cell r="AS131">
            <v>2419.01936475818</v>
          </cell>
        </row>
        <row r="131"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</row>
        <row r="131">
          <cell r="BX131">
            <v>3.13939466727922</v>
          </cell>
          <cell r="BY131">
            <v>3.50186651722476</v>
          </cell>
          <cell r="BZ131">
            <v>3.23758387529946</v>
          </cell>
          <cell r="CA131">
            <v>3.42291737601584</v>
          </cell>
          <cell r="CB131">
            <v>3.22145426945437</v>
          </cell>
          <cell r="CC131">
            <v>3.27959983751866</v>
          </cell>
          <cell r="CD131">
            <v>3.09127788166166</v>
          </cell>
          <cell r="CE131">
            <v>3.80768568745117</v>
          </cell>
          <cell r="CF131">
            <v>4.06150691975472</v>
          </cell>
          <cell r="CG131">
            <v>3.6301027191645</v>
          </cell>
          <cell r="CH131">
            <v>4.14138120886241</v>
          </cell>
          <cell r="CI131">
            <v>4.0896144181649</v>
          </cell>
          <cell r="CJ131">
            <v>3.99318030716558</v>
          </cell>
          <cell r="CK131">
            <v>4.08491816542766</v>
          </cell>
          <cell r="CL131">
            <v>4.39230357355207</v>
          </cell>
          <cell r="CM131">
            <v>4.67983632389178</v>
          </cell>
          <cell r="CN131">
            <v>4.28301897836885</v>
          </cell>
          <cell r="CO131">
            <v>4.57116898028109</v>
          </cell>
          <cell r="CP131">
            <v>5.50040534064729</v>
          </cell>
          <cell r="CQ131">
            <v>5.0278671389725</v>
          </cell>
          <cell r="CR131">
            <v>1.42390925426009</v>
          </cell>
          <cell r="CS131">
            <v>1.41851126045571</v>
          </cell>
          <cell r="CT131">
            <v>1.44192750015561</v>
          </cell>
          <cell r="CU131">
            <v>1.43997872748674</v>
          </cell>
          <cell r="CV131">
            <v>1.42730553488001</v>
          </cell>
          <cell r="CW131">
            <v>1.46335514855246</v>
          </cell>
          <cell r="CX131">
            <v>1.44450964275316</v>
          </cell>
          <cell r="CY131">
            <v>1.44928544985597</v>
          </cell>
          <cell r="CZ131">
            <v>1.44930993871961</v>
          </cell>
          <cell r="DA131">
            <v>1.43123608480029</v>
          </cell>
          <cell r="DB131">
            <v>1.41958332191326</v>
          </cell>
          <cell r="DC131">
            <v>1.43985654396857</v>
          </cell>
          <cell r="DD131">
            <v>1.43358687792509</v>
          </cell>
          <cell r="DE131">
            <v>1.43971133149075</v>
          </cell>
          <cell r="DF131">
            <v>1.44983708609224</v>
          </cell>
          <cell r="DG131">
            <v>1.44983708609224</v>
          </cell>
          <cell r="DH131">
            <v>1.44983708609224</v>
          </cell>
          <cell r="DI131">
            <v>1.44983708609224</v>
          </cell>
          <cell r="DJ131">
            <v>1.44983708609224</v>
          </cell>
          <cell r="DK131">
            <v>1.44983708609224</v>
          </cell>
        </row>
        <row r="132">
          <cell r="A132">
            <v>1034.29830310995</v>
          </cell>
          <cell r="B132">
            <v>1683.85773841467</v>
          </cell>
          <cell r="C132">
            <v>1726.4851125982</v>
          </cell>
          <cell r="D132">
            <v>1762.8971513346</v>
          </cell>
          <cell r="E132">
            <v>1804.94033282719</v>
          </cell>
          <cell r="F132">
            <v>1574.27213935142</v>
          </cell>
          <cell r="G132">
            <v>1780.67061832984</v>
          </cell>
          <cell r="H132">
            <v>2040.58355819901</v>
          </cell>
          <cell r="I132">
            <v>1977.97617515865</v>
          </cell>
          <cell r="J132">
            <v>2307.90159234491</v>
          </cell>
          <cell r="K132">
            <v>1723.03210098719</v>
          </cell>
          <cell r="L132">
            <v>2052.97385049865</v>
          </cell>
          <cell r="M132">
            <v>1958.77395494873</v>
          </cell>
          <cell r="N132">
            <v>2193.87935697805</v>
          </cell>
          <cell r="O132">
            <v>2230.79754946351</v>
          </cell>
          <cell r="P132">
            <v>2280.7969865015</v>
          </cell>
          <cell r="Q132">
            <v>2487.57110952593</v>
          </cell>
          <cell r="R132">
            <v>2398.08755111368</v>
          </cell>
          <cell r="S132">
            <v>2152.05669873782</v>
          </cell>
          <cell r="T132">
            <v>2462.15200537451</v>
          </cell>
        </row>
        <row r="132">
          <cell r="Z132">
            <v>1034.29830310995</v>
          </cell>
          <cell r="AA132">
            <v>1683.85773841467</v>
          </cell>
          <cell r="AB132">
            <v>1726.4851125982</v>
          </cell>
          <cell r="AC132">
            <v>1762.8971513346</v>
          </cell>
          <cell r="AD132">
            <v>1804.94033282719</v>
          </cell>
          <cell r="AE132">
            <v>1574.27213935142</v>
          </cell>
          <cell r="AF132">
            <v>1780.67061832984</v>
          </cell>
          <cell r="AG132">
            <v>2040.58355819901</v>
          </cell>
          <cell r="AH132">
            <v>1977.97617515865</v>
          </cell>
          <cell r="AI132">
            <v>2307.90159234491</v>
          </cell>
          <cell r="AJ132">
            <v>1723.03210098719</v>
          </cell>
          <cell r="AK132">
            <v>2052.97385049865</v>
          </cell>
          <cell r="AL132">
            <v>1958.77395494873</v>
          </cell>
          <cell r="AM132">
            <v>2193.87935697805</v>
          </cell>
          <cell r="AN132">
            <v>2230.79754946351</v>
          </cell>
          <cell r="AO132">
            <v>2280.7969865015</v>
          </cell>
          <cell r="AP132">
            <v>2487.57110952593</v>
          </cell>
          <cell r="AQ132">
            <v>2398.08755111368</v>
          </cell>
          <cell r="AR132">
            <v>2152.05669873782</v>
          </cell>
          <cell r="AS132">
            <v>2462.15200537451</v>
          </cell>
        </row>
        <row r="132"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</row>
        <row r="132">
          <cell r="BX132">
            <v>3.26049854386288</v>
          </cell>
          <cell r="BY132">
            <v>3.40300197290257</v>
          </cell>
          <cell r="BZ132">
            <v>3.41301040284518</v>
          </cell>
          <cell r="CA132">
            <v>2.97647896027831</v>
          </cell>
          <cell r="CB132">
            <v>3.34291321029079</v>
          </cell>
          <cell r="CC132">
            <v>3.87523256099959</v>
          </cell>
          <cell r="CD132">
            <v>3.79425836079819</v>
          </cell>
          <cell r="CE132">
            <v>4.32016892481507</v>
          </cell>
          <cell r="CF132">
            <v>3.23977428323612</v>
          </cell>
          <cell r="CG132">
            <v>3.86705619477876</v>
          </cell>
          <cell r="CH132">
            <v>3.6958751900231</v>
          </cell>
          <cell r="CI132">
            <v>4.20139696849924</v>
          </cell>
          <cell r="CJ132">
            <v>4.26131801907845</v>
          </cell>
          <cell r="CK132">
            <v>4.35682803164997</v>
          </cell>
          <cell r="CL132">
            <v>4.75181246066509</v>
          </cell>
          <cell r="CM132">
            <v>4.58087902030646</v>
          </cell>
          <cell r="CN132">
            <v>4.1109055326941</v>
          </cell>
          <cell r="CO132">
            <v>4.70325633481881</v>
          </cell>
          <cell r="CP132">
            <v>4.65958703527896</v>
          </cell>
          <cell r="CQ132">
            <v>5.10545648894337</v>
          </cell>
          <cell r="CR132">
            <v>1.45068281740573</v>
          </cell>
          <cell r="CS132">
            <v>1.45276658848956</v>
          </cell>
          <cell r="CT132">
            <v>1.4507278979782</v>
          </cell>
          <cell r="CU132">
            <v>1.41929250925949</v>
          </cell>
          <cell r="CV132">
            <v>1.4488798521163</v>
          </cell>
          <cell r="CW132">
            <v>1.44905252546592</v>
          </cell>
          <cell r="CX132">
            <v>1.4593707142147</v>
          </cell>
          <cell r="CY132">
            <v>1.44265919463545</v>
          </cell>
          <cell r="CZ132">
            <v>1.42824032876713</v>
          </cell>
          <cell r="DA132">
            <v>1.46360435697306</v>
          </cell>
          <cell r="DB132">
            <v>1.45708789576546</v>
          </cell>
          <cell r="DC132">
            <v>1.45448775721732</v>
          </cell>
          <cell r="DD132">
            <v>1.45202522007442</v>
          </cell>
          <cell r="DE132">
            <v>1.43062615133684</v>
          </cell>
          <cell r="DF132">
            <v>1.43424501075865</v>
          </cell>
          <cell r="DG132">
            <v>1.43424501075865</v>
          </cell>
          <cell r="DH132">
            <v>1.43424501075865</v>
          </cell>
          <cell r="DI132">
            <v>1.43424501075865</v>
          </cell>
          <cell r="DJ132">
            <v>1.43424501075865</v>
          </cell>
          <cell r="DK132">
            <v>1.43424501075865</v>
          </cell>
        </row>
        <row r="133">
          <cell r="A133">
            <v>1374.30039888318</v>
          </cell>
          <cell r="B133">
            <v>1484.95284753946</v>
          </cell>
          <cell r="C133">
            <v>1522.52657165636</v>
          </cell>
          <cell r="D133">
            <v>1643.816143856</v>
          </cell>
          <cell r="E133">
            <v>1752.35919894872</v>
          </cell>
          <cell r="F133">
            <v>1696.22995514786</v>
          </cell>
          <cell r="G133">
            <v>1816.16483633319</v>
          </cell>
          <cell r="H133">
            <v>1774.48674441086</v>
          </cell>
          <cell r="I133">
            <v>2117.81064568604</v>
          </cell>
          <cell r="J133">
            <v>2271.15396767171</v>
          </cell>
          <cell r="K133">
            <v>1872.19415027202</v>
          </cell>
          <cell r="L133">
            <v>1828.23535547969</v>
          </cell>
          <cell r="M133">
            <v>2213.48206610007</v>
          </cell>
          <cell r="N133">
            <v>2090.05575096362</v>
          </cell>
          <cell r="O133">
            <v>1984.00062132866</v>
          </cell>
          <cell r="P133">
            <v>2132.38153975211</v>
          </cell>
          <cell r="Q133">
            <v>2605.30663605297</v>
          </cell>
          <cell r="R133">
            <v>2599.37292526686</v>
          </cell>
          <cell r="S133">
            <v>2517.30834825911</v>
          </cell>
          <cell r="T133">
            <v>2540.16118267482</v>
          </cell>
        </row>
        <row r="133">
          <cell r="Z133">
            <v>1374.30039888318</v>
          </cell>
          <cell r="AA133">
            <v>1484.95284753946</v>
          </cell>
          <cell r="AB133">
            <v>1522.52657165636</v>
          </cell>
          <cell r="AC133">
            <v>1643.816143856</v>
          </cell>
          <cell r="AD133">
            <v>1752.35919894872</v>
          </cell>
          <cell r="AE133">
            <v>1696.22995514786</v>
          </cell>
          <cell r="AF133">
            <v>1816.16483633319</v>
          </cell>
          <cell r="AG133">
            <v>1774.48674441086</v>
          </cell>
          <cell r="AH133">
            <v>2117.81064568604</v>
          </cell>
          <cell r="AI133">
            <v>2271.15396767171</v>
          </cell>
          <cell r="AJ133">
            <v>1872.19415027202</v>
          </cell>
          <cell r="AK133">
            <v>1828.23535547969</v>
          </cell>
          <cell r="AL133">
            <v>2213.48206610007</v>
          </cell>
          <cell r="AM133">
            <v>2090.05575096362</v>
          </cell>
          <cell r="AN133">
            <v>1984.00062132866</v>
          </cell>
          <cell r="AO133">
            <v>2132.38153975211</v>
          </cell>
          <cell r="AP133">
            <v>2605.30663605297</v>
          </cell>
          <cell r="AQ133">
            <v>2599.37292526686</v>
          </cell>
          <cell r="AR133">
            <v>2517.30834825911</v>
          </cell>
          <cell r="AS133">
            <v>2540.16118267482</v>
          </cell>
        </row>
        <row r="133"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</row>
        <row r="133">
          <cell r="BX133">
            <v>2.87614450622453</v>
          </cell>
          <cell r="BY133">
            <v>3.09183277561279</v>
          </cell>
          <cell r="BZ133">
            <v>3.31996936997597</v>
          </cell>
          <cell r="CA133">
            <v>3.24998424353719</v>
          </cell>
          <cell r="CB133">
            <v>3.43353590092627</v>
          </cell>
          <cell r="CC133">
            <v>3.36225528474428</v>
          </cell>
          <cell r="CD133">
            <v>3.98967032800433</v>
          </cell>
          <cell r="CE133">
            <v>4.29485702311685</v>
          </cell>
          <cell r="CF133">
            <v>3.49867972756802</v>
          </cell>
          <cell r="CG133">
            <v>3.46876899399017</v>
          </cell>
          <cell r="CH133">
            <v>4.18167402219681</v>
          </cell>
          <cell r="CI133">
            <v>3.98762362897909</v>
          </cell>
          <cell r="CJ133">
            <v>3.80241275395605</v>
          </cell>
          <cell r="CK133">
            <v>4.08679043539005</v>
          </cell>
          <cell r="CL133">
            <v>4.99316939440266</v>
          </cell>
          <cell r="CM133">
            <v>4.98179721168819</v>
          </cell>
          <cell r="CN133">
            <v>4.82451732431936</v>
          </cell>
          <cell r="CO133">
            <v>4.86831565185624</v>
          </cell>
          <cell r="CP133">
            <v>4.53262341233411</v>
          </cell>
          <cell r="CQ133">
            <v>3.95498870488002</v>
          </cell>
          <cell r="CR133">
            <v>1.43807209798579</v>
          </cell>
          <cell r="CS133">
            <v>1.43614196463458</v>
          </cell>
          <cell r="CT133">
            <v>1.45031157744103</v>
          </cell>
          <cell r="CU133">
            <v>1.45661366588155</v>
          </cell>
          <cell r="CV133">
            <v>1.44609289173761</v>
          </cell>
          <cell r="CW133">
            <v>1.42991627292063</v>
          </cell>
          <cell r="CX133">
            <v>1.44917490765231</v>
          </cell>
          <cell r="CY133">
            <v>1.44593646442989</v>
          </cell>
          <cell r="CZ133">
            <v>1.45431087535179</v>
          </cell>
          <cell r="DA133">
            <v>1.44878854033215</v>
          </cell>
          <cell r="DB133">
            <v>1.46606704278319</v>
          </cell>
          <cell r="DC133">
            <v>1.44398891834357</v>
          </cell>
          <cell r="DD133">
            <v>1.45021692161589</v>
          </cell>
          <cell r="DE133">
            <v>1.43598811533082</v>
          </cell>
          <cell r="DF133">
            <v>1.42951817499855</v>
          </cell>
          <cell r="DG133">
            <v>1.42951817499855</v>
          </cell>
          <cell r="DH133">
            <v>1.42951817499855</v>
          </cell>
          <cell r="DI133">
            <v>1.42951817499855</v>
          </cell>
          <cell r="DJ133">
            <v>1.42951817499855</v>
          </cell>
          <cell r="DK133">
            <v>1.42951817499855</v>
          </cell>
        </row>
        <row r="134">
          <cell r="A134">
            <v>1391.86915818711</v>
          </cell>
          <cell r="B134">
            <v>1509.445666282</v>
          </cell>
          <cell r="C134">
            <v>1633.24897569414</v>
          </cell>
          <cell r="D134">
            <v>1840.03434855804</v>
          </cell>
          <cell r="E134">
            <v>1695.53887416043</v>
          </cell>
          <cell r="F134">
            <v>1676.23613711384</v>
          </cell>
          <cell r="G134">
            <v>1581.44105661715</v>
          </cell>
          <cell r="H134">
            <v>1835.67373597188</v>
          </cell>
          <cell r="I134">
            <v>2493.17819104532</v>
          </cell>
          <cell r="J134">
            <v>1983.69686944636</v>
          </cell>
          <cell r="K134">
            <v>2305.52200289663</v>
          </cell>
          <cell r="L134">
            <v>2062.04608731091</v>
          </cell>
          <cell r="M134">
            <v>2178.43905800456</v>
          </cell>
          <cell r="N134">
            <v>2115.47010104427</v>
          </cell>
          <cell r="O134">
            <v>2311.28498513985</v>
          </cell>
          <cell r="P134">
            <v>2464.10674281158</v>
          </cell>
          <cell r="Q134">
            <v>2275.50487459436</v>
          </cell>
          <cell r="R134">
            <v>2434.57019378881</v>
          </cell>
          <cell r="S134">
            <v>2480.69300225698</v>
          </cell>
          <cell r="T134">
            <v>2631.24881207293</v>
          </cell>
        </row>
        <row r="134">
          <cell r="Z134">
            <v>1391.86915818711</v>
          </cell>
          <cell r="AA134">
            <v>1509.445666282</v>
          </cell>
          <cell r="AB134">
            <v>1633.24897569414</v>
          </cell>
          <cell r="AC134">
            <v>1840.03434855804</v>
          </cell>
          <cell r="AD134">
            <v>1695.53887416043</v>
          </cell>
          <cell r="AE134">
            <v>1676.23613711384</v>
          </cell>
          <cell r="AF134">
            <v>1581.44105661715</v>
          </cell>
          <cell r="AG134">
            <v>1835.67373597188</v>
          </cell>
          <cell r="AH134">
            <v>2493.17819104532</v>
          </cell>
          <cell r="AI134">
            <v>1983.69686944636</v>
          </cell>
          <cell r="AJ134">
            <v>2305.52200289663</v>
          </cell>
          <cell r="AK134">
            <v>2062.04608731091</v>
          </cell>
          <cell r="AL134">
            <v>2178.43905800456</v>
          </cell>
          <cell r="AM134">
            <v>2115.47010104427</v>
          </cell>
          <cell r="AN134">
            <v>2311.28498513985</v>
          </cell>
          <cell r="AO134">
            <v>2464.10674281158</v>
          </cell>
          <cell r="AP134">
            <v>2275.50487459436</v>
          </cell>
          <cell r="AQ134">
            <v>2434.57019378881</v>
          </cell>
          <cell r="AR134">
            <v>2480.69300225698</v>
          </cell>
          <cell r="AS134">
            <v>2631.24881207293</v>
          </cell>
        </row>
        <row r="134"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</row>
        <row r="134">
          <cell r="BX134">
            <v>3.08497309871486</v>
          </cell>
          <cell r="BY134">
            <v>3.50987868778714</v>
          </cell>
          <cell r="BZ134">
            <v>3.18255825753364</v>
          </cell>
          <cell r="CA134">
            <v>3.20382488389806</v>
          </cell>
          <cell r="CB134">
            <v>2.99020464333679</v>
          </cell>
          <cell r="CC134">
            <v>3.54304076828596</v>
          </cell>
          <cell r="CD134">
            <v>4.72410322836998</v>
          </cell>
          <cell r="CE134">
            <v>3.71681192702749</v>
          </cell>
          <cell r="CF134">
            <v>4.40982296343249</v>
          </cell>
          <cell r="CG134">
            <v>3.96537720650215</v>
          </cell>
          <cell r="CH134">
            <v>4.15141265293961</v>
          </cell>
          <cell r="CI134">
            <v>4.02400606121798</v>
          </cell>
          <cell r="CJ134">
            <v>4.34664848700794</v>
          </cell>
          <cell r="CK134">
            <v>4.63404812229158</v>
          </cell>
          <cell r="CL134">
            <v>4.27935969987549</v>
          </cell>
          <cell r="CM134">
            <v>4.57850110106888</v>
          </cell>
          <cell r="CN134">
            <v>4.66524057150792</v>
          </cell>
          <cell r="CO134">
            <v>4.94837882021123</v>
          </cell>
          <cell r="CP134">
            <v>4.93642582795231</v>
          </cell>
          <cell r="CQ134">
            <v>4.35248152606844</v>
          </cell>
          <cell r="CR134">
            <v>1.43350044777854</v>
          </cell>
          <cell r="CS134">
            <v>1.46780933567959</v>
          </cell>
          <cell r="CT134">
            <v>1.45046798942695</v>
          </cell>
          <cell r="CU134">
            <v>1.43628610686477</v>
          </cell>
          <cell r="CV134">
            <v>1.45961569533094</v>
          </cell>
          <cell r="CW134">
            <v>1.4334203457859</v>
          </cell>
          <cell r="CX134">
            <v>1.4489694654389</v>
          </cell>
          <cell r="CY134">
            <v>1.4194708560141</v>
          </cell>
          <cell r="CZ134">
            <v>1.44590938231952</v>
          </cell>
          <cell r="DA134">
            <v>1.46221709636923</v>
          </cell>
          <cell r="DB134">
            <v>1.43237011790522</v>
          </cell>
          <cell r="DC134">
            <v>1.42469203833492</v>
          </cell>
          <cell r="DD134">
            <v>1.43766151073604</v>
          </cell>
          <cell r="DE134">
            <v>1.44030809293996</v>
          </cell>
          <cell r="DF134">
            <v>1.45682073198402</v>
          </cell>
          <cell r="DG134">
            <v>1.45682073198402</v>
          </cell>
          <cell r="DH134">
            <v>1.45682073198402</v>
          </cell>
          <cell r="DI134">
            <v>1.45682073198402</v>
          </cell>
          <cell r="DJ134">
            <v>1.45682073198402</v>
          </cell>
          <cell r="DK134">
            <v>1.45682073198402</v>
          </cell>
        </row>
        <row r="135">
          <cell r="A135">
            <v>1402.01202954246</v>
          </cell>
          <cell r="B135">
            <v>1459.10184542882</v>
          </cell>
          <cell r="C135">
            <v>1410.21353457847</v>
          </cell>
          <cell r="D135">
            <v>1592.02500314711</v>
          </cell>
          <cell r="E135">
            <v>1373.87378692617</v>
          </cell>
          <cell r="F135">
            <v>1969.44677904017</v>
          </cell>
          <cell r="G135">
            <v>1654.31266195932</v>
          </cell>
          <cell r="H135">
            <v>1672.84754878686</v>
          </cell>
          <cell r="I135">
            <v>1961.22006781036</v>
          </cell>
          <cell r="J135">
            <v>2068.61138050016</v>
          </cell>
          <cell r="K135">
            <v>2095.88300818321</v>
          </cell>
          <cell r="L135">
            <v>2431.99880465385</v>
          </cell>
          <cell r="M135">
            <v>1940.94581012311</v>
          </cell>
          <cell r="N135">
            <v>2356.87636827532</v>
          </cell>
          <cell r="O135">
            <v>2312.72457643686</v>
          </cell>
          <cell r="P135">
            <v>2418.75970204069</v>
          </cell>
          <cell r="Q135">
            <v>2245.62114660818</v>
          </cell>
          <cell r="R135">
            <v>2493.03247911714</v>
          </cell>
          <cell r="S135">
            <v>2564.4898831333</v>
          </cell>
          <cell r="T135">
            <v>2525.03797334532</v>
          </cell>
        </row>
        <row r="135">
          <cell r="Z135">
            <v>1402.01202954246</v>
          </cell>
          <cell r="AA135">
            <v>1459.10184542882</v>
          </cell>
          <cell r="AB135">
            <v>1410.21353457847</v>
          </cell>
          <cell r="AC135">
            <v>1592.02500314711</v>
          </cell>
          <cell r="AD135">
            <v>1373.87378692617</v>
          </cell>
          <cell r="AE135">
            <v>1969.44677904017</v>
          </cell>
          <cell r="AF135">
            <v>1654.31266195932</v>
          </cell>
          <cell r="AG135">
            <v>1672.84754878686</v>
          </cell>
          <cell r="AH135">
            <v>1961.22006781036</v>
          </cell>
          <cell r="AI135">
            <v>2068.61138050016</v>
          </cell>
          <cell r="AJ135">
            <v>2095.88300818321</v>
          </cell>
          <cell r="AK135">
            <v>2431.99880465385</v>
          </cell>
          <cell r="AL135">
            <v>1940.94581012311</v>
          </cell>
          <cell r="AM135">
            <v>2356.87636827532</v>
          </cell>
          <cell r="AN135">
            <v>2312.72457643686</v>
          </cell>
          <cell r="AO135">
            <v>2418.75970204069</v>
          </cell>
          <cell r="AP135">
            <v>2245.62114660818</v>
          </cell>
          <cell r="AQ135">
            <v>2493.03247911714</v>
          </cell>
          <cell r="AR135">
            <v>2564.4898831333</v>
          </cell>
          <cell r="AS135">
            <v>2525.03797334532</v>
          </cell>
        </row>
        <row r="135"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</row>
        <row r="135">
          <cell r="BX135">
            <v>2.65772712811534</v>
          </cell>
          <cell r="BY135">
            <v>2.9878101563984</v>
          </cell>
          <cell r="BZ135">
            <v>2.61338436225754</v>
          </cell>
          <cell r="CA135">
            <v>3.73706735358954</v>
          </cell>
          <cell r="CB135">
            <v>3.11122251898576</v>
          </cell>
          <cell r="CC135">
            <v>3.19871950718028</v>
          </cell>
          <cell r="CD135">
            <v>3.72657951057122</v>
          </cell>
          <cell r="CE135">
            <v>3.97428656674133</v>
          </cell>
          <cell r="CF135">
            <v>4.02028300316594</v>
          </cell>
          <cell r="CG135">
            <v>4.64793679095367</v>
          </cell>
          <cell r="CH135">
            <v>3.66742901283912</v>
          </cell>
          <cell r="CI135">
            <v>4.47964302074731</v>
          </cell>
          <cell r="CJ135">
            <v>4.37316679059618</v>
          </cell>
          <cell r="CK135">
            <v>4.5736702550605</v>
          </cell>
          <cell r="CL135">
            <v>4.24627987381771</v>
          </cell>
          <cell r="CM135">
            <v>4.7141138018042</v>
          </cell>
          <cell r="CN135">
            <v>4.84923371593904</v>
          </cell>
          <cell r="CO135">
            <v>4.77463348750363</v>
          </cell>
          <cell r="CP135">
            <v>4.2391879224048</v>
          </cell>
          <cell r="CQ135">
            <v>4.38426492314396</v>
          </cell>
          <cell r="CR135">
            <v>1.45389555234719</v>
          </cell>
          <cell r="CS135">
            <v>1.43426591727412</v>
          </cell>
          <cell r="CT135">
            <v>1.45372287621277</v>
          </cell>
          <cell r="CU135">
            <v>1.45983583597128</v>
          </cell>
          <cell r="CV135">
            <v>1.44029245248447</v>
          </cell>
          <cell r="CW135">
            <v>1.44384462188709</v>
          </cell>
          <cell r="CX135">
            <v>1.45677894453539</v>
          </cell>
          <cell r="CY135">
            <v>1.432805833394</v>
          </cell>
          <cell r="CZ135">
            <v>1.44185992811683</v>
          </cell>
          <cell r="DA135">
            <v>1.42602410383643</v>
          </cell>
          <cell r="DB135">
            <v>1.42829378513336</v>
          </cell>
          <cell r="DC135">
            <v>1.43354153108912</v>
          </cell>
          <cell r="DD135">
            <v>1.44996937504328</v>
          </cell>
          <cell r="DE135">
            <v>1.44145314696175</v>
          </cell>
          <cell r="DF135">
            <v>1.44888864744204</v>
          </cell>
          <cell r="DG135">
            <v>1.44888864744204</v>
          </cell>
          <cell r="DH135">
            <v>1.44888864744204</v>
          </cell>
          <cell r="DI135">
            <v>1.44888864744204</v>
          </cell>
          <cell r="DJ135">
            <v>1.44888864744204</v>
          </cell>
          <cell r="DK135">
            <v>1.44888864744204</v>
          </cell>
        </row>
        <row r="136">
          <cell r="A136">
            <v>1478.98429150874</v>
          </cell>
          <cell r="B136">
            <v>1674.44338861961</v>
          </cell>
          <cell r="C136">
            <v>1641.56915154907</v>
          </cell>
          <cell r="D136">
            <v>1597.20708752603</v>
          </cell>
          <cell r="E136">
            <v>1852.67607751751</v>
          </cell>
          <cell r="F136">
            <v>1633.09602412659</v>
          </cell>
          <cell r="G136">
            <v>1838.07310168369</v>
          </cell>
          <cell r="H136">
            <v>1793.34978490237</v>
          </cell>
          <cell r="I136">
            <v>1928.68619889323</v>
          </cell>
          <cell r="J136">
            <v>2250.99008006125</v>
          </cell>
          <cell r="K136">
            <v>1928.08873492606</v>
          </cell>
          <cell r="L136">
            <v>2143.82668387978</v>
          </cell>
          <cell r="M136">
            <v>1976.02840647454</v>
          </cell>
          <cell r="N136">
            <v>1853.11473157211</v>
          </cell>
          <cell r="O136">
            <v>2348.31042103037</v>
          </cell>
          <cell r="P136">
            <v>1937.23484431177</v>
          </cell>
          <cell r="Q136">
            <v>2260.47569165199</v>
          </cell>
          <cell r="R136">
            <v>2611.98260996984</v>
          </cell>
          <cell r="S136">
            <v>2176.82705989463</v>
          </cell>
          <cell r="T136">
            <v>2265.0030997295</v>
          </cell>
        </row>
        <row r="136">
          <cell r="Z136">
            <v>1478.98429150874</v>
          </cell>
          <cell r="AA136">
            <v>1674.44338861961</v>
          </cell>
          <cell r="AB136">
            <v>1641.56915154907</v>
          </cell>
          <cell r="AC136">
            <v>1597.20708752603</v>
          </cell>
          <cell r="AD136">
            <v>1852.67607751751</v>
          </cell>
          <cell r="AE136">
            <v>1633.09602412659</v>
          </cell>
          <cell r="AF136">
            <v>1838.07310168369</v>
          </cell>
          <cell r="AG136">
            <v>1793.34978490237</v>
          </cell>
          <cell r="AH136">
            <v>1928.68619889323</v>
          </cell>
          <cell r="AI136">
            <v>2250.99008006125</v>
          </cell>
          <cell r="AJ136">
            <v>1928.08873492606</v>
          </cell>
          <cell r="AK136">
            <v>2143.82668387978</v>
          </cell>
          <cell r="AL136">
            <v>1976.02840647454</v>
          </cell>
          <cell r="AM136">
            <v>1853.11473157211</v>
          </cell>
          <cell r="AN136">
            <v>2348.31042103037</v>
          </cell>
          <cell r="AO136">
            <v>1937.23484431177</v>
          </cell>
          <cell r="AP136">
            <v>2260.47569165199</v>
          </cell>
          <cell r="AQ136">
            <v>2611.98260996984</v>
          </cell>
          <cell r="AR136">
            <v>2176.82705989463</v>
          </cell>
          <cell r="AS136">
            <v>2265.0030997295</v>
          </cell>
        </row>
        <row r="136"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</row>
        <row r="136">
          <cell r="BX136">
            <v>3.13523310510202</v>
          </cell>
          <cell r="BY136">
            <v>3.03158282699667</v>
          </cell>
          <cell r="BZ136">
            <v>3.46775444461162</v>
          </cell>
          <cell r="CA136">
            <v>3.12486840009633</v>
          </cell>
          <cell r="CB136">
            <v>3.44882322983204</v>
          </cell>
          <cell r="CC136">
            <v>3.36897430936334</v>
          </cell>
          <cell r="CD136">
            <v>3.66992904450603</v>
          </cell>
          <cell r="CE136">
            <v>4.26119466225741</v>
          </cell>
          <cell r="CF136">
            <v>3.58494520589298</v>
          </cell>
          <cell r="CG136">
            <v>4.05636026382693</v>
          </cell>
          <cell r="CH136">
            <v>3.74841938562525</v>
          </cell>
          <cell r="CI136">
            <v>3.47186893052274</v>
          </cell>
          <cell r="CJ136">
            <v>4.51302061960371</v>
          </cell>
          <cell r="CK136">
            <v>3.72300898513993</v>
          </cell>
          <cell r="CL136">
            <v>4.34421842835507</v>
          </cell>
          <cell r="CM136">
            <v>5.01975005998909</v>
          </cell>
          <cell r="CN136">
            <v>4.18346114663378</v>
          </cell>
          <cell r="CO136">
            <v>4.35291927379023</v>
          </cell>
          <cell r="CP136">
            <v>4.41715044590529</v>
          </cell>
          <cell r="CQ136">
            <v>4.97516530516347</v>
          </cell>
          <cell r="CR136">
            <v>1.44874347986933</v>
          </cell>
          <cell r="CS136">
            <v>1.44337472833</v>
          </cell>
          <cell r="CT136">
            <v>1.43448655315379</v>
          </cell>
          <cell r="CU136">
            <v>1.44344063103615</v>
          </cell>
          <cell r="CV136">
            <v>1.46372096149947</v>
          </cell>
          <cell r="CW136">
            <v>1.4318157149916</v>
          </cell>
          <cell r="CX136">
            <v>1.46015506778724</v>
          </cell>
          <cell r="CY136">
            <v>1.45839256424985</v>
          </cell>
          <cell r="CZ136">
            <v>1.43982941187924</v>
          </cell>
          <cell r="DA136">
            <v>1.44726927506517</v>
          </cell>
          <cell r="DB136">
            <v>1.47350505707174</v>
          </cell>
          <cell r="DC136">
            <v>1.44797241419402</v>
          </cell>
          <cell r="DD136">
            <v>1.44428248259942</v>
          </cell>
          <cell r="DE136">
            <v>1.46233246802809</v>
          </cell>
          <cell r="DF136">
            <v>1.42559224147087</v>
          </cell>
          <cell r="DG136">
            <v>1.42559224147087</v>
          </cell>
          <cell r="DH136">
            <v>1.42559224147087</v>
          </cell>
          <cell r="DI136">
            <v>1.42559224147087</v>
          </cell>
          <cell r="DJ136">
            <v>1.42559224147087</v>
          </cell>
          <cell r="DK136">
            <v>1.42559224147087</v>
          </cell>
        </row>
        <row r="137">
          <cell r="A137">
            <v>1342.95014437723</v>
          </cell>
          <cell r="B137">
            <v>1563.7577822401</v>
          </cell>
          <cell r="C137">
            <v>1529.07758427059</v>
          </cell>
          <cell r="D137">
            <v>1468.3703478769</v>
          </cell>
          <cell r="E137">
            <v>1626.95022697999</v>
          </cell>
          <cell r="F137">
            <v>1757.52530279235</v>
          </cell>
          <cell r="G137">
            <v>1972.60142289598</v>
          </cell>
          <cell r="H137">
            <v>2011.66233421725</v>
          </cell>
          <cell r="I137">
            <v>2154.37076623279</v>
          </cell>
          <cell r="J137">
            <v>1768.39749060917</v>
          </cell>
          <cell r="K137">
            <v>2002.01571346137</v>
          </cell>
          <cell r="L137">
            <v>2038.65259798172</v>
          </cell>
          <cell r="M137">
            <v>2076.11846836609</v>
          </cell>
          <cell r="N137">
            <v>2264.66038239442</v>
          </cell>
          <cell r="O137">
            <v>2591.13895246108</v>
          </cell>
          <cell r="P137">
            <v>2226.7162875627</v>
          </cell>
          <cell r="Q137">
            <v>2382.44797441177</v>
          </cell>
          <cell r="R137">
            <v>2201.83180771767</v>
          </cell>
          <cell r="S137">
            <v>2649.29634097665</v>
          </cell>
          <cell r="T137">
            <v>2852.86682765272</v>
          </cell>
        </row>
        <row r="137">
          <cell r="Z137">
            <v>1342.95014437723</v>
          </cell>
          <cell r="AA137">
            <v>1563.7577822401</v>
          </cell>
          <cell r="AB137">
            <v>1529.07758427059</v>
          </cell>
          <cell r="AC137">
            <v>1468.3703478769</v>
          </cell>
          <cell r="AD137">
            <v>1626.95022697999</v>
          </cell>
          <cell r="AE137">
            <v>1757.52530279235</v>
          </cell>
          <cell r="AF137">
            <v>1972.60142289598</v>
          </cell>
          <cell r="AG137">
            <v>2011.66233421725</v>
          </cell>
          <cell r="AH137">
            <v>2154.37076623279</v>
          </cell>
          <cell r="AI137">
            <v>1768.39749060917</v>
          </cell>
          <cell r="AJ137">
            <v>2002.01571346137</v>
          </cell>
          <cell r="AK137">
            <v>2038.65259798172</v>
          </cell>
          <cell r="AL137">
            <v>2076.11846836609</v>
          </cell>
          <cell r="AM137">
            <v>2264.66038239442</v>
          </cell>
          <cell r="AN137">
            <v>2591.13895246108</v>
          </cell>
          <cell r="AO137">
            <v>2226.7162875627</v>
          </cell>
          <cell r="AP137">
            <v>2382.44797441177</v>
          </cell>
          <cell r="AQ137">
            <v>2201.83180771767</v>
          </cell>
          <cell r="AR137">
            <v>2649.29634097665</v>
          </cell>
          <cell r="AS137">
            <v>2852.86682765272</v>
          </cell>
        </row>
        <row r="137"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</row>
        <row r="137">
          <cell r="BX137">
            <v>2.93652341843014</v>
          </cell>
          <cell r="BY137">
            <v>2.76702923506422</v>
          </cell>
          <cell r="BZ137">
            <v>3.0830634678102</v>
          </cell>
          <cell r="CA137">
            <v>3.31212624085148</v>
          </cell>
          <cell r="CB137">
            <v>3.73704419807544</v>
          </cell>
          <cell r="CC137">
            <v>3.7932285623518</v>
          </cell>
          <cell r="CD137">
            <v>4.14293193048787</v>
          </cell>
          <cell r="CE137">
            <v>3.33525662928777</v>
          </cell>
          <cell r="CF137">
            <v>3.86744371025941</v>
          </cell>
          <cell r="CG137">
            <v>3.87017299463099</v>
          </cell>
          <cell r="CH137">
            <v>3.96916176352479</v>
          </cell>
          <cell r="CI137">
            <v>4.21631776564997</v>
          </cell>
          <cell r="CJ137">
            <v>4.86155594094116</v>
          </cell>
          <cell r="CK137">
            <v>4.17781755251256</v>
          </cell>
          <cell r="CL137">
            <v>4.4700050118824</v>
          </cell>
          <cell r="CM137">
            <v>4.13112870523442</v>
          </cell>
          <cell r="CN137">
            <v>4.97067220326239</v>
          </cell>
          <cell r="CO137">
            <v>5.35261594578547</v>
          </cell>
          <cell r="CP137">
            <v>5.69475764328418</v>
          </cell>
          <cell r="CQ137">
            <v>4.72297426610246</v>
          </cell>
          <cell r="CR137">
            <v>1.45531198215425</v>
          </cell>
          <cell r="CS137">
            <v>1.43771232681112</v>
          </cell>
          <cell r="CT137">
            <v>1.42660318294871</v>
          </cell>
          <cell r="CU137">
            <v>1.45388144402577</v>
          </cell>
          <cell r="CV137">
            <v>1.44576909579578</v>
          </cell>
          <cell r="CW137">
            <v>1.45379054592785</v>
          </cell>
          <cell r="CX137">
            <v>1.44616632117228</v>
          </cell>
          <cell r="CY137">
            <v>1.45295849295531</v>
          </cell>
          <cell r="CZ137">
            <v>1.42468806148517</v>
          </cell>
          <cell r="DA137">
            <v>1.45263923299376</v>
          </cell>
          <cell r="DB137">
            <v>1.41824289332979</v>
          </cell>
          <cell r="DC137">
            <v>1.44317827426836</v>
          </cell>
          <cell r="DD137">
            <v>1.43304711236851</v>
          </cell>
          <cell r="DE137">
            <v>1.47155630522192</v>
          </cell>
          <cell r="DF137">
            <v>1.46023431899175</v>
          </cell>
          <cell r="DG137">
            <v>1.46023431899175</v>
          </cell>
          <cell r="DH137">
            <v>1.46023431899175</v>
          </cell>
          <cell r="DI137">
            <v>1.46023431899175</v>
          </cell>
          <cell r="DJ137">
            <v>1.46023431899175</v>
          </cell>
          <cell r="DK137">
            <v>1.46023431899175</v>
          </cell>
        </row>
        <row r="138">
          <cell r="A138">
            <v>1403.03873017672</v>
          </cell>
          <cell r="B138">
            <v>1290.43514727104</v>
          </cell>
          <cell r="C138">
            <v>1732.71165316614</v>
          </cell>
          <cell r="D138">
            <v>1503.23646096261</v>
          </cell>
          <cell r="E138">
            <v>1602.05691855707</v>
          </cell>
          <cell r="F138">
            <v>1783.96280775813</v>
          </cell>
          <cell r="G138">
            <v>1950.16720188459</v>
          </cell>
          <cell r="H138">
            <v>1805.60100387333</v>
          </cell>
          <cell r="I138">
            <v>1883.46293159874</v>
          </cell>
          <cell r="J138">
            <v>1944.83698048378</v>
          </cell>
          <cell r="K138">
            <v>1876.42099963394</v>
          </cell>
          <cell r="L138">
            <v>1814.38336748729</v>
          </cell>
          <cell r="M138">
            <v>1969.83470672266</v>
          </cell>
          <cell r="N138">
            <v>1987.27378114491</v>
          </cell>
          <cell r="O138">
            <v>2416.31003109036</v>
          </cell>
          <cell r="P138">
            <v>2082.72102883367</v>
          </cell>
          <cell r="Q138">
            <v>2352.1616412206</v>
          </cell>
          <cell r="R138">
            <v>2417.37242528345</v>
          </cell>
          <cell r="S138">
            <v>2766.1399571956</v>
          </cell>
          <cell r="T138">
            <v>2267.96521755632</v>
          </cell>
        </row>
        <row r="138">
          <cell r="Z138">
            <v>1403.03873017672</v>
          </cell>
          <cell r="AA138">
            <v>1290.43514727104</v>
          </cell>
          <cell r="AB138">
            <v>1732.71165316614</v>
          </cell>
          <cell r="AC138">
            <v>1503.23646096261</v>
          </cell>
          <cell r="AD138">
            <v>1602.05691855707</v>
          </cell>
          <cell r="AE138">
            <v>1783.96280775813</v>
          </cell>
          <cell r="AF138">
            <v>1950.16720188459</v>
          </cell>
          <cell r="AG138">
            <v>1805.60100387333</v>
          </cell>
          <cell r="AH138">
            <v>1883.46293159874</v>
          </cell>
          <cell r="AI138">
            <v>1944.83698048378</v>
          </cell>
          <cell r="AJ138">
            <v>1876.42099963394</v>
          </cell>
          <cell r="AK138">
            <v>1814.38336748729</v>
          </cell>
          <cell r="AL138">
            <v>1969.83470672266</v>
          </cell>
          <cell r="AM138">
            <v>1987.27378114491</v>
          </cell>
          <cell r="AN138">
            <v>2416.31003109036</v>
          </cell>
          <cell r="AO138">
            <v>2082.72102883367</v>
          </cell>
          <cell r="AP138">
            <v>2352.1616412206</v>
          </cell>
          <cell r="AQ138">
            <v>2417.37242528345</v>
          </cell>
          <cell r="AR138">
            <v>2766.1399571956</v>
          </cell>
          <cell r="AS138">
            <v>2267.96521755632</v>
          </cell>
        </row>
        <row r="138"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</row>
        <row r="138">
          <cell r="BX138">
            <v>3.27070210605221</v>
          </cell>
          <cell r="BY138">
            <v>2.88505867922679</v>
          </cell>
          <cell r="BZ138">
            <v>3.04146508260409</v>
          </cell>
          <cell r="CA138">
            <v>3.40220579694179</v>
          </cell>
          <cell r="CB138">
            <v>3.67859656237378</v>
          </cell>
          <cell r="CC138">
            <v>3.3825255192401</v>
          </cell>
          <cell r="CD138">
            <v>3.59634587575984</v>
          </cell>
          <cell r="CE138">
            <v>3.65400378313168</v>
          </cell>
          <cell r="CF138">
            <v>3.55247455658528</v>
          </cell>
          <cell r="CG138">
            <v>3.46921351945265</v>
          </cell>
          <cell r="CH138">
            <v>3.77060214698067</v>
          </cell>
          <cell r="CI138">
            <v>3.81039100482948</v>
          </cell>
          <cell r="CJ138">
            <v>4.60960820154098</v>
          </cell>
          <cell r="CK138">
            <v>3.97321859053877</v>
          </cell>
          <cell r="CL138">
            <v>4.48723195832112</v>
          </cell>
          <cell r="CM138">
            <v>4.61163493690305</v>
          </cell>
          <cell r="CN138">
            <v>5.27698071407883</v>
          </cell>
          <cell r="CO138">
            <v>4.32660996856423</v>
          </cell>
          <cell r="CP138">
            <v>4.51514948372904</v>
          </cell>
          <cell r="CQ138">
            <v>5.18157055731415</v>
          </cell>
          <cell r="CR138">
            <v>1.41856685779516</v>
          </cell>
          <cell r="CS138">
            <v>1.45699247925841</v>
          </cell>
          <cell r="CT138">
            <v>1.45141778744372</v>
          </cell>
          <cell r="CU138">
            <v>1.42751205966305</v>
          </cell>
          <cell r="CV138">
            <v>1.44311932504076</v>
          </cell>
          <cell r="CW138">
            <v>1.4365883864865</v>
          </cell>
          <cell r="CX138">
            <v>1.45243539218988</v>
          </cell>
          <cell r="CY138">
            <v>1.46247294728991</v>
          </cell>
          <cell r="CZ138">
            <v>1.43483763620171</v>
          </cell>
          <cell r="DA138">
            <v>1.45821427965503</v>
          </cell>
          <cell r="DB138">
            <v>1.44712632537288</v>
          </cell>
          <cell r="DC138">
            <v>1.43286462701376</v>
          </cell>
          <cell r="DD138">
            <v>1.43128529749553</v>
          </cell>
          <cell r="DE138">
            <v>1.4288784785777</v>
          </cell>
          <cell r="DF138">
            <v>1.43613669383578</v>
          </cell>
          <cell r="DG138">
            <v>1.43613669383578</v>
          </cell>
          <cell r="DH138">
            <v>1.43613669383578</v>
          </cell>
          <cell r="DI138">
            <v>1.43613669383578</v>
          </cell>
          <cell r="DJ138">
            <v>1.43613669383578</v>
          </cell>
          <cell r="DK138">
            <v>1.43613669383578</v>
          </cell>
        </row>
        <row r="139">
          <cell r="A139">
            <v>1513.9264143905</v>
          </cell>
          <cell r="B139">
            <v>1356.27078879979</v>
          </cell>
          <cell r="C139">
            <v>1506.24477823705</v>
          </cell>
          <cell r="D139">
            <v>1566.01640684845</v>
          </cell>
          <cell r="E139">
            <v>1805.03354354679</v>
          </cell>
          <cell r="F139">
            <v>1786.90796980523</v>
          </cell>
          <cell r="G139">
            <v>1600.10384474511</v>
          </cell>
          <cell r="H139">
            <v>1673.93514446858</v>
          </cell>
          <cell r="I139">
            <v>1756.77726905047</v>
          </cell>
          <cell r="J139">
            <v>1715.59842777518</v>
          </cell>
          <cell r="K139">
            <v>2026.87726269682</v>
          </cell>
          <cell r="L139">
            <v>2114.15888932231</v>
          </cell>
          <cell r="M139">
            <v>2094.9069481587</v>
          </cell>
          <cell r="N139">
            <v>2007.55342354767</v>
          </cell>
          <cell r="O139">
            <v>2357.20122911659</v>
          </cell>
          <cell r="P139">
            <v>2569.08500401308</v>
          </cell>
          <cell r="Q139">
            <v>2573.60154121825</v>
          </cell>
          <cell r="R139">
            <v>2400.61641656156</v>
          </cell>
          <cell r="S139">
            <v>2173.07376998643</v>
          </cell>
          <cell r="T139">
            <v>2567.33377038703</v>
          </cell>
        </row>
        <row r="139">
          <cell r="Z139">
            <v>1513.9264143905</v>
          </cell>
          <cell r="AA139">
            <v>1356.27078879979</v>
          </cell>
          <cell r="AB139">
            <v>1506.24477823705</v>
          </cell>
          <cell r="AC139">
            <v>1566.01640684845</v>
          </cell>
          <cell r="AD139">
            <v>1805.03354354679</v>
          </cell>
          <cell r="AE139">
            <v>1786.90796980523</v>
          </cell>
          <cell r="AF139">
            <v>1600.10384474511</v>
          </cell>
          <cell r="AG139">
            <v>1673.93514446858</v>
          </cell>
          <cell r="AH139">
            <v>1756.77726905047</v>
          </cell>
          <cell r="AI139">
            <v>1715.59842777518</v>
          </cell>
          <cell r="AJ139">
            <v>2026.87726269682</v>
          </cell>
          <cell r="AK139">
            <v>2114.15888932231</v>
          </cell>
          <cell r="AL139">
            <v>2094.9069481587</v>
          </cell>
          <cell r="AM139">
            <v>2007.55342354767</v>
          </cell>
          <cell r="AN139">
            <v>2357.20122911659</v>
          </cell>
          <cell r="AO139">
            <v>2569.08500401308</v>
          </cell>
          <cell r="AP139">
            <v>2573.60154121825</v>
          </cell>
          <cell r="AQ139">
            <v>2400.61641656156</v>
          </cell>
          <cell r="AR139">
            <v>2173.07376998643</v>
          </cell>
          <cell r="AS139">
            <v>2567.33377038703</v>
          </cell>
        </row>
        <row r="139"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</row>
        <row r="139">
          <cell r="BX139">
            <v>2.85292525154025</v>
          </cell>
          <cell r="BY139">
            <v>2.97831450570226</v>
          </cell>
          <cell r="BZ139">
            <v>3.47484215205105</v>
          </cell>
          <cell r="CA139">
            <v>3.37066924094813</v>
          </cell>
          <cell r="CB139">
            <v>3.02437981123835</v>
          </cell>
          <cell r="CC139">
            <v>3.19145578163157</v>
          </cell>
          <cell r="CD139">
            <v>3.38758481288983</v>
          </cell>
          <cell r="CE139">
            <v>3.21727698203224</v>
          </cell>
          <cell r="CF139">
            <v>3.84498636720972</v>
          </cell>
          <cell r="CG139">
            <v>4.04648391046668</v>
          </cell>
          <cell r="CH139">
            <v>3.93116507074101</v>
          </cell>
          <cell r="CI139">
            <v>3.84709133486605</v>
          </cell>
          <cell r="CJ139">
            <v>4.44393306332444</v>
          </cell>
          <cell r="CK139">
            <v>4.84338869791928</v>
          </cell>
          <cell r="CL139">
            <v>4.85190353694527</v>
          </cell>
          <cell r="CM139">
            <v>4.52578190361604</v>
          </cell>
          <cell r="CN139">
            <v>4.09680525200851</v>
          </cell>
          <cell r="CO139">
            <v>4.84008717027867</v>
          </cell>
          <cell r="CP139">
            <v>5.37689200895365</v>
          </cell>
          <cell r="CQ139">
            <v>4.94876440500291</v>
          </cell>
          <cell r="CR139">
            <v>1.44610711661305</v>
          </cell>
          <cell r="CS139">
            <v>1.47959085027829</v>
          </cell>
          <cell r="CT139">
            <v>1.44647954598156</v>
          </cell>
          <cell r="CU139">
            <v>1.44056509175218</v>
          </cell>
          <cell r="CV139">
            <v>1.42317180556281</v>
          </cell>
          <cell r="CW139">
            <v>1.4524232202807</v>
          </cell>
          <cell r="CX139">
            <v>1.44950251740756</v>
          </cell>
          <cell r="CY139">
            <v>1.43700054059061</v>
          </cell>
          <cell r="CZ139">
            <v>1.42080233387621</v>
          </cell>
          <cell r="DA139">
            <v>1.46094653689671</v>
          </cell>
          <cell r="DB139">
            <v>1.44424137320935</v>
          </cell>
          <cell r="DC139">
            <v>1.43141953935549</v>
          </cell>
          <cell r="DD139">
            <v>1.45999239094884</v>
          </cell>
          <cell r="DE139">
            <v>1.42968957249244</v>
          </cell>
          <cell r="DF139">
            <v>1.45323646130537</v>
          </cell>
          <cell r="DG139">
            <v>1.45323646130537</v>
          </cell>
          <cell r="DH139">
            <v>1.45323646130537</v>
          </cell>
          <cell r="DI139">
            <v>1.45323646130537</v>
          </cell>
          <cell r="DJ139">
            <v>1.45323646130537</v>
          </cell>
          <cell r="DK139">
            <v>1.45323646130537</v>
          </cell>
        </row>
        <row r="140">
          <cell r="A140">
            <v>1389.10520925621</v>
          </cell>
          <cell r="B140">
            <v>1623.47661015135</v>
          </cell>
          <cell r="C140">
            <v>1673.29926176956</v>
          </cell>
          <cell r="D140">
            <v>1431.66465117809</v>
          </cell>
          <cell r="E140">
            <v>1645.33126826079</v>
          </cell>
          <cell r="F140">
            <v>1692.8466448038</v>
          </cell>
          <cell r="G140">
            <v>1834.48966850588</v>
          </cell>
          <cell r="H140">
            <v>2056.64718877539</v>
          </cell>
          <cell r="I140">
            <v>1892.22894255197</v>
          </cell>
          <cell r="J140">
            <v>1981.05076200466</v>
          </cell>
          <cell r="K140">
            <v>1983.9695359739</v>
          </cell>
          <cell r="L140">
            <v>2126.51781324511</v>
          </cell>
          <cell r="M140">
            <v>2365.24959493516</v>
          </cell>
          <cell r="N140">
            <v>2063.95478708952</v>
          </cell>
          <cell r="O140">
            <v>2022.81966846604</v>
          </cell>
          <cell r="P140">
            <v>2083.91402494696</v>
          </cell>
          <cell r="Q140">
            <v>2077.43903885195</v>
          </cell>
          <cell r="R140">
            <v>2490.53782654044</v>
          </cell>
          <cell r="S140">
            <v>2494.20435288712</v>
          </cell>
          <cell r="T140">
            <v>2449.85089482674</v>
          </cell>
        </row>
        <row r="140">
          <cell r="Z140">
            <v>1389.10520925621</v>
          </cell>
          <cell r="AA140">
            <v>1623.47661015135</v>
          </cell>
          <cell r="AB140">
            <v>1673.29926176956</v>
          </cell>
          <cell r="AC140">
            <v>1431.66465117809</v>
          </cell>
          <cell r="AD140">
            <v>1645.33126826079</v>
          </cell>
          <cell r="AE140">
            <v>1692.8466448038</v>
          </cell>
          <cell r="AF140">
            <v>1834.48966850588</v>
          </cell>
          <cell r="AG140">
            <v>2056.64718877539</v>
          </cell>
          <cell r="AH140">
            <v>1892.22894255197</v>
          </cell>
          <cell r="AI140">
            <v>1981.05076200466</v>
          </cell>
          <cell r="AJ140">
            <v>1983.9695359739</v>
          </cell>
          <cell r="AK140">
            <v>2126.51781324511</v>
          </cell>
          <cell r="AL140">
            <v>2365.24959493516</v>
          </cell>
          <cell r="AM140">
            <v>2063.95478708952</v>
          </cell>
          <cell r="AN140">
            <v>2022.81966846604</v>
          </cell>
          <cell r="AO140">
            <v>2083.91402494696</v>
          </cell>
          <cell r="AP140">
            <v>2077.43903885195</v>
          </cell>
          <cell r="AQ140">
            <v>2490.53782654044</v>
          </cell>
          <cell r="AR140">
            <v>2494.20435288712</v>
          </cell>
          <cell r="AS140">
            <v>2449.85089482674</v>
          </cell>
        </row>
        <row r="140"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</row>
        <row r="140">
          <cell r="BX140">
            <v>3.18459132301366</v>
          </cell>
          <cell r="BY140">
            <v>2.70281609556526</v>
          </cell>
          <cell r="BZ140">
            <v>3.09691996752205</v>
          </cell>
          <cell r="CA140">
            <v>3.19180024525447</v>
          </cell>
          <cell r="CB140">
            <v>3.48895613505889</v>
          </cell>
          <cell r="CC140">
            <v>3.85578412509131</v>
          </cell>
          <cell r="CD140">
            <v>3.62409882455156</v>
          </cell>
          <cell r="CE140">
            <v>3.7374807070206</v>
          </cell>
          <cell r="CF140">
            <v>3.78872828507427</v>
          </cell>
          <cell r="CG140">
            <v>4.00310009618918</v>
          </cell>
          <cell r="CH140">
            <v>4.57904190081869</v>
          </cell>
          <cell r="CI140">
            <v>3.94851951139508</v>
          </cell>
          <cell r="CJ140">
            <v>3.87464886590796</v>
          </cell>
          <cell r="CK140">
            <v>3.99167322687418</v>
          </cell>
          <cell r="CL140">
            <v>3.9792705901385</v>
          </cell>
          <cell r="CM140">
            <v>4.77054861367035</v>
          </cell>
          <cell r="CN140">
            <v>4.77757173212842</v>
          </cell>
          <cell r="CO140">
            <v>4.69261404724342</v>
          </cell>
          <cell r="CP140">
            <v>4.99809174956028</v>
          </cell>
          <cell r="CQ140">
            <v>5.22943428774182</v>
          </cell>
          <cell r="CR140">
            <v>1.44168873093997</v>
          </cell>
          <cell r="CS140">
            <v>1.45126125087541</v>
          </cell>
          <cell r="CT140">
            <v>1.43955097345312</v>
          </cell>
          <cell r="CU140">
            <v>1.45121560944268</v>
          </cell>
          <cell r="CV140">
            <v>1.45556131466692</v>
          </cell>
          <cell r="CW140">
            <v>1.45307840616176</v>
          </cell>
          <cell r="CX140">
            <v>1.44054522247873</v>
          </cell>
          <cell r="CY140">
            <v>1.46134992246951</v>
          </cell>
          <cell r="CZ140">
            <v>1.43047668804824</v>
          </cell>
          <cell r="DA140">
            <v>1.45219113079677</v>
          </cell>
          <cell r="DB140">
            <v>1.43465895843846</v>
          </cell>
          <cell r="DC140">
            <v>1.45539108707718</v>
          </cell>
          <cell r="DD140">
            <v>1.41517287172587</v>
          </cell>
          <cell r="DE140">
            <v>1.43209895081978</v>
          </cell>
          <cell r="DF140">
            <v>1.43031585215112</v>
          </cell>
          <cell r="DG140">
            <v>1.43031585215112</v>
          </cell>
          <cell r="DH140">
            <v>1.43031585215112</v>
          </cell>
          <cell r="DI140">
            <v>1.43031585215112</v>
          </cell>
          <cell r="DJ140">
            <v>1.43031585215112</v>
          </cell>
          <cell r="DK140">
            <v>1.43031585215112</v>
          </cell>
        </row>
        <row r="141">
          <cell r="A141">
            <v>1290.47183638344</v>
          </cell>
          <cell r="B141">
            <v>1591.54591979753</v>
          </cell>
          <cell r="C141">
            <v>2199.99699606332</v>
          </cell>
          <cell r="D141">
            <v>1643.26572858515</v>
          </cell>
          <cell r="E141">
            <v>1720.57837980475</v>
          </cell>
          <cell r="F141">
            <v>1804.39022936597</v>
          </cell>
          <cell r="G141">
            <v>1748.32905599891</v>
          </cell>
          <cell r="H141">
            <v>1843.76035025504</v>
          </cell>
          <cell r="I141">
            <v>1872.06131124983</v>
          </cell>
          <cell r="J141">
            <v>1964.98362884737</v>
          </cell>
          <cell r="K141">
            <v>1862.54584586166</v>
          </cell>
          <cell r="L141">
            <v>2018.07333077976</v>
          </cell>
          <cell r="M141">
            <v>2276.69501349668</v>
          </cell>
          <cell r="N141">
            <v>2025.27352968713</v>
          </cell>
          <cell r="O141">
            <v>2246.0290993513</v>
          </cell>
          <cell r="P141">
            <v>2581.87871348404</v>
          </cell>
          <cell r="Q141">
            <v>2474.66461704317</v>
          </cell>
          <cell r="R141">
            <v>2419.84291872496</v>
          </cell>
          <cell r="S141">
            <v>2311.95810643788</v>
          </cell>
          <cell r="T141">
            <v>2355.69842626145</v>
          </cell>
        </row>
        <row r="141">
          <cell r="Z141">
            <v>1290.47183638344</v>
          </cell>
          <cell r="AA141">
            <v>1591.54591979753</v>
          </cell>
          <cell r="AB141">
            <v>2199.99699606332</v>
          </cell>
          <cell r="AC141">
            <v>1643.26572858515</v>
          </cell>
          <cell r="AD141">
            <v>1720.57837980475</v>
          </cell>
          <cell r="AE141">
            <v>1804.39022936597</v>
          </cell>
          <cell r="AF141">
            <v>1748.32905599891</v>
          </cell>
          <cell r="AG141">
            <v>1843.76035025504</v>
          </cell>
          <cell r="AH141">
            <v>1872.06131124983</v>
          </cell>
          <cell r="AI141">
            <v>1964.98362884737</v>
          </cell>
          <cell r="AJ141">
            <v>1862.54584586166</v>
          </cell>
          <cell r="AK141">
            <v>2018.07333077976</v>
          </cell>
          <cell r="AL141">
            <v>2276.69501349668</v>
          </cell>
          <cell r="AM141">
            <v>2025.27352968713</v>
          </cell>
          <cell r="AN141">
            <v>2246.0290993513</v>
          </cell>
          <cell r="AO141">
            <v>2581.87871348404</v>
          </cell>
          <cell r="AP141">
            <v>2474.66461704317</v>
          </cell>
          <cell r="AQ141">
            <v>2419.84291872496</v>
          </cell>
          <cell r="AR141">
            <v>2311.95810643788</v>
          </cell>
          <cell r="AS141">
            <v>2355.69842626145</v>
          </cell>
        </row>
        <row r="141"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</row>
        <row r="141">
          <cell r="BX141">
            <v>4.16358282888315</v>
          </cell>
          <cell r="BY141">
            <v>3.08379046644024</v>
          </cell>
          <cell r="BZ141">
            <v>3.26026883654625</v>
          </cell>
          <cell r="CA141">
            <v>3.42779898537541</v>
          </cell>
          <cell r="CB141">
            <v>3.29928003414252</v>
          </cell>
          <cell r="CC141">
            <v>3.50182030395813</v>
          </cell>
          <cell r="CD141">
            <v>3.49662335950048</v>
          </cell>
          <cell r="CE141">
            <v>3.70122229876387</v>
          </cell>
          <cell r="CF141">
            <v>3.51676562717901</v>
          </cell>
          <cell r="CG141">
            <v>3.82420658964469</v>
          </cell>
          <cell r="CH141">
            <v>4.31339005245408</v>
          </cell>
          <cell r="CI141">
            <v>3.815829889421</v>
          </cell>
          <cell r="CJ141">
            <v>4.19422241331276</v>
          </cell>
          <cell r="CK141">
            <v>4.8213861395106</v>
          </cell>
          <cell r="CL141">
            <v>4.62117512423692</v>
          </cell>
          <cell r="CM141">
            <v>4.51880138567381</v>
          </cell>
          <cell r="CN141">
            <v>4.31733787930999</v>
          </cell>
          <cell r="CO141">
            <v>4.3990183124898</v>
          </cell>
          <cell r="CP141">
            <v>4.91521497718212</v>
          </cell>
          <cell r="CQ141">
            <v>5.4950620152222</v>
          </cell>
          <cell r="CR141">
            <v>1.44954774876926</v>
          </cell>
          <cell r="CS141">
            <v>1.42306241110691</v>
          </cell>
          <cell r="CT141">
            <v>1.44764479968981</v>
          </cell>
          <cell r="CU141">
            <v>1.45992340774425</v>
          </cell>
          <cell r="CV141">
            <v>1.44586646244846</v>
          </cell>
          <cell r="CW141">
            <v>1.44218925790768</v>
          </cell>
          <cell r="CX141">
            <v>1.4518145078946</v>
          </cell>
          <cell r="CY141">
            <v>1.44250640564486</v>
          </cell>
          <cell r="CZ141">
            <v>1.46682515443908</v>
          </cell>
          <cell r="DA141">
            <v>1.45452403471163</v>
          </cell>
          <cell r="DB141">
            <v>1.45101092085603</v>
          </cell>
          <cell r="DC141">
            <v>1.44578173274035</v>
          </cell>
          <cell r="DD141">
            <v>1.44608312929493</v>
          </cell>
          <cell r="DE141">
            <v>1.454125252613</v>
          </cell>
          <cell r="DF141">
            <v>1.4671383096549</v>
          </cell>
          <cell r="DG141">
            <v>1.4671383096549</v>
          </cell>
          <cell r="DH141">
            <v>1.4671383096549</v>
          </cell>
          <cell r="DI141">
            <v>1.4671383096549</v>
          </cell>
          <cell r="DJ141">
            <v>1.4671383096549</v>
          </cell>
          <cell r="DK141">
            <v>1.4671383096549</v>
          </cell>
        </row>
        <row r="142">
          <cell r="A142">
            <v>1115.58970922431</v>
          </cell>
          <cell r="B142">
            <v>1695.18826396448</v>
          </cell>
          <cell r="C142">
            <v>1759.187178153</v>
          </cell>
          <cell r="D142">
            <v>1669.89616917502</v>
          </cell>
          <cell r="E142">
            <v>1746.7867632121</v>
          </cell>
          <cell r="F142">
            <v>1709.51876224895</v>
          </cell>
          <cell r="G142">
            <v>1571.63106809893</v>
          </cell>
          <cell r="H142">
            <v>1813.28266809025</v>
          </cell>
          <cell r="I142">
            <v>1791.51665281283</v>
          </cell>
          <cell r="J142">
            <v>1993.94145608602</v>
          </cell>
          <cell r="K142">
            <v>1903.73103887352</v>
          </cell>
          <cell r="L142">
            <v>1969.87565273685</v>
          </cell>
          <cell r="M142">
            <v>2189.6539571056</v>
          </cell>
          <cell r="N142">
            <v>2118.46741603287</v>
          </cell>
          <cell r="O142">
            <v>2159.6060593043</v>
          </cell>
          <cell r="P142">
            <v>2348.44984662236</v>
          </cell>
          <cell r="Q142">
            <v>2438.38617825266</v>
          </cell>
          <cell r="R142">
            <v>2100.2818521293</v>
          </cell>
          <cell r="S142">
            <v>2293.64791744039</v>
          </cell>
          <cell r="T142">
            <v>2476.26362001061</v>
          </cell>
        </row>
        <row r="142">
          <cell r="Z142">
            <v>1115.58970922431</v>
          </cell>
          <cell r="AA142">
            <v>1695.18826396448</v>
          </cell>
          <cell r="AB142">
            <v>1759.187178153</v>
          </cell>
          <cell r="AC142">
            <v>1669.89616917502</v>
          </cell>
          <cell r="AD142">
            <v>1746.7867632121</v>
          </cell>
          <cell r="AE142">
            <v>1709.51876224895</v>
          </cell>
          <cell r="AF142">
            <v>1571.63106809893</v>
          </cell>
          <cell r="AG142">
            <v>1813.28266809025</v>
          </cell>
          <cell r="AH142">
            <v>1791.51665281283</v>
          </cell>
          <cell r="AI142">
            <v>1993.94145608602</v>
          </cell>
          <cell r="AJ142">
            <v>1903.73103887352</v>
          </cell>
          <cell r="AK142">
            <v>1969.87565273685</v>
          </cell>
          <cell r="AL142">
            <v>2189.6539571056</v>
          </cell>
          <cell r="AM142">
            <v>2118.46741603287</v>
          </cell>
          <cell r="AN142">
            <v>2159.6060593043</v>
          </cell>
          <cell r="AO142">
            <v>2348.44984662236</v>
          </cell>
          <cell r="AP142">
            <v>2438.38617825266</v>
          </cell>
          <cell r="AQ142">
            <v>2100.2818521293</v>
          </cell>
          <cell r="AR142">
            <v>2293.64791744039</v>
          </cell>
          <cell r="AS142">
            <v>2476.26362001061</v>
          </cell>
        </row>
        <row r="142"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</row>
        <row r="142">
          <cell r="BX142">
            <v>3.33567530175123</v>
          </cell>
          <cell r="BY142">
            <v>3.16919289629007</v>
          </cell>
          <cell r="BZ142">
            <v>3.27289092487929</v>
          </cell>
          <cell r="CA142">
            <v>3.23291350996641</v>
          </cell>
          <cell r="CB142">
            <v>2.94774290039776</v>
          </cell>
          <cell r="CC142">
            <v>3.48954137284083</v>
          </cell>
          <cell r="CD142">
            <v>3.36584263918208</v>
          </cell>
          <cell r="CE142">
            <v>3.83446718080608</v>
          </cell>
          <cell r="CF142">
            <v>3.63874992220776</v>
          </cell>
          <cell r="CG142">
            <v>3.76870341494572</v>
          </cell>
          <cell r="CH142">
            <v>4.19335296309858</v>
          </cell>
          <cell r="CI142">
            <v>3.96910418524775</v>
          </cell>
          <cell r="CJ142">
            <v>4.13771904556788</v>
          </cell>
          <cell r="CK142">
            <v>4.49953620757141</v>
          </cell>
          <cell r="CL142">
            <v>4.67185063069128</v>
          </cell>
          <cell r="CM142">
            <v>4.02405623154044</v>
          </cell>
          <cell r="CN142">
            <v>4.39453789774858</v>
          </cell>
          <cell r="CO142">
            <v>4.74442229786365</v>
          </cell>
          <cell r="CP142">
            <v>5.17239234973702</v>
          </cell>
          <cell r="CQ142">
            <v>5.72277646591253</v>
          </cell>
          <cell r="CR142">
            <v>1.42737526211996</v>
          </cell>
          <cell r="CS142">
            <v>1.44962050848772</v>
          </cell>
          <cell r="CT142">
            <v>1.4448921022136</v>
          </cell>
          <cell r="CU142">
            <v>1.44360351277306</v>
          </cell>
          <cell r="CV142">
            <v>1.46222934687678</v>
          </cell>
          <cell r="CW142">
            <v>1.44872822388189</v>
          </cell>
          <cell r="CX142">
            <v>1.46072391257588</v>
          </cell>
          <cell r="CY142">
            <v>1.42365348050046</v>
          </cell>
          <cell r="CZ142">
            <v>1.45825736030835</v>
          </cell>
          <cell r="DA142">
            <v>1.42467076825961</v>
          </cell>
          <cell r="DB142">
            <v>1.43337728282279</v>
          </cell>
          <cell r="DC142">
            <v>1.43203616796602</v>
          </cell>
          <cell r="DD142">
            <v>1.43060982227519</v>
          </cell>
          <cell r="DE142">
            <v>1.46229981552777</v>
          </cell>
          <cell r="DF142">
            <v>1.42994941523121</v>
          </cell>
          <cell r="DG142">
            <v>1.42994941523121</v>
          </cell>
          <cell r="DH142">
            <v>1.42994941523121</v>
          </cell>
          <cell r="DI142">
            <v>1.42994941523121</v>
          </cell>
          <cell r="DJ142">
            <v>1.42994941523121</v>
          </cell>
          <cell r="DK142">
            <v>1.42994941523121</v>
          </cell>
        </row>
        <row r="143">
          <cell r="A143">
            <v>1173.84279653289</v>
          </cell>
          <cell r="B143">
            <v>1330.96705427048</v>
          </cell>
          <cell r="C143">
            <v>1492.84928874883</v>
          </cell>
          <cell r="D143">
            <v>1625.98965219595</v>
          </cell>
          <cell r="E143">
            <v>1659.65298293616</v>
          </cell>
          <cell r="F143">
            <v>1608.47097608819</v>
          </cell>
          <cell r="G143">
            <v>1643.42714905596</v>
          </cell>
          <cell r="H143">
            <v>1819.77510288783</v>
          </cell>
          <cell r="I143">
            <v>1833.85857231523</v>
          </cell>
          <cell r="J143">
            <v>1983.89816335001</v>
          </cell>
          <cell r="K143">
            <v>2081.5680656049</v>
          </cell>
          <cell r="L143">
            <v>1936.87686205157</v>
          </cell>
          <cell r="M143">
            <v>2252.85873092034</v>
          </cell>
          <cell r="N143">
            <v>2158.71453537738</v>
          </cell>
          <cell r="O143">
            <v>1957.97408166427</v>
          </cell>
          <cell r="P143">
            <v>2376.27364765223</v>
          </cell>
          <cell r="Q143">
            <v>2426.68324210052</v>
          </cell>
          <cell r="R143">
            <v>2166.45729081449</v>
          </cell>
          <cell r="S143">
            <v>2308.81175462243</v>
          </cell>
          <cell r="T143">
            <v>2561.38826827953</v>
          </cell>
        </row>
        <row r="143">
          <cell r="Z143">
            <v>1173.84279653289</v>
          </cell>
          <cell r="AA143">
            <v>1330.96705427048</v>
          </cell>
          <cell r="AB143">
            <v>1492.84928874883</v>
          </cell>
          <cell r="AC143">
            <v>1625.98965219595</v>
          </cell>
          <cell r="AD143">
            <v>1659.65298293616</v>
          </cell>
          <cell r="AE143">
            <v>1608.47097608819</v>
          </cell>
          <cell r="AF143">
            <v>1643.42714905596</v>
          </cell>
          <cell r="AG143">
            <v>1819.77510288783</v>
          </cell>
          <cell r="AH143">
            <v>1833.85857231523</v>
          </cell>
          <cell r="AI143">
            <v>1983.89816335001</v>
          </cell>
          <cell r="AJ143">
            <v>2081.5680656049</v>
          </cell>
          <cell r="AK143">
            <v>1936.87686205157</v>
          </cell>
          <cell r="AL143">
            <v>2252.85873092034</v>
          </cell>
          <cell r="AM143">
            <v>2158.71453537738</v>
          </cell>
          <cell r="AN143">
            <v>1957.97408166427</v>
          </cell>
          <cell r="AO143">
            <v>2376.27364765223</v>
          </cell>
          <cell r="AP143">
            <v>2426.68324210052</v>
          </cell>
          <cell r="AQ143">
            <v>2166.45729081449</v>
          </cell>
          <cell r="AR143">
            <v>2308.81175462243</v>
          </cell>
          <cell r="AS143">
            <v>2561.38826827953</v>
          </cell>
        </row>
        <row r="143"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</row>
        <row r="143">
          <cell r="BX143">
            <v>2.85503475724646</v>
          </cell>
          <cell r="BY143">
            <v>3.10040946110075</v>
          </cell>
          <cell r="BZ143">
            <v>3.10722788965711</v>
          </cell>
          <cell r="CA143">
            <v>3.00165539761639</v>
          </cell>
          <cell r="CB143">
            <v>3.11579361432292</v>
          </cell>
          <cell r="CC143">
            <v>3.47908671540139</v>
          </cell>
          <cell r="CD143">
            <v>3.53089302901502</v>
          </cell>
          <cell r="CE143">
            <v>3.83533134641914</v>
          </cell>
          <cell r="CF143">
            <v>3.83549341548006</v>
          </cell>
          <cell r="CG143">
            <v>3.65425686416467</v>
          </cell>
          <cell r="CH143">
            <v>4.29049599210101</v>
          </cell>
          <cell r="CI143">
            <v>4.14069205328294</v>
          </cell>
          <cell r="CJ143">
            <v>3.69730919046547</v>
          </cell>
          <cell r="CK143">
            <v>4.48719851748883</v>
          </cell>
          <cell r="CL143">
            <v>4.58238867275529</v>
          </cell>
          <cell r="CM143">
            <v>4.09099513986967</v>
          </cell>
          <cell r="CN143">
            <v>4.35980792563112</v>
          </cell>
          <cell r="CO143">
            <v>4.83675676473238</v>
          </cell>
          <cell r="CP143">
            <v>6.17382418114522</v>
          </cell>
          <cell r="CQ143">
            <v>5.59021136950023</v>
          </cell>
          <cell r="CR143">
            <v>1.45028338544432</v>
          </cell>
          <cell r="CS143">
            <v>1.44160654781071</v>
          </cell>
          <cell r="CT143">
            <v>1.43255630810998</v>
          </cell>
          <cell r="CU143">
            <v>1.43683156250538</v>
          </cell>
          <cell r="CV143">
            <v>1.46336047282952</v>
          </cell>
          <cell r="CW143">
            <v>1.46811316215756</v>
          </cell>
          <cell r="CX143">
            <v>1.44507008221028</v>
          </cell>
          <cell r="CY143">
            <v>1.43304425018222</v>
          </cell>
          <cell r="CZ143">
            <v>1.42294598557668</v>
          </cell>
          <cell r="DA143">
            <v>1.41717545184469</v>
          </cell>
          <cell r="DB143">
            <v>1.48688202256317</v>
          </cell>
          <cell r="DC143">
            <v>1.45214530561995</v>
          </cell>
          <cell r="DD143">
            <v>1.43857859616113</v>
          </cell>
          <cell r="DE143">
            <v>1.42833282992032</v>
          </cell>
          <cell r="DF143">
            <v>1.45086934204427</v>
          </cell>
          <cell r="DG143">
            <v>1.45086934204427</v>
          </cell>
          <cell r="DH143">
            <v>1.45086934204427</v>
          </cell>
          <cell r="DI143">
            <v>1.45086934204427</v>
          </cell>
          <cell r="DJ143">
            <v>1.45086934204427</v>
          </cell>
          <cell r="DK143">
            <v>1.45086934204427</v>
          </cell>
        </row>
        <row r="144">
          <cell r="A144">
            <v>1274.9946629191</v>
          </cell>
          <cell r="B144">
            <v>1355.75896109371</v>
          </cell>
          <cell r="C144">
            <v>1485.00993090954</v>
          </cell>
          <cell r="D144">
            <v>1425.46257921305</v>
          </cell>
          <cell r="E144">
            <v>1548.87702578158</v>
          </cell>
          <cell r="F144">
            <v>1574.16683276744</v>
          </cell>
          <cell r="G144">
            <v>1764.19441237883</v>
          </cell>
          <cell r="H144">
            <v>1876.46972070566</v>
          </cell>
          <cell r="I144">
            <v>1791.98734542344</v>
          </cell>
          <cell r="J144">
            <v>1913.01232334469</v>
          </cell>
          <cell r="K144">
            <v>1923.12824264984</v>
          </cell>
          <cell r="L144">
            <v>2191.7061881156</v>
          </cell>
          <cell r="M144">
            <v>1797.12629300468</v>
          </cell>
          <cell r="N144">
            <v>2243.35964172932</v>
          </cell>
          <cell r="O144">
            <v>2062.0888643859</v>
          </cell>
          <cell r="P144">
            <v>2277.45378082582</v>
          </cell>
          <cell r="Q144">
            <v>2273.8931437663</v>
          </cell>
          <cell r="R144">
            <v>2432.45751962443</v>
          </cell>
          <cell r="S144">
            <v>2475.7296873768</v>
          </cell>
          <cell r="T144">
            <v>2716.8289300584</v>
          </cell>
        </row>
        <row r="144">
          <cell r="Z144">
            <v>1274.9946629191</v>
          </cell>
          <cell r="AA144">
            <v>1355.75896109371</v>
          </cell>
          <cell r="AB144">
            <v>1485.00993090954</v>
          </cell>
          <cell r="AC144">
            <v>1425.46257921305</v>
          </cell>
          <cell r="AD144">
            <v>1548.87702578158</v>
          </cell>
          <cell r="AE144">
            <v>1574.16683276744</v>
          </cell>
          <cell r="AF144">
            <v>1764.19441237883</v>
          </cell>
          <cell r="AG144">
            <v>1876.46972070566</v>
          </cell>
          <cell r="AH144">
            <v>1791.98734542344</v>
          </cell>
          <cell r="AI144">
            <v>1913.01232334469</v>
          </cell>
          <cell r="AJ144">
            <v>1923.12824264984</v>
          </cell>
          <cell r="AK144">
            <v>2191.7061881156</v>
          </cell>
          <cell r="AL144">
            <v>1797.12629300468</v>
          </cell>
          <cell r="AM144">
            <v>2243.35964172932</v>
          </cell>
          <cell r="AN144">
            <v>2062.0888643859</v>
          </cell>
          <cell r="AO144">
            <v>2277.45378082582</v>
          </cell>
          <cell r="AP144">
            <v>2273.8931437663</v>
          </cell>
          <cell r="AQ144">
            <v>2432.45751962443</v>
          </cell>
          <cell r="AR144">
            <v>2475.7296873768</v>
          </cell>
          <cell r="AS144">
            <v>2716.8289300584</v>
          </cell>
        </row>
        <row r="144"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</row>
        <row r="144">
          <cell r="BX144">
            <v>2.84046573761707</v>
          </cell>
          <cell r="BY144">
            <v>2.70811328402914</v>
          </cell>
          <cell r="BZ144">
            <v>2.96025924802643</v>
          </cell>
          <cell r="CA144">
            <v>3.03852199556062</v>
          </cell>
          <cell r="CB144">
            <v>3.3347684921864</v>
          </cell>
          <cell r="CC144">
            <v>3.63476310407556</v>
          </cell>
          <cell r="CD144">
            <v>3.34830466047488</v>
          </cell>
          <cell r="CE144">
            <v>3.67152268845067</v>
          </cell>
          <cell r="CF144">
            <v>3.66077813748539</v>
          </cell>
          <cell r="CG144">
            <v>4.13272404077178</v>
          </cell>
          <cell r="CH144">
            <v>3.36125839539552</v>
          </cell>
          <cell r="CI144">
            <v>4.24354218609194</v>
          </cell>
          <cell r="CJ144">
            <v>3.90380592055254</v>
          </cell>
          <cell r="CK144">
            <v>4.31152008379634</v>
          </cell>
          <cell r="CL144">
            <v>4.30477932869408</v>
          </cell>
          <cell r="CM144">
            <v>4.60496258459272</v>
          </cell>
          <cell r="CN144">
            <v>4.68688249967705</v>
          </cell>
          <cell r="CO144">
            <v>5.14331513324422</v>
          </cell>
          <cell r="CP144">
            <v>5.17231803563725</v>
          </cell>
          <cell r="CQ144">
            <v>5.22382113846398</v>
          </cell>
          <cell r="CR144">
            <v>1.450090350459</v>
          </cell>
          <cell r="CS144">
            <v>1.43801232612529</v>
          </cell>
          <cell r="CT144">
            <v>1.4323426981624</v>
          </cell>
          <cell r="CU144">
            <v>1.44210249710838</v>
          </cell>
          <cell r="CV144">
            <v>1.43348887554377</v>
          </cell>
          <cell r="CW144">
            <v>1.41936963085987</v>
          </cell>
          <cell r="CX144">
            <v>1.44939876945224</v>
          </cell>
          <cell r="CY144">
            <v>1.41440110021908</v>
          </cell>
          <cell r="CZ144">
            <v>1.46628066106948</v>
          </cell>
          <cell r="DA144">
            <v>1.42750844751305</v>
          </cell>
          <cell r="DB144">
            <v>1.43926900307313</v>
          </cell>
          <cell r="DC144">
            <v>1.45295800753892</v>
          </cell>
          <cell r="DD144">
            <v>1.46481855908775</v>
          </cell>
          <cell r="DE144">
            <v>1.44836330822923</v>
          </cell>
          <cell r="DF144">
            <v>1.44719246999976</v>
          </cell>
          <cell r="DG144">
            <v>1.44719246999976</v>
          </cell>
          <cell r="DH144">
            <v>1.44719246999976</v>
          </cell>
          <cell r="DI144">
            <v>1.44719246999976</v>
          </cell>
          <cell r="DJ144">
            <v>1.44719246999976</v>
          </cell>
          <cell r="DK144">
            <v>1.44719246999976</v>
          </cell>
        </row>
        <row r="145">
          <cell r="A145">
            <v>1508.12613504435</v>
          </cell>
          <cell r="B145">
            <v>1622.84274479666</v>
          </cell>
          <cell r="C145">
            <v>1440.6837473558</v>
          </cell>
          <cell r="D145">
            <v>1627.91207776127</v>
          </cell>
          <cell r="E145">
            <v>1934.68989010161</v>
          </cell>
          <cell r="F145">
            <v>1780.52423790752</v>
          </cell>
          <cell r="G145">
            <v>2166.65992591611</v>
          </cell>
          <cell r="H145">
            <v>1982.03002117401</v>
          </cell>
          <cell r="I145">
            <v>2087.47715326788</v>
          </cell>
          <cell r="J145">
            <v>2042.59720562596</v>
          </cell>
          <cell r="K145">
            <v>2307.20312089973</v>
          </cell>
          <cell r="L145">
            <v>2053.67971076454</v>
          </cell>
          <cell r="M145">
            <v>2150.52798115882</v>
          </cell>
          <cell r="N145">
            <v>2254.85018877877</v>
          </cell>
          <cell r="O145">
            <v>2067.66256519437</v>
          </cell>
          <cell r="P145">
            <v>2489.41119641052</v>
          </cell>
          <cell r="Q145">
            <v>2184.66437917042</v>
          </cell>
          <cell r="R145">
            <v>2366.94985084119</v>
          </cell>
          <cell r="S145">
            <v>2501.77259378387</v>
          </cell>
          <cell r="T145">
            <v>2790.46982810562</v>
          </cell>
        </row>
        <row r="145">
          <cell r="Z145">
            <v>1508.12613504435</v>
          </cell>
          <cell r="AA145">
            <v>1622.84274479666</v>
          </cell>
          <cell r="AB145">
            <v>1440.6837473558</v>
          </cell>
          <cell r="AC145">
            <v>1627.91207776127</v>
          </cell>
          <cell r="AD145">
            <v>1934.68989010161</v>
          </cell>
          <cell r="AE145">
            <v>1780.52423790752</v>
          </cell>
          <cell r="AF145">
            <v>2166.65992591611</v>
          </cell>
          <cell r="AG145">
            <v>1982.03002117401</v>
          </cell>
          <cell r="AH145">
            <v>2087.47715326788</v>
          </cell>
          <cell r="AI145">
            <v>2042.59720562596</v>
          </cell>
          <cell r="AJ145">
            <v>2307.20312089973</v>
          </cell>
          <cell r="AK145">
            <v>2053.67971076454</v>
          </cell>
          <cell r="AL145">
            <v>2150.52798115882</v>
          </cell>
          <cell r="AM145">
            <v>2254.85018877877</v>
          </cell>
          <cell r="AN145">
            <v>2067.66256519437</v>
          </cell>
          <cell r="AO145">
            <v>2489.41119641052</v>
          </cell>
          <cell r="AP145">
            <v>2184.66437917042</v>
          </cell>
          <cell r="AQ145">
            <v>2366.94985084119</v>
          </cell>
          <cell r="AR145">
            <v>2501.77259378387</v>
          </cell>
          <cell r="AS145">
            <v>2790.46982810562</v>
          </cell>
        </row>
        <row r="145"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</row>
        <row r="145">
          <cell r="BX145">
            <v>2.74162542470675</v>
          </cell>
          <cell r="BY145">
            <v>3.1325449162967</v>
          </cell>
          <cell r="BZ145">
            <v>3.64186991190976</v>
          </cell>
          <cell r="CA145">
            <v>3.34241791139952</v>
          </cell>
          <cell r="CB145">
            <v>4.09968045412197</v>
          </cell>
          <cell r="CC145">
            <v>3.81394892716178</v>
          </cell>
          <cell r="CD145">
            <v>3.97332796396415</v>
          </cell>
          <cell r="CE145">
            <v>3.85835994939514</v>
          </cell>
          <cell r="CF145">
            <v>4.36107672788047</v>
          </cell>
          <cell r="CG145">
            <v>3.99769902720071</v>
          </cell>
          <cell r="CH145">
            <v>4.0770263654097</v>
          </cell>
          <cell r="CI145">
            <v>4.28557655509027</v>
          </cell>
          <cell r="CJ145">
            <v>3.90730499898339</v>
          </cell>
          <cell r="CK145">
            <v>4.70429216836243</v>
          </cell>
          <cell r="CL145">
            <v>4.12840576287702</v>
          </cell>
          <cell r="CM145">
            <v>4.4728744139474</v>
          </cell>
          <cell r="CN145">
            <v>4.72765175834792</v>
          </cell>
          <cell r="CO145">
            <v>5.273208932834</v>
          </cell>
          <cell r="CP145">
            <v>4.39057576214314</v>
          </cell>
          <cell r="CQ145">
            <v>4.65977559883108</v>
          </cell>
          <cell r="CR145">
            <v>1.47644154413796</v>
          </cell>
          <cell r="CS145">
            <v>1.43908617980068</v>
          </cell>
          <cell r="CT145">
            <v>1.439685642068</v>
          </cell>
          <cell r="CU145">
            <v>1.42377306915988</v>
          </cell>
          <cell r="CV145">
            <v>1.45543920432737</v>
          </cell>
          <cell r="CW145">
            <v>1.45946698656971</v>
          </cell>
          <cell r="CX145">
            <v>1.44793104193832</v>
          </cell>
          <cell r="CY145">
            <v>1.42377869756483</v>
          </cell>
          <cell r="CZ145">
            <v>1.43937664856119</v>
          </cell>
          <cell r="DA145">
            <v>1.450397785883</v>
          </cell>
          <cell r="DB145">
            <v>1.44943664953432</v>
          </cell>
          <cell r="DC145">
            <v>1.40743955891525</v>
          </cell>
          <cell r="DD145">
            <v>1.44513597768574</v>
          </cell>
          <cell r="DE145">
            <v>1.44150306747903</v>
          </cell>
          <cell r="DF145">
            <v>1.44980464724712</v>
          </cell>
          <cell r="DG145">
            <v>1.44980464724712</v>
          </cell>
          <cell r="DH145">
            <v>1.44980464724712</v>
          </cell>
          <cell r="DI145">
            <v>1.44980464724712</v>
          </cell>
          <cell r="DJ145">
            <v>1.44980464724712</v>
          </cell>
          <cell r="DK145">
            <v>1.44980464724712</v>
          </cell>
        </row>
        <row r="146">
          <cell r="A146">
            <v>1113.8697626967</v>
          </cell>
          <cell r="B146">
            <v>1393.50021493019</v>
          </cell>
          <cell r="C146">
            <v>1792.33997874773</v>
          </cell>
          <cell r="D146">
            <v>1593.32262164964</v>
          </cell>
          <cell r="E146">
            <v>1847.41189341151</v>
          </cell>
          <cell r="F146">
            <v>1995.1396954406</v>
          </cell>
          <cell r="G146">
            <v>1962.72571585275</v>
          </cell>
          <cell r="H146">
            <v>1874.54434164892</v>
          </cell>
          <cell r="I146">
            <v>2006.55646583365</v>
          </cell>
          <cell r="J146">
            <v>1951.70965365304</v>
          </cell>
          <cell r="K146">
            <v>1714.86063497573</v>
          </cell>
          <cell r="L146">
            <v>2082.21955986385</v>
          </cell>
          <cell r="M146">
            <v>2016.83643457435</v>
          </cell>
          <cell r="N146">
            <v>2352.90167767323</v>
          </cell>
          <cell r="O146">
            <v>2180.09788129375</v>
          </cell>
          <cell r="P146">
            <v>1952.05460384838</v>
          </cell>
          <cell r="Q146">
            <v>2324.74839330833</v>
          </cell>
          <cell r="R146">
            <v>2390.5469228753</v>
          </cell>
          <cell r="S146">
            <v>2495.33883917266</v>
          </cell>
          <cell r="T146">
            <v>2473.70473242878</v>
          </cell>
        </row>
        <row r="146">
          <cell r="Z146">
            <v>1113.8697626967</v>
          </cell>
          <cell r="AA146">
            <v>1393.50021493019</v>
          </cell>
          <cell r="AB146">
            <v>1792.33997874773</v>
          </cell>
          <cell r="AC146">
            <v>1593.32262164964</v>
          </cell>
          <cell r="AD146">
            <v>1847.41189341151</v>
          </cell>
          <cell r="AE146">
            <v>1995.1396954406</v>
          </cell>
          <cell r="AF146">
            <v>1962.72571585275</v>
          </cell>
          <cell r="AG146">
            <v>1874.54434164892</v>
          </cell>
          <cell r="AH146">
            <v>2006.55646583365</v>
          </cell>
          <cell r="AI146">
            <v>1951.70965365304</v>
          </cell>
          <cell r="AJ146">
            <v>1714.86063497573</v>
          </cell>
          <cell r="AK146">
            <v>2082.21955986385</v>
          </cell>
          <cell r="AL146">
            <v>2016.83643457435</v>
          </cell>
          <cell r="AM146">
            <v>2352.90167767323</v>
          </cell>
          <cell r="AN146">
            <v>2180.09788129375</v>
          </cell>
          <cell r="AO146">
            <v>1952.05460384838</v>
          </cell>
          <cell r="AP146">
            <v>2324.74839330833</v>
          </cell>
          <cell r="AQ146">
            <v>2390.5469228753</v>
          </cell>
          <cell r="AR146">
            <v>2495.33883917266</v>
          </cell>
          <cell r="AS146">
            <v>2473.70473242878</v>
          </cell>
        </row>
        <row r="146"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</row>
        <row r="146">
          <cell r="BX146">
            <v>3.43963063161752</v>
          </cell>
          <cell r="BY146">
            <v>3.0059793908375</v>
          </cell>
          <cell r="BZ146">
            <v>3.53069977274288</v>
          </cell>
          <cell r="CA146">
            <v>3.78994465384604</v>
          </cell>
          <cell r="CB146">
            <v>3.68081102165663</v>
          </cell>
          <cell r="CC146">
            <v>3.58931723730117</v>
          </cell>
          <cell r="CD146">
            <v>3.83048430924316</v>
          </cell>
          <cell r="CE146">
            <v>3.72479605252288</v>
          </cell>
          <cell r="CF146">
            <v>3.22382583435063</v>
          </cell>
          <cell r="CG146">
            <v>4.02112464552266</v>
          </cell>
          <cell r="CH146">
            <v>3.85177248209791</v>
          </cell>
          <cell r="CI146">
            <v>4.526158755281</v>
          </cell>
          <cell r="CJ146">
            <v>4.17992847536593</v>
          </cell>
          <cell r="CK146">
            <v>3.74269829538705</v>
          </cell>
          <cell r="CL146">
            <v>4.45726868074571</v>
          </cell>
          <cell r="CM146">
            <v>4.58342501057571</v>
          </cell>
          <cell r="CN146">
            <v>4.78434384026585</v>
          </cell>
          <cell r="CO146">
            <v>4.74286450138214</v>
          </cell>
          <cell r="CP146">
            <v>5.14462850770107</v>
          </cell>
          <cell r="CQ146">
            <v>5.00518211119583</v>
          </cell>
          <cell r="CR146">
            <v>1.43580770012359</v>
          </cell>
          <cell r="CS146">
            <v>1.44615791588757</v>
          </cell>
          <cell r="CT146">
            <v>1.4276301776655</v>
          </cell>
          <cell r="CU146">
            <v>1.45219473888613</v>
          </cell>
          <cell r="CV146">
            <v>1.43354087673412</v>
          </cell>
          <cell r="CW146">
            <v>1.44227334463711</v>
          </cell>
          <cell r="CX146">
            <v>1.46090921178114</v>
          </cell>
          <cell r="CY146">
            <v>1.43083979007311</v>
          </cell>
          <cell r="CZ146">
            <v>1.43517491029037</v>
          </cell>
          <cell r="DA146">
            <v>1.43555503727888</v>
          </cell>
          <cell r="DB146">
            <v>1.45735177903876</v>
          </cell>
          <cell r="DC146">
            <v>1.41868547379316</v>
          </cell>
          <cell r="DD146">
            <v>1.43455494801107</v>
          </cell>
          <cell r="DE146">
            <v>1.42423328804069</v>
          </cell>
          <cell r="DF146">
            <v>1.42894093591666</v>
          </cell>
          <cell r="DG146">
            <v>1.42894093591666</v>
          </cell>
          <cell r="DH146">
            <v>1.42894093591666</v>
          </cell>
          <cell r="DI146">
            <v>1.42894093591666</v>
          </cell>
          <cell r="DJ146">
            <v>1.42894093591666</v>
          </cell>
          <cell r="DK146">
            <v>1.42894093591666</v>
          </cell>
        </row>
        <row r="147">
          <cell r="A147">
            <v>1488.55930359275</v>
          </cell>
          <cell r="B147">
            <v>1489.69017183628</v>
          </cell>
          <cell r="C147">
            <v>1612.58237934897</v>
          </cell>
          <cell r="D147">
            <v>1648.14245783879</v>
          </cell>
          <cell r="E147">
            <v>1588.46417220179</v>
          </cell>
          <cell r="F147">
            <v>1571.91211583432</v>
          </cell>
          <cell r="G147">
            <v>2108.11522482948</v>
          </cell>
          <cell r="H147">
            <v>1555.35313822153</v>
          </cell>
          <cell r="I147">
            <v>1921.43327914829</v>
          </cell>
          <cell r="J147">
            <v>2010.51682820694</v>
          </cell>
          <cell r="K147">
            <v>1805.31175379239</v>
          </cell>
          <cell r="L147">
            <v>2069.35855263213</v>
          </cell>
          <cell r="M147">
            <v>2321.56471215555</v>
          </cell>
          <cell r="N147">
            <v>2206.20666534748</v>
          </cell>
          <cell r="O147">
            <v>2516.16901407498</v>
          </cell>
          <cell r="P147">
            <v>2376.01721648002</v>
          </cell>
          <cell r="Q147">
            <v>2596.59293222908</v>
          </cell>
          <cell r="R147">
            <v>2608.59496907197</v>
          </cell>
          <cell r="S147">
            <v>2656.40425840688</v>
          </cell>
          <cell r="T147">
            <v>2730.07559901878</v>
          </cell>
        </row>
        <row r="147">
          <cell r="Z147">
            <v>1488.55930359275</v>
          </cell>
          <cell r="AA147">
            <v>1489.69017183628</v>
          </cell>
          <cell r="AB147">
            <v>1612.58237934897</v>
          </cell>
          <cell r="AC147">
            <v>1648.14245783879</v>
          </cell>
          <cell r="AD147">
            <v>1588.46417220179</v>
          </cell>
          <cell r="AE147">
            <v>1571.91211583432</v>
          </cell>
          <cell r="AF147">
            <v>2108.11522482948</v>
          </cell>
          <cell r="AG147">
            <v>1555.35313822153</v>
          </cell>
          <cell r="AH147">
            <v>1921.43327914829</v>
          </cell>
          <cell r="AI147">
            <v>2010.51682820694</v>
          </cell>
          <cell r="AJ147">
            <v>1805.31175379239</v>
          </cell>
          <cell r="AK147">
            <v>2069.35855263213</v>
          </cell>
          <cell r="AL147">
            <v>2321.56471215555</v>
          </cell>
          <cell r="AM147">
            <v>2206.20666534748</v>
          </cell>
          <cell r="AN147">
            <v>2516.16901407498</v>
          </cell>
          <cell r="AO147">
            <v>2376.01721648002</v>
          </cell>
          <cell r="AP147">
            <v>2596.59293222908</v>
          </cell>
          <cell r="AQ147">
            <v>2608.59496907197</v>
          </cell>
          <cell r="AR147">
            <v>2656.40425840688</v>
          </cell>
          <cell r="AS147">
            <v>2730.07559901878</v>
          </cell>
        </row>
        <row r="147"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</row>
        <row r="147">
          <cell r="BX147">
            <v>3.05794675712469</v>
          </cell>
          <cell r="BY147">
            <v>3.13552108289483</v>
          </cell>
          <cell r="BZ147">
            <v>3.01617949200942</v>
          </cell>
          <cell r="CA147">
            <v>2.95613926703457</v>
          </cell>
          <cell r="CB147">
            <v>4.02165100346538</v>
          </cell>
          <cell r="CC147">
            <v>2.93454449211286</v>
          </cell>
          <cell r="CD147">
            <v>3.66476591745356</v>
          </cell>
          <cell r="CE147">
            <v>3.79132300094182</v>
          </cell>
          <cell r="CF147">
            <v>3.41399974413529</v>
          </cell>
          <cell r="CG147">
            <v>3.87087272094454</v>
          </cell>
          <cell r="CH147">
            <v>4.33287951747725</v>
          </cell>
          <cell r="CI147">
            <v>4.11806758866679</v>
          </cell>
          <cell r="CJ147">
            <v>4.66975913016548</v>
          </cell>
          <cell r="CK147">
            <v>4.40965135013671</v>
          </cell>
          <cell r="CL147">
            <v>4.81901791365058</v>
          </cell>
          <cell r="CM147">
            <v>4.84129249886889</v>
          </cell>
          <cell r="CN147">
            <v>4.93002177902835</v>
          </cell>
          <cell r="CO147">
            <v>5.06674845101641</v>
          </cell>
          <cell r="CP147">
            <v>5.58924083314391</v>
          </cell>
          <cell r="CQ147">
            <v>4.27437161437419</v>
          </cell>
          <cell r="CR147">
            <v>1.43419386587796</v>
          </cell>
          <cell r="CS147">
            <v>1.4489120508415</v>
          </cell>
          <cell r="CT147">
            <v>1.44477136684314</v>
          </cell>
          <cell r="CU147">
            <v>1.44009836617988</v>
          </cell>
          <cell r="CV147">
            <v>1.44287057441332</v>
          </cell>
          <cell r="CW147">
            <v>1.4568354693426</v>
          </cell>
          <cell r="CX147">
            <v>1.43614106376734</v>
          </cell>
          <cell r="CY147">
            <v>1.45209639384661</v>
          </cell>
          <cell r="CZ147">
            <v>1.43643574606468</v>
          </cell>
          <cell r="DA147">
            <v>1.45286098847036</v>
          </cell>
          <cell r="DB147">
            <v>1.44875804631437</v>
          </cell>
          <cell r="DC147">
            <v>1.46465045362689</v>
          </cell>
          <cell r="DD147">
            <v>1.46795017967239</v>
          </cell>
          <cell r="DE147">
            <v>1.46777625493677</v>
          </cell>
          <cell r="DF147">
            <v>1.47622469276</v>
          </cell>
          <cell r="DG147">
            <v>1.47622469276</v>
          </cell>
          <cell r="DH147">
            <v>1.47622469276</v>
          </cell>
          <cell r="DI147">
            <v>1.47622469276</v>
          </cell>
          <cell r="DJ147">
            <v>1.47622469276</v>
          </cell>
          <cell r="DK147">
            <v>1.47622469276</v>
          </cell>
        </row>
        <row r="148">
          <cell r="A148">
            <v>1408.70612449061</v>
          </cell>
          <cell r="B148">
            <v>1557.70197748188</v>
          </cell>
          <cell r="C148">
            <v>1567.5553549452</v>
          </cell>
          <cell r="D148">
            <v>1678.39561697691</v>
          </cell>
          <cell r="E148">
            <v>2074.42305693167</v>
          </cell>
          <cell r="F148">
            <v>1838.2967774492</v>
          </cell>
          <cell r="G148">
            <v>1916.37066755239</v>
          </cell>
          <cell r="H148">
            <v>1802.5517650534</v>
          </cell>
          <cell r="I148">
            <v>1659.28547635069</v>
          </cell>
          <cell r="J148">
            <v>1764.30349954254</v>
          </cell>
          <cell r="K148">
            <v>1960.2651640748</v>
          </cell>
          <cell r="L148">
            <v>2033.13105193225</v>
          </cell>
          <cell r="M148">
            <v>2003.46125137498</v>
          </cell>
          <cell r="N148">
            <v>1975.97362720486</v>
          </cell>
          <cell r="O148">
            <v>2123.5190156814</v>
          </cell>
          <cell r="P148">
            <v>2619.40255561279</v>
          </cell>
          <cell r="Q148">
            <v>2389.74893438226</v>
          </cell>
          <cell r="R148">
            <v>2511.75392505169</v>
          </cell>
          <cell r="S148">
            <v>2390.51177523937</v>
          </cell>
          <cell r="T148">
            <v>2647.52430043731</v>
          </cell>
        </row>
        <row r="148">
          <cell r="Z148">
            <v>1408.70612449061</v>
          </cell>
          <cell r="AA148">
            <v>1557.70197748188</v>
          </cell>
          <cell r="AB148">
            <v>1567.5553549452</v>
          </cell>
          <cell r="AC148">
            <v>1678.39561697691</v>
          </cell>
          <cell r="AD148">
            <v>2074.42305693167</v>
          </cell>
          <cell r="AE148">
            <v>1838.2967774492</v>
          </cell>
          <cell r="AF148">
            <v>1916.37066755239</v>
          </cell>
          <cell r="AG148">
            <v>1802.5517650534</v>
          </cell>
          <cell r="AH148">
            <v>1659.28547635069</v>
          </cell>
          <cell r="AI148">
            <v>1764.30349954254</v>
          </cell>
          <cell r="AJ148">
            <v>1960.2651640748</v>
          </cell>
          <cell r="AK148">
            <v>2033.13105193225</v>
          </cell>
          <cell r="AL148">
            <v>2003.46125137498</v>
          </cell>
          <cell r="AM148">
            <v>1975.97362720486</v>
          </cell>
          <cell r="AN148">
            <v>2123.5190156814</v>
          </cell>
          <cell r="AO148">
            <v>2619.40255561279</v>
          </cell>
          <cell r="AP148">
            <v>2389.74893438226</v>
          </cell>
          <cell r="AQ148">
            <v>2511.75392505169</v>
          </cell>
          <cell r="AR148">
            <v>2390.51177523937</v>
          </cell>
          <cell r="AS148">
            <v>2647.52430043731</v>
          </cell>
        </row>
        <row r="148"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</row>
        <row r="148">
          <cell r="BX148">
            <v>2.94362464010127</v>
          </cell>
          <cell r="BY148">
            <v>3.20350418312656</v>
          </cell>
          <cell r="BZ148">
            <v>3.87270108845115</v>
          </cell>
          <cell r="CA148">
            <v>3.50060138591607</v>
          </cell>
          <cell r="CB148">
            <v>3.61042388335049</v>
          </cell>
          <cell r="CC148">
            <v>3.46535253417738</v>
          </cell>
          <cell r="CD148">
            <v>3.13702205478299</v>
          </cell>
          <cell r="CE148">
            <v>3.38437308011281</v>
          </cell>
          <cell r="CF148">
            <v>3.69036035046041</v>
          </cell>
          <cell r="CG148">
            <v>3.86885936174801</v>
          </cell>
          <cell r="CH148">
            <v>3.75996295324289</v>
          </cell>
          <cell r="CI148">
            <v>3.74348328763254</v>
          </cell>
          <cell r="CJ148">
            <v>4.01750010542695</v>
          </cell>
          <cell r="CK148">
            <v>4.95566555590894</v>
          </cell>
          <cell r="CL148">
            <v>4.52118230396158</v>
          </cell>
          <cell r="CM148">
            <v>4.75200437772565</v>
          </cell>
          <cell r="CN148">
            <v>4.52262552778074</v>
          </cell>
          <cell r="CO148">
            <v>5.00886927669646</v>
          </cell>
          <cell r="CP148">
            <v>5.13974318847876</v>
          </cell>
          <cell r="CQ148">
            <v>5.66271029612616</v>
          </cell>
          <cell r="CR148">
            <v>1.44012044708866</v>
          </cell>
          <cell r="CS148">
            <v>1.43292933863535</v>
          </cell>
          <cell r="CT148">
            <v>1.45897413237496</v>
          </cell>
          <cell r="CU148">
            <v>1.43541069192961</v>
          </cell>
          <cell r="CV148">
            <v>1.46754182961786</v>
          </cell>
          <cell r="CW148">
            <v>1.43873265534348</v>
          </cell>
          <cell r="CX148">
            <v>1.45421445394429</v>
          </cell>
          <cell r="CY148">
            <v>1.42510695167122</v>
          </cell>
          <cell r="CZ148">
            <v>1.44914110486059</v>
          </cell>
          <cell r="DA148">
            <v>1.42824331227799</v>
          </cell>
          <cell r="DB148">
            <v>1.45530218748038</v>
          </cell>
          <cell r="DC148">
            <v>1.43975821792903</v>
          </cell>
          <cell r="DD148">
            <v>1.45983750465941</v>
          </cell>
          <cell r="DE148">
            <v>1.44614679963683</v>
          </cell>
          <cell r="DF148">
            <v>1.44812947461443</v>
          </cell>
          <cell r="DG148">
            <v>1.44812947461443</v>
          </cell>
          <cell r="DH148">
            <v>1.44812947461443</v>
          </cell>
          <cell r="DI148">
            <v>1.44812947461443</v>
          </cell>
          <cell r="DJ148">
            <v>1.44812947461443</v>
          </cell>
          <cell r="DK148">
            <v>1.44812947461443</v>
          </cell>
        </row>
        <row r="149">
          <cell r="A149">
            <v>1544.81337009654</v>
          </cell>
          <cell r="B149">
            <v>1564.79583882122</v>
          </cell>
          <cell r="C149">
            <v>1604.46406000575</v>
          </cell>
          <cell r="D149">
            <v>1482.91038935996</v>
          </cell>
          <cell r="E149">
            <v>1665.77136021136</v>
          </cell>
          <cell r="F149">
            <v>1898.70464846836</v>
          </cell>
          <cell r="G149">
            <v>1822.02878081472</v>
          </cell>
          <cell r="H149">
            <v>1589.18781129626</v>
          </cell>
          <cell r="I149">
            <v>1827.05226110102</v>
          </cell>
          <cell r="J149">
            <v>1818.43380240027</v>
          </cell>
          <cell r="K149">
            <v>1716.22255346817</v>
          </cell>
          <cell r="L149">
            <v>2073.74910172631</v>
          </cell>
          <cell r="M149">
            <v>1792.93665828018</v>
          </cell>
          <cell r="N149">
            <v>2247.46418425479</v>
          </cell>
          <cell r="O149">
            <v>2348.76802425864</v>
          </cell>
          <cell r="P149">
            <v>2471.12182001429</v>
          </cell>
          <cell r="Q149">
            <v>2442.30352884672</v>
          </cell>
          <cell r="R149">
            <v>2706.19541242175</v>
          </cell>
          <cell r="S149">
            <v>2598.46458810744</v>
          </cell>
          <cell r="T149">
            <v>2295.35551802798</v>
          </cell>
        </row>
        <row r="149">
          <cell r="Z149">
            <v>1544.81337009654</v>
          </cell>
          <cell r="AA149">
            <v>1564.79583882122</v>
          </cell>
          <cell r="AB149">
            <v>1604.46406000575</v>
          </cell>
          <cell r="AC149">
            <v>1482.91038935996</v>
          </cell>
          <cell r="AD149">
            <v>1665.77136021136</v>
          </cell>
          <cell r="AE149">
            <v>1898.70464846836</v>
          </cell>
          <cell r="AF149">
            <v>1822.02878081472</v>
          </cell>
          <cell r="AG149">
            <v>1589.18781129626</v>
          </cell>
          <cell r="AH149">
            <v>1827.05226110102</v>
          </cell>
          <cell r="AI149">
            <v>1818.43380240027</v>
          </cell>
          <cell r="AJ149">
            <v>1716.22255346817</v>
          </cell>
          <cell r="AK149">
            <v>2073.74910172631</v>
          </cell>
          <cell r="AL149">
            <v>1792.93665828018</v>
          </cell>
          <cell r="AM149">
            <v>2247.46418425479</v>
          </cell>
          <cell r="AN149">
            <v>2348.76802425864</v>
          </cell>
          <cell r="AO149">
            <v>2471.12182001429</v>
          </cell>
          <cell r="AP149">
            <v>2442.30352884672</v>
          </cell>
          <cell r="AQ149">
            <v>2706.19541242175</v>
          </cell>
          <cell r="AR149">
            <v>2598.46458810744</v>
          </cell>
          <cell r="AS149">
            <v>2295.35551802798</v>
          </cell>
        </row>
        <row r="149"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</row>
        <row r="149">
          <cell r="BX149">
            <v>2.97931896411281</v>
          </cell>
          <cell r="BY149">
            <v>2.78206358063704</v>
          </cell>
          <cell r="BZ149">
            <v>3.15746371917339</v>
          </cell>
          <cell r="CA149">
            <v>3.61711983752946</v>
          </cell>
          <cell r="CB149">
            <v>3.46667305024689</v>
          </cell>
          <cell r="CC149">
            <v>3.04691271315279</v>
          </cell>
          <cell r="CD149">
            <v>3.50438476330221</v>
          </cell>
          <cell r="CE149">
            <v>3.50412605937477</v>
          </cell>
          <cell r="CF149">
            <v>3.28006038604401</v>
          </cell>
          <cell r="CG149">
            <v>3.98449342024798</v>
          </cell>
          <cell r="CH149">
            <v>3.41166193200702</v>
          </cell>
          <cell r="CI149">
            <v>4.272122970663</v>
          </cell>
          <cell r="CJ149">
            <v>4.48880136707757</v>
          </cell>
          <cell r="CK149">
            <v>4.7226353941005</v>
          </cell>
          <cell r="CL149">
            <v>4.66755988921718</v>
          </cell>
          <cell r="CM149">
            <v>5.17189162207368</v>
          </cell>
          <cell r="CN149">
            <v>4.96600399653386</v>
          </cell>
          <cell r="CO149">
            <v>4.38672311647514</v>
          </cell>
          <cell r="CP149">
            <v>5.31878206227083</v>
          </cell>
          <cell r="CQ149">
            <v>4.45732038430332</v>
          </cell>
          <cell r="CR149">
            <v>1.45354601625175</v>
          </cell>
          <cell r="CS149">
            <v>1.417721473589</v>
          </cell>
          <cell r="CT149">
            <v>1.47543515755461</v>
          </cell>
          <cell r="CU149">
            <v>1.46034340059798</v>
          </cell>
          <cell r="CV149">
            <v>1.44538704389572</v>
          </cell>
          <cell r="CW149">
            <v>1.43814160918205</v>
          </cell>
          <cell r="CX149">
            <v>1.43995686963023</v>
          </cell>
          <cell r="CY149">
            <v>1.42896748903766</v>
          </cell>
          <cell r="CZ149">
            <v>1.42838842514446</v>
          </cell>
          <cell r="DA149">
            <v>1.42175547714853</v>
          </cell>
          <cell r="DB149">
            <v>1.43350397405758</v>
          </cell>
          <cell r="DC149">
            <v>1.42590381989831</v>
          </cell>
          <cell r="DD149">
            <v>1.43981300787184</v>
          </cell>
          <cell r="DE149">
            <v>1.44130591828222</v>
          </cell>
          <cell r="DF149">
            <v>1.4335632972259</v>
          </cell>
          <cell r="DG149">
            <v>1.4335632972259</v>
          </cell>
          <cell r="DH149">
            <v>1.4335632972259</v>
          </cell>
          <cell r="DI149">
            <v>1.4335632972259</v>
          </cell>
          <cell r="DJ149">
            <v>1.4335632972259</v>
          </cell>
          <cell r="DK149">
            <v>1.4335632972259</v>
          </cell>
        </row>
        <row r="150">
          <cell r="A150">
            <v>1328.26545688547</v>
          </cell>
          <cell r="B150">
            <v>1855.29709589057</v>
          </cell>
          <cell r="C150">
            <v>1811.05730603572</v>
          </cell>
          <cell r="D150">
            <v>1547.49093597648</v>
          </cell>
          <cell r="E150">
            <v>1606.2320462123</v>
          </cell>
          <cell r="F150">
            <v>1861.97851178756</v>
          </cell>
          <cell r="G150">
            <v>1898.11182196345</v>
          </cell>
          <cell r="H150">
            <v>1897.87138369828</v>
          </cell>
          <cell r="I150">
            <v>2059.87468170945</v>
          </cell>
          <cell r="J150">
            <v>2178.50015627181</v>
          </cell>
          <cell r="K150">
            <v>2064.20173297223</v>
          </cell>
          <cell r="L150">
            <v>2148.41205324096</v>
          </cell>
          <cell r="M150">
            <v>1753.22754763267</v>
          </cell>
          <cell r="N150">
            <v>1783.25007536929</v>
          </cell>
          <cell r="O150">
            <v>2532.09104536949</v>
          </cell>
          <cell r="P150">
            <v>2415.36420911649</v>
          </cell>
          <cell r="Q150">
            <v>2344.54695725824</v>
          </cell>
          <cell r="R150">
            <v>2178.59419343187</v>
          </cell>
          <cell r="S150">
            <v>2587.80024580756</v>
          </cell>
          <cell r="T150">
            <v>2442.18714871294</v>
          </cell>
        </row>
        <row r="150">
          <cell r="Z150">
            <v>1328.26545688547</v>
          </cell>
          <cell r="AA150">
            <v>1855.29709589057</v>
          </cell>
          <cell r="AB150">
            <v>1811.05730603572</v>
          </cell>
          <cell r="AC150">
            <v>1547.49093597648</v>
          </cell>
          <cell r="AD150">
            <v>1606.2320462123</v>
          </cell>
          <cell r="AE150">
            <v>1861.97851178756</v>
          </cell>
          <cell r="AF150">
            <v>1898.11182196345</v>
          </cell>
          <cell r="AG150">
            <v>1897.87138369828</v>
          </cell>
          <cell r="AH150">
            <v>2059.87468170945</v>
          </cell>
          <cell r="AI150">
            <v>2178.50015627181</v>
          </cell>
          <cell r="AJ150">
            <v>2064.20173297223</v>
          </cell>
          <cell r="AK150">
            <v>2148.41205324096</v>
          </cell>
          <cell r="AL150">
            <v>1753.22754763267</v>
          </cell>
          <cell r="AM150">
            <v>1783.25007536929</v>
          </cell>
          <cell r="AN150">
            <v>2532.09104536949</v>
          </cell>
          <cell r="AO150">
            <v>2415.36420911649</v>
          </cell>
          <cell r="AP150">
            <v>2344.54695725824</v>
          </cell>
          <cell r="AQ150">
            <v>2178.59419343187</v>
          </cell>
          <cell r="AR150">
            <v>2587.80024580756</v>
          </cell>
          <cell r="AS150">
            <v>2442.18714871294</v>
          </cell>
        </row>
        <row r="150"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</row>
        <row r="150">
          <cell r="BX150">
            <v>3.45365136251018</v>
          </cell>
          <cell r="BY150">
            <v>2.99551492738343</v>
          </cell>
          <cell r="BZ150">
            <v>3.02517478218425</v>
          </cell>
          <cell r="CA150">
            <v>3.50275765979104</v>
          </cell>
          <cell r="CB150">
            <v>3.60154268753215</v>
          </cell>
          <cell r="CC150">
            <v>3.61054579467849</v>
          </cell>
          <cell r="CD150">
            <v>3.90594846338285</v>
          </cell>
          <cell r="CE150">
            <v>4.11567422814125</v>
          </cell>
          <cell r="CF150">
            <v>3.89579504835098</v>
          </cell>
          <cell r="CG150">
            <v>4.11326964612942</v>
          </cell>
          <cell r="CH150">
            <v>3.33430896128137</v>
          </cell>
          <cell r="CI150">
            <v>3.33977432785301</v>
          </cell>
          <cell r="CJ150">
            <v>4.82363478783284</v>
          </cell>
          <cell r="CK150">
            <v>4.60127010270303</v>
          </cell>
          <cell r="CL150">
            <v>4.46636320025696</v>
          </cell>
          <cell r="CM150">
            <v>4.15022309692467</v>
          </cell>
          <cell r="CN150">
            <v>4.92976084428996</v>
          </cell>
          <cell r="CO150">
            <v>4.65236781689698</v>
          </cell>
          <cell r="CP150">
            <v>4.60754604546272</v>
          </cell>
          <cell r="CQ150">
            <v>4.64808142337351</v>
          </cell>
          <cell r="CR150">
            <v>1.44134926852243</v>
          </cell>
          <cell r="CS150">
            <v>1.46198888020071</v>
          </cell>
          <cell r="CT150">
            <v>1.43668260563732</v>
          </cell>
          <cell r="CU150">
            <v>1.41534971356643</v>
          </cell>
          <cell r="CV150">
            <v>1.45467156772675</v>
          </cell>
          <cell r="CW150">
            <v>1.45636994810058</v>
          </cell>
          <cell r="CX150">
            <v>1.44391079399007</v>
          </cell>
          <cell r="CY150">
            <v>1.44012787048271</v>
          </cell>
          <cell r="CZ150">
            <v>1.44484555583929</v>
          </cell>
          <cell r="DA150">
            <v>1.45018610511416</v>
          </cell>
          <cell r="DB150">
            <v>1.45165419213117</v>
          </cell>
          <cell r="DC150">
            <v>1.4309930848752</v>
          </cell>
          <cell r="DD150">
            <v>1.44058730009026</v>
          </cell>
          <cell r="DE150">
            <v>1.46285831473772</v>
          </cell>
          <cell r="DF150">
            <v>1.43817599090148</v>
          </cell>
          <cell r="DG150">
            <v>1.43817599090148</v>
          </cell>
          <cell r="DH150">
            <v>1.43817599090148</v>
          </cell>
          <cell r="DI150">
            <v>1.43817599090148</v>
          </cell>
          <cell r="DJ150">
            <v>1.43817599090148</v>
          </cell>
          <cell r="DK150">
            <v>1.43817599090148</v>
          </cell>
        </row>
        <row r="151">
          <cell r="A151">
            <v>1433.6591180563</v>
          </cell>
          <cell r="B151">
            <v>1649.68531217922</v>
          </cell>
          <cell r="C151">
            <v>1686.55965419601</v>
          </cell>
          <cell r="D151">
            <v>1588.98805723154</v>
          </cell>
          <cell r="E151">
            <v>1647.32559106076</v>
          </cell>
          <cell r="F151">
            <v>1839.20262098017</v>
          </cell>
          <cell r="G151">
            <v>1626.08546233927</v>
          </cell>
          <cell r="H151">
            <v>1622.60920683139</v>
          </cell>
          <cell r="I151">
            <v>2057.04958712876</v>
          </cell>
          <cell r="J151">
            <v>2113.08210518789</v>
          </cell>
          <cell r="K151">
            <v>2348.94375636008</v>
          </cell>
          <cell r="L151">
            <v>2207.65425789275</v>
          </cell>
          <cell r="M151">
            <v>2178.53606747522</v>
          </cell>
          <cell r="N151">
            <v>2257.42287324688</v>
          </cell>
          <cell r="O151">
            <v>2349.20361287435</v>
          </cell>
          <cell r="P151">
            <v>2336.68467206328</v>
          </cell>
          <cell r="Q151">
            <v>2877.38768044453</v>
          </cell>
          <cell r="R151">
            <v>2668.25013076653</v>
          </cell>
          <cell r="S151">
            <v>2443.00736914759</v>
          </cell>
          <cell r="T151">
            <v>2410.03302676496</v>
          </cell>
        </row>
        <row r="151">
          <cell r="Z151">
            <v>1433.6591180563</v>
          </cell>
          <cell r="AA151">
            <v>1649.68531217922</v>
          </cell>
          <cell r="AB151">
            <v>1686.55965419601</v>
          </cell>
          <cell r="AC151">
            <v>1588.98805723154</v>
          </cell>
          <cell r="AD151">
            <v>1647.32559106076</v>
          </cell>
          <cell r="AE151">
            <v>1839.20262098017</v>
          </cell>
          <cell r="AF151">
            <v>1626.08546233927</v>
          </cell>
          <cell r="AG151">
            <v>1622.60920683139</v>
          </cell>
          <cell r="AH151">
            <v>2057.04958712876</v>
          </cell>
          <cell r="AI151">
            <v>2113.08210518789</v>
          </cell>
          <cell r="AJ151">
            <v>2348.94375636008</v>
          </cell>
          <cell r="AK151">
            <v>2207.65425789275</v>
          </cell>
          <cell r="AL151">
            <v>2178.53606747522</v>
          </cell>
          <cell r="AM151">
            <v>2257.42287324688</v>
          </cell>
          <cell r="AN151">
            <v>2349.20361287435</v>
          </cell>
          <cell r="AO151">
            <v>2336.68467206328</v>
          </cell>
          <cell r="AP151">
            <v>2877.38768044453</v>
          </cell>
          <cell r="AQ151">
            <v>2668.25013076653</v>
          </cell>
          <cell r="AR151">
            <v>2443.00736914759</v>
          </cell>
          <cell r="AS151">
            <v>2410.03302676496</v>
          </cell>
        </row>
        <row r="151"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</row>
        <row r="151">
          <cell r="BX151">
            <v>3.22315886223692</v>
          </cell>
          <cell r="BY151">
            <v>3.04106772691273</v>
          </cell>
          <cell r="BZ151">
            <v>3.14818222157809</v>
          </cell>
          <cell r="CA151">
            <v>3.45727139224593</v>
          </cell>
          <cell r="CB151">
            <v>3.0703413286043</v>
          </cell>
          <cell r="CC151">
            <v>3.07842389884309</v>
          </cell>
          <cell r="CD151">
            <v>3.95360479834512</v>
          </cell>
          <cell r="CE151">
            <v>3.96993103094153</v>
          </cell>
          <cell r="CF151">
            <v>4.45023378748281</v>
          </cell>
          <cell r="CG151">
            <v>4.18233676224316</v>
          </cell>
          <cell r="CH151">
            <v>4.0751922860733</v>
          </cell>
          <cell r="CI151">
            <v>4.27699253382942</v>
          </cell>
          <cell r="CJ151">
            <v>4.44124051034524</v>
          </cell>
          <cell r="CK151">
            <v>4.41757307395444</v>
          </cell>
          <cell r="CL151">
            <v>5.43978847143126</v>
          </cell>
          <cell r="CM151">
            <v>5.04440760585879</v>
          </cell>
          <cell r="CN151">
            <v>4.61857934981414</v>
          </cell>
          <cell r="CO151">
            <v>4.55624035783014</v>
          </cell>
          <cell r="CP151">
            <v>5.00464922607337</v>
          </cell>
          <cell r="CQ151">
            <v>5.41629616688797</v>
          </cell>
          <cell r="CR151">
            <v>1.45013409670244</v>
          </cell>
          <cell r="CS151">
            <v>1.4621588469641</v>
          </cell>
          <cell r="CT151">
            <v>1.43359715696797</v>
          </cell>
          <cell r="CU151">
            <v>1.43153402967457</v>
          </cell>
          <cell r="CV151">
            <v>1.43359579585085</v>
          </cell>
          <cell r="CW151">
            <v>1.45748213509013</v>
          </cell>
          <cell r="CX151">
            <v>1.45098807824352</v>
          </cell>
          <cell r="CY151">
            <v>1.44408464276835</v>
          </cell>
          <cell r="CZ151">
            <v>1.42547183670518</v>
          </cell>
          <cell r="DA151">
            <v>1.4582787450183</v>
          </cell>
          <cell r="DB151">
            <v>1.44609534094435</v>
          </cell>
          <cell r="DC151">
            <v>1.44616949176497</v>
          </cell>
          <cell r="DD151">
            <v>1.46461603445874</v>
          </cell>
          <cell r="DE151">
            <v>1.44604418917208</v>
          </cell>
          <cell r="DF151">
            <v>1.44918390860738</v>
          </cell>
          <cell r="DG151">
            <v>1.44918390860738</v>
          </cell>
          <cell r="DH151">
            <v>1.44918390860738</v>
          </cell>
          <cell r="DI151">
            <v>1.44918390860738</v>
          </cell>
          <cell r="DJ151">
            <v>1.44918390860738</v>
          </cell>
          <cell r="DK151">
            <v>1.44918390860738</v>
          </cell>
        </row>
        <row r="152">
          <cell r="A152">
            <v>1472.347649416</v>
          </cell>
          <cell r="B152">
            <v>1225.71331208912</v>
          </cell>
          <cell r="C152">
            <v>1269.00649563672</v>
          </cell>
          <cell r="D152">
            <v>1586.18788363931</v>
          </cell>
          <cell r="E152">
            <v>1631.80347721383</v>
          </cell>
          <cell r="F152">
            <v>1629.02389250032</v>
          </cell>
          <cell r="G152">
            <v>1741.73540674344</v>
          </cell>
          <cell r="H152">
            <v>1814.91888389452</v>
          </cell>
          <cell r="I152">
            <v>1993.67461895579</v>
          </cell>
          <cell r="J152">
            <v>1677.31565202462</v>
          </cell>
          <cell r="K152">
            <v>1985.77551387244</v>
          </cell>
          <cell r="L152">
            <v>2083.98185130786</v>
          </cell>
          <cell r="M152">
            <v>2144.24922348671</v>
          </cell>
          <cell r="N152">
            <v>2015.52233790374</v>
          </cell>
          <cell r="O152">
            <v>1964.19739332561</v>
          </cell>
          <cell r="P152">
            <v>2061.43562949299</v>
          </cell>
          <cell r="Q152">
            <v>2106.67855726322</v>
          </cell>
          <cell r="R152">
            <v>2451.54746306661</v>
          </cell>
          <cell r="S152">
            <v>2633.40532712454</v>
          </cell>
          <cell r="T152">
            <v>2632.35322263643</v>
          </cell>
        </row>
        <row r="152">
          <cell r="Z152">
            <v>1472.347649416</v>
          </cell>
          <cell r="AA152">
            <v>1225.71331208912</v>
          </cell>
          <cell r="AB152">
            <v>1269.00649563672</v>
          </cell>
          <cell r="AC152">
            <v>1586.18788363931</v>
          </cell>
          <cell r="AD152">
            <v>1631.80347721383</v>
          </cell>
          <cell r="AE152">
            <v>1629.02389250032</v>
          </cell>
          <cell r="AF152">
            <v>1741.73540674344</v>
          </cell>
          <cell r="AG152">
            <v>1814.91888389452</v>
          </cell>
          <cell r="AH152">
            <v>1993.67461895579</v>
          </cell>
          <cell r="AI152">
            <v>1677.31565202462</v>
          </cell>
          <cell r="AJ152">
            <v>1985.77551387244</v>
          </cell>
          <cell r="AK152">
            <v>2083.98185130786</v>
          </cell>
          <cell r="AL152">
            <v>2144.24922348671</v>
          </cell>
          <cell r="AM152">
            <v>2015.52233790374</v>
          </cell>
          <cell r="AN152">
            <v>1964.19739332561</v>
          </cell>
          <cell r="AO152">
            <v>2061.43562949299</v>
          </cell>
          <cell r="AP152">
            <v>2106.67855726322</v>
          </cell>
          <cell r="AQ152">
            <v>2451.54746306661</v>
          </cell>
          <cell r="AR152">
            <v>2633.40532712454</v>
          </cell>
          <cell r="AS152">
            <v>2632.35322263643</v>
          </cell>
        </row>
        <row r="152"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</row>
        <row r="152">
          <cell r="BX152">
            <v>2.44878274224437</v>
          </cell>
          <cell r="BY152">
            <v>2.94884900682807</v>
          </cell>
          <cell r="BZ152">
            <v>3.13349119243433</v>
          </cell>
          <cell r="CA152">
            <v>3.07293768322238</v>
          </cell>
          <cell r="CB152">
            <v>3.31050281441917</v>
          </cell>
          <cell r="CC152">
            <v>3.42201592649205</v>
          </cell>
          <cell r="CD152">
            <v>3.77845242272662</v>
          </cell>
          <cell r="CE152">
            <v>3.14467326290967</v>
          </cell>
          <cell r="CF152">
            <v>3.76642459748369</v>
          </cell>
          <cell r="CG152">
            <v>4.00933607241676</v>
          </cell>
          <cell r="CH152">
            <v>4.00150424197555</v>
          </cell>
          <cell r="CI152">
            <v>3.82276863768014</v>
          </cell>
          <cell r="CJ152">
            <v>3.73794995933813</v>
          </cell>
          <cell r="CK152">
            <v>3.92299839803531</v>
          </cell>
          <cell r="CL152">
            <v>4.00909758572069</v>
          </cell>
          <cell r="CM152">
            <v>4.66539756697776</v>
          </cell>
          <cell r="CN152">
            <v>5.01148070397334</v>
          </cell>
          <cell r="CO152">
            <v>5.00947850503859</v>
          </cell>
          <cell r="CP152">
            <v>5.01721158672315</v>
          </cell>
          <cell r="CQ152">
            <v>4.29238950206854</v>
          </cell>
          <cell r="CR152">
            <v>1.4305632524165</v>
          </cell>
          <cell r="CS152">
            <v>1.45833578281054</v>
          </cell>
          <cell r="CT152">
            <v>1.41977892323987</v>
          </cell>
          <cell r="CU152">
            <v>1.47370049096656</v>
          </cell>
          <cell r="CV152">
            <v>1.42674550000791</v>
          </cell>
          <cell r="CW152">
            <v>1.45238192817988</v>
          </cell>
          <cell r="CX152">
            <v>1.4414359673431</v>
          </cell>
          <cell r="CY152">
            <v>1.45305592102193</v>
          </cell>
          <cell r="CZ152">
            <v>1.4455977296051</v>
          </cell>
          <cell r="DA152">
            <v>1.46132363009335</v>
          </cell>
          <cell r="DB152">
            <v>1.44446827995952</v>
          </cell>
          <cell r="DC152">
            <v>1.42406104540148</v>
          </cell>
          <cell r="DD152">
            <v>1.46811175287236</v>
          </cell>
          <cell r="DE152">
            <v>1.44449730844985</v>
          </cell>
          <cell r="DF152">
            <v>1.43965616982012</v>
          </cell>
          <cell r="DG152">
            <v>1.43965616982012</v>
          </cell>
          <cell r="DH152">
            <v>1.43965616982012</v>
          </cell>
          <cell r="DI152">
            <v>1.43965616982012</v>
          </cell>
          <cell r="DJ152">
            <v>1.43965616982012</v>
          </cell>
          <cell r="DK152">
            <v>1.43965616982012</v>
          </cell>
        </row>
        <row r="153">
          <cell r="A153">
            <v>1362.80495061465</v>
          </cell>
          <cell r="B153">
            <v>1442.46779157257</v>
          </cell>
          <cell r="C153">
            <v>1659.50172322017</v>
          </cell>
          <cell r="D153">
            <v>1765.3198016103</v>
          </cell>
          <cell r="E153">
            <v>1520.43602773953</v>
          </cell>
          <cell r="F153">
            <v>1586.76423562943</v>
          </cell>
          <cell r="G153">
            <v>1721.58844846065</v>
          </cell>
          <cell r="H153">
            <v>1952.09798113562</v>
          </cell>
          <cell r="I153">
            <v>1850.72889264529</v>
          </cell>
          <cell r="J153">
            <v>2019.95384232197</v>
          </cell>
          <cell r="K153">
            <v>1879.99945778986</v>
          </cell>
          <cell r="L153">
            <v>2099.97538410942</v>
          </cell>
          <cell r="M153">
            <v>1989.26543766911</v>
          </cell>
          <cell r="N153">
            <v>2098.41003419378</v>
          </cell>
          <cell r="O153">
            <v>2053.79052856685</v>
          </cell>
          <cell r="P153">
            <v>2125.83833513915</v>
          </cell>
          <cell r="Q153">
            <v>2143.9061400102</v>
          </cell>
          <cell r="R153">
            <v>2232.31453453781</v>
          </cell>
          <cell r="S153">
            <v>2431.23484182245</v>
          </cell>
          <cell r="T153">
            <v>2247.53787780413</v>
          </cell>
        </row>
        <row r="153">
          <cell r="Z153">
            <v>1362.80495061465</v>
          </cell>
          <cell r="AA153">
            <v>1442.46779157257</v>
          </cell>
          <cell r="AB153">
            <v>1659.50172322017</v>
          </cell>
          <cell r="AC153">
            <v>1765.3198016103</v>
          </cell>
          <cell r="AD153">
            <v>1520.43602773953</v>
          </cell>
          <cell r="AE153">
            <v>1586.76423562943</v>
          </cell>
          <cell r="AF153">
            <v>1721.58844846065</v>
          </cell>
          <cell r="AG153">
            <v>1952.09798113562</v>
          </cell>
          <cell r="AH153">
            <v>1850.72889264529</v>
          </cell>
          <cell r="AI153">
            <v>2019.95384232197</v>
          </cell>
          <cell r="AJ153">
            <v>1879.99945778986</v>
          </cell>
          <cell r="AK153">
            <v>2099.97538410942</v>
          </cell>
          <cell r="AL153">
            <v>1989.26543766911</v>
          </cell>
          <cell r="AM153">
            <v>2098.41003419378</v>
          </cell>
          <cell r="AN153">
            <v>2053.79052856685</v>
          </cell>
          <cell r="AO153">
            <v>2125.83833513915</v>
          </cell>
          <cell r="AP153">
            <v>2143.9061400102</v>
          </cell>
          <cell r="AQ153">
            <v>2232.31453453781</v>
          </cell>
          <cell r="AR153">
            <v>2431.23484182245</v>
          </cell>
          <cell r="AS153">
            <v>2247.53787780413</v>
          </cell>
        </row>
        <row r="153"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</row>
        <row r="153">
          <cell r="BX153">
            <v>3.16638227414619</v>
          </cell>
          <cell r="BY153">
            <v>3.34975609166528</v>
          </cell>
          <cell r="BZ153">
            <v>2.94646630214352</v>
          </cell>
          <cell r="CA153">
            <v>2.94846741777672</v>
          </cell>
          <cell r="CB153">
            <v>3.28785745852341</v>
          </cell>
          <cell r="CC153">
            <v>3.71354402394869</v>
          </cell>
          <cell r="CD153">
            <v>3.50530801959827</v>
          </cell>
          <cell r="CE153">
            <v>3.80107729665791</v>
          </cell>
          <cell r="CF153">
            <v>3.56978320871066</v>
          </cell>
          <cell r="CG153">
            <v>4.02509155604772</v>
          </cell>
          <cell r="CH153">
            <v>3.8264580767562</v>
          </cell>
          <cell r="CI153">
            <v>4.062112015689</v>
          </cell>
          <cell r="CJ153">
            <v>3.98066372839581</v>
          </cell>
          <cell r="CK153">
            <v>4.1203070300586</v>
          </cell>
          <cell r="CL153">
            <v>4.1553261103891</v>
          </cell>
          <cell r="CM153">
            <v>4.32667955879911</v>
          </cell>
          <cell r="CN153">
            <v>4.71222756919035</v>
          </cell>
          <cell r="CO153">
            <v>4.35618549405506</v>
          </cell>
          <cell r="CP153">
            <v>4.89594262573314</v>
          </cell>
          <cell r="CQ153">
            <v>4.87093312773329</v>
          </cell>
          <cell r="CR153">
            <v>1.44354999549015</v>
          </cell>
          <cell r="CS153">
            <v>1.44592570682839</v>
          </cell>
          <cell r="CT153">
            <v>1.43589108009483</v>
          </cell>
          <cell r="CU153">
            <v>1.44383425980939</v>
          </cell>
          <cell r="CV153">
            <v>1.41375387702893</v>
          </cell>
          <cell r="CW153">
            <v>1.47442676472753</v>
          </cell>
          <cell r="CX153">
            <v>1.43457578079811</v>
          </cell>
          <cell r="CY153">
            <v>1.44019126000829</v>
          </cell>
          <cell r="CZ153">
            <v>1.44651770642898</v>
          </cell>
          <cell r="DA153">
            <v>1.45593464274364</v>
          </cell>
          <cell r="DB153">
            <v>1.4428560909333</v>
          </cell>
          <cell r="DC153">
            <v>1.42937300596149</v>
          </cell>
          <cell r="DD153">
            <v>1.42430471879207</v>
          </cell>
          <cell r="DE153">
            <v>1.41529051011587</v>
          </cell>
          <cell r="DF153">
            <v>1.41353898491802</v>
          </cell>
          <cell r="DG153">
            <v>1.41353898491802</v>
          </cell>
          <cell r="DH153">
            <v>1.41353898491802</v>
          </cell>
          <cell r="DI153">
            <v>1.41353898491802</v>
          </cell>
          <cell r="DJ153">
            <v>1.41353898491802</v>
          </cell>
          <cell r="DK153">
            <v>1.41353898491802</v>
          </cell>
        </row>
        <row r="154">
          <cell r="A154">
            <v>1483.99122265598</v>
          </cell>
          <cell r="B154">
            <v>1532.57355690255</v>
          </cell>
          <cell r="C154">
            <v>1840.67399697804</v>
          </cell>
          <cell r="D154">
            <v>1728.79429583037</v>
          </cell>
          <cell r="E154">
            <v>1628.17663782311</v>
          </cell>
          <cell r="F154">
            <v>1938.64490824466</v>
          </cell>
          <cell r="G154">
            <v>1719.14302067777</v>
          </cell>
          <cell r="H154">
            <v>1847.56094889361</v>
          </cell>
          <cell r="I154">
            <v>1790.63230247485</v>
          </cell>
          <cell r="J154">
            <v>2077.72927399963</v>
          </cell>
          <cell r="K154">
            <v>2054.95865687581</v>
          </cell>
          <cell r="L154">
            <v>1781.0530725962</v>
          </cell>
          <cell r="M154">
            <v>1914.69689432059</v>
          </cell>
          <cell r="N154">
            <v>1931.3648643547</v>
          </cell>
          <cell r="O154">
            <v>2279.45765286352</v>
          </cell>
          <cell r="P154">
            <v>1990.15027862799</v>
          </cell>
          <cell r="Q154">
            <v>2177.82132889848</v>
          </cell>
          <cell r="R154">
            <v>2473.85996170566</v>
          </cell>
          <cell r="S154">
            <v>2308.63345476819</v>
          </cell>
          <cell r="T154">
            <v>2757.82454906237</v>
          </cell>
        </row>
        <row r="154">
          <cell r="Z154">
            <v>1483.99122265598</v>
          </cell>
          <cell r="AA154">
            <v>1532.57355690255</v>
          </cell>
          <cell r="AB154">
            <v>1840.67399697804</v>
          </cell>
          <cell r="AC154">
            <v>1728.79429583037</v>
          </cell>
          <cell r="AD154">
            <v>1628.17663782311</v>
          </cell>
          <cell r="AE154">
            <v>1938.64490824466</v>
          </cell>
          <cell r="AF154">
            <v>1719.14302067777</v>
          </cell>
          <cell r="AG154">
            <v>1847.56094889361</v>
          </cell>
          <cell r="AH154">
            <v>1790.63230247485</v>
          </cell>
          <cell r="AI154">
            <v>2077.72927399963</v>
          </cell>
          <cell r="AJ154">
            <v>2054.95865687581</v>
          </cell>
          <cell r="AK154">
            <v>1781.0530725962</v>
          </cell>
          <cell r="AL154">
            <v>1914.69689432059</v>
          </cell>
          <cell r="AM154">
            <v>1931.3648643547</v>
          </cell>
          <cell r="AN154">
            <v>2279.45765286352</v>
          </cell>
          <cell r="AO154">
            <v>1990.15027862799</v>
          </cell>
          <cell r="AP154">
            <v>2177.82132889848</v>
          </cell>
          <cell r="AQ154">
            <v>2473.85996170566</v>
          </cell>
          <cell r="AR154">
            <v>2308.63345476819</v>
          </cell>
          <cell r="AS154">
            <v>2757.82454906237</v>
          </cell>
        </row>
        <row r="154"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</row>
        <row r="154">
          <cell r="BX154">
            <v>3.47688053605593</v>
          </cell>
          <cell r="BY154">
            <v>3.24001686651619</v>
          </cell>
          <cell r="BZ154">
            <v>3.11656526554533</v>
          </cell>
          <cell r="CA154">
            <v>3.68301545733645</v>
          </cell>
          <cell r="CB154">
            <v>3.26796628784822</v>
          </cell>
          <cell r="CC154">
            <v>3.52566827849863</v>
          </cell>
          <cell r="CD154">
            <v>3.40604120509835</v>
          </cell>
          <cell r="CE154">
            <v>4.01275895599155</v>
          </cell>
          <cell r="CF154">
            <v>3.88850965430479</v>
          </cell>
          <cell r="CG154">
            <v>3.47515133724762</v>
          </cell>
          <cell r="CH154">
            <v>3.678587973681</v>
          </cell>
          <cell r="CI154">
            <v>3.64747119681083</v>
          </cell>
          <cell r="CJ154">
            <v>4.38064980685899</v>
          </cell>
          <cell r="CK154">
            <v>3.82466040671565</v>
          </cell>
          <cell r="CL154">
            <v>4.18532565052382</v>
          </cell>
          <cell r="CM154">
            <v>4.75425114821861</v>
          </cell>
          <cell r="CN154">
            <v>4.43671971051264</v>
          </cell>
          <cell r="CO154">
            <v>5.29997280845488</v>
          </cell>
          <cell r="CP154">
            <v>5.51218208575629</v>
          </cell>
          <cell r="CQ154">
            <v>4.91373712349425</v>
          </cell>
          <cell r="CR154">
            <v>1.42514900653132</v>
          </cell>
          <cell r="CS154">
            <v>1.45244387670172</v>
          </cell>
          <cell r="CT154">
            <v>1.450421550346</v>
          </cell>
          <cell r="CU154">
            <v>1.46185125677917</v>
          </cell>
          <cell r="CV154">
            <v>1.43130579075603</v>
          </cell>
          <cell r="CW154">
            <v>1.44212153723629</v>
          </cell>
          <cell r="CX154">
            <v>1.44125748667698</v>
          </cell>
          <cell r="CY154">
            <v>1.43570251624527</v>
          </cell>
          <cell r="CZ154">
            <v>1.44033545960786</v>
          </cell>
          <cell r="DA154">
            <v>1.4185773509676</v>
          </cell>
          <cell r="DB154">
            <v>1.4478615762816</v>
          </cell>
          <cell r="DC154">
            <v>1.40413955699334</v>
          </cell>
          <cell r="DD154">
            <v>1.42602133032519</v>
          </cell>
          <cell r="DE154">
            <v>1.45070661336536</v>
          </cell>
          <cell r="DF154">
            <v>1.42560801142375</v>
          </cell>
          <cell r="DG154">
            <v>1.42560801142375</v>
          </cell>
          <cell r="DH154">
            <v>1.42560801142375</v>
          </cell>
          <cell r="DI154">
            <v>1.42560801142375</v>
          </cell>
          <cell r="DJ154">
            <v>1.42560801142375</v>
          </cell>
          <cell r="DK154">
            <v>1.42560801142375</v>
          </cell>
        </row>
        <row r="155">
          <cell r="A155">
            <v>1305.57989241099</v>
          </cell>
          <cell r="B155">
            <v>1793.04560791012</v>
          </cell>
          <cell r="C155">
            <v>1688.64761971642</v>
          </cell>
          <cell r="D155">
            <v>2005.85002552556</v>
          </cell>
          <cell r="E155">
            <v>1445.95591135955</v>
          </cell>
          <cell r="F155">
            <v>1761.84158282607</v>
          </cell>
          <cell r="G155">
            <v>1716.67109454993</v>
          </cell>
          <cell r="H155">
            <v>1720.28238775469</v>
          </cell>
          <cell r="I155">
            <v>1852.0144227395</v>
          </cell>
          <cell r="J155">
            <v>2098.04250757311</v>
          </cell>
          <cell r="K155">
            <v>1935.97829938931</v>
          </cell>
          <cell r="L155">
            <v>1846.25069597059</v>
          </cell>
          <cell r="M155">
            <v>2063.30814940365</v>
          </cell>
          <cell r="N155">
            <v>2306.71227610574</v>
          </cell>
          <cell r="O155">
            <v>2168.31331235643</v>
          </cell>
          <cell r="P155">
            <v>2711.48283606139</v>
          </cell>
          <cell r="Q155">
            <v>2186.67392329861</v>
          </cell>
          <cell r="R155">
            <v>2307.0155449413</v>
          </cell>
          <cell r="S155">
            <v>2110.05003595274</v>
          </cell>
          <cell r="T155">
            <v>2616.68933406945</v>
          </cell>
        </row>
        <row r="155">
          <cell r="Z155">
            <v>1305.57989241099</v>
          </cell>
          <cell r="AA155">
            <v>1793.04560791012</v>
          </cell>
          <cell r="AB155">
            <v>1688.64761971642</v>
          </cell>
          <cell r="AC155">
            <v>2005.85002552556</v>
          </cell>
          <cell r="AD155">
            <v>1445.95591135955</v>
          </cell>
          <cell r="AE155">
            <v>1761.84158282607</v>
          </cell>
          <cell r="AF155">
            <v>1716.67109454993</v>
          </cell>
          <cell r="AG155">
            <v>1720.28238775469</v>
          </cell>
          <cell r="AH155">
            <v>1852.0144227395</v>
          </cell>
          <cell r="AI155">
            <v>2098.04250757311</v>
          </cell>
          <cell r="AJ155">
            <v>1935.97829938931</v>
          </cell>
          <cell r="AK155">
            <v>1846.25069597059</v>
          </cell>
          <cell r="AL155">
            <v>2063.30814940365</v>
          </cell>
          <cell r="AM155">
            <v>2306.71227610574</v>
          </cell>
          <cell r="AN155">
            <v>2168.31331235643</v>
          </cell>
          <cell r="AO155">
            <v>2711.48283606139</v>
          </cell>
          <cell r="AP155">
            <v>2186.67392329861</v>
          </cell>
          <cell r="AQ155">
            <v>2307.0155449413</v>
          </cell>
          <cell r="AR155">
            <v>2110.05003595274</v>
          </cell>
          <cell r="AS155">
            <v>2616.68933406945</v>
          </cell>
        </row>
        <row r="155"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</row>
        <row r="155">
          <cell r="BX155">
            <v>3.17495983083162</v>
          </cell>
          <cell r="BY155">
            <v>3.80926852764159</v>
          </cell>
          <cell r="BZ155">
            <v>2.74677485389911</v>
          </cell>
          <cell r="CA155">
            <v>3.35389610894786</v>
          </cell>
          <cell r="CB155">
            <v>3.29869123254137</v>
          </cell>
          <cell r="CC155">
            <v>3.25775736275628</v>
          </cell>
          <cell r="CD155">
            <v>3.48580472979922</v>
          </cell>
          <cell r="CE155">
            <v>3.89795699293341</v>
          </cell>
          <cell r="CF155">
            <v>3.62350355160826</v>
          </cell>
          <cell r="CG155">
            <v>3.46107608180871</v>
          </cell>
          <cell r="CH155">
            <v>3.89192259736449</v>
          </cell>
          <cell r="CI155">
            <v>4.40665324361458</v>
          </cell>
          <cell r="CJ155">
            <v>4.11441640915881</v>
          </cell>
          <cell r="CK155">
            <v>5.14509107621508</v>
          </cell>
          <cell r="CL155">
            <v>4.14925602320914</v>
          </cell>
          <cell r="CM155">
            <v>4.37760657567305</v>
          </cell>
          <cell r="CN155">
            <v>4.0038607163442</v>
          </cell>
          <cell r="CO155">
            <v>4.96521857446238</v>
          </cell>
          <cell r="CP155">
            <v>4.50029342266431</v>
          </cell>
          <cell r="CQ155">
            <v>5.15905902443256</v>
          </cell>
          <cell r="CR155">
            <v>1.43964440770961</v>
          </cell>
          <cell r="CS155">
            <v>1.43770249757419</v>
          </cell>
          <cell r="CT155">
            <v>1.45716232057894</v>
          </cell>
          <cell r="CU155">
            <v>1.44266004932717</v>
          </cell>
          <cell r="CV155">
            <v>1.44224527146708</v>
          </cell>
          <cell r="CW155">
            <v>1.43921072204399</v>
          </cell>
          <cell r="CX155">
            <v>1.42578014935807</v>
          </cell>
          <cell r="CY155">
            <v>1.44673218640723</v>
          </cell>
          <cell r="CZ155">
            <v>1.45562144480388</v>
          </cell>
          <cell r="DA155">
            <v>1.47463444953459</v>
          </cell>
          <cell r="DB155">
            <v>1.46379051649032</v>
          </cell>
          <cell r="DC155">
            <v>1.46145908535116</v>
          </cell>
          <cell r="DD155">
            <v>1.45246954379053</v>
          </cell>
          <cell r="DE155">
            <v>1.43414044881368</v>
          </cell>
          <cell r="DF155">
            <v>1.44384618051565</v>
          </cell>
          <cell r="DG155">
            <v>1.44384618051565</v>
          </cell>
          <cell r="DH155">
            <v>1.44384618051565</v>
          </cell>
          <cell r="DI155">
            <v>1.44384618051565</v>
          </cell>
          <cell r="DJ155">
            <v>1.44384618051565</v>
          </cell>
          <cell r="DK155">
            <v>1.44384618051565</v>
          </cell>
        </row>
        <row r="156">
          <cell r="A156">
            <v>1456.80374625879</v>
          </cell>
          <cell r="B156">
            <v>1433.16082234407</v>
          </cell>
          <cell r="C156">
            <v>1532.77461839437</v>
          </cell>
          <cell r="D156">
            <v>1765.14257065304</v>
          </cell>
          <cell r="E156">
            <v>1987.01976424064</v>
          </cell>
          <cell r="F156">
            <v>2015.59063861576</v>
          </cell>
          <cell r="G156">
            <v>2083.63354731722</v>
          </cell>
          <cell r="H156">
            <v>2074.84415932891</v>
          </cell>
          <cell r="I156">
            <v>1900.25190936609</v>
          </cell>
          <cell r="J156">
            <v>1660.24501898481</v>
          </cell>
          <cell r="K156">
            <v>2039.78944890404</v>
          </cell>
          <cell r="L156">
            <v>2086.2305313407</v>
          </cell>
          <cell r="M156">
            <v>2001.75434939391</v>
          </cell>
          <cell r="N156">
            <v>1921.91761644016</v>
          </cell>
          <cell r="O156">
            <v>2483.14496933779</v>
          </cell>
          <cell r="P156">
            <v>2482.44559526892</v>
          </cell>
          <cell r="Q156">
            <v>2655.47515069508</v>
          </cell>
          <cell r="R156">
            <v>2699.35744301289</v>
          </cell>
          <cell r="S156">
            <v>2279.19836075702</v>
          </cell>
          <cell r="T156">
            <v>2278.88950747735</v>
          </cell>
        </row>
        <row r="156">
          <cell r="Z156">
            <v>1456.80374625879</v>
          </cell>
          <cell r="AA156">
            <v>1433.16082234407</v>
          </cell>
          <cell r="AB156">
            <v>1532.77461839437</v>
          </cell>
          <cell r="AC156">
            <v>1765.14257065304</v>
          </cell>
          <cell r="AD156">
            <v>1987.01976424064</v>
          </cell>
          <cell r="AE156">
            <v>2015.59063861576</v>
          </cell>
          <cell r="AF156">
            <v>2083.63354731722</v>
          </cell>
          <cell r="AG156">
            <v>2074.84415932891</v>
          </cell>
          <cell r="AH156">
            <v>1900.25190936609</v>
          </cell>
          <cell r="AI156">
            <v>1660.24501898481</v>
          </cell>
          <cell r="AJ156">
            <v>2039.78944890404</v>
          </cell>
          <cell r="AK156">
            <v>2086.2305313407</v>
          </cell>
          <cell r="AL156">
            <v>2001.75434939391</v>
          </cell>
          <cell r="AM156">
            <v>1921.91761644016</v>
          </cell>
          <cell r="AN156">
            <v>2483.14496933779</v>
          </cell>
          <cell r="AO156">
            <v>2482.44559526892</v>
          </cell>
          <cell r="AP156">
            <v>2655.47515069508</v>
          </cell>
          <cell r="AQ156">
            <v>2699.35744301289</v>
          </cell>
          <cell r="AR156">
            <v>2279.19836075702</v>
          </cell>
          <cell r="AS156">
            <v>2278.88950747735</v>
          </cell>
        </row>
        <row r="156"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</row>
        <row r="156">
          <cell r="BX156">
            <v>2.89254732841851</v>
          </cell>
          <cell r="BY156">
            <v>3.34590881333735</v>
          </cell>
          <cell r="BZ156">
            <v>3.74486796352211</v>
          </cell>
          <cell r="CA156">
            <v>3.87064448633521</v>
          </cell>
          <cell r="CB156">
            <v>4.0071111128222</v>
          </cell>
          <cell r="CC156">
            <v>3.89048594326003</v>
          </cell>
          <cell r="CD156">
            <v>3.61043023747948</v>
          </cell>
          <cell r="CE156">
            <v>3.15493548454535</v>
          </cell>
          <cell r="CF156">
            <v>3.90123393027498</v>
          </cell>
          <cell r="CG156">
            <v>3.97017152128958</v>
          </cell>
          <cell r="CH156">
            <v>3.7617696189507</v>
          </cell>
          <cell r="CI156">
            <v>3.64624070709367</v>
          </cell>
          <cell r="CJ156">
            <v>4.73181176599268</v>
          </cell>
          <cell r="CK156">
            <v>4.73047905828179</v>
          </cell>
          <cell r="CL156">
            <v>5.06019935103146</v>
          </cell>
          <cell r="CM156">
            <v>5.14382022281792</v>
          </cell>
          <cell r="CN156">
            <v>4.34317679943486</v>
          </cell>
          <cell r="CO156">
            <v>4.34258825724311</v>
          </cell>
          <cell r="CP156">
            <v>4.4342072324687</v>
          </cell>
          <cell r="CQ156">
            <v>4.72720673293774</v>
          </cell>
          <cell r="CR156">
            <v>1.47483402102758</v>
          </cell>
          <cell r="CS156">
            <v>1.44200794376046</v>
          </cell>
          <cell r="CT156">
            <v>1.45179388246863</v>
          </cell>
          <cell r="CU156">
            <v>1.44534932440714</v>
          </cell>
          <cell r="CV156">
            <v>1.45369337933153</v>
          </cell>
          <cell r="CW156">
            <v>1.42667872306256</v>
          </cell>
          <cell r="CX156">
            <v>1.42461361824392</v>
          </cell>
          <cell r="CY156">
            <v>1.46112969665257</v>
          </cell>
          <cell r="CZ156">
            <v>1.44198039354339</v>
          </cell>
          <cell r="DA156">
            <v>1.44174627742818</v>
          </cell>
          <cell r="DB156">
            <v>1.43248632187991</v>
          </cell>
          <cell r="DC156">
            <v>1.43966074392886</v>
          </cell>
          <cell r="DD156">
            <v>1.45789323829457</v>
          </cell>
          <cell r="DE156">
            <v>1.44409767189271</v>
          </cell>
          <cell r="DF156">
            <v>1.4377446184967</v>
          </cell>
          <cell r="DG156">
            <v>1.4377446184967</v>
          </cell>
          <cell r="DH156">
            <v>1.4377446184967</v>
          </cell>
          <cell r="DI156">
            <v>1.4377446184967</v>
          </cell>
          <cell r="DJ156">
            <v>1.4377446184967</v>
          </cell>
          <cell r="DK156">
            <v>1.4377446184967</v>
          </cell>
        </row>
        <row r="157">
          <cell r="A157">
            <v>1388.39464783065</v>
          </cell>
          <cell r="B157">
            <v>1533.62619878678</v>
          </cell>
          <cell r="C157">
            <v>1482.35182191727</v>
          </cell>
          <cell r="D157">
            <v>1494.76924272569</v>
          </cell>
          <cell r="E157">
            <v>1742.08091013346</v>
          </cell>
          <cell r="F157">
            <v>1825.70077402654</v>
          </cell>
          <cell r="G157">
            <v>1997.97371925114</v>
          </cell>
          <cell r="H157">
            <v>1832.87332865311</v>
          </cell>
          <cell r="I157">
            <v>1772.92064518595</v>
          </cell>
          <cell r="J157">
            <v>1945.40906667826</v>
          </cell>
          <cell r="K157">
            <v>1483.92068417143</v>
          </cell>
          <cell r="L157">
            <v>1774.27038082335</v>
          </cell>
          <cell r="M157">
            <v>1931.52041006055</v>
          </cell>
          <cell r="N157">
            <v>2012.67967421336</v>
          </cell>
          <cell r="O157">
            <v>2216.2086315192</v>
          </cell>
          <cell r="P157">
            <v>2310.35562478273</v>
          </cell>
          <cell r="Q157">
            <v>2284.6094829722</v>
          </cell>
          <cell r="R157">
            <v>2202.37656263642</v>
          </cell>
          <cell r="S157">
            <v>2819.19061340562</v>
          </cell>
          <cell r="T157">
            <v>2863.376060076</v>
          </cell>
        </row>
        <row r="157">
          <cell r="Z157">
            <v>1388.39464783065</v>
          </cell>
          <cell r="AA157">
            <v>1533.62619878678</v>
          </cell>
          <cell r="AB157">
            <v>1482.35182191727</v>
          </cell>
          <cell r="AC157">
            <v>1494.76924272569</v>
          </cell>
          <cell r="AD157">
            <v>1742.08091013346</v>
          </cell>
          <cell r="AE157">
            <v>1825.70077402654</v>
          </cell>
          <cell r="AF157">
            <v>1997.97371925114</v>
          </cell>
          <cell r="AG157">
            <v>1832.87332865311</v>
          </cell>
          <cell r="AH157">
            <v>1772.92064518595</v>
          </cell>
          <cell r="AI157">
            <v>1945.40906667826</v>
          </cell>
          <cell r="AJ157">
            <v>1483.92068417143</v>
          </cell>
          <cell r="AK157">
            <v>1774.27038082335</v>
          </cell>
          <cell r="AL157">
            <v>1931.52041006055</v>
          </cell>
          <cell r="AM157">
            <v>2012.67967421336</v>
          </cell>
          <cell r="AN157">
            <v>2216.2086315192</v>
          </cell>
          <cell r="AO157">
            <v>2310.35562478273</v>
          </cell>
          <cell r="AP157">
            <v>2284.6094829722</v>
          </cell>
          <cell r="AQ157">
            <v>2202.37656263642</v>
          </cell>
          <cell r="AR157">
            <v>2819.19061340562</v>
          </cell>
          <cell r="AS157">
            <v>2863.376060076</v>
          </cell>
        </row>
        <row r="157"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</row>
        <row r="157">
          <cell r="BX157">
            <v>2.81021094309279</v>
          </cell>
          <cell r="BY157">
            <v>2.851649328308</v>
          </cell>
          <cell r="BZ157">
            <v>3.29166771904663</v>
          </cell>
          <cell r="CA157">
            <v>3.49431780324177</v>
          </cell>
          <cell r="CB157">
            <v>3.81085203945718</v>
          </cell>
          <cell r="CC157">
            <v>3.4586306538697</v>
          </cell>
          <cell r="CD157">
            <v>3.30758291952556</v>
          </cell>
          <cell r="CE157">
            <v>3.70250270039569</v>
          </cell>
          <cell r="CF157">
            <v>2.81819448124294</v>
          </cell>
          <cell r="CG157">
            <v>3.35290583328102</v>
          </cell>
          <cell r="CH157">
            <v>3.68507517570904</v>
          </cell>
          <cell r="CI157">
            <v>3.83522251966841</v>
          </cell>
          <cell r="CJ157">
            <v>4.2087144656816</v>
          </cell>
          <cell r="CK157">
            <v>4.38750531001517</v>
          </cell>
          <cell r="CL157">
            <v>4.33861182682392</v>
          </cell>
          <cell r="CM157">
            <v>4.18244652882344</v>
          </cell>
          <cell r="CN157">
            <v>5.35381378242377</v>
          </cell>
          <cell r="CO157">
            <v>5.4377246227343</v>
          </cell>
          <cell r="CP157">
            <v>5.17563791467351</v>
          </cell>
          <cell r="CQ157">
            <v>5.57878201984172</v>
          </cell>
          <cell r="CR157">
            <v>1.45996120166211</v>
          </cell>
          <cell r="CS157">
            <v>1.44230702920854</v>
          </cell>
          <cell r="CT157">
            <v>1.44517189296718</v>
          </cell>
          <cell r="CU157">
            <v>1.43610161270367</v>
          </cell>
          <cell r="CV157">
            <v>1.44997150948969</v>
          </cell>
          <cell r="CW157">
            <v>1.43144390707663</v>
          </cell>
          <cell r="CX157">
            <v>1.43639809260812</v>
          </cell>
          <cell r="CY157">
            <v>1.45189563904858</v>
          </cell>
          <cell r="CZ157">
            <v>1.46853970234633</v>
          </cell>
          <cell r="DA157">
            <v>1.43953652034971</v>
          </cell>
          <cell r="DB157">
            <v>1.44260310921642</v>
          </cell>
          <cell r="DC157">
            <v>1.44979160873868</v>
          </cell>
          <cell r="DD157">
            <v>1.43601866653201</v>
          </cell>
          <cell r="DE157">
            <v>1.43777599864858</v>
          </cell>
          <cell r="DF157">
            <v>1.44267436515969</v>
          </cell>
          <cell r="DG157">
            <v>1.44267436515969</v>
          </cell>
          <cell r="DH157">
            <v>1.44267436515969</v>
          </cell>
          <cell r="DI157">
            <v>1.44267436515969</v>
          </cell>
          <cell r="DJ157">
            <v>1.44267436515969</v>
          </cell>
          <cell r="DK157">
            <v>1.44267436515969</v>
          </cell>
        </row>
        <row r="158">
          <cell r="A158">
            <v>1500.895968881</v>
          </cell>
          <cell r="B158">
            <v>1567.47599224401</v>
          </cell>
          <cell r="C158">
            <v>1797.55515178012</v>
          </cell>
          <cell r="D158">
            <v>1484.52668710426</v>
          </cell>
          <cell r="E158">
            <v>1620.00309929676</v>
          </cell>
          <cell r="F158">
            <v>1643.77971066395</v>
          </cell>
          <cell r="G158">
            <v>1697.83643444482</v>
          </cell>
          <cell r="H158">
            <v>1844.73113173175</v>
          </cell>
          <cell r="I158">
            <v>1907.55147765183</v>
          </cell>
          <cell r="J158">
            <v>1895.03517436006</v>
          </cell>
          <cell r="K158">
            <v>2048.95500864268</v>
          </cell>
          <cell r="L158">
            <v>2062.36966243179</v>
          </cell>
          <cell r="M158">
            <v>2213.20606298431</v>
          </cell>
          <cell r="N158">
            <v>2232.77499548323</v>
          </cell>
          <cell r="O158">
            <v>2240.0136400017</v>
          </cell>
          <cell r="P158">
            <v>2399.87335238652</v>
          </cell>
          <cell r="Q158">
            <v>2193.65129216172</v>
          </cell>
          <cell r="R158">
            <v>2535.81789832844</v>
          </cell>
          <cell r="S158">
            <v>2416.87111362446</v>
          </cell>
          <cell r="T158">
            <v>2495.26555161864</v>
          </cell>
        </row>
        <row r="158">
          <cell r="Z158">
            <v>1500.895968881</v>
          </cell>
          <cell r="AA158">
            <v>1567.47599224401</v>
          </cell>
          <cell r="AB158">
            <v>1797.55515178012</v>
          </cell>
          <cell r="AC158">
            <v>1484.52668710426</v>
          </cell>
          <cell r="AD158">
            <v>1620.00309929676</v>
          </cell>
          <cell r="AE158">
            <v>1643.77971066395</v>
          </cell>
          <cell r="AF158">
            <v>1697.83643444482</v>
          </cell>
          <cell r="AG158">
            <v>1844.73113173175</v>
          </cell>
          <cell r="AH158">
            <v>1907.55147765183</v>
          </cell>
          <cell r="AI158">
            <v>1895.03517436006</v>
          </cell>
          <cell r="AJ158">
            <v>2048.95500864268</v>
          </cell>
          <cell r="AK158">
            <v>2062.36966243179</v>
          </cell>
          <cell r="AL158">
            <v>2213.20606298431</v>
          </cell>
          <cell r="AM158">
            <v>2232.77499548323</v>
          </cell>
          <cell r="AN158">
            <v>2240.0136400017</v>
          </cell>
          <cell r="AO158">
            <v>2399.87335238652</v>
          </cell>
          <cell r="AP158">
            <v>2193.65129216172</v>
          </cell>
          <cell r="AQ158">
            <v>2535.81789832844</v>
          </cell>
          <cell r="AR158">
            <v>2416.87111362446</v>
          </cell>
          <cell r="AS158">
            <v>2495.26555161864</v>
          </cell>
        </row>
        <row r="158"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</row>
        <row r="158">
          <cell r="BX158">
            <v>3.36722191728265</v>
          </cell>
          <cell r="BY158">
            <v>2.7988711378063</v>
          </cell>
          <cell r="BZ158">
            <v>3.15475142623664</v>
          </cell>
          <cell r="CA158">
            <v>3.14578961820541</v>
          </cell>
          <cell r="CB158">
            <v>3.27657207517846</v>
          </cell>
          <cell r="CC158">
            <v>3.54938844789226</v>
          </cell>
          <cell r="CD158">
            <v>3.62205983064579</v>
          </cell>
          <cell r="CE158">
            <v>3.6396000078739</v>
          </cell>
          <cell r="CF158">
            <v>3.86147172597998</v>
          </cell>
          <cell r="CG158">
            <v>3.8950481572754</v>
          </cell>
          <cell r="CH158">
            <v>4.19912175089003</v>
          </cell>
          <cell r="CI158">
            <v>4.24232816303099</v>
          </cell>
          <cell r="CJ158">
            <v>4.21116273592844</v>
          </cell>
          <cell r="CK158">
            <v>4.51169450580224</v>
          </cell>
          <cell r="CL158">
            <v>4.12400282400319</v>
          </cell>
          <cell r="CM158">
            <v>4.7672664343834</v>
          </cell>
          <cell r="CN158">
            <v>4.54364981957407</v>
          </cell>
          <cell r="CO158">
            <v>4.69102916141812</v>
          </cell>
          <cell r="CP158">
            <v>4.47137430786561</v>
          </cell>
          <cell r="CQ158">
            <v>4.9889394063987</v>
          </cell>
          <cell r="CR158">
            <v>1.43087224662817</v>
          </cell>
          <cell r="CS158">
            <v>1.46022855058555</v>
          </cell>
          <cell r="CT158">
            <v>1.46257322980018</v>
          </cell>
          <cell r="CU158">
            <v>1.45315600567919</v>
          </cell>
          <cell r="CV158">
            <v>1.40688252605124</v>
          </cell>
          <cell r="CW158">
            <v>1.43159797799278</v>
          </cell>
          <cell r="CX158">
            <v>1.41965644673282</v>
          </cell>
          <cell r="CY158">
            <v>1.42392357707614</v>
          </cell>
          <cell r="CZ158">
            <v>1.44287192268467</v>
          </cell>
          <cell r="DA158">
            <v>1.42649664215724</v>
          </cell>
          <cell r="DB158">
            <v>1.45373985995448</v>
          </cell>
          <cell r="DC158">
            <v>1.45064389813124</v>
          </cell>
          <cell r="DD158">
            <v>1.44401106099539</v>
          </cell>
          <cell r="DE158">
            <v>1.44194214435233</v>
          </cell>
          <cell r="DF158">
            <v>1.45732284788669</v>
          </cell>
          <cell r="DG158">
            <v>1.45732284788669</v>
          </cell>
          <cell r="DH158">
            <v>1.45732284788669</v>
          </cell>
          <cell r="DI158">
            <v>1.45732284788669</v>
          </cell>
          <cell r="DJ158">
            <v>1.45732284788669</v>
          </cell>
          <cell r="DK158">
            <v>1.45732284788669</v>
          </cell>
        </row>
        <row r="159">
          <cell r="A159">
            <v>1288.07476409126</v>
          </cell>
          <cell r="B159">
            <v>1421.5862564406</v>
          </cell>
          <cell r="C159">
            <v>1412.40889320964</v>
          </cell>
          <cell r="D159">
            <v>1439.67108974317</v>
          </cell>
          <cell r="E159">
            <v>1705.14728307236</v>
          </cell>
          <cell r="F159">
            <v>1632.49025542002</v>
          </cell>
          <cell r="G159">
            <v>1824.82232800853</v>
          </cell>
          <cell r="H159">
            <v>1636.9161358434</v>
          </cell>
          <cell r="I159">
            <v>2070.53457723497</v>
          </cell>
          <cell r="J159">
            <v>1898.99734613212</v>
          </cell>
          <cell r="K159">
            <v>1888.69408338125</v>
          </cell>
          <cell r="L159">
            <v>1805.49376837541</v>
          </cell>
          <cell r="M159">
            <v>1858.58892561712</v>
          </cell>
          <cell r="N159">
            <v>2276.05471222368</v>
          </cell>
          <cell r="O159">
            <v>2116.59378749468</v>
          </cell>
          <cell r="P159">
            <v>2150.6292813212</v>
          </cell>
          <cell r="Q159">
            <v>2123.97692339793</v>
          </cell>
          <cell r="R159">
            <v>2144.11620855792</v>
          </cell>
          <cell r="S159">
            <v>2467.00233921711</v>
          </cell>
          <cell r="T159">
            <v>2477.92112365812</v>
          </cell>
        </row>
        <row r="159">
          <cell r="Z159">
            <v>1288.07476409126</v>
          </cell>
          <cell r="AA159">
            <v>1421.5862564406</v>
          </cell>
          <cell r="AB159">
            <v>1412.40889320964</v>
          </cell>
          <cell r="AC159">
            <v>1439.67108974317</v>
          </cell>
          <cell r="AD159">
            <v>1705.14728307236</v>
          </cell>
          <cell r="AE159">
            <v>1632.49025542002</v>
          </cell>
          <cell r="AF159">
            <v>1824.82232800853</v>
          </cell>
          <cell r="AG159">
            <v>1636.9161358434</v>
          </cell>
          <cell r="AH159">
            <v>2070.53457723497</v>
          </cell>
          <cell r="AI159">
            <v>1898.99734613212</v>
          </cell>
          <cell r="AJ159">
            <v>1888.69408338125</v>
          </cell>
          <cell r="AK159">
            <v>1805.49376837541</v>
          </cell>
          <cell r="AL159">
            <v>1858.58892561712</v>
          </cell>
          <cell r="AM159">
            <v>2276.05471222368</v>
          </cell>
          <cell r="AN159">
            <v>2116.59378749468</v>
          </cell>
          <cell r="AO159">
            <v>2150.6292813212</v>
          </cell>
          <cell r="AP159">
            <v>2123.97692339793</v>
          </cell>
          <cell r="AQ159">
            <v>2144.11620855792</v>
          </cell>
          <cell r="AR159">
            <v>2467.00233921711</v>
          </cell>
          <cell r="AS159">
            <v>2477.92112365812</v>
          </cell>
        </row>
        <row r="159"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</row>
        <row r="159">
          <cell r="BX159">
            <v>2.69138844782302</v>
          </cell>
          <cell r="BY159">
            <v>2.7784507914287</v>
          </cell>
          <cell r="BZ159">
            <v>3.22426211221472</v>
          </cell>
          <cell r="CA159">
            <v>3.14114841687237</v>
          </cell>
          <cell r="CB159">
            <v>3.47244707120703</v>
          </cell>
          <cell r="CC159">
            <v>3.15074771919218</v>
          </cell>
          <cell r="CD159">
            <v>3.91574868963649</v>
          </cell>
          <cell r="CE159">
            <v>3.65215097756248</v>
          </cell>
          <cell r="CF159">
            <v>3.55863157186026</v>
          </cell>
          <cell r="CG159">
            <v>3.46322698841686</v>
          </cell>
          <cell r="CH159">
            <v>3.5266439147522</v>
          </cell>
          <cell r="CI159">
            <v>4.31289980372784</v>
          </cell>
          <cell r="CJ159">
            <v>3.9989897718858</v>
          </cell>
          <cell r="CK159">
            <v>4.06329478520366</v>
          </cell>
          <cell r="CL159">
            <v>4.01293911121391</v>
          </cell>
          <cell r="CM159">
            <v>4.05098930102535</v>
          </cell>
          <cell r="CN159">
            <v>4.66103471532198</v>
          </cell>
          <cell r="CO159">
            <v>4.6816641377265</v>
          </cell>
          <cell r="CP159">
            <v>5.45603732070284</v>
          </cell>
          <cell r="CQ159">
            <v>4.31331530832875</v>
          </cell>
          <cell r="CR159">
            <v>1.44577654694434</v>
          </cell>
          <cell r="CS159">
            <v>1.44204569115942</v>
          </cell>
          <cell r="CT159">
            <v>1.43777588448216</v>
          </cell>
          <cell r="CU159">
            <v>1.4196056189401</v>
          </cell>
          <cell r="CV159">
            <v>1.44890093590132</v>
          </cell>
          <cell r="CW159">
            <v>1.42386651271319</v>
          </cell>
          <cell r="CX159">
            <v>1.43976657524193</v>
          </cell>
          <cell r="CY159">
            <v>1.42337697008206</v>
          </cell>
          <cell r="CZ159">
            <v>1.44868782996471</v>
          </cell>
          <cell r="DA159">
            <v>1.4245666422665</v>
          </cell>
          <cell r="DB159">
            <v>1.45407138489638</v>
          </cell>
          <cell r="DC159">
            <v>1.42830899795652</v>
          </cell>
          <cell r="DD159">
            <v>1.44387258164773</v>
          </cell>
          <cell r="DE159">
            <v>1.44584076112075</v>
          </cell>
          <cell r="DF159">
            <v>1.4500880021736</v>
          </cell>
          <cell r="DG159">
            <v>1.4500880021736</v>
          </cell>
          <cell r="DH159">
            <v>1.4500880021736</v>
          </cell>
          <cell r="DI159">
            <v>1.4500880021736</v>
          </cell>
          <cell r="DJ159">
            <v>1.4500880021736</v>
          </cell>
          <cell r="DK159">
            <v>1.4500880021736</v>
          </cell>
        </row>
        <row r="160">
          <cell r="A160">
            <v>1430.25899234494</v>
          </cell>
          <cell r="B160">
            <v>1635.91534098702</v>
          </cell>
          <cell r="C160">
            <v>1481.64005530062</v>
          </cell>
          <cell r="D160">
            <v>1549.21925308197</v>
          </cell>
          <cell r="E160">
            <v>1571.31038112491</v>
          </cell>
          <cell r="F160">
            <v>1720.53286550383</v>
          </cell>
          <cell r="G160">
            <v>1705.14954903434</v>
          </cell>
          <cell r="H160">
            <v>1852.76611367767</v>
          </cell>
          <cell r="I160">
            <v>1770.18067829673</v>
          </cell>
          <cell r="J160">
            <v>1969.06815966139</v>
          </cell>
          <cell r="K160">
            <v>1710.5995860065</v>
          </cell>
          <cell r="L160">
            <v>2262.89072528426</v>
          </cell>
          <cell r="M160">
            <v>2398.8930514279</v>
          </cell>
          <cell r="N160">
            <v>2074.61921232503</v>
          </cell>
          <cell r="O160">
            <v>2361.82556673627</v>
          </cell>
          <cell r="P160">
            <v>2138.85221023802</v>
          </cell>
          <cell r="Q160">
            <v>2242.02602682861</v>
          </cell>
          <cell r="R160">
            <v>2309.64454877495</v>
          </cell>
          <cell r="S160">
            <v>2445.54052928184</v>
          </cell>
          <cell r="T160">
            <v>2449.20038067926</v>
          </cell>
        </row>
        <row r="160">
          <cell r="Z160">
            <v>1430.25899234494</v>
          </cell>
          <cell r="AA160">
            <v>1635.91534098702</v>
          </cell>
          <cell r="AB160">
            <v>1481.64005530062</v>
          </cell>
          <cell r="AC160">
            <v>1549.21925308197</v>
          </cell>
          <cell r="AD160">
            <v>1571.31038112491</v>
          </cell>
          <cell r="AE160">
            <v>1720.53286550383</v>
          </cell>
          <cell r="AF160">
            <v>1705.14954903434</v>
          </cell>
          <cell r="AG160">
            <v>1852.76611367767</v>
          </cell>
          <cell r="AH160">
            <v>1770.18067829673</v>
          </cell>
          <cell r="AI160">
            <v>1969.06815966139</v>
          </cell>
          <cell r="AJ160">
            <v>1710.5995860065</v>
          </cell>
          <cell r="AK160">
            <v>2262.89072528426</v>
          </cell>
          <cell r="AL160">
            <v>2398.8930514279</v>
          </cell>
          <cell r="AM160">
            <v>2074.61921232503</v>
          </cell>
          <cell r="AN160">
            <v>2361.82556673627</v>
          </cell>
          <cell r="AO160">
            <v>2138.85221023802</v>
          </cell>
          <cell r="AP160">
            <v>2242.02602682861</v>
          </cell>
          <cell r="AQ160">
            <v>2309.64454877495</v>
          </cell>
          <cell r="AR160">
            <v>2445.54052928184</v>
          </cell>
          <cell r="AS160">
            <v>2449.20038067926</v>
          </cell>
        </row>
        <row r="160"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</row>
        <row r="160">
          <cell r="BX160">
            <v>2.87352719881761</v>
          </cell>
          <cell r="BY160">
            <v>2.89598753392099</v>
          </cell>
          <cell r="BZ160">
            <v>2.99314946267096</v>
          </cell>
          <cell r="CA160">
            <v>3.27286756756466</v>
          </cell>
          <cell r="CB160">
            <v>3.20837586824136</v>
          </cell>
          <cell r="CC160">
            <v>3.49181481902881</v>
          </cell>
          <cell r="CD160">
            <v>3.35042326699041</v>
          </cell>
          <cell r="CE160">
            <v>3.70810011765034</v>
          </cell>
          <cell r="CF160">
            <v>3.2618853279401</v>
          </cell>
          <cell r="CG160">
            <v>4.22409059679732</v>
          </cell>
          <cell r="CH160">
            <v>4.60537281398378</v>
          </cell>
          <cell r="CI160">
            <v>3.88175191935397</v>
          </cell>
          <cell r="CJ160">
            <v>4.49011001213805</v>
          </cell>
          <cell r="CK160">
            <v>4.06621126425706</v>
          </cell>
          <cell r="CL160">
            <v>4.26235690404877</v>
          </cell>
          <cell r="CM160">
            <v>4.39090771943214</v>
          </cell>
          <cell r="CN160">
            <v>4.64926206671212</v>
          </cell>
          <cell r="CO160">
            <v>4.65621987749794</v>
          </cell>
          <cell r="CP160">
            <v>5.65927528668863</v>
          </cell>
          <cell r="CQ160">
            <v>5.49089062286825</v>
          </cell>
          <cell r="CR160">
            <v>1.43417407202682</v>
          </cell>
          <cell r="CS160">
            <v>1.45965945908767</v>
          </cell>
          <cell r="CT160">
            <v>1.4126498696138</v>
          </cell>
          <cell r="CU160">
            <v>1.46562658164033</v>
          </cell>
          <cell r="CV160">
            <v>1.43827095906058</v>
          </cell>
          <cell r="CW160">
            <v>1.44026257564731</v>
          </cell>
          <cell r="CX160">
            <v>1.45607709069785</v>
          </cell>
          <cell r="CY160">
            <v>1.45370582559535</v>
          </cell>
          <cell r="CZ160">
            <v>1.44752160877922</v>
          </cell>
          <cell r="DA160">
            <v>1.45484402135343</v>
          </cell>
          <cell r="DB160">
            <v>1.43676853631044</v>
          </cell>
          <cell r="DC160">
            <v>1.46770067429845</v>
          </cell>
          <cell r="DD160">
            <v>1.42709613214879</v>
          </cell>
          <cell r="DE160">
            <v>1.46425850261221</v>
          </cell>
          <cell r="DF160">
            <v>1.44111279230739</v>
          </cell>
          <cell r="DG160">
            <v>1.44111279230739</v>
          </cell>
          <cell r="DH160">
            <v>1.44111279230739</v>
          </cell>
          <cell r="DI160">
            <v>1.44111279230739</v>
          </cell>
          <cell r="DJ160">
            <v>1.44111279230739</v>
          </cell>
          <cell r="DK160">
            <v>1.44111279230739</v>
          </cell>
        </row>
        <row r="161">
          <cell r="A161">
            <v>1455.07850184897</v>
          </cell>
          <cell r="B161">
            <v>1668.19163304571</v>
          </cell>
          <cell r="C161">
            <v>1392.34052137212</v>
          </cell>
          <cell r="D161">
            <v>1621.10852989566</v>
          </cell>
          <cell r="E161">
            <v>1877.46210947851</v>
          </cell>
          <cell r="F161">
            <v>2199.00336456943</v>
          </cell>
          <cell r="G161">
            <v>1833.08281046596</v>
          </cell>
          <cell r="H161">
            <v>1630.37954851712</v>
          </cell>
          <cell r="I161">
            <v>1636.24156964471</v>
          </cell>
          <cell r="J161">
            <v>1865.94675212234</v>
          </cell>
          <cell r="K161">
            <v>1675.23591872124</v>
          </cell>
          <cell r="L161">
            <v>1866.89390476785</v>
          </cell>
          <cell r="M161">
            <v>2094.47032519027</v>
          </cell>
          <cell r="N161">
            <v>1860.60872823148</v>
          </cell>
          <cell r="O161">
            <v>2066.26735707522</v>
          </cell>
          <cell r="P161">
            <v>1780.10927428387</v>
          </cell>
          <cell r="Q161">
            <v>2353.042095108</v>
          </cell>
          <cell r="R161">
            <v>2252.40793083898</v>
          </cell>
          <cell r="S161">
            <v>2380.13136443357</v>
          </cell>
          <cell r="T161">
            <v>2468.64377964107</v>
          </cell>
        </row>
        <row r="161">
          <cell r="Z161">
            <v>1455.07850184897</v>
          </cell>
          <cell r="AA161">
            <v>1668.19163304571</v>
          </cell>
          <cell r="AB161">
            <v>1392.34052137212</v>
          </cell>
          <cell r="AC161">
            <v>1621.10852989566</v>
          </cell>
          <cell r="AD161">
            <v>1877.46210947851</v>
          </cell>
          <cell r="AE161">
            <v>2199.00336456943</v>
          </cell>
          <cell r="AF161">
            <v>1833.08281046596</v>
          </cell>
          <cell r="AG161">
            <v>1630.37954851712</v>
          </cell>
          <cell r="AH161">
            <v>1636.24156964471</v>
          </cell>
          <cell r="AI161">
            <v>1865.94675212234</v>
          </cell>
          <cell r="AJ161">
            <v>1675.23591872124</v>
          </cell>
          <cell r="AK161">
            <v>1866.89390476785</v>
          </cell>
          <cell r="AL161">
            <v>2094.47032519027</v>
          </cell>
          <cell r="AM161">
            <v>1860.60872823148</v>
          </cell>
          <cell r="AN161">
            <v>2066.26735707522</v>
          </cell>
          <cell r="AO161">
            <v>1780.10927428387</v>
          </cell>
          <cell r="AP161">
            <v>2353.042095108</v>
          </cell>
          <cell r="AQ161">
            <v>2252.40793083898</v>
          </cell>
          <cell r="AR161">
            <v>2380.13136443357</v>
          </cell>
          <cell r="AS161">
            <v>2468.64377964107</v>
          </cell>
        </row>
        <row r="161"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</row>
        <row r="161">
          <cell r="BX161">
            <v>2.65115257287462</v>
          </cell>
          <cell r="BY161">
            <v>3.03437964058949</v>
          </cell>
          <cell r="BZ161">
            <v>3.57852389139771</v>
          </cell>
          <cell r="CA161">
            <v>4.12673989008476</v>
          </cell>
          <cell r="CB161">
            <v>3.46084098255699</v>
          </cell>
          <cell r="CC161">
            <v>3.11655310218172</v>
          </cell>
          <cell r="CD161">
            <v>3.14137119118181</v>
          </cell>
          <cell r="CE161">
            <v>3.49348018919025</v>
          </cell>
          <cell r="CF161">
            <v>3.14830208335958</v>
          </cell>
          <cell r="CG161">
            <v>3.54318649828448</v>
          </cell>
          <cell r="CH161">
            <v>3.99468711073744</v>
          </cell>
          <cell r="CI161">
            <v>3.53412123382576</v>
          </cell>
          <cell r="CJ161">
            <v>3.9178718507256</v>
          </cell>
          <cell r="CK161">
            <v>3.37528441953625</v>
          </cell>
          <cell r="CL161">
            <v>4.46162852857788</v>
          </cell>
          <cell r="CM161">
            <v>4.2708150028931</v>
          </cell>
          <cell r="CN161">
            <v>4.51299278470086</v>
          </cell>
          <cell r="CO161">
            <v>4.68082213107939</v>
          </cell>
          <cell r="CP161">
            <v>4.12936249414212</v>
          </cell>
          <cell r="CQ161">
            <v>4.56553584065647</v>
          </cell>
          <cell r="CR161">
            <v>1.43649684604232</v>
          </cell>
          <cell r="CS161">
            <v>1.44264053772991</v>
          </cell>
          <cell r="CT161">
            <v>1.43885780261484</v>
          </cell>
          <cell r="CU161">
            <v>1.46369069090116</v>
          </cell>
          <cell r="CV161">
            <v>1.43738925962051</v>
          </cell>
          <cell r="CW161">
            <v>1.4599094958033</v>
          </cell>
          <cell r="CX161">
            <v>1.45113419296647</v>
          </cell>
          <cell r="CY161">
            <v>1.4332479303759</v>
          </cell>
          <cell r="CZ161">
            <v>1.42703722121374</v>
          </cell>
          <cell r="DA161">
            <v>1.46334961290045</v>
          </cell>
          <cell r="DB161">
            <v>1.45782943536779</v>
          </cell>
          <cell r="DC161">
            <v>1.44355309091357</v>
          </cell>
          <cell r="DD161">
            <v>1.43647667626105</v>
          </cell>
          <cell r="DE161">
            <v>1.44238350137753</v>
          </cell>
          <cell r="DF161">
            <v>1.44491873992558</v>
          </cell>
          <cell r="DG161">
            <v>1.44491873992558</v>
          </cell>
          <cell r="DH161">
            <v>1.44491873992558</v>
          </cell>
          <cell r="DI161">
            <v>1.44491873992558</v>
          </cell>
          <cell r="DJ161">
            <v>1.44491873992558</v>
          </cell>
          <cell r="DK161">
            <v>1.44491873992558</v>
          </cell>
        </row>
        <row r="162">
          <cell r="A162">
            <v>1601.21903145368</v>
          </cell>
          <cell r="B162">
            <v>1622.51485056236</v>
          </cell>
          <cell r="C162">
            <v>1253.55587274519</v>
          </cell>
          <cell r="D162">
            <v>1496.59734070648</v>
          </cell>
          <cell r="E162">
            <v>1777.28854111404</v>
          </cell>
          <cell r="F162">
            <v>1733.2616328694</v>
          </cell>
          <cell r="G162">
            <v>1764.03337724629</v>
          </cell>
          <cell r="H162">
            <v>1897.97670676482</v>
          </cell>
          <cell r="I162">
            <v>1870.71680222673</v>
          </cell>
          <cell r="J162">
            <v>1980.71012895185</v>
          </cell>
          <cell r="K162">
            <v>2213.15387568554</v>
          </cell>
          <cell r="L162">
            <v>2359.49652469761</v>
          </cell>
          <cell r="M162">
            <v>2337.94657214997</v>
          </cell>
          <cell r="N162">
            <v>2074.20226171704</v>
          </cell>
          <cell r="O162">
            <v>2119.26963150319</v>
          </cell>
          <cell r="P162">
            <v>2095.94438638338</v>
          </cell>
          <cell r="Q162">
            <v>2190.62257656908</v>
          </cell>
          <cell r="R162">
            <v>2245.50668096984</v>
          </cell>
          <cell r="S162">
            <v>2398.06761327619</v>
          </cell>
          <cell r="T162">
            <v>2433.12486058508</v>
          </cell>
        </row>
        <row r="162">
          <cell r="Z162">
            <v>1601.21903145368</v>
          </cell>
          <cell r="AA162">
            <v>1622.51485056236</v>
          </cell>
          <cell r="AB162">
            <v>1253.55587274519</v>
          </cell>
          <cell r="AC162">
            <v>1496.59734070648</v>
          </cell>
          <cell r="AD162">
            <v>1777.28854111404</v>
          </cell>
          <cell r="AE162">
            <v>1733.2616328694</v>
          </cell>
          <cell r="AF162">
            <v>1764.03337724629</v>
          </cell>
          <cell r="AG162">
            <v>1897.97670676482</v>
          </cell>
          <cell r="AH162">
            <v>1870.71680222673</v>
          </cell>
          <cell r="AI162">
            <v>1980.71012895185</v>
          </cell>
          <cell r="AJ162">
            <v>2213.15387568554</v>
          </cell>
          <cell r="AK162">
            <v>2359.49652469761</v>
          </cell>
          <cell r="AL162">
            <v>2337.94657214997</v>
          </cell>
          <cell r="AM162">
            <v>2074.20226171704</v>
          </cell>
          <cell r="AN162">
            <v>2119.26963150319</v>
          </cell>
          <cell r="AO162">
            <v>2095.94438638338</v>
          </cell>
          <cell r="AP162">
            <v>2190.62257656908</v>
          </cell>
          <cell r="AQ162">
            <v>2245.50668096984</v>
          </cell>
          <cell r="AR162">
            <v>2398.06761327619</v>
          </cell>
          <cell r="AS162">
            <v>2433.12486058508</v>
          </cell>
        </row>
        <row r="162"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</row>
        <row r="162">
          <cell r="BX162">
            <v>2.39730404371196</v>
          </cell>
          <cell r="BY162">
            <v>2.8461515287856</v>
          </cell>
          <cell r="BZ162">
            <v>3.35362251322034</v>
          </cell>
          <cell r="CA162">
            <v>3.26123621114074</v>
          </cell>
          <cell r="CB162">
            <v>3.35495514807994</v>
          </cell>
          <cell r="CC162">
            <v>3.5806481978938</v>
          </cell>
          <cell r="CD162">
            <v>3.49033386766023</v>
          </cell>
          <cell r="CE162">
            <v>3.73610987864114</v>
          </cell>
          <cell r="CF162">
            <v>4.19605497523777</v>
          </cell>
          <cell r="CG162">
            <v>4.48750214683983</v>
          </cell>
          <cell r="CH162">
            <v>4.33896384391842</v>
          </cell>
          <cell r="CI162">
            <v>3.90399093663451</v>
          </cell>
          <cell r="CJ162">
            <v>4.02743548309401</v>
          </cell>
          <cell r="CK162">
            <v>3.98310845719277</v>
          </cell>
          <cell r="CL162">
            <v>4.1630337941866</v>
          </cell>
          <cell r="CM162">
            <v>4.2673349110599</v>
          </cell>
          <cell r="CN162">
            <v>4.55725994134908</v>
          </cell>
          <cell r="CO162">
            <v>4.62388232844537</v>
          </cell>
          <cell r="CP162">
            <v>4.64067293580653</v>
          </cell>
          <cell r="CQ162">
            <v>5.18297224309194</v>
          </cell>
          <cell r="CR162">
            <v>1.43238678007019</v>
          </cell>
          <cell r="CS162">
            <v>1.43201054724993</v>
          </cell>
          <cell r="CT162">
            <v>1.43260912622451</v>
          </cell>
          <cell r="CU162">
            <v>1.44063541431211</v>
          </cell>
          <cell r="CV162">
            <v>1.45194745535307</v>
          </cell>
          <cell r="CW162">
            <v>1.4560926288134</v>
          </cell>
          <cell r="CX162">
            <v>1.44054627961422</v>
          </cell>
          <cell r="CY162">
            <v>1.45223319788188</v>
          </cell>
          <cell r="CZ162">
            <v>1.46841296772153</v>
          </cell>
          <cell r="DA162">
            <v>1.45247416946754</v>
          </cell>
          <cell r="DB162">
            <v>1.44503237246247</v>
          </cell>
          <cell r="DC162">
            <v>1.44052834488775</v>
          </cell>
          <cell r="DD162">
            <v>1.47623564168697</v>
          </cell>
          <cell r="DE162">
            <v>1.45562477340466</v>
          </cell>
          <cell r="DF162">
            <v>1.44166633900771</v>
          </cell>
          <cell r="DG162">
            <v>1.44166633900771</v>
          </cell>
          <cell r="DH162">
            <v>1.44166633900771</v>
          </cell>
          <cell r="DI162">
            <v>1.44166633900771</v>
          </cell>
          <cell r="DJ162">
            <v>1.44166633900771</v>
          </cell>
          <cell r="DK162">
            <v>1.44166633900771</v>
          </cell>
        </row>
        <row r="163">
          <cell r="A163">
            <v>1256.06263672585</v>
          </cell>
          <cell r="B163">
            <v>1481.93262049991</v>
          </cell>
          <cell r="C163">
            <v>1728.85947329769</v>
          </cell>
          <cell r="D163">
            <v>1836.18961531605</v>
          </cell>
          <cell r="E163">
            <v>1599.15941195896</v>
          </cell>
          <cell r="F163">
            <v>1647.15088215921</v>
          </cell>
          <cell r="G163">
            <v>1867.54166473661</v>
          </cell>
          <cell r="H163">
            <v>1884.67739956904</v>
          </cell>
          <cell r="I163">
            <v>1858.28678912836</v>
          </cell>
          <cell r="J163">
            <v>1929.35691299035</v>
          </cell>
          <cell r="K163">
            <v>1856.30223726007</v>
          </cell>
          <cell r="L163">
            <v>1885.64259682847</v>
          </cell>
          <cell r="M163">
            <v>2017.02209684596</v>
          </cell>
          <cell r="N163">
            <v>2336.02400314769</v>
          </cell>
          <cell r="O163">
            <v>2661.9856034084</v>
          </cell>
          <cell r="P163">
            <v>2167.84224316097</v>
          </cell>
          <cell r="Q163">
            <v>2420.58200096101</v>
          </cell>
          <cell r="R163">
            <v>2155.64077502038</v>
          </cell>
          <cell r="S163">
            <v>3246.38496085498</v>
          </cell>
          <cell r="T163">
            <v>2999.89771142796</v>
          </cell>
        </row>
        <row r="163">
          <cell r="Z163">
            <v>1256.06263672585</v>
          </cell>
          <cell r="AA163">
            <v>1481.93262049991</v>
          </cell>
          <cell r="AB163">
            <v>1728.85947329769</v>
          </cell>
          <cell r="AC163">
            <v>1836.18961531605</v>
          </cell>
          <cell r="AD163">
            <v>1599.15941195896</v>
          </cell>
          <cell r="AE163">
            <v>1647.15088215921</v>
          </cell>
          <cell r="AF163">
            <v>1867.54166473661</v>
          </cell>
          <cell r="AG163">
            <v>1884.67739956904</v>
          </cell>
          <cell r="AH163">
            <v>1858.28678912836</v>
          </cell>
          <cell r="AI163">
            <v>1929.35691299035</v>
          </cell>
          <cell r="AJ163">
            <v>1856.30223726007</v>
          </cell>
          <cell r="AK163">
            <v>1885.64259682847</v>
          </cell>
          <cell r="AL163">
            <v>2017.02209684596</v>
          </cell>
          <cell r="AM163">
            <v>2336.02400314769</v>
          </cell>
          <cell r="AN163">
            <v>2661.9856034084</v>
          </cell>
          <cell r="AO163">
            <v>2167.84224316097</v>
          </cell>
          <cell r="AP163">
            <v>2420.58200096101</v>
          </cell>
          <cell r="AQ163">
            <v>2155.64077502038</v>
          </cell>
          <cell r="AR163">
            <v>3246.38496085498</v>
          </cell>
          <cell r="AS163">
            <v>2999.89771142796</v>
          </cell>
        </row>
        <row r="163"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</row>
        <row r="163">
          <cell r="BX163">
            <v>3.24432826685814</v>
          </cell>
          <cell r="BY163">
            <v>3.50005239131755</v>
          </cell>
          <cell r="BZ163">
            <v>3.05336485763538</v>
          </cell>
          <cell r="CA163">
            <v>3.1164464811712</v>
          </cell>
          <cell r="CB163">
            <v>3.58207966516633</v>
          </cell>
          <cell r="CC163">
            <v>3.61386295465851</v>
          </cell>
          <cell r="CD163">
            <v>3.54948990889082</v>
          </cell>
          <cell r="CE163">
            <v>3.66920379783916</v>
          </cell>
          <cell r="CF163">
            <v>3.58415384072896</v>
          </cell>
          <cell r="CG163">
            <v>3.61918228671255</v>
          </cell>
          <cell r="CH163">
            <v>3.80755629678057</v>
          </cell>
          <cell r="CI163">
            <v>4.45763498525099</v>
          </cell>
          <cell r="CJ163">
            <v>4.97248003805382</v>
          </cell>
          <cell r="CK163">
            <v>4.04944048756899</v>
          </cell>
          <cell r="CL163">
            <v>4.52154799967354</v>
          </cell>
          <cell r="CM163">
            <v>4.02664864501118</v>
          </cell>
          <cell r="CN163">
            <v>6.06411409326203</v>
          </cell>
          <cell r="CO163">
            <v>5.60368601061525</v>
          </cell>
          <cell r="CP163">
            <v>4.5839449450088</v>
          </cell>
          <cell r="CQ163">
            <v>4.49429579107639</v>
          </cell>
          <cell r="CR163">
            <v>1.4593396950916</v>
          </cell>
          <cell r="CS163">
            <v>1.42223136021968</v>
          </cell>
          <cell r="CT163">
            <v>1.45996363718552</v>
          </cell>
          <cell r="CU163">
            <v>1.43730890794587</v>
          </cell>
          <cell r="CV163">
            <v>1.43489522778297</v>
          </cell>
          <cell r="CW163">
            <v>1.44804095631573</v>
          </cell>
          <cell r="CX163">
            <v>1.42837485047673</v>
          </cell>
          <cell r="CY163">
            <v>1.42880341330891</v>
          </cell>
          <cell r="CZ163">
            <v>1.43434600836332</v>
          </cell>
          <cell r="DA163">
            <v>1.44061481506462</v>
          </cell>
          <cell r="DB163">
            <v>1.41895682499578</v>
          </cell>
          <cell r="DC163">
            <v>1.42743406980822</v>
          </cell>
          <cell r="DD163">
            <v>1.45134766391683</v>
          </cell>
          <cell r="DE163">
            <v>1.43575366382048</v>
          </cell>
          <cell r="DF163">
            <v>1.46669492615384</v>
          </cell>
          <cell r="DG163">
            <v>1.46669492615384</v>
          </cell>
          <cell r="DH163">
            <v>1.46669492615384</v>
          </cell>
          <cell r="DI163">
            <v>1.46669492615384</v>
          </cell>
          <cell r="DJ163">
            <v>1.46669492615384</v>
          </cell>
          <cell r="DK163">
            <v>1.46669492615384</v>
          </cell>
        </row>
        <row r="164">
          <cell r="A164">
            <v>1407.0653290558</v>
          </cell>
          <cell r="B164">
            <v>1566.10694906834</v>
          </cell>
          <cell r="C164">
            <v>1538.21386022101</v>
          </cell>
          <cell r="D164">
            <v>1647.47662953075</v>
          </cell>
          <cell r="E164">
            <v>1917.34839466417</v>
          </cell>
          <cell r="F164">
            <v>1951.2444644004</v>
          </cell>
          <cell r="G164">
            <v>1830.05820299341</v>
          </cell>
          <cell r="H164">
            <v>1803.31834803816</v>
          </cell>
          <cell r="I164">
            <v>1638.80857786194</v>
          </cell>
          <cell r="J164">
            <v>2070.72971721302</v>
          </cell>
          <cell r="K164">
            <v>1807.36030543089</v>
          </cell>
          <cell r="L164">
            <v>1863.43564884042</v>
          </cell>
          <cell r="M164">
            <v>2201.65273372239</v>
          </cell>
          <cell r="N164">
            <v>2301.91062198964</v>
          </cell>
          <cell r="O164">
            <v>2104.73286008857</v>
          </cell>
          <cell r="P164">
            <v>2073.7967535591</v>
          </cell>
          <cell r="Q164">
            <v>2183.73304207486</v>
          </cell>
          <cell r="R164">
            <v>2180.1766844012</v>
          </cell>
          <cell r="S164">
            <v>2420.46423754939</v>
          </cell>
          <cell r="T164">
            <v>2358.39518901985</v>
          </cell>
        </row>
        <row r="164">
          <cell r="Z164">
            <v>1407.0653290558</v>
          </cell>
          <cell r="AA164">
            <v>1566.10694906834</v>
          </cell>
          <cell r="AB164">
            <v>1538.21386022101</v>
          </cell>
          <cell r="AC164">
            <v>1647.47662953075</v>
          </cell>
          <cell r="AD164">
            <v>1917.34839466417</v>
          </cell>
          <cell r="AE164">
            <v>1951.2444644004</v>
          </cell>
          <cell r="AF164">
            <v>1830.05820299341</v>
          </cell>
          <cell r="AG164">
            <v>1803.31834803816</v>
          </cell>
          <cell r="AH164">
            <v>1638.80857786194</v>
          </cell>
          <cell r="AI164">
            <v>2070.72971721302</v>
          </cell>
          <cell r="AJ164">
            <v>1807.36030543089</v>
          </cell>
          <cell r="AK164">
            <v>1863.43564884042</v>
          </cell>
          <cell r="AL164">
            <v>2201.65273372239</v>
          </cell>
          <cell r="AM164">
            <v>2301.91062198964</v>
          </cell>
          <cell r="AN164">
            <v>2104.73286008857</v>
          </cell>
          <cell r="AO164">
            <v>2073.7967535591</v>
          </cell>
          <cell r="AP164">
            <v>2183.73304207486</v>
          </cell>
          <cell r="AQ164">
            <v>2180.1766844012</v>
          </cell>
          <cell r="AR164">
            <v>2420.46423754939</v>
          </cell>
          <cell r="AS164">
            <v>2358.39518901985</v>
          </cell>
        </row>
        <row r="164"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</row>
        <row r="164">
          <cell r="BX164">
            <v>2.88948901808271</v>
          </cell>
          <cell r="BY164">
            <v>3.09615413838532</v>
          </cell>
          <cell r="BZ164">
            <v>3.70378077567917</v>
          </cell>
          <cell r="CA164">
            <v>3.6784703188766</v>
          </cell>
          <cell r="CB164">
            <v>3.50262383800978</v>
          </cell>
          <cell r="CC164">
            <v>3.45603447245149</v>
          </cell>
          <cell r="CD164">
            <v>3.0975585643589</v>
          </cell>
          <cell r="CE164">
            <v>3.94895938262857</v>
          </cell>
          <cell r="CF164">
            <v>3.39304407708322</v>
          </cell>
          <cell r="CG164">
            <v>3.53195291333462</v>
          </cell>
          <cell r="CH164">
            <v>4.14384093615389</v>
          </cell>
          <cell r="CI164">
            <v>4.31208622915141</v>
          </cell>
          <cell r="CJ164">
            <v>3.95982864654325</v>
          </cell>
          <cell r="CK164">
            <v>3.90162568731223</v>
          </cell>
          <cell r="CL164">
            <v>4.10845899752199</v>
          </cell>
          <cell r="CM164">
            <v>4.10176809281832</v>
          </cell>
          <cell r="CN164">
            <v>4.55384329647337</v>
          </cell>
          <cell r="CO164">
            <v>4.4370670532305</v>
          </cell>
          <cell r="CP164">
            <v>4.8260077401645</v>
          </cell>
          <cell r="CQ164">
            <v>5.57065760327291</v>
          </cell>
          <cell r="CR164">
            <v>1.44959129615913</v>
          </cell>
          <cell r="CS164">
            <v>1.4601397236604</v>
          </cell>
          <cell r="CT164">
            <v>1.45848782334085</v>
          </cell>
          <cell r="CU164">
            <v>1.45781973368032</v>
          </cell>
          <cell r="CV164">
            <v>1.4182829974559</v>
          </cell>
          <cell r="CW164">
            <v>1.45328758465156</v>
          </cell>
          <cell r="CX164">
            <v>1.43145776488571</v>
          </cell>
          <cell r="CY164">
            <v>1.42955698306407</v>
          </cell>
          <cell r="CZ164">
            <v>1.44949205040115</v>
          </cell>
          <cell r="DA164">
            <v>1.43663977069756</v>
          </cell>
          <cell r="DB164">
            <v>1.459359783481</v>
          </cell>
          <cell r="DC164">
            <v>1.44546183734028</v>
          </cell>
          <cell r="DD164">
            <v>1.45563630235964</v>
          </cell>
          <cell r="DE164">
            <v>1.46254135670388</v>
          </cell>
          <cell r="DF164">
            <v>1.4562224561249</v>
          </cell>
          <cell r="DG164">
            <v>1.4562224561249</v>
          </cell>
          <cell r="DH164">
            <v>1.4562224561249</v>
          </cell>
          <cell r="DI164">
            <v>1.4562224561249</v>
          </cell>
          <cell r="DJ164">
            <v>1.4562224561249</v>
          </cell>
          <cell r="DK164">
            <v>1.4562224561249</v>
          </cell>
        </row>
        <row r="165">
          <cell r="A165">
            <v>1333.42845112296</v>
          </cell>
          <cell r="B165">
            <v>1505.56752853658</v>
          </cell>
          <cell r="C165">
            <v>1582.98957369616</v>
          </cell>
          <cell r="D165">
            <v>1636.91593637634</v>
          </cell>
          <cell r="E165">
            <v>1644.30382910503</v>
          </cell>
          <cell r="F165">
            <v>1952.04244460171</v>
          </cell>
          <cell r="G165">
            <v>1788.07283353779</v>
          </cell>
          <cell r="H165">
            <v>1844.76275821489</v>
          </cell>
          <cell r="I165">
            <v>1894.74027276339</v>
          </cell>
          <cell r="J165">
            <v>2031.86004461044</v>
          </cell>
          <cell r="K165">
            <v>1811.12266125867</v>
          </cell>
          <cell r="L165">
            <v>2195.18529673327</v>
          </cell>
          <cell r="M165">
            <v>2229.77624412975</v>
          </cell>
          <cell r="N165">
            <v>2176.02926065007</v>
          </cell>
          <cell r="O165">
            <v>1957.4927719169</v>
          </cell>
          <cell r="P165">
            <v>2475.92418476614</v>
          </cell>
          <cell r="Q165">
            <v>1979.35201333625</v>
          </cell>
          <cell r="R165">
            <v>2204.43782242733</v>
          </cell>
          <cell r="S165">
            <v>2675.34290327966</v>
          </cell>
          <cell r="T165">
            <v>2587.85800890178</v>
          </cell>
        </row>
        <row r="165">
          <cell r="Z165">
            <v>1333.42845112296</v>
          </cell>
          <cell r="AA165">
            <v>1505.56752853658</v>
          </cell>
          <cell r="AB165">
            <v>1582.98957369616</v>
          </cell>
          <cell r="AC165">
            <v>1636.91593637634</v>
          </cell>
          <cell r="AD165">
            <v>1644.30382910503</v>
          </cell>
          <cell r="AE165">
            <v>1952.04244460171</v>
          </cell>
          <cell r="AF165">
            <v>1788.07283353779</v>
          </cell>
          <cell r="AG165">
            <v>1844.76275821489</v>
          </cell>
          <cell r="AH165">
            <v>1894.74027276339</v>
          </cell>
          <cell r="AI165">
            <v>2031.86004461044</v>
          </cell>
          <cell r="AJ165">
            <v>1811.12266125867</v>
          </cell>
          <cell r="AK165">
            <v>2195.18529673327</v>
          </cell>
          <cell r="AL165">
            <v>2229.77624412975</v>
          </cell>
          <cell r="AM165">
            <v>2176.02926065007</v>
          </cell>
          <cell r="AN165">
            <v>1957.4927719169</v>
          </cell>
          <cell r="AO165">
            <v>2475.92418476614</v>
          </cell>
          <cell r="AP165">
            <v>1979.35201333625</v>
          </cell>
          <cell r="AQ165">
            <v>2204.43782242733</v>
          </cell>
          <cell r="AR165">
            <v>2675.34290327966</v>
          </cell>
          <cell r="AS165">
            <v>2587.85800890178</v>
          </cell>
        </row>
        <row r="165"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</row>
        <row r="165">
          <cell r="BX165">
            <v>3.01966871358307</v>
          </cell>
          <cell r="BY165">
            <v>3.10759608311414</v>
          </cell>
          <cell r="BZ165">
            <v>3.14557502417908</v>
          </cell>
          <cell r="CA165">
            <v>3.70283056558204</v>
          </cell>
          <cell r="CB165">
            <v>3.4362171142729</v>
          </cell>
          <cell r="CC165">
            <v>3.56489207353276</v>
          </cell>
          <cell r="CD165">
            <v>3.56652006095323</v>
          </cell>
          <cell r="CE165">
            <v>3.91188769360272</v>
          </cell>
          <cell r="CF165">
            <v>3.42026243303182</v>
          </cell>
          <cell r="CG165">
            <v>4.22883029678622</v>
          </cell>
          <cell r="CH165">
            <v>4.21731903031425</v>
          </cell>
          <cell r="CI165">
            <v>4.14980584963463</v>
          </cell>
          <cell r="CJ165">
            <v>3.68927622396129</v>
          </cell>
          <cell r="CK165">
            <v>4.66636115250812</v>
          </cell>
          <cell r="CL165">
            <v>3.73047422009145</v>
          </cell>
          <cell r="CM165">
            <v>4.15469224824673</v>
          </cell>
          <cell r="CN165">
            <v>5.04220455146191</v>
          </cell>
          <cell r="CO165">
            <v>4.87732223597423</v>
          </cell>
          <cell r="CP165">
            <v>4.65729171075083</v>
          </cell>
          <cell r="CQ165">
            <v>5.25800372738124</v>
          </cell>
          <cell r="CR165">
            <v>1.45009967291324</v>
          </cell>
          <cell r="CS165">
            <v>1.4424747316184</v>
          </cell>
          <cell r="CT165">
            <v>1.43623627209349</v>
          </cell>
          <cell r="CU165">
            <v>1.44314160386554</v>
          </cell>
          <cell r="CV165">
            <v>1.43215213845478</v>
          </cell>
          <cell r="CW165">
            <v>1.44431709670162</v>
          </cell>
          <cell r="CX165">
            <v>1.42564614458654</v>
          </cell>
          <cell r="CY165">
            <v>1.41775527527987</v>
          </cell>
          <cell r="CZ165">
            <v>1.45549980141153</v>
          </cell>
          <cell r="DA165">
            <v>1.42303161140114</v>
          </cell>
          <cell r="DB165">
            <v>1.45075999020956</v>
          </cell>
          <cell r="DC165">
            <v>1.42219145019618</v>
          </cell>
          <cell r="DD165">
            <v>1.44854490907679</v>
          </cell>
          <cell r="DE165">
            <v>1.43662721047683</v>
          </cell>
          <cell r="DF165">
            <v>1.45367101027321</v>
          </cell>
          <cell r="DG165">
            <v>1.45367101027321</v>
          </cell>
          <cell r="DH165">
            <v>1.45367101027321</v>
          </cell>
          <cell r="DI165">
            <v>1.45367101027321</v>
          </cell>
          <cell r="DJ165">
            <v>1.45367101027321</v>
          </cell>
          <cell r="DK165">
            <v>1.45367101027321</v>
          </cell>
        </row>
        <row r="166">
          <cell r="A166">
            <v>1254.28590782576</v>
          </cell>
          <cell r="B166">
            <v>1604.23669570844</v>
          </cell>
          <cell r="C166">
            <v>1811.95715491864</v>
          </cell>
          <cell r="D166">
            <v>1598.04540847966</v>
          </cell>
          <cell r="E166">
            <v>1552.85508652238</v>
          </cell>
          <cell r="F166">
            <v>1744.14535596321</v>
          </cell>
          <cell r="G166">
            <v>1785.09825512529</v>
          </cell>
          <cell r="H166">
            <v>1857.3343361473</v>
          </cell>
          <cell r="I166">
            <v>1785.36607481124</v>
          </cell>
          <cell r="J166">
            <v>2081.80966004817</v>
          </cell>
          <cell r="K166">
            <v>1772.31109458035</v>
          </cell>
          <cell r="L166">
            <v>2249.11841962755</v>
          </cell>
          <cell r="M166">
            <v>2230.49483541335</v>
          </cell>
          <cell r="N166">
            <v>2134.60494969137</v>
          </cell>
          <cell r="O166">
            <v>1905.89455954322</v>
          </cell>
          <cell r="P166">
            <v>2155.18667006715</v>
          </cell>
          <cell r="Q166">
            <v>2575.89884159255</v>
          </cell>
          <cell r="R166">
            <v>2286.16753643177</v>
          </cell>
          <cell r="S166">
            <v>2388.73309702905</v>
          </cell>
          <cell r="T166">
            <v>2371.71607661905</v>
          </cell>
        </row>
        <row r="166">
          <cell r="Z166">
            <v>1254.28590782576</v>
          </cell>
          <cell r="AA166">
            <v>1604.23669570844</v>
          </cell>
          <cell r="AB166">
            <v>1811.95715491864</v>
          </cell>
          <cell r="AC166">
            <v>1598.04540847966</v>
          </cell>
          <cell r="AD166">
            <v>1552.85508652238</v>
          </cell>
          <cell r="AE166">
            <v>1744.14535596321</v>
          </cell>
          <cell r="AF166">
            <v>1785.09825512529</v>
          </cell>
          <cell r="AG166">
            <v>1857.3343361473</v>
          </cell>
          <cell r="AH166">
            <v>1785.36607481124</v>
          </cell>
          <cell r="AI166">
            <v>2081.80966004817</v>
          </cell>
          <cell r="AJ166">
            <v>1772.31109458035</v>
          </cell>
          <cell r="AK166">
            <v>2249.11841962755</v>
          </cell>
          <cell r="AL166">
            <v>2230.49483541335</v>
          </cell>
          <cell r="AM166">
            <v>2134.60494969137</v>
          </cell>
          <cell r="AN166">
            <v>1905.89455954322</v>
          </cell>
          <cell r="AO166">
            <v>2155.18667006715</v>
          </cell>
          <cell r="AP166">
            <v>2575.89884159255</v>
          </cell>
          <cell r="AQ166">
            <v>2286.16753643177</v>
          </cell>
          <cell r="AR166">
            <v>2388.73309702905</v>
          </cell>
          <cell r="AS166">
            <v>2371.71607661905</v>
          </cell>
        </row>
        <row r="166"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</row>
        <row r="166">
          <cell r="BX166">
            <v>3.42697442726857</v>
          </cell>
          <cell r="BY166">
            <v>3.08175352974512</v>
          </cell>
          <cell r="BZ166">
            <v>2.94821570021269</v>
          </cell>
          <cell r="CA166">
            <v>3.26236833578113</v>
          </cell>
          <cell r="CB166">
            <v>3.37811986220787</v>
          </cell>
          <cell r="CC166">
            <v>3.57514094022289</v>
          </cell>
          <cell r="CD166">
            <v>3.40438538449585</v>
          </cell>
          <cell r="CE166">
            <v>4.01081787824638</v>
          </cell>
          <cell r="CF166">
            <v>3.39726586301506</v>
          </cell>
          <cell r="CG166">
            <v>4.23415410638228</v>
          </cell>
          <cell r="CH166">
            <v>4.30113717526417</v>
          </cell>
          <cell r="CI166">
            <v>4.12783990691183</v>
          </cell>
          <cell r="CJ166">
            <v>3.65594111698522</v>
          </cell>
          <cell r="CK166">
            <v>4.13414032923485</v>
          </cell>
          <cell r="CL166">
            <v>4.94116237491637</v>
          </cell>
          <cell r="CM166">
            <v>4.38539155007654</v>
          </cell>
          <cell r="CN166">
            <v>4.58213572372281</v>
          </cell>
          <cell r="CO166">
            <v>4.54949319148303</v>
          </cell>
          <cell r="CP166">
            <v>4.89388519729071</v>
          </cell>
          <cell r="CQ166">
            <v>5.27006722594021</v>
          </cell>
          <cell r="CR166">
            <v>1.44529942559246</v>
          </cell>
          <cell r="CS166">
            <v>1.46336622908307</v>
          </cell>
          <cell r="CT166">
            <v>1.44858570824411</v>
          </cell>
          <cell r="CU166">
            <v>1.42068681233457</v>
          </cell>
          <cell r="CV166">
            <v>1.44304146301597</v>
          </cell>
          <cell r="CW166">
            <v>1.46472744198957</v>
          </cell>
          <cell r="CX166">
            <v>1.44775210783425</v>
          </cell>
          <cell r="CY166">
            <v>1.42332492827657</v>
          </cell>
          <cell r="CZ166">
            <v>1.43679793887871</v>
          </cell>
          <cell r="DA166">
            <v>1.42205113342487</v>
          </cell>
          <cell r="DB166">
            <v>1.42928078939261</v>
          </cell>
          <cell r="DC166">
            <v>1.45530089792057</v>
          </cell>
          <cell r="DD166">
            <v>1.42077420587773</v>
          </cell>
          <cell r="DE166">
            <v>1.41677799303407</v>
          </cell>
          <cell r="DF166">
            <v>1.42825848753311</v>
          </cell>
          <cell r="DG166">
            <v>1.42825848753311</v>
          </cell>
          <cell r="DH166">
            <v>1.42825848753311</v>
          </cell>
          <cell r="DI166">
            <v>1.42825848753311</v>
          </cell>
          <cell r="DJ166">
            <v>1.42825848753311</v>
          </cell>
          <cell r="DK166">
            <v>1.42825848753311</v>
          </cell>
        </row>
        <row r="167">
          <cell r="A167">
            <v>1479.53225712934</v>
          </cell>
          <cell r="B167">
            <v>1514.56699450997</v>
          </cell>
          <cell r="C167">
            <v>1671.11211917184</v>
          </cell>
          <cell r="D167">
            <v>1704.29993553397</v>
          </cell>
          <cell r="E167">
            <v>2042.74801502857</v>
          </cell>
          <cell r="F167">
            <v>1895.99447548777</v>
          </cell>
          <cell r="G167">
            <v>2044.80292176737</v>
          </cell>
          <cell r="H167">
            <v>1985.67991727525</v>
          </cell>
          <cell r="I167">
            <v>1793.99321056678</v>
          </cell>
          <cell r="J167">
            <v>1891.41492911428</v>
          </cell>
          <cell r="K167">
            <v>1747.60715310949</v>
          </cell>
          <cell r="L167">
            <v>2067.14789441073</v>
          </cell>
          <cell r="M167">
            <v>2117.13504615289</v>
          </cell>
          <cell r="N167">
            <v>2100.6706515322</v>
          </cell>
          <cell r="O167">
            <v>2261.37276044546</v>
          </cell>
          <cell r="P167">
            <v>2409.8339480602</v>
          </cell>
          <cell r="Q167">
            <v>2392.21963573595</v>
          </cell>
          <cell r="R167">
            <v>2353.699183276</v>
          </cell>
          <cell r="S167">
            <v>2366.91508611421</v>
          </cell>
          <cell r="T167">
            <v>2508.38287066624</v>
          </cell>
        </row>
        <row r="167">
          <cell r="Z167">
            <v>1479.53225712934</v>
          </cell>
          <cell r="AA167">
            <v>1514.56699450997</v>
          </cell>
          <cell r="AB167">
            <v>1671.11211917184</v>
          </cell>
          <cell r="AC167">
            <v>1704.29993553397</v>
          </cell>
          <cell r="AD167">
            <v>2042.74801502857</v>
          </cell>
          <cell r="AE167">
            <v>1895.99447548777</v>
          </cell>
          <cell r="AF167">
            <v>2044.80292176737</v>
          </cell>
          <cell r="AG167">
            <v>1985.67991727525</v>
          </cell>
          <cell r="AH167">
            <v>1793.99321056678</v>
          </cell>
          <cell r="AI167">
            <v>1891.41492911428</v>
          </cell>
          <cell r="AJ167">
            <v>1747.60715310949</v>
          </cell>
          <cell r="AK167">
            <v>2067.14789441073</v>
          </cell>
          <cell r="AL167">
            <v>2117.13504615289</v>
          </cell>
          <cell r="AM167">
            <v>2100.6706515322</v>
          </cell>
          <cell r="AN167">
            <v>2261.37276044546</v>
          </cell>
          <cell r="AO167">
            <v>2409.8339480602</v>
          </cell>
          <cell r="AP167">
            <v>2392.21963573595</v>
          </cell>
          <cell r="AQ167">
            <v>2353.699183276</v>
          </cell>
          <cell r="AR167">
            <v>2366.91508611421</v>
          </cell>
          <cell r="AS167">
            <v>2508.38287066624</v>
          </cell>
        </row>
        <row r="167"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</row>
        <row r="167">
          <cell r="BX167">
            <v>3.22567948160793</v>
          </cell>
          <cell r="BY167">
            <v>3.23129124874884</v>
          </cell>
          <cell r="BZ167">
            <v>3.83976484674303</v>
          </cell>
          <cell r="CA167">
            <v>3.54332014992563</v>
          </cell>
          <cell r="CB167">
            <v>3.85543898657486</v>
          </cell>
          <cell r="CC167">
            <v>3.73964211626295</v>
          </cell>
          <cell r="CD167">
            <v>3.41521450415682</v>
          </cell>
          <cell r="CE167">
            <v>3.5629799660987</v>
          </cell>
          <cell r="CF167">
            <v>3.30837469138485</v>
          </cell>
          <cell r="CG167">
            <v>3.94159298654621</v>
          </cell>
          <cell r="CH167">
            <v>3.98028670070022</v>
          </cell>
          <cell r="CI167">
            <v>4.02749077403633</v>
          </cell>
          <cell r="CJ167">
            <v>4.20764256536676</v>
          </cell>
          <cell r="CK167">
            <v>4.48387814370176</v>
          </cell>
          <cell r="CL167">
            <v>4.45110392284285</v>
          </cell>
          <cell r="CM167">
            <v>4.37943051355683</v>
          </cell>
          <cell r="CN167">
            <v>4.40402079619154</v>
          </cell>
          <cell r="CO167">
            <v>4.66724403931224</v>
          </cell>
          <cell r="CP167">
            <v>4.91559477056228</v>
          </cell>
          <cell r="CQ167">
            <v>5.1672328902637</v>
          </cell>
          <cell r="CR167">
            <v>1.43722006227778</v>
          </cell>
          <cell r="CS167">
            <v>1.45475485499642</v>
          </cell>
          <cell r="CT167">
            <v>1.41935657082453</v>
          </cell>
          <cell r="CU167">
            <v>1.44503064949093</v>
          </cell>
          <cell r="CV167">
            <v>1.45752933514535</v>
          </cell>
          <cell r="CW167">
            <v>1.46599945601989</v>
          </cell>
          <cell r="CX167">
            <v>1.45306404930064</v>
          </cell>
          <cell r="CY167">
            <v>1.45474320330831</v>
          </cell>
          <cell r="CZ167">
            <v>1.43916286546026</v>
          </cell>
          <cell r="DA167">
            <v>1.45438895509035</v>
          </cell>
          <cell r="DB167">
            <v>1.44722567716038</v>
          </cell>
          <cell r="DC167">
            <v>1.43683503297459</v>
          </cell>
          <cell r="DD167">
            <v>1.45727441906121</v>
          </cell>
          <cell r="DE167">
            <v>1.42899447370414</v>
          </cell>
          <cell r="DF167">
            <v>1.47244964684865</v>
          </cell>
          <cell r="DG167">
            <v>1.47244964684865</v>
          </cell>
          <cell r="DH167">
            <v>1.47244964684865</v>
          </cell>
          <cell r="DI167">
            <v>1.47244964684865</v>
          </cell>
          <cell r="DJ167">
            <v>1.47244964684865</v>
          </cell>
          <cell r="DK167">
            <v>1.47244964684865</v>
          </cell>
        </row>
        <row r="168">
          <cell r="A168">
            <v>1407.44768207706</v>
          </cell>
          <cell r="B168">
            <v>1522.04793901042</v>
          </cell>
          <cell r="C168">
            <v>1553.64193148714</v>
          </cell>
          <cell r="D168">
            <v>1278.50918227687</v>
          </cell>
          <cell r="E168">
            <v>1495.91511116614</v>
          </cell>
          <cell r="F168">
            <v>1684.61021054497</v>
          </cell>
          <cell r="G168">
            <v>1604.78033457196</v>
          </cell>
          <cell r="H168">
            <v>1997.93801413083</v>
          </cell>
          <cell r="I168">
            <v>1920.54483486898</v>
          </cell>
          <cell r="J168">
            <v>1926.81392469305</v>
          </cell>
          <cell r="K168">
            <v>1955.80720755152</v>
          </cell>
          <cell r="L168">
            <v>1926.35286954719</v>
          </cell>
          <cell r="M168">
            <v>2144.14919629156</v>
          </cell>
          <cell r="N168">
            <v>1959.64862721734</v>
          </cell>
          <cell r="O168">
            <v>2440.17709322764</v>
          </cell>
          <cell r="P168">
            <v>2759.19490387398</v>
          </cell>
          <cell r="Q168">
            <v>2721.39870729197</v>
          </cell>
          <cell r="R168">
            <v>2664.9004749934</v>
          </cell>
          <cell r="S168">
            <v>2604.81950587455</v>
          </cell>
          <cell r="T168">
            <v>2128.3832847129</v>
          </cell>
        </row>
        <row r="168">
          <cell r="Z168">
            <v>1407.44768207706</v>
          </cell>
          <cell r="AA168">
            <v>1522.04793901042</v>
          </cell>
          <cell r="AB168">
            <v>1553.64193148714</v>
          </cell>
          <cell r="AC168">
            <v>1278.50918227687</v>
          </cell>
          <cell r="AD168">
            <v>1495.91511116614</v>
          </cell>
          <cell r="AE168">
            <v>1684.61021054497</v>
          </cell>
          <cell r="AF168">
            <v>1604.78033457196</v>
          </cell>
          <cell r="AG168">
            <v>1997.93801413083</v>
          </cell>
          <cell r="AH168">
            <v>1920.54483486898</v>
          </cell>
          <cell r="AI168">
            <v>1926.81392469305</v>
          </cell>
          <cell r="AJ168">
            <v>1955.80720755152</v>
          </cell>
          <cell r="AK168">
            <v>1926.35286954719</v>
          </cell>
          <cell r="AL168">
            <v>2144.14919629156</v>
          </cell>
          <cell r="AM168">
            <v>1959.64862721734</v>
          </cell>
          <cell r="AN168">
            <v>2440.17709322764</v>
          </cell>
          <cell r="AO168">
            <v>2759.19490387398</v>
          </cell>
          <cell r="AP168">
            <v>2721.39870729197</v>
          </cell>
          <cell r="AQ168">
            <v>2664.9004749934</v>
          </cell>
          <cell r="AR168">
            <v>2604.81950587455</v>
          </cell>
          <cell r="AS168">
            <v>2128.3832847129</v>
          </cell>
        </row>
        <row r="168"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</row>
        <row r="168">
          <cell r="BX168">
            <v>2.90724713196928</v>
          </cell>
          <cell r="BY168">
            <v>2.43165091469061</v>
          </cell>
          <cell r="BZ168">
            <v>2.85690188000405</v>
          </cell>
          <cell r="CA168">
            <v>3.19903607461866</v>
          </cell>
          <cell r="CB168">
            <v>3.00626855828056</v>
          </cell>
          <cell r="CC168">
            <v>3.80840691045339</v>
          </cell>
          <cell r="CD168">
            <v>3.64169987487288</v>
          </cell>
          <cell r="CE168">
            <v>3.67657504111761</v>
          </cell>
          <cell r="CF168">
            <v>3.66858147188328</v>
          </cell>
          <cell r="CG168">
            <v>3.63743709416695</v>
          </cell>
          <cell r="CH168">
            <v>4.06352735678271</v>
          </cell>
          <cell r="CI168">
            <v>3.71779684952047</v>
          </cell>
          <cell r="CJ168">
            <v>4.54481012956299</v>
          </cell>
          <cell r="CK168">
            <v>5.13897822554277</v>
          </cell>
          <cell r="CL168">
            <v>5.06858311464626</v>
          </cell>
          <cell r="CM168">
            <v>4.96335561326303</v>
          </cell>
          <cell r="CN168">
            <v>4.85145529348576</v>
          </cell>
          <cell r="CO168">
            <v>3.96409667921318</v>
          </cell>
          <cell r="CP168">
            <v>4.88802089110379</v>
          </cell>
          <cell r="CQ168">
            <v>4.9032362943716</v>
          </cell>
          <cell r="CR168">
            <v>1.43769653070126</v>
          </cell>
          <cell r="CS168">
            <v>1.4577832783415</v>
          </cell>
          <cell r="CT168">
            <v>1.46411813090957</v>
          </cell>
          <cell r="CU168">
            <v>1.44048837840526</v>
          </cell>
          <cell r="CV168">
            <v>1.43456014136297</v>
          </cell>
          <cell r="CW168">
            <v>1.44273785358904</v>
          </cell>
          <cell r="CX168">
            <v>1.46249690127377</v>
          </cell>
          <cell r="CY168">
            <v>1.43729462401091</v>
          </cell>
          <cell r="CZ168">
            <v>1.44486554402224</v>
          </cell>
          <cell r="DA168">
            <v>1.43583150089283</v>
          </cell>
          <cell r="DB168">
            <v>1.46061248800598</v>
          </cell>
          <cell r="DC168">
            <v>1.45093343417902</v>
          </cell>
          <cell r="DD168">
            <v>1.44563598172843</v>
          </cell>
          <cell r="DE168">
            <v>1.4441080472789</v>
          </cell>
          <cell r="DF168">
            <v>1.47100021853216</v>
          </cell>
          <cell r="DG168">
            <v>1.47100021853216</v>
          </cell>
          <cell r="DH168">
            <v>1.47100021853216</v>
          </cell>
          <cell r="DI168">
            <v>1.47100021853216</v>
          </cell>
          <cell r="DJ168">
            <v>1.47100021853216</v>
          </cell>
          <cell r="DK168">
            <v>1.47100021853216</v>
          </cell>
        </row>
        <row r="169">
          <cell r="A169">
            <v>1410.47456877069</v>
          </cell>
          <cell r="B169">
            <v>1540.71493160625</v>
          </cell>
          <cell r="C169">
            <v>1418.24789552996</v>
          </cell>
          <cell r="D169">
            <v>1582.02587239984</v>
          </cell>
          <cell r="E169">
            <v>1637.13136564368</v>
          </cell>
          <cell r="F169">
            <v>1738.06614839544</v>
          </cell>
          <cell r="G169">
            <v>1584.16308922165</v>
          </cell>
          <cell r="H169">
            <v>1840.75189399122</v>
          </cell>
          <cell r="I169">
            <v>1894.53919531489</v>
          </cell>
          <cell r="J169">
            <v>2039.24891408887</v>
          </cell>
          <cell r="K169">
            <v>1676.6517251313</v>
          </cell>
          <cell r="L169">
            <v>1889.02656196842</v>
          </cell>
          <cell r="M169">
            <v>2129.07032181545</v>
          </cell>
          <cell r="N169">
            <v>2229.41401773979</v>
          </cell>
          <cell r="O169">
            <v>2166.6188287465</v>
          </cell>
          <cell r="P169">
            <v>2306.46671045429</v>
          </cell>
          <cell r="Q169">
            <v>2120.3864392871</v>
          </cell>
          <cell r="R169">
            <v>2509.05392018218</v>
          </cell>
          <cell r="S169">
            <v>2517.9460650356</v>
          </cell>
          <cell r="T169">
            <v>2457.29739764457</v>
          </cell>
        </row>
        <row r="169">
          <cell r="Z169">
            <v>1410.47456877069</v>
          </cell>
          <cell r="AA169">
            <v>1540.71493160625</v>
          </cell>
          <cell r="AB169">
            <v>1418.24789552996</v>
          </cell>
          <cell r="AC169">
            <v>1582.02587239984</v>
          </cell>
          <cell r="AD169">
            <v>1637.13136564368</v>
          </cell>
          <cell r="AE169">
            <v>1738.06614839544</v>
          </cell>
          <cell r="AF169">
            <v>1584.16308922165</v>
          </cell>
          <cell r="AG169">
            <v>1840.75189399122</v>
          </cell>
          <cell r="AH169">
            <v>1894.53919531489</v>
          </cell>
          <cell r="AI169">
            <v>2039.24891408887</v>
          </cell>
          <cell r="AJ169">
            <v>1676.6517251313</v>
          </cell>
          <cell r="AK169">
            <v>1889.02656196842</v>
          </cell>
          <cell r="AL169">
            <v>2129.07032181545</v>
          </cell>
          <cell r="AM169">
            <v>2229.41401773979</v>
          </cell>
          <cell r="AN169">
            <v>2166.6188287465</v>
          </cell>
          <cell r="AO169">
            <v>2306.46671045429</v>
          </cell>
          <cell r="AP169">
            <v>2120.3864392871</v>
          </cell>
          <cell r="AQ169">
            <v>2509.05392018218</v>
          </cell>
          <cell r="AR169">
            <v>2517.9460650356</v>
          </cell>
          <cell r="AS169">
            <v>2457.29739764457</v>
          </cell>
        </row>
        <row r="169"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</row>
        <row r="169">
          <cell r="BX169">
            <v>2.6794478451462</v>
          </cell>
          <cell r="BY169">
            <v>2.98054509760396</v>
          </cell>
          <cell r="BZ169">
            <v>3.07848294879896</v>
          </cell>
          <cell r="CA169">
            <v>3.27311412810607</v>
          </cell>
          <cell r="CB169">
            <v>3.02635943433428</v>
          </cell>
          <cell r="CC169">
            <v>3.45989738628858</v>
          </cell>
          <cell r="CD169">
            <v>3.58035596753836</v>
          </cell>
          <cell r="CE169">
            <v>3.81940463809953</v>
          </cell>
          <cell r="CF169">
            <v>3.18317552859589</v>
          </cell>
          <cell r="CG169">
            <v>3.62402011159851</v>
          </cell>
          <cell r="CH169">
            <v>4.05815519748206</v>
          </cell>
          <cell r="CI169">
            <v>4.28776813698471</v>
          </cell>
          <cell r="CJ169">
            <v>4.17200929806318</v>
          </cell>
          <cell r="CK169">
            <v>4.44129831884441</v>
          </cell>
          <cell r="CL169">
            <v>4.0829848900145</v>
          </cell>
          <cell r="CM169">
            <v>4.83139726538704</v>
          </cell>
          <cell r="CN169">
            <v>4.84851984851795</v>
          </cell>
          <cell r="CO169">
            <v>4.73173566806434</v>
          </cell>
          <cell r="CP169">
            <v>4.84258745052336</v>
          </cell>
          <cell r="CQ169">
            <v>5.00868222430575</v>
          </cell>
          <cell r="CR169">
            <v>1.44262349261854</v>
          </cell>
          <cell r="CS169">
            <v>1.45416065682765</v>
          </cell>
          <cell r="CT169">
            <v>1.45015350073844</v>
          </cell>
          <cell r="CU169">
            <v>1.45420294499621</v>
          </cell>
          <cell r="CV169">
            <v>1.45698108039621</v>
          </cell>
          <cell r="CW169">
            <v>1.45483013354393</v>
          </cell>
          <cell r="CX169">
            <v>1.43412338863091</v>
          </cell>
          <cell r="CY169">
            <v>1.45760272947237</v>
          </cell>
          <cell r="CZ169">
            <v>1.44972130994483</v>
          </cell>
          <cell r="DA169">
            <v>1.46278906155669</v>
          </cell>
          <cell r="DB169">
            <v>1.44307667891912</v>
          </cell>
          <cell r="DC169">
            <v>1.42808678729623</v>
          </cell>
          <cell r="DD169">
            <v>1.43736971381875</v>
          </cell>
          <cell r="DE169">
            <v>1.42451350332141</v>
          </cell>
          <cell r="DF169">
            <v>1.42280171794475</v>
          </cell>
          <cell r="DG169">
            <v>1.42280171794475</v>
          </cell>
          <cell r="DH169">
            <v>1.42280171794475</v>
          </cell>
          <cell r="DI169">
            <v>1.42280171794475</v>
          </cell>
          <cell r="DJ169">
            <v>1.42280171794475</v>
          </cell>
          <cell r="DK169">
            <v>1.42280171794475</v>
          </cell>
        </row>
        <row r="170">
          <cell r="A170">
            <v>1687.58340950616</v>
          </cell>
          <cell r="B170">
            <v>1209.53247413621</v>
          </cell>
          <cell r="C170">
            <v>1402.57257197095</v>
          </cell>
          <cell r="D170">
            <v>1536.2355589903</v>
          </cell>
          <cell r="E170">
            <v>1777.36562026586</v>
          </cell>
          <cell r="F170">
            <v>1700.34052048733</v>
          </cell>
          <cell r="G170">
            <v>1860.83273064062</v>
          </cell>
          <cell r="H170">
            <v>2068.22515694597</v>
          </cell>
          <cell r="I170">
            <v>1770.37393087231</v>
          </cell>
          <cell r="J170">
            <v>1756.84110427661</v>
          </cell>
          <cell r="K170">
            <v>2131.9633535746</v>
          </cell>
          <cell r="L170">
            <v>2211.2323380179</v>
          </cell>
          <cell r="M170">
            <v>2070.31381045965</v>
          </cell>
          <cell r="N170">
            <v>2068.11535780707</v>
          </cell>
          <cell r="O170">
            <v>2379.10628066301</v>
          </cell>
          <cell r="P170">
            <v>2230.47376330513</v>
          </cell>
          <cell r="Q170">
            <v>2499.25833365083</v>
          </cell>
          <cell r="R170">
            <v>2384.39767760613</v>
          </cell>
          <cell r="S170">
            <v>2354.5494128046</v>
          </cell>
          <cell r="T170">
            <v>2481.25583709715</v>
          </cell>
        </row>
        <row r="170">
          <cell r="Z170">
            <v>1687.58340950616</v>
          </cell>
          <cell r="AA170">
            <v>1209.53247413621</v>
          </cell>
          <cell r="AB170">
            <v>1402.57257197095</v>
          </cell>
          <cell r="AC170">
            <v>1536.2355589903</v>
          </cell>
          <cell r="AD170">
            <v>1777.36562026586</v>
          </cell>
          <cell r="AE170">
            <v>1700.34052048733</v>
          </cell>
          <cell r="AF170">
            <v>1860.83273064062</v>
          </cell>
          <cell r="AG170">
            <v>2068.22515694597</v>
          </cell>
          <cell r="AH170">
            <v>1770.37393087231</v>
          </cell>
          <cell r="AI170">
            <v>1756.84110427661</v>
          </cell>
          <cell r="AJ170">
            <v>2131.9633535746</v>
          </cell>
          <cell r="AK170">
            <v>2211.2323380179</v>
          </cell>
          <cell r="AL170">
            <v>2070.31381045965</v>
          </cell>
          <cell r="AM170">
            <v>2068.11535780707</v>
          </cell>
          <cell r="AN170">
            <v>2379.10628066301</v>
          </cell>
          <cell r="AO170">
            <v>2230.47376330513</v>
          </cell>
          <cell r="AP170">
            <v>2499.25833365083</v>
          </cell>
          <cell r="AQ170">
            <v>2384.39767760613</v>
          </cell>
          <cell r="AR170">
            <v>2354.5494128046</v>
          </cell>
          <cell r="AS170">
            <v>2481.25583709715</v>
          </cell>
        </row>
        <row r="170"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</row>
        <row r="170">
          <cell r="BX170">
            <v>2.72341598739054</v>
          </cell>
          <cell r="BY170">
            <v>2.93661309887163</v>
          </cell>
          <cell r="BZ170">
            <v>3.36746564425633</v>
          </cell>
          <cell r="CA170">
            <v>3.23255090840396</v>
          </cell>
          <cell r="CB170">
            <v>3.56386495264772</v>
          </cell>
          <cell r="CC170">
            <v>3.93431168299157</v>
          </cell>
          <cell r="CD170">
            <v>3.37493724991246</v>
          </cell>
          <cell r="CE170">
            <v>3.31167996758236</v>
          </cell>
          <cell r="CF170">
            <v>4.11960226431877</v>
          </cell>
          <cell r="CG170">
            <v>4.15276570301074</v>
          </cell>
          <cell r="CH170">
            <v>3.96198698102358</v>
          </cell>
          <cell r="CI170">
            <v>3.93414838961584</v>
          </cell>
          <cell r="CJ170">
            <v>4.4528081120177</v>
          </cell>
          <cell r="CK170">
            <v>4.17462294459578</v>
          </cell>
          <cell r="CL170">
            <v>4.67768837086459</v>
          </cell>
          <cell r="CM170">
            <v>4.46271165244535</v>
          </cell>
          <cell r="CN170">
            <v>4.40684672673011</v>
          </cell>
          <cell r="CO170">
            <v>4.64399434746498</v>
          </cell>
          <cell r="CP170">
            <v>4.7550168907466</v>
          </cell>
          <cell r="CQ170">
            <v>5.35246601421758</v>
          </cell>
          <cell r="CR170">
            <v>1.44128482359698</v>
          </cell>
          <cell r="CS170">
            <v>1.42639607669871</v>
          </cell>
          <cell r="CT170">
            <v>1.41097232245603</v>
          </cell>
          <cell r="CU170">
            <v>1.43323768010029</v>
          </cell>
          <cell r="CV170">
            <v>1.44604143426052</v>
          </cell>
          <cell r="CW170">
            <v>1.44111177562781</v>
          </cell>
          <cell r="CX170">
            <v>1.43051769146898</v>
          </cell>
          <cell r="CY170">
            <v>1.44024438061147</v>
          </cell>
          <cell r="CZ170">
            <v>1.43716436113361</v>
          </cell>
          <cell r="DA170">
            <v>1.45342042301927</v>
          </cell>
          <cell r="DB170">
            <v>1.41785422826768</v>
          </cell>
          <cell r="DC170">
            <v>1.45882797690656</v>
          </cell>
          <cell r="DD170">
            <v>1.43162828615123</v>
          </cell>
          <cell r="DE170">
            <v>1.44022769664702</v>
          </cell>
          <cell r="DF170">
            <v>1.46381771572079</v>
          </cell>
          <cell r="DG170">
            <v>1.46381771572079</v>
          </cell>
          <cell r="DH170">
            <v>1.46381771572079</v>
          </cell>
          <cell r="DI170">
            <v>1.46381771572079</v>
          </cell>
          <cell r="DJ170">
            <v>1.46381771572079</v>
          </cell>
          <cell r="DK170">
            <v>1.46381771572079</v>
          </cell>
        </row>
        <row r="171">
          <cell r="A171">
            <v>1257.40431052688</v>
          </cell>
          <cell r="B171">
            <v>1611.57442065662</v>
          </cell>
          <cell r="C171">
            <v>1503.17444323181</v>
          </cell>
          <cell r="D171">
            <v>1628.17028544517</v>
          </cell>
          <cell r="E171">
            <v>1469.01646002327</v>
          </cell>
          <cell r="F171">
            <v>1721.00770403321</v>
          </cell>
          <cell r="G171">
            <v>1428.84041068629</v>
          </cell>
          <cell r="H171">
            <v>1884.51270609484</v>
          </cell>
          <cell r="I171">
            <v>1570.66478870988</v>
          </cell>
          <cell r="J171">
            <v>1601.81293819748</v>
          </cell>
          <cell r="K171">
            <v>1964.19561788363</v>
          </cell>
          <cell r="L171">
            <v>1976.26221998075</v>
          </cell>
          <cell r="M171">
            <v>2099.30261416576</v>
          </cell>
          <cell r="N171">
            <v>2557.50732247053</v>
          </cell>
          <cell r="O171">
            <v>2031.79191906474</v>
          </cell>
          <cell r="P171">
            <v>1946.36240883618</v>
          </cell>
          <cell r="Q171">
            <v>2530.46534796791</v>
          </cell>
          <cell r="R171">
            <v>2566.39603989866</v>
          </cell>
          <cell r="S171">
            <v>2254.56080360305</v>
          </cell>
          <cell r="T171">
            <v>2551.06471014025</v>
          </cell>
        </row>
        <row r="171">
          <cell r="Z171">
            <v>1257.40431052688</v>
          </cell>
          <cell r="AA171">
            <v>1611.57442065662</v>
          </cell>
          <cell r="AB171">
            <v>1503.17444323181</v>
          </cell>
          <cell r="AC171">
            <v>1628.17028544517</v>
          </cell>
          <cell r="AD171">
            <v>1469.01646002327</v>
          </cell>
          <cell r="AE171">
            <v>1721.00770403321</v>
          </cell>
          <cell r="AF171">
            <v>1428.84041068629</v>
          </cell>
          <cell r="AG171">
            <v>1884.51270609484</v>
          </cell>
          <cell r="AH171">
            <v>1570.66478870988</v>
          </cell>
          <cell r="AI171">
            <v>1601.81293819748</v>
          </cell>
          <cell r="AJ171">
            <v>1964.19561788363</v>
          </cell>
          <cell r="AK171">
            <v>1976.26221998075</v>
          </cell>
          <cell r="AL171">
            <v>2099.30261416576</v>
          </cell>
          <cell r="AM171">
            <v>2557.50732247053</v>
          </cell>
          <cell r="AN171">
            <v>2031.79191906474</v>
          </cell>
          <cell r="AO171">
            <v>1946.36240883618</v>
          </cell>
          <cell r="AP171">
            <v>2530.46534796791</v>
          </cell>
          <cell r="AQ171">
            <v>2566.39603989866</v>
          </cell>
          <cell r="AR171">
            <v>2254.56080360305</v>
          </cell>
          <cell r="AS171">
            <v>2551.06471014025</v>
          </cell>
        </row>
        <row r="171"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</row>
        <row r="171">
          <cell r="BX171">
            <v>2.85595228023584</v>
          </cell>
          <cell r="BY171">
            <v>3.04689570869249</v>
          </cell>
          <cell r="BZ171">
            <v>2.8391622520425</v>
          </cell>
          <cell r="CA171">
            <v>3.23867820312002</v>
          </cell>
          <cell r="CB171">
            <v>2.78778580486823</v>
          </cell>
          <cell r="CC171">
            <v>3.59985563271609</v>
          </cell>
          <cell r="CD171">
            <v>2.98372511906903</v>
          </cell>
          <cell r="CE171">
            <v>2.98884012703526</v>
          </cell>
          <cell r="CF171">
            <v>3.72659979867138</v>
          </cell>
          <cell r="CG171">
            <v>3.75620784829814</v>
          </cell>
          <cell r="CH171">
            <v>4.01165008908864</v>
          </cell>
          <cell r="CI171">
            <v>4.81408561613312</v>
          </cell>
          <cell r="CJ171">
            <v>3.89883498638735</v>
          </cell>
          <cell r="CK171">
            <v>3.73490305998105</v>
          </cell>
          <cell r="CL171">
            <v>4.85574666279778</v>
          </cell>
          <cell r="CM171">
            <v>4.92469458874937</v>
          </cell>
          <cell r="CN171">
            <v>4.32630943038271</v>
          </cell>
          <cell r="CO171">
            <v>4.89527507768181</v>
          </cell>
          <cell r="CP171">
            <v>4.91264244222991</v>
          </cell>
          <cell r="CQ171">
            <v>4.8709122087939</v>
          </cell>
          <cell r="CR171">
            <v>1.47102262664821</v>
          </cell>
          <cell r="CS171">
            <v>1.44347019869958</v>
          </cell>
          <cell r="CT171">
            <v>1.44200103564072</v>
          </cell>
          <cell r="CU171">
            <v>1.46402795978311</v>
          </cell>
          <cell r="CV171">
            <v>1.41756696973037</v>
          </cell>
          <cell r="CW171">
            <v>1.45586850695714</v>
          </cell>
          <cell r="CX171">
            <v>1.4042080475904</v>
          </cell>
          <cell r="CY171">
            <v>1.43423765745666</v>
          </cell>
          <cell r="CZ171">
            <v>1.44222105932048</v>
          </cell>
          <cell r="DA171">
            <v>1.46830489797876</v>
          </cell>
          <cell r="DB171">
            <v>1.44403964684751</v>
          </cell>
          <cell r="DC171">
            <v>1.4414583163965</v>
          </cell>
          <cell r="DD171">
            <v>1.43370281148315</v>
          </cell>
          <cell r="DE171">
            <v>1.45549330347386</v>
          </cell>
          <cell r="DF171">
            <v>1.4277478329687</v>
          </cell>
          <cell r="DG171">
            <v>1.4277478329687</v>
          </cell>
          <cell r="DH171">
            <v>1.4277478329687</v>
          </cell>
          <cell r="DI171">
            <v>1.4277478329687</v>
          </cell>
          <cell r="DJ171">
            <v>1.4277478329687</v>
          </cell>
          <cell r="DK171">
            <v>1.4277478329687</v>
          </cell>
        </row>
        <row r="172">
          <cell r="A172">
            <v>1268.06705106304</v>
          </cell>
          <cell r="B172">
            <v>1619.2625200746</v>
          </cell>
          <cell r="C172">
            <v>2004.56569845191</v>
          </cell>
          <cell r="D172">
            <v>1709.17425121699</v>
          </cell>
          <cell r="E172">
            <v>1963.57473569793</v>
          </cell>
          <cell r="F172">
            <v>1682.90260034015</v>
          </cell>
          <cell r="G172">
            <v>1752.1742216497</v>
          </cell>
          <cell r="H172">
            <v>1732.58155100303</v>
          </cell>
          <cell r="I172">
            <v>1812.69191898719</v>
          </cell>
          <cell r="J172">
            <v>1947.07003340998</v>
          </cell>
          <cell r="K172">
            <v>1999.57986217741</v>
          </cell>
          <cell r="L172">
            <v>1958.46155405165</v>
          </cell>
          <cell r="M172">
            <v>1969.08572296938</v>
          </cell>
          <cell r="N172">
            <v>2264.66493600418</v>
          </cell>
          <cell r="O172">
            <v>2190.66493332963</v>
          </cell>
          <cell r="P172">
            <v>2433.4468506057</v>
          </cell>
          <cell r="Q172">
            <v>2270.45777813002</v>
          </cell>
          <cell r="R172">
            <v>2377.77295298805</v>
          </cell>
          <cell r="S172">
            <v>2521.92648385662</v>
          </cell>
          <cell r="T172">
            <v>2529.7822091857</v>
          </cell>
        </row>
        <row r="172">
          <cell r="Z172">
            <v>1268.06705106304</v>
          </cell>
          <cell r="AA172">
            <v>1619.2625200746</v>
          </cell>
          <cell r="AB172">
            <v>2004.56569845191</v>
          </cell>
          <cell r="AC172">
            <v>1709.17425121699</v>
          </cell>
          <cell r="AD172">
            <v>1963.57473569793</v>
          </cell>
          <cell r="AE172">
            <v>1682.90260034015</v>
          </cell>
          <cell r="AF172">
            <v>1752.1742216497</v>
          </cell>
          <cell r="AG172">
            <v>1732.58155100303</v>
          </cell>
          <cell r="AH172">
            <v>1812.69191898719</v>
          </cell>
          <cell r="AI172">
            <v>1947.07003340998</v>
          </cell>
          <cell r="AJ172">
            <v>1999.57986217741</v>
          </cell>
          <cell r="AK172">
            <v>1958.46155405165</v>
          </cell>
          <cell r="AL172">
            <v>1969.08572296938</v>
          </cell>
          <cell r="AM172">
            <v>2264.66493600418</v>
          </cell>
          <cell r="AN172">
            <v>2190.66493332963</v>
          </cell>
          <cell r="AO172">
            <v>2433.4468506057</v>
          </cell>
          <cell r="AP172">
            <v>2270.45777813002</v>
          </cell>
          <cell r="AQ172">
            <v>2377.77295298805</v>
          </cell>
          <cell r="AR172">
            <v>2521.92648385662</v>
          </cell>
          <cell r="AS172">
            <v>2529.7822091857</v>
          </cell>
        </row>
        <row r="172"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</row>
        <row r="172">
          <cell r="BX172">
            <v>3.8392908593805</v>
          </cell>
          <cell r="BY172">
            <v>3.24115793617492</v>
          </cell>
          <cell r="BZ172">
            <v>3.75981811413969</v>
          </cell>
          <cell r="CA172">
            <v>3.16802778357147</v>
          </cell>
          <cell r="CB172">
            <v>3.31082393604804</v>
          </cell>
          <cell r="CC172">
            <v>3.30335633554345</v>
          </cell>
          <cell r="CD172">
            <v>3.432845157436</v>
          </cell>
          <cell r="CE172">
            <v>3.65927763921504</v>
          </cell>
          <cell r="CF172">
            <v>3.76224719062447</v>
          </cell>
          <cell r="CG172">
            <v>3.74624542579078</v>
          </cell>
          <cell r="CH172">
            <v>3.75029008948765</v>
          </cell>
          <cell r="CI172">
            <v>4.2741244467612</v>
          </cell>
          <cell r="CJ172">
            <v>4.14101699512034</v>
          </cell>
          <cell r="CK172">
            <v>4.59994799376469</v>
          </cell>
          <cell r="CL172">
            <v>4.29184952152829</v>
          </cell>
          <cell r="CM172">
            <v>4.49470754703471</v>
          </cell>
          <cell r="CN172">
            <v>4.76720116856088</v>
          </cell>
          <cell r="CO172">
            <v>4.78205085716537</v>
          </cell>
          <cell r="CP172">
            <v>5.54688009055858</v>
          </cell>
          <cell r="CQ172">
            <v>4.88142320908365</v>
          </cell>
          <cell r="CR172">
            <v>1.44371508757754</v>
          </cell>
          <cell r="CS172">
            <v>1.4440397285632</v>
          </cell>
          <cell r="CT172">
            <v>1.43046229598834</v>
          </cell>
          <cell r="CU172">
            <v>1.44475192928818</v>
          </cell>
          <cell r="CV172">
            <v>1.43082900470633</v>
          </cell>
          <cell r="CW172">
            <v>1.45538245580933</v>
          </cell>
          <cell r="CX172">
            <v>1.44993434030754</v>
          </cell>
          <cell r="CY172">
            <v>1.43696237635545</v>
          </cell>
          <cell r="CZ172">
            <v>1.44669479756297</v>
          </cell>
          <cell r="DA172">
            <v>1.45778456122911</v>
          </cell>
          <cell r="DB172">
            <v>1.45612468152513</v>
          </cell>
          <cell r="DC172">
            <v>1.43227351212837</v>
          </cell>
          <cell r="DD172">
            <v>1.43849016387225</v>
          </cell>
          <cell r="DE172">
            <v>1.45165671842012</v>
          </cell>
          <cell r="DF172">
            <v>1.44935935839482</v>
          </cell>
          <cell r="DG172">
            <v>1.44935935839482</v>
          </cell>
          <cell r="DH172">
            <v>1.44935935839482</v>
          </cell>
          <cell r="DI172">
            <v>1.44935935839482</v>
          </cell>
          <cell r="DJ172">
            <v>1.44935935839482</v>
          </cell>
          <cell r="DK172">
            <v>1.44935935839482</v>
          </cell>
        </row>
        <row r="173">
          <cell r="A173">
            <v>1395.34939490401</v>
          </cell>
          <cell r="B173">
            <v>1406.15160484155</v>
          </cell>
          <cell r="C173">
            <v>1755.06642303303</v>
          </cell>
          <cell r="D173">
            <v>1563.54167450934</v>
          </cell>
          <cell r="E173">
            <v>1973.29571943534</v>
          </cell>
          <cell r="F173">
            <v>1710.17140184524</v>
          </cell>
          <cell r="G173">
            <v>1730.02780275056</v>
          </cell>
          <cell r="H173">
            <v>1809.47035245482</v>
          </cell>
          <cell r="I173">
            <v>1758.36726687339</v>
          </cell>
          <cell r="J173">
            <v>1712.13713520699</v>
          </cell>
          <cell r="K173">
            <v>1953.98839684872</v>
          </cell>
          <cell r="L173">
            <v>2043.29284183513</v>
          </cell>
          <cell r="M173">
            <v>2400.80660706905</v>
          </cell>
          <cell r="N173">
            <v>2166.27328946259</v>
          </cell>
          <cell r="O173">
            <v>2166.19586333265</v>
          </cell>
          <cell r="P173">
            <v>2208.72370409374</v>
          </cell>
          <cell r="Q173">
            <v>2179.64215261825</v>
          </cell>
          <cell r="R173">
            <v>2393.04927101978</v>
          </cell>
          <cell r="S173">
            <v>2369.43181286719</v>
          </cell>
          <cell r="T173">
            <v>2772.32212830191</v>
          </cell>
        </row>
        <row r="173">
          <cell r="Z173">
            <v>1395.34939490401</v>
          </cell>
          <cell r="AA173">
            <v>1406.15160484155</v>
          </cell>
          <cell r="AB173">
            <v>1755.06642303303</v>
          </cell>
          <cell r="AC173">
            <v>1563.54167450934</v>
          </cell>
          <cell r="AD173">
            <v>1973.29571943534</v>
          </cell>
          <cell r="AE173">
            <v>1710.17140184524</v>
          </cell>
          <cell r="AF173">
            <v>1730.02780275056</v>
          </cell>
          <cell r="AG173">
            <v>1809.47035245482</v>
          </cell>
          <cell r="AH173">
            <v>1758.36726687339</v>
          </cell>
          <cell r="AI173">
            <v>1712.13713520699</v>
          </cell>
          <cell r="AJ173">
            <v>1953.98839684872</v>
          </cell>
          <cell r="AK173">
            <v>2043.29284183513</v>
          </cell>
          <cell r="AL173">
            <v>2400.80660706905</v>
          </cell>
          <cell r="AM173">
            <v>2166.27328946259</v>
          </cell>
          <cell r="AN173">
            <v>2166.19586333265</v>
          </cell>
          <cell r="AO173">
            <v>2208.72370409374</v>
          </cell>
          <cell r="AP173">
            <v>2179.64215261825</v>
          </cell>
          <cell r="AQ173">
            <v>2393.04927101978</v>
          </cell>
          <cell r="AR173">
            <v>2369.43181286719</v>
          </cell>
          <cell r="AS173">
            <v>2772.32212830191</v>
          </cell>
        </row>
        <row r="173"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</row>
        <row r="173">
          <cell r="BX173">
            <v>3.34485086191578</v>
          </cell>
          <cell r="BY173">
            <v>2.91407859298947</v>
          </cell>
          <cell r="BZ173">
            <v>3.70125219787846</v>
          </cell>
          <cell r="CA173">
            <v>3.23962473310136</v>
          </cell>
          <cell r="CB173">
            <v>3.30117541564627</v>
          </cell>
          <cell r="CC173">
            <v>3.44190717476591</v>
          </cell>
          <cell r="CD173">
            <v>3.30717128798826</v>
          </cell>
          <cell r="CE173">
            <v>3.30667484122755</v>
          </cell>
          <cell r="CF173">
            <v>3.71962054077504</v>
          </cell>
          <cell r="CG173">
            <v>3.91982262032965</v>
          </cell>
          <cell r="CH173">
            <v>4.52907947121683</v>
          </cell>
          <cell r="CI173">
            <v>4.16934454826004</v>
          </cell>
          <cell r="CJ173">
            <v>4.12035658324479</v>
          </cell>
          <cell r="CK173">
            <v>4.20124948476735</v>
          </cell>
          <cell r="CL173">
            <v>4.14593299003052</v>
          </cell>
          <cell r="CM173">
            <v>4.55185816055699</v>
          </cell>
          <cell r="CN173">
            <v>4.50693500710362</v>
          </cell>
          <cell r="CO173">
            <v>5.27327926600782</v>
          </cell>
          <cell r="CP173">
            <v>5.34855588005857</v>
          </cell>
          <cell r="CQ173">
            <v>5.06834379606133</v>
          </cell>
          <cell r="CR173">
            <v>1.42757383922456</v>
          </cell>
          <cell r="CS173">
            <v>1.43846628394412</v>
          </cell>
          <cell r="CT173">
            <v>1.43755322957525</v>
          </cell>
          <cell r="CU173">
            <v>1.46999323589932</v>
          </cell>
          <cell r="CV173">
            <v>1.46066502720011</v>
          </cell>
          <cell r="CW173">
            <v>1.44627896344662</v>
          </cell>
          <cell r="CX173">
            <v>1.43579228684783</v>
          </cell>
          <cell r="CY173">
            <v>1.44032153358736</v>
          </cell>
          <cell r="CZ173">
            <v>1.4566661800293</v>
          </cell>
          <cell r="DA173">
            <v>1.41858117203281</v>
          </cell>
          <cell r="DB173">
            <v>1.43923091331333</v>
          </cell>
          <cell r="DC173">
            <v>1.42814181216685</v>
          </cell>
          <cell r="DD173">
            <v>1.45229342738099</v>
          </cell>
          <cell r="DE173">
            <v>1.42348401406954</v>
          </cell>
          <cell r="DF173">
            <v>1.44035669421094</v>
          </cell>
          <cell r="DG173">
            <v>1.44035669421094</v>
          </cell>
          <cell r="DH173">
            <v>1.44035669421094</v>
          </cell>
          <cell r="DI173">
            <v>1.44035669421094</v>
          </cell>
          <cell r="DJ173">
            <v>1.44035669421094</v>
          </cell>
          <cell r="DK173">
            <v>1.44035669421094</v>
          </cell>
        </row>
        <row r="174">
          <cell r="A174">
            <v>1346.25978015052</v>
          </cell>
          <cell r="B174">
            <v>1524.11807310383</v>
          </cell>
          <cell r="C174">
            <v>1289.87644015563</v>
          </cell>
          <cell r="D174">
            <v>1689.78743810579</v>
          </cell>
          <cell r="E174">
            <v>1672.81802068209</v>
          </cell>
          <cell r="F174">
            <v>1783.14119316411</v>
          </cell>
          <cell r="G174">
            <v>2112.37198797308</v>
          </cell>
          <cell r="H174">
            <v>1931.20929508137</v>
          </cell>
          <cell r="I174">
            <v>1947.70554772187</v>
          </cell>
          <cell r="J174">
            <v>2066.3305662701</v>
          </cell>
          <cell r="K174">
            <v>2004.60712599122</v>
          </cell>
          <cell r="L174">
            <v>1987.59138624838</v>
          </cell>
          <cell r="M174">
            <v>1666.3214270009</v>
          </cell>
          <cell r="N174">
            <v>2446.68591626273</v>
          </cell>
          <cell r="O174">
            <v>2308.38364615663</v>
          </cell>
          <cell r="P174">
            <v>2194.69138266322</v>
          </cell>
          <cell r="Q174">
            <v>2358.49402584784</v>
          </cell>
          <cell r="R174">
            <v>2391.52997982884</v>
          </cell>
          <cell r="S174">
            <v>2541.80798713068</v>
          </cell>
          <cell r="T174">
            <v>2560.80658493199</v>
          </cell>
        </row>
        <row r="174">
          <cell r="Z174">
            <v>1346.25978015052</v>
          </cell>
          <cell r="AA174">
            <v>1524.11807310383</v>
          </cell>
          <cell r="AB174">
            <v>1289.87644015563</v>
          </cell>
          <cell r="AC174">
            <v>1689.78743810579</v>
          </cell>
          <cell r="AD174">
            <v>1672.81802068209</v>
          </cell>
          <cell r="AE174">
            <v>1783.14119316411</v>
          </cell>
          <cell r="AF174">
            <v>2112.37198797308</v>
          </cell>
          <cell r="AG174">
            <v>1931.20929508137</v>
          </cell>
          <cell r="AH174">
            <v>1947.70554772187</v>
          </cell>
          <cell r="AI174">
            <v>2066.3305662701</v>
          </cell>
          <cell r="AJ174">
            <v>2004.60712599122</v>
          </cell>
          <cell r="AK174">
            <v>1987.59138624838</v>
          </cell>
          <cell r="AL174">
            <v>1666.3214270009</v>
          </cell>
          <cell r="AM174">
            <v>2446.68591626273</v>
          </cell>
          <cell r="AN174">
            <v>2308.38364615663</v>
          </cell>
          <cell r="AO174">
            <v>2194.69138266322</v>
          </cell>
          <cell r="AP174">
            <v>2358.49402584784</v>
          </cell>
          <cell r="AQ174">
            <v>2391.52997982884</v>
          </cell>
          <cell r="AR174">
            <v>2541.80798713068</v>
          </cell>
          <cell r="AS174">
            <v>2560.80658493199</v>
          </cell>
        </row>
        <row r="174"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</row>
        <row r="174">
          <cell r="BX174">
            <v>2.46756287782508</v>
          </cell>
          <cell r="BY174">
            <v>3.17840177569652</v>
          </cell>
          <cell r="BZ174">
            <v>3.18748007425234</v>
          </cell>
          <cell r="CA174">
            <v>3.35279900421155</v>
          </cell>
          <cell r="CB174">
            <v>4.06456535864087</v>
          </cell>
          <cell r="CC174">
            <v>3.67619413221085</v>
          </cell>
          <cell r="CD174">
            <v>3.71190674199414</v>
          </cell>
          <cell r="CE174">
            <v>3.89401712951464</v>
          </cell>
          <cell r="CF174">
            <v>3.78441835732225</v>
          </cell>
          <cell r="CG174">
            <v>3.71477347361957</v>
          </cell>
          <cell r="CH174">
            <v>3.19719930407023</v>
          </cell>
          <cell r="CI174">
            <v>4.52924356384242</v>
          </cell>
          <cell r="CJ174">
            <v>4.36432391681462</v>
          </cell>
          <cell r="CK174">
            <v>4.14937270385344</v>
          </cell>
          <cell r="CL174">
            <v>4.45906463676865</v>
          </cell>
          <cell r="CM174">
            <v>4.52152375369841</v>
          </cell>
          <cell r="CN174">
            <v>4.80564546047391</v>
          </cell>
          <cell r="CO174">
            <v>4.84156498143754</v>
          </cell>
          <cell r="CP174">
            <v>5.04936619260515</v>
          </cell>
          <cell r="CQ174">
            <v>5.21326813965718</v>
          </cell>
          <cell r="CR174">
            <v>1.44114911346492</v>
          </cell>
          <cell r="CS174">
            <v>1.42592551144157</v>
          </cell>
          <cell r="CT174">
            <v>1.4321450881672</v>
          </cell>
          <cell r="CU174">
            <v>1.45656683819743</v>
          </cell>
          <cell r="CV174">
            <v>1.43783269655008</v>
          </cell>
          <cell r="CW174">
            <v>1.45708655105758</v>
          </cell>
          <cell r="CX174">
            <v>1.42384732544439</v>
          </cell>
          <cell r="CY174">
            <v>1.4392559750113</v>
          </cell>
          <cell r="CZ174">
            <v>1.43758449597602</v>
          </cell>
          <cell r="DA174">
            <v>1.45381477413335</v>
          </cell>
          <cell r="DB174">
            <v>1.45123339948869</v>
          </cell>
          <cell r="DC174">
            <v>1.46589176740013</v>
          </cell>
          <cell r="DD174">
            <v>1.42789477582841</v>
          </cell>
          <cell r="DE174">
            <v>1.47999306974001</v>
          </cell>
          <cell r="DF174">
            <v>1.4490993054451</v>
          </cell>
          <cell r="DG174">
            <v>1.4490993054451</v>
          </cell>
          <cell r="DH174">
            <v>1.4490993054451</v>
          </cell>
          <cell r="DI174">
            <v>1.4490993054451</v>
          </cell>
          <cell r="DJ174">
            <v>1.4490993054451</v>
          </cell>
          <cell r="DK174">
            <v>1.4490993054451</v>
          </cell>
        </row>
        <row r="175">
          <cell r="A175">
            <v>1438.82696499223</v>
          </cell>
          <cell r="B175">
            <v>1842.55047790796</v>
          </cell>
          <cell r="C175">
            <v>1781.88320074583</v>
          </cell>
          <cell r="D175">
            <v>1690.37868374767</v>
          </cell>
          <cell r="E175">
            <v>1573.34171220577</v>
          </cell>
          <cell r="F175">
            <v>1496.88753744985</v>
          </cell>
          <cell r="G175">
            <v>2022.69037643885</v>
          </cell>
          <cell r="H175">
            <v>1882.64723144585</v>
          </cell>
          <cell r="I175">
            <v>2001.83818183159</v>
          </cell>
          <cell r="J175">
            <v>2019.17382955549</v>
          </cell>
          <cell r="K175">
            <v>2054.26616340331</v>
          </cell>
          <cell r="L175">
            <v>1919.06725354815</v>
          </cell>
          <cell r="M175">
            <v>2157.16057335326</v>
          </cell>
          <cell r="N175">
            <v>2169.47410266766</v>
          </cell>
          <cell r="O175">
            <v>2022.41522756724</v>
          </cell>
          <cell r="P175">
            <v>2352.35356559314</v>
          </cell>
          <cell r="Q175">
            <v>2455.62950937389</v>
          </cell>
          <cell r="R175">
            <v>2406.57534694675</v>
          </cell>
          <cell r="S175">
            <v>2452.40357897019</v>
          </cell>
          <cell r="T175">
            <v>2456.89541031393</v>
          </cell>
        </row>
        <row r="175">
          <cell r="Z175">
            <v>1438.82696499223</v>
          </cell>
          <cell r="AA175">
            <v>1842.55047790796</v>
          </cell>
          <cell r="AB175">
            <v>1781.88320074583</v>
          </cell>
          <cell r="AC175">
            <v>1690.37868374767</v>
          </cell>
          <cell r="AD175">
            <v>1573.34171220577</v>
          </cell>
          <cell r="AE175">
            <v>1496.88753744985</v>
          </cell>
          <cell r="AF175">
            <v>2022.69037643885</v>
          </cell>
          <cell r="AG175">
            <v>1882.64723144585</v>
          </cell>
          <cell r="AH175">
            <v>2001.83818183159</v>
          </cell>
          <cell r="AI175">
            <v>2019.17382955549</v>
          </cell>
          <cell r="AJ175">
            <v>2054.26616340331</v>
          </cell>
          <cell r="AK175">
            <v>1919.06725354815</v>
          </cell>
          <cell r="AL175">
            <v>2157.16057335326</v>
          </cell>
          <cell r="AM175">
            <v>2169.47410266766</v>
          </cell>
          <cell r="AN175">
            <v>2022.41522756724</v>
          </cell>
          <cell r="AO175">
            <v>2352.35356559314</v>
          </cell>
          <cell r="AP175">
            <v>2455.62950937389</v>
          </cell>
          <cell r="AQ175">
            <v>2406.57534694675</v>
          </cell>
          <cell r="AR175">
            <v>2452.40357897019</v>
          </cell>
          <cell r="AS175">
            <v>2456.89541031393</v>
          </cell>
        </row>
        <row r="175"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</row>
        <row r="175">
          <cell r="BX175">
            <v>3.37180983130446</v>
          </cell>
          <cell r="BY175">
            <v>3.24914594072759</v>
          </cell>
          <cell r="BZ175">
            <v>3.00180186314313</v>
          </cell>
          <cell r="CA175">
            <v>2.82128625294775</v>
          </cell>
          <cell r="CB175">
            <v>3.87915566544512</v>
          </cell>
          <cell r="CC175">
            <v>3.5369516178721</v>
          </cell>
          <cell r="CD175">
            <v>3.79674240718986</v>
          </cell>
          <cell r="CE175">
            <v>3.82807467024395</v>
          </cell>
          <cell r="CF175">
            <v>3.8801339700521</v>
          </cell>
          <cell r="CG175">
            <v>3.67037798910079</v>
          </cell>
          <cell r="CH175">
            <v>4.19347014572401</v>
          </cell>
          <cell r="CI175">
            <v>4.08590232017028</v>
          </cell>
          <cell r="CJ175">
            <v>3.86137808028807</v>
          </cell>
          <cell r="CK175">
            <v>4.49132619822843</v>
          </cell>
          <cell r="CL175">
            <v>4.6885099714221</v>
          </cell>
          <cell r="CM175">
            <v>4.59485132755849</v>
          </cell>
          <cell r="CN175">
            <v>4.68235073330938</v>
          </cell>
          <cell r="CO175">
            <v>4.69092694399779</v>
          </cell>
          <cell r="CP175">
            <v>4.97083656827554</v>
          </cell>
          <cell r="CQ175">
            <v>4.94148034455017</v>
          </cell>
          <cell r="CR175">
            <v>1.45631913412778</v>
          </cell>
          <cell r="CS175">
            <v>1.44655878140794</v>
          </cell>
          <cell r="CT175">
            <v>1.44784908613207</v>
          </cell>
          <cell r="CU175">
            <v>1.42535132631929</v>
          </cell>
          <cell r="CV175">
            <v>1.43597926693484</v>
          </cell>
          <cell r="CW175">
            <v>1.45361419535259</v>
          </cell>
          <cell r="CX175">
            <v>1.42856279758487</v>
          </cell>
          <cell r="CY175">
            <v>1.4583003042328</v>
          </cell>
          <cell r="CZ175">
            <v>1.44452469543777</v>
          </cell>
          <cell r="DA175">
            <v>1.44510846083367</v>
          </cell>
          <cell r="DB175">
            <v>1.45049797726494</v>
          </cell>
          <cell r="DC175">
            <v>1.43247330887567</v>
          </cell>
          <cell r="DD175">
            <v>1.40934089494293</v>
          </cell>
          <cell r="DE175">
            <v>1.45470062646901</v>
          </cell>
          <cell r="DF175">
            <v>1.43494460318611</v>
          </cell>
          <cell r="DG175">
            <v>1.43494460318611</v>
          </cell>
          <cell r="DH175">
            <v>1.43494460318611</v>
          </cell>
          <cell r="DI175">
            <v>1.43494460318611</v>
          </cell>
          <cell r="DJ175">
            <v>1.43494460318611</v>
          </cell>
          <cell r="DK175">
            <v>1.43494460318611</v>
          </cell>
        </row>
        <row r="176">
          <cell r="A176">
            <v>1513.49315400009</v>
          </cell>
          <cell r="B176">
            <v>1432.72699993276</v>
          </cell>
          <cell r="C176">
            <v>1618.42553218216</v>
          </cell>
          <cell r="D176">
            <v>1613.47351855245</v>
          </cell>
          <cell r="E176">
            <v>1543.69324054572</v>
          </cell>
          <cell r="F176">
            <v>1761.39981677568</v>
          </cell>
          <cell r="G176">
            <v>1856.31398940857</v>
          </cell>
          <cell r="H176">
            <v>1961.60341667051</v>
          </cell>
          <cell r="I176">
            <v>1752.80564240968</v>
          </cell>
          <cell r="J176">
            <v>1803.81706375182</v>
          </cell>
          <cell r="K176">
            <v>1798.45666394331</v>
          </cell>
          <cell r="L176">
            <v>2103.25485077423</v>
          </cell>
          <cell r="M176">
            <v>2445.76198995004</v>
          </cell>
          <cell r="N176">
            <v>1836.82950669107</v>
          </cell>
          <cell r="O176">
            <v>2137.23077171743</v>
          </cell>
          <cell r="P176">
            <v>2085.3833242161</v>
          </cell>
          <cell r="Q176">
            <v>2420.66180570913</v>
          </cell>
          <cell r="R176">
            <v>2186.93476823546</v>
          </cell>
          <cell r="S176">
            <v>2560.55733581807</v>
          </cell>
          <cell r="T176">
            <v>2680.41854342637</v>
          </cell>
        </row>
        <row r="176">
          <cell r="Z176">
            <v>1513.49315400009</v>
          </cell>
          <cell r="AA176">
            <v>1432.72699993276</v>
          </cell>
          <cell r="AB176">
            <v>1618.42553218216</v>
          </cell>
          <cell r="AC176">
            <v>1613.47351855245</v>
          </cell>
          <cell r="AD176">
            <v>1543.69324054572</v>
          </cell>
          <cell r="AE176">
            <v>1761.39981677568</v>
          </cell>
          <cell r="AF176">
            <v>1856.31398940857</v>
          </cell>
          <cell r="AG176">
            <v>1961.60341667051</v>
          </cell>
          <cell r="AH176">
            <v>1752.80564240968</v>
          </cell>
          <cell r="AI176">
            <v>1803.81706375182</v>
          </cell>
          <cell r="AJ176">
            <v>1798.45666394331</v>
          </cell>
          <cell r="AK176">
            <v>2103.25485077423</v>
          </cell>
          <cell r="AL176">
            <v>2445.76198995004</v>
          </cell>
          <cell r="AM176">
            <v>1836.82950669107</v>
          </cell>
          <cell r="AN176">
            <v>2137.23077171743</v>
          </cell>
          <cell r="AO176">
            <v>2085.3833242161</v>
          </cell>
          <cell r="AP176">
            <v>2420.66180570913</v>
          </cell>
          <cell r="AQ176">
            <v>2186.93476823546</v>
          </cell>
          <cell r="AR176">
            <v>2560.55733581807</v>
          </cell>
          <cell r="AS176">
            <v>2680.41854342637</v>
          </cell>
        </row>
        <row r="176"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</row>
        <row r="176">
          <cell r="BX176">
            <v>3.06153853156007</v>
          </cell>
          <cell r="BY176">
            <v>3.02771110352712</v>
          </cell>
          <cell r="BZ176">
            <v>2.92853942014784</v>
          </cell>
          <cell r="CA176">
            <v>3.35624291421386</v>
          </cell>
          <cell r="CB176">
            <v>3.51162202250886</v>
          </cell>
          <cell r="CC176">
            <v>3.63741444982193</v>
          </cell>
          <cell r="CD176">
            <v>3.32425479160328</v>
          </cell>
          <cell r="CE176">
            <v>3.45221119336927</v>
          </cell>
          <cell r="CF176">
            <v>3.37244488128842</v>
          </cell>
          <cell r="CG176">
            <v>3.98378321224424</v>
          </cell>
          <cell r="CH176">
            <v>4.62721738048906</v>
          </cell>
          <cell r="CI176">
            <v>3.46385170315042</v>
          </cell>
          <cell r="CJ176">
            <v>3.98762088494944</v>
          </cell>
          <cell r="CK176">
            <v>3.89088450663055</v>
          </cell>
          <cell r="CL176">
            <v>4.51644328707118</v>
          </cell>
          <cell r="CM176">
            <v>4.08035803678329</v>
          </cell>
          <cell r="CN176">
            <v>4.777458777282</v>
          </cell>
          <cell r="CO176">
            <v>5.00109445625458</v>
          </cell>
          <cell r="CP176">
            <v>4.99038502280584</v>
          </cell>
          <cell r="CQ176">
            <v>4.6760340325173</v>
          </cell>
          <cell r="CR176">
            <v>1.41377617693828</v>
          </cell>
          <cell r="CS176">
            <v>1.47283884462748</v>
          </cell>
          <cell r="CT176">
            <v>1.44830532368452</v>
          </cell>
          <cell r="CU176">
            <v>1.46000567496178</v>
          </cell>
          <cell r="CV176">
            <v>1.44416582557964</v>
          </cell>
          <cell r="CW176">
            <v>1.43784375744551</v>
          </cell>
          <cell r="CX176">
            <v>1.44827425024826</v>
          </cell>
          <cell r="CY176">
            <v>1.47749342567952</v>
          </cell>
          <cell r="CZ176">
            <v>1.44459662105578</v>
          </cell>
          <cell r="DA176">
            <v>1.43153598705557</v>
          </cell>
          <cell r="DB176">
            <v>1.46104049281574</v>
          </cell>
          <cell r="DC176">
            <v>1.44644970620013</v>
          </cell>
          <cell r="DD176">
            <v>1.44810957205923</v>
          </cell>
          <cell r="DE176">
            <v>1.45283633326327</v>
          </cell>
          <cell r="DF176">
            <v>1.46840106940177</v>
          </cell>
          <cell r="DG176">
            <v>1.46840106940177</v>
          </cell>
          <cell r="DH176">
            <v>1.46840106940177</v>
          </cell>
          <cell r="DI176">
            <v>1.46840106940177</v>
          </cell>
          <cell r="DJ176">
            <v>1.46840106940177</v>
          </cell>
          <cell r="DK176">
            <v>1.46840106940177</v>
          </cell>
        </row>
        <row r="177">
          <cell r="A177">
            <v>1328.56293619684</v>
          </cell>
          <cell r="B177">
            <v>1368.15218646845</v>
          </cell>
          <cell r="C177">
            <v>1663.98952548931</v>
          </cell>
          <cell r="D177">
            <v>1753.78189218861</v>
          </cell>
          <cell r="E177">
            <v>1843.23112603051</v>
          </cell>
          <cell r="F177">
            <v>1888.62812666239</v>
          </cell>
          <cell r="G177">
            <v>1804.87998313931</v>
          </cell>
          <cell r="H177">
            <v>1564.66842381328</v>
          </cell>
          <cell r="I177">
            <v>1472.93405481902</v>
          </cell>
          <cell r="J177">
            <v>1959.65292803796</v>
          </cell>
          <cell r="K177">
            <v>2051.02452822072</v>
          </cell>
          <cell r="L177">
            <v>2051.50488857797</v>
          </cell>
          <cell r="M177">
            <v>2096.04193170445</v>
          </cell>
          <cell r="N177">
            <v>2073.33186486706</v>
          </cell>
          <cell r="O177">
            <v>2006.68351653174</v>
          </cell>
          <cell r="P177">
            <v>1988.8508665642</v>
          </cell>
          <cell r="Q177">
            <v>2102.4957888451</v>
          </cell>
          <cell r="R177">
            <v>2177.42194313227</v>
          </cell>
          <cell r="S177">
            <v>2450.85103403498</v>
          </cell>
          <cell r="T177">
            <v>2237.03666827557</v>
          </cell>
        </row>
        <row r="177">
          <cell r="Z177">
            <v>1328.56293619684</v>
          </cell>
          <cell r="AA177">
            <v>1368.15218646845</v>
          </cell>
          <cell r="AB177">
            <v>1663.98952548931</v>
          </cell>
          <cell r="AC177">
            <v>1753.78189218861</v>
          </cell>
          <cell r="AD177">
            <v>1843.23112603051</v>
          </cell>
          <cell r="AE177">
            <v>1888.62812666239</v>
          </cell>
          <cell r="AF177">
            <v>1804.87998313931</v>
          </cell>
          <cell r="AG177">
            <v>1564.66842381328</v>
          </cell>
          <cell r="AH177">
            <v>1472.93405481902</v>
          </cell>
          <cell r="AI177">
            <v>1959.65292803796</v>
          </cell>
          <cell r="AJ177">
            <v>2051.02452822072</v>
          </cell>
          <cell r="AK177">
            <v>2051.50488857797</v>
          </cell>
          <cell r="AL177">
            <v>2096.04193170445</v>
          </cell>
          <cell r="AM177">
            <v>2073.33186486706</v>
          </cell>
          <cell r="AN177">
            <v>2006.68351653174</v>
          </cell>
          <cell r="AO177">
            <v>1988.8508665642</v>
          </cell>
          <cell r="AP177">
            <v>2102.4957888451</v>
          </cell>
          <cell r="AQ177">
            <v>2177.42194313227</v>
          </cell>
          <cell r="AR177">
            <v>2450.85103403498</v>
          </cell>
          <cell r="AS177">
            <v>2237.03666827557</v>
          </cell>
        </row>
        <row r="177"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</row>
        <row r="177">
          <cell r="BX177">
            <v>3.2179255348714</v>
          </cell>
          <cell r="BY177">
            <v>3.29660594459653</v>
          </cell>
          <cell r="BZ177">
            <v>3.47953658969403</v>
          </cell>
          <cell r="CA177">
            <v>3.55467371088815</v>
          </cell>
          <cell r="CB177">
            <v>3.38206986775806</v>
          </cell>
          <cell r="CC177">
            <v>2.99459124313593</v>
          </cell>
          <cell r="CD177">
            <v>2.80231088028997</v>
          </cell>
          <cell r="CE177">
            <v>3.77502729059272</v>
          </cell>
          <cell r="CF177">
            <v>3.91353152355349</v>
          </cell>
          <cell r="CG177">
            <v>3.8805354766232</v>
          </cell>
          <cell r="CH177">
            <v>3.93951925706358</v>
          </cell>
          <cell r="CI177">
            <v>3.92364195766708</v>
          </cell>
          <cell r="CJ177">
            <v>3.88914247388212</v>
          </cell>
          <cell r="CK177">
            <v>3.85458111139557</v>
          </cell>
          <cell r="CL177">
            <v>4.07483572082575</v>
          </cell>
          <cell r="CM177">
            <v>4.22004969534751</v>
          </cell>
          <cell r="CN177">
            <v>4.74998113808076</v>
          </cell>
          <cell r="CO177">
            <v>4.33558867182963</v>
          </cell>
          <cell r="CP177">
            <v>4.96454079024794</v>
          </cell>
          <cell r="CQ177">
            <v>4.92247774343582</v>
          </cell>
          <cell r="CR177">
            <v>1.432846236405</v>
          </cell>
          <cell r="CS177">
            <v>1.47734002824112</v>
          </cell>
          <cell r="CT177">
            <v>1.41671252578617</v>
          </cell>
          <cell r="CU177">
            <v>1.4575238827931</v>
          </cell>
          <cell r="CV177">
            <v>1.45132783068064</v>
          </cell>
          <cell r="CW177">
            <v>1.45563954824947</v>
          </cell>
          <cell r="CX177">
            <v>1.46208589990278</v>
          </cell>
          <cell r="CY177">
            <v>1.43150181674838</v>
          </cell>
          <cell r="CZ177">
            <v>1.44003857495278</v>
          </cell>
          <cell r="DA177">
            <v>1.42221809759894</v>
          </cell>
          <cell r="DB177">
            <v>1.43585026694616</v>
          </cell>
          <cell r="DC177">
            <v>1.44839839048727</v>
          </cell>
          <cell r="DD177">
            <v>1.45768563626393</v>
          </cell>
          <cell r="DE177">
            <v>1.44772671280786</v>
          </cell>
          <cell r="DF177">
            <v>1.41361832226816</v>
          </cell>
          <cell r="DG177">
            <v>1.41361832226816</v>
          </cell>
          <cell r="DH177">
            <v>1.41361832226816</v>
          </cell>
          <cell r="DI177">
            <v>1.41361832226816</v>
          </cell>
          <cell r="DJ177">
            <v>1.41361832226816</v>
          </cell>
          <cell r="DK177">
            <v>1.41361832226816</v>
          </cell>
        </row>
        <row r="178">
          <cell r="A178">
            <v>1231.86090476352</v>
          </cell>
          <cell r="B178">
            <v>1483.43535328146</v>
          </cell>
          <cell r="C178">
            <v>1596.11369418247</v>
          </cell>
          <cell r="D178">
            <v>1964.02966441113</v>
          </cell>
          <cell r="E178">
            <v>1451.89578402066</v>
          </cell>
          <cell r="F178">
            <v>1578.37930785485</v>
          </cell>
          <cell r="G178">
            <v>1722.63359999531</v>
          </cell>
          <cell r="H178">
            <v>2158.72003703871</v>
          </cell>
          <cell r="I178">
            <v>2090.05620480158</v>
          </cell>
          <cell r="J178">
            <v>1979.38475258964</v>
          </cell>
          <cell r="K178">
            <v>2110.46000393757</v>
          </cell>
          <cell r="L178">
            <v>2102.84598303138</v>
          </cell>
          <cell r="M178">
            <v>2020.71965512599</v>
          </cell>
          <cell r="N178">
            <v>2459.85254465664</v>
          </cell>
          <cell r="O178">
            <v>2225.79590960644</v>
          </cell>
          <cell r="P178">
            <v>2252.27406307059</v>
          </cell>
          <cell r="Q178">
            <v>2154.85596194941</v>
          </cell>
          <cell r="R178">
            <v>2575.15776716071</v>
          </cell>
          <cell r="S178">
            <v>2480.92220931832</v>
          </cell>
          <cell r="T178">
            <v>2352.78256064419</v>
          </cell>
        </row>
        <row r="178">
          <cell r="Z178">
            <v>1231.86090476352</v>
          </cell>
          <cell r="AA178">
            <v>1483.43535328146</v>
          </cell>
          <cell r="AB178">
            <v>1596.11369418247</v>
          </cell>
          <cell r="AC178">
            <v>1964.02966441113</v>
          </cell>
          <cell r="AD178">
            <v>1451.89578402066</v>
          </cell>
          <cell r="AE178">
            <v>1578.37930785485</v>
          </cell>
          <cell r="AF178">
            <v>1722.63359999531</v>
          </cell>
          <cell r="AG178">
            <v>2158.72003703871</v>
          </cell>
          <cell r="AH178">
            <v>2090.05620480158</v>
          </cell>
          <cell r="AI178">
            <v>1979.38475258964</v>
          </cell>
          <cell r="AJ178">
            <v>2110.46000393757</v>
          </cell>
          <cell r="AK178">
            <v>2102.84598303138</v>
          </cell>
          <cell r="AL178">
            <v>2020.71965512599</v>
          </cell>
          <cell r="AM178">
            <v>2459.85254465664</v>
          </cell>
          <cell r="AN178">
            <v>2225.79590960644</v>
          </cell>
          <cell r="AO178">
            <v>2252.27406307059</v>
          </cell>
          <cell r="AP178">
            <v>2154.85596194941</v>
          </cell>
          <cell r="AQ178">
            <v>2575.15776716071</v>
          </cell>
          <cell r="AR178">
            <v>2480.92220931832</v>
          </cell>
          <cell r="AS178">
            <v>2352.78256064419</v>
          </cell>
        </row>
        <row r="178"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</row>
        <row r="178">
          <cell r="BX178">
            <v>3.0245822944746</v>
          </cell>
          <cell r="BY178">
            <v>3.74620305362276</v>
          </cell>
          <cell r="BZ178">
            <v>2.80757251970267</v>
          </cell>
          <cell r="CA178">
            <v>2.99635834449196</v>
          </cell>
          <cell r="CB178">
            <v>3.2830947046927</v>
          </cell>
          <cell r="CC178">
            <v>4.09699901983741</v>
          </cell>
          <cell r="CD178">
            <v>3.98193025578136</v>
          </cell>
          <cell r="CE178">
            <v>3.70008892409853</v>
          </cell>
          <cell r="CF178">
            <v>4.03027981998777</v>
          </cell>
          <cell r="CG178">
            <v>3.98669489533085</v>
          </cell>
          <cell r="CH178">
            <v>3.88417786295441</v>
          </cell>
          <cell r="CI178">
            <v>4.6424804500786</v>
          </cell>
          <cell r="CJ178">
            <v>4.22782096842271</v>
          </cell>
          <cell r="CK178">
            <v>4.27811528873199</v>
          </cell>
          <cell r="CL178">
            <v>4.09307303537604</v>
          </cell>
          <cell r="CM178">
            <v>4.89142151713438</v>
          </cell>
          <cell r="CN178">
            <v>4.71242439269116</v>
          </cell>
          <cell r="CO178">
            <v>4.46902764134812</v>
          </cell>
          <cell r="CP178">
            <v>4.50716913087418</v>
          </cell>
          <cell r="CQ178">
            <v>5.02350216673766</v>
          </cell>
          <cell r="CR178">
            <v>1.43494104275901</v>
          </cell>
          <cell r="CS178">
            <v>1.42682801655759</v>
          </cell>
          <cell r="CT178">
            <v>1.4457911225049</v>
          </cell>
          <cell r="CU178">
            <v>1.43636186110197</v>
          </cell>
          <cell r="CV178">
            <v>1.4168099454724</v>
          </cell>
          <cell r="CW178">
            <v>1.44319416226847</v>
          </cell>
          <cell r="CX178">
            <v>1.43752907975219</v>
          </cell>
          <cell r="CY178">
            <v>1.44356916921441</v>
          </cell>
          <cell r="CZ178">
            <v>1.43804160675697</v>
          </cell>
          <cell r="DA178">
            <v>1.4656328634654</v>
          </cell>
          <cell r="DB178">
            <v>1.43466023721058</v>
          </cell>
          <cell r="DC178">
            <v>1.44511231046707</v>
          </cell>
          <cell r="DD178">
            <v>1.42532562322233</v>
          </cell>
          <cell r="DE178">
            <v>1.4516640646362</v>
          </cell>
          <cell r="DF178">
            <v>1.44236736389009</v>
          </cell>
          <cell r="DG178">
            <v>1.44236736389009</v>
          </cell>
          <cell r="DH178">
            <v>1.44236736389009</v>
          </cell>
          <cell r="DI178">
            <v>1.44236736389009</v>
          </cell>
          <cell r="DJ178">
            <v>1.44236736389009</v>
          </cell>
          <cell r="DK178">
            <v>1.44236736389009</v>
          </cell>
        </row>
        <row r="179">
          <cell r="A179">
            <v>1224.02955306006</v>
          </cell>
          <cell r="B179">
            <v>1617.84368498932</v>
          </cell>
          <cell r="C179">
            <v>1554.27246005793</v>
          </cell>
          <cell r="D179">
            <v>1573.21723597436</v>
          </cell>
          <cell r="E179">
            <v>1920.20919769883</v>
          </cell>
          <cell r="F179">
            <v>1572.98921232937</v>
          </cell>
          <cell r="G179">
            <v>1647.21913981701</v>
          </cell>
          <cell r="H179">
            <v>2053.85840963159</v>
          </cell>
          <cell r="I179">
            <v>1872.4377757368</v>
          </cell>
          <cell r="J179">
            <v>2007.12854598352</v>
          </cell>
          <cell r="K179">
            <v>2154.29883672459</v>
          </cell>
          <cell r="L179">
            <v>1926.90296689022</v>
          </cell>
          <cell r="M179">
            <v>1852.17075599259</v>
          </cell>
          <cell r="N179">
            <v>2108.7723908134</v>
          </cell>
          <cell r="O179">
            <v>2025.281058395</v>
          </cell>
          <cell r="P179">
            <v>2216.69582420295</v>
          </cell>
          <cell r="Q179">
            <v>1979.86948859683</v>
          </cell>
          <cell r="R179">
            <v>2549.9027498022</v>
          </cell>
          <cell r="S179">
            <v>2457.14327640959</v>
          </cell>
          <cell r="T179">
            <v>2147.69285669739</v>
          </cell>
        </row>
        <row r="179">
          <cell r="Z179">
            <v>1224.02955306006</v>
          </cell>
          <cell r="AA179">
            <v>1617.84368498932</v>
          </cell>
          <cell r="AB179">
            <v>1554.27246005793</v>
          </cell>
          <cell r="AC179">
            <v>1573.21723597436</v>
          </cell>
          <cell r="AD179">
            <v>1920.20919769883</v>
          </cell>
          <cell r="AE179">
            <v>1572.98921232937</v>
          </cell>
          <cell r="AF179">
            <v>1647.21913981701</v>
          </cell>
          <cell r="AG179">
            <v>2053.85840963159</v>
          </cell>
          <cell r="AH179">
            <v>1872.4377757368</v>
          </cell>
          <cell r="AI179">
            <v>2007.12854598352</v>
          </cell>
          <cell r="AJ179">
            <v>2154.29883672459</v>
          </cell>
          <cell r="AK179">
            <v>1926.90296689022</v>
          </cell>
          <cell r="AL179">
            <v>1852.17075599259</v>
          </cell>
          <cell r="AM179">
            <v>2108.7723908134</v>
          </cell>
          <cell r="AN179">
            <v>2025.281058395</v>
          </cell>
          <cell r="AO179">
            <v>2216.69582420295</v>
          </cell>
          <cell r="AP179">
            <v>1979.86948859683</v>
          </cell>
          <cell r="AQ179">
            <v>2549.9027498022</v>
          </cell>
          <cell r="AR179">
            <v>2457.14327640959</v>
          </cell>
          <cell r="AS179">
            <v>2147.69285669739</v>
          </cell>
        </row>
        <row r="179"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</row>
        <row r="179">
          <cell r="BX179">
            <v>2.96669513197241</v>
          </cell>
          <cell r="BY179">
            <v>2.96971184530902</v>
          </cell>
          <cell r="BZ179">
            <v>3.6008344292813</v>
          </cell>
          <cell r="CA179">
            <v>2.94812204830613</v>
          </cell>
          <cell r="CB179">
            <v>3.12466730191595</v>
          </cell>
          <cell r="CC179">
            <v>3.86164390630018</v>
          </cell>
          <cell r="CD179">
            <v>3.56006626359481</v>
          </cell>
          <cell r="CE179">
            <v>3.79583424504428</v>
          </cell>
          <cell r="CF179">
            <v>4.04292503276251</v>
          </cell>
          <cell r="CG179">
            <v>3.65202324424761</v>
          </cell>
          <cell r="CH179">
            <v>3.52959840719993</v>
          </cell>
          <cell r="CI179">
            <v>4.05267136467638</v>
          </cell>
          <cell r="CJ179">
            <v>3.8438916776692</v>
          </cell>
          <cell r="CK179">
            <v>4.20718822963283</v>
          </cell>
          <cell r="CL179">
            <v>3.75770257591785</v>
          </cell>
          <cell r="CM179">
            <v>4.83959987587997</v>
          </cell>
          <cell r="CN179">
            <v>4.66354659857267</v>
          </cell>
          <cell r="CO179">
            <v>4.07622372402526</v>
          </cell>
          <cell r="CP179">
            <v>4.22566072864962</v>
          </cell>
          <cell r="CQ179">
            <v>5.15404513934344</v>
          </cell>
          <cell r="CR179">
            <v>1.45427917681449</v>
          </cell>
          <cell r="CS179">
            <v>1.44065962864755</v>
          </cell>
          <cell r="CT179">
            <v>1.43536174869993</v>
          </cell>
          <cell r="CU179">
            <v>1.45138128972255</v>
          </cell>
          <cell r="CV179">
            <v>1.46100778036415</v>
          </cell>
          <cell r="CW179">
            <v>1.46179819397572</v>
          </cell>
          <cell r="CX179">
            <v>1.44429109218009</v>
          </cell>
          <cell r="CY179">
            <v>1.45715386451767</v>
          </cell>
          <cell r="CZ179">
            <v>1.44097500693369</v>
          </cell>
          <cell r="DA179">
            <v>1.44868873685471</v>
          </cell>
          <cell r="DB179">
            <v>1.45988079074844</v>
          </cell>
          <cell r="DC179">
            <v>1.44555109800397</v>
          </cell>
          <cell r="DD179">
            <v>1.43768209352819</v>
          </cell>
          <cell r="DE179">
            <v>1.42559267334759</v>
          </cell>
          <cell r="DF179">
            <v>1.44351498267089</v>
          </cell>
          <cell r="DG179">
            <v>1.44351498267089</v>
          </cell>
          <cell r="DH179">
            <v>1.44351498267089</v>
          </cell>
          <cell r="DI179">
            <v>1.44351498267089</v>
          </cell>
          <cell r="DJ179">
            <v>1.44351498267089</v>
          </cell>
          <cell r="DK179">
            <v>1.44351498267089</v>
          </cell>
        </row>
        <row r="180">
          <cell r="A180">
            <v>1239.44388677552</v>
          </cell>
          <cell r="B180">
            <v>1376.741726829</v>
          </cell>
          <cell r="C180">
            <v>1033.87443068037</v>
          </cell>
          <cell r="D180">
            <v>1606.22003969349</v>
          </cell>
          <cell r="E180">
            <v>1329.75751683136</v>
          </cell>
          <cell r="F180">
            <v>1779.52188939997</v>
          </cell>
          <cell r="G180">
            <v>1915.05327077686</v>
          </cell>
          <cell r="H180">
            <v>1794.9310304849</v>
          </cell>
          <cell r="I180">
            <v>2468.66337758558</v>
          </cell>
          <cell r="J180">
            <v>2005.36054769464</v>
          </cell>
          <cell r="K180">
            <v>1849.39732871231</v>
          </cell>
          <cell r="L180">
            <v>2079.96091737127</v>
          </cell>
          <cell r="M180">
            <v>1990.13125901846</v>
          </cell>
          <cell r="N180">
            <v>2003.37816410082</v>
          </cell>
          <cell r="O180">
            <v>2162.73454561023</v>
          </cell>
          <cell r="P180">
            <v>2278.38165096272</v>
          </cell>
          <cell r="Q180">
            <v>2597.33028089868</v>
          </cell>
          <cell r="R180">
            <v>2240.50362403827</v>
          </cell>
          <cell r="S180">
            <v>2649.07522379741</v>
          </cell>
          <cell r="T180">
            <v>2525.66486830988</v>
          </cell>
        </row>
        <row r="180">
          <cell r="Z180">
            <v>1239.44388677552</v>
          </cell>
          <cell r="AA180">
            <v>1376.741726829</v>
          </cell>
          <cell r="AB180">
            <v>1033.87443068037</v>
          </cell>
          <cell r="AC180">
            <v>1606.22003969349</v>
          </cell>
          <cell r="AD180">
            <v>1329.75751683136</v>
          </cell>
          <cell r="AE180">
            <v>1779.52188939997</v>
          </cell>
          <cell r="AF180">
            <v>1915.05327077686</v>
          </cell>
          <cell r="AG180">
            <v>1794.9310304849</v>
          </cell>
          <cell r="AH180">
            <v>2468.66337758558</v>
          </cell>
          <cell r="AI180">
            <v>2005.36054769464</v>
          </cell>
          <cell r="AJ180">
            <v>1849.39732871231</v>
          </cell>
          <cell r="AK180">
            <v>2079.96091737127</v>
          </cell>
          <cell r="AL180">
            <v>1990.13125901846</v>
          </cell>
          <cell r="AM180">
            <v>2003.37816410082</v>
          </cell>
          <cell r="AN180">
            <v>2162.73454561023</v>
          </cell>
          <cell r="AO180">
            <v>2278.38165096272</v>
          </cell>
          <cell r="AP180">
            <v>2597.33028089868</v>
          </cell>
          <cell r="AQ180">
            <v>2240.50362403827</v>
          </cell>
          <cell r="AR180">
            <v>2649.07522379741</v>
          </cell>
          <cell r="AS180">
            <v>2525.66486830988</v>
          </cell>
        </row>
        <row r="180"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</row>
        <row r="180">
          <cell r="BX180">
            <v>2.01997715470078</v>
          </cell>
          <cell r="BY180">
            <v>3.02352049916804</v>
          </cell>
          <cell r="BZ180">
            <v>2.60045829275254</v>
          </cell>
          <cell r="CA180">
            <v>3.37511932612138</v>
          </cell>
          <cell r="CB180">
            <v>3.62937033782502</v>
          </cell>
          <cell r="CC180">
            <v>3.44363161117864</v>
          </cell>
          <cell r="CD180">
            <v>4.66940961506626</v>
          </cell>
          <cell r="CE180">
            <v>3.78748355622032</v>
          </cell>
          <cell r="CF180">
            <v>3.49345259429332</v>
          </cell>
          <cell r="CG180">
            <v>3.94066146296388</v>
          </cell>
          <cell r="CH180">
            <v>3.77606644787794</v>
          </cell>
          <cell r="CI180">
            <v>3.78781623754209</v>
          </cell>
          <cell r="CJ180">
            <v>4.12947882660756</v>
          </cell>
          <cell r="CK180">
            <v>4.35029292229992</v>
          </cell>
          <cell r="CL180">
            <v>4.95928657654628</v>
          </cell>
          <cell r="CM180">
            <v>4.27796943234797</v>
          </cell>
          <cell r="CN180">
            <v>5.05808725761833</v>
          </cell>
          <cell r="CO180">
            <v>4.82245017908538</v>
          </cell>
          <cell r="CP180">
            <v>5.20450585066599</v>
          </cell>
          <cell r="CQ180">
            <v>5.38200565125492</v>
          </cell>
          <cell r="CR180">
            <v>1.44487481377696</v>
          </cell>
          <cell r="CS180">
            <v>1.44507747011332</v>
          </cell>
          <cell r="CT180">
            <v>1.40225976328684</v>
          </cell>
          <cell r="CU180">
            <v>1.45545659428676</v>
          </cell>
          <cell r="CV180">
            <v>1.40097277819972</v>
          </cell>
          <cell r="CW180">
            <v>1.44451261292588</v>
          </cell>
          <cell r="CX180">
            <v>1.44562852545487</v>
          </cell>
          <cell r="CY180">
            <v>1.42803290736413</v>
          </cell>
          <cell r="CZ180">
            <v>1.4484617684066</v>
          </cell>
          <cell r="DA180">
            <v>1.45060391821673</v>
          </cell>
          <cell r="DB180">
            <v>1.45038235376343</v>
          </cell>
          <cell r="DC180">
            <v>1.44608287589493</v>
          </cell>
          <cell r="DD180">
            <v>1.44394027052513</v>
          </cell>
          <cell r="DE180">
            <v>1.44904265537125</v>
          </cell>
          <cell r="DF180">
            <v>1.43487843714827</v>
          </cell>
          <cell r="DG180">
            <v>1.43487843714827</v>
          </cell>
          <cell r="DH180">
            <v>1.43487843714827</v>
          </cell>
          <cell r="DI180">
            <v>1.43487843714827</v>
          </cell>
          <cell r="DJ180">
            <v>1.43487843714827</v>
          </cell>
          <cell r="DK180">
            <v>1.43487843714827</v>
          </cell>
        </row>
        <row r="181">
          <cell r="A181">
            <v>1304.74886078698</v>
          </cell>
          <cell r="B181">
            <v>1553.43788155043</v>
          </cell>
          <cell r="C181">
            <v>1477.42758820311</v>
          </cell>
          <cell r="D181">
            <v>1805.85841328483</v>
          </cell>
          <cell r="E181">
            <v>1919.90127406727</v>
          </cell>
          <cell r="F181">
            <v>1606.72488101893</v>
          </cell>
          <cell r="G181">
            <v>1929.765418443</v>
          </cell>
          <cell r="H181">
            <v>1759.50172337317</v>
          </cell>
          <cell r="I181">
            <v>1676.6952340328</v>
          </cell>
          <cell r="J181">
            <v>1833.25646600783</v>
          </cell>
          <cell r="K181">
            <v>1975.74879406381</v>
          </cell>
          <cell r="L181">
            <v>2179.42911642061</v>
          </cell>
          <cell r="M181">
            <v>2078.96719406579</v>
          </cell>
          <cell r="N181">
            <v>2335.88468792642</v>
          </cell>
          <cell r="O181">
            <v>2278.65596232154</v>
          </cell>
          <cell r="P181">
            <v>1822.67014190675</v>
          </cell>
          <cell r="Q181">
            <v>1792.54558230923</v>
          </cell>
          <cell r="R181">
            <v>2113.30104046877</v>
          </cell>
          <cell r="S181">
            <v>2492.7544970678</v>
          </cell>
          <cell r="T181">
            <v>2743.84817580408</v>
          </cell>
        </row>
        <row r="181">
          <cell r="Z181">
            <v>1304.74886078698</v>
          </cell>
          <cell r="AA181">
            <v>1553.43788155043</v>
          </cell>
          <cell r="AB181">
            <v>1477.42758820311</v>
          </cell>
          <cell r="AC181">
            <v>1805.85841328483</v>
          </cell>
          <cell r="AD181">
            <v>1919.90127406727</v>
          </cell>
          <cell r="AE181">
            <v>1606.72488101893</v>
          </cell>
          <cell r="AF181">
            <v>1929.765418443</v>
          </cell>
          <cell r="AG181">
            <v>1759.50172337317</v>
          </cell>
          <cell r="AH181">
            <v>1676.6952340328</v>
          </cell>
          <cell r="AI181">
            <v>1833.25646600783</v>
          </cell>
          <cell r="AJ181">
            <v>1975.74879406381</v>
          </cell>
          <cell r="AK181">
            <v>2179.42911642061</v>
          </cell>
          <cell r="AL181">
            <v>2078.96719406579</v>
          </cell>
          <cell r="AM181">
            <v>2335.88468792642</v>
          </cell>
          <cell r="AN181">
            <v>2278.65596232154</v>
          </cell>
          <cell r="AO181">
            <v>1822.67014190675</v>
          </cell>
          <cell r="AP181">
            <v>1792.54558230923</v>
          </cell>
          <cell r="AQ181">
            <v>2113.30104046877</v>
          </cell>
          <cell r="AR181">
            <v>2492.7544970678</v>
          </cell>
          <cell r="AS181">
            <v>2743.84817580408</v>
          </cell>
        </row>
        <row r="181"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</row>
        <row r="181">
          <cell r="BX181">
            <v>2.76729855956617</v>
          </cell>
          <cell r="BY181">
            <v>3.42268342713724</v>
          </cell>
          <cell r="BZ181">
            <v>3.60620607498343</v>
          </cell>
          <cell r="CA181">
            <v>3.07179010674479</v>
          </cell>
          <cell r="CB181">
            <v>3.6936591146672</v>
          </cell>
          <cell r="CC181">
            <v>3.3469389848233</v>
          </cell>
          <cell r="CD181">
            <v>3.15578335327082</v>
          </cell>
          <cell r="CE181">
            <v>3.47240992973903</v>
          </cell>
          <cell r="CF181">
            <v>3.72254021566253</v>
          </cell>
          <cell r="CG181">
            <v>4.05338709093159</v>
          </cell>
          <cell r="CH181">
            <v>3.98267947740043</v>
          </cell>
          <cell r="CI181">
            <v>4.38932478800916</v>
          </cell>
          <cell r="CJ181">
            <v>4.34736950313335</v>
          </cell>
          <cell r="CK181">
            <v>3.47740980657923</v>
          </cell>
          <cell r="CL181">
            <v>3.41993619324965</v>
          </cell>
          <cell r="CM181">
            <v>4.03189452299491</v>
          </cell>
          <cell r="CN181">
            <v>4.7558407493469</v>
          </cell>
          <cell r="CO181">
            <v>5.23489376104224</v>
          </cell>
          <cell r="CP181">
            <v>4.2817998384597</v>
          </cell>
          <cell r="CQ181">
            <v>5.26952552514267</v>
          </cell>
          <cell r="CR181">
            <v>1.47193081646238</v>
          </cell>
          <cell r="CS181">
            <v>1.4074710390669</v>
          </cell>
          <cell r="CT181">
            <v>1.46270694320363</v>
          </cell>
          <cell r="CU181">
            <v>1.44551998512142</v>
          </cell>
          <cell r="CV181">
            <v>1.45859759016113</v>
          </cell>
          <cell r="CW181">
            <v>1.43303605468642</v>
          </cell>
          <cell r="CX181">
            <v>1.43137966432396</v>
          </cell>
          <cell r="CY181">
            <v>1.44028698719475</v>
          </cell>
          <cell r="CZ181">
            <v>1.4556403461383</v>
          </cell>
          <cell r="DA181">
            <v>1.44643649697012</v>
          </cell>
          <cell r="DB181">
            <v>1.45411737176678</v>
          </cell>
          <cell r="DC181">
            <v>1.47309855712612</v>
          </cell>
          <cell r="DD181">
            <v>1.43014283825945</v>
          </cell>
          <cell r="DE181">
            <v>1.45801105764457</v>
          </cell>
          <cell r="DF181">
            <v>1.43601620312162</v>
          </cell>
          <cell r="DG181">
            <v>1.43601620312162</v>
          </cell>
          <cell r="DH181">
            <v>1.43601620312162</v>
          </cell>
          <cell r="DI181">
            <v>1.43601620312162</v>
          </cell>
          <cell r="DJ181">
            <v>1.43601620312162</v>
          </cell>
          <cell r="DK181">
            <v>1.43601620312162</v>
          </cell>
        </row>
        <row r="182">
          <cell r="A182">
            <v>1450.19407175387</v>
          </cell>
          <cell r="B182">
            <v>1384.06243732864</v>
          </cell>
          <cell r="C182">
            <v>1506.34129159769</v>
          </cell>
          <cell r="D182">
            <v>1609.57123100494</v>
          </cell>
          <cell r="E182">
            <v>1831.46592283104</v>
          </cell>
          <cell r="F182">
            <v>1855.45631245131</v>
          </cell>
          <cell r="G182">
            <v>1717.24390155457</v>
          </cell>
          <cell r="H182">
            <v>1638.31125839423</v>
          </cell>
          <cell r="I182">
            <v>1698.80420629248</v>
          </cell>
          <cell r="J182">
            <v>1936.93431243278</v>
          </cell>
          <cell r="K182">
            <v>2010.43441369321</v>
          </cell>
          <cell r="L182">
            <v>2340.47276983789</v>
          </cell>
          <cell r="M182">
            <v>2359.22741146089</v>
          </cell>
          <cell r="N182">
            <v>2148.96210781101</v>
          </cell>
          <cell r="O182">
            <v>1898.83502333844</v>
          </cell>
          <cell r="P182">
            <v>2280.09878757666</v>
          </cell>
          <cell r="Q182">
            <v>2297.98696644629</v>
          </cell>
          <cell r="R182">
            <v>2233.34572052933</v>
          </cell>
          <cell r="S182">
            <v>2605.39691563739</v>
          </cell>
          <cell r="T182">
            <v>2629.29192098884</v>
          </cell>
        </row>
        <row r="182">
          <cell r="Z182">
            <v>1450.19407175387</v>
          </cell>
          <cell r="AA182">
            <v>1384.06243732864</v>
          </cell>
          <cell r="AB182">
            <v>1506.34129159769</v>
          </cell>
          <cell r="AC182">
            <v>1609.57123100494</v>
          </cell>
          <cell r="AD182">
            <v>1831.46592283104</v>
          </cell>
          <cell r="AE182">
            <v>1855.45631245131</v>
          </cell>
          <cell r="AF182">
            <v>1717.24390155457</v>
          </cell>
          <cell r="AG182">
            <v>1638.31125839423</v>
          </cell>
          <cell r="AH182">
            <v>1698.80420629248</v>
          </cell>
          <cell r="AI182">
            <v>1936.93431243278</v>
          </cell>
          <cell r="AJ182">
            <v>2010.43441369321</v>
          </cell>
          <cell r="AK182">
            <v>2340.47276983789</v>
          </cell>
          <cell r="AL182">
            <v>2359.22741146089</v>
          </cell>
          <cell r="AM182">
            <v>2148.96210781101</v>
          </cell>
          <cell r="AN182">
            <v>1898.83502333844</v>
          </cell>
          <cell r="AO182">
            <v>2280.09878757666</v>
          </cell>
          <cell r="AP182">
            <v>2297.98696644629</v>
          </cell>
          <cell r="AQ182">
            <v>2233.34572052933</v>
          </cell>
          <cell r="AR182">
            <v>2605.39691563739</v>
          </cell>
          <cell r="AS182">
            <v>2629.29192098884</v>
          </cell>
        </row>
        <row r="182"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</row>
        <row r="182">
          <cell r="BX182">
            <v>2.88825074960379</v>
          </cell>
          <cell r="BY182">
            <v>3.02339261720207</v>
          </cell>
          <cell r="BZ182">
            <v>3.48489844874148</v>
          </cell>
          <cell r="CA182">
            <v>3.52801578321815</v>
          </cell>
          <cell r="CB182">
            <v>3.23675836631735</v>
          </cell>
          <cell r="CC182">
            <v>3.09756960875042</v>
          </cell>
          <cell r="CD182">
            <v>3.2688271709643</v>
          </cell>
          <cell r="CE182">
            <v>3.68498962799621</v>
          </cell>
          <cell r="CF182">
            <v>3.79399672293549</v>
          </cell>
          <cell r="CG182">
            <v>4.37893775497069</v>
          </cell>
          <cell r="CH182">
            <v>4.58289637412867</v>
          </cell>
          <cell r="CI182">
            <v>4.06288486024132</v>
          </cell>
          <cell r="CJ182">
            <v>3.56449825834659</v>
          </cell>
          <cell r="CK182">
            <v>4.28020763114321</v>
          </cell>
          <cell r="CL182">
            <v>4.31378736905729</v>
          </cell>
          <cell r="CM182">
            <v>4.19244264681637</v>
          </cell>
          <cell r="CN182">
            <v>4.8908581598433</v>
          </cell>
          <cell r="CO182">
            <v>4.93571392872873</v>
          </cell>
          <cell r="CP182">
            <v>5.14727827478348</v>
          </cell>
          <cell r="CQ182">
            <v>5.14455396211014</v>
          </cell>
          <cell r="CR182">
            <v>1.43230444538681</v>
          </cell>
          <cell r="CS182">
            <v>1.43652713860256</v>
          </cell>
          <cell r="CT182">
            <v>1.42887955393054</v>
          </cell>
          <cell r="CU182">
            <v>1.45855492582866</v>
          </cell>
          <cell r="CV182">
            <v>1.43984535873159</v>
          </cell>
          <cell r="CW182">
            <v>1.44087846094736</v>
          </cell>
          <cell r="CX182">
            <v>1.45354619653959</v>
          </cell>
          <cell r="CY182">
            <v>1.44904701509237</v>
          </cell>
          <cell r="CZ182">
            <v>1.42383119571857</v>
          </cell>
          <cell r="DA182">
            <v>1.44007714670733</v>
          </cell>
          <cell r="DB182">
            <v>1.45177760862924</v>
          </cell>
          <cell r="DC182">
            <v>1.46434010318156</v>
          </cell>
          <cell r="DD182">
            <v>1.41038247781838</v>
          </cell>
          <cell r="DE182">
            <v>1.44911008339788</v>
          </cell>
          <cell r="DF182">
            <v>1.4594726545292</v>
          </cell>
          <cell r="DG182">
            <v>1.4594726545292</v>
          </cell>
          <cell r="DH182">
            <v>1.4594726545292</v>
          </cell>
          <cell r="DI182">
            <v>1.4594726545292</v>
          </cell>
          <cell r="DJ182">
            <v>1.4594726545292</v>
          </cell>
          <cell r="DK182">
            <v>1.4594726545292</v>
          </cell>
        </row>
        <row r="183">
          <cell r="A183">
            <v>1253.89136066044</v>
          </cell>
          <cell r="B183">
            <v>1680.6519604443</v>
          </cell>
          <cell r="C183">
            <v>1502.17610128338</v>
          </cell>
          <cell r="D183">
            <v>1424.82133188974</v>
          </cell>
          <cell r="E183">
            <v>1819.79672534864</v>
          </cell>
          <cell r="F183">
            <v>1980.04477026874</v>
          </cell>
          <cell r="G183">
            <v>1473.5871480261</v>
          </cell>
          <cell r="H183">
            <v>1346.25559844205</v>
          </cell>
          <cell r="I183">
            <v>1779.81112693205</v>
          </cell>
          <cell r="J183">
            <v>1585.57239999694</v>
          </cell>
          <cell r="K183">
            <v>1630.89478888909</v>
          </cell>
          <cell r="L183">
            <v>2002.15109653377</v>
          </cell>
          <cell r="M183">
            <v>1934.63681560262</v>
          </cell>
          <cell r="N183">
            <v>2209.86178249381</v>
          </cell>
          <cell r="O183">
            <v>2193.46614426469</v>
          </cell>
          <cell r="P183">
            <v>2423.29656076102</v>
          </cell>
          <cell r="Q183">
            <v>2287.16840605267</v>
          </cell>
          <cell r="R183">
            <v>2586.53827838177</v>
          </cell>
          <cell r="S183">
            <v>2524.11118925532</v>
          </cell>
          <cell r="T183">
            <v>2537.23101668028</v>
          </cell>
        </row>
        <row r="183">
          <cell r="Z183">
            <v>1253.89136066044</v>
          </cell>
          <cell r="AA183">
            <v>1680.6519604443</v>
          </cell>
          <cell r="AB183">
            <v>1502.17610128338</v>
          </cell>
          <cell r="AC183">
            <v>1424.82133188974</v>
          </cell>
          <cell r="AD183">
            <v>1819.79672534864</v>
          </cell>
          <cell r="AE183">
            <v>1980.04477026874</v>
          </cell>
          <cell r="AF183">
            <v>1473.5871480261</v>
          </cell>
          <cell r="AG183">
            <v>1346.25559844205</v>
          </cell>
          <cell r="AH183">
            <v>1779.81112693205</v>
          </cell>
          <cell r="AI183">
            <v>1585.57239999694</v>
          </cell>
          <cell r="AJ183">
            <v>1630.89478888909</v>
          </cell>
          <cell r="AK183">
            <v>2002.15109653377</v>
          </cell>
          <cell r="AL183">
            <v>1934.63681560262</v>
          </cell>
          <cell r="AM183">
            <v>2209.86178249381</v>
          </cell>
          <cell r="AN183">
            <v>2193.46614426469</v>
          </cell>
          <cell r="AO183">
            <v>2423.29656076102</v>
          </cell>
          <cell r="AP183">
            <v>2287.16840605267</v>
          </cell>
          <cell r="AQ183">
            <v>2586.53827838177</v>
          </cell>
          <cell r="AR183">
            <v>2524.11118925532</v>
          </cell>
          <cell r="AS183">
            <v>2537.23101668028</v>
          </cell>
        </row>
        <row r="183"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</row>
        <row r="183">
          <cell r="BX183">
            <v>2.85714918771633</v>
          </cell>
          <cell r="BY183">
            <v>2.71035757382312</v>
          </cell>
          <cell r="BZ183">
            <v>3.37298135857873</v>
          </cell>
          <cell r="CA183">
            <v>3.74196187582474</v>
          </cell>
          <cell r="CB183">
            <v>2.82253548423099</v>
          </cell>
          <cell r="CC183">
            <v>2.5471376200213</v>
          </cell>
          <cell r="CD183">
            <v>3.37255098205433</v>
          </cell>
          <cell r="CE183">
            <v>2.95705423972908</v>
          </cell>
          <cell r="CF183">
            <v>3.10014566848212</v>
          </cell>
          <cell r="CG183">
            <v>3.7651365364496</v>
          </cell>
          <cell r="CH183">
            <v>3.67013189491885</v>
          </cell>
          <cell r="CI183">
            <v>4.23737514641869</v>
          </cell>
          <cell r="CJ183">
            <v>4.14715766990671</v>
          </cell>
          <cell r="CK183">
            <v>4.58169502396746</v>
          </cell>
          <cell r="CL183">
            <v>4.3243193072895</v>
          </cell>
          <cell r="CM183">
            <v>4.89033399842794</v>
          </cell>
          <cell r="CN183">
            <v>4.77230391979753</v>
          </cell>
          <cell r="CO183">
            <v>4.79710940543292</v>
          </cell>
          <cell r="CP183">
            <v>4.96418669839908</v>
          </cell>
          <cell r="CQ183">
            <v>4.73055943077835</v>
          </cell>
          <cell r="CR183">
            <v>1.44456571900165</v>
          </cell>
          <cell r="CS183">
            <v>1.44647825490107</v>
          </cell>
          <cell r="CT183">
            <v>1.44043964526393</v>
          </cell>
          <cell r="CU183">
            <v>1.44026018008497</v>
          </cell>
          <cell r="CV183">
            <v>1.47814171588271</v>
          </cell>
          <cell r="CW183">
            <v>1.44971551622809</v>
          </cell>
          <cell r="CX183">
            <v>1.4303540506897</v>
          </cell>
          <cell r="CY183">
            <v>1.44804563113874</v>
          </cell>
          <cell r="CZ183">
            <v>1.44584763707167</v>
          </cell>
          <cell r="DA183">
            <v>1.4690410186701</v>
          </cell>
          <cell r="DB183">
            <v>1.44128869378377</v>
          </cell>
          <cell r="DC183">
            <v>1.45687823452162</v>
          </cell>
          <cell r="DD183">
            <v>1.44419192253161</v>
          </cell>
          <cell r="DE183">
            <v>1.42881279878318</v>
          </cell>
          <cell r="DF183">
            <v>1.449063856256</v>
          </cell>
          <cell r="DG183">
            <v>1.449063856256</v>
          </cell>
          <cell r="DH183">
            <v>1.449063856256</v>
          </cell>
          <cell r="DI183">
            <v>1.449063856256</v>
          </cell>
          <cell r="DJ183">
            <v>1.449063856256</v>
          </cell>
          <cell r="DK183">
            <v>1.449063856256</v>
          </cell>
        </row>
        <row r="184">
          <cell r="A184">
            <v>1443.1810165244</v>
          </cell>
          <cell r="B184">
            <v>1841.40383408491</v>
          </cell>
          <cell r="C184">
            <v>1859.15260969351</v>
          </cell>
          <cell r="D184">
            <v>1665.71638913581</v>
          </cell>
          <cell r="E184">
            <v>1431.36823862319</v>
          </cell>
          <cell r="F184">
            <v>1616.55261784623</v>
          </cell>
          <cell r="G184">
            <v>1747.96156254988</v>
          </cell>
          <cell r="H184">
            <v>1838.48531196814</v>
          </cell>
          <cell r="I184">
            <v>1728.21261792375</v>
          </cell>
          <cell r="J184">
            <v>1736.52717379175</v>
          </cell>
          <cell r="K184">
            <v>2124.41235404511</v>
          </cell>
          <cell r="L184">
            <v>1931.52917371369</v>
          </cell>
          <cell r="M184">
            <v>2274.90756887578</v>
          </cell>
          <cell r="N184">
            <v>2068.12929226491</v>
          </cell>
          <cell r="O184">
            <v>2149.31143818947</v>
          </cell>
          <cell r="P184">
            <v>2363.37264452692</v>
          </cell>
          <cell r="Q184">
            <v>2235.70867392744</v>
          </cell>
          <cell r="R184">
            <v>2421.31112121983</v>
          </cell>
          <cell r="S184">
            <v>2419.03169976579</v>
          </cell>
          <cell r="T184">
            <v>2732.057208287</v>
          </cell>
        </row>
        <row r="184">
          <cell r="Z184">
            <v>1443.1810165244</v>
          </cell>
          <cell r="AA184">
            <v>1841.40383408491</v>
          </cell>
          <cell r="AB184">
            <v>1859.15260969351</v>
          </cell>
          <cell r="AC184">
            <v>1665.71638913581</v>
          </cell>
          <cell r="AD184">
            <v>1431.36823862319</v>
          </cell>
          <cell r="AE184">
            <v>1616.55261784623</v>
          </cell>
          <cell r="AF184">
            <v>1747.96156254988</v>
          </cell>
          <cell r="AG184">
            <v>1838.48531196814</v>
          </cell>
          <cell r="AH184">
            <v>1728.21261792375</v>
          </cell>
          <cell r="AI184">
            <v>1736.52717379175</v>
          </cell>
          <cell r="AJ184">
            <v>2124.41235404511</v>
          </cell>
          <cell r="AK184">
            <v>1931.52917371369</v>
          </cell>
          <cell r="AL184">
            <v>2274.90756887578</v>
          </cell>
          <cell r="AM184">
            <v>2068.12929226491</v>
          </cell>
          <cell r="AN184">
            <v>2149.31143818947</v>
          </cell>
          <cell r="AO184">
            <v>2363.37264452692</v>
          </cell>
          <cell r="AP184">
            <v>2235.70867392744</v>
          </cell>
          <cell r="AQ184">
            <v>2421.31112121983</v>
          </cell>
          <cell r="AR184">
            <v>2419.03169976579</v>
          </cell>
          <cell r="AS184">
            <v>2732.057208287</v>
          </cell>
        </row>
        <row r="184"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</row>
        <row r="184">
          <cell r="BX184">
            <v>3.49797491511139</v>
          </cell>
          <cell r="BY184">
            <v>3.17572489841564</v>
          </cell>
          <cell r="BZ184">
            <v>2.75443409724521</v>
          </cell>
          <cell r="CA184">
            <v>3.04432394518356</v>
          </cell>
          <cell r="CB184">
            <v>3.31509658320896</v>
          </cell>
          <cell r="CC184">
            <v>3.46425410517903</v>
          </cell>
          <cell r="CD184">
            <v>3.33038390028467</v>
          </cell>
          <cell r="CE184">
            <v>3.34058530864174</v>
          </cell>
          <cell r="CF184">
            <v>4.03685847525487</v>
          </cell>
          <cell r="CG184">
            <v>3.69465037739151</v>
          </cell>
          <cell r="CH184">
            <v>4.29577601546324</v>
          </cell>
          <cell r="CI184">
            <v>3.9169386119021</v>
          </cell>
          <cell r="CJ184">
            <v>4.07677220709991</v>
          </cell>
          <cell r="CK184">
            <v>4.48279934728483</v>
          </cell>
          <cell r="CL184">
            <v>4.24064880644632</v>
          </cell>
          <cell r="CM184">
            <v>4.59269592500106</v>
          </cell>
          <cell r="CN184">
            <v>4.58837236264197</v>
          </cell>
          <cell r="CO184">
            <v>5.18211306981822</v>
          </cell>
          <cell r="CP184">
            <v>5.51951057948428</v>
          </cell>
          <cell r="CQ184">
            <v>5.00509664220357</v>
          </cell>
          <cell r="CR184">
            <v>1.44342713802803</v>
          </cell>
          <cell r="CS184">
            <v>1.44974612119152</v>
          </cell>
          <cell r="CT184">
            <v>1.45614789050557</v>
          </cell>
          <cell r="CU184">
            <v>1.43702829796571</v>
          </cell>
          <cell r="CV184">
            <v>1.42372504830223</v>
          </cell>
          <cell r="CW184">
            <v>1.45480946230361</v>
          </cell>
          <cell r="CX184">
            <v>1.44458409207863</v>
          </cell>
          <cell r="CY184">
            <v>1.45397707767929</v>
          </cell>
          <cell r="CZ184">
            <v>1.42170669567474</v>
          </cell>
          <cell r="DA184">
            <v>1.4241841640782</v>
          </cell>
          <cell r="DB184">
            <v>1.44179139669597</v>
          </cell>
          <cell r="DC184">
            <v>1.43230352248828</v>
          </cell>
          <cell r="DD184">
            <v>1.45087254408443</v>
          </cell>
          <cell r="DE184">
            <v>1.44656534386924</v>
          </cell>
          <cell r="DF184">
            <v>1.44440851464184</v>
          </cell>
          <cell r="DG184">
            <v>1.44440851464184</v>
          </cell>
          <cell r="DH184">
            <v>1.44440851464184</v>
          </cell>
          <cell r="DI184">
            <v>1.44440851464184</v>
          </cell>
          <cell r="DJ184">
            <v>1.44440851464184</v>
          </cell>
          <cell r="DK184">
            <v>1.44440851464184</v>
          </cell>
        </row>
        <row r="185">
          <cell r="A185">
            <v>1349.59916398069</v>
          </cell>
          <cell r="B185">
            <v>1303.11943154555</v>
          </cell>
          <cell r="C185">
            <v>1527.87147821834</v>
          </cell>
          <cell r="D185">
            <v>1710.58980116289</v>
          </cell>
          <cell r="E185">
            <v>1931.07914382687</v>
          </cell>
          <cell r="F185">
            <v>1637.9590948614</v>
          </cell>
          <cell r="G185">
            <v>1694.92045744497</v>
          </cell>
          <cell r="H185">
            <v>2093.80889456537</v>
          </cell>
          <cell r="I185">
            <v>1796.01024049192</v>
          </cell>
          <cell r="J185">
            <v>1900.98590762898</v>
          </cell>
          <cell r="K185">
            <v>1754.54258737036</v>
          </cell>
          <cell r="L185">
            <v>2064.12021941092</v>
          </cell>
          <cell r="M185">
            <v>2135.00013851476</v>
          </cell>
          <cell r="N185">
            <v>2021.66246770889</v>
          </cell>
          <cell r="O185">
            <v>2328.37210555294</v>
          </cell>
          <cell r="P185">
            <v>2100.42612545232</v>
          </cell>
          <cell r="Q185">
            <v>2174.19025713919</v>
          </cell>
          <cell r="R185">
            <v>2303.29474443948</v>
          </cell>
          <cell r="S185">
            <v>2836.7140603078</v>
          </cell>
          <cell r="T185">
            <v>2591.25374464206</v>
          </cell>
        </row>
        <row r="185">
          <cell r="Z185">
            <v>1349.59916398069</v>
          </cell>
          <cell r="AA185">
            <v>1303.11943154555</v>
          </cell>
          <cell r="AB185">
            <v>1527.87147821834</v>
          </cell>
          <cell r="AC185">
            <v>1710.58980116289</v>
          </cell>
          <cell r="AD185">
            <v>1931.07914382687</v>
          </cell>
          <cell r="AE185">
            <v>1637.9590948614</v>
          </cell>
          <cell r="AF185">
            <v>1694.92045744497</v>
          </cell>
          <cell r="AG185">
            <v>2093.80889456537</v>
          </cell>
          <cell r="AH185">
            <v>1796.01024049192</v>
          </cell>
          <cell r="AI185">
            <v>1900.98590762898</v>
          </cell>
          <cell r="AJ185">
            <v>1754.54258737036</v>
          </cell>
          <cell r="AK185">
            <v>2064.12021941092</v>
          </cell>
          <cell r="AL185">
            <v>2135.00013851476</v>
          </cell>
          <cell r="AM185">
            <v>2021.66246770889</v>
          </cell>
          <cell r="AN185">
            <v>2328.37210555294</v>
          </cell>
          <cell r="AO185">
            <v>2100.42612545232</v>
          </cell>
          <cell r="AP185">
            <v>2174.19025713919</v>
          </cell>
          <cell r="AQ185">
            <v>2303.29474443948</v>
          </cell>
          <cell r="AR185">
            <v>2836.7140603078</v>
          </cell>
          <cell r="AS185">
            <v>2591.25374464206</v>
          </cell>
        </row>
        <row r="185"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</row>
        <row r="185">
          <cell r="BX185">
            <v>2.91423197362822</v>
          </cell>
          <cell r="BY185">
            <v>3.2440267709972</v>
          </cell>
          <cell r="BZ185">
            <v>3.72561408021162</v>
          </cell>
          <cell r="CA185">
            <v>3.13168226812158</v>
          </cell>
          <cell r="CB185">
            <v>3.20613645889675</v>
          </cell>
          <cell r="CC185">
            <v>4.02100524446366</v>
          </cell>
          <cell r="CD185">
            <v>3.44896317440435</v>
          </cell>
          <cell r="CE185">
            <v>3.62522648946783</v>
          </cell>
          <cell r="CF185">
            <v>3.35980745233364</v>
          </cell>
          <cell r="CG185">
            <v>3.88315524328521</v>
          </cell>
          <cell r="CH185">
            <v>4.04998190779751</v>
          </cell>
          <cell r="CI185">
            <v>3.82747551078174</v>
          </cell>
          <cell r="CJ185">
            <v>4.38354119382194</v>
          </cell>
          <cell r="CK185">
            <v>3.95439561552106</v>
          </cell>
          <cell r="CL185">
            <v>4.09326865437285</v>
          </cell>
          <cell r="CM185">
            <v>4.33632896120198</v>
          </cell>
          <cell r="CN185">
            <v>5.34057804111174</v>
          </cell>
          <cell r="CO185">
            <v>4.87845886239318</v>
          </cell>
          <cell r="CP185">
            <v>4.56045443149686</v>
          </cell>
          <cell r="CQ185">
            <v>4.96062294600124</v>
          </cell>
          <cell r="CR185">
            <v>1.47172535101165</v>
          </cell>
          <cell r="CS185">
            <v>1.43125016708951</v>
          </cell>
          <cell r="CT185">
            <v>1.43638162413722</v>
          </cell>
          <cell r="CU185">
            <v>1.44466976732305</v>
          </cell>
          <cell r="CV185">
            <v>1.42006865912585</v>
          </cell>
          <cell r="CW185">
            <v>1.43295480824609</v>
          </cell>
          <cell r="CX185">
            <v>1.44835310385633</v>
          </cell>
          <cell r="CY185">
            <v>1.42662403455825</v>
          </cell>
          <cell r="CZ185">
            <v>1.42668267317686</v>
          </cell>
          <cell r="DA185">
            <v>1.43664970560531</v>
          </cell>
          <cell r="DB185">
            <v>1.43072662972299</v>
          </cell>
          <cell r="DC185">
            <v>1.456321865724</v>
          </cell>
          <cell r="DD185">
            <v>1.44428187116684</v>
          </cell>
          <cell r="DE185">
            <v>1.44711606012679</v>
          </cell>
          <cell r="DF185">
            <v>1.4552393548941</v>
          </cell>
          <cell r="DG185">
            <v>1.4552393548941</v>
          </cell>
          <cell r="DH185">
            <v>1.4552393548941</v>
          </cell>
          <cell r="DI185">
            <v>1.4552393548941</v>
          </cell>
          <cell r="DJ185">
            <v>1.4552393548941</v>
          </cell>
          <cell r="DK185">
            <v>1.4552393548941</v>
          </cell>
        </row>
        <row r="186">
          <cell r="A186">
            <v>1416.65878208575</v>
          </cell>
          <cell r="B186">
            <v>1503.92587790575</v>
          </cell>
          <cell r="C186">
            <v>1484.64596941475</v>
          </cell>
          <cell r="D186">
            <v>1649.00415978159</v>
          </cell>
          <cell r="E186">
            <v>1535.1855638111</v>
          </cell>
          <cell r="F186">
            <v>1851.99205035</v>
          </cell>
          <cell r="G186">
            <v>2123.65047190948</v>
          </cell>
          <cell r="H186">
            <v>2078.91475977432</v>
          </cell>
          <cell r="I186">
            <v>1867.2752393998</v>
          </cell>
          <cell r="J186">
            <v>2116.71991271082</v>
          </cell>
          <cell r="K186">
            <v>2208.20826849612</v>
          </cell>
          <cell r="L186">
            <v>1897.02530183241</v>
          </cell>
          <cell r="M186">
            <v>2140.21000538277</v>
          </cell>
          <cell r="N186">
            <v>1971.75534231348</v>
          </cell>
          <cell r="O186">
            <v>2017.72964281866</v>
          </cell>
          <cell r="P186">
            <v>2283.05602667238</v>
          </cell>
          <cell r="Q186">
            <v>2018.80995157845</v>
          </cell>
          <cell r="R186">
            <v>2085.1680194253</v>
          </cell>
          <cell r="S186">
            <v>2441.06268198469</v>
          </cell>
          <cell r="T186">
            <v>2701.9014709679</v>
          </cell>
        </row>
        <row r="186">
          <cell r="Z186">
            <v>1416.65878208575</v>
          </cell>
          <cell r="AA186">
            <v>1503.92587790575</v>
          </cell>
          <cell r="AB186">
            <v>1484.64596941475</v>
          </cell>
          <cell r="AC186">
            <v>1649.00415978159</v>
          </cell>
          <cell r="AD186">
            <v>1535.1855638111</v>
          </cell>
          <cell r="AE186">
            <v>1851.99205035</v>
          </cell>
          <cell r="AF186">
            <v>2123.65047190948</v>
          </cell>
          <cell r="AG186">
            <v>2078.91475977432</v>
          </cell>
          <cell r="AH186">
            <v>1867.2752393998</v>
          </cell>
          <cell r="AI186">
            <v>2116.71991271082</v>
          </cell>
          <cell r="AJ186">
            <v>2208.20826849612</v>
          </cell>
          <cell r="AK186">
            <v>1897.02530183241</v>
          </cell>
          <cell r="AL186">
            <v>2140.21000538277</v>
          </cell>
          <cell r="AM186">
            <v>1971.75534231348</v>
          </cell>
          <cell r="AN186">
            <v>2017.72964281866</v>
          </cell>
          <cell r="AO186">
            <v>2283.05602667238</v>
          </cell>
          <cell r="AP186">
            <v>2018.80995157845</v>
          </cell>
          <cell r="AQ186">
            <v>2085.1680194253</v>
          </cell>
          <cell r="AR186">
            <v>2441.06268198469</v>
          </cell>
          <cell r="AS186">
            <v>2701.9014709679</v>
          </cell>
        </row>
        <row r="186"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</row>
        <row r="186">
          <cell r="BX186">
            <v>2.76748371996583</v>
          </cell>
          <cell r="BY186">
            <v>3.09106269723578</v>
          </cell>
          <cell r="BZ186">
            <v>2.90167992645933</v>
          </cell>
          <cell r="CA186">
            <v>3.52559409125094</v>
          </cell>
          <cell r="CB186">
            <v>3.97340172678046</v>
          </cell>
          <cell r="CC186">
            <v>3.89210109892529</v>
          </cell>
          <cell r="CD186">
            <v>3.52509333750782</v>
          </cell>
          <cell r="CE186">
            <v>3.9737730409944</v>
          </cell>
          <cell r="CF186">
            <v>4.21989043181193</v>
          </cell>
          <cell r="CG186">
            <v>3.62624794191304</v>
          </cell>
          <cell r="CH186">
            <v>3.97822376764322</v>
          </cell>
          <cell r="CI186">
            <v>3.67741934402028</v>
          </cell>
          <cell r="CJ186">
            <v>3.83782008435292</v>
          </cell>
          <cell r="CK186">
            <v>4.34248379313406</v>
          </cell>
          <cell r="CL186">
            <v>3.83987488424664</v>
          </cell>
          <cell r="CM186">
            <v>3.9660911622539</v>
          </cell>
          <cell r="CN186">
            <v>4.64302014961635</v>
          </cell>
          <cell r="CO186">
            <v>5.13914823431834</v>
          </cell>
          <cell r="CP186">
            <v>4.83339067065373</v>
          </cell>
          <cell r="CQ186">
            <v>4.81973676404413</v>
          </cell>
          <cell r="CR186">
            <v>1.4544064921058</v>
          </cell>
          <cell r="CS186">
            <v>1.4646597525475</v>
          </cell>
          <cell r="CT186">
            <v>1.4697550610799</v>
          </cell>
          <cell r="CU186">
            <v>1.46157488810567</v>
          </cell>
          <cell r="CV186">
            <v>1.44950096242697</v>
          </cell>
          <cell r="CW186">
            <v>1.43917611941436</v>
          </cell>
          <cell r="CX186">
            <v>1.46429202760206</v>
          </cell>
          <cell r="CY186">
            <v>1.46338872792044</v>
          </cell>
          <cell r="CZ186">
            <v>1.45125875654541</v>
          </cell>
          <cell r="DA186">
            <v>1.45937691401538</v>
          </cell>
          <cell r="DB186">
            <v>1.43365941956815</v>
          </cell>
          <cell r="DC186">
            <v>1.43325268357671</v>
          </cell>
          <cell r="DD186">
            <v>1.47392137755914</v>
          </cell>
          <cell r="DE186">
            <v>1.46898379696075</v>
          </cell>
          <cell r="DF186">
            <v>1.44040791313263</v>
          </cell>
          <cell r="DG186">
            <v>1.44040791313263</v>
          </cell>
          <cell r="DH186">
            <v>1.44040791313263</v>
          </cell>
          <cell r="DI186">
            <v>1.44040791313263</v>
          </cell>
          <cell r="DJ186">
            <v>1.44040791313263</v>
          </cell>
          <cell r="DK186">
            <v>1.44040791313263</v>
          </cell>
        </row>
        <row r="187">
          <cell r="A187">
            <v>1369.45185229634</v>
          </cell>
          <cell r="B187">
            <v>1579.00598008604</v>
          </cell>
          <cell r="C187">
            <v>1702.5397460496</v>
          </cell>
          <cell r="D187">
            <v>1645.31626540418</v>
          </cell>
          <cell r="E187">
            <v>1774.61086099848</v>
          </cell>
          <cell r="F187">
            <v>1738.29803436483</v>
          </cell>
          <cell r="G187">
            <v>1540.12640502368</v>
          </cell>
          <cell r="H187">
            <v>1683.98831185324</v>
          </cell>
          <cell r="I187">
            <v>1895.00085460235</v>
          </cell>
          <cell r="J187">
            <v>2210.13259325246</v>
          </cell>
          <cell r="K187">
            <v>2223.59910155368</v>
          </cell>
          <cell r="L187">
            <v>2056.45773148182</v>
          </cell>
          <cell r="M187">
            <v>1991.20294206766</v>
          </cell>
          <cell r="N187">
            <v>2082.01910441511</v>
          </cell>
          <cell r="O187">
            <v>2422.1755899696</v>
          </cell>
          <cell r="P187">
            <v>2391.04715294404</v>
          </cell>
          <cell r="Q187">
            <v>2430.84563559254</v>
          </cell>
          <cell r="R187">
            <v>2545.23312654262</v>
          </cell>
          <cell r="S187">
            <v>2381.96879709512</v>
          </cell>
          <cell r="T187">
            <v>2719.98064116867</v>
          </cell>
        </row>
        <row r="187">
          <cell r="Z187">
            <v>1369.45185229634</v>
          </cell>
          <cell r="AA187">
            <v>1579.00598008604</v>
          </cell>
          <cell r="AB187">
            <v>1702.5397460496</v>
          </cell>
          <cell r="AC187">
            <v>1645.31626540418</v>
          </cell>
          <cell r="AD187">
            <v>1774.61086099848</v>
          </cell>
          <cell r="AE187">
            <v>1738.29803436483</v>
          </cell>
          <cell r="AF187">
            <v>1540.12640502368</v>
          </cell>
          <cell r="AG187">
            <v>1683.98831185324</v>
          </cell>
          <cell r="AH187">
            <v>1895.00085460235</v>
          </cell>
          <cell r="AI187">
            <v>2210.13259325246</v>
          </cell>
          <cell r="AJ187">
            <v>2223.59910155368</v>
          </cell>
          <cell r="AK187">
            <v>2056.45773148182</v>
          </cell>
          <cell r="AL187">
            <v>1991.20294206766</v>
          </cell>
          <cell r="AM187">
            <v>2082.01910441511</v>
          </cell>
          <cell r="AN187">
            <v>2422.1755899696</v>
          </cell>
          <cell r="AO187">
            <v>2391.04715294404</v>
          </cell>
          <cell r="AP187">
            <v>2430.84563559254</v>
          </cell>
          <cell r="AQ187">
            <v>2545.23312654262</v>
          </cell>
          <cell r="AR187">
            <v>2381.96879709512</v>
          </cell>
          <cell r="AS187">
            <v>2719.98064116867</v>
          </cell>
        </row>
        <row r="187"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</row>
        <row r="187">
          <cell r="BX187">
            <v>3.20357408439363</v>
          </cell>
          <cell r="BY187">
            <v>3.09552546426418</v>
          </cell>
          <cell r="BZ187">
            <v>3.39569839945547</v>
          </cell>
          <cell r="CA187">
            <v>3.26299138682164</v>
          </cell>
          <cell r="CB187">
            <v>2.89995238803527</v>
          </cell>
          <cell r="CC187">
            <v>3.17073448861173</v>
          </cell>
          <cell r="CD187">
            <v>3.65282497005225</v>
          </cell>
          <cell r="CE187">
            <v>4.22349767001841</v>
          </cell>
          <cell r="CF187">
            <v>4.20043785805495</v>
          </cell>
          <cell r="CG187">
            <v>3.888074264045</v>
          </cell>
          <cell r="CH187">
            <v>3.81952353143624</v>
          </cell>
          <cell r="CI187">
            <v>3.93289174089269</v>
          </cell>
          <cell r="CJ187">
            <v>4.60038814353113</v>
          </cell>
          <cell r="CK187">
            <v>4.54126654507557</v>
          </cell>
          <cell r="CL187">
            <v>4.61685498237338</v>
          </cell>
          <cell r="CM187">
            <v>4.83410878482856</v>
          </cell>
          <cell r="CN187">
            <v>4.52402421104203</v>
          </cell>
          <cell r="CO187">
            <v>5.16600313539764</v>
          </cell>
          <cell r="CP187">
            <v>5.46583421976191</v>
          </cell>
          <cell r="CQ187">
            <v>4.97020031086841</v>
          </cell>
          <cell r="CR187">
            <v>1.45241597995613</v>
          </cell>
          <cell r="CS187">
            <v>1.44414312559158</v>
          </cell>
          <cell r="CT187">
            <v>1.45602765288111</v>
          </cell>
          <cell r="CU187">
            <v>1.45620375205002</v>
          </cell>
          <cell r="CV187">
            <v>1.43179605266447</v>
          </cell>
          <cell r="CW187">
            <v>1.45953813649559</v>
          </cell>
          <cell r="CX187">
            <v>1.45503230147302</v>
          </cell>
          <cell r="CY187">
            <v>1.45507819225732</v>
          </cell>
          <cell r="CZ187">
            <v>1.42130630562894</v>
          </cell>
          <cell r="DA187">
            <v>1.43368323196124</v>
          </cell>
          <cell r="DB187">
            <v>1.45033745025924</v>
          </cell>
          <cell r="DC187">
            <v>1.44908002999961</v>
          </cell>
          <cell r="DD187">
            <v>1.42828038139129</v>
          </cell>
          <cell r="DE187">
            <v>1.45037349251055</v>
          </cell>
          <cell r="DF187">
            <v>1.44250817533678</v>
          </cell>
          <cell r="DG187">
            <v>1.44250817533678</v>
          </cell>
          <cell r="DH187">
            <v>1.44250817533678</v>
          </cell>
          <cell r="DI187">
            <v>1.44250817533678</v>
          </cell>
          <cell r="DJ187">
            <v>1.44250817533678</v>
          </cell>
          <cell r="DK187">
            <v>1.44250817533678</v>
          </cell>
        </row>
        <row r="188">
          <cell r="A188">
            <v>1431.1806085081</v>
          </cell>
          <cell r="B188">
            <v>1427.19598433887</v>
          </cell>
          <cell r="C188">
            <v>1412.33024325176</v>
          </cell>
          <cell r="D188">
            <v>1878.98231374035</v>
          </cell>
          <cell r="E188">
            <v>1843.91394003447</v>
          </cell>
          <cell r="F188">
            <v>1750.29591457377</v>
          </cell>
          <cell r="G188">
            <v>1500.9047047399</v>
          </cell>
          <cell r="H188">
            <v>1809.22460278511</v>
          </cell>
          <cell r="I188">
            <v>1909.65212834198</v>
          </cell>
          <cell r="J188">
            <v>2004.11537929275</v>
          </cell>
          <cell r="K188">
            <v>1958.91903874002</v>
          </cell>
          <cell r="L188">
            <v>1907.12770822958</v>
          </cell>
          <cell r="M188">
            <v>1966.75766294599</v>
          </cell>
          <cell r="N188">
            <v>1786.04801194906</v>
          </cell>
          <cell r="O188">
            <v>2397.84871246592</v>
          </cell>
          <cell r="P188">
            <v>2684.3922068123</v>
          </cell>
          <cell r="Q188">
            <v>2350.081762407</v>
          </cell>
          <cell r="R188">
            <v>2280.92688720944</v>
          </cell>
          <cell r="S188">
            <v>2441.8981503056</v>
          </cell>
          <cell r="T188">
            <v>2473.22632550606</v>
          </cell>
        </row>
        <row r="188">
          <cell r="Z188">
            <v>1431.1806085081</v>
          </cell>
          <cell r="AA188">
            <v>1427.19598433887</v>
          </cell>
          <cell r="AB188">
            <v>1412.33024325176</v>
          </cell>
          <cell r="AC188">
            <v>1878.98231374035</v>
          </cell>
          <cell r="AD188">
            <v>1843.91394003447</v>
          </cell>
          <cell r="AE188">
            <v>1750.29591457377</v>
          </cell>
          <cell r="AF188">
            <v>1500.9047047399</v>
          </cell>
          <cell r="AG188">
            <v>1809.22460278511</v>
          </cell>
          <cell r="AH188">
            <v>1909.65212834198</v>
          </cell>
          <cell r="AI188">
            <v>2004.11537929275</v>
          </cell>
          <cell r="AJ188">
            <v>1958.91903874002</v>
          </cell>
          <cell r="AK188">
            <v>1907.12770822958</v>
          </cell>
          <cell r="AL188">
            <v>1966.75766294599</v>
          </cell>
          <cell r="AM188">
            <v>1786.04801194906</v>
          </cell>
          <cell r="AN188">
            <v>2397.84871246592</v>
          </cell>
          <cell r="AO188">
            <v>2684.3922068123</v>
          </cell>
          <cell r="AP188">
            <v>2350.081762407</v>
          </cell>
          <cell r="AQ188">
            <v>2280.92688720944</v>
          </cell>
          <cell r="AR188">
            <v>2441.8981503056</v>
          </cell>
          <cell r="AS188">
            <v>2473.22632550606</v>
          </cell>
        </row>
        <row r="188"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</row>
        <row r="188">
          <cell r="BX188">
            <v>2.60547382849145</v>
          </cell>
          <cell r="BY188">
            <v>3.51431492041415</v>
          </cell>
          <cell r="BZ188">
            <v>3.47305837008292</v>
          </cell>
          <cell r="CA188">
            <v>3.32258240673031</v>
          </cell>
          <cell r="CB188">
            <v>2.87343116359365</v>
          </cell>
          <cell r="CC188">
            <v>3.42215207210989</v>
          </cell>
          <cell r="CD188">
            <v>3.58805129914045</v>
          </cell>
          <cell r="CE188">
            <v>3.80536901816234</v>
          </cell>
          <cell r="CF188">
            <v>3.74759986014</v>
          </cell>
          <cell r="CG188">
            <v>3.63311450142976</v>
          </cell>
          <cell r="CH188">
            <v>3.73445698204149</v>
          </cell>
          <cell r="CI188">
            <v>3.43058368153304</v>
          </cell>
          <cell r="CJ188">
            <v>4.54068995958704</v>
          </cell>
          <cell r="CK188">
            <v>5.08330349521146</v>
          </cell>
          <cell r="CL188">
            <v>4.45023600000024</v>
          </cell>
          <cell r="CM188">
            <v>4.31928076256864</v>
          </cell>
          <cell r="CN188">
            <v>4.62410424635345</v>
          </cell>
          <cell r="CO188">
            <v>4.68342889425362</v>
          </cell>
          <cell r="CP188">
            <v>5.12099210721337</v>
          </cell>
          <cell r="CQ188">
            <v>5.31037926689935</v>
          </cell>
          <cell r="CR188">
            <v>1.44493233561021</v>
          </cell>
          <cell r="CS188">
            <v>1.45218588252597</v>
          </cell>
          <cell r="CT188">
            <v>1.48510335602085</v>
          </cell>
          <cell r="CU188">
            <v>1.46483649489412</v>
          </cell>
          <cell r="CV188">
            <v>1.45457359925467</v>
          </cell>
          <cell r="CW188">
            <v>1.44325427808541</v>
          </cell>
          <cell r="CX188">
            <v>1.43106531881423</v>
          </cell>
          <cell r="CY188">
            <v>1.44843935313541</v>
          </cell>
          <cell r="CZ188">
            <v>1.45815184987641</v>
          </cell>
          <cell r="DA188">
            <v>1.44288951750782</v>
          </cell>
          <cell r="DB188">
            <v>1.4320903181482</v>
          </cell>
          <cell r="DC188">
            <v>1.43816205565523</v>
          </cell>
          <cell r="DD188">
            <v>1.44288103589575</v>
          </cell>
          <cell r="DE188">
            <v>1.42637016868549</v>
          </cell>
          <cell r="DF188">
            <v>1.4467952196193</v>
          </cell>
          <cell r="DG188">
            <v>1.4467952196193</v>
          </cell>
          <cell r="DH188">
            <v>1.4467952196193</v>
          </cell>
          <cell r="DI188">
            <v>1.4467952196193</v>
          </cell>
          <cell r="DJ188">
            <v>1.4467952196193</v>
          </cell>
          <cell r="DK188">
            <v>1.4467952196193</v>
          </cell>
        </row>
        <row r="189">
          <cell r="A189">
            <v>1527.28664758669</v>
          </cell>
          <cell r="B189">
            <v>1551.42301315495</v>
          </cell>
          <cell r="C189">
            <v>1540.66283015005</v>
          </cell>
          <cell r="D189">
            <v>1473.55070179225</v>
          </cell>
          <cell r="E189">
            <v>1674.9432098248</v>
          </cell>
          <cell r="F189">
            <v>1611.79079821896</v>
          </cell>
          <cell r="G189">
            <v>1660.62588997999</v>
          </cell>
          <cell r="H189">
            <v>1689.26891887832</v>
          </cell>
          <cell r="I189">
            <v>1785.34479675104</v>
          </cell>
          <cell r="J189">
            <v>2096.41981588622</v>
          </cell>
          <cell r="K189">
            <v>2210.49007400753</v>
          </cell>
          <cell r="L189">
            <v>1890.52056721125</v>
          </cell>
          <cell r="M189">
            <v>2089.58125631983</v>
          </cell>
          <cell r="N189">
            <v>2283.21927502885</v>
          </cell>
          <cell r="O189">
            <v>2354.05337269492</v>
          </cell>
          <cell r="P189">
            <v>2571.80994818347</v>
          </cell>
          <cell r="Q189">
            <v>2365.88799722871</v>
          </cell>
          <cell r="R189">
            <v>2440.64589945069</v>
          </cell>
          <cell r="S189">
            <v>2331.35784660766</v>
          </cell>
          <cell r="T189">
            <v>2459.71666085059</v>
          </cell>
        </row>
        <row r="189">
          <cell r="Z189">
            <v>1527.28664758669</v>
          </cell>
          <cell r="AA189">
            <v>1551.42301315495</v>
          </cell>
          <cell r="AB189">
            <v>1540.66283015005</v>
          </cell>
          <cell r="AC189">
            <v>1473.55070179225</v>
          </cell>
          <cell r="AD189">
            <v>1674.9432098248</v>
          </cell>
          <cell r="AE189">
            <v>1611.79079821896</v>
          </cell>
          <cell r="AF189">
            <v>1660.62588997999</v>
          </cell>
          <cell r="AG189">
            <v>1689.26891887832</v>
          </cell>
          <cell r="AH189">
            <v>1785.34479675104</v>
          </cell>
          <cell r="AI189">
            <v>2096.41981588622</v>
          </cell>
          <cell r="AJ189">
            <v>2210.49007400753</v>
          </cell>
          <cell r="AK189">
            <v>1890.52056721125</v>
          </cell>
          <cell r="AL189">
            <v>2089.58125631983</v>
          </cell>
          <cell r="AM189">
            <v>2283.21927502885</v>
          </cell>
          <cell r="AN189">
            <v>2354.05337269492</v>
          </cell>
          <cell r="AO189">
            <v>2571.80994818347</v>
          </cell>
          <cell r="AP189">
            <v>2365.88799722871</v>
          </cell>
          <cell r="AQ189">
            <v>2440.64589945069</v>
          </cell>
          <cell r="AR189">
            <v>2331.35784660766</v>
          </cell>
          <cell r="AS189">
            <v>2459.71666085059</v>
          </cell>
        </row>
        <row r="189"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</row>
        <row r="189">
          <cell r="BX189">
            <v>2.92658318030809</v>
          </cell>
          <cell r="BY189">
            <v>2.80117671525773</v>
          </cell>
          <cell r="BZ189">
            <v>3.16821479735822</v>
          </cell>
          <cell r="CA189">
            <v>3.06852058423171</v>
          </cell>
          <cell r="CB189">
            <v>3.18946819963805</v>
          </cell>
          <cell r="CC189">
            <v>3.20903868129893</v>
          </cell>
          <cell r="CD189">
            <v>3.41042175346426</v>
          </cell>
          <cell r="CE189">
            <v>3.96794796661865</v>
          </cell>
          <cell r="CF189">
            <v>4.20444642869694</v>
          </cell>
          <cell r="CG189">
            <v>3.60399296070666</v>
          </cell>
          <cell r="CH189">
            <v>3.95400652616314</v>
          </cell>
          <cell r="CI189">
            <v>4.34878600966788</v>
          </cell>
          <cell r="CJ189">
            <v>4.42761659333784</v>
          </cell>
          <cell r="CK189">
            <v>4.83718361425792</v>
          </cell>
          <cell r="CL189">
            <v>4.44987572330045</v>
          </cell>
          <cell r="CM189">
            <v>4.59048397466828</v>
          </cell>
          <cell r="CN189">
            <v>4.38492975833908</v>
          </cell>
          <cell r="CO189">
            <v>4.62635317823061</v>
          </cell>
          <cell r="CP189">
            <v>4.707930135381</v>
          </cell>
          <cell r="CQ189">
            <v>5.59199041236345</v>
          </cell>
          <cell r="CR189">
            <v>1.42392404736276</v>
          </cell>
          <cell r="CS189">
            <v>1.44580534085394</v>
          </cell>
          <cell r="CT189">
            <v>1.44229423704992</v>
          </cell>
          <cell r="CU189">
            <v>1.44122474972746</v>
          </cell>
          <cell r="CV189">
            <v>1.44841363350607</v>
          </cell>
          <cell r="CW189">
            <v>1.4390860609806</v>
          </cell>
          <cell r="CX189">
            <v>1.42646350042437</v>
          </cell>
          <cell r="CY189">
            <v>1.44221821048627</v>
          </cell>
          <cell r="CZ189">
            <v>1.43423774568894</v>
          </cell>
          <cell r="DA189">
            <v>1.44750283578677</v>
          </cell>
          <cell r="DB189">
            <v>1.44041249942592</v>
          </cell>
          <cell r="DC189">
            <v>1.43715830185831</v>
          </cell>
          <cell r="DD189">
            <v>1.44786816016112</v>
          </cell>
          <cell r="DE189">
            <v>1.43842333472954</v>
          </cell>
          <cell r="DF189">
            <v>1.45664403389376</v>
          </cell>
          <cell r="DG189">
            <v>1.45664403389376</v>
          </cell>
          <cell r="DH189">
            <v>1.45664403389376</v>
          </cell>
          <cell r="DI189">
            <v>1.45664403389376</v>
          </cell>
          <cell r="DJ189">
            <v>1.45664403389376</v>
          </cell>
          <cell r="DK189">
            <v>1.45664403389376</v>
          </cell>
        </row>
        <row r="190">
          <cell r="A190">
            <v>1437.26555731119</v>
          </cell>
          <cell r="B190">
            <v>1299.97443894308</v>
          </cell>
          <cell r="C190">
            <v>1550.15906059417</v>
          </cell>
          <cell r="D190">
            <v>1716.83915116933</v>
          </cell>
          <cell r="E190">
            <v>1763.09542743816</v>
          </cell>
          <cell r="F190">
            <v>1652.89108915521</v>
          </cell>
          <cell r="G190">
            <v>1978.83056271232</v>
          </cell>
          <cell r="H190">
            <v>2068.30947554824</v>
          </cell>
          <cell r="I190">
            <v>1769.86180047033</v>
          </cell>
          <cell r="J190">
            <v>2034.08774046835</v>
          </cell>
          <cell r="K190">
            <v>1947.90860501855</v>
          </cell>
          <cell r="L190">
            <v>1991.50911993395</v>
          </cell>
          <cell r="M190">
            <v>2081.13228355589</v>
          </cell>
          <cell r="N190">
            <v>2092.67719448509</v>
          </cell>
          <cell r="O190">
            <v>2279.84440435097</v>
          </cell>
          <cell r="P190">
            <v>2300.11368588632</v>
          </cell>
          <cell r="Q190">
            <v>1996.2067052614</v>
          </cell>
          <cell r="R190">
            <v>2325.32277586398</v>
          </cell>
          <cell r="S190">
            <v>2248.53457844598</v>
          </cell>
          <cell r="T190">
            <v>2500.57682121776</v>
          </cell>
        </row>
        <row r="190">
          <cell r="Z190">
            <v>1437.26555731119</v>
          </cell>
          <cell r="AA190">
            <v>1299.97443894308</v>
          </cell>
          <cell r="AB190">
            <v>1550.15906059417</v>
          </cell>
          <cell r="AC190">
            <v>1716.83915116933</v>
          </cell>
          <cell r="AD190">
            <v>1763.09542743816</v>
          </cell>
          <cell r="AE190">
            <v>1652.89108915521</v>
          </cell>
          <cell r="AF190">
            <v>1978.83056271232</v>
          </cell>
          <cell r="AG190">
            <v>2068.30947554824</v>
          </cell>
          <cell r="AH190">
            <v>1769.86180047033</v>
          </cell>
          <cell r="AI190">
            <v>2034.08774046835</v>
          </cell>
          <cell r="AJ190">
            <v>1947.90860501855</v>
          </cell>
          <cell r="AK190">
            <v>1991.50911993395</v>
          </cell>
          <cell r="AL190">
            <v>2081.13228355589</v>
          </cell>
          <cell r="AM190">
            <v>2092.67719448509</v>
          </cell>
          <cell r="AN190">
            <v>2279.84440435097</v>
          </cell>
          <cell r="AO190">
            <v>2300.11368588632</v>
          </cell>
          <cell r="AP190">
            <v>1996.2067052614</v>
          </cell>
          <cell r="AQ190">
            <v>2325.32277586398</v>
          </cell>
          <cell r="AR190">
            <v>2248.53457844598</v>
          </cell>
          <cell r="AS190">
            <v>2500.57682121776</v>
          </cell>
        </row>
        <row r="190"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</row>
        <row r="190">
          <cell r="BX190">
            <v>2.94216199779211</v>
          </cell>
          <cell r="BY190">
            <v>3.28536114524532</v>
          </cell>
          <cell r="BZ190">
            <v>3.3308357704256</v>
          </cell>
          <cell r="CA190">
            <v>3.18841312579847</v>
          </cell>
          <cell r="CB190">
            <v>3.71465400527513</v>
          </cell>
          <cell r="CC190">
            <v>3.97204716658159</v>
          </cell>
          <cell r="CD190">
            <v>3.29122325462603</v>
          </cell>
          <cell r="CE190">
            <v>3.7754486255729</v>
          </cell>
          <cell r="CF190">
            <v>3.71477775977063</v>
          </cell>
          <cell r="CG190">
            <v>3.76198454486895</v>
          </cell>
          <cell r="CH190">
            <v>3.96021537488307</v>
          </cell>
          <cell r="CI190">
            <v>4.05305459891935</v>
          </cell>
          <cell r="CJ190">
            <v>4.31247311688184</v>
          </cell>
          <cell r="CK190">
            <v>4.35081377361827</v>
          </cell>
          <cell r="CL190">
            <v>3.77595406763285</v>
          </cell>
          <cell r="CM190">
            <v>4.39849839745585</v>
          </cell>
          <cell r="CN190">
            <v>4.25324855653383</v>
          </cell>
          <cell r="CO190">
            <v>4.73000275703874</v>
          </cell>
          <cell r="CP190">
            <v>4.93281802770693</v>
          </cell>
          <cell r="CQ190">
            <v>4.82373033070325</v>
          </cell>
          <cell r="CR190">
            <v>1.42746301329839</v>
          </cell>
          <cell r="CS190">
            <v>1.41451939870063</v>
          </cell>
          <cell r="CT190">
            <v>1.44350009554288</v>
          </cell>
          <cell r="CU190">
            <v>1.43170528272684</v>
          </cell>
          <cell r="CV190">
            <v>1.45020612370817</v>
          </cell>
          <cell r="CW190">
            <v>1.4202892030428</v>
          </cell>
          <cell r="CX190">
            <v>1.45947740725601</v>
          </cell>
          <cell r="CY190">
            <v>1.42661984241961</v>
          </cell>
          <cell r="CZ190">
            <v>1.47329307813721</v>
          </cell>
          <cell r="DA190">
            <v>1.47607441585175</v>
          </cell>
          <cell r="DB190">
            <v>1.43662319774681</v>
          </cell>
          <cell r="DC190">
            <v>1.45034869351706</v>
          </cell>
          <cell r="DD190">
            <v>1.43975308006654</v>
          </cell>
          <cell r="DE190">
            <v>1.41457807605161</v>
          </cell>
          <cell r="DF190">
            <v>1.44839141803919</v>
          </cell>
          <cell r="DG190">
            <v>1.44839141803919</v>
          </cell>
          <cell r="DH190">
            <v>1.44839141803919</v>
          </cell>
          <cell r="DI190">
            <v>1.44839141803919</v>
          </cell>
          <cell r="DJ190">
            <v>1.44839141803919</v>
          </cell>
          <cell r="DK190">
            <v>1.44839141803919</v>
          </cell>
        </row>
        <row r="191">
          <cell r="A191">
            <v>1734.75043643217</v>
          </cell>
          <cell r="B191">
            <v>1451.45785945001</v>
          </cell>
          <cell r="C191">
            <v>1348.04327504057</v>
          </cell>
          <cell r="D191">
            <v>1527.42822084151</v>
          </cell>
          <cell r="E191">
            <v>1448.86646691421</v>
          </cell>
          <cell r="F191">
            <v>1952.42868049707</v>
          </cell>
          <cell r="G191">
            <v>1694.21227642881</v>
          </cell>
          <cell r="H191">
            <v>1967.58276635452</v>
          </cell>
          <cell r="I191">
            <v>1895.72604527799</v>
          </cell>
          <cell r="J191">
            <v>2115.91254306229</v>
          </cell>
          <cell r="K191">
            <v>1854.81714714875</v>
          </cell>
          <cell r="L191">
            <v>1873.65573134282</v>
          </cell>
          <cell r="M191">
            <v>2111.54067985589</v>
          </cell>
          <cell r="N191">
            <v>2069.7341032326</v>
          </cell>
          <cell r="O191">
            <v>2308.23642010815</v>
          </cell>
          <cell r="P191">
            <v>2104.58551117887</v>
          </cell>
          <cell r="Q191">
            <v>2578.82860262994</v>
          </cell>
          <cell r="R191">
            <v>2098.99674241623</v>
          </cell>
          <cell r="S191">
            <v>2285.23602818254</v>
          </cell>
          <cell r="T191">
            <v>2569.68208873043</v>
          </cell>
        </row>
        <row r="191">
          <cell r="Z191">
            <v>1734.75043643217</v>
          </cell>
          <cell r="AA191">
            <v>1451.45785945001</v>
          </cell>
          <cell r="AB191">
            <v>1348.04327504057</v>
          </cell>
          <cell r="AC191">
            <v>1527.42822084151</v>
          </cell>
          <cell r="AD191">
            <v>1448.86646691421</v>
          </cell>
          <cell r="AE191">
            <v>1952.42868049707</v>
          </cell>
          <cell r="AF191">
            <v>1694.21227642881</v>
          </cell>
          <cell r="AG191">
            <v>1967.58276635452</v>
          </cell>
          <cell r="AH191">
            <v>1895.72604527799</v>
          </cell>
          <cell r="AI191">
            <v>2115.91254306229</v>
          </cell>
          <cell r="AJ191">
            <v>1854.81714714875</v>
          </cell>
          <cell r="AK191">
            <v>1873.65573134282</v>
          </cell>
          <cell r="AL191">
            <v>2111.54067985589</v>
          </cell>
          <cell r="AM191">
            <v>2069.7341032326</v>
          </cell>
          <cell r="AN191">
            <v>2308.23642010815</v>
          </cell>
          <cell r="AO191">
            <v>2104.58551117887</v>
          </cell>
          <cell r="AP191">
            <v>2578.82860262994</v>
          </cell>
          <cell r="AQ191">
            <v>2098.99674241623</v>
          </cell>
          <cell r="AR191">
            <v>2285.23602818254</v>
          </cell>
          <cell r="AS191">
            <v>2569.68208873043</v>
          </cell>
        </row>
        <row r="191"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</row>
        <row r="191">
          <cell r="BX191">
            <v>2.55134407537302</v>
          </cell>
          <cell r="BY191">
            <v>2.90643051552034</v>
          </cell>
          <cell r="BZ191">
            <v>2.74641670421166</v>
          </cell>
          <cell r="CA191">
            <v>3.68152262702002</v>
          </cell>
          <cell r="CB191">
            <v>3.18243588000032</v>
          </cell>
          <cell r="CC191">
            <v>3.70979599777161</v>
          </cell>
          <cell r="CD191">
            <v>3.60389568169221</v>
          </cell>
          <cell r="CE191">
            <v>4.04182792370789</v>
          </cell>
          <cell r="CF191">
            <v>3.54481167389721</v>
          </cell>
          <cell r="CG191">
            <v>3.62071674690291</v>
          </cell>
          <cell r="CH191">
            <v>4.00347011262384</v>
          </cell>
          <cell r="CI191">
            <v>3.87924520189453</v>
          </cell>
          <cell r="CJ191">
            <v>4.38711000138126</v>
          </cell>
          <cell r="CK191">
            <v>4.00004439078311</v>
          </cell>
          <cell r="CL191">
            <v>4.90140639662716</v>
          </cell>
          <cell r="CM191">
            <v>3.98942219319521</v>
          </cell>
          <cell r="CN191">
            <v>4.34339470056827</v>
          </cell>
          <cell r="CO191">
            <v>4.88402223170508</v>
          </cell>
          <cell r="CP191">
            <v>4.97085527235597</v>
          </cell>
          <cell r="CQ191">
            <v>5.58687165933762</v>
          </cell>
          <cell r="CR191">
            <v>1.45329899872358</v>
          </cell>
          <cell r="CS191">
            <v>1.4384014121078</v>
          </cell>
          <cell r="CT191">
            <v>1.44757787957178</v>
          </cell>
          <cell r="CU191">
            <v>1.43981933484185</v>
          </cell>
          <cell r="CV191">
            <v>1.44533681416251</v>
          </cell>
          <cell r="CW191">
            <v>1.4529639539183</v>
          </cell>
          <cell r="CX191">
            <v>1.45852976923686</v>
          </cell>
          <cell r="CY191">
            <v>1.45308198059349</v>
          </cell>
          <cell r="CZ191">
            <v>1.44115436344269</v>
          </cell>
          <cell r="DA191">
            <v>1.43425716664504</v>
          </cell>
          <cell r="DB191">
            <v>1.43355734566268</v>
          </cell>
          <cell r="DC191">
            <v>1.41775889481907</v>
          </cell>
          <cell r="DD191">
            <v>1.44500715523459</v>
          </cell>
          <cell r="DE191">
            <v>1.46175456752482</v>
          </cell>
          <cell r="DF191">
            <v>1.44148092834817</v>
          </cell>
          <cell r="DG191">
            <v>1.44148092834817</v>
          </cell>
          <cell r="DH191">
            <v>1.44148092834817</v>
          </cell>
          <cell r="DI191">
            <v>1.44148092834817</v>
          </cell>
          <cell r="DJ191">
            <v>1.44148092834817</v>
          </cell>
          <cell r="DK191">
            <v>1.44148092834817</v>
          </cell>
        </row>
        <row r="192">
          <cell r="A192">
            <v>1271.14608354309</v>
          </cell>
          <cell r="B192">
            <v>1460.00631752687</v>
          </cell>
          <cell r="C192">
            <v>1423.77787768302</v>
          </cell>
          <cell r="D192">
            <v>1785.71928472374</v>
          </cell>
          <cell r="E192">
            <v>1638.27250164347</v>
          </cell>
          <cell r="F192">
            <v>1833.83435307171</v>
          </cell>
          <cell r="G192">
            <v>1847.88728634558</v>
          </cell>
          <cell r="H192">
            <v>2105.46138446244</v>
          </cell>
          <cell r="I192">
            <v>1801.213207374</v>
          </cell>
          <cell r="J192">
            <v>1782.08555022668</v>
          </cell>
          <cell r="K192">
            <v>1891.86529017643</v>
          </cell>
          <cell r="L192">
            <v>2255.48520029264</v>
          </cell>
          <cell r="M192">
            <v>2157.38790236468</v>
          </cell>
          <cell r="N192">
            <v>2418.73161612032</v>
          </cell>
          <cell r="O192">
            <v>2231.63124776977</v>
          </cell>
          <cell r="P192">
            <v>2364.0867059333</v>
          </cell>
          <cell r="Q192">
            <v>2447.63687624023</v>
          </cell>
          <cell r="R192">
            <v>2437.85896973374</v>
          </cell>
          <cell r="S192">
            <v>2555.95321836219</v>
          </cell>
          <cell r="T192">
            <v>2815.88566738252</v>
          </cell>
        </row>
        <row r="192">
          <cell r="Z192">
            <v>1271.14608354309</v>
          </cell>
          <cell r="AA192">
            <v>1460.00631752687</v>
          </cell>
          <cell r="AB192">
            <v>1423.77787768302</v>
          </cell>
          <cell r="AC192">
            <v>1785.71928472374</v>
          </cell>
          <cell r="AD192">
            <v>1638.27250164347</v>
          </cell>
          <cell r="AE192">
            <v>1833.83435307171</v>
          </cell>
          <cell r="AF192">
            <v>1847.88728634558</v>
          </cell>
          <cell r="AG192">
            <v>2105.46138446244</v>
          </cell>
          <cell r="AH192">
            <v>1801.213207374</v>
          </cell>
          <cell r="AI192">
            <v>1782.08555022668</v>
          </cell>
          <cell r="AJ192">
            <v>1891.86529017643</v>
          </cell>
          <cell r="AK192">
            <v>2255.48520029264</v>
          </cell>
          <cell r="AL192">
            <v>2157.38790236468</v>
          </cell>
          <cell r="AM192">
            <v>2418.73161612032</v>
          </cell>
          <cell r="AN192">
            <v>2231.63124776977</v>
          </cell>
          <cell r="AO192">
            <v>2364.0867059333</v>
          </cell>
          <cell r="AP192">
            <v>2447.63687624023</v>
          </cell>
          <cell r="AQ192">
            <v>2437.85896973374</v>
          </cell>
          <cell r="AR192">
            <v>2555.95321836219</v>
          </cell>
          <cell r="AS192">
            <v>2815.88566738252</v>
          </cell>
        </row>
        <row r="192"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</row>
        <row r="192">
          <cell r="BX192">
            <v>2.68688648399766</v>
          </cell>
          <cell r="BY192">
            <v>3.37032967954567</v>
          </cell>
          <cell r="BZ192">
            <v>3.10392903095264</v>
          </cell>
          <cell r="CA192">
            <v>3.47098536745571</v>
          </cell>
          <cell r="CB192">
            <v>3.47462991617195</v>
          </cell>
          <cell r="CC192">
            <v>4.01112702996616</v>
          </cell>
          <cell r="CD192">
            <v>3.42829570167471</v>
          </cell>
          <cell r="CE192">
            <v>3.41126402843932</v>
          </cell>
          <cell r="CF192">
            <v>3.57249298129622</v>
          </cell>
          <cell r="CG192">
            <v>4.22381514015543</v>
          </cell>
          <cell r="CH192">
            <v>4.04978056783202</v>
          </cell>
          <cell r="CI192">
            <v>4.56079944876019</v>
          </cell>
          <cell r="CJ192">
            <v>4.22742351073106</v>
          </cell>
          <cell r="CK192">
            <v>4.4783365226925</v>
          </cell>
          <cell r="CL192">
            <v>4.63660727402477</v>
          </cell>
          <cell r="CM192">
            <v>4.61808479102379</v>
          </cell>
          <cell r="CN192">
            <v>4.84179307779068</v>
          </cell>
          <cell r="CO192">
            <v>5.33418829195907</v>
          </cell>
          <cell r="CP192">
            <v>4.04056857275078</v>
          </cell>
          <cell r="CQ192">
            <v>4.97737167884667</v>
          </cell>
          <cell r="CR192">
            <v>1.414853440042</v>
          </cell>
          <cell r="CS192">
            <v>1.45113420812039</v>
          </cell>
          <cell r="CT192">
            <v>1.45177748741989</v>
          </cell>
          <cell r="CU192">
            <v>1.45160327539304</v>
          </cell>
          <cell r="CV192">
            <v>1.44604395524607</v>
          </cell>
          <cell r="CW192">
            <v>1.44748628275797</v>
          </cell>
          <cell r="CX192">
            <v>1.45704866884791</v>
          </cell>
          <cell r="CY192">
            <v>1.43809640322966</v>
          </cell>
          <cell r="CZ192">
            <v>1.43944138270325</v>
          </cell>
          <cell r="DA192">
            <v>1.43126598360619</v>
          </cell>
          <cell r="DB192">
            <v>1.45086151406383</v>
          </cell>
          <cell r="DC192">
            <v>1.46299288737898</v>
          </cell>
          <cell r="DD192">
            <v>1.45949927120735</v>
          </cell>
          <cell r="DE192">
            <v>1.45296061280986</v>
          </cell>
          <cell r="DF192">
            <v>1.44628476365041</v>
          </cell>
          <cell r="DG192">
            <v>1.44628476365041</v>
          </cell>
          <cell r="DH192">
            <v>1.44628476365041</v>
          </cell>
          <cell r="DI192">
            <v>1.44628476365041</v>
          </cell>
          <cell r="DJ192">
            <v>1.44628476365041</v>
          </cell>
          <cell r="DK192">
            <v>1.44628476365041</v>
          </cell>
        </row>
        <row r="193">
          <cell r="A193">
            <v>1601.97917679059</v>
          </cell>
          <cell r="B193">
            <v>1621.47959048809</v>
          </cell>
          <cell r="C193">
            <v>1498.97643266437</v>
          </cell>
          <cell r="D193">
            <v>1645.7094670132</v>
          </cell>
          <cell r="E193">
            <v>1611.4537663489</v>
          </cell>
          <cell r="F193">
            <v>1582.51341357533</v>
          </cell>
          <cell r="G193">
            <v>1558.10854739249</v>
          </cell>
          <cell r="H193">
            <v>1886.0972348223</v>
          </cell>
          <cell r="I193">
            <v>1721.729224939</v>
          </cell>
          <cell r="J193">
            <v>1977.67862548591</v>
          </cell>
          <cell r="K193">
            <v>2061.62086855141</v>
          </cell>
          <cell r="L193">
            <v>1678.87434382894</v>
          </cell>
          <cell r="M193">
            <v>2041.72534639876</v>
          </cell>
          <cell r="N193">
            <v>2223.28754766936</v>
          </cell>
          <cell r="O193">
            <v>2304.26889339289</v>
          </cell>
          <cell r="P193">
            <v>2322.23297325757</v>
          </cell>
          <cell r="Q193">
            <v>2500.17787888206</v>
          </cell>
          <cell r="R193">
            <v>2513.5220735704</v>
          </cell>
          <cell r="S193">
            <v>2091.91730069732</v>
          </cell>
          <cell r="T193">
            <v>2561.82821004045</v>
          </cell>
        </row>
        <row r="193">
          <cell r="Z193">
            <v>1601.97917679059</v>
          </cell>
          <cell r="AA193">
            <v>1621.47959048809</v>
          </cell>
          <cell r="AB193">
            <v>1498.97643266437</v>
          </cell>
          <cell r="AC193">
            <v>1645.7094670132</v>
          </cell>
          <cell r="AD193">
            <v>1611.4537663489</v>
          </cell>
          <cell r="AE193">
            <v>1582.51341357533</v>
          </cell>
          <cell r="AF193">
            <v>1558.10854739249</v>
          </cell>
          <cell r="AG193">
            <v>1886.0972348223</v>
          </cell>
          <cell r="AH193">
            <v>1721.729224939</v>
          </cell>
          <cell r="AI193">
            <v>1977.67862548591</v>
          </cell>
          <cell r="AJ193">
            <v>2061.62086855141</v>
          </cell>
          <cell r="AK193">
            <v>1678.87434382894</v>
          </cell>
          <cell r="AL193">
            <v>2041.72534639876</v>
          </cell>
          <cell r="AM193">
            <v>2223.28754766936</v>
          </cell>
          <cell r="AN193">
            <v>2304.26889339289</v>
          </cell>
          <cell r="AO193">
            <v>2322.23297325757</v>
          </cell>
          <cell r="AP193">
            <v>2500.17787888206</v>
          </cell>
          <cell r="AQ193">
            <v>2513.5220735704</v>
          </cell>
          <cell r="AR193">
            <v>2091.91730069732</v>
          </cell>
          <cell r="AS193">
            <v>2561.82821004045</v>
          </cell>
        </row>
        <row r="193"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</row>
        <row r="193">
          <cell r="BX193">
            <v>2.85069486321217</v>
          </cell>
          <cell r="BY193">
            <v>3.11106671927283</v>
          </cell>
          <cell r="BZ193">
            <v>3.03984528161649</v>
          </cell>
          <cell r="CA193">
            <v>2.99530818886334</v>
          </cell>
          <cell r="CB193">
            <v>2.93835661875201</v>
          </cell>
          <cell r="CC193">
            <v>3.61648344135362</v>
          </cell>
          <cell r="CD193">
            <v>3.27690290611633</v>
          </cell>
          <cell r="CE193">
            <v>3.79477964736603</v>
          </cell>
          <cell r="CF193">
            <v>3.889387712444</v>
          </cell>
          <cell r="CG193">
            <v>3.21919998893511</v>
          </cell>
          <cell r="CH193">
            <v>3.85201142897483</v>
          </cell>
          <cell r="CI193">
            <v>4.23160436222258</v>
          </cell>
          <cell r="CJ193">
            <v>4.37261395572439</v>
          </cell>
          <cell r="CK193">
            <v>4.40670285331063</v>
          </cell>
          <cell r="CL193">
            <v>4.74437367806322</v>
          </cell>
          <cell r="CM193">
            <v>4.7696958147676</v>
          </cell>
          <cell r="CN193">
            <v>3.96965250430553</v>
          </cell>
          <cell r="CO193">
            <v>4.86136223750225</v>
          </cell>
          <cell r="CP193">
            <v>4.93202729354714</v>
          </cell>
          <cell r="CQ193">
            <v>5.20217684904618</v>
          </cell>
          <cell r="CR193">
            <v>1.43226581750909</v>
          </cell>
          <cell r="CS193">
            <v>1.44140611118544</v>
          </cell>
          <cell r="CT193">
            <v>1.44062586284599</v>
          </cell>
          <cell r="CU193">
            <v>1.44927559167358</v>
          </cell>
          <cell r="CV193">
            <v>1.45235741184357</v>
          </cell>
          <cell r="CW193">
            <v>1.44748149923194</v>
          </cell>
          <cell r="CX193">
            <v>1.45278163772184</v>
          </cell>
          <cell r="CY193">
            <v>1.42884372851173</v>
          </cell>
          <cell r="CZ193">
            <v>1.43948920820678</v>
          </cell>
          <cell r="DA193">
            <v>1.42782930962324</v>
          </cell>
          <cell r="DB193">
            <v>1.45222764347306</v>
          </cell>
          <cell r="DC193">
            <v>1.42881950556889</v>
          </cell>
          <cell r="DD193">
            <v>1.45216808814456</v>
          </cell>
          <cell r="DE193">
            <v>1.43945374835058</v>
          </cell>
          <cell r="DF193">
            <v>1.44377379875616</v>
          </cell>
          <cell r="DG193">
            <v>1.44377379875616</v>
          </cell>
          <cell r="DH193">
            <v>1.44377379875616</v>
          </cell>
          <cell r="DI193">
            <v>1.44377379875616</v>
          </cell>
          <cell r="DJ193">
            <v>1.44377379875616</v>
          </cell>
          <cell r="DK193">
            <v>1.44377379875616</v>
          </cell>
        </row>
        <row r="194">
          <cell r="A194">
            <v>1350.37730601002</v>
          </cell>
          <cell r="B194">
            <v>1424.46693215248</v>
          </cell>
          <cell r="C194">
            <v>1518.91605140052</v>
          </cell>
          <cell r="D194">
            <v>1852.53785631339</v>
          </cell>
          <cell r="E194">
            <v>1781.79236053129</v>
          </cell>
          <cell r="F194">
            <v>1631.83930122342</v>
          </cell>
          <cell r="G194">
            <v>1698.31895153538</v>
          </cell>
          <cell r="H194">
            <v>1555.76136085682</v>
          </cell>
          <cell r="I194">
            <v>1720.69155158866</v>
          </cell>
          <cell r="J194">
            <v>1734.97621999016</v>
          </cell>
          <cell r="K194">
            <v>1856.56847410183</v>
          </cell>
          <cell r="L194">
            <v>2272.17825868678</v>
          </cell>
          <cell r="M194">
            <v>2097.53794995309</v>
          </cell>
          <cell r="N194">
            <v>1888.75723044027</v>
          </cell>
          <cell r="O194">
            <v>2203.9435228189</v>
          </cell>
          <cell r="P194">
            <v>2403.35816024865</v>
          </cell>
          <cell r="Q194">
            <v>2230.72583218204</v>
          </cell>
          <cell r="R194">
            <v>2644.94362894925</v>
          </cell>
          <cell r="S194">
            <v>2593.94458564844</v>
          </cell>
          <cell r="T194">
            <v>2522.70684035695</v>
          </cell>
        </row>
        <row r="194">
          <cell r="Z194">
            <v>1350.37730601002</v>
          </cell>
          <cell r="AA194">
            <v>1424.46693215248</v>
          </cell>
          <cell r="AB194">
            <v>1518.91605140052</v>
          </cell>
          <cell r="AC194">
            <v>1852.53785631339</v>
          </cell>
          <cell r="AD194">
            <v>1781.79236053129</v>
          </cell>
          <cell r="AE194">
            <v>1631.83930122342</v>
          </cell>
          <cell r="AF194">
            <v>1698.31895153538</v>
          </cell>
          <cell r="AG194">
            <v>1555.76136085682</v>
          </cell>
          <cell r="AH194">
            <v>1720.69155158866</v>
          </cell>
          <cell r="AI194">
            <v>1734.97621999016</v>
          </cell>
          <cell r="AJ194">
            <v>1856.56847410183</v>
          </cell>
          <cell r="AK194">
            <v>2272.17825868678</v>
          </cell>
          <cell r="AL194">
            <v>2097.53794995309</v>
          </cell>
          <cell r="AM194">
            <v>1888.75723044027</v>
          </cell>
          <cell r="AN194">
            <v>2203.9435228189</v>
          </cell>
          <cell r="AO194">
            <v>2403.35816024865</v>
          </cell>
          <cell r="AP194">
            <v>2230.72583218204</v>
          </cell>
          <cell r="AQ194">
            <v>2644.94362894925</v>
          </cell>
          <cell r="AR194">
            <v>2593.94458564844</v>
          </cell>
          <cell r="AS194">
            <v>2522.70684035695</v>
          </cell>
        </row>
        <row r="194"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</row>
        <row r="194">
          <cell r="BX194">
            <v>2.83782899736973</v>
          </cell>
          <cell r="BY194">
            <v>3.47496467437303</v>
          </cell>
          <cell r="BZ194">
            <v>3.43679999968163</v>
          </cell>
          <cell r="CA194">
            <v>3.10295789989252</v>
          </cell>
          <cell r="CB194">
            <v>3.18868484281335</v>
          </cell>
          <cell r="CC194">
            <v>2.97355608784776</v>
          </cell>
          <cell r="CD194">
            <v>3.28026436281954</v>
          </cell>
          <cell r="CE194">
            <v>3.28707030271392</v>
          </cell>
          <cell r="CF194">
            <v>3.52080090655777</v>
          </cell>
          <cell r="CG194">
            <v>4.2674216079505</v>
          </cell>
          <cell r="CH194">
            <v>4.000495383726</v>
          </cell>
          <cell r="CI194">
            <v>3.62098472666049</v>
          </cell>
          <cell r="CJ194">
            <v>4.20298199608568</v>
          </cell>
          <cell r="CK194">
            <v>4.58327129215673</v>
          </cell>
          <cell r="CL194">
            <v>4.25405660979579</v>
          </cell>
          <cell r="CM194">
            <v>5.04398154400832</v>
          </cell>
          <cell r="CN194">
            <v>4.9467249407462</v>
          </cell>
          <cell r="CO194">
            <v>4.81087256621761</v>
          </cell>
          <cell r="CP194">
            <v>5.49496002523084</v>
          </cell>
          <cell r="CQ194">
            <v>4.64010140791893</v>
          </cell>
          <cell r="CR194">
            <v>1.44323062115195</v>
          </cell>
          <cell r="CS194">
            <v>1.45403844407595</v>
          </cell>
          <cell r="CT194">
            <v>1.4664075401691</v>
          </cell>
          <cell r="CU194">
            <v>1.46057489997255</v>
          </cell>
          <cell r="CV194">
            <v>1.42039772637843</v>
          </cell>
          <cell r="CW194">
            <v>1.44081639207751</v>
          </cell>
          <cell r="CX194">
            <v>1.45919990958977</v>
          </cell>
          <cell r="CY194">
            <v>1.43342172363175</v>
          </cell>
          <cell r="CZ194">
            <v>1.43714740874054</v>
          </cell>
          <cell r="DA194">
            <v>1.44607783499423</v>
          </cell>
          <cell r="DB194">
            <v>1.44469656340635</v>
          </cell>
          <cell r="DC194">
            <v>1.45876046149564</v>
          </cell>
          <cell r="DD194">
            <v>1.43649192505444</v>
          </cell>
          <cell r="DE194">
            <v>1.42908013545928</v>
          </cell>
          <cell r="DF194">
            <v>1.43664698968591</v>
          </cell>
          <cell r="DG194">
            <v>1.43664698968591</v>
          </cell>
          <cell r="DH194">
            <v>1.43664698968591</v>
          </cell>
          <cell r="DI194">
            <v>1.43664698968591</v>
          </cell>
          <cell r="DJ194">
            <v>1.43664698968591</v>
          </cell>
          <cell r="DK194">
            <v>1.43664698968591</v>
          </cell>
        </row>
        <row r="195">
          <cell r="A195">
            <v>1262.23711460057</v>
          </cell>
          <cell r="B195">
            <v>1553.31544595107</v>
          </cell>
          <cell r="C195">
            <v>1711.39988040265</v>
          </cell>
          <cell r="D195">
            <v>1769.30585968997</v>
          </cell>
          <cell r="E195">
            <v>1513.31046240061</v>
          </cell>
          <cell r="F195">
            <v>1861.87393846385</v>
          </cell>
          <cell r="G195">
            <v>1753.81018206131</v>
          </cell>
          <cell r="H195">
            <v>1904.08599690342</v>
          </cell>
          <cell r="I195">
            <v>1970.04913634718</v>
          </cell>
          <cell r="J195">
            <v>1831.50853373359</v>
          </cell>
          <cell r="K195">
            <v>2010.34885622196</v>
          </cell>
          <cell r="L195">
            <v>1922.6633285269</v>
          </cell>
          <cell r="M195">
            <v>2128.71389773627</v>
          </cell>
          <cell r="N195">
            <v>2160.68956555592</v>
          </cell>
          <cell r="O195">
            <v>2225.73384121834</v>
          </cell>
          <cell r="P195">
            <v>2371.17874973803</v>
          </cell>
          <cell r="Q195">
            <v>2017.10517899995</v>
          </cell>
          <cell r="R195">
            <v>2024.27850410268</v>
          </cell>
          <cell r="S195">
            <v>2315.90651580887</v>
          </cell>
          <cell r="T195">
            <v>2444.03972303995</v>
          </cell>
        </row>
        <row r="195">
          <cell r="Z195">
            <v>1262.23711460057</v>
          </cell>
          <cell r="AA195">
            <v>1553.31544595107</v>
          </cell>
          <cell r="AB195">
            <v>1711.39988040265</v>
          </cell>
          <cell r="AC195">
            <v>1769.30585968997</v>
          </cell>
          <cell r="AD195">
            <v>1513.31046240061</v>
          </cell>
          <cell r="AE195">
            <v>1861.87393846385</v>
          </cell>
          <cell r="AF195">
            <v>1753.81018206131</v>
          </cell>
          <cell r="AG195">
            <v>1904.08599690342</v>
          </cell>
          <cell r="AH195">
            <v>1970.04913634718</v>
          </cell>
          <cell r="AI195">
            <v>1831.50853373359</v>
          </cell>
          <cell r="AJ195">
            <v>2010.34885622196</v>
          </cell>
          <cell r="AK195">
            <v>1922.6633285269</v>
          </cell>
          <cell r="AL195">
            <v>2128.71389773627</v>
          </cell>
          <cell r="AM195">
            <v>2160.68956555592</v>
          </cell>
          <cell r="AN195">
            <v>2225.73384121834</v>
          </cell>
          <cell r="AO195">
            <v>2371.17874973803</v>
          </cell>
          <cell r="AP195">
            <v>2017.10517899995</v>
          </cell>
          <cell r="AQ195">
            <v>2024.27850410268</v>
          </cell>
          <cell r="AR195">
            <v>2315.90651580887</v>
          </cell>
          <cell r="AS195">
            <v>2444.03972303995</v>
          </cell>
        </row>
        <row r="195"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</row>
        <row r="195">
          <cell r="BX195">
            <v>3.27693371366618</v>
          </cell>
          <cell r="BY195">
            <v>3.33426388218843</v>
          </cell>
          <cell r="BZ195">
            <v>2.84615335437256</v>
          </cell>
          <cell r="CA195">
            <v>3.54286049012883</v>
          </cell>
          <cell r="CB195">
            <v>3.27447035087808</v>
          </cell>
          <cell r="CC195">
            <v>3.58853379526579</v>
          </cell>
          <cell r="CD195">
            <v>3.7458347909362</v>
          </cell>
          <cell r="CE195">
            <v>3.51970470272109</v>
          </cell>
          <cell r="CF195">
            <v>3.87597042195579</v>
          </cell>
          <cell r="CG195">
            <v>3.63604040408673</v>
          </cell>
          <cell r="CH195">
            <v>3.96276625286929</v>
          </cell>
          <cell r="CI195">
            <v>4.06461610103501</v>
          </cell>
          <cell r="CJ195">
            <v>4.3028470608805</v>
          </cell>
          <cell r="CK195">
            <v>4.58402497422947</v>
          </cell>
          <cell r="CL195">
            <v>3.89952065705925</v>
          </cell>
          <cell r="CM195">
            <v>3.91338831736231</v>
          </cell>
          <cell r="CN195">
            <v>4.47717124135896</v>
          </cell>
          <cell r="CO195">
            <v>4.72488171955059</v>
          </cell>
          <cell r="CP195">
            <v>5.12557375207316</v>
          </cell>
          <cell r="CQ195">
            <v>5.06388114660653</v>
          </cell>
          <cell r="CR195">
            <v>1.45944894151004</v>
          </cell>
          <cell r="CS195">
            <v>1.45516665149391</v>
          </cell>
          <cell r="CT195">
            <v>1.43083968286255</v>
          </cell>
          <cell r="CU195">
            <v>1.45381813962413</v>
          </cell>
          <cell r="CV195">
            <v>1.45672265164557</v>
          </cell>
          <cell r="CW195">
            <v>1.43980393897943</v>
          </cell>
          <cell r="CX195">
            <v>1.46740049169149</v>
          </cell>
          <cell r="CY195">
            <v>1.45370623818595</v>
          </cell>
          <cell r="CZ195">
            <v>1.44090575141273</v>
          </cell>
          <cell r="DA195">
            <v>1.42563993945027</v>
          </cell>
          <cell r="DB195">
            <v>1.42101318790777</v>
          </cell>
          <cell r="DC195">
            <v>1.44871073411806</v>
          </cell>
          <cell r="DD195">
            <v>1.47172265492256</v>
          </cell>
          <cell r="DE195">
            <v>1.45639767513883</v>
          </cell>
          <cell r="DF195">
            <v>1.41717817262995</v>
          </cell>
          <cell r="DG195">
            <v>1.41717817262995</v>
          </cell>
          <cell r="DH195">
            <v>1.41717817262995</v>
          </cell>
          <cell r="DI195">
            <v>1.41717817262995</v>
          </cell>
          <cell r="DJ195">
            <v>1.41717817262995</v>
          </cell>
          <cell r="DK195">
            <v>1.41717817262995</v>
          </cell>
        </row>
        <row r="196">
          <cell r="A196">
            <v>1573.53740769805</v>
          </cell>
          <cell r="B196">
            <v>1588.53997695389</v>
          </cell>
          <cell r="C196">
            <v>1394.8380152625</v>
          </cell>
          <cell r="D196">
            <v>1396.22758364494</v>
          </cell>
          <cell r="E196">
            <v>1259.95740957686</v>
          </cell>
          <cell r="F196">
            <v>1734.54510329024</v>
          </cell>
          <cell r="G196">
            <v>1679.37552128047</v>
          </cell>
          <cell r="H196">
            <v>1770.24096594704</v>
          </cell>
          <cell r="I196">
            <v>1818.41724834259</v>
          </cell>
          <cell r="J196">
            <v>2110.66380480904</v>
          </cell>
          <cell r="K196">
            <v>2121.25100101175</v>
          </cell>
          <cell r="L196">
            <v>2251.94922057547</v>
          </cell>
          <cell r="M196">
            <v>2114.36663655952</v>
          </cell>
          <cell r="N196">
            <v>2074.61542666438</v>
          </cell>
          <cell r="O196">
            <v>2328.22162122776</v>
          </cell>
          <cell r="P196">
            <v>2561.08952253186</v>
          </cell>
          <cell r="Q196">
            <v>2345.69027225148</v>
          </cell>
          <cell r="R196">
            <v>2583.69017132711</v>
          </cell>
          <cell r="S196">
            <v>2477.2037730582</v>
          </cell>
          <cell r="T196">
            <v>2524.1008289716</v>
          </cell>
        </row>
        <row r="196">
          <cell r="Z196">
            <v>1573.53740769805</v>
          </cell>
          <cell r="AA196">
            <v>1588.53997695389</v>
          </cell>
          <cell r="AB196">
            <v>1394.8380152625</v>
          </cell>
          <cell r="AC196">
            <v>1396.22758364494</v>
          </cell>
          <cell r="AD196">
            <v>1259.95740957686</v>
          </cell>
          <cell r="AE196">
            <v>1734.54510329024</v>
          </cell>
          <cell r="AF196">
            <v>1679.37552128047</v>
          </cell>
          <cell r="AG196">
            <v>1770.24096594704</v>
          </cell>
          <cell r="AH196">
            <v>1818.41724834259</v>
          </cell>
          <cell r="AI196">
            <v>2110.66380480904</v>
          </cell>
          <cell r="AJ196">
            <v>2121.25100101175</v>
          </cell>
          <cell r="AK196">
            <v>2251.94922057547</v>
          </cell>
          <cell r="AL196">
            <v>2114.36663655952</v>
          </cell>
          <cell r="AM196">
            <v>2074.61542666438</v>
          </cell>
          <cell r="AN196">
            <v>2328.22162122776</v>
          </cell>
          <cell r="AO196">
            <v>2561.08952253186</v>
          </cell>
          <cell r="AP196">
            <v>2345.69027225148</v>
          </cell>
          <cell r="AQ196">
            <v>2583.69017132711</v>
          </cell>
          <cell r="AR196">
            <v>2477.2037730582</v>
          </cell>
          <cell r="AS196">
            <v>2524.1008289716</v>
          </cell>
        </row>
        <row r="196"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</row>
        <row r="196">
          <cell r="BX196">
            <v>2.66408837100929</v>
          </cell>
          <cell r="BY196">
            <v>2.66535967287006</v>
          </cell>
          <cell r="BZ196">
            <v>2.38650241842026</v>
          </cell>
          <cell r="CA196">
            <v>3.28993657772347</v>
          </cell>
          <cell r="CB196">
            <v>3.1778646292646</v>
          </cell>
          <cell r="CC196">
            <v>3.357130616815</v>
          </cell>
          <cell r="CD196">
            <v>3.49328772636911</v>
          </cell>
          <cell r="CE196">
            <v>3.9798598507272</v>
          </cell>
          <cell r="CF196">
            <v>4.00654742688769</v>
          </cell>
          <cell r="CG196">
            <v>4.31389877756413</v>
          </cell>
          <cell r="CH196">
            <v>4.03615437604707</v>
          </cell>
          <cell r="CI196">
            <v>3.99478765150158</v>
          </cell>
          <cell r="CJ196">
            <v>4.48437889342907</v>
          </cell>
          <cell r="CK196">
            <v>4.9329048808368</v>
          </cell>
          <cell r="CL196">
            <v>4.51802519635538</v>
          </cell>
          <cell r="CM196">
            <v>4.97643590533684</v>
          </cell>
          <cell r="CN196">
            <v>4.77133285480227</v>
          </cell>
          <cell r="CO196">
            <v>4.8616610975196</v>
          </cell>
          <cell r="CP196">
            <v>4.95789118383788</v>
          </cell>
          <cell r="CQ196">
            <v>4.6813758177553</v>
          </cell>
          <cell r="CR196">
            <v>1.47832281350457</v>
          </cell>
          <cell r="CS196">
            <v>1.43502121674606</v>
          </cell>
          <cell r="CT196">
            <v>1.43443965898551</v>
          </cell>
          <cell r="CU196">
            <v>1.43518381028215</v>
          </cell>
          <cell r="CV196">
            <v>1.44644232571729</v>
          </cell>
          <cell r="CW196">
            <v>1.44445895928701</v>
          </cell>
          <cell r="CX196">
            <v>1.44783663314528</v>
          </cell>
          <cell r="CY196">
            <v>1.44467874585448</v>
          </cell>
          <cell r="CZ196">
            <v>1.42615365643829</v>
          </cell>
          <cell r="DA196">
            <v>1.45297592830161</v>
          </cell>
          <cell r="DB196">
            <v>1.45053732276143</v>
          </cell>
          <cell r="DC196">
            <v>1.43019672229569</v>
          </cell>
          <cell r="DD196">
            <v>1.43522392008104</v>
          </cell>
          <cell r="DE196">
            <v>1.42282353334495</v>
          </cell>
          <cell r="DF196">
            <v>1.42242426985227</v>
          </cell>
          <cell r="DG196">
            <v>1.42242426985227</v>
          </cell>
          <cell r="DH196">
            <v>1.42242426985227</v>
          </cell>
          <cell r="DI196">
            <v>1.42242426985227</v>
          </cell>
          <cell r="DJ196">
            <v>1.42242426985227</v>
          </cell>
          <cell r="DK196">
            <v>1.42242426985227</v>
          </cell>
        </row>
        <row r="197">
          <cell r="A197">
            <v>1227.00561674108</v>
          </cell>
          <cell r="B197">
            <v>1518.07192843041</v>
          </cell>
          <cell r="C197">
            <v>1375.76971165035</v>
          </cell>
          <cell r="D197">
            <v>1522.07304098125</v>
          </cell>
          <cell r="E197">
            <v>1550.94293347395</v>
          </cell>
          <cell r="F197">
            <v>1791.21960795414</v>
          </cell>
          <cell r="G197">
            <v>1831.40963952728</v>
          </cell>
          <cell r="H197">
            <v>1348.29251793888</v>
          </cell>
          <cell r="I197">
            <v>1930.25758739178</v>
          </cell>
          <cell r="J197">
            <v>2124.60494774902</v>
          </cell>
          <cell r="K197">
            <v>1933.77130081992</v>
          </cell>
          <cell r="L197">
            <v>2122.69753627424</v>
          </cell>
          <cell r="M197">
            <v>1945.87463794811</v>
          </cell>
          <cell r="N197">
            <v>2020.76325273428</v>
          </cell>
          <cell r="O197">
            <v>2312.34137821243</v>
          </cell>
          <cell r="P197">
            <v>2070.65199341328</v>
          </cell>
          <cell r="Q197">
            <v>2174.15745808108</v>
          </cell>
          <cell r="R197">
            <v>2142.0187611572</v>
          </cell>
          <cell r="S197">
            <v>2052.01727865363</v>
          </cell>
          <cell r="T197">
            <v>2446.29540140075</v>
          </cell>
        </row>
        <row r="197">
          <cell r="Z197">
            <v>1227.00561674108</v>
          </cell>
          <cell r="AA197">
            <v>1518.07192843041</v>
          </cell>
          <cell r="AB197">
            <v>1375.76971165035</v>
          </cell>
          <cell r="AC197">
            <v>1522.07304098125</v>
          </cell>
          <cell r="AD197">
            <v>1550.94293347395</v>
          </cell>
          <cell r="AE197">
            <v>1791.21960795414</v>
          </cell>
          <cell r="AF197">
            <v>1831.40963952728</v>
          </cell>
          <cell r="AG197">
            <v>1348.29251793888</v>
          </cell>
          <cell r="AH197">
            <v>1930.25758739178</v>
          </cell>
          <cell r="AI197">
            <v>2124.60494774902</v>
          </cell>
          <cell r="AJ197">
            <v>1933.77130081992</v>
          </cell>
          <cell r="AK197">
            <v>2122.69753627424</v>
          </cell>
          <cell r="AL197">
            <v>1945.87463794811</v>
          </cell>
          <cell r="AM197">
            <v>2020.76325273428</v>
          </cell>
          <cell r="AN197">
            <v>2312.34137821243</v>
          </cell>
          <cell r="AO197">
            <v>2070.65199341328</v>
          </cell>
          <cell r="AP197">
            <v>2174.15745808108</v>
          </cell>
          <cell r="AQ197">
            <v>2142.0187611572</v>
          </cell>
          <cell r="AR197">
            <v>2052.01727865363</v>
          </cell>
          <cell r="AS197">
            <v>2446.29540140075</v>
          </cell>
        </row>
        <row r="197"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</row>
        <row r="197">
          <cell r="BX197">
            <v>2.6122838411905</v>
          </cell>
          <cell r="BY197">
            <v>2.9066702055682</v>
          </cell>
          <cell r="BZ197">
            <v>2.98160561555696</v>
          </cell>
          <cell r="CA197">
            <v>3.41639129187917</v>
          </cell>
          <cell r="CB197">
            <v>3.51449120188063</v>
          </cell>
          <cell r="CC197">
            <v>2.60556195390253</v>
          </cell>
          <cell r="CD197">
            <v>3.71145148979656</v>
          </cell>
          <cell r="CE197">
            <v>4.03639637861075</v>
          </cell>
          <cell r="CF197">
            <v>3.69668166230314</v>
          </cell>
          <cell r="CG197">
            <v>4.00539110822627</v>
          </cell>
          <cell r="CH197">
            <v>3.69312169042776</v>
          </cell>
          <cell r="CI197">
            <v>3.84427803828001</v>
          </cell>
          <cell r="CJ197">
            <v>4.44752859486224</v>
          </cell>
          <cell r="CK197">
            <v>3.98266624361208</v>
          </cell>
          <cell r="CL197">
            <v>4.18174736466626</v>
          </cell>
          <cell r="CM197">
            <v>4.11993219545407</v>
          </cell>
          <cell r="CN197">
            <v>3.94682446543366</v>
          </cell>
          <cell r="CO197">
            <v>4.7051740939829</v>
          </cell>
          <cell r="CP197">
            <v>5.12399828459041</v>
          </cell>
          <cell r="CQ197">
            <v>5.03881657501859</v>
          </cell>
          <cell r="CR197">
            <v>1.46850714085225</v>
          </cell>
          <cell r="CS197">
            <v>1.43625961940314</v>
          </cell>
          <cell r="CT197">
            <v>1.44288764768975</v>
          </cell>
          <cell r="CU197">
            <v>1.434652998468</v>
          </cell>
          <cell r="CV197">
            <v>1.42512433558477</v>
          </cell>
          <cell r="CW197">
            <v>1.43644289000542</v>
          </cell>
          <cell r="CX197">
            <v>1.42767768306098</v>
          </cell>
          <cell r="CY197">
            <v>1.41771800835879</v>
          </cell>
          <cell r="CZ197">
            <v>1.42488106507575</v>
          </cell>
          <cell r="DA197">
            <v>1.44208718056783</v>
          </cell>
          <cell r="DB197">
            <v>1.43317819814362</v>
          </cell>
          <cell r="DC197">
            <v>1.45194552324203</v>
          </cell>
          <cell r="DD197">
            <v>1.44353851254254</v>
          </cell>
          <cell r="DE197">
            <v>1.4401501721767</v>
          </cell>
          <cell r="DF197">
            <v>1.42442745965357</v>
          </cell>
          <cell r="DG197">
            <v>1.42442745965357</v>
          </cell>
          <cell r="DH197">
            <v>1.42442745965357</v>
          </cell>
          <cell r="DI197">
            <v>1.42442745965357</v>
          </cell>
          <cell r="DJ197">
            <v>1.42442745965357</v>
          </cell>
          <cell r="DK197">
            <v>1.42442745965357</v>
          </cell>
        </row>
        <row r="198">
          <cell r="A198">
            <v>1622.809715564</v>
          </cell>
          <cell r="B198">
            <v>1449.90328511798</v>
          </cell>
          <cell r="C198">
            <v>1494.58304971704</v>
          </cell>
          <cell r="D198">
            <v>1493.41731061985</v>
          </cell>
          <cell r="E198">
            <v>1864.43823462333</v>
          </cell>
          <cell r="F198">
            <v>1628.36219892732</v>
          </cell>
          <cell r="G198">
            <v>1698.45850601669</v>
          </cell>
          <cell r="H198">
            <v>1640.27315413566</v>
          </cell>
          <cell r="I198">
            <v>1777.93702693142</v>
          </cell>
          <cell r="J198">
            <v>1847.84041811477</v>
          </cell>
          <cell r="K198">
            <v>2086.44790429693</v>
          </cell>
          <cell r="L198">
            <v>1939.38483678678</v>
          </cell>
          <cell r="M198">
            <v>2280.16357828012</v>
          </cell>
          <cell r="N198">
            <v>2059.03008875011</v>
          </cell>
          <cell r="O198">
            <v>2662.64109328211</v>
          </cell>
          <cell r="P198">
            <v>2358.4742235262</v>
          </cell>
          <cell r="Q198">
            <v>2518.44950162643</v>
          </cell>
          <cell r="R198">
            <v>2163.82759839554</v>
          </cell>
          <cell r="S198">
            <v>2464.6327612857</v>
          </cell>
          <cell r="T198">
            <v>2539.59649662343</v>
          </cell>
        </row>
        <row r="198">
          <cell r="Z198">
            <v>1622.809715564</v>
          </cell>
          <cell r="AA198">
            <v>1449.90328511798</v>
          </cell>
          <cell r="AB198">
            <v>1494.58304971704</v>
          </cell>
          <cell r="AC198">
            <v>1493.41731061985</v>
          </cell>
          <cell r="AD198">
            <v>1864.43823462333</v>
          </cell>
          <cell r="AE198">
            <v>1628.36219892732</v>
          </cell>
          <cell r="AF198">
            <v>1698.45850601669</v>
          </cell>
          <cell r="AG198">
            <v>1640.27315413566</v>
          </cell>
          <cell r="AH198">
            <v>1777.93702693142</v>
          </cell>
          <cell r="AI198">
            <v>1847.84041811477</v>
          </cell>
          <cell r="AJ198">
            <v>2086.44790429693</v>
          </cell>
          <cell r="AK198">
            <v>1939.38483678678</v>
          </cell>
          <cell r="AL198">
            <v>2280.16357828012</v>
          </cell>
          <cell r="AM198">
            <v>2059.03008875011</v>
          </cell>
          <cell r="AN198">
            <v>2662.64109328211</v>
          </cell>
          <cell r="AO198">
            <v>2358.4742235262</v>
          </cell>
          <cell r="AP198">
            <v>2518.44950162643</v>
          </cell>
          <cell r="AQ198">
            <v>2163.82759839554</v>
          </cell>
          <cell r="AR198">
            <v>2464.6327612857</v>
          </cell>
          <cell r="AS198">
            <v>2539.59649662343</v>
          </cell>
        </row>
        <row r="198"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</row>
        <row r="198">
          <cell r="BX198">
            <v>2.80566118106957</v>
          </cell>
          <cell r="BY198">
            <v>2.83806369062122</v>
          </cell>
          <cell r="BZ198">
            <v>3.55645104236139</v>
          </cell>
          <cell r="CA198">
            <v>3.08437692987312</v>
          </cell>
          <cell r="CB198">
            <v>3.26551842127235</v>
          </cell>
          <cell r="CC198">
            <v>3.10216129011619</v>
          </cell>
          <cell r="CD198">
            <v>3.3927445798283</v>
          </cell>
          <cell r="CE198">
            <v>3.47091480516881</v>
          </cell>
          <cell r="CF198">
            <v>3.91313504469641</v>
          </cell>
          <cell r="CG198">
            <v>3.73298638540418</v>
          </cell>
          <cell r="CH198">
            <v>4.31574484744467</v>
          </cell>
          <cell r="CI198">
            <v>3.81125132963596</v>
          </cell>
          <cell r="CJ198">
            <v>5.09023297014537</v>
          </cell>
          <cell r="CK198">
            <v>4.50875008356191</v>
          </cell>
          <cell r="CL198">
            <v>4.81457854728106</v>
          </cell>
          <cell r="CM198">
            <v>4.13663959849975</v>
          </cell>
          <cell r="CN198">
            <v>4.71169583180007</v>
          </cell>
          <cell r="CO198">
            <v>4.8550057499652</v>
          </cell>
          <cell r="CP198">
            <v>4.85133495775269</v>
          </cell>
          <cell r="CQ198">
            <v>4.77744220576371</v>
          </cell>
          <cell r="CR198">
            <v>1.44266243304847</v>
          </cell>
          <cell r="CS198">
            <v>1.46209636360656</v>
          </cell>
          <cell r="CT198">
            <v>1.45945922089408</v>
          </cell>
          <cell r="CU198">
            <v>1.44167105523105</v>
          </cell>
          <cell r="CV198">
            <v>1.43627731607421</v>
          </cell>
          <cell r="CW198">
            <v>1.44640762133263</v>
          </cell>
          <cell r="CX198">
            <v>1.42498383872999</v>
          </cell>
          <cell r="CY198">
            <v>1.44863488134691</v>
          </cell>
          <cell r="CZ198">
            <v>1.4357285770106</v>
          </cell>
          <cell r="DA198">
            <v>1.45857123328023</v>
          </cell>
          <cell r="DB198">
            <v>1.46079692188447</v>
          </cell>
          <cell r="DC198">
            <v>1.42335989631772</v>
          </cell>
          <cell r="DD198">
            <v>1.44749602280963</v>
          </cell>
          <cell r="DE198">
            <v>1.48013810621133</v>
          </cell>
          <cell r="DF198">
            <v>1.43311851297725</v>
          </cell>
          <cell r="DG198">
            <v>1.43311851297725</v>
          </cell>
          <cell r="DH198">
            <v>1.43311851297725</v>
          </cell>
          <cell r="DI198">
            <v>1.43311851297725</v>
          </cell>
          <cell r="DJ198">
            <v>1.43311851297725</v>
          </cell>
          <cell r="DK198">
            <v>1.43311851297725</v>
          </cell>
        </row>
        <row r="199">
          <cell r="A199">
            <v>1259.68749384042</v>
          </cell>
          <cell r="B199">
            <v>1695.12566902967</v>
          </cell>
          <cell r="C199">
            <v>1686.87066512642</v>
          </cell>
          <cell r="D199">
            <v>1571.1446884003</v>
          </cell>
          <cell r="E199">
            <v>1556.78047585079</v>
          </cell>
          <cell r="F199">
            <v>1980.49029064582</v>
          </cell>
          <cell r="G199">
            <v>1478.14458883966</v>
          </cell>
          <cell r="H199">
            <v>1649.15864976382</v>
          </cell>
          <cell r="I199">
            <v>1678.72457367486</v>
          </cell>
          <cell r="J199">
            <v>1816.99059494673</v>
          </cell>
          <cell r="K199">
            <v>1967.77324243451</v>
          </cell>
          <cell r="L199">
            <v>2151.61911570355</v>
          </cell>
          <cell r="M199">
            <v>2102.33119678272</v>
          </cell>
          <cell r="N199">
            <v>1924.30438008438</v>
          </cell>
          <cell r="O199">
            <v>2282.54397331768</v>
          </cell>
          <cell r="P199">
            <v>2427.03132409954</v>
          </cell>
          <cell r="Q199">
            <v>2442.50427994093</v>
          </cell>
          <cell r="R199">
            <v>2266.15315887705</v>
          </cell>
          <cell r="S199">
            <v>2561.40608828036</v>
          </cell>
          <cell r="T199">
            <v>2346.09337915079</v>
          </cell>
        </row>
        <row r="199">
          <cell r="Z199">
            <v>1259.68749384042</v>
          </cell>
          <cell r="AA199">
            <v>1695.12566902967</v>
          </cell>
          <cell r="AB199">
            <v>1686.87066512642</v>
          </cell>
          <cell r="AC199">
            <v>1571.1446884003</v>
          </cell>
          <cell r="AD199">
            <v>1556.78047585079</v>
          </cell>
          <cell r="AE199">
            <v>1980.49029064582</v>
          </cell>
          <cell r="AF199">
            <v>1478.14458883966</v>
          </cell>
          <cell r="AG199">
            <v>1649.15864976382</v>
          </cell>
          <cell r="AH199">
            <v>1678.72457367486</v>
          </cell>
          <cell r="AI199">
            <v>1816.99059494673</v>
          </cell>
          <cell r="AJ199">
            <v>1967.77324243451</v>
          </cell>
          <cell r="AK199">
            <v>2151.61911570355</v>
          </cell>
          <cell r="AL199">
            <v>2102.33119678272</v>
          </cell>
          <cell r="AM199">
            <v>1924.30438008438</v>
          </cell>
          <cell r="AN199">
            <v>2282.54397331768</v>
          </cell>
          <cell r="AO199">
            <v>2427.03132409954</v>
          </cell>
          <cell r="AP199">
            <v>2442.50427994093</v>
          </cell>
          <cell r="AQ199">
            <v>2266.15315887705</v>
          </cell>
          <cell r="AR199">
            <v>2561.40608828036</v>
          </cell>
          <cell r="AS199">
            <v>2346.09337915079</v>
          </cell>
        </row>
        <row r="199"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</row>
        <row r="199">
          <cell r="BX199">
            <v>3.2700492179666</v>
          </cell>
          <cell r="BY199">
            <v>2.96997384659122</v>
          </cell>
          <cell r="BZ199">
            <v>2.95043301656277</v>
          </cell>
          <cell r="CA199">
            <v>3.81509449682568</v>
          </cell>
          <cell r="CB199">
            <v>2.8238652405501</v>
          </cell>
          <cell r="CC199">
            <v>3.19903209113817</v>
          </cell>
          <cell r="CD199">
            <v>3.17007886141551</v>
          </cell>
          <cell r="CE199">
            <v>3.43617744250197</v>
          </cell>
          <cell r="CF199">
            <v>3.72606040438963</v>
          </cell>
          <cell r="CG199">
            <v>4.0476369375435</v>
          </cell>
          <cell r="CH199">
            <v>4.06385552136419</v>
          </cell>
          <cell r="CI199">
            <v>3.60678465948488</v>
          </cell>
          <cell r="CJ199">
            <v>4.2848157864939</v>
          </cell>
          <cell r="CK199">
            <v>4.55604897578442</v>
          </cell>
          <cell r="CL199">
            <v>4.585094972807</v>
          </cell>
          <cell r="CM199">
            <v>4.2540467755615</v>
          </cell>
          <cell r="CN199">
            <v>4.80829871011548</v>
          </cell>
          <cell r="CO199">
            <v>4.40411140599525</v>
          </cell>
          <cell r="CP199">
            <v>4.31938886647938</v>
          </cell>
          <cell r="CQ199">
            <v>4.62243021015012</v>
          </cell>
          <cell r="CR199">
            <v>1.42730242259629</v>
          </cell>
          <cell r="CS199">
            <v>1.41338818787506</v>
          </cell>
          <cell r="CT199">
            <v>1.41330088877794</v>
          </cell>
          <cell r="CU199">
            <v>1.44934138075247</v>
          </cell>
          <cell r="CV199">
            <v>1.4456020403409</v>
          </cell>
          <cell r="CW199">
            <v>1.422245451798</v>
          </cell>
          <cell r="CX199">
            <v>1.43410214628781</v>
          </cell>
          <cell r="CY199">
            <v>1.41237810292104</v>
          </cell>
          <cell r="CZ199">
            <v>1.45082996619041</v>
          </cell>
          <cell r="DA199">
            <v>1.44871925498904</v>
          </cell>
          <cell r="DB199">
            <v>1.44687927280043</v>
          </cell>
          <cell r="DC199">
            <v>1.45636750116132</v>
          </cell>
          <cell r="DD199">
            <v>1.41732683845545</v>
          </cell>
          <cell r="DE199">
            <v>1.46170822283155</v>
          </cell>
          <cell r="DF199">
            <v>1.45946650777588</v>
          </cell>
          <cell r="DG199">
            <v>1.45946650777588</v>
          </cell>
          <cell r="DH199">
            <v>1.45946650777588</v>
          </cell>
          <cell r="DI199">
            <v>1.45946650777588</v>
          </cell>
          <cell r="DJ199">
            <v>1.45946650777588</v>
          </cell>
          <cell r="DK199">
            <v>1.45946650777588</v>
          </cell>
        </row>
        <row r="200">
          <cell r="A200">
            <v>1552.52342860787</v>
          </cell>
          <cell r="B200">
            <v>1521.48062905174</v>
          </cell>
          <cell r="C200">
            <v>1634.10441314889</v>
          </cell>
          <cell r="D200">
            <v>1778.03728719011</v>
          </cell>
          <cell r="E200">
            <v>1491.09582422232</v>
          </cell>
          <cell r="F200">
            <v>2144.17038632328</v>
          </cell>
          <cell r="G200">
            <v>2253.0627109007</v>
          </cell>
          <cell r="H200">
            <v>1950.31438434542</v>
          </cell>
          <cell r="I200">
            <v>1729.05416589829</v>
          </cell>
          <cell r="J200">
            <v>1835.17568989062</v>
          </cell>
          <cell r="K200">
            <v>1990.51026315714</v>
          </cell>
          <cell r="L200">
            <v>2203.01184629376</v>
          </cell>
          <cell r="M200">
            <v>2183.08881033945</v>
          </cell>
          <cell r="N200">
            <v>2040.58508545913</v>
          </cell>
          <cell r="O200">
            <v>2043.50594725383</v>
          </cell>
          <cell r="P200">
            <v>1972.77611487928</v>
          </cell>
          <cell r="Q200">
            <v>2311.12834642362</v>
          </cell>
          <cell r="R200">
            <v>2326.50317005776</v>
          </cell>
          <cell r="S200">
            <v>2237.97651020137</v>
          </cell>
          <cell r="T200">
            <v>2783.99506512624</v>
          </cell>
        </row>
        <row r="200">
          <cell r="Z200">
            <v>1552.52342860787</v>
          </cell>
          <cell r="AA200">
            <v>1521.48062905174</v>
          </cell>
          <cell r="AB200">
            <v>1634.10441314889</v>
          </cell>
          <cell r="AC200">
            <v>1778.03728719011</v>
          </cell>
          <cell r="AD200">
            <v>1491.09582422232</v>
          </cell>
          <cell r="AE200">
            <v>2144.17038632328</v>
          </cell>
          <cell r="AF200">
            <v>2253.0627109007</v>
          </cell>
          <cell r="AG200">
            <v>1950.31438434542</v>
          </cell>
          <cell r="AH200">
            <v>1729.05416589829</v>
          </cell>
          <cell r="AI200">
            <v>1835.17568989062</v>
          </cell>
          <cell r="AJ200">
            <v>1990.51026315714</v>
          </cell>
          <cell r="AK200">
            <v>2203.01184629376</v>
          </cell>
          <cell r="AL200">
            <v>2183.08881033945</v>
          </cell>
          <cell r="AM200">
            <v>2040.58508545913</v>
          </cell>
          <cell r="AN200">
            <v>2043.50594725383</v>
          </cell>
          <cell r="AO200">
            <v>1972.77611487928</v>
          </cell>
          <cell r="AP200">
            <v>2311.12834642362</v>
          </cell>
          <cell r="AQ200">
            <v>2326.50317005776</v>
          </cell>
          <cell r="AR200">
            <v>2237.97651020137</v>
          </cell>
          <cell r="AS200">
            <v>2783.99506512624</v>
          </cell>
        </row>
        <row r="200"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</row>
        <row r="200">
          <cell r="BX200">
            <v>3.02228068447014</v>
          </cell>
          <cell r="BY200">
            <v>3.37519488106977</v>
          </cell>
          <cell r="BZ200">
            <v>2.82431367736559</v>
          </cell>
          <cell r="CA200">
            <v>4.022447845751</v>
          </cell>
          <cell r="CB200">
            <v>4.24264074963127</v>
          </cell>
          <cell r="CC200">
            <v>3.64441804339487</v>
          </cell>
          <cell r="CD200">
            <v>3.24143010768854</v>
          </cell>
          <cell r="CE200">
            <v>3.47779604106468</v>
          </cell>
          <cell r="CF200">
            <v>3.75553709530949</v>
          </cell>
          <cell r="CG200">
            <v>4.17981533612466</v>
          </cell>
          <cell r="CH200">
            <v>4.17773789826771</v>
          </cell>
          <cell r="CI200">
            <v>3.85090715005342</v>
          </cell>
          <cell r="CJ200">
            <v>3.90083623299402</v>
          </cell>
          <cell r="CK200">
            <v>3.76582048065378</v>
          </cell>
          <cell r="CL200">
            <v>4.41169902389767</v>
          </cell>
          <cell r="CM200">
            <v>4.44104793241861</v>
          </cell>
          <cell r="CN200">
            <v>4.27205992295487</v>
          </cell>
          <cell r="CO200">
            <v>5.31435146401952</v>
          </cell>
          <cell r="CP200">
            <v>4.29534511878422</v>
          </cell>
          <cell r="CQ200">
            <v>4.59328685803212</v>
          </cell>
          <cell r="CR200">
            <v>1.44547126186305</v>
          </cell>
          <cell r="CS200">
            <v>1.43517366274361</v>
          </cell>
          <cell r="CT200">
            <v>1.48133110706547</v>
          </cell>
          <cell r="CU200">
            <v>1.44327519003987</v>
          </cell>
          <cell r="CV200">
            <v>1.44643779184463</v>
          </cell>
          <cell r="CW200">
            <v>1.46041406622329</v>
          </cell>
          <cell r="CX200">
            <v>1.45493689300688</v>
          </cell>
          <cell r="CY200">
            <v>1.46616744203718</v>
          </cell>
          <cell r="CZ200">
            <v>1.46143354745022</v>
          </cell>
          <cell r="DA200">
            <v>1.44570830004765</v>
          </cell>
          <cell r="DB200">
            <v>1.45210994789111</v>
          </cell>
          <cell r="DC200">
            <v>1.44399893502269</v>
          </cell>
          <cell r="DD200">
            <v>1.43165162091349</v>
          </cell>
          <cell r="DE200">
            <v>1.45177327105212</v>
          </cell>
          <cell r="DF200">
            <v>1.43524262399892</v>
          </cell>
          <cell r="DG200">
            <v>1.43524262399892</v>
          </cell>
          <cell r="DH200">
            <v>1.43524262399892</v>
          </cell>
          <cell r="DI200">
            <v>1.43524262399892</v>
          </cell>
          <cell r="DJ200">
            <v>1.43524262399892</v>
          </cell>
          <cell r="DK200">
            <v>1.43524262399892</v>
          </cell>
        </row>
        <row r="201">
          <cell r="A201">
            <v>1583.37776736167</v>
          </cell>
          <cell r="B201">
            <v>1504.26319946439</v>
          </cell>
          <cell r="C201">
            <v>1559.97874084309</v>
          </cell>
          <cell r="D201">
            <v>1719.21082939737</v>
          </cell>
          <cell r="E201">
            <v>1901.16225620202</v>
          </cell>
          <cell r="F201">
            <v>1572.30104918921</v>
          </cell>
          <cell r="G201">
            <v>1753.53559111292</v>
          </cell>
          <cell r="H201">
            <v>1816.83073971291</v>
          </cell>
          <cell r="I201">
            <v>1815.34951112807</v>
          </cell>
          <cell r="J201">
            <v>2082.89812171703</v>
          </cell>
          <cell r="K201">
            <v>2237.30757201852</v>
          </cell>
          <cell r="L201">
            <v>2267.9191895609</v>
          </cell>
          <cell r="M201">
            <v>2140.54559989557</v>
          </cell>
          <cell r="N201">
            <v>2157.27223157704</v>
          </cell>
          <cell r="O201">
            <v>1922.31755741075</v>
          </cell>
          <cell r="P201">
            <v>2391.18441793059</v>
          </cell>
          <cell r="Q201">
            <v>2164.70841632169</v>
          </cell>
          <cell r="R201">
            <v>2318.62015632894</v>
          </cell>
          <cell r="S201">
            <v>2549.69388147482</v>
          </cell>
          <cell r="T201">
            <v>2648.02428895833</v>
          </cell>
        </row>
        <row r="201">
          <cell r="Z201">
            <v>1583.37776736167</v>
          </cell>
          <cell r="AA201">
            <v>1504.26319946439</v>
          </cell>
          <cell r="AB201">
            <v>1559.97874084309</v>
          </cell>
          <cell r="AC201">
            <v>1719.21082939737</v>
          </cell>
          <cell r="AD201">
            <v>1901.16225620202</v>
          </cell>
          <cell r="AE201">
            <v>1572.30104918921</v>
          </cell>
          <cell r="AF201">
            <v>1753.53559111292</v>
          </cell>
          <cell r="AG201">
            <v>1816.83073971291</v>
          </cell>
          <cell r="AH201">
            <v>1815.34951112807</v>
          </cell>
          <cell r="AI201">
            <v>2082.89812171703</v>
          </cell>
          <cell r="AJ201">
            <v>2237.30757201852</v>
          </cell>
          <cell r="AK201">
            <v>2267.9191895609</v>
          </cell>
          <cell r="AL201">
            <v>2140.54559989557</v>
          </cell>
          <cell r="AM201">
            <v>2157.27223157704</v>
          </cell>
          <cell r="AN201">
            <v>1922.31755741075</v>
          </cell>
          <cell r="AO201">
            <v>2391.18441793059</v>
          </cell>
          <cell r="AP201">
            <v>2164.70841632169</v>
          </cell>
          <cell r="AQ201">
            <v>2318.62015632894</v>
          </cell>
          <cell r="AR201">
            <v>2549.69388147482</v>
          </cell>
          <cell r="AS201">
            <v>2648.02428895833</v>
          </cell>
        </row>
        <row r="201"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</row>
        <row r="201">
          <cell r="BX201">
            <v>2.95003375585304</v>
          </cell>
          <cell r="BY201">
            <v>3.23426291363952</v>
          </cell>
          <cell r="BZ201">
            <v>3.58198627918603</v>
          </cell>
          <cell r="CA201">
            <v>3.00741450171276</v>
          </cell>
          <cell r="CB201">
            <v>3.29533206575907</v>
          </cell>
          <cell r="CC201">
            <v>3.46649199952305</v>
          </cell>
          <cell r="CD201">
            <v>3.41640980761632</v>
          </cell>
          <cell r="CE201">
            <v>3.96453167451082</v>
          </cell>
          <cell r="CF201">
            <v>4.21816063262868</v>
          </cell>
          <cell r="CG201">
            <v>4.38011555056727</v>
          </cell>
          <cell r="CH201">
            <v>4.07153020579732</v>
          </cell>
          <cell r="CI201">
            <v>4.09424482217513</v>
          </cell>
          <cell r="CJ201">
            <v>3.71497719015512</v>
          </cell>
          <cell r="CK201">
            <v>4.62108642550799</v>
          </cell>
          <cell r="CL201">
            <v>4.18340994648345</v>
          </cell>
          <cell r="CM201">
            <v>4.4808522713583</v>
          </cell>
          <cell r="CN201">
            <v>4.92741408673149</v>
          </cell>
          <cell r="CO201">
            <v>5.11744263820139</v>
          </cell>
          <cell r="CP201">
            <v>5.0020617404522</v>
          </cell>
          <cell r="CQ201">
            <v>5.64428855685543</v>
          </cell>
          <cell r="CR201">
            <v>1.45234648671103</v>
          </cell>
          <cell r="CS201">
            <v>1.41899189546897</v>
          </cell>
          <cell r="CT201">
            <v>1.4487679505343</v>
          </cell>
          <cell r="CU201">
            <v>1.45633387935765</v>
          </cell>
          <cell r="CV201">
            <v>1.45412721033806</v>
          </cell>
          <cell r="CW201">
            <v>1.43235131203711</v>
          </cell>
          <cell r="CX201">
            <v>1.45788254508817</v>
          </cell>
          <cell r="CY201">
            <v>1.43592382894631</v>
          </cell>
          <cell r="CZ201">
            <v>1.45578563009998</v>
          </cell>
          <cell r="DA201">
            <v>1.43940587817075</v>
          </cell>
          <cell r="DB201">
            <v>1.45314754941711</v>
          </cell>
          <cell r="DC201">
            <v>1.41856468395428</v>
          </cell>
          <cell r="DD201">
            <v>1.44036963903996</v>
          </cell>
          <cell r="DE201">
            <v>1.44357143691594</v>
          </cell>
          <cell r="DF201">
            <v>1.41767315797195</v>
          </cell>
          <cell r="DG201">
            <v>1.41767315797195</v>
          </cell>
          <cell r="DH201">
            <v>1.41767315797195</v>
          </cell>
          <cell r="DI201">
            <v>1.41767315797195</v>
          </cell>
          <cell r="DJ201">
            <v>1.41767315797195</v>
          </cell>
          <cell r="DK201">
            <v>1.41767315797195</v>
          </cell>
        </row>
        <row r="202">
          <cell r="A202">
            <v>1133.17432984621</v>
          </cell>
          <cell r="B202">
            <v>1635.95478957345</v>
          </cell>
          <cell r="C202">
            <v>1757.34668900089</v>
          </cell>
          <cell r="D202">
            <v>1700.88075637599</v>
          </cell>
          <cell r="E202">
            <v>1717.15772522552</v>
          </cell>
          <cell r="F202">
            <v>1628.51329169312</v>
          </cell>
          <cell r="G202">
            <v>1781.01827807559</v>
          </cell>
          <cell r="H202">
            <v>1693.70016411529</v>
          </cell>
          <cell r="I202">
            <v>1820.22262372461</v>
          </cell>
          <cell r="J202">
            <v>1757.28083344008</v>
          </cell>
          <cell r="K202">
            <v>1893.25030191086</v>
          </cell>
          <cell r="L202">
            <v>2033.685306957</v>
          </cell>
          <cell r="M202">
            <v>2099.77378152214</v>
          </cell>
          <cell r="N202">
            <v>2415.22946800042</v>
          </cell>
          <cell r="O202">
            <v>2536.98737020586</v>
          </cell>
          <cell r="P202">
            <v>2116.23621838373</v>
          </cell>
          <cell r="Q202">
            <v>2269.58349275791</v>
          </cell>
          <cell r="R202">
            <v>2490.32858105006</v>
          </cell>
          <cell r="S202">
            <v>2582.76741586231</v>
          </cell>
          <cell r="T202">
            <v>2818.35549824762</v>
          </cell>
        </row>
        <row r="202">
          <cell r="Z202">
            <v>1133.17432984621</v>
          </cell>
          <cell r="AA202">
            <v>1635.95478957345</v>
          </cell>
          <cell r="AB202">
            <v>1757.34668900089</v>
          </cell>
          <cell r="AC202">
            <v>1700.88075637599</v>
          </cell>
          <cell r="AD202">
            <v>1717.15772522552</v>
          </cell>
          <cell r="AE202">
            <v>1628.51329169312</v>
          </cell>
          <cell r="AF202">
            <v>1781.01827807559</v>
          </cell>
          <cell r="AG202">
            <v>1693.70016411529</v>
          </cell>
          <cell r="AH202">
            <v>1820.22262372461</v>
          </cell>
          <cell r="AI202">
            <v>1757.28083344008</v>
          </cell>
          <cell r="AJ202">
            <v>1893.25030191086</v>
          </cell>
          <cell r="AK202">
            <v>2033.685306957</v>
          </cell>
          <cell r="AL202">
            <v>2099.77378152214</v>
          </cell>
          <cell r="AM202">
            <v>2415.22946800042</v>
          </cell>
          <cell r="AN202">
            <v>2536.98737020586</v>
          </cell>
          <cell r="AO202">
            <v>2116.23621838373</v>
          </cell>
          <cell r="AP202">
            <v>2269.58349275791</v>
          </cell>
          <cell r="AQ202">
            <v>2490.32858105006</v>
          </cell>
          <cell r="AR202">
            <v>2582.76741586231</v>
          </cell>
          <cell r="AS202">
            <v>2818.35549824762</v>
          </cell>
        </row>
        <row r="202"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</row>
        <row r="202">
          <cell r="BX202">
            <v>3.29698694130992</v>
          </cell>
          <cell r="BY202">
            <v>3.20846508969924</v>
          </cell>
          <cell r="BZ202">
            <v>3.22040621251551</v>
          </cell>
          <cell r="CA202">
            <v>3.14280561475668</v>
          </cell>
          <cell r="CB202">
            <v>3.35459672607104</v>
          </cell>
          <cell r="CC202">
            <v>3.29092387623477</v>
          </cell>
          <cell r="CD202">
            <v>3.48454292701895</v>
          </cell>
          <cell r="CE202">
            <v>3.32769179900367</v>
          </cell>
          <cell r="CF202">
            <v>3.53135451757649</v>
          </cell>
          <cell r="CG202">
            <v>3.82402202647283</v>
          </cell>
          <cell r="CH202">
            <v>4.0008284684628</v>
          </cell>
          <cell r="CI202">
            <v>4.63633197503399</v>
          </cell>
          <cell r="CJ202">
            <v>4.81080150180881</v>
          </cell>
          <cell r="CK202">
            <v>4.01294562879773</v>
          </cell>
          <cell r="CL202">
            <v>4.30373276732326</v>
          </cell>
          <cell r="CM202">
            <v>4.72232405190922</v>
          </cell>
          <cell r="CN202">
            <v>4.89761262076959</v>
          </cell>
          <cell r="CO202">
            <v>5.34435016225586</v>
          </cell>
          <cell r="CP202">
            <v>4.80072040603684</v>
          </cell>
          <cell r="CQ202">
            <v>4.81071900493756</v>
          </cell>
          <cell r="CR202">
            <v>1.43345545655042</v>
          </cell>
          <cell r="CS202">
            <v>1.46462383397293</v>
          </cell>
          <cell r="CT202">
            <v>1.46031772303691</v>
          </cell>
          <cell r="CU202">
            <v>1.45239145431352</v>
          </cell>
          <cell r="CV202">
            <v>1.46085350806469</v>
          </cell>
          <cell r="CW202">
            <v>1.41964881005199</v>
          </cell>
          <cell r="CX202">
            <v>1.45457189944525</v>
          </cell>
          <cell r="CY202">
            <v>1.41002180443709</v>
          </cell>
          <cell r="CZ202">
            <v>1.43115220627859</v>
          </cell>
          <cell r="DA202">
            <v>1.4467890440646</v>
          </cell>
          <cell r="DB202">
            <v>1.46883783622004</v>
          </cell>
          <cell r="DC202">
            <v>1.45703673473468</v>
          </cell>
          <cell r="DD202">
            <v>1.43790340581458</v>
          </cell>
          <cell r="DE202">
            <v>1.4272202834589</v>
          </cell>
          <cell r="DF202">
            <v>1.44480089787902</v>
          </cell>
          <cell r="DG202">
            <v>1.44480089787902</v>
          </cell>
          <cell r="DH202">
            <v>1.44480089787902</v>
          </cell>
          <cell r="DI202">
            <v>1.44480089787902</v>
          </cell>
          <cell r="DJ202">
            <v>1.44480089787902</v>
          </cell>
          <cell r="DK202">
            <v>1.44480089787902</v>
          </cell>
        </row>
        <row r="203">
          <cell r="A203">
            <v>1494.10187391132</v>
          </cell>
          <cell r="B203">
            <v>1407.1434193542</v>
          </cell>
          <cell r="C203">
            <v>1594.19156911497</v>
          </cell>
          <cell r="D203">
            <v>1563.9435003523</v>
          </cell>
          <cell r="E203">
            <v>1623.25314238593</v>
          </cell>
          <cell r="F203">
            <v>1792.15117143638</v>
          </cell>
          <cell r="G203">
            <v>1873.30654620725</v>
          </cell>
          <cell r="H203">
            <v>2084.91907752825</v>
          </cell>
          <cell r="I203">
            <v>1892.54073221421</v>
          </cell>
          <cell r="J203">
            <v>1915.55988272191</v>
          </cell>
          <cell r="K203">
            <v>1849.55287860073</v>
          </cell>
          <cell r="L203">
            <v>2097.00757065102</v>
          </cell>
          <cell r="M203">
            <v>2318.46388398995</v>
          </cell>
          <cell r="N203">
            <v>2272.80044868115</v>
          </cell>
          <cell r="O203">
            <v>2447.87928015191</v>
          </cell>
          <cell r="P203">
            <v>2403.44756057887</v>
          </cell>
          <cell r="Q203">
            <v>2354.53657026171</v>
          </cell>
          <cell r="R203">
            <v>2330.1427403906</v>
          </cell>
          <cell r="S203">
            <v>2488.37730515978</v>
          </cell>
          <cell r="T203">
            <v>3073.94941349739</v>
          </cell>
        </row>
        <row r="203">
          <cell r="Z203">
            <v>1494.10187391132</v>
          </cell>
          <cell r="AA203">
            <v>1407.1434193542</v>
          </cell>
          <cell r="AB203">
            <v>1594.19156911497</v>
          </cell>
          <cell r="AC203">
            <v>1563.9435003523</v>
          </cell>
          <cell r="AD203">
            <v>1623.25314238593</v>
          </cell>
          <cell r="AE203">
            <v>1792.15117143638</v>
          </cell>
          <cell r="AF203">
            <v>1873.30654620725</v>
          </cell>
          <cell r="AG203">
            <v>2084.91907752825</v>
          </cell>
          <cell r="AH203">
            <v>1892.54073221421</v>
          </cell>
          <cell r="AI203">
            <v>1915.55988272191</v>
          </cell>
          <cell r="AJ203">
            <v>1849.55287860073</v>
          </cell>
          <cell r="AK203">
            <v>2097.00757065102</v>
          </cell>
          <cell r="AL203">
            <v>2318.46388398995</v>
          </cell>
          <cell r="AM203">
            <v>2272.80044868115</v>
          </cell>
          <cell r="AN203">
            <v>2447.87928015191</v>
          </cell>
          <cell r="AO203">
            <v>2403.44756057887</v>
          </cell>
          <cell r="AP203">
            <v>2354.53657026171</v>
          </cell>
          <cell r="AQ203">
            <v>2330.1427403906</v>
          </cell>
          <cell r="AR203">
            <v>2488.37730515978</v>
          </cell>
          <cell r="AS203">
            <v>3073.94941349739</v>
          </cell>
        </row>
        <row r="203"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</row>
        <row r="203">
          <cell r="BX203">
            <v>2.98423449923276</v>
          </cell>
          <cell r="BY203">
            <v>3.0309880150946</v>
          </cell>
          <cell r="BZ203">
            <v>3.0999232085052</v>
          </cell>
          <cell r="CA203">
            <v>3.41785487489836</v>
          </cell>
          <cell r="CB203">
            <v>3.54114330996072</v>
          </cell>
          <cell r="CC203">
            <v>3.97149297401662</v>
          </cell>
          <cell r="CD203">
            <v>3.56542057721924</v>
          </cell>
          <cell r="CE203">
            <v>3.62148882048213</v>
          </cell>
          <cell r="CF203">
            <v>3.52404360043529</v>
          </cell>
          <cell r="CG203">
            <v>3.95400200128635</v>
          </cell>
          <cell r="CH203">
            <v>4.41193124495155</v>
          </cell>
          <cell r="CI203">
            <v>4.2801428517642</v>
          </cell>
          <cell r="CJ203">
            <v>4.62195918543102</v>
          </cell>
          <cell r="CK203">
            <v>4.53806550812828</v>
          </cell>
          <cell r="CL203">
            <v>4.4457143032311</v>
          </cell>
          <cell r="CM203">
            <v>4.39965513399231</v>
          </cell>
          <cell r="CN203">
            <v>4.69842546389282</v>
          </cell>
          <cell r="CO203">
            <v>5.8040724648737</v>
          </cell>
          <cell r="CP203">
            <v>5.36344310857754</v>
          </cell>
          <cell r="CQ203">
            <v>4.62156629789856</v>
          </cell>
          <cell r="CR203">
            <v>1.42683529711583</v>
          </cell>
          <cell r="CS203">
            <v>1.4240452196366</v>
          </cell>
          <cell r="CT203">
            <v>1.46357403739031</v>
          </cell>
          <cell r="CU203">
            <v>1.41365676537004</v>
          </cell>
          <cell r="CV203">
            <v>1.43463840363762</v>
          </cell>
          <cell r="CW203">
            <v>1.43657451504893</v>
          </cell>
          <cell r="CX203">
            <v>1.44934735838031</v>
          </cell>
          <cell r="CY203">
            <v>1.4382770154933</v>
          </cell>
          <cell r="CZ203">
            <v>1.45425847797195</v>
          </cell>
          <cell r="DA203">
            <v>1.44915793693727</v>
          </cell>
          <cell r="DB203">
            <v>1.43791301558359</v>
          </cell>
          <cell r="DC203">
            <v>1.4530155065912</v>
          </cell>
          <cell r="DD203">
            <v>1.4397223106811</v>
          </cell>
          <cell r="DE203">
            <v>1.45482306548841</v>
          </cell>
          <cell r="DF203">
            <v>1.45101207230441</v>
          </cell>
          <cell r="DG203">
            <v>1.45101207230441</v>
          </cell>
          <cell r="DH203">
            <v>1.45101207230441</v>
          </cell>
          <cell r="DI203">
            <v>1.45101207230441</v>
          </cell>
          <cell r="DJ203">
            <v>1.45101207230441</v>
          </cell>
          <cell r="DK203">
            <v>1.45101207230441</v>
          </cell>
        </row>
        <row r="204">
          <cell r="A204">
            <v>1232.40298559352</v>
          </cell>
          <cell r="B204">
            <v>1815.77478814507</v>
          </cell>
          <cell r="C204">
            <v>1756.81308183803</v>
          </cell>
          <cell r="D204">
            <v>1637.22834247487</v>
          </cell>
          <cell r="E204">
            <v>1565.64321113603</v>
          </cell>
          <cell r="F204">
            <v>1532.54940391047</v>
          </cell>
          <cell r="G204">
            <v>1652.64635823851</v>
          </cell>
          <cell r="H204">
            <v>2074.09094270971</v>
          </cell>
          <cell r="I204">
            <v>2063.35699710336</v>
          </cell>
          <cell r="J204">
            <v>1822.28438720041</v>
          </cell>
          <cell r="K204">
            <v>1699.39983449662</v>
          </cell>
          <cell r="L204">
            <v>2057.04566064381</v>
          </cell>
          <cell r="M204">
            <v>2355.4677865544</v>
          </cell>
          <cell r="N204">
            <v>2291.19644074685</v>
          </cell>
          <cell r="O204">
            <v>2273.98625899773</v>
          </cell>
          <cell r="P204">
            <v>2052.67022886805</v>
          </cell>
          <cell r="Q204">
            <v>2250.41621249238</v>
          </cell>
          <cell r="R204">
            <v>2127.26107132521</v>
          </cell>
          <cell r="S204">
            <v>2386.95365914504</v>
          </cell>
          <cell r="T204">
            <v>2271.81552044623</v>
          </cell>
        </row>
        <row r="204">
          <cell r="Z204">
            <v>1232.40298559352</v>
          </cell>
          <cell r="AA204">
            <v>1815.77478814507</v>
          </cell>
          <cell r="AB204">
            <v>1756.81308183803</v>
          </cell>
          <cell r="AC204">
            <v>1637.22834247487</v>
          </cell>
          <cell r="AD204">
            <v>1565.64321113603</v>
          </cell>
          <cell r="AE204">
            <v>1532.54940391047</v>
          </cell>
          <cell r="AF204">
            <v>1652.64635823851</v>
          </cell>
          <cell r="AG204">
            <v>2074.09094270971</v>
          </cell>
          <cell r="AH204">
            <v>2063.35699710336</v>
          </cell>
          <cell r="AI204">
            <v>1822.28438720041</v>
          </cell>
          <cell r="AJ204">
            <v>1699.39983449662</v>
          </cell>
          <cell r="AK204">
            <v>2057.04566064381</v>
          </cell>
          <cell r="AL204">
            <v>2355.4677865544</v>
          </cell>
          <cell r="AM204">
            <v>2291.19644074685</v>
          </cell>
          <cell r="AN204">
            <v>2273.98625899773</v>
          </cell>
          <cell r="AO204">
            <v>2052.67022886805</v>
          </cell>
          <cell r="AP204">
            <v>2250.41621249238</v>
          </cell>
          <cell r="AQ204">
            <v>2127.26107132521</v>
          </cell>
          <cell r="AR204">
            <v>2386.95365914504</v>
          </cell>
          <cell r="AS204">
            <v>2271.81552044623</v>
          </cell>
        </row>
        <row r="204"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</row>
        <row r="204">
          <cell r="BX204">
            <v>3.3324675192363</v>
          </cell>
          <cell r="BY204">
            <v>3.13096923429042</v>
          </cell>
          <cell r="BZ204">
            <v>2.99894851425535</v>
          </cell>
          <cell r="CA204">
            <v>2.89653521917597</v>
          </cell>
          <cell r="CB204">
            <v>3.12546733176094</v>
          </cell>
          <cell r="CC204">
            <v>3.94541065441511</v>
          </cell>
          <cell r="CD204">
            <v>3.94774122614799</v>
          </cell>
          <cell r="CE204">
            <v>3.55357096894001</v>
          </cell>
          <cell r="CF204">
            <v>3.24474093994058</v>
          </cell>
          <cell r="CG204">
            <v>3.92145795245805</v>
          </cell>
          <cell r="CH204">
            <v>4.46526707576097</v>
          </cell>
          <cell r="CI204">
            <v>4.35302610803789</v>
          </cell>
          <cell r="CJ204">
            <v>4.32147811607557</v>
          </cell>
          <cell r="CK204">
            <v>3.90088965510408</v>
          </cell>
          <cell r="CL204">
            <v>4.2766856553627</v>
          </cell>
          <cell r="CM204">
            <v>4.04264191594683</v>
          </cell>
          <cell r="CN204">
            <v>4.5361610965179</v>
          </cell>
          <cell r="CO204">
            <v>4.31735284965898</v>
          </cell>
          <cell r="CP204">
            <v>5.18305623913804</v>
          </cell>
          <cell r="CQ204">
            <v>4.42392343554884</v>
          </cell>
          <cell r="CR204">
            <v>1.43398049059645</v>
          </cell>
          <cell r="CS204">
            <v>1.45335371374358</v>
          </cell>
          <cell r="CT204">
            <v>1.44433111434696</v>
          </cell>
          <cell r="CU204">
            <v>1.4326417051771</v>
          </cell>
          <cell r="CV204">
            <v>1.43031246944641</v>
          </cell>
          <cell r="CW204">
            <v>1.44958206010013</v>
          </cell>
          <cell r="CX204">
            <v>1.44867879300415</v>
          </cell>
          <cell r="CY204">
            <v>1.4402660297406</v>
          </cell>
          <cell r="CZ204">
            <v>1.43196641951435</v>
          </cell>
          <cell r="DA204">
            <v>1.40494167938958</v>
          </cell>
          <cell r="DB204">
            <v>1.43490344643978</v>
          </cell>
          <cell r="DC204">
            <v>1.43715465123828</v>
          </cell>
          <cell r="DD204">
            <v>1.44522965637372</v>
          </cell>
          <cell r="DE204">
            <v>1.44204292986048</v>
          </cell>
          <cell r="DF204">
            <v>1.44165935181861</v>
          </cell>
          <cell r="DG204">
            <v>1.44165935181861</v>
          </cell>
          <cell r="DH204">
            <v>1.44165935181861</v>
          </cell>
          <cell r="DI204">
            <v>1.44165935181861</v>
          </cell>
          <cell r="DJ204">
            <v>1.44165935181861</v>
          </cell>
          <cell r="DK204">
            <v>1.44165935181861</v>
          </cell>
        </row>
        <row r="205">
          <cell r="A205">
            <v>1556.93619184459</v>
          </cell>
          <cell r="B205">
            <v>1207.46885258013</v>
          </cell>
          <cell r="C205">
            <v>1612.7406059722</v>
          </cell>
          <cell r="D205">
            <v>1861.19286990545</v>
          </cell>
          <cell r="E205">
            <v>1717.8234103105</v>
          </cell>
          <cell r="F205">
            <v>2021.25479711739</v>
          </cell>
          <cell r="G205">
            <v>1985.04432893525</v>
          </cell>
          <cell r="H205">
            <v>1860.53903113253</v>
          </cell>
          <cell r="I205">
            <v>1840.35654906259</v>
          </cell>
          <cell r="J205">
            <v>1744.18805059616</v>
          </cell>
          <cell r="K205">
            <v>2168.65222717812</v>
          </cell>
          <cell r="L205">
            <v>1901.89922272615</v>
          </cell>
          <cell r="M205">
            <v>2312.68922267145</v>
          </cell>
          <cell r="N205">
            <v>2417.67742426487</v>
          </cell>
          <cell r="O205">
            <v>2390.71866166151</v>
          </cell>
          <cell r="P205">
            <v>2311.42950776748</v>
          </cell>
          <cell r="Q205">
            <v>2647.22356165027</v>
          </cell>
          <cell r="R205">
            <v>2096.06343515344</v>
          </cell>
          <cell r="S205">
            <v>2368.03926032111</v>
          </cell>
          <cell r="T205">
            <v>2729.28030388338</v>
          </cell>
        </row>
        <row r="205">
          <cell r="Z205">
            <v>1556.93619184459</v>
          </cell>
          <cell r="AA205">
            <v>1207.46885258013</v>
          </cell>
          <cell r="AB205">
            <v>1612.7406059722</v>
          </cell>
          <cell r="AC205">
            <v>1861.19286990545</v>
          </cell>
          <cell r="AD205">
            <v>1717.8234103105</v>
          </cell>
          <cell r="AE205">
            <v>2021.25479711739</v>
          </cell>
          <cell r="AF205">
            <v>1985.04432893525</v>
          </cell>
          <cell r="AG205">
            <v>1860.53903113253</v>
          </cell>
          <cell r="AH205">
            <v>1840.35654906259</v>
          </cell>
          <cell r="AI205">
            <v>1744.18805059616</v>
          </cell>
          <cell r="AJ205">
            <v>2168.65222717812</v>
          </cell>
          <cell r="AK205">
            <v>1901.89922272615</v>
          </cell>
          <cell r="AL205">
            <v>2312.68922267145</v>
          </cell>
          <cell r="AM205">
            <v>2417.67742426487</v>
          </cell>
          <cell r="AN205">
            <v>2390.71866166151</v>
          </cell>
          <cell r="AO205">
            <v>2311.42950776748</v>
          </cell>
          <cell r="AP205">
            <v>2647.22356165027</v>
          </cell>
          <cell r="AQ205">
            <v>2096.06343515344</v>
          </cell>
          <cell r="AR205">
            <v>2368.03926032111</v>
          </cell>
          <cell r="AS205">
            <v>2729.28030388338</v>
          </cell>
        </row>
        <row r="205"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</row>
        <row r="205">
          <cell r="BX205">
            <v>3.03606085163302</v>
          </cell>
          <cell r="BY205">
            <v>3.51808539046302</v>
          </cell>
          <cell r="BZ205">
            <v>3.28745889215714</v>
          </cell>
          <cell r="CA205">
            <v>3.74669711702495</v>
          </cell>
          <cell r="CB205">
            <v>3.75234116657603</v>
          </cell>
          <cell r="CC205">
            <v>3.57185696043987</v>
          </cell>
          <cell r="CD205">
            <v>3.49050738561225</v>
          </cell>
          <cell r="CE205">
            <v>3.34701311863165</v>
          </cell>
          <cell r="CF205">
            <v>4.16918134004035</v>
          </cell>
          <cell r="CG205">
            <v>3.51839860258471</v>
          </cell>
          <cell r="CH205">
            <v>4.40682601936666</v>
          </cell>
          <cell r="CI205">
            <v>4.57643796355459</v>
          </cell>
          <cell r="CJ205">
            <v>4.45037694548262</v>
          </cell>
          <cell r="CK205">
            <v>4.30277838937667</v>
          </cell>
          <cell r="CL205">
            <v>4.92786662740109</v>
          </cell>
          <cell r="CM205">
            <v>3.9018695665315</v>
          </cell>
          <cell r="CN205">
            <v>4.40815872613242</v>
          </cell>
          <cell r="CO205">
            <v>5.08061711189426</v>
          </cell>
          <cell r="CP205">
            <v>4.70424649848115</v>
          </cell>
          <cell r="CQ205">
            <v>4.97562160019635</v>
          </cell>
          <cell r="CR205">
            <v>1.44566479287248</v>
          </cell>
          <cell r="CS205">
            <v>1.45938674999886</v>
          </cell>
          <cell r="CT205">
            <v>1.4553290034506</v>
          </cell>
          <cell r="CU205">
            <v>1.44941295669207</v>
          </cell>
          <cell r="CV205">
            <v>1.43161197206996</v>
          </cell>
          <cell r="CW205">
            <v>1.47801762531081</v>
          </cell>
          <cell r="CX205">
            <v>1.44935584801416</v>
          </cell>
          <cell r="CY205">
            <v>1.42709164029753</v>
          </cell>
          <cell r="CZ205">
            <v>1.44450997523771</v>
          </cell>
          <cell r="DA205">
            <v>1.42771994895772</v>
          </cell>
          <cell r="DB205">
            <v>1.4251030278082</v>
          </cell>
          <cell r="DC205">
            <v>1.48098137549325</v>
          </cell>
          <cell r="DD205">
            <v>1.43780009212724</v>
          </cell>
          <cell r="DE205">
            <v>1.44736448256461</v>
          </cell>
          <cell r="DF205">
            <v>1.47176614964872</v>
          </cell>
          <cell r="DG205">
            <v>1.47176614964872</v>
          </cell>
          <cell r="DH205">
            <v>1.47176614964872</v>
          </cell>
          <cell r="DI205">
            <v>1.47176614964872</v>
          </cell>
          <cell r="DJ205">
            <v>1.47176614964872</v>
          </cell>
          <cell r="DK205">
            <v>1.47176614964872</v>
          </cell>
        </row>
        <row r="206">
          <cell r="A206">
            <v>1259.74946898257</v>
          </cell>
          <cell r="B206">
            <v>1254.33911786867</v>
          </cell>
          <cell r="C206">
            <v>1571.43050254775</v>
          </cell>
          <cell r="D206">
            <v>1478.33383663869</v>
          </cell>
          <cell r="E206">
            <v>1553.36386442982</v>
          </cell>
          <cell r="F206">
            <v>2088.16184571386</v>
          </cell>
          <cell r="G206">
            <v>1970.72349510958</v>
          </cell>
          <cell r="H206">
            <v>1867.74328295187</v>
          </cell>
          <cell r="I206">
            <v>2007.24278600056</v>
          </cell>
          <cell r="J206">
            <v>1921.54194683314</v>
          </cell>
          <cell r="K206">
            <v>2216.00594077322</v>
          </cell>
          <cell r="L206">
            <v>2104.60752788991</v>
          </cell>
          <cell r="M206">
            <v>2230.7950578385</v>
          </cell>
          <cell r="N206">
            <v>2409.3212400568</v>
          </cell>
          <cell r="O206">
            <v>1983.59157929699</v>
          </cell>
          <cell r="P206">
            <v>2369.61579315774</v>
          </cell>
          <cell r="Q206">
            <v>2120.08081834718</v>
          </cell>
          <cell r="R206">
            <v>2235.17105023835</v>
          </cell>
          <cell r="S206">
            <v>2320.13180123523</v>
          </cell>
          <cell r="T206">
            <v>2275.98547481601</v>
          </cell>
        </row>
        <row r="206">
          <cell r="Z206">
            <v>1259.74946898257</v>
          </cell>
          <cell r="AA206">
            <v>1254.33911786867</v>
          </cell>
          <cell r="AB206">
            <v>1571.43050254775</v>
          </cell>
          <cell r="AC206">
            <v>1478.33383663869</v>
          </cell>
          <cell r="AD206">
            <v>1553.36386442982</v>
          </cell>
          <cell r="AE206">
            <v>2088.16184571386</v>
          </cell>
          <cell r="AF206">
            <v>1970.72349510958</v>
          </cell>
          <cell r="AG206">
            <v>1867.74328295187</v>
          </cell>
          <cell r="AH206">
            <v>2007.24278600056</v>
          </cell>
          <cell r="AI206">
            <v>1921.54194683314</v>
          </cell>
          <cell r="AJ206">
            <v>2216.00594077322</v>
          </cell>
          <cell r="AK206">
            <v>2104.60752788991</v>
          </cell>
          <cell r="AL206">
            <v>2230.7950578385</v>
          </cell>
          <cell r="AM206">
            <v>2409.3212400568</v>
          </cell>
          <cell r="AN206">
            <v>1983.59157929699</v>
          </cell>
          <cell r="AO206">
            <v>2369.61579315774</v>
          </cell>
          <cell r="AP206">
            <v>2120.08081834718</v>
          </cell>
          <cell r="AQ206">
            <v>2235.17105023835</v>
          </cell>
          <cell r="AR206">
            <v>2320.13180123523</v>
          </cell>
          <cell r="AS206">
            <v>2275.98547481601</v>
          </cell>
        </row>
        <row r="206"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</row>
        <row r="206">
          <cell r="BX206">
            <v>2.94093772706268</v>
          </cell>
          <cell r="BY206">
            <v>2.82930332445189</v>
          </cell>
          <cell r="BZ206">
            <v>2.97984686311548</v>
          </cell>
          <cell r="CA206">
            <v>3.95743873807009</v>
          </cell>
          <cell r="CB206">
            <v>3.73360829969524</v>
          </cell>
          <cell r="CC206">
            <v>3.53782752766948</v>
          </cell>
          <cell r="CD206">
            <v>3.75101584766435</v>
          </cell>
          <cell r="CE206">
            <v>3.67230741932305</v>
          </cell>
          <cell r="CF206">
            <v>4.26565630337307</v>
          </cell>
          <cell r="CG206">
            <v>3.91269597982383</v>
          </cell>
          <cell r="CH206">
            <v>4.21801984547328</v>
          </cell>
          <cell r="CI206">
            <v>4.60864986365694</v>
          </cell>
          <cell r="CJ206">
            <v>3.72305333467458</v>
          </cell>
          <cell r="CK206">
            <v>4.44759197038946</v>
          </cell>
          <cell r="CL206">
            <v>3.97923344851288</v>
          </cell>
          <cell r="CM206">
            <v>4.19524922318296</v>
          </cell>
          <cell r="CN206">
            <v>4.3547142111456</v>
          </cell>
          <cell r="CO206">
            <v>4.27185485163625</v>
          </cell>
          <cell r="CP206">
            <v>4.63085598898798</v>
          </cell>
          <cell r="CQ206">
            <v>5.29836097265484</v>
          </cell>
          <cell r="CR206">
            <v>1.43891930021673</v>
          </cell>
          <cell r="CS206">
            <v>1.44809057389875</v>
          </cell>
          <cell r="CT206">
            <v>1.46391710659444</v>
          </cell>
          <cell r="CU206">
            <v>1.43152897549637</v>
          </cell>
          <cell r="CV206">
            <v>1.42819131482055</v>
          </cell>
          <cell r="CW206">
            <v>1.44562979663713</v>
          </cell>
          <cell r="CX206">
            <v>1.44611914774127</v>
          </cell>
          <cell r="CY206">
            <v>1.44639749811956</v>
          </cell>
          <cell r="CZ206">
            <v>1.46608159694537</v>
          </cell>
          <cell r="DA206">
            <v>1.43356693308775</v>
          </cell>
          <cell r="DB206">
            <v>1.42328605987372</v>
          </cell>
          <cell r="DC206">
            <v>1.47367647559364</v>
          </cell>
          <cell r="DD206">
            <v>1.44896598538017</v>
          </cell>
          <cell r="DE206">
            <v>1.43228066896514</v>
          </cell>
          <cell r="DF206">
            <v>1.45968832273014</v>
          </cell>
          <cell r="DG206">
            <v>1.45968832273014</v>
          </cell>
          <cell r="DH206">
            <v>1.45968832273014</v>
          </cell>
          <cell r="DI206">
            <v>1.45968832273014</v>
          </cell>
          <cell r="DJ206">
            <v>1.45968832273014</v>
          </cell>
          <cell r="DK206">
            <v>1.45968832273014</v>
          </cell>
        </row>
        <row r="207">
          <cell r="A207">
            <v>1285.96154084702</v>
          </cell>
          <cell r="B207">
            <v>1668.99046266982</v>
          </cell>
          <cell r="C207">
            <v>1718.80090153334</v>
          </cell>
          <cell r="D207">
            <v>1648.12230214652</v>
          </cell>
          <cell r="E207">
            <v>1649.72090058795</v>
          </cell>
          <cell r="F207">
            <v>1753.88045163465</v>
          </cell>
          <cell r="G207">
            <v>1570.67469110569</v>
          </cell>
          <cell r="H207">
            <v>2137.61646933603</v>
          </cell>
          <cell r="I207">
            <v>2417.53408779891</v>
          </cell>
          <cell r="J207">
            <v>2209.60239425944</v>
          </cell>
          <cell r="K207">
            <v>1985.59942653838</v>
          </cell>
          <cell r="L207">
            <v>1680.54642336697</v>
          </cell>
          <cell r="M207">
            <v>2450.9630972373</v>
          </cell>
          <cell r="N207">
            <v>2441.30058386924</v>
          </cell>
          <cell r="O207">
            <v>2210.80392208898</v>
          </cell>
          <cell r="P207">
            <v>1973.07968574893</v>
          </cell>
          <cell r="Q207">
            <v>2548.46173290845</v>
          </cell>
          <cell r="R207">
            <v>2282.08400907811</v>
          </cell>
          <cell r="S207">
            <v>2762.61749542615</v>
          </cell>
          <cell r="T207">
            <v>2509.02017426938</v>
          </cell>
        </row>
        <row r="207">
          <cell r="Z207">
            <v>1285.96154084702</v>
          </cell>
          <cell r="AA207">
            <v>1668.99046266982</v>
          </cell>
          <cell r="AB207">
            <v>1718.80090153334</v>
          </cell>
          <cell r="AC207">
            <v>1648.12230214652</v>
          </cell>
          <cell r="AD207">
            <v>1649.72090058795</v>
          </cell>
          <cell r="AE207">
            <v>1753.88045163465</v>
          </cell>
          <cell r="AF207">
            <v>1570.67469110569</v>
          </cell>
          <cell r="AG207">
            <v>2137.61646933603</v>
          </cell>
          <cell r="AH207">
            <v>2417.53408779891</v>
          </cell>
          <cell r="AI207">
            <v>2209.60239425944</v>
          </cell>
          <cell r="AJ207">
            <v>1985.59942653838</v>
          </cell>
          <cell r="AK207">
            <v>1680.54642336697</v>
          </cell>
          <cell r="AL207">
            <v>2450.9630972373</v>
          </cell>
          <cell r="AM207">
            <v>2441.30058386924</v>
          </cell>
          <cell r="AN207">
            <v>2210.80392208898</v>
          </cell>
          <cell r="AO207">
            <v>1973.07968574893</v>
          </cell>
          <cell r="AP207">
            <v>2548.46173290845</v>
          </cell>
          <cell r="AQ207">
            <v>2282.08400907811</v>
          </cell>
          <cell r="AR207">
            <v>2762.61749542615</v>
          </cell>
          <cell r="AS207">
            <v>2509.02017426938</v>
          </cell>
        </row>
        <row r="207"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</row>
        <row r="207">
          <cell r="BX207">
            <v>3.21444986952708</v>
          </cell>
          <cell r="BY207">
            <v>3.16215946134808</v>
          </cell>
          <cell r="BZ207">
            <v>3.17919873270519</v>
          </cell>
          <cell r="CA207">
            <v>3.31282110085025</v>
          </cell>
          <cell r="CB207">
            <v>2.97411877538574</v>
          </cell>
          <cell r="CC207">
            <v>4.12852223487336</v>
          </cell>
          <cell r="CD207">
            <v>4.59419799335277</v>
          </cell>
          <cell r="CE207">
            <v>4.17976852236418</v>
          </cell>
          <cell r="CF207">
            <v>3.78704063756247</v>
          </cell>
          <cell r="CG207">
            <v>3.18472558534378</v>
          </cell>
          <cell r="CH207">
            <v>4.56669320949681</v>
          </cell>
          <cell r="CI207">
            <v>4.65994659336834</v>
          </cell>
          <cell r="CJ207">
            <v>4.20658451614281</v>
          </cell>
          <cell r="CK207">
            <v>3.75425716060102</v>
          </cell>
          <cell r="CL207">
            <v>4.84905945684481</v>
          </cell>
          <cell r="CM207">
            <v>4.342211971496</v>
          </cell>
          <cell r="CN207">
            <v>5.25654214024737</v>
          </cell>
          <cell r="CO207">
            <v>4.77401243516825</v>
          </cell>
          <cell r="CP207">
            <v>5.62432421286477</v>
          </cell>
          <cell r="CQ207">
            <v>5.00744360165889</v>
          </cell>
          <cell r="CR207">
            <v>1.43755549868176</v>
          </cell>
          <cell r="CS207">
            <v>1.43145362432322</v>
          </cell>
          <cell r="CT207">
            <v>1.46496095972328</v>
          </cell>
          <cell r="CU207">
            <v>1.42794935635527</v>
          </cell>
          <cell r="CV207">
            <v>1.42167372010625</v>
          </cell>
          <cell r="CW207">
            <v>1.45047129802857</v>
          </cell>
          <cell r="CX207">
            <v>1.44688852624532</v>
          </cell>
          <cell r="CY207">
            <v>1.41854231234693</v>
          </cell>
          <cell r="CZ207">
            <v>1.4416838525562</v>
          </cell>
          <cell r="DA207">
            <v>1.44833503514873</v>
          </cell>
          <cell r="DB207">
            <v>1.43647743700309</v>
          </cell>
          <cell r="DC207">
            <v>1.44572480515644</v>
          </cell>
          <cell r="DD207">
            <v>1.4704222687276</v>
          </cell>
          <cell r="DE207">
            <v>1.43531575229751</v>
          </cell>
          <cell r="DF207">
            <v>1.43988478623818</v>
          </cell>
          <cell r="DG207">
            <v>1.43988478623818</v>
          </cell>
          <cell r="DH207">
            <v>1.43988478623818</v>
          </cell>
          <cell r="DI207">
            <v>1.43988478623818</v>
          </cell>
          <cell r="DJ207">
            <v>1.43988478623818</v>
          </cell>
          <cell r="DK207">
            <v>1.43988478623818</v>
          </cell>
        </row>
        <row r="208">
          <cell r="A208">
            <v>1418.00544813309</v>
          </cell>
          <cell r="B208">
            <v>1527.06352265374</v>
          </cell>
          <cell r="C208">
            <v>1523.85414402509</v>
          </cell>
          <cell r="D208">
            <v>1425.59834007194</v>
          </cell>
          <cell r="E208">
            <v>1310.72147136821</v>
          </cell>
          <cell r="F208">
            <v>1828.05552313242</v>
          </cell>
          <cell r="G208">
            <v>1895.64173917262</v>
          </cell>
          <cell r="H208">
            <v>1614.04031556685</v>
          </cell>
          <cell r="I208">
            <v>1815.44623972837</v>
          </cell>
          <cell r="J208">
            <v>1838.72690299921</v>
          </cell>
          <cell r="K208">
            <v>1861.28553914401</v>
          </cell>
          <cell r="L208">
            <v>2116.69078633436</v>
          </cell>
          <cell r="M208">
            <v>1808.14095600685</v>
          </cell>
          <cell r="N208">
            <v>1934.62401344211</v>
          </cell>
          <cell r="O208">
            <v>2112.74931116615</v>
          </cell>
          <cell r="P208">
            <v>2351.12983418069</v>
          </cell>
          <cell r="Q208">
            <v>2243.75183378697</v>
          </cell>
          <cell r="R208">
            <v>2472.93503695728</v>
          </cell>
          <cell r="S208">
            <v>2287.12769269726</v>
          </cell>
          <cell r="T208">
            <v>2921.88124039704</v>
          </cell>
        </row>
        <row r="208">
          <cell r="Z208">
            <v>1418.00544813309</v>
          </cell>
          <cell r="AA208">
            <v>1527.06352265374</v>
          </cell>
          <cell r="AB208">
            <v>1523.85414402509</v>
          </cell>
          <cell r="AC208">
            <v>1425.59834007194</v>
          </cell>
          <cell r="AD208">
            <v>1310.72147136821</v>
          </cell>
          <cell r="AE208">
            <v>1828.05552313242</v>
          </cell>
          <cell r="AF208">
            <v>1895.64173917262</v>
          </cell>
          <cell r="AG208">
            <v>1614.04031556685</v>
          </cell>
          <cell r="AH208">
            <v>1815.44623972837</v>
          </cell>
          <cell r="AI208">
            <v>1838.72690299921</v>
          </cell>
          <cell r="AJ208">
            <v>1861.28553914401</v>
          </cell>
          <cell r="AK208">
            <v>2116.69078633436</v>
          </cell>
          <cell r="AL208">
            <v>1808.14095600685</v>
          </cell>
          <cell r="AM208">
            <v>1934.62401344211</v>
          </cell>
          <cell r="AN208">
            <v>2112.74931116615</v>
          </cell>
          <cell r="AO208">
            <v>2351.12983418069</v>
          </cell>
          <cell r="AP208">
            <v>2243.75183378697</v>
          </cell>
          <cell r="AQ208">
            <v>2472.93503695728</v>
          </cell>
          <cell r="AR208">
            <v>2287.12769269726</v>
          </cell>
          <cell r="AS208">
            <v>2921.88124039704</v>
          </cell>
        </row>
        <row r="208"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</row>
        <row r="208">
          <cell r="BX208">
            <v>2.96753164273631</v>
          </cell>
          <cell r="BY208">
            <v>2.71928403256245</v>
          </cell>
          <cell r="BZ208">
            <v>2.46259578579692</v>
          </cell>
          <cell r="CA208">
            <v>3.46377725964477</v>
          </cell>
          <cell r="CB208">
            <v>3.64113688569268</v>
          </cell>
          <cell r="CC208">
            <v>3.07504516831907</v>
          </cell>
          <cell r="CD208">
            <v>3.47757841415957</v>
          </cell>
          <cell r="CE208">
            <v>3.48341478602256</v>
          </cell>
          <cell r="CF208">
            <v>3.53032386373912</v>
          </cell>
          <cell r="CG208">
            <v>4.01449578762457</v>
          </cell>
          <cell r="CH208">
            <v>3.4650720355442</v>
          </cell>
          <cell r="CI208">
            <v>3.66584620054119</v>
          </cell>
          <cell r="CJ208">
            <v>4.00469501670319</v>
          </cell>
          <cell r="CK208">
            <v>4.45654289451341</v>
          </cell>
          <cell r="CL208">
            <v>4.25300897744736</v>
          </cell>
          <cell r="CM208">
            <v>4.68742342822836</v>
          </cell>
          <cell r="CN208">
            <v>4.33522748065793</v>
          </cell>
          <cell r="CO208">
            <v>5.53839643017467</v>
          </cell>
          <cell r="CP208">
            <v>5.53036134724427</v>
          </cell>
          <cell r="CQ208">
            <v>4.40869899768132</v>
          </cell>
          <cell r="CR208">
            <v>1.44094983830265</v>
          </cell>
          <cell r="CS208">
            <v>1.4408216235428</v>
          </cell>
          <cell r="CT208">
            <v>1.40687391508085</v>
          </cell>
          <cell r="CU208">
            <v>1.43631515874747</v>
          </cell>
          <cell r="CV208">
            <v>1.45822458987675</v>
          </cell>
          <cell r="CW208">
            <v>1.44592764511851</v>
          </cell>
          <cell r="CX208">
            <v>1.42635093776317</v>
          </cell>
          <cell r="CY208">
            <v>1.43803684816904</v>
          </cell>
          <cell r="CZ208">
            <v>1.43025540245836</v>
          </cell>
          <cell r="DA208">
            <v>1.44616942364608</v>
          </cell>
          <cell r="DB208">
            <v>1.44446023448114</v>
          </cell>
          <cell r="DC208">
            <v>1.44455322562529</v>
          </cell>
          <cell r="DD208">
            <v>1.42964151612419</v>
          </cell>
          <cell r="DE208">
            <v>1.44587074113274</v>
          </cell>
          <cell r="DF208">
            <v>1.44539203435589</v>
          </cell>
          <cell r="DG208">
            <v>1.44539203435589</v>
          </cell>
          <cell r="DH208">
            <v>1.44539203435589</v>
          </cell>
          <cell r="DI208">
            <v>1.44539203435589</v>
          </cell>
          <cell r="DJ208">
            <v>1.44539203435589</v>
          </cell>
          <cell r="DK208">
            <v>1.44539203435589</v>
          </cell>
        </row>
        <row r="209">
          <cell r="A209">
            <v>1441.56086115559</v>
          </cell>
          <cell r="B209">
            <v>1669.46960035751</v>
          </cell>
          <cell r="C209">
            <v>1617.48468391355</v>
          </cell>
          <cell r="D209">
            <v>1763.38358143713</v>
          </cell>
          <cell r="E209">
            <v>1606.54055589791</v>
          </cell>
          <cell r="F209">
            <v>1565.58101247163</v>
          </cell>
          <cell r="G209">
            <v>1747.8058144577</v>
          </cell>
          <cell r="H209">
            <v>1850.59615803257</v>
          </cell>
          <cell r="I209">
            <v>1885.79461448806</v>
          </cell>
          <cell r="J209">
            <v>1973.39265422873</v>
          </cell>
          <cell r="K209">
            <v>1686.02127169107</v>
          </cell>
          <cell r="L209">
            <v>2122.11667406146</v>
          </cell>
          <cell r="M209">
            <v>2122.0364778294</v>
          </cell>
          <cell r="N209">
            <v>2059.21501856385</v>
          </cell>
          <cell r="O209">
            <v>2355.43367629318</v>
          </cell>
          <cell r="P209">
            <v>2664.03982362689</v>
          </cell>
          <cell r="Q209">
            <v>2440.44108012264</v>
          </cell>
          <cell r="R209">
            <v>2436.91079753365</v>
          </cell>
          <cell r="S209">
            <v>2343.1299590487</v>
          </cell>
          <cell r="T209">
            <v>2706.96441547295</v>
          </cell>
        </row>
        <row r="209">
          <cell r="Z209">
            <v>1441.56086115559</v>
          </cell>
          <cell r="AA209">
            <v>1669.46960035751</v>
          </cell>
          <cell r="AB209">
            <v>1617.48468391355</v>
          </cell>
          <cell r="AC209">
            <v>1763.38358143713</v>
          </cell>
          <cell r="AD209">
            <v>1606.54055589791</v>
          </cell>
          <cell r="AE209">
            <v>1565.58101247163</v>
          </cell>
          <cell r="AF209">
            <v>1747.8058144577</v>
          </cell>
          <cell r="AG209">
            <v>1850.59615803257</v>
          </cell>
          <cell r="AH209">
            <v>1885.79461448806</v>
          </cell>
          <cell r="AI209">
            <v>1973.39265422873</v>
          </cell>
          <cell r="AJ209">
            <v>1686.02127169107</v>
          </cell>
          <cell r="AK209">
            <v>2122.11667406146</v>
          </cell>
          <cell r="AL209">
            <v>2122.0364778294</v>
          </cell>
          <cell r="AM209">
            <v>2059.21501856385</v>
          </cell>
          <cell r="AN209">
            <v>2355.43367629318</v>
          </cell>
          <cell r="AO209">
            <v>2664.03982362689</v>
          </cell>
          <cell r="AP209">
            <v>2440.44108012264</v>
          </cell>
          <cell r="AQ209">
            <v>2436.91079753365</v>
          </cell>
          <cell r="AR209">
            <v>2343.1299590487</v>
          </cell>
          <cell r="AS209">
            <v>2706.96441547295</v>
          </cell>
        </row>
        <row r="209"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</row>
        <row r="209">
          <cell r="BX209">
            <v>3.05713399179704</v>
          </cell>
          <cell r="BY209">
            <v>3.35504301879566</v>
          </cell>
          <cell r="BZ209">
            <v>3.06147816858321</v>
          </cell>
          <cell r="CA209">
            <v>2.92598774261529</v>
          </cell>
          <cell r="CB209">
            <v>3.28657484559684</v>
          </cell>
          <cell r="CC209">
            <v>3.4784430980658</v>
          </cell>
          <cell r="CD209">
            <v>3.54107994184278</v>
          </cell>
          <cell r="CE209">
            <v>3.70643007329486</v>
          </cell>
          <cell r="CF209">
            <v>3.20463503785483</v>
          </cell>
          <cell r="CG209">
            <v>4.0434127504343</v>
          </cell>
          <cell r="CH209">
            <v>3.96716577761695</v>
          </cell>
          <cell r="CI209">
            <v>3.83493506893511</v>
          </cell>
          <cell r="CJ209">
            <v>4.43751443944194</v>
          </cell>
          <cell r="CK209">
            <v>5.01891235723389</v>
          </cell>
          <cell r="CL209">
            <v>4.59766396339133</v>
          </cell>
          <cell r="CM209">
            <v>4.59101309475443</v>
          </cell>
          <cell r="CN209">
            <v>4.41433487659512</v>
          </cell>
          <cell r="CO209">
            <v>5.09978005393076</v>
          </cell>
          <cell r="CP209">
            <v>5.40685956210406</v>
          </cell>
          <cell r="CQ209">
            <v>5.18969116314515</v>
          </cell>
          <cell r="CR209">
            <v>1.48768177723727</v>
          </cell>
          <cell r="CS209">
            <v>1.45093064604016</v>
          </cell>
          <cell r="CT209">
            <v>1.44954879286448</v>
          </cell>
          <cell r="CU209">
            <v>1.43997792793802</v>
          </cell>
          <cell r="CV209">
            <v>1.43769797878378</v>
          </cell>
          <cell r="CW209">
            <v>1.46591969111726</v>
          </cell>
          <cell r="CX209">
            <v>1.45699072915421</v>
          </cell>
          <cell r="CY209">
            <v>1.45758499346517</v>
          </cell>
          <cell r="CZ209">
            <v>1.45903528654872</v>
          </cell>
          <cell r="DA209">
            <v>1.45869613351664</v>
          </cell>
          <cell r="DB209">
            <v>1.44142353379796</v>
          </cell>
          <cell r="DC209">
            <v>1.4378987859885</v>
          </cell>
          <cell r="DD209">
            <v>1.4654791090903</v>
          </cell>
          <cell r="DE209">
            <v>1.47112920582859</v>
          </cell>
          <cell r="DF209">
            <v>1.45424720005192</v>
          </cell>
          <cell r="DG209">
            <v>1.45424720005192</v>
          </cell>
          <cell r="DH209">
            <v>1.45424720005192</v>
          </cell>
          <cell r="DI209">
            <v>1.45424720005192</v>
          </cell>
          <cell r="DJ209">
            <v>1.45424720005192</v>
          </cell>
          <cell r="DK209">
            <v>1.45424720005192</v>
          </cell>
        </row>
        <row r="210">
          <cell r="A210">
            <v>1477.05515584183</v>
          </cell>
          <cell r="B210">
            <v>1491.86641408925</v>
          </cell>
          <cell r="C210">
            <v>1484.11636837684</v>
          </cell>
          <cell r="D210">
            <v>1373.41124422933</v>
          </cell>
          <cell r="E210">
            <v>1570.04169022669</v>
          </cell>
          <cell r="F210">
            <v>1564.9860378491</v>
          </cell>
          <cell r="G210">
            <v>1952.85696921957</v>
          </cell>
          <cell r="H210">
            <v>1899.90319283857</v>
          </cell>
          <cell r="I210">
            <v>2032.58061539894</v>
          </cell>
          <cell r="J210">
            <v>1904.2709764836</v>
          </cell>
          <cell r="K210">
            <v>2024.73652972575</v>
          </cell>
          <cell r="L210">
            <v>2113.33692133418</v>
          </cell>
          <cell r="M210">
            <v>2252.7258070829</v>
          </cell>
          <cell r="N210">
            <v>2262.21267544987</v>
          </cell>
          <cell r="O210">
            <v>2023.78988071879</v>
          </cell>
          <cell r="P210">
            <v>2350.17181238109</v>
          </cell>
          <cell r="Q210">
            <v>1969.63736153984</v>
          </cell>
          <cell r="R210">
            <v>2433.90720329635</v>
          </cell>
          <cell r="S210">
            <v>2405.10865932481</v>
          </cell>
          <cell r="T210">
            <v>3013.9662652529</v>
          </cell>
        </row>
        <row r="210">
          <cell r="Z210">
            <v>1477.05515584183</v>
          </cell>
          <cell r="AA210">
            <v>1491.86641408925</v>
          </cell>
          <cell r="AB210">
            <v>1484.11636837684</v>
          </cell>
          <cell r="AC210">
            <v>1373.41124422933</v>
          </cell>
          <cell r="AD210">
            <v>1570.04169022669</v>
          </cell>
          <cell r="AE210">
            <v>1564.9860378491</v>
          </cell>
          <cell r="AF210">
            <v>1952.85696921957</v>
          </cell>
          <cell r="AG210">
            <v>1899.90319283857</v>
          </cell>
          <cell r="AH210">
            <v>2032.58061539894</v>
          </cell>
          <cell r="AI210">
            <v>1904.2709764836</v>
          </cell>
          <cell r="AJ210">
            <v>2024.73652972575</v>
          </cell>
          <cell r="AK210">
            <v>2113.33692133418</v>
          </cell>
          <cell r="AL210">
            <v>2252.7258070829</v>
          </cell>
          <cell r="AM210">
            <v>2262.21267544987</v>
          </cell>
          <cell r="AN210">
            <v>2023.78988071879</v>
          </cell>
          <cell r="AO210">
            <v>2350.17181238109</v>
          </cell>
          <cell r="AP210">
            <v>1969.63736153984</v>
          </cell>
          <cell r="AQ210">
            <v>2433.90720329635</v>
          </cell>
          <cell r="AR210">
            <v>2405.10865932481</v>
          </cell>
          <cell r="AS210">
            <v>3013.9662652529</v>
          </cell>
        </row>
        <row r="210"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</row>
        <row r="210">
          <cell r="BX210">
            <v>2.87391864814702</v>
          </cell>
          <cell r="BY210">
            <v>2.55942362196266</v>
          </cell>
          <cell r="BZ210">
            <v>2.96148109111234</v>
          </cell>
          <cell r="CA210">
            <v>2.99030389891503</v>
          </cell>
          <cell r="CB210">
            <v>3.70036313195452</v>
          </cell>
          <cell r="CC210">
            <v>3.63459272572365</v>
          </cell>
          <cell r="CD210">
            <v>3.87590604840184</v>
          </cell>
          <cell r="CE210">
            <v>3.64954111801206</v>
          </cell>
          <cell r="CF210">
            <v>3.86433209279618</v>
          </cell>
          <cell r="CG210">
            <v>3.98806886700841</v>
          </cell>
          <cell r="CH210">
            <v>4.30254525655653</v>
          </cell>
          <cell r="CI210">
            <v>4.26397519900636</v>
          </cell>
          <cell r="CJ210">
            <v>3.87201023721951</v>
          </cell>
          <cell r="CK210">
            <v>4.4964595403216</v>
          </cell>
          <cell r="CL210">
            <v>3.76840308381402</v>
          </cell>
          <cell r="CM210">
            <v>4.65666603899542</v>
          </cell>
          <cell r="CN210">
            <v>4.6015673065938</v>
          </cell>
          <cell r="CO210">
            <v>5.76646239062555</v>
          </cell>
          <cell r="CP210">
            <v>4.8325097635924</v>
          </cell>
          <cell r="CQ210">
            <v>5.21075485656694</v>
          </cell>
          <cell r="CR210">
            <v>1.44986978523121</v>
          </cell>
          <cell r="CS210">
            <v>1.41261885447411</v>
          </cell>
          <cell r="CT210">
            <v>1.41481814203403</v>
          </cell>
          <cell r="CU210">
            <v>1.47016324294519</v>
          </cell>
          <cell r="CV210">
            <v>1.45247730796661</v>
          </cell>
          <cell r="CW210">
            <v>1.43384522956486</v>
          </cell>
          <cell r="CX210">
            <v>1.44588324863375</v>
          </cell>
          <cell r="CY210">
            <v>1.43213136099551</v>
          </cell>
          <cell r="CZ210">
            <v>1.43675154796071</v>
          </cell>
          <cell r="DA210">
            <v>1.42954431496614</v>
          </cell>
          <cell r="DB210">
            <v>1.43549343997962</v>
          </cell>
          <cell r="DC210">
            <v>1.45182151089134</v>
          </cell>
          <cell r="DD210">
            <v>1.43446521959285</v>
          </cell>
          <cell r="DE210">
            <v>1.45353634980858</v>
          </cell>
          <cell r="DF210">
            <v>1.43197705338973</v>
          </cell>
          <cell r="DG210">
            <v>1.43197705338973</v>
          </cell>
          <cell r="DH210">
            <v>1.43197705338973</v>
          </cell>
          <cell r="DI210">
            <v>1.43197705338973</v>
          </cell>
          <cell r="DJ210">
            <v>1.43197705338973</v>
          </cell>
          <cell r="DK210">
            <v>1.43197705338973</v>
          </cell>
        </row>
        <row r="211">
          <cell r="A211">
            <v>1362.39902018288</v>
          </cell>
          <cell r="B211">
            <v>1552.91189588211</v>
          </cell>
          <cell r="C211">
            <v>1582.68498592444</v>
          </cell>
          <cell r="D211">
            <v>1562.34695543032</v>
          </cell>
          <cell r="E211">
            <v>1507.66875874807</v>
          </cell>
          <cell r="F211">
            <v>1664.93171216748</v>
          </cell>
          <cell r="G211">
            <v>1957.58500429577</v>
          </cell>
          <cell r="H211">
            <v>1983.67211124366</v>
          </cell>
          <cell r="I211">
            <v>1915.80731344807</v>
          </cell>
          <cell r="J211">
            <v>1826.07584033197</v>
          </cell>
          <cell r="K211">
            <v>2037.72595118706</v>
          </cell>
          <cell r="L211">
            <v>1901.3471574057</v>
          </cell>
          <cell r="M211">
            <v>2239.30854133929</v>
          </cell>
          <cell r="N211">
            <v>2097.43334524598</v>
          </cell>
          <cell r="O211">
            <v>2413.194535298</v>
          </cell>
          <cell r="P211">
            <v>2840.82806870184</v>
          </cell>
          <cell r="Q211">
            <v>2262.96337143282</v>
          </cell>
          <cell r="R211">
            <v>2137.27214406273</v>
          </cell>
          <cell r="S211">
            <v>2385.93335176566</v>
          </cell>
          <cell r="T211">
            <v>2344.4253869396</v>
          </cell>
        </row>
        <row r="211">
          <cell r="Z211">
            <v>1362.39902018288</v>
          </cell>
          <cell r="AA211">
            <v>1552.91189588211</v>
          </cell>
          <cell r="AB211">
            <v>1582.68498592444</v>
          </cell>
          <cell r="AC211">
            <v>1562.34695543032</v>
          </cell>
          <cell r="AD211">
            <v>1507.66875874807</v>
          </cell>
          <cell r="AE211">
            <v>1664.93171216748</v>
          </cell>
          <cell r="AF211">
            <v>1957.58500429577</v>
          </cell>
          <cell r="AG211">
            <v>1983.67211124366</v>
          </cell>
          <cell r="AH211">
            <v>1915.80731344807</v>
          </cell>
          <cell r="AI211">
            <v>1826.07584033197</v>
          </cell>
          <cell r="AJ211">
            <v>2037.72595118706</v>
          </cell>
          <cell r="AK211">
            <v>1901.3471574057</v>
          </cell>
          <cell r="AL211">
            <v>2239.30854133929</v>
          </cell>
          <cell r="AM211">
            <v>2097.43334524598</v>
          </cell>
          <cell r="AN211">
            <v>2413.194535298</v>
          </cell>
          <cell r="AO211">
            <v>2840.82806870184</v>
          </cell>
          <cell r="AP211">
            <v>2262.96337143282</v>
          </cell>
          <cell r="AQ211">
            <v>2137.27214406273</v>
          </cell>
          <cell r="AR211">
            <v>2385.93335176566</v>
          </cell>
          <cell r="AS211">
            <v>2344.4253869396</v>
          </cell>
        </row>
        <row r="211"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</row>
        <row r="211">
          <cell r="BX211">
            <v>3.0417297326527</v>
          </cell>
          <cell r="BY211">
            <v>2.97148941713225</v>
          </cell>
          <cell r="BZ211">
            <v>2.83447068332123</v>
          </cell>
          <cell r="CA211">
            <v>3.19756904774778</v>
          </cell>
          <cell r="CB211">
            <v>3.76912072760967</v>
          </cell>
          <cell r="CC211">
            <v>3.7091689343313</v>
          </cell>
          <cell r="CD211">
            <v>3.61857477347396</v>
          </cell>
          <cell r="CE211">
            <v>3.44210230246952</v>
          </cell>
          <cell r="CF211">
            <v>3.89952029618199</v>
          </cell>
          <cell r="CG211">
            <v>3.58169612600188</v>
          </cell>
          <cell r="CH211">
            <v>4.29168780787148</v>
          </cell>
          <cell r="CI211">
            <v>3.90392257446124</v>
          </cell>
          <cell r="CJ211">
            <v>4.62735044144518</v>
          </cell>
          <cell r="CK211">
            <v>5.44734658789288</v>
          </cell>
          <cell r="CL211">
            <v>4.33927907701019</v>
          </cell>
          <cell r="CM211">
            <v>4.09826354844446</v>
          </cell>
          <cell r="CN211">
            <v>4.57507655808951</v>
          </cell>
          <cell r="CO211">
            <v>4.49548417689028</v>
          </cell>
          <cell r="CP211">
            <v>5.22219148198052</v>
          </cell>
          <cell r="CQ211">
            <v>4.20525354919535</v>
          </cell>
          <cell r="CR211">
            <v>1.46011282375299</v>
          </cell>
          <cell r="CS211">
            <v>1.43800110359497</v>
          </cell>
          <cell r="CT211">
            <v>1.42554520954316</v>
          </cell>
          <cell r="CU211">
            <v>1.44049061488776</v>
          </cell>
          <cell r="CV211">
            <v>1.45727361490855</v>
          </cell>
          <cell r="CW211">
            <v>1.42653893553204</v>
          </cell>
          <cell r="CX211">
            <v>1.4229436982012</v>
          </cell>
          <cell r="CY211">
            <v>1.46521180599074</v>
          </cell>
          <cell r="CZ211">
            <v>1.45051228417554</v>
          </cell>
          <cell r="DA211">
            <v>1.4534569481475</v>
          </cell>
          <cell r="DB211">
            <v>1.4316660514977</v>
          </cell>
          <cell r="DC211">
            <v>1.4543864445801</v>
          </cell>
          <cell r="DD211">
            <v>1.42952893330865</v>
          </cell>
          <cell r="DE211">
            <v>1.47195355878551</v>
          </cell>
          <cell r="DF211">
            <v>1.42878564335921</v>
          </cell>
          <cell r="DG211">
            <v>1.42878564335921</v>
          </cell>
          <cell r="DH211">
            <v>1.42878564335921</v>
          </cell>
          <cell r="DI211">
            <v>1.42878564335921</v>
          </cell>
          <cell r="DJ211">
            <v>1.42878564335921</v>
          </cell>
          <cell r="DK211">
            <v>1.42878564335921</v>
          </cell>
        </row>
        <row r="212">
          <cell r="A212">
            <v>1504.04508989981</v>
          </cell>
          <cell r="B212">
            <v>1445.46922220053</v>
          </cell>
          <cell r="C212">
            <v>1732.89044351287</v>
          </cell>
          <cell r="D212">
            <v>1472.59473193791</v>
          </cell>
          <cell r="E212">
            <v>1561.90498775108</v>
          </cell>
          <cell r="F212">
            <v>1806.86624911849</v>
          </cell>
          <cell r="G212">
            <v>1687.60983527274</v>
          </cell>
          <cell r="H212">
            <v>1764.08707947758</v>
          </cell>
          <cell r="I212">
            <v>1754.05351512821</v>
          </cell>
          <cell r="J212">
            <v>2139.5260217206</v>
          </cell>
          <cell r="K212">
            <v>2203.74730677896</v>
          </cell>
          <cell r="L212">
            <v>2316.74057813724</v>
          </cell>
          <cell r="M212">
            <v>2282.85106468315</v>
          </cell>
          <cell r="N212">
            <v>2332.00363521323</v>
          </cell>
          <cell r="O212">
            <v>2153.38427698771</v>
          </cell>
          <cell r="P212">
            <v>2205.87351234763</v>
          </cell>
          <cell r="Q212">
            <v>2414.20346394693</v>
          </cell>
          <cell r="R212">
            <v>2605.97499186812</v>
          </cell>
          <cell r="S212">
            <v>2664.10815961077</v>
          </cell>
          <cell r="T212">
            <v>2386.60103938321</v>
          </cell>
        </row>
        <row r="212">
          <cell r="Z212">
            <v>1504.04508989981</v>
          </cell>
          <cell r="AA212">
            <v>1445.46922220053</v>
          </cell>
          <cell r="AB212">
            <v>1732.89044351287</v>
          </cell>
          <cell r="AC212">
            <v>1472.59473193791</v>
          </cell>
          <cell r="AD212">
            <v>1561.90498775108</v>
          </cell>
          <cell r="AE212">
            <v>1806.86624911849</v>
          </cell>
          <cell r="AF212">
            <v>1687.60983527274</v>
          </cell>
          <cell r="AG212">
            <v>1764.08707947758</v>
          </cell>
          <cell r="AH212">
            <v>1754.05351512821</v>
          </cell>
          <cell r="AI212">
            <v>2139.5260217206</v>
          </cell>
          <cell r="AJ212">
            <v>2203.74730677896</v>
          </cell>
          <cell r="AK212">
            <v>2316.74057813724</v>
          </cell>
          <cell r="AL212">
            <v>2282.85106468315</v>
          </cell>
          <cell r="AM212">
            <v>2332.00363521323</v>
          </cell>
          <cell r="AN212">
            <v>2153.38427698771</v>
          </cell>
          <cell r="AO212">
            <v>2205.87351234763</v>
          </cell>
          <cell r="AP212">
            <v>2414.20346394693</v>
          </cell>
          <cell r="AQ212">
            <v>2605.97499186812</v>
          </cell>
          <cell r="AR212">
            <v>2664.10815961077</v>
          </cell>
          <cell r="AS212">
            <v>2386.60103938321</v>
          </cell>
        </row>
        <row r="212"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</row>
        <row r="212">
          <cell r="BX212">
            <v>3.29295692158085</v>
          </cell>
          <cell r="BY212">
            <v>2.80650776495207</v>
          </cell>
          <cell r="BZ212">
            <v>2.97970282335271</v>
          </cell>
          <cell r="CA212">
            <v>3.4003309133742</v>
          </cell>
          <cell r="CB212">
            <v>3.20075993162393</v>
          </cell>
          <cell r="CC212">
            <v>3.32157286424314</v>
          </cell>
          <cell r="CD212">
            <v>3.3539477854755</v>
          </cell>
          <cell r="CE212">
            <v>4.01950569815159</v>
          </cell>
          <cell r="CF212">
            <v>4.21555646757211</v>
          </cell>
          <cell r="CG212">
            <v>4.27190529942002</v>
          </cell>
          <cell r="CH212">
            <v>4.30279495574136</v>
          </cell>
          <cell r="CI212">
            <v>4.49762695554648</v>
          </cell>
          <cell r="CJ212">
            <v>4.14943064179814</v>
          </cell>
          <cell r="CK212">
            <v>4.25057396484296</v>
          </cell>
          <cell r="CL212">
            <v>4.65201215402658</v>
          </cell>
          <cell r="CM212">
            <v>5.02154334392354</v>
          </cell>
          <cell r="CN212">
            <v>5.13356215548168</v>
          </cell>
          <cell r="CO212">
            <v>4.59882408745779</v>
          </cell>
          <cell r="CP212">
            <v>5.45205909387518</v>
          </cell>
          <cell r="CQ212">
            <v>4.98775845008108</v>
          </cell>
          <cell r="CR212">
            <v>1.42923682900794</v>
          </cell>
          <cell r="CS212">
            <v>1.44745533228168</v>
          </cell>
          <cell r="CT212">
            <v>1.4417574124963</v>
          </cell>
          <cell r="CU212">
            <v>1.43755387577461</v>
          </cell>
          <cell r="CV212">
            <v>1.43611359955969</v>
          </cell>
          <cell r="CW212">
            <v>1.45583433402466</v>
          </cell>
          <cell r="CX212">
            <v>1.4445283896823</v>
          </cell>
          <cell r="CY212">
            <v>1.45506827150132</v>
          </cell>
          <cell r="CZ212">
            <v>1.43282673918047</v>
          </cell>
          <cell r="DA212">
            <v>1.45831740721184</v>
          </cell>
          <cell r="DB212">
            <v>1.43223413104136</v>
          </cell>
          <cell r="DC212">
            <v>1.48580879391491</v>
          </cell>
          <cell r="DD212">
            <v>1.45356368195945</v>
          </cell>
          <cell r="DE212">
            <v>1.42053823461275</v>
          </cell>
          <cell r="DF212">
            <v>1.42180541378917</v>
          </cell>
          <cell r="DG212">
            <v>1.42180541378917</v>
          </cell>
          <cell r="DH212">
            <v>1.42180541378917</v>
          </cell>
          <cell r="DI212">
            <v>1.42180541378917</v>
          </cell>
          <cell r="DJ212">
            <v>1.42180541378917</v>
          </cell>
          <cell r="DK212">
            <v>1.42180541378917</v>
          </cell>
        </row>
        <row r="213">
          <cell r="A213">
            <v>1486.23036824885</v>
          </cell>
          <cell r="B213">
            <v>1507.86345535003</v>
          </cell>
          <cell r="C213">
            <v>2066.25364849371</v>
          </cell>
          <cell r="D213">
            <v>1676.12591355145</v>
          </cell>
          <cell r="E213">
            <v>1721.46386579857</v>
          </cell>
          <cell r="F213">
            <v>1839.50879733535</v>
          </cell>
          <cell r="G213">
            <v>1691.69529601517</v>
          </cell>
          <cell r="H213">
            <v>1781.41296388833</v>
          </cell>
          <cell r="I213">
            <v>1652.34762793231</v>
          </cell>
          <cell r="J213">
            <v>1918.35765586398</v>
          </cell>
          <cell r="K213">
            <v>2117.72494388559</v>
          </cell>
          <cell r="L213">
            <v>1994.32631682846</v>
          </cell>
          <cell r="M213">
            <v>2052.78009764818</v>
          </cell>
          <cell r="N213">
            <v>2126.22914211109</v>
          </cell>
          <cell r="O213">
            <v>2023.13165010741</v>
          </cell>
          <cell r="P213">
            <v>2119.28928600942</v>
          </cell>
          <cell r="Q213">
            <v>2609.60323367985</v>
          </cell>
          <cell r="R213">
            <v>2272.5870741664</v>
          </cell>
          <cell r="S213">
            <v>2613.17324809304</v>
          </cell>
          <cell r="T213">
            <v>2311.09480047215</v>
          </cell>
        </row>
        <row r="213">
          <cell r="Z213">
            <v>1486.23036824885</v>
          </cell>
          <cell r="AA213">
            <v>1507.86345535003</v>
          </cell>
          <cell r="AB213">
            <v>2066.25364849371</v>
          </cell>
          <cell r="AC213">
            <v>1676.12591355145</v>
          </cell>
          <cell r="AD213">
            <v>1721.46386579857</v>
          </cell>
          <cell r="AE213">
            <v>1839.50879733535</v>
          </cell>
          <cell r="AF213">
            <v>1691.69529601517</v>
          </cell>
          <cell r="AG213">
            <v>1781.41296388833</v>
          </cell>
          <cell r="AH213">
            <v>1652.34762793231</v>
          </cell>
          <cell r="AI213">
            <v>1918.35765586398</v>
          </cell>
          <cell r="AJ213">
            <v>2117.72494388559</v>
          </cell>
          <cell r="AK213">
            <v>1994.32631682846</v>
          </cell>
          <cell r="AL213">
            <v>2052.78009764818</v>
          </cell>
          <cell r="AM213">
            <v>2126.22914211109</v>
          </cell>
          <cell r="AN213">
            <v>2023.13165010741</v>
          </cell>
          <cell r="AO213">
            <v>2119.28928600942</v>
          </cell>
          <cell r="AP213">
            <v>2609.60323367985</v>
          </cell>
          <cell r="AQ213">
            <v>2272.5870741664</v>
          </cell>
          <cell r="AR213">
            <v>2613.17324809304</v>
          </cell>
          <cell r="AS213">
            <v>2311.09480047215</v>
          </cell>
        </row>
        <row r="213"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</row>
        <row r="213">
          <cell r="BX213">
            <v>3.95068016393421</v>
          </cell>
          <cell r="BY213">
            <v>3.20833182746639</v>
          </cell>
          <cell r="BZ213">
            <v>3.25207375618174</v>
          </cell>
          <cell r="CA213">
            <v>3.5046308837033</v>
          </cell>
          <cell r="CB213">
            <v>3.23218519708487</v>
          </cell>
          <cell r="CC213">
            <v>3.41097501650454</v>
          </cell>
          <cell r="CD213">
            <v>3.14302996214137</v>
          </cell>
          <cell r="CE213">
            <v>3.65893961996691</v>
          </cell>
          <cell r="CF213">
            <v>4.03688039438197</v>
          </cell>
          <cell r="CG213">
            <v>3.80495933615853</v>
          </cell>
          <cell r="CH213">
            <v>3.87799551286003</v>
          </cell>
          <cell r="CI213">
            <v>4.00751924938234</v>
          </cell>
          <cell r="CJ213">
            <v>3.9033214971467</v>
          </cell>
          <cell r="CK213">
            <v>4.08884287303501</v>
          </cell>
          <cell r="CL213">
            <v>5.03482825771883</v>
          </cell>
          <cell r="CM213">
            <v>4.3846073883825</v>
          </cell>
          <cell r="CN213">
            <v>5.04171605170068</v>
          </cell>
          <cell r="CO213">
            <v>4.45890212638806</v>
          </cell>
          <cell r="CP213">
            <v>4.98602146804776</v>
          </cell>
          <cell r="CQ213">
            <v>4.67897090640496</v>
          </cell>
          <cell r="CR213">
            <v>1.44604281381609</v>
          </cell>
          <cell r="CS213">
            <v>1.49093653252846</v>
          </cell>
          <cell r="CT213">
            <v>1.43290994590294</v>
          </cell>
          <cell r="CU213">
            <v>1.43131260651997</v>
          </cell>
          <cell r="CV213">
            <v>1.45025596341016</v>
          </cell>
          <cell r="CW213">
            <v>1.43802594250966</v>
          </cell>
          <cell r="CX213">
            <v>1.43394680388315</v>
          </cell>
          <cell r="CY213">
            <v>1.43084702734329</v>
          </cell>
          <cell r="CZ213">
            <v>1.4403234640086</v>
          </cell>
          <cell r="DA213">
            <v>1.4364200958514</v>
          </cell>
          <cell r="DB213">
            <v>1.43724499633584</v>
          </cell>
          <cell r="DC213">
            <v>1.4359963496626</v>
          </cell>
          <cell r="DD213">
            <v>1.45024795500654</v>
          </cell>
          <cell r="DE213">
            <v>1.45358885593628</v>
          </cell>
          <cell r="DF213">
            <v>1.42002815876228</v>
          </cell>
          <cell r="DG213">
            <v>1.42002815876228</v>
          </cell>
          <cell r="DH213">
            <v>1.42002815876228</v>
          </cell>
          <cell r="DI213">
            <v>1.42002815876228</v>
          </cell>
          <cell r="DJ213">
            <v>1.42002815876228</v>
          </cell>
          <cell r="DK213">
            <v>1.42002815876228</v>
          </cell>
        </row>
        <row r="214">
          <cell r="A214">
            <v>1099.67930491944</v>
          </cell>
          <cell r="B214">
            <v>1837.8359826463</v>
          </cell>
          <cell r="C214">
            <v>1639.68936694548</v>
          </cell>
          <cell r="D214">
            <v>1700.89826085581</v>
          </cell>
          <cell r="E214">
            <v>1901.20067057412</v>
          </cell>
          <cell r="F214">
            <v>1811.349475263</v>
          </cell>
          <cell r="G214">
            <v>1775.29972796663</v>
          </cell>
          <cell r="H214">
            <v>1818.59697412891</v>
          </cell>
          <cell r="I214">
            <v>1750.46102473634</v>
          </cell>
          <cell r="J214">
            <v>2159.96693264646</v>
          </cell>
          <cell r="K214">
            <v>2002.45401610819</v>
          </cell>
          <cell r="L214">
            <v>1702.49052950921</v>
          </cell>
          <cell r="M214">
            <v>1857.54034491134</v>
          </cell>
          <cell r="N214">
            <v>2082.0352189594</v>
          </cell>
          <cell r="O214">
            <v>2311.02175619794</v>
          </cell>
          <cell r="P214">
            <v>2330.33049371789</v>
          </cell>
          <cell r="Q214">
            <v>2462.96859972201</v>
          </cell>
          <cell r="R214">
            <v>2100.49473712454</v>
          </cell>
          <cell r="S214">
            <v>2668.43308769177</v>
          </cell>
          <cell r="T214">
            <v>2279.74703066261</v>
          </cell>
        </row>
        <row r="214">
          <cell r="Z214">
            <v>1099.67930491944</v>
          </cell>
          <cell r="AA214">
            <v>1837.8359826463</v>
          </cell>
          <cell r="AB214">
            <v>1639.68936694548</v>
          </cell>
          <cell r="AC214">
            <v>1700.89826085581</v>
          </cell>
          <cell r="AD214">
            <v>1901.20067057412</v>
          </cell>
          <cell r="AE214">
            <v>1811.349475263</v>
          </cell>
          <cell r="AF214">
            <v>1775.29972796663</v>
          </cell>
          <cell r="AG214">
            <v>1818.59697412891</v>
          </cell>
          <cell r="AH214">
            <v>1750.46102473634</v>
          </cell>
          <cell r="AI214">
            <v>2159.96693264646</v>
          </cell>
          <cell r="AJ214">
            <v>2002.45401610819</v>
          </cell>
          <cell r="AK214">
            <v>1702.49052950921</v>
          </cell>
          <cell r="AL214">
            <v>1857.54034491134</v>
          </cell>
          <cell r="AM214">
            <v>2082.0352189594</v>
          </cell>
          <cell r="AN214">
            <v>2311.02175619794</v>
          </cell>
          <cell r="AO214">
            <v>2330.33049371789</v>
          </cell>
          <cell r="AP214">
            <v>2462.96859972201</v>
          </cell>
          <cell r="AQ214">
            <v>2100.49473712454</v>
          </cell>
          <cell r="AR214">
            <v>2668.43308769177</v>
          </cell>
          <cell r="AS214">
            <v>2279.74703066261</v>
          </cell>
        </row>
        <row r="214"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</row>
        <row r="214">
          <cell r="BX214">
            <v>3.13799076592917</v>
          </cell>
          <cell r="BY214">
            <v>3.21978080868901</v>
          </cell>
          <cell r="BZ214">
            <v>3.61513507319259</v>
          </cell>
          <cell r="CA214">
            <v>3.44825649523165</v>
          </cell>
          <cell r="CB214">
            <v>3.30733274506995</v>
          </cell>
          <cell r="CC214">
            <v>3.43059059188309</v>
          </cell>
          <cell r="CD214">
            <v>3.36116414419091</v>
          </cell>
          <cell r="CE214">
            <v>4.08408130237845</v>
          </cell>
          <cell r="CF214">
            <v>3.79599291684835</v>
          </cell>
          <cell r="CG214">
            <v>3.20312057450503</v>
          </cell>
          <cell r="CH214">
            <v>3.55694090847561</v>
          </cell>
          <cell r="CI214">
            <v>3.97144040940451</v>
          </cell>
          <cell r="CJ214">
            <v>4.37184622277134</v>
          </cell>
          <cell r="CK214">
            <v>4.40837328313616</v>
          </cell>
          <cell r="CL214">
            <v>4.65928974516189</v>
          </cell>
          <cell r="CM214">
            <v>3.97358439305945</v>
          </cell>
          <cell r="CN214">
            <v>5.04797459559014</v>
          </cell>
          <cell r="CO214">
            <v>4.31268265568975</v>
          </cell>
          <cell r="CP214">
            <v>4.81665257663539</v>
          </cell>
          <cell r="CQ214">
            <v>5.29674696165811</v>
          </cell>
          <cell r="CR214">
            <v>1.43899852190478</v>
          </cell>
          <cell r="CS214">
            <v>1.45006968837808</v>
          </cell>
          <cell r="CT214">
            <v>1.43158472110318</v>
          </cell>
          <cell r="CU214">
            <v>1.44730200970382</v>
          </cell>
          <cell r="CV214">
            <v>1.44082277840786</v>
          </cell>
          <cell r="CW214">
            <v>1.43916246049354</v>
          </cell>
          <cell r="CX214">
            <v>1.47062156911538</v>
          </cell>
          <cell r="CY214">
            <v>1.45236143163092</v>
          </cell>
          <cell r="CZ214">
            <v>1.42682220316528</v>
          </cell>
          <cell r="DA214">
            <v>1.44897155211935</v>
          </cell>
          <cell r="DB214">
            <v>1.44525437922912</v>
          </cell>
          <cell r="DC214">
            <v>1.45619170636887</v>
          </cell>
          <cell r="DD214">
            <v>1.43076642565736</v>
          </cell>
          <cell r="DE214">
            <v>1.43630660196564</v>
          </cell>
          <cell r="DF214">
            <v>1.4482591867843</v>
          </cell>
          <cell r="DG214">
            <v>1.4482591867843</v>
          </cell>
          <cell r="DH214">
            <v>1.4482591867843</v>
          </cell>
          <cell r="DI214">
            <v>1.4482591867843</v>
          </cell>
          <cell r="DJ214">
            <v>1.4482591867843</v>
          </cell>
          <cell r="DK214">
            <v>1.4482591867843</v>
          </cell>
        </row>
        <row r="215">
          <cell r="A215">
            <v>1261.96633190989</v>
          </cell>
          <cell r="B215">
            <v>1585.43795444278</v>
          </cell>
          <cell r="C215">
            <v>1526.00267863773</v>
          </cell>
          <cell r="D215">
            <v>1702.98657420983</v>
          </cell>
          <cell r="E215">
            <v>1379.05858612418</v>
          </cell>
          <cell r="F215">
            <v>1610.77383080898</v>
          </cell>
          <cell r="G215">
            <v>2049.8308367813</v>
          </cell>
          <cell r="H215">
            <v>2101.01548989494</v>
          </cell>
          <cell r="I215">
            <v>1991.43729246475</v>
          </cell>
          <cell r="J215">
            <v>2116.90451893019</v>
          </cell>
          <cell r="K215">
            <v>1880.93000570676</v>
          </cell>
          <cell r="L215">
            <v>1975.06874104849</v>
          </cell>
          <cell r="M215">
            <v>1873.61071494521</v>
          </cell>
          <cell r="N215">
            <v>2139.07797768313</v>
          </cell>
          <cell r="O215">
            <v>2336.48564179629</v>
          </cell>
          <cell r="P215">
            <v>2082.8593996743</v>
          </cell>
          <cell r="Q215">
            <v>2352.32547583944</v>
          </cell>
          <cell r="R215">
            <v>2585.87972645917</v>
          </cell>
          <cell r="S215">
            <v>2209.42333470575</v>
          </cell>
          <cell r="T215">
            <v>2250.14433866994</v>
          </cell>
        </row>
        <row r="215">
          <cell r="Z215">
            <v>1261.96633190989</v>
          </cell>
          <cell r="AA215">
            <v>1585.43795444278</v>
          </cell>
          <cell r="AB215">
            <v>1526.00267863773</v>
          </cell>
          <cell r="AC215">
            <v>1702.98657420983</v>
          </cell>
          <cell r="AD215">
            <v>1379.05858612418</v>
          </cell>
          <cell r="AE215">
            <v>1610.77383080898</v>
          </cell>
          <cell r="AF215">
            <v>2049.8308367813</v>
          </cell>
          <cell r="AG215">
            <v>2101.01548989494</v>
          </cell>
          <cell r="AH215">
            <v>1991.43729246475</v>
          </cell>
          <cell r="AI215">
            <v>2116.90451893019</v>
          </cell>
          <cell r="AJ215">
            <v>1880.93000570676</v>
          </cell>
          <cell r="AK215">
            <v>1975.06874104849</v>
          </cell>
          <cell r="AL215">
            <v>1873.61071494521</v>
          </cell>
          <cell r="AM215">
            <v>2139.07797768313</v>
          </cell>
          <cell r="AN215">
            <v>2336.48564179629</v>
          </cell>
          <cell r="AO215">
            <v>2082.8593996743</v>
          </cell>
          <cell r="AP215">
            <v>2352.32547583944</v>
          </cell>
          <cell r="AQ215">
            <v>2585.87972645917</v>
          </cell>
          <cell r="AR215">
            <v>2209.42333470575</v>
          </cell>
          <cell r="AS215">
            <v>2250.14433866994</v>
          </cell>
        </row>
        <row r="215"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</row>
        <row r="215">
          <cell r="BX215">
            <v>2.84872600638649</v>
          </cell>
          <cell r="BY215">
            <v>3.28054870176338</v>
          </cell>
          <cell r="BZ215">
            <v>2.63916318450921</v>
          </cell>
          <cell r="CA215">
            <v>3.08908457838485</v>
          </cell>
          <cell r="CB215">
            <v>3.94336883537385</v>
          </cell>
          <cell r="CC215">
            <v>3.9127777097583</v>
          </cell>
          <cell r="CD215">
            <v>3.8007401507844</v>
          </cell>
          <cell r="CE215">
            <v>3.99740190955216</v>
          </cell>
          <cell r="CF215">
            <v>3.57650115164255</v>
          </cell>
          <cell r="CG215">
            <v>3.77373357449085</v>
          </cell>
          <cell r="CH215">
            <v>3.57284556869165</v>
          </cell>
          <cell r="CI215">
            <v>4.00870089394935</v>
          </cell>
          <cell r="CJ215">
            <v>4.43288190673327</v>
          </cell>
          <cell r="CK215">
            <v>3.95169119891836</v>
          </cell>
          <cell r="CL215">
            <v>4.46293392694665</v>
          </cell>
          <cell r="CM215">
            <v>4.90604318184319</v>
          </cell>
          <cell r="CN215">
            <v>4.1918137862819</v>
          </cell>
          <cell r="CO215">
            <v>4.26907144131209</v>
          </cell>
          <cell r="CP215">
            <v>4.23943711155353</v>
          </cell>
          <cell r="CQ215">
            <v>4.56305171129961</v>
          </cell>
          <cell r="CR215">
            <v>1.43615166266164</v>
          </cell>
          <cell r="CS215">
            <v>1.43484398565594</v>
          </cell>
          <cell r="CT215">
            <v>1.46761367964796</v>
          </cell>
          <cell r="CU215">
            <v>1.42223666399552</v>
          </cell>
          <cell r="CV215">
            <v>1.43160632274913</v>
          </cell>
          <cell r="CW215">
            <v>1.42860413062085</v>
          </cell>
          <cell r="CX215">
            <v>1.4241566360502</v>
          </cell>
          <cell r="CY215">
            <v>1.47113054934714</v>
          </cell>
          <cell r="CZ215">
            <v>1.43550791836406</v>
          </cell>
          <cell r="DA215">
            <v>1.45087697941228</v>
          </cell>
          <cell r="DB215">
            <v>1.44085872584736</v>
          </cell>
          <cell r="DC215">
            <v>1.43389752586849</v>
          </cell>
          <cell r="DD215">
            <v>1.4367203793881</v>
          </cell>
          <cell r="DE215">
            <v>1.46194185226852</v>
          </cell>
          <cell r="DF215">
            <v>1.44405618289675</v>
          </cell>
          <cell r="DG215">
            <v>1.44405618289675</v>
          </cell>
          <cell r="DH215">
            <v>1.44405618289675</v>
          </cell>
          <cell r="DI215">
            <v>1.44405618289675</v>
          </cell>
          <cell r="DJ215">
            <v>1.44405618289675</v>
          </cell>
          <cell r="DK215">
            <v>1.44405618289675</v>
          </cell>
        </row>
        <row r="216">
          <cell r="A216">
            <v>1352.16407504027</v>
          </cell>
          <cell r="B216">
            <v>1416.72129310877</v>
          </cell>
          <cell r="C216">
            <v>1616.19747124312</v>
          </cell>
          <cell r="D216">
            <v>1588.01055455355</v>
          </cell>
          <cell r="E216">
            <v>1949.66375354006</v>
          </cell>
          <cell r="F216">
            <v>1695.57364110285</v>
          </cell>
          <cell r="G216">
            <v>1760.1457282706</v>
          </cell>
          <cell r="H216">
            <v>1618.71811089938</v>
          </cell>
          <cell r="I216">
            <v>1533.54362524825</v>
          </cell>
          <cell r="J216">
            <v>1863.43667710055</v>
          </cell>
          <cell r="K216">
            <v>1983.4982857657</v>
          </cell>
          <cell r="L216">
            <v>1903.65344944461</v>
          </cell>
          <cell r="M216">
            <v>1773.96494093352</v>
          </cell>
          <cell r="N216">
            <v>2182.00167372638</v>
          </cell>
          <cell r="O216">
            <v>2022.10668881475</v>
          </cell>
          <cell r="P216">
            <v>1940.52444227214</v>
          </cell>
          <cell r="Q216">
            <v>2022.93871538341</v>
          </cell>
          <cell r="R216">
            <v>2596.0938740562</v>
          </cell>
          <cell r="S216">
            <v>2465.86348870408</v>
          </cell>
          <cell r="T216">
            <v>2827.2144736424</v>
          </cell>
        </row>
        <row r="216">
          <cell r="Z216">
            <v>1352.16407504027</v>
          </cell>
          <cell r="AA216">
            <v>1416.72129310877</v>
          </cell>
          <cell r="AB216">
            <v>1616.19747124312</v>
          </cell>
          <cell r="AC216">
            <v>1588.01055455355</v>
          </cell>
          <cell r="AD216">
            <v>1949.66375354006</v>
          </cell>
          <cell r="AE216">
            <v>1695.57364110285</v>
          </cell>
          <cell r="AF216">
            <v>1760.1457282706</v>
          </cell>
          <cell r="AG216">
            <v>1618.71811089938</v>
          </cell>
          <cell r="AH216">
            <v>1533.54362524825</v>
          </cell>
          <cell r="AI216">
            <v>1863.43667710055</v>
          </cell>
          <cell r="AJ216">
            <v>1983.4982857657</v>
          </cell>
          <cell r="AK216">
            <v>1903.65344944461</v>
          </cell>
          <cell r="AL216">
            <v>1773.96494093352</v>
          </cell>
          <cell r="AM216">
            <v>2182.00167372638</v>
          </cell>
          <cell r="AN216">
            <v>2022.10668881475</v>
          </cell>
          <cell r="AO216">
            <v>1940.52444227214</v>
          </cell>
          <cell r="AP216">
            <v>2022.93871538341</v>
          </cell>
          <cell r="AQ216">
            <v>2596.0938740562</v>
          </cell>
          <cell r="AR216">
            <v>2465.86348870408</v>
          </cell>
          <cell r="AS216">
            <v>2827.2144736424</v>
          </cell>
        </row>
        <row r="216"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</row>
        <row r="216">
          <cell r="BX216">
            <v>3.01106506857457</v>
          </cell>
          <cell r="BY216">
            <v>3.04261744445743</v>
          </cell>
          <cell r="BZ216">
            <v>3.64972619669783</v>
          </cell>
          <cell r="CA216">
            <v>3.19049301373099</v>
          </cell>
          <cell r="CB216">
            <v>3.35922899246941</v>
          </cell>
          <cell r="CC216">
            <v>3.11228239372862</v>
          </cell>
          <cell r="CD216">
            <v>2.93632982820101</v>
          </cell>
          <cell r="CE216">
            <v>3.56439506013848</v>
          </cell>
          <cell r="CF216">
            <v>3.70435450657561</v>
          </cell>
          <cell r="CG216">
            <v>3.66491521467277</v>
          </cell>
          <cell r="CH216">
            <v>3.4130118243443</v>
          </cell>
          <cell r="CI216">
            <v>4.16822601249699</v>
          </cell>
          <cell r="CJ216">
            <v>3.85985438755318</v>
          </cell>
          <cell r="CK216">
            <v>3.70412789003168</v>
          </cell>
          <cell r="CL216">
            <v>3.86144258337854</v>
          </cell>
          <cell r="CM216">
            <v>4.95549734625985</v>
          </cell>
          <cell r="CN216">
            <v>4.70690990669761</v>
          </cell>
          <cell r="CO216">
            <v>5.39666687767047</v>
          </cell>
          <cell r="CP216">
            <v>4.8123301642018</v>
          </cell>
          <cell r="CQ216">
            <v>5.40112788269079</v>
          </cell>
          <cell r="CR216">
            <v>1.44824040785662</v>
          </cell>
          <cell r="CS216">
            <v>1.45986563905411</v>
          </cell>
          <cell r="CT216">
            <v>1.47055549333398</v>
          </cell>
          <cell r="CU216">
            <v>1.42992470381624</v>
          </cell>
          <cell r="CV216">
            <v>1.46354664497288</v>
          </cell>
          <cell r="CW216">
            <v>1.4560154859784</v>
          </cell>
          <cell r="CX216">
            <v>1.43554282085727</v>
          </cell>
          <cell r="CY216">
            <v>1.42494914612721</v>
          </cell>
          <cell r="CZ216">
            <v>1.43086425233636</v>
          </cell>
          <cell r="DA216">
            <v>1.43230643027002</v>
          </cell>
          <cell r="DB216">
            <v>1.46698753295987</v>
          </cell>
          <cell r="DC216">
            <v>1.42308582793603</v>
          </cell>
          <cell r="DD216">
            <v>1.4240143809931</v>
          </cell>
          <cell r="DE216">
            <v>1.4342040857212</v>
          </cell>
          <cell r="DF216">
            <v>1.43529205230764</v>
          </cell>
          <cell r="DG216">
            <v>1.43529205230764</v>
          </cell>
          <cell r="DH216">
            <v>1.43529205230764</v>
          </cell>
          <cell r="DI216">
            <v>1.43529205230764</v>
          </cell>
          <cell r="DJ216">
            <v>1.43529205230764</v>
          </cell>
          <cell r="DK216">
            <v>1.43529205230764</v>
          </cell>
        </row>
        <row r="217">
          <cell r="A217">
            <v>1520.98381361502</v>
          </cell>
          <cell r="B217">
            <v>1707.14817141883</v>
          </cell>
          <cell r="C217">
            <v>1457.16693663998</v>
          </cell>
          <cell r="D217">
            <v>1731.40534003174</v>
          </cell>
          <cell r="E217">
            <v>1721.86247630343</v>
          </cell>
          <cell r="F217">
            <v>1617.62595401845</v>
          </cell>
          <cell r="G217">
            <v>1769.56261929444</v>
          </cell>
          <cell r="H217">
            <v>2067.40681317956</v>
          </cell>
          <cell r="I217">
            <v>2078.13938130873</v>
          </cell>
          <cell r="J217">
            <v>1981.03865261679</v>
          </cell>
          <cell r="K217">
            <v>1985.74948562304</v>
          </cell>
          <cell r="L217">
            <v>2361.86157244623</v>
          </cell>
          <cell r="M217">
            <v>1797.98136505938</v>
          </cell>
          <cell r="N217">
            <v>1878.00568549121</v>
          </cell>
          <cell r="O217">
            <v>2016.62789438763</v>
          </cell>
          <cell r="P217">
            <v>2406.69568384125</v>
          </cell>
          <cell r="Q217">
            <v>2526.46547673312</v>
          </cell>
          <cell r="R217">
            <v>1984.30146529138</v>
          </cell>
          <cell r="S217">
            <v>2271.10387490926</v>
          </cell>
          <cell r="T217">
            <v>2517.42985629538</v>
          </cell>
        </row>
        <row r="217">
          <cell r="Z217">
            <v>1520.98381361502</v>
          </cell>
          <cell r="AA217">
            <v>1707.14817141883</v>
          </cell>
          <cell r="AB217">
            <v>1457.16693663998</v>
          </cell>
          <cell r="AC217">
            <v>1731.40534003174</v>
          </cell>
          <cell r="AD217">
            <v>1721.86247630343</v>
          </cell>
          <cell r="AE217">
            <v>1617.62595401845</v>
          </cell>
          <cell r="AF217">
            <v>1769.56261929444</v>
          </cell>
          <cell r="AG217">
            <v>2067.40681317956</v>
          </cell>
          <cell r="AH217">
            <v>2078.13938130873</v>
          </cell>
          <cell r="AI217">
            <v>1981.03865261679</v>
          </cell>
          <cell r="AJ217">
            <v>1985.74948562304</v>
          </cell>
          <cell r="AK217">
            <v>2361.86157244623</v>
          </cell>
          <cell r="AL217">
            <v>1797.98136505938</v>
          </cell>
          <cell r="AM217">
            <v>1878.00568549121</v>
          </cell>
          <cell r="AN217">
            <v>2016.62789438763</v>
          </cell>
          <cell r="AO217">
            <v>2406.69568384125</v>
          </cell>
          <cell r="AP217">
            <v>2526.46547673312</v>
          </cell>
          <cell r="AQ217">
            <v>1984.30146529138</v>
          </cell>
          <cell r="AR217">
            <v>2271.10387490926</v>
          </cell>
          <cell r="AS217">
            <v>2517.42985629538</v>
          </cell>
        </row>
        <row r="217"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</row>
        <row r="217">
          <cell r="BX217">
            <v>2.77492374985677</v>
          </cell>
          <cell r="BY217">
            <v>3.2956810690447</v>
          </cell>
          <cell r="BZ217">
            <v>3.27474935004086</v>
          </cell>
          <cell r="CA217">
            <v>3.04815795148749</v>
          </cell>
          <cell r="CB217">
            <v>3.36975901647895</v>
          </cell>
          <cell r="CC217">
            <v>3.88564825459782</v>
          </cell>
          <cell r="CD217">
            <v>3.97097992513916</v>
          </cell>
          <cell r="CE217">
            <v>3.79029028220193</v>
          </cell>
          <cell r="CF217">
            <v>3.72971718955939</v>
          </cell>
          <cell r="CG217">
            <v>4.46067431681443</v>
          </cell>
          <cell r="CH217">
            <v>3.39006668559727</v>
          </cell>
          <cell r="CI217">
            <v>3.59937016455741</v>
          </cell>
          <cell r="CJ217">
            <v>3.85185433303669</v>
          </cell>
          <cell r="CK217">
            <v>4.59690219693189</v>
          </cell>
          <cell r="CL217">
            <v>4.82566814676397</v>
          </cell>
          <cell r="CM217">
            <v>3.79010932974058</v>
          </cell>
          <cell r="CN217">
            <v>4.3379154506846</v>
          </cell>
          <cell r="CO217">
            <v>4.80840968582942</v>
          </cell>
          <cell r="CP217">
            <v>5.07912608001191</v>
          </cell>
          <cell r="CQ217">
            <v>5.25402318355387</v>
          </cell>
          <cell r="CR217">
            <v>1.45991195313618</v>
          </cell>
          <cell r="CS217">
            <v>1.45347054479948</v>
          </cell>
          <cell r="CT217">
            <v>1.43868392159653</v>
          </cell>
          <cell r="CU217">
            <v>1.43933110476451</v>
          </cell>
          <cell r="CV217">
            <v>1.44054733284193</v>
          </cell>
          <cell r="CW217">
            <v>1.45394431632223</v>
          </cell>
          <cell r="CX217">
            <v>1.43871319624987</v>
          </cell>
          <cell r="CY217">
            <v>1.45770483691729</v>
          </cell>
          <cell r="CZ217">
            <v>1.43378527690019</v>
          </cell>
          <cell r="DA217">
            <v>1.43194920540523</v>
          </cell>
          <cell r="DB217">
            <v>1.45866543578198</v>
          </cell>
          <cell r="DC217">
            <v>1.45064471502629</v>
          </cell>
          <cell r="DD217">
            <v>1.45306178298985</v>
          </cell>
          <cell r="DE217">
            <v>1.42947816448686</v>
          </cell>
          <cell r="DF217">
            <v>1.43437613474686</v>
          </cell>
          <cell r="DG217">
            <v>1.43437613474686</v>
          </cell>
          <cell r="DH217">
            <v>1.43437613474686</v>
          </cell>
          <cell r="DI217">
            <v>1.43437613474686</v>
          </cell>
          <cell r="DJ217">
            <v>1.43437613474686</v>
          </cell>
          <cell r="DK217">
            <v>1.43437613474686</v>
          </cell>
        </row>
        <row r="218">
          <cell r="A218">
            <v>1365.96680204854</v>
          </cell>
          <cell r="B218">
            <v>1345.16026354383</v>
          </cell>
          <cell r="C218">
            <v>1842.32468251179</v>
          </cell>
          <cell r="D218">
            <v>1758.00015556007</v>
          </cell>
          <cell r="E218">
            <v>1768.92763474533</v>
          </cell>
          <cell r="F218">
            <v>1507.73966981245</v>
          </cell>
          <cell r="G218">
            <v>1990.67968010661</v>
          </cell>
          <cell r="H218">
            <v>2024.23960813288</v>
          </cell>
          <cell r="I218">
            <v>1684.8084533559</v>
          </cell>
          <cell r="J218">
            <v>1531.78888949883</v>
          </cell>
          <cell r="K218">
            <v>1778.63605193</v>
          </cell>
          <cell r="L218">
            <v>2060.83657694058</v>
          </cell>
          <cell r="M218">
            <v>2271.79149741386</v>
          </cell>
          <cell r="N218">
            <v>2186.58766116002</v>
          </cell>
          <cell r="O218">
            <v>2418.8505142867</v>
          </cell>
          <cell r="P218">
            <v>2134.48969098204</v>
          </cell>
          <cell r="Q218">
            <v>2470.73328664717</v>
          </cell>
          <cell r="R218">
            <v>2631.8054300902</v>
          </cell>
          <cell r="S218">
            <v>2392.36445306849</v>
          </cell>
          <cell r="T218">
            <v>2657.67285025307</v>
          </cell>
        </row>
        <row r="218">
          <cell r="Z218">
            <v>1365.96680204854</v>
          </cell>
          <cell r="AA218">
            <v>1345.16026354383</v>
          </cell>
          <cell r="AB218">
            <v>1842.32468251179</v>
          </cell>
          <cell r="AC218">
            <v>1758.00015556007</v>
          </cell>
          <cell r="AD218">
            <v>1768.92763474533</v>
          </cell>
          <cell r="AE218">
            <v>1507.73966981245</v>
          </cell>
          <cell r="AF218">
            <v>1990.67968010661</v>
          </cell>
          <cell r="AG218">
            <v>2024.23960813288</v>
          </cell>
          <cell r="AH218">
            <v>1684.8084533559</v>
          </cell>
          <cell r="AI218">
            <v>1531.78888949883</v>
          </cell>
          <cell r="AJ218">
            <v>1778.63605193</v>
          </cell>
          <cell r="AK218">
            <v>2060.83657694058</v>
          </cell>
          <cell r="AL218">
            <v>2271.79149741386</v>
          </cell>
          <cell r="AM218">
            <v>2186.58766116002</v>
          </cell>
          <cell r="AN218">
            <v>2418.8505142867</v>
          </cell>
          <cell r="AO218">
            <v>2134.48969098204</v>
          </cell>
          <cell r="AP218">
            <v>2470.73328664717</v>
          </cell>
          <cell r="AQ218">
            <v>2631.8054300902</v>
          </cell>
          <cell r="AR218">
            <v>2392.36445306849</v>
          </cell>
          <cell r="AS218">
            <v>2657.67285025307</v>
          </cell>
        </row>
        <row r="218"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</row>
        <row r="218">
          <cell r="BX218">
            <v>3.47309919828816</v>
          </cell>
          <cell r="BY218">
            <v>3.30393127659803</v>
          </cell>
          <cell r="BZ218">
            <v>3.35571876020862</v>
          </cell>
          <cell r="CA218">
            <v>2.83455873675835</v>
          </cell>
          <cell r="CB218">
            <v>3.85724534968322</v>
          </cell>
          <cell r="CC218">
            <v>3.8719753896634</v>
          </cell>
          <cell r="CD218">
            <v>3.19496883250574</v>
          </cell>
          <cell r="CE218">
            <v>2.91568121220985</v>
          </cell>
          <cell r="CF218">
            <v>3.38434353712685</v>
          </cell>
          <cell r="CG218">
            <v>3.90085591906504</v>
          </cell>
          <cell r="CH218">
            <v>4.34154366298522</v>
          </cell>
          <cell r="CI218">
            <v>4.17403160717815</v>
          </cell>
          <cell r="CJ218">
            <v>4.5429359939212</v>
          </cell>
          <cell r="CK218">
            <v>4.00886701701597</v>
          </cell>
          <cell r="CL218">
            <v>4.64037902011429</v>
          </cell>
          <cell r="CM218">
            <v>4.94289479516671</v>
          </cell>
          <cell r="CN218">
            <v>4.4931915057295</v>
          </cell>
          <cell r="CO218">
            <v>4.99147738984698</v>
          </cell>
          <cell r="CP218">
            <v>4.726293318271</v>
          </cell>
          <cell r="CQ218">
            <v>5.25821156668767</v>
          </cell>
          <cell r="CR218">
            <v>1.43741703511005</v>
          </cell>
          <cell r="CS218">
            <v>1.44059759622802</v>
          </cell>
          <cell r="CT218">
            <v>1.45330282707783</v>
          </cell>
          <cell r="CU218">
            <v>1.45779024414688</v>
          </cell>
          <cell r="CV218">
            <v>1.44421431824423</v>
          </cell>
          <cell r="CW218">
            <v>1.45729688446978</v>
          </cell>
          <cell r="CX218">
            <v>1.41394089236424</v>
          </cell>
          <cell r="CY218">
            <v>1.4323081584907</v>
          </cell>
          <cell r="CZ218">
            <v>1.44474447571307</v>
          </cell>
          <cell r="DA218">
            <v>1.4393486748358</v>
          </cell>
          <cell r="DB218">
            <v>1.43985840423181</v>
          </cell>
          <cell r="DC218">
            <v>1.44740737038287</v>
          </cell>
          <cell r="DD218">
            <v>1.43361135518441</v>
          </cell>
          <cell r="DE218">
            <v>1.43521939703657</v>
          </cell>
          <cell r="DF218">
            <v>1.4587455599731</v>
          </cell>
          <cell r="DG218">
            <v>1.4587455599731</v>
          </cell>
          <cell r="DH218">
            <v>1.4587455599731</v>
          </cell>
          <cell r="DI218">
            <v>1.4587455599731</v>
          </cell>
          <cell r="DJ218">
            <v>1.4587455599731</v>
          </cell>
          <cell r="DK218">
            <v>1.4587455599731</v>
          </cell>
        </row>
        <row r="219">
          <cell r="A219">
            <v>1561.29338317541</v>
          </cell>
          <cell r="B219">
            <v>1736.81347324675</v>
          </cell>
          <cell r="C219">
            <v>1788.41673682857</v>
          </cell>
          <cell r="D219">
            <v>1714.83852327219</v>
          </cell>
          <cell r="E219">
            <v>1753.41877064547</v>
          </cell>
          <cell r="F219">
            <v>1496.77665126246</v>
          </cell>
          <cell r="G219">
            <v>1642.43771816809</v>
          </cell>
          <cell r="H219">
            <v>2002.70123702982</v>
          </cell>
          <cell r="I219">
            <v>2006.76552391593</v>
          </cell>
          <cell r="J219">
            <v>2032.28698881774</v>
          </cell>
          <cell r="K219">
            <v>1898.23420733231</v>
          </cell>
          <cell r="L219">
            <v>2022.05771419427</v>
          </cell>
          <cell r="M219">
            <v>2072.21815825684</v>
          </cell>
          <cell r="N219">
            <v>1940.07444235714</v>
          </cell>
          <cell r="O219">
            <v>2200.72089563884</v>
          </cell>
          <cell r="P219">
            <v>2072.12659607815</v>
          </cell>
          <cell r="Q219">
            <v>2053.8662604837</v>
          </cell>
          <cell r="R219">
            <v>2613.53341131031</v>
          </cell>
          <cell r="S219">
            <v>2289.72035775407</v>
          </cell>
          <cell r="T219">
            <v>2807.87246858235</v>
          </cell>
        </row>
        <row r="219">
          <cell r="Z219">
            <v>1561.29338317541</v>
          </cell>
          <cell r="AA219">
            <v>1736.81347324675</v>
          </cell>
          <cell r="AB219">
            <v>1788.41673682857</v>
          </cell>
          <cell r="AC219">
            <v>1714.83852327219</v>
          </cell>
          <cell r="AD219">
            <v>1753.41877064547</v>
          </cell>
          <cell r="AE219">
            <v>1496.77665126246</v>
          </cell>
          <cell r="AF219">
            <v>1642.43771816809</v>
          </cell>
          <cell r="AG219">
            <v>2002.70123702982</v>
          </cell>
          <cell r="AH219">
            <v>2006.76552391593</v>
          </cell>
          <cell r="AI219">
            <v>2032.28698881774</v>
          </cell>
          <cell r="AJ219">
            <v>1898.23420733231</v>
          </cell>
          <cell r="AK219">
            <v>2022.05771419427</v>
          </cell>
          <cell r="AL219">
            <v>2072.21815825684</v>
          </cell>
          <cell r="AM219">
            <v>1940.07444235714</v>
          </cell>
          <cell r="AN219">
            <v>2200.72089563884</v>
          </cell>
          <cell r="AO219">
            <v>2072.12659607815</v>
          </cell>
          <cell r="AP219">
            <v>2053.8662604837</v>
          </cell>
          <cell r="AQ219">
            <v>2613.53341131031</v>
          </cell>
          <cell r="AR219">
            <v>2289.72035775407</v>
          </cell>
          <cell r="AS219">
            <v>2807.87246858235</v>
          </cell>
        </row>
        <row r="219"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</row>
        <row r="219">
          <cell r="BX219">
            <v>3.41380038511293</v>
          </cell>
          <cell r="BY219">
            <v>3.25023331617144</v>
          </cell>
          <cell r="BZ219">
            <v>3.35258298013327</v>
          </cell>
          <cell r="CA219">
            <v>2.85047999241827</v>
          </cell>
          <cell r="CB219">
            <v>3.12142106771362</v>
          </cell>
          <cell r="CC219">
            <v>3.7877897875011</v>
          </cell>
          <cell r="CD219">
            <v>3.74531869427936</v>
          </cell>
          <cell r="CE219">
            <v>3.86594505313924</v>
          </cell>
          <cell r="CF219">
            <v>3.61281981771911</v>
          </cell>
          <cell r="CG219">
            <v>3.85867789631313</v>
          </cell>
          <cell r="CH219">
            <v>3.86151871153144</v>
          </cell>
          <cell r="CI219">
            <v>3.67821044261738</v>
          </cell>
          <cell r="CJ219">
            <v>4.17473049069291</v>
          </cell>
          <cell r="CK219">
            <v>3.93078926926444</v>
          </cell>
          <cell r="CL219">
            <v>3.89614972004786</v>
          </cell>
          <cell r="CM219">
            <v>4.95782888337349</v>
          </cell>
          <cell r="CN219">
            <v>4.34356097205202</v>
          </cell>
          <cell r="CO219">
            <v>5.32648680339137</v>
          </cell>
          <cell r="CP219">
            <v>5.26693433732439</v>
          </cell>
          <cell r="CQ219">
            <v>5.29928907438918</v>
          </cell>
          <cell r="CR219">
            <v>1.43499421792131</v>
          </cell>
          <cell r="CS219">
            <v>1.44342288826422</v>
          </cell>
          <cell r="CT219">
            <v>1.43528365134917</v>
          </cell>
          <cell r="CU219">
            <v>1.44549245483905</v>
          </cell>
          <cell r="CV219">
            <v>1.4328913173309</v>
          </cell>
          <cell r="CW219">
            <v>1.43862014803525</v>
          </cell>
          <cell r="CX219">
            <v>1.44159639703467</v>
          </cell>
          <cell r="CY219">
            <v>1.4485631494907</v>
          </cell>
          <cell r="CZ219">
            <v>1.4679625915823</v>
          </cell>
          <cell r="DA219">
            <v>1.44024539455973</v>
          </cell>
          <cell r="DB219">
            <v>1.43949655015109</v>
          </cell>
          <cell r="DC219">
            <v>1.4356948927431</v>
          </cell>
          <cell r="DD219">
            <v>1.47022724651512</v>
          </cell>
          <cell r="DE219">
            <v>1.44507023938298</v>
          </cell>
          <cell r="DF219">
            <v>1.4442542650982</v>
          </cell>
          <cell r="DG219">
            <v>1.4442542650982</v>
          </cell>
          <cell r="DH219">
            <v>1.4442542650982</v>
          </cell>
          <cell r="DI219">
            <v>1.4442542650982</v>
          </cell>
          <cell r="DJ219">
            <v>1.4442542650982</v>
          </cell>
          <cell r="DK219">
            <v>1.4442542650982</v>
          </cell>
        </row>
        <row r="220">
          <cell r="A220">
            <v>1623.65781621117</v>
          </cell>
          <cell r="B220">
            <v>1667.53293249846</v>
          </cell>
          <cell r="C220">
            <v>1662.59126227592</v>
          </cell>
          <cell r="D220">
            <v>1407.91564745905</v>
          </cell>
          <cell r="E220">
            <v>1607.86312161109</v>
          </cell>
          <cell r="F220">
            <v>1884.87336757006</v>
          </cell>
          <cell r="G220">
            <v>1932.74904601953</v>
          </cell>
          <cell r="H220">
            <v>2001.25942512819</v>
          </cell>
          <cell r="I220">
            <v>1742.40132547012</v>
          </cell>
          <cell r="J220">
            <v>1672.71696849671</v>
          </cell>
          <cell r="K220">
            <v>1755.32330012053</v>
          </cell>
          <cell r="L220">
            <v>2028.85781278306</v>
          </cell>
          <cell r="M220">
            <v>2174.08421640404</v>
          </cell>
          <cell r="N220">
            <v>2452.69941584083</v>
          </cell>
          <cell r="O220">
            <v>2407.68624682397</v>
          </cell>
          <cell r="P220">
            <v>2459.19183181547</v>
          </cell>
          <cell r="Q220">
            <v>2411.10595589621</v>
          </cell>
          <cell r="R220">
            <v>2879.93599365528</v>
          </cell>
          <cell r="S220">
            <v>2251.39824111555</v>
          </cell>
          <cell r="T220">
            <v>2573.55619450114</v>
          </cell>
        </row>
        <row r="220">
          <cell r="Z220">
            <v>1623.65781621117</v>
          </cell>
          <cell r="AA220">
            <v>1667.53293249846</v>
          </cell>
          <cell r="AB220">
            <v>1662.59126227592</v>
          </cell>
          <cell r="AC220">
            <v>1407.91564745905</v>
          </cell>
          <cell r="AD220">
            <v>1607.86312161109</v>
          </cell>
          <cell r="AE220">
            <v>1884.87336757006</v>
          </cell>
          <cell r="AF220">
            <v>1932.74904601953</v>
          </cell>
          <cell r="AG220">
            <v>2001.25942512819</v>
          </cell>
          <cell r="AH220">
            <v>1742.40132547012</v>
          </cell>
          <cell r="AI220">
            <v>1672.71696849671</v>
          </cell>
          <cell r="AJ220">
            <v>1755.32330012053</v>
          </cell>
          <cell r="AK220">
            <v>2028.85781278306</v>
          </cell>
          <cell r="AL220">
            <v>2174.08421640404</v>
          </cell>
          <cell r="AM220">
            <v>2452.69941584083</v>
          </cell>
          <cell r="AN220">
            <v>2407.68624682397</v>
          </cell>
          <cell r="AO220">
            <v>2459.19183181547</v>
          </cell>
          <cell r="AP220">
            <v>2411.10595589621</v>
          </cell>
          <cell r="AQ220">
            <v>2879.93599365528</v>
          </cell>
          <cell r="AR220">
            <v>2251.39824111555</v>
          </cell>
          <cell r="AS220">
            <v>2573.55619450114</v>
          </cell>
        </row>
        <row r="220"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</row>
        <row r="220">
          <cell r="BX220">
            <v>3.16704457468766</v>
          </cell>
          <cell r="BY220">
            <v>2.70380888474011</v>
          </cell>
          <cell r="BZ220">
            <v>3.05152291796907</v>
          </cell>
          <cell r="CA220">
            <v>3.54672651571217</v>
          </cell>
          <cell r="CB220">
            <v>3.61591303263265</v>
          </cell>
          <cell r="CC220">
            <v>3.77171996040561</v>
          </cell>
          <cell r="CD220">
            <v>3.31142257960506</v>
          </cell>
          <cell r="CE220">
            <v>3.24444029187332</v>
          </cell>
          <cell r="CF220">
            <v>3.32924336128785</v>
          </cell>
          <cell r="CG220">
            <v>3.82704588212331</v>
          </cell>
          <cell r="CH220">
            <v>4.111458677471</v>
          </cell>
          <cell r="CI220">
            <v>4.68205753158969</v>
          </cell>
          <cell r="CJ220">
            <v>4.5887512166269</v>
          </cell>
          <cell r="CK220">
            <v>4.68691447029193</v>
          </cell>
          <cell r="CL220">
            <v>4.59526875776683</v>
          </cell>
          <cell r="CM220">
            <v>5.48880063260977</v>
          </cell>
          <cell r="CN220">
            <v>4.29088567152744</v>
          </cell>
          <cell r="CO220">
            <v>4.90487875409547</v>
          </cell>
          <cell r="CP220">
            <v>4.67118516061514</v>
          </cell>
          <cell r="CQ220">
            <v>5.0639596576079</v>
          </cell>
          <cell r="CR220">
            <v>1.45114393536102</v>
          </cell>
          <cell r="CS220">
            <v>1.4246404815274</v>
          </cell>
          <cell r="CT220">
            <v>1.43826348090785</v>
          </cell>
          <cell r="CU220">
            <v>1.42661826636248</v>
          </cell>
          <cell r="CV220">
            <v>1.44357573617763</v>
          </cell>
          <cell r="CW220">
            <v>1.4560007941415</v>
          </cell>
          <cell r="CX220">
            <v>1.46441654376617</v>
          </cell>
          <cell r="CY220">
            <v>1.45368759933284</v>
          </cell>
          <cell r="CZ220">
            <v>1.44158655284983</v>
          </cell>
          <cell r="DA220">
            <v>1.41250440839933</v>
          </cell>
          <cell r="DB220">
            <v>1.44450387369002</v>
          </cell>
          <cell r="DC220">
            <v>1.45242955709903</v>
          </cell>
          <cell r="DD220">
            <v>1.44873038517307</v>
          </cell>
          <cell r="DE220">
            <v>1.43520757308585</v>
          </cell>
          <cell r="DF220">
            <v>1.43751542954184</v>
          </cell>
          <cell r="DG220">
            <v>1.43751542954184</v>
          </cell>
          <cell r="DH220">
            <v>1.43751542954184</v>
          </cell>
          <cell r="DI220">
            <v>1.43751542954184</v>
          </cell>
          <cell r="DJ220">
            <v>1.43751542954184</v>
          </cell>
          <cell r="DK220">
            <v>1.43751542954184</v>
          </cell>
        </row>
        <row r="221">
          <cell r="A221">
            <v>1616.39987062487</v>
          </cell>
          <cell r="B221">
            <v>1371.97018853142</v>
          </cell>
          <cell r="C221">
            <v>1538.56073044203</v>
          </cell>
          <cell r="D221">
            <v>1896.55393193187</v>
          </cell>
          <cell r="E221">
            <v>1641.34562805303</v>
          </cell>
          <cell r="F221">
            <v>1850.72665679093</v>
          </cell>
          <cell r="G221">
            <v>1800.97628412595</v>
          </cell>
          <cell r="H221">
            <v>1854.77257834955</v>
          </cell>
          <cell r="I221">
            <v>2015.04532603048</v>
          </cell>
          <cell r="J221">
            <v>2056.60773109185</v>
          </cell>
          <cell r="K221">
            <v>1863.59346405112</v>
          </cell>
          <cell r="L221">
            <v>1884.66848470583</v>
          </cell>
          <cell r="M221">
            <v>1977.35277348945</v>
          </cell>
          <cell r="N221">
            <v>2060.74412604408</v>
          </cell>
          <cell r="O221">
            <v>2275.59713286164</v>
          </cell>
          <cell r="P221">
            <v>2359.04897506272</v>
          </cell>
          <cell r="Q221">
            <v>2488.84077445125</v>
          </cell>
          <cell r="R221">
            <v>2423.92706631989</v>
          </cell>
          <cell r="S221">
            <v>2377.50615447143</v>
          </cell>
          <cell r="T221">
            <v>2282.61066811221</v>
          </cell>
        </row>
        <row r="221">
          <cell r="Z221">
            <v>1616.39987062487</v>
          </cell>
          <cell r="AA221">
            <v>1371.97018853142</v>
          </cell>
          <cell r="AB221">
            <v>1538.56073044203</v>
          </cell>
          <cell r="AC221">
            <v>1896.55393193187</v>
          </cell>
          <cell r="AD221">
            <v>1641.34562805303</v>
          </cell>
          <cell r="AE221">
            <v>1850.72665679093</v>
          </cell>
          <cell r="AF221">
            <v>1800.97628412595</v>
          </cell>
          <cell r="AG221">
            <v>1854.77257834955</v>
          </cell>
          <cell r="AH221">
            <v>2015.04532603048</v>
          </cell>
          <cell r="AI221">
            <v>2056.60773109185</v>
          </cell>
          <cell r="AJ221">
            <v>1863.59346405112</v>
          </cell>
          <cell r="AK221">
            <v>1884.66848470583</v>
          </cell>
          <cell r="AL221">
            <v>1977.35277348945</v>
          </cell>
          <cell r="AM221">
            <v>2060.74412604408</v>
          </cell>
          <cell r="AN221">
            <v>2275.59713286164</v>
          </cell>
          <cell r="AO221">
            <v>2359.04897506272</v>
          </cell>
          <cell r="AP221">
            <v>2488.84077445125</v>
          </cell>
          <cell r="AQ221">
            <v>2423.92706631989</v>
          </cell>
          <cell r="AR221">
            <v>2377.50615447143</v>
          </cell>
          <cell r="AS221">
            <v>2282.61066811221</v>
          </cell>
        </row>
        <row r="221"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</row>
        <row r="221">
          <cell r="BX221">
            <v>2.91367604471171</v>
          </cell>
          <cell r="BY221">
            <v>3.62731575921113</v>
          </cell>
          <cell r="BZ221">
            <v>3.13396525029577</v>
          </cell>
          <cell r="CA221">
            <v>3.52828819957763</v>
          </cell>
          <cell r="CB221">
            <v>3.46017069973389</v>
          </cell>
          <cell r="CC221">
            <v>3.52453338438542</v>
          </cell>
          <cell r="CD221">
            <v>3.83470879740538</v>
          </cell>
          <cell r="CE221">
            <v>3.8829887367899</v>
          </cell>
          <cell r="CF221">
            <v>3.47137705997045</v>
          </cell>
          <cell r="CG221">
            <v>3.55631897532456</v>
          </cell>
          <cell r="CH221">
            <v>3.72355128793446</v>
          </cell>
          <cell r="CI221">
            <v>3.88399839227561</v>
          </cell>
          <cell r="CJ221">
            <v>4.39489641253705</v>
          </cell>
          <cell r="CK221">
            <v>4.55606826348236</v>
          </cell>
          <cell r="CL221">
            <v>4.80673720011969</v>
          </cell>
          <cell r="CM221">
            <v>4.68136833808731</v>
          </cell>
          <cell r="CN221">
            <v>4.59171490338953</v>
          </cell>
          <cell r="CO221">
            <v>4.4084417631032</v>
          </cell>
          <cell r="CP221">
            <v>5.02134240073591</v>
          </cell>
          <cell r="CQ221">
            <v>5.18637478303612</v>
          </cell>
          <cell r="CR221">
            <v>1.46159841059453</v>
          </cell>
          <cell r="CS221">
            <v>1.4326174502783</v>
          </cell>
          <cell r="CT221">
            <v>1.44670677633293</v>
          </cell>
          <cell r="CU221">
            <v>1.43247473189552</v>
          </cell>
          <cell r="CV221">
            <v>1.43487147367292</v>
          </cell>
          <cell r="CW221">
            <v>1.43709462050606</v>
          </cell>
          <cell r="CX221">
            <v>1.42599369468233</v>
          </cell>
          <cell r="CY221">
            <v>1.44177062709056</v>
          </cell>
          <cell r="CZ221">
            <v>1.43965876361884</v>
          </cell>
          <cell r="DA221">
            <v>1.45108371694039</v>
          </cell>
          <cell r="DB221">
            <v>1.4708098341791</v>
          </cell>
          <cell r="DC221">
            <v>1.4519156848389</v>
          </cell>
          <cell r="DD221">
            <v>1.45490270979465</v>
          </cell>
          <cell r="DE221">
            <v>1.45362426749644</v>
          </cell>
          <cell r="DF221">
            <v>1.4185801228413</v>
          </cell>
          <cell r="DG221">
            <v>1.4185801228413</v>
          </cell>
          <cell r="DH221">
            <v>1.4185801228413</v>
          </cell>
          <cell r="DI221">
            <v>1.4185801228413</v>
          </cell>
          <cell r="DJ221">
            <v>1.4185801228413</v>
          </cell>
          <cell r="DK221">
            <v>1.4185801228413</v>
          </cell>
        </row>
        <row r="222">
          <cell r="A222">
            <v>1251.229599511</v>
          </cell>
          <cell r="B222">
            <v>1330.75280019543</v>
          </cell>
          <cell r="C222">
            <v>1528.34350160029</v>
          </cell>
          <cell r="D222">
            <v>1704.95610955857</v>
          </cell>
          <cell r="E222">
            <v>1761.77627997732</v>
          </cell>
          <cell r="F222">
            <v>1612.82382418089</v>
          </cell>
          <cell r="G222">
            <v>1556.64439633082</v>
          </cell>
          <cell r="H222">
            <v>2145.80544509154</v>
          </cell>
          <cell r="I222">
            <v>1796.02137650408</v>
          </cell>
          <cell r="J222">
            <v>2203.77432191522</v>
          </cell>
          <cell r="K222">
            <v>2258.91245163487</v>
          </cell>
          <cell r="L222">
            <v>2146.53796333783</v>
          </cell>
          <cell r="M222">
            <v>2154.80935937641</v>
          </cell>
          <cell r="N222">
            <v>2061.23916589401</v>
          </cell>
          <cell r="O222">
            <v>2457.12172627344</v>
          </cell>
          <cell r="P222">
            <v>2519.60158328198</v>
          </cell>
          <cell r="Q222">
            <v>2571.7020826611</v>
          </cell>
          <cell r="R222">
            <v>2433.45066586661</v>
          </cell>
          <cell r="S222">
            <v>2292.91668115379</v>
          </cell>
          <cell r="T222">
            <v>2607.98258264324</v>
          </cell>
        </row>
        <row r="222">
          <cell r="Z222">
            <v>1251.229599511</v>
          </cell>
          <cell r="AA222">
            <v>1330.75280019543</v>
          </cell>
          <cell r="AB222">
            <v>1528.34350160029</v>
          </cell>
          <cell r="AC222">
            <v>1704.95610955857</v>
          </cell>
          <cell r="AD222">
            <v>1761.77627997732</v>
          </cell>
          <cell r="AE222">
            <v>1612.82382418089</v>
          </cell>
          <cell r="AF222">
            <v>1556.64439633082</v>
          </cell>
          <cell r="AG222">
            <v>2145.80544509154</v>
          </cell>
          <cell r="AH222">
            <v>1796.02137650408</v>
          </cell>
          <cell r="AI222">
            <v>2203.77432191522</v>
          </cell>
          <cell r="AJ222">
            <v>2258.91245163487</v>
          </cell>
          <cell r="AK222">
            <v>2146.53796333783</v>
          </cell>
          <cell r="AL222">
            <v>2154.80935937641</v>
          </cell>
          <cell r="AM222">
            <v>2061.23916589401</v>
          </cell>
          <cell r="AN222">
            <v>2457.12172627344</v>
          </cell>
          <cell r="AO222">
            <v>2519.60158328198</v>
          </cell>
          <cell r="AP222">
            <v>2571.7020826611</v>
          </cell>
          <cell r="AQ222">
            <v>2433.45066586661</v>
          </cell>
          <cell r="AR222">
            <v>2292.91668115379</v>
          </cell>
          <cell r="AS222">
            <v>2607.98258264324</v>
          </cell>
        </row>
        <row r="222"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</row>
        <row r="222">
          <cell r="BX222">
            <v>2.90244294949349</v>
          </cell>
          <cell r="BY222">
            <v>3.26113569301636</v>
          </cell>
          <cell r="BZ222">
            <v>3.31286855057508</v>
          </cell>
          <cell r="CA222">
            <v>3.09246068437382</v>
          </cell>
          <cell r="CB222">
            <v>2.94098021800667</v>
          </cell>
          <cell r="CC222">
            <v>4.02988263973787</v>
          </cell>
          <cell r="CD222">
            <v>3.39579046139635</v>
          </cell>
          <cell r="CE222">
            <v>4.1389771561453</v>
          </cell>
          <cell r="CF222">
            <v>4.2762799099485</v>
          </cell>
          <cell r="CG222">
            <v>4.04644226179446</v>
          </cell>
          <cell r="CH222">
            <v>4.07616054734805</v>
          </cell>
          <cell r="CI222">
            <v>3.85879040557984</v>
          </cell>
          <cell r="CJ222">
            <v>4.62540790458082</v>
          </cell>
          <cell r="CK222">
            <v>4.7430230887999</v>
          </cell>
          <cell r="CL222">
            <v>4.84109965500498</v>
          </cell>
          <cell r="CM222">
            <v>4.58084832548271</v>
          </cell>
          <cell r="CN222">
            <v>4.31630017680845</v>
          </cell>
          <cell r="CO222">
            <v>4.90939586906924</v>
          </cell>
          <cell r="CP222">
            <v>5.05484477280501</v>
          </cell>
          <cell r="CQ222">
            <v>4.84969104667889</v>
          </cell>
          <cell r="CR222">
            <v>1.44869792823817</v>
          </cell>
          <cell r="CS222">
            <v>1.43093718137112</v>
          </cell>
          <cell r="CT222">
            <v>1.44266142108616</v>
          </cell>
          <cell r="CU222">
            <v>1.43235764121396</v>
          </cell>
          <cell r="CV222">
            <v>1.45698033441957</v>
          </cell>
          <cell r="CW222">
            <v>1.42886065812976</v>
          </cell>
          <cell r="CX222">
            <v>1.45012167777184</v>
          </cell>
          <cell r="CY222">
            <v>1.45883132418726</v>
          </cell>
          <cell r="CZ222">
            <v>1.44903125410945</v>
          </cell>
          <cell r="DA222">
            <v>1.45875119395052</v>
          </cell>
          <cell r="DB222">
            <v>1.44723950903166</v>
          </cell>
          <cell r="DC222">
            <v>1.45335718304429</v>
          </cell>
          <cell r="DD222">
            <v>1.44832059909997</v>
          </cell>
          <cell r="DE222">
            <v>1.46347170950889</v>
          </cell>
          <cell r="DF222">
            <v>1.45540468750609</v>
          </cell>
          <cell r="DG222">
            <v>1.45540468750609</v>
          </cell>
          <cell r="DH222">
            <v>1.45540468750609</v>
          </cell>
          <cell r="DI222">
            <v>1.45540468750609</v>
          </cell>
          <cell r="DJ222">
            <v>1.45540468750609</v>
          </cell>
          <cell r="DK222">
            <v>1.45540468750609</v>
          </cell>
        </row>
        <row r="223">
          <cell r="A223">
            <v>1243.08352212178</v>
          </cell>
          <cell r="B223">
            <v>1358.69680592523</v>
          </cell>
          <cell r="C223">
            <v>1645.08010215133</v>
          </cell>
          <cell r="D223">
            <v>1717.91238542028</v>
          </cell>
          <cell r="E223">
            <v>1840.50098931105</v>
          </cell>
          <cell r="F223">
            <v>1917.03134883664</v>
          </cell>
          <cell r="G223">
            <v>1665.11174709328</v>
          </cell>
          <cell r="H223">
            <v>1599.07253872826</v>
          </cell>
          <cell r="I223">
            <v>1654.13390091746</v>
          </cell>
          <cell r="J223">
            <v>2206.61060216127</v>
          </cell>
          <cell r="K223">
            <v>1978.33689434384</v>
          </cell>
          <cell r="L223">
            <v>2161.11920711469</v>
          </cell>
          <cell r="M223">
            <v>2313.48860115676</v>
          </cell>
          <cell r="N223">
            <v>2026.33752060992</v>
          </cell>
          <cell r="O223">
            <v>2194.31795105438</v>
          </cell>
          <cell r="P223">
            <v>2507.89567406085</v>
          </cell>
          <cell r="Q223">
            <v>2579.0120761149</v>
          </cell>
          <cell r="R223">
            <v>2188.3573306413</v>
          </cell>
          <cell r="S223">
            <v>2555.33867056717</v>
          </cell>
          <cell r="T223">
            <v>2609.76916827093</v>
          </cell>
        </row>
        <row r="223">
          <cell r="Z223">
            <v>1243.08352212178</v>
          </cell>
          <cell r="AA223">
            <v>1358.69680592523</v>
          </cell>
          <cell r="AB223">
            <v>1645.08010215133</v>
          </cell>
          <cell r="AC223">
            <v>1717.91238542028</v>
          </cell>
          <cell r="AD223">
            <v>1840.50098931105</v>
          </cell>
          <cell r="AE223">
            <v>1917.03134883664</v>
          </cell>
          <cell r="AF223">
            <v>1665.11174709328</v>
          </cell>
          <cell r="AG223">
            <v>1599.07253872826</v>
          </cell>
          <cell r="AH223">
            <v>1654.13390091746</v>
          </cell>
          <cell r="AI223">
            <v>2206.61060216127</v>
          </cell>
          <cell r="AJ223">
            <v>1978.33689434384</v>
          </cell>
          <cell r="AK223">
            <v>2161.11920711469</v>
          </cell>
          <cell r="AL223">
            <v>2313.48860115676</v>
          </cell>
          <cell r="AM223">
            <v>2026.33752060992</v>
          </cell>
          <cell r="AN223">
            <v>2194.31795105438</v>
          </cell>
          <cell r="AO223">
            <v>2507.89567406085</v>
          </cell>
          <cell r="AP223">
            <v>2579.0120761149</v>
          </cell>
          <cell r="AQ223">
            <v>2188.3573306413</v>
          </cell>
          <cell r="AR223">
            <v>2555.33867056717</v>
          </cell>
          <cell r="AS223">
            <v>2609.76916827093</v>
          </cell>
        </row>
        <row r="223"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</row>
        <row r="223">
          <cell r="BX223">
            <v>3.06878945008947</v>
          </cell>
          <cell r="BY223">
            <v>3.22780512705247</v>
          </cell>
          <cell r="BZ223">
            <v>3.40547094726924</v>
          </cell>
          <cell r="CA223">
            <v>3.64908239937115</v>
          </cell>
          <cell r="CB223">
            <v>3.13422685755197</v>
          </cell>
          <cell r="CC223">
            <v>3.03866758820818</v>
          </cell>
          <cell r="CD223">
            <v>3.14465251201274</v>
          </cell>
          <cell r="CE223">
            <v>4.17650831933318</v>
          </cell>
          <cell r="CF223">
            <v>3.80402594570666</v>
          </cell>
          <cell r="CG223">
            <v>4.0979744416396</v>
          </cell>
          <cell r="CH223">
            <v>4.33970996948761</v>
          </cell>
          <cell r="CI223">
            <v>3.78160536703524</v>
          </cell>
          <cell r="CJ223">
            <v>4.17735397907183</v>
          </cell>
          <cell r="CK223">
            <v>4.77431630548397</v>
          </cell>
          <cell r="CL223">
            <v>4.90970160138196</v>
          </cell>
          <cell r="CM223">
            <v>4.16600666206686</v>
          </cell>
          <cell r="CN223">
            <v>4.86463420592294</v>
          </cell>
          <cell r="CO223">
            <v>4.96825431077439</v>
          </cell>
          <cell r="CP223">
            <v>4.99249358615389</v>
          </cell>
          <cell r="CQ223">
            <v>4.69754836542465</v>
          </cell>
          <cell r="CR223">
            <v>1.41697956065493</v>
          </cell>
          <cell r="CS223">
            <v>1.44228111228157</v>
          </cell>
          <cell r="CT223">
            <v>1.46867970133498</v>
          </cell>
          <cell r="CU223">
            <v>1.4581454238602</v>
          </cell>
          <cell r="CV223">
            <v>1.48069636826863</v>
          </cell>
          <cell r="CW223">
            <v>1.43930448998612</v>
          </cell>
          <cell r="CX223">
            <v>1.45552641827578</v>
          </cell>
          <cell r="CY223">
            <v>1.44175712771314</v>
          </cell>
          <cell r="CZ223">
            <v>1.44113655923245</v>
          </cell>
          <cell r="DA223">
            <v>1.44750304245466</v>
          </cell>
          <cell r="DB223">
            <v>1.42483283703976</v>
          </cell>
          <cell r="DC223">
            <v>1.44482954307331</v>
          </cell>
          <cell r="DD223">
            <v>1.46054113736647</v>
          </cell>
          <cell r="DE223">
            <v>1.46805631647891</v>
          </cell>
          <cell r="DF223">
            <v>1.43914785124925</v>
          </cell>
          <cell r="DG223">
            <v>1.43914785124925</v>
          </cell>
          <cell r="DH223">
            <v>1.43914785124925</v>
          </cell>
          <cell r="DI223">
            <v>1.43914785124925</v>
          </cell>
          <cell r="DJ223">
            <v>1.43914785124925</v>
          </cell>
          <cell r="DK223">
            <v>1.43914785124925</v>
          </cell>
        </row>
        <row r="224">
          <cell r="A224">
            <v>1253.0191227181</v>
          </cell>
          <cell r="B224">
            <v>1455.97251081666</v>
          </cell>
          <cell r="C224">
            <v>1389.26886088682</v>
          </cell>
          <cell r="D224">
            <v>1749.16171007027</v>
          </cell>
          <cell r="E224">
            <v>1408.13123077656</v>
          </cell>
          <cell r="F224">
            <v>1661.21240111462</v>
          </cell>
          <cell r="G224">
            <v>1893.71914250443</v>
          </cell>
          <cell r="H224">
            <v>2087.12243294137</v>
          </cell>
          <cell r="I224">
            <v>1969.38197265721</v>
          </cell>
          <cell r="J224">
            <v>2041.70828625438</v>
          </cell>
          <cell r="K224">
            <v>1665.74807262871</v>
          </cell>
          <cell r="L224">
            <v>1973.99410791381</v>
          </cell>
          <cell r="M224">
            <v>2466.77294333311</v>
          </cell>
          <cell r="N224">
            <v>1779.68795689175</v>
          </cell>
          <cell r="O224">
            <v>2125.26291885352</v>
          </cell>
          <cell r="P224">
            <v>2452.16364910074</v>
          </cell>
          <cell r="Q224">
            <v>2188.20911841688</v>
          </cell>
          <cell r="R224">
            <v>2190.22593050643</v>
          </cell>
          <cell r="S224">
            <v>2246.79908257495</v>
          </cell>
          <cell r="T224">
            <v>2360.29253052789</v>
          </cell>
        </row>
        <row r="224">
          <cell r="Z224">
            <v>1253.0191227181</v>
          </cell>
          <cell r="AA224">
            <v>1455.97251081666</v>
          </cell>
          <cell r="AB224">
            <v>1389.26886088682</v>
          </cell>
          <cell r="AC224">
            <v>1749.16171007027</v>
          </cell>
          <cell r="AD224">
            <v>1408.13123077656</v>
          </cell>
          <cell r="AE224">
            <v>1661.21240111462</v>
          </cell>
          <cell r="AF224">
            <v>1893.71914250443</v>
          </cell>
          <cell r="AG224">
            <v>2087.12243294137</v>
          </cell>
          <cell r="AH224">
            <v>1969.38197265721</v>
          </cell>
          <cell r="AI224">
            <v>2041.70828625438</v>
          </cell>
          <cell r="AJ224">
            <v>1665.74807262871</v>
          </cell>
          <cell r="AK224">
            <v>1973.99410791381</v>
          </cell>
          <cell r="AL224">
            <v>2466.77294333311</v>
          </cell>
          <cell r="AM224">
            <v>1779.68795689175</v>
          </cell>
          <cell r="AN224">
            <v>2125.26291885352</v>
          </cell>
          <cell r="AO224">
            <v>2452.16364910074</v>
          </cell>
          <cell r="AP224">
            <v>2188.20911841688</v>
          </cell>
          <cell r="AQ224">
            <v>2190.22593050643</v>
          </cell>
          <cell r="AR224">
            <v>2246.79908257495</v>
          </cell>
          <cell r="AS224">
            <v>2360.29253052789</v>
          </cell>
        </row>
        <row r="224"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</row>
        <row r="224">
          <cell r="BX224">
            <v>2.6222898085625</v>
          </cell>
          <cell r="BY224">
            <v>3.3228454709132</v>
          </cell>
          <cell r="BZ224">
            <v>2.70278974162241</v>
          </cell>
          <cell r="CA224">
            <v>3.11665935784013</v>
          </cell>
          <cell r="CB224">
            <v>3.58299614275917</v>
          </cell>
          <cell r="CC224">
            <v>3.99622109299365</v>
          </cell>
          <cell r="CD224">
            <v>3.77369302980132</v>
          </cell>
          <cell r="CE224">
            <v>3.90877299274572</v>
          </cell>
          <cell r="CF224">
            <v>3.14689144653783</v>
          </cell>
          <cell r="CG224">
            <v>3.81159311088017</v>
          </cell>
          <cell r="CH224">
            <v>4.63158863616185</v>
          </cell>
          <cell r="CI224">
            <v>3.40713620031909</v>
          </cell>
          <cell r="CJ224">
            <v>3.9767187986662</v>
          </cell>
          <cell r="CK224">
            <v>4.58840418956038</v>
          </cell>
          <cell r="CL224">
            <v>4.09450155998367</v>
          </cell>
          <cell r="CM224">
            <v>4.09827534932463</v>
          </cell>
          <cell r="CN224">
            <v>4.20413308360066</v>
          </cell>
          <cell r="CO224">
            <v>4.41649811570848</v>
          </cell>
          <cell r="CP224">
            <v>5.35588521864592</v>
          </cell>
          <cell r="CQ224">
            <v>5.83053879721428</v>
          </cell>
          <cell r="CR224">
            <v>1.43959405203555</v>
          </cell>
          <cell r="CS224">
            <v>1.42865423443271</v>
          </cell>
          <cell r="CT224">
            <v>1.45148566142301</v>
          </cell>
          <cell r="CU224">
            <v>1.44220485278516</v>
          </cell>
          <cell r="CV224">
            <v>1.42737473194408</v>
          </cell>
          <cell r="CW224">
            <v>1.46030294934859</v>
          </cell>
          <cell r="CX224">
            <v>1.44802601414593</v>
          </cell>
          <cell r="CY224">
            <v>1.43088771087252</v>
          </cell>
          <cell r="CZ224">
            <v>1.42978430035683</v>
          </cell>
          <cell r="DA224">
            <v>1.43106835382488</v>
          </cell>
          <cell r="DB224">
            <v>1.45022268076283</v>
          </cell>
          <cell r="DC224">
            <v>1.41888257168442</v>
          </cell>
          <cell r="DD224">
            <v>1.45917147817549</v>
          </cell>
          <cell r="DE224">
            <v>1.43107205860603</v>
          </cell>
          <cell r="DF224">
            <v>1.46418150958981</v>
          </cell>
          <cell r="DG224">
            <v>1.46418150958981</v>
          </cell>
          <cell r="DH224">
            <v>1.46418150958981</v>
          </cell>
          <cell r="DI224">
            <v>1.46418150958981</v>
          </cell>
          <cell r="DJ224">
            <v>1.46418150958981</v>
          </cell>
          <cell r="DK224">
            <v>1.46418150958981</v>
          </cell>
        </row>
        <row r="225">
          <cell r="A225">
            <v>1391.92084349124</v>
          </cell>
          <cell r="B225">
            <v>1614.1728383774</v>
          </cell>
          <cell r="C225">
            <v>1725.65519095675</v>
          </cell>
          <cell r="D225">
            <v>1555.9804773742</v>
          </cell>
          <cell r="E225">
            <v>1413.61499289529</v>
          </cell>
          <cell r="F225">
            <v>1605.81486313883</v>
          </cell>
          <cell r="G225">
            <v>1685.82611895339</v>
          </cell>
          <cell r="H225">
            <v>1713.49495800622</v>
          </cell>
          <cell r="I225">
            <v>1762.62539974957</v>
          </cell>
          <cell r="J225">
            <v>1653.1537109525</v>
          </cell>
          <cell r="K225">
            <v>1573.15879425488</v>
          </cell>
          <cell r="L225">
            <v>2063.20196608327</v>
          </cell>
          <cell r="M225">
            <v>1961.52560930074</v>
          </cell>
          <cell r="N225">
            <v>2173.39189063882</v>
          </cell>
          <cell r="O225">
            <v>2082.11365582409</v>
          </cell>
          <cell r="P225">
            <v>2319.34924980422</v>
          </cell>
          <cell r="Q225">
            <v>2567.56885820299</v>
          </cell>
          <cell r="R225">
            <v>2447.9400351949</v>
          </cell>
          <cell r="S225">
            <v>2638.42420097642</v>
          </cell>
          <cell r="T225">
            <v>2586.90407008156</v>
          </cell>
        </row>
        <row r="225">
          <cell r="Z225">
            <v>1391.92084349124</v>
          </cell>
          <cell r="AA225">
            <v>1614.1728383774</v>
          </cell>
          <cell r="AB225">
            <v>1725.65519095675</v>
          </cell>
          <cell r="AC225">
            <v>1555.9804773742</v>
          </cell>
          <cell r="AD225">
            <v>1413.61499289529</v>
          </cell>
          <cell r="AE225">
            <v>1605.81486313883</v>
          </cell>
          <cell r="AF225">
            <v>1685.82611895339</v>
          </cell>
          <cell r="AG225">
            <v>1713.49495800622</v>
          </cell>
          <cell r="AH225">
            <v>1762.62539974957</v>
          </cell>
          <cell r="AI225">
            <v>1653.1537109525</v>
          </cell>
          <cell r="AJ225">
            <v>1573.15879425488</v>
          </cell>
          <cell r="AK225">
            <v>2063.20196608327</v>
          </cell>
          <cell r="AL225">
            <v>1961.52560930074</v>
          </cell>
          <cell r="AM225">
            <v>2173.39189063882</v>
          </cell>
          <cell r="AN225">
            <v>2082.11365582409</v>
          </cell>
          <cell r="AO225">
            <v>2319.34924980422</v>
          </cell>
          <cell r="AP225">
            <v>2567.56885820299</v>
          </cell>
          <cell r="AQ225">
            <v>2447.9400351949</v>
          </cell>
          <cell r="AR225">
            <v>2638.42420097642</v>
          </cell>
          <cell r="AS225">
            <v>2586.90407008156</v>
          </cell>
        </row>
        <row r="225"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</row>
        <row r="225">
          <cell r="BX225">
            <v>3.29570693986549</v>
          </cell>
          <cell r="BY225">
            <v>2.91574062255409</v>
          </cell>
          <cell r="BZ225">
            <v>2.70862844188786</v>
          </cell>
          <cell r="CA225">
            <v>3.03349164146965</v>
          </cell>
          <cell r="CB225">
            <v>3.20859931317679</v>
          </cell>
          <cell r="CC225">
            <v>3.26426910303652</v>
          </cell>
          <cell r="CD225">
            <v>3.31435054644693</v>
          </cell>
          <cell r="CE225">
            <v>3.16067121452157</v>
          </cell>
          <cell r="CF225">
            <v>2.9723976786909</v>
          </cell>
          <cell r="CG225">
            <v>3.96090492748825</v>
          </cell>
          <cell r="CH225">
            <v>3.74230618801214</v>
          </cell>
          <cell r="CI225">
            <v>4.06981484231219</v>
          </cell>
          <cell r="CJ225">
            <v>3.94093290767469</v>
          </cell>
          <cell r="CK225">
            <v>4.38996197800083</v>
          </cell>
          <cell r="CL225">
            <v>4.85978110642955</v>
          </cell>
          <cell r="CM225">
            <v>4.63335294580525</v>
          </cell>
          <cell r="CN225">
            <v>4.99389297454939</v>
          </cell>
          <cell r="CO225">
            <v>4.89637794280108</v>
          </cell>
          <cell r="CP225">
            <v>4.90591182549641</v>
          </cell>
          <cell r="CQ225">
            <v>4.38502295401413</v>
          </cell>
          <cell r="CR225">
            <v>1.44224950630324</v>
          </cell>
          <cell r="CS225">
            <v>1.44142937549333</v>
          </cell>
          <cell r="CT225">
            <v>1.43453969883935</v>
          </cell>
          <cell r="CU225">
            <v>1.46205056067364</v>
          </cell>
          <cell r="CV225">
            <v>1.42984461392382</v>
          </cell>
          <cell r="CW225">
            <v>1.45030654298799</v>
          </cell>
          <cell r="CX225">
            <v>1.43947599714151</v>
          </cell>
          <cell r="CY225">
            <v>1.43814942521027</v>
          </cell>
          <cell r="CZ225">
            <v>1.45703075657532</v>
          </cell>
          <cell r="DA225">
            <v>1.43298304118941</v>
          </cell>
          <cell r="DB225">
            <v>1.45001596682285</v>
          </cell>
          <cell r="DC225">
            <v>1.42710017779701</v>
          </cell>
          <cell r="DD225">
            <v>1.43602433772585</v>
          </cell>
          <cell r="DE225">
            <v>1.46308826352758</v>
          </cell>
          <cell r="DF225">
            <v>1.44747985020287</v>
          </cell>
          <cell r="DG225">
            <v>1.44747985020287</v>
          </cell>
          <cell r="DH225">
            <v>1.44747985020287</v>
          </cell>
          <cell r="DI225">
            <v>1.44747985020287</v>
          </cell>
          <cell r="DJ225">
            <v>1.44747985020287</v>
          </cell>
          <cell r="DK225">
            <v>1.44747985020287</v>
          </cell>
        </row>
        <row r="226">
          <cell r="A226">
            <v>1270.44004318182</v>
          </cell>
          <cell r="B226">
            <v>1232.60408357372</v>
          </cell>
          <cell r="C226">
            <v>1680.9950724799</v>
          </cell>
          <cell r="D226">
            <v>1722.74737316084</v>
          </cell>
          <cell r="E226">
            <v>1570.16983934221</v>
          </cell>
          <cell r="F226">
            <v>1448.03833219595</v>
          </cell>
          <cell r="G226">
            <v>1922.16990925392</v>
          </cell>
          <cell r="H226">
            <v>1853.10887827005</v>
          </cell>
          <cell r="I226">
            <v>1436.54215671666</v>
          </cell>
          <cell r="J226">
            <v>1981.00516303653</v>
          </cell>
          <cell r="K226">
            <v>1889.42579647572</v>
          </cell>
          <cell r="L226">
            <v>2556.38202228191</v>
          </cell>
          <cell r="M226">
            <v>2037.03856062852</v>
          </cell>
          <cell r="N226">
            <v>1993.00915688924</v>
          </cell>
          <cell r="O226">
            <v>2425.02647162811</v>
          </cell>
          <cell r="P226">
            <v>2422.49146466566</v>
          </cell>
          <cell r="Q226">
            <v>2208.95447825763</v>
          </cell>
          <cell r="R226">
            <v>2182.20321126413</v>
          </cell>
          <cell r="S226">
            <v>2390.09644373166</v>
          </cell>
          <cell r="T226">
            <v>2473.45797998963</v>
          </cell>
        </row>
        <row r="226">
          <cell r="Z226">
            <v>1270.44004318182</v>
          </cell>
          <cell r="AA226">
            <v>1232.60408357372</v>
          </cell>
          <cell r="AB226">
            <v>1680.9950724799</v>
          </cell>
          <cell r="AC226">
            <v>1722.74737316084</v>
          </cell>
          <cell r="AD226">
            <v>1570.16983934221</v>
          </cell>
          <cell r="AE226">
            <v>1448.03833219595</v>
          </cell>
          <cell r="AF226">
            <v>1922.16990925392</v>
          </cell>
          <cell r="AG226">
            <v>1853.10887827005</v>
          </cell>
          <cell r="AH226">
            <v>1436.54215671666</v>
          </cell>
          <cell r="AI226">
            <v>1981.00516303653</v>
          </cell>
          <cell r="AJ226">
            <v>1889.42579647572</v>
          </cell>
          <cell r="AK226">
            <v>2556.38202228191</v>
          </cell>
          <cell r="AL226">
            <v>2037.03856062852</v>
          </cell>
          <cell r="AM226">
            <v>1993.00915688924</v>
          </cell>
          <cell r="AN226">
            <v>2425.02647162811</v>
          </cell>
          <cell r="AO226">
            <v>2422.49146466566</v>
          </cell>
          <cell r="AP226">
            <v>2208.95447825763</v>
          </cell>
          <cell r="AQ226">
            <v>2182.20321126413</v>
          </cell>
          <cell r="AR226">
            <v>2390.09644373166</v>
          </cell>
          <cell r="AS226">
            <v>2473.45797998963</v>
          </cell>
        </row>
        <row r="226"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</row>
        <row r="226">
          <cell r="BX226">
            <v>3.23255526855513</v>
          </cell>
          <cell r="BY226">
            <v>3.30209836342686</v>
          </cell>
          <cell r="BZ226">
            <v>2.99317433034377</v>
          </cell>
          <cell r="CA226">
            <v>2.73187617962087</v>
          </cell>
          <cell r="CB226">
            <v>3.63877345537646</v>
          </cell>
          <cell r="CC226">
            <v>3.55281449568303</v>
          </cell>
          <cell r="CD226">
            <v>2.7292633745301</v>
          </cell>
          <cell r="CE226">
            <v>3.74026453984532</v>
          </cell>
          <cell r="CF226">
            <v>3.65518512447521</v>
          </cell>
          <cell r="CG226">
            <v>4.91608108012464</v>
          </cell>
          <cell r="CH226">
            <v>3.88527436529009</v>
          </cell>
          <cell r="CI226">
            <v>3.75647526141888</v>
          </cell>
          <cell r="CJ226">
            <v>4.60109107425487</v>
          </cell>
          <cell r="CK226">
            <v>4.59628131318851</v>
          </cell>
          <cell r="CL226">
            <v>4.19112980920282</v>
          </cell>
          <cell r="CM226">
            <v>4.14037365572208</v>
          </cell>
          <cell r="CN226">
            <v>4.53481705974075</v>
          </cell>
          <cell r="CO226">
            <v>4.69298193954728</v>
          </cell>
          <cell r="CP226">
            <v>4.8078816237122</v>
          </cell>
          <cell r="CQ226">
            <v>4.6355557282541</v>
          </cell>
          <cell r="CR226">
            <v>1.46704335220259</v>
          </cell>
          <cell r="CS226">
            <v>1.43521049681407</v>
          </cell>
          <cell r="CT226">
            <v>1.42471375410025</v>
          </cell>
          <cell r="CU226">
            <v>1.42935046065098</v>
          </cell>
          <cell r="CV226">
            <v>1.43721504379799</v>
          </cell>
          <cell r="CW226">
            <v>1.45219916516741</v>
          </cell>
          <cell r="CX226">
            <v>1.44725111195964</v>
          </cell>
          <cell r="CY226">
            <v>1.4290108958873</v>
          </cell>
          <cell r="CZ226">
            <v>1.44204915250718</v>
          </cell>
          <cell r="DA226">
            <v>1.45107688179831</v>
          </cell>
          <cell r="DB226">
            <v>1.4162098102168</v>
          </cell>
          <cell r="DC226">
            <v>1.42466860254441</v>
          </cell>
          <cell r="DD226">
            <v>1.43643074816651</v>
          </cell>
          <cell r="DE226">
            <v>1.45356981744319</v>
          </cell>
          <cell r="DF226">
            <v>1.44398535786924</v>
          </cell>
          <cell r="DG226">
            <v>1.44398535786924</v>
          </cell>
          <cell r="DH226">
            <v>1.44398535786924</v>
          </cell>
          <cell r="DI226">
            <v>1.44398535786924</v>
          </cell>
          <cell r="DJ226">
            <v>1.44398535786924</v>
          </cell>
          <cell r="DK226">
            <v>1.44398535786924</v>
          </cell>
        </row>
        <row r="227">
          <cell r="A227">
            <v>1282.99820630024</v>
          </cell>
          <cell r="B227">
            <v>1638.01473727143</v>
          </cell>
          <cell r="C227">
            <v>1651.5519749467</v>
          </cell>
          <cell r="D227">
            <v>1895.50249197637</v>
          </cell>
          <cell r="E227">
            <v>1712.6044793597</v>
          </cell>
          <cell r="F227">
            <v>1761.18072074291</v>
          </cell>
          <cell r="G227">
            <v>1865.65702055069</v>
          </cell>
          <cell r="H227">
            <v>1862.12758530359</v>
          </cell>
          <cell r="I227">
            <v>1931.52821812177</v>
          </cell>
          <cell r="J227">
            <v>1825.59535008805</v>
          </cell>
          <cell r="K227">
            <v>2243.05059807449</v>
          </cell>
          <cell r="L227">
            <v>2337.78403690925</v>
          </cell>
          <cell r="M227">
            <v>2230.87552540457</v>
          </cell>
          <cell r="N227">
            <v>2101.90502292516</v>
          </cell>
          <cell r="O227">
            <v>2178.49349643209</v>
          </cell>
          <cell r="P227">
            <v>2297.82786241082</v>
          </cell>
          <cell r="Q227">
            <v>2224.36520479013</v>
          </cell>
          <cell r="R227">
            <v>2483.8539076026</v>
          </cell>
          <cell r="S227">
            <v>2156.06191517098</v>
          </cell>
          <cell r="T227">
            <v>2221.41884189887</v>
          </cell>
        </row>
        <row r="227">
          <cell r="Z227">
            <v>1282.99820630024</v>
          </cell>
          <cell r="AA227">
            <v>1638.01473727143</v>
          </cell>
          <cell r="AB227">
            <v>1651.5519749467</v>
          </cell>
          <cell r="AC227">
            <v>1895.50249197637</v>
          </cell>
          <cell r="AD227">
            <v>1712.6044793597</v>
          </cell>
          <cell r="AE227">
            <v>1761.18072074291</v>
          </cell>
          <cell r="AF227">
            <v>1865.65702055069</v>
          </cell>
          <cell r="AG227">
            <v>1862.12758530359</v>
          </cell>
          <cell r="AH227">
            <v>1931.52821812177</v>
          </cell>
          <cell r="AI227">
            <v>1825.59535008805</v>
          </cell>
          <cell r="AJ227">
            <v>2243.05059807449</v>
          </cell>
          <cell r="AK227">
            <v>2337.78403690925</v>
          </cell>
          <cell r="AL227">
            <v>2230.87552540457</v>
          </cell>
          <cell r="AM227">
            <v>2101.90502292516</v>
          </cell>
          <cell r="AN227">
            <v>2178.49349643209</v>
          </cell>
          <cell r="AO227">
            <v>2297.82786241082</v>
          </cell>
          <cell r="AP227">
            <v>2224.36520479013</v>
          </cell>
          <cell r="AQ227">
            <v>2483.8539076026</v>
          </cell>
          <cell r="AR227">
            <v>2156.06191517098</v>
          </cell>
          <cell r="AS227">
            <v>2221.41884189887</v>
          </cell>
        </row>
        <row r="227"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</row>
        <row r="227">
          <cell r="BX227">
            <v>3.13785737292966</v>
          </cell>
          <cell r="BY227">
            <v>3.58896404863637</v>
          </cell>
          <cell r="BZ227">
            <v>3.2731591335755</v>
          </cell>
          <cell r="CA227">
            <v>3.32673131956257</v>
          </cell>
          <cell r="CB227">
            <v>3.5764090871625</v>
          </cell>
          <cell r="CC227">
            <v>3.5108914047308</v>
          </cell>
          <cell r="CD227">
            <v>3.71579413172457</v>
          </cell>
          <cell r="CE227">
            <v>3.42628750501908</v>
          </cell>
          <cell r="CF227">
            <v>4.28854325851176</v>
          </cell>
          <cell r="CG227">
            <v>4.42887356512741</v>
          </cell>
          <cell r="CH227">
            <v>4.2184883578677</v>
          </cell>
          <cell r="CI227">
            <v>3.93035030489026</v>
          </cell>
          <cell r="CJ227">
            <v>4.1789297600081</v>
          </cell>
          <cell r="CK227">
            <v>4.40784480345301</v>
          </cell>
          <cell r="CL227">
            <v>4.26692389334555</v>
          </cell>
          <cell r="CM227">
            <v>4.76469222010205</v>
          </cell>
          <cell r="CN227">
            <v>4.13590002287571</v>
          </cell>
          <cell r="CO227">
            <v>4.26127198591951</v>
          </cell>
          <cell r="CP227">
            <v>4.81468976792946</v>
          </cell>
          <cell r="CQ227">
            <v>4.95508354477454</v>
          </cell>
          <cell r="CR227">
            <v>1.45197397948373</v>
          </cell>
          <cell r="CS227">
            <v>1.4553844946542</v>
          </cell>
          <cell r="CT227">
            <v>1.44200305928381</v>
          </cell>
          <cell r="CU227">
            <v>1.44697952999478</v>
          </cell>
          <cell r="CV227">
            <v>1.43349799849585</v>
          </cell>
          <cell r="CW227">
            <v>1.45041850274944</v>
          </cell>
          <cell r="CX227">
            <v>1.42919587016666</v>
          </cell>
          <cell r="CY227">
            <v>1.45311227938189</v>
          </cell>
          <cell r="CZ227">
            <v>1.42415266945492</v>
          </cell>
          <cell r="DA227">
            <v>1.45978149492851</v>
          </cell>
          <cell r="DB227">
            <v>1.43296773143575</v>
          </cell>
          <cell r="DC227">
            <v>1.44616631704858</v>
          </cell>
          <cell r="DD227">
            <v>1.44885732099633</v>
          </cell>
          <cell r="DE227">
            <v>1.46517319111734</v>
          </cell>
          <cell r="DF227">
            <v>1.42823059382532</v>
          </cell>
          <cell r="DG227">
            <v>1.42823059382532</v>
          </cell>
          <cell r="DH227">
            <v>1.42823059382532</v>
          </cell>
          <cell r="DI227">
            <v>1.42823059382532</v>
          </cell>
          <cell r="DJ227">
            <v>1.42823059382532</v>
          </cell>
          <cell r="DK227">
            <v>1.42823059382532</v>
          </cell>
        </row>
        <row r="228">
          <cell r="A228">
            <v>1177.51661595614</v>
          </cell>
          <cell r="B228">
            <v>1379.85133693344</v>
          </cell>
          <cell r="C228">
            <v>1474.43331683819</v>
          </cell>
          <cell r="D228">
            <v>1751.97618707971</v>
          </cell>
          <cell r="E228">
            <v>1819.52377480018</v>
          </cell>
          <cell r="F228">
            <v>1808.27143880469</v>
          </cell>
          <cell r="G228">
            <v>1902.46896363253</v>
          </cell>
          <cell r="H228">
            <v>2117.42328167891</v>
          </cell>
          <cell r="I228">
            <v>1952.13187413868</v>
          </cell>
          <cell r="J228">
            <v>1975.67776467124</v>
          </cell>
          <cell r="K228">
            <v>2148.68030573076</v>
          </cell>
          <cell r="L228">
            <v>1683.95276917312</v>
          </cell>
          <cell r="M228">
            <v>1911.16652217787</v>
          </cell>
          <cell r="N228">
            <v>2174.37564809061</v>
          </cell>
          <cell r="O228">
            <v>1896.57206144388</v>
          </cell>
          <cell r="P228">
            <v>1948.04359171061</v>
          </cell>
          <cell r="Q228">
            <v>2369.8466632757</v>
          </cell>
          <cell r="R228">
            <v>2405.42679870824</v>
          </cell>
          <cell r="S228">
            <v>2520.17206642931</v>
          </cell>
          <cell r="T228">
            <v>2330.30672213888</v>
          </cell>
        </row>
        <row r="228">
          <cell r="Z228">
            <v>1177.51661595614</v>
          </cell>
          <cell r="AA228">
            <v>1379.85133693344</v>
          </cell>
          <cell r="AB228">
            <v>1474.43331683819</v>
          </cell>
          <cell r="AC228">
            <v>1751.97618707971</v>
          </cell>
          <cell r="AD228">
            <v>1819.52377480018</v>
          </cell>
          <cell r="AE228">
            <v>1808.27143880469</v>
          </cell>
          <cell r="AF228">
            <v>1902.46896363253</v>
          </cell>
          <cell r="AG228">
            <v>2117.42328167891</v>
          </cell>
          <cell r="AH228">
            <v>1952.13187413868</v>
          </cell>
          <cell r="AI228">
            <v>1975.67776467124</v>
          </cell>
          <cell r="AJ228">
            <v>2148.68030573076</v>
          </cell>
          <cell r="AK228">
            <v>1683.95276917312</v>
          </cell>
          <cell r="AL228">
            <v>1911.16652217787</v>
          </cell>
          <cell r="AM228">
            <v>2174.37564809061</v>
          </cell>
          <cell r="AN228">
            <v>1896.57206144388</v>
          </cell>
          <cell r="AO228">
            <v>1948.04359171061</v>
          </cell>
          <cell r="AP228">
            <v>2369.8466632757</v>
          </cell>
          <cell r="AQ228">
            <v>2405.42679870824</v>
          </cell>
          <cell r="AR228">
            <v>2520.17206642931</v>
          </cell>
          <cell r="AS228">
            <v>2330.30672213888</v>
          </cell>
        </row>
        <row r="228"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</row>
        <row r="228">
          <cell r="BX228">
            <v>2.80021954728511</v>
          </cell>
          <cell r="BY228">
            <v>3.28478918617145</v>
          </cell>
          <cell r="BZ228">
            <v>3.45275025799069</v>
          </cell>
          <cell r="CA228">
            <v>3.44302080054851</v>
          </cell>
          <cell r="CB228">
            <v>3.58182287208723</v>
          </cell>
          <cell r="CC228">
            <v>4.00457340905337</v>
          </cell>
          <cell r="CD228">
            <v>3.67645173103086</v>
          </cell>
          <cell r="CE228">
            <v>3.77124295749305</v>
          </cell>
          <cell r="CF228">
            <v>4.09564138890892</v>
          </cell>
          <cell r="CG228">
            <v>3.23496264400662</v>
          </cell>
          <cell r="CH228">
            <v>3.61823504210724</v>
          </cell>
          <cell r="CI228">
            <v>4.1157714266892</v>
          </cell>
          <cell r="CJ228">
            <v>3.66808935965561</v>
          </cell>
          <cell r="CK228">
            <v>3.76763852856661</v>
          </cell>
          <cell r="CL228">
            <v>4.58343213331899</v>
          </cell>
          <cell r="CM228">
            <v>4.65224634757871</v>
          </cell>
          <cell r="CN228">
            <v>4.87417089458382</v>
          </cell>
          <cell r="CO228">
            <v>4.50695940638502</v>
          </cell>
          <cell r="CP228">
            <v>4.81796748035249</v>
          </cell>
          <cell r="CQ228">
            <v>4.87546286286834</v>
          </cell>
          <cell r="CR228">
            <v>1.43594774101696</v>
          </cell>
          <cell r="CS228">
            <v>1.44061316859178</v>
          </cell>
          <cell r="CT228">
            <v>1.44258093538405</v>
          </cell>
          <cell r="CU228">
            <v>1.46126113034274</v>
          </cell>
          <cell r="CV228">
            <v>1.44377561966766</v>
          </cell>
          <cell r="CW228">
            <v>1.4389016542401</v>
          </cell>
          <cell r="CX228">
            <v>1.45519304614363</v>
          </cell>
          <cell r="CY228">
            <v>1.44863362042948</v>
          </cell>
          <cell r="CZ228">
            <v>1.45474683084983</v>
          </cell>
          <cell r="DA228">
            <v>1.43528694773302</v>
          </cell>
          <cell r="DB228">
            <v>1.43733173859118</v>
          </cell>
          <cell r="DC228">
            <v>1.42615842540216</v>
          </cell>
          <cell r="DD228">
            <v>1.44713447373268</v>
          </cell>
          <cell r="DE228">
            <v>1.44740631556518</v>
          </cell>
          <cell r="DF228">
            <v>1.41656522786025</v>
          </cell>
          <cell r="DG228">
            <v>1.41656522786025</v>
          </cell>
          <cell r="DH228">
            <v>1.41656522786025</v>
          </cell>
          <cell r="DI228">
            <v>1.41656522786025</v>
          </cell>
          <cell r="DJ228">
            <v>1.41656522786025</v>
          </cell>
          <cell r="DK228">
            <v>1.41656522786025</v>
          </cell>
        </row>
        <row r="229">
          <cell r="A229">
            <v>1492.99058895848</v>
          </cell>
          <cell r="B229">
            <v>1477.59067353789</v>
          </cell>
          <cell r="C229">
            <v>1702.66961533589</v>
          </cell>
          <cell r="D229">
            <v>1740.78713853746</v>
          </cell>
          <cell r="E229">
            <v>2093.62913475693</v>
          </cell>
          <cell r="F229">
            <v>1715.55812329981</v>
          </cell>
          <cell r="G229">
            <v>1859.54556308636</v>
          </cell>
          <cell r="H229">
            <v>1786.93056829305</v>
          </cell>
          <cell r="I229">
            <v>1748.42401353328</v>
          </cell>
          <cell r="J229">
            <v>2321.39751071406</v>
          </cell>
          <cell r="K229">
            <v>1783.87962754395</v>
          </cell>
          <cell r="L229">
            <v>1874.03977392101</v>
          </cell>
          <cell r="M229">
            <v>2387.89522462053</v>
          </cell>
          <cell r="N229">
            <v>2165.34005766501</v>
          </cell>
          <cell r="O229">
            <v>2138.35319123935</v>
          </cell>
          <cell r="P229">
            <v>2500.0315208641</v>
          </cell>
          <cell r="Q229">
            <v>2096.64261119268</v>
          </cell>
          <cell r="R229">
            <v>2210.3774093846</v>
          </cell>
          <cell r="S229">
            <v>2314.95260759179</v>
          </cell>
          <cell r="T229">
            <v>2675.53312040341</v>
          </cell>
        </row>
        <row r="229">
          <cell r="Z229">
            <v>1492.99058895848</v>
          </cell>
          <cell r="AA229">
            <v>1477.59067353789</v>
          </cell>
          <cell r="AB229">
            <v>1702.66961533589</v>
          </cell>
          <cell r="AC229">
            <v>1740.78713853746</v>
          </cell>
          <cell r="AD229">
            <v>2093.62913475693</v>
          </cell>
          <cell r="AE229">
            <v>1715.55812329981</v>
          </cell>
          <cell r="AF229">
            <v>1859.54556308636</v>
          </cell>
          <cell r="AG229">
            <v>1786.93056829305</v>
          </cell>
          <cell r="AH229">
            <v>1748.42401353328</v>
          </cell>
          <cell r="AI229">
            <v>2321.39751071406</v>
          </cell>
          <cell r="AJ229">
            <v>1783.87962754395</v>
          </cell>
          <cell r="AK229">
            <v>1874.03977392101</v>
          </cell>
          <cell r="AL229">
            <v>2387.89522462053</v>
          </cell>
          <cell r="AM229">
            <v>2165.34005766501</v>
          </cell>
          <cell r="AN229">
            <v>2138.35319123935</v>
          </cell>
          <cell r="AO229">
            <v>2500.0315208641</v>
          </cell>
          <cell r="AP229">
            <v>2096.64261119268</v>
          </cell>
          <cell r="AQ229">
            <v>2210.3774093846</v>
          </cell>
          <cell r="AR229">
            <v>2314.95260759179</v>
          </cell>
          <cell r="AS229">
            <v>2675.53312040341</v>
          </cell>
        </row>
        <row r="229"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</row>
        <row r="229">
          <cell r="BX229">
            <v>3.26292146374071</v>
          </cell>
          <cell r="BY229">
            <v>3.36188803844259</v>
          </cell>
          <cell r="BZ229">
            <v>4.00391044637829</v>
          </cell>
          <cell r="CA229">
            <v>3.24704948601176</v>
          </cell>
          <cell r="CB229">
            <v>3.54386875011155</v>
          </cell>
          <cell r="CC229">
            <v>3.39993843421072</v>
          </cell>
          <cell r="CD229">
            <v>3.35333015652787</v>
          </cell>
          <cell r="CE229">
            <v>4.41732229598862</v>
          </cell>
          <cell r="CF229">
            <v>3.41870279291026</v>
          </cell>
          <cell r="CG229">
            <v>3.55418021185214</v>
          </cell>
          <cell r="CH229">
            <v>4.53300340861494</v>
          </cell>
          <cell r="CI229">
            <v>4.05226633545209</v>
          </cell>
          <cell r="CJ229">
            <v>4.05691445460747</v>
          </cell>
          <cell r="CK229">
            <v>4.74309578769328</v>
          </cell>
          <cell r="CL229">
            <v>3.97778054174655</v>
          </cell>
          <cell r="CM229">
            <v>4.1935598380139</v>
          </cell>
          <cell r="CN229">
            <v>4.3919614093438</v>
          </cell>
          <cell r="CO229">
            <v>5.07605994856939</v>
          </cell>
          <cell r="CP229">
            <v>5.33330646595582</v>
          </cell>
          <cell r="CQ229">
            <v>4.33282791308756</v>
          </cell>
          <cell r="CR229">
            <v>1.44804770107367</v>
          </cell>
          <cell r="CS229">
            <v>1.45066250867723</v>
          </cell>
          <cell r="CT229">
            <v>1.42965385867617</v>
          </cell>
          <cell r="CU229">
            <v>1.4186313693596</v>
          </cell>
          <cell r="CV229">
            <v>1.43259203946462</v>
          </cell>
          <cell r="CW229">
            <v>1.44751697261329</v>
          </cell>
          <cell r="CX229">
            <v>1.43759426140103</v>
          </cell>
          <cell r="CY229">
            <v>1.43993789353446</v>
          </cell>
          <cell r="CZ229">
            <v>1.42849124697087</v>
          </cell>
          <cell r="DA229">
            <v>1.43978472791402</v>
          </cell>
          <cell r="DB229">
            <v>1.42958944996954</v>
          </cell>
          <cell r="DC229">
            <v>1.44459628914355</v>
          </cell>
          <cell r="DD229">
            <v>1.44323268876373</v>
          </cell>
          <cell r="DE229">
            <v>1.46398040579158</v>
          </cell>
          <cell r="DF229">
            <v>1.44407824206224</v>
          </cell>
          <cell r="DG229">
            <v>1.44407824206224</v>
          </cell>
          <cell r="DH229">
            <v>1.44407824206224</v>
          </cell>
          <cell r="DI229">
            <v>1.44407824206224</v>
          </cell>
          <cell r="DJ229">
            <v>1.44407824206224</v>
          </cell>
          <cell r="DK229">
            <v>1.44407824206224</v>
          </cell>
        </row>
        <row r="230">
          <cell r="A230">
            <v>1355.73724006658</v>
          </cell>
          <cell r="B230">
            <v>1777.44953425355</v>
          </cell>
          <cell r="C230">
            <v>1677.78888849963</v>
          </cell>
          <cell r="D230">
            <v>2255.89350066427</v>
          </cell>
          <cell r="E230">
            <v>1811.23062529197</v>
          </cell>
          <cell r="F230">
            <v>1766.22525900852</v>
          </cell>
          <cell r="G230">
            <v>1907.10624650441</v>
          </cell>
          <cell r="H230">
            <v>2051.29549879268</v>
          </cell>
          <cell r="I230">
            <v>1661.5005458228</v>
          </cell>
          <cell r="J230">
            <v>1779.48134092132</v>
          </cell>
          <cell r="K230">
            <v>2076.4634717375</v>
          </cell>
          <cell r="L230">
            <v>2098.39546331661</v>
          </cell>
          <cell r="M230">
            <v>2069.0312627844</v>
          </cell>
          <cell r="N230">
            <v>2031.71094022789</v>
          </cell>
          <cell r="O230">
            <v>1977.60338464682</v>
          </cell>
          <cell r="P230">
            <v>2207.53250590813</v>
          </cell>
          <cell r="Q230">
            <v>2372.11193136861</v>
          </cell>
          <cell r="R230">
            <v>2737.75501904951</v>
          </cell>
          <cell r="S230">
            <v>2578.98509064899</v>
          </cell>
          <cell r="T230">
            <v>2683.127005799</v>
          </cell>
        </row>
        <row r="230">
          <cell r="Z230">
            <v>1355.73724006658</v>
          </cell>
          <cell r="AA230">
            <v>1777.44953425355</v>
          </cell>
          <cell r="AB230">
            <v>1677.78888849963</v>
          </cell>
          <cell r="AC230">
            <v>2255.89350066427</v>
          </cell>
          <cell r="AD230">
            <v>1811.23062529197</v>
          </cell>
          <cell r="AE230">
            <v>1766.22525900852</v>
          </cell>
          <cell r="AF230">
            <v>1907.10624650441</v>
          </cell>
          <cell r="AG230">
            <v>2051.29549879268</v>
          </cell>
          <cell r="AH230">
            <v>1661.5005458228</v>
          </cell>
          <cell r="AI230">
            <v>1779.48134092132</v>
          </cell>
          <cell r="AJ230">
            <v>2076.4634717375</v>
          </cell>
          <cell r="AK230">
            <v>2098.39546331661</v>
          </cell>
          <cell r="AL230">
            <v>2069.0312627844</v>
          </cell>
          <cell r="AM230">
            <v>2031.71094022789</v>
          </cell>
          <cell r="AN230">
            <v>1977.60338464682</v>
          </cell>
          <cell r="AO230">
            <v>2207.53250590813</v>
          </cell>
          <cell r="AP230">
            <v>2372.11193136861</v>
          </cell>
          <cell r="AQ230">
            <v>2737.75501904951</v>
          </cell>
          <cell r="AR230">
            <v>2578.98509064899</v>
          </cell>
          <cell r="AS230">
            <v>2683.127005799</v>
          </cell>
        </row>
        <row r="230"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</row>
        <row r="230">
          <cell r="BX230">
            <v>3.156107320368</v>
          </cell>
          <cell r="BY230">
            <v>4.31159850115665</v>
          </cell>
          <cell r="BZ230">
            <v>3.42482353820899</v>
          </cell>
          <cell r="CA230">
            <v>3.38441321578567</v>
          </cell>
          <cell r="CB230">
            <v>3.62017421812746</v>
          </cell>
          <cell r="CC230">
            <v>3.92357965308492</v>
          </cell>
          <cell r="CD230">
            <v>3.13361101827523</v>
          </cell>
          <cell r="CE230">
            <v>3.38684350236185</v>
          </cell>
          <cell r="CF230">
            <v>3.95400718845795</v>
          </cell>
          <cell r="CG230">
            <v>3.96006758441055</v>
          </cell>
          <cell r="CH230">
            <v>3.96295508048763</v>
          </cell>
          <cell r="CI230">
            <v>3.8119243115107</v>
          </cell>
          <cell r="CJ230">
            <v>3.72527933891563</v>
          </cell>
          <cell r="CK230">
            <v>4.15840471253688</v>
          </cell>
          <cell r="CL230">
            <v>4.46842862230483</v>
          </cell>
          <cell r="CM230">
            <v>5.15720305024617</v>
          </cell>
          <cell r="CN230">
            <v>4.85812268938948</v>
          </cell>
          <cell r="CO230">
            <v>5.05429838762876</v>
          </cell>
          <cell r="CP230">
            <v>4.68100183487054</v>
          </cell>
          <cell r="CQ230">
            <v>5.2954766471128</v>
          </cell>
          <cell r="CR230">
            <v>1.44718888804432</v>
          </cell>
          <cell r="CS230">
            <v>1.44639121420453</v>
          </cell>
          <cell r="CT230">
            <v>1.45644029803282</v>
          </cell>
          <cell r="CU230">
            <v>1.43346606534634</v>
          </cell>
          <cell r="CV230">
            <v>1.44891426678481</v>
          </cell>
          <cell r="CW230">
            <v>1.42978206378052</v>
          </cell>
          <cell r="CX230">
            <v>1.44328651212334</v>
          </cell>
          <cell r="CY230">
            <v>1.43236232339681</v>
          </cell>
          <cell r="CZ230">
            <v>1.45265518386867</v>
          </cell>
          <cell r="DA230">
            <v>1.43947936820526</v>
          </cell>
          <cell r="DB230">
            <v>1.43877862313082</v>
          </cell>
          <cell r="DC230">
            <v>1.45175013912713</v>
          </cell>
          <cell r="DD230">
            <v>1.43039188863365</v>
          </cell>
          <cell r="DE230">
            <v>1.46024183278816</v>
          </cell>
          <cell r="DF230">
            <v>1.45441213177934</v>
          </cell>
          <cell r="DG230">
            <v>1.45441213177934</v>
          </cell>
          <cell r="DH230">
            <v>1.45441213177934</v>
          </cell>
          <cell r="DI230">
            <v>1.45441213177934</v>
          </cell>
          <cell r="DJ230">
            <v>1.45441213177934</v>
          </cell>
          <cell r="DK230">
            <v>1.45441213177934</v>
          </cell>
        </row>
        <row r="231">
          <cell r="A231">
            <v>1420.38506246277</v>
          </cell>
          <cell r="B231">
            <v>1265.2883325432</v>
          </cell>
          <cell r="C231">
            <v>1363.05593129638</v>
          </cell>
          <cell r="D231">
            <v>1663.44375644408</v>
          </cell>
          <cell r="E231">
            <v>1783.59724971511</v>
          </cell>
          <cell r="F231">
            <v>1705.90619494471</v>
          </cell>
          <cell r="G231">
            <v>1716.35596948626</v>
          </cell>
          <cell r="H231">
            <v>2011.32346641314</v>
          </cell>
          <cell r="I231">
            <v>1999.75331027168</v>
          </cell>
          <cell r="J231">
            <v>1667.78048168526</v>
          </cell>
          <cell r="K231">
            <v>1849.39821283265</v>
          </cell>
          <cell r="L231">
            <v>2077.55043592063</v>
          </cell>
          <cell r="M231">
            <v>2243.0593755532</v>
          </cell>
          <cell r="N231">
            <v>2149.33274809756</v>
          </cell>
          <cell r="O231">
            <v>1877.61488011006</v>
          </cell>
          <cell r="P231">
            <v>2241.33018785738</v>
          </cell>
          <cell r="Q231">
            <v>2124.47694768946</v>
          </cell>
          <cell r="R231">
            <v>2147.2645342913</v>
          </cell>
          <cell r="S231">
            <v>2282.20409458802</v>
          </cell>
          <cell r="T231">
            <v>2492.18991518248</v>
          </cell>
        </row>
        <row r="231">
          <cell r="Z231">
            <v>1420.38506246277</v>
          </cell>
          <cell r="AA231">
            <v>1265.2883325432</v>
          </cell>
          <cell r="AB231">
            <v>1363.05593129638</v>
          </cell>
          <cell r="AC231">
            <v>1663.44375644408</v>
          </cell>
          <cell r="AD231">
            <v>1783.59724971511</v>
          </cell>
          <cell r="AE231">
            <v>1705.90619494471</v>
          </cell>
          <cell r="AF231">
            <v>1716.35596948626</v>
          </cell>
          <cell r="AG231">
            <v>2011.32346641314</v>
          </cell>
          <cell r="AH231">
            <v>1999.75331027168</v>
          </cell>
          <cell r="AI231">
            <v>1667.78048168526</v>
          </cell>
          <cell r="AJ231">
            <v>1849.39821283265</v>
          </cell>
          <cell r="AK231">
            <v>2077.55043592063</v>
          </cell>
          <cell r="AL231">
            <v>2243.0593755532</v>
          </cell>
          <cell r="AM231">
            <v>2149.33274809756</v>
          </cell>
          <cell r="AN231">
            <v>1877.61488011006</v>
          </cell>
          <cell r="AO231">
            <v>2241.33018785738</v>
          </cell>
          <cell r="AP231">
            <v>2124.47694768946</v>
          </cell>
          <cell r="AQ231">
            <v>2147.2645342913</v>
          </cell>
          <cell r="AR231">
            <v>2282.20409458802</v>
          </cell>
          <cell r="AS231">
            <v>2492.18991518248</v>
          </cell>
        </row>
        <row r="231"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</row>
        <row r="231">
          <cell r="BX231">
            <v>2.62031479217577</v>
          </cell>
          <cell r="BY231">
            <v>3.1405029209143</v>
          </cell>
          <cell r="BZ231">
            <v>3.32957932612779</v>
          </cell>
          <cell r="CA231">
            <v>3.24249215062097</v>
          </cell>
          <cell r="CB231">
            <v>3.2142496222197</v>
          </cell>
          <cell r="CC231">
            <v>3.74680505788056</v>
          </cell>
          <cell r="CD231">
            <v>3.82162607127479</v>
          </cell>
          <cell r="CE231">
            <v>3.11967426007548</v>
          </cell>
          <cell r="CF231">
            <v>3.48415966106703</v>
          </cell>
          <cell r="CG231">
            <v>3.90544419826609</v>
          </cell>
          <cell r="CH231">
            <v>4.27705674756756</v>
          </cell>
          <cell r="CI231">
            <v>4.1179338459408</v>
          </cell>
          <cell r="CJ231">
            <v>3.60570637432335</v>
          </cell>
          <cell r="CK231">
            <v>4.30417261331407</v>
          </cell>
          <cell r="CL231">
            <v>4.07977171119238</v>
          </cell>
          <cell r="CM231">
            <v>4.12353220070281</v>
          </cell>
          <cell r="CN231">
            <v>4.3826654435549</v>
          </cell>
          <cell r="CO231">
            <v>4.78591491705214</v>
          </cell>
          <cell r="CP231">
            <v>4.92495395260301</v>
          </cell>
          <cell r="CQ231">
            <v>6.13702469693619</v>
          </cell>
          <cell r="CR231">
            <v>1.44987336353323</v>
          </cell>
          <cell r="CS231">
            <v>1.43034644992719</v>
          </cell>
          <cell r="CT231">
            <v>1.42517220561506</v>
          </cell>
          <cell r="CU231">
            <v>1.45116252696065</v>
          </cell>
          <cell r="CV231">
            <v>1.46762318263238</v>
          </cell>
          <cell r="CW231">
            <v>1.44139611924525</v>
          </cell>
          <cell r="CX231">
            <v>1.46296824284382</v>
          </cell>
          <cell r="CY231">
            <v>1.47071309163975</v>
          </cell>
          <cell r="CZ231">
            <v>1.43362435003946</v>
          </cell>
          <cell r="DA231">
            <v>1.46465983712918</v>
          </cell>
          <cell r="DB231">
            <v>1.45425150154223</v>
          </cell>
          <cell r="DC231">
            <v>1.45743191134297</v>
          </cell>
          <cell r="DD231">
            <v>1.43682174796851</v>
          </cell>
          <cell r="DE231">
            <v>1.42998481563874</v>
          </cell>
          <cell r="DF231">
            <v>1.42666923549239</v>
          </cell>
          <cell r="DG231">
            <v>1.42666923549239</v>
          </cell>
          <cell r="DH231">
            <v>1.42666923549239</v>
          </cell>
          <cell r="DI231">
            <v>1.42666923549239</v>
          </cell>
          <cell r="DJ231">
            <v>1.42666923549239</v>
          </cell>
          <cell r="DK231">
            <v>1.42666923549239</v>
          </cell>
        </row>
        <row r="232">
          <cell r="A232">
            <v>1322.78944610021</v>
          </cell>
          <cell r="B232">
            <v>1625.3787378143</v>
          </cell>
          <cell r="C232">
            <v>1765.15021184293</v>
          </cell>
          <cell r="D232">
            <v>1376.35059970316</v>
          </cell>
          <cell r="E232">
            <v>1687.18404408873</v>
          </cell>
          <cell r="F232">
            <v>1824.26353455619</v>
          </cell>
          <cell r="G232">
            <v>1610.8040931182</v>
          </cell>
          <cell r="H232">
            <v>1981.71640224567</v>
          </cell>
          <cell r="I232">
            <v>1786.73663973987</v>
          </cell>
          <cell r="J232">
            <v>1753.29921622732</v>
          </cell>
          <cell r="K232">
            <v>1964.1367597338</v>
          </cell>
          <cell r="L232">
            <v>2036.66141021215</v>
          </cell>
          <cell r="M232">
            <v>1805.26645518154</v>
          </cell>
          <cell r="N232">
            <v>2015.18400194559</v>
          </cell>
          <cell r="O232">
            <v>2290.88873121246</v>
          </cell>
          <cell r="P232">
            <v>2287.86147018263</v>
          </cell>
          <cell r="Q232">
            <v>2189.74099471819</v>
          </cell>
          <cell r="R232">
            <v>2366.25378380566</v>
          </cell>
          <cell r="S232">
            <v>2322.5128843396</v>
          </cell>
          <cell r="T232">
            <v>2637.39265778522</v>
          </cell>
        </row>
        <row r="232">
          <cell r="Z232">
            <v>1322.78944610021</v>
          </cell>
          <cell r="AA232">
            <v>1625.3787378143</v>
          </cell>
          <cell r="AB232">
            <v>1765.15021184293</v>
          </cell>
          <cell r="AC232">
            <v>1376.35059970316</v>
          </cell>
          <cell r="AD232">
            <v>1687.18404408873</v>
          </cell>
          <cell r="AE232">
            <v>1824.26353455619</v>
          </cell>
          <cell r="AF232">
            <v>1610.8040931182</v>
          </cell>
          <cell r="AG232">
            <v>1981.71640224567</v>
          </cell>
          <cell r="AH232">
            <v>1786.73663973987</v>
          </cell>
          <cell r="AI232">
            <v>1753.29921622732</v>
          </cell>
          <cell r="AJ232">
            <v>1964.1367597338</v>
          </cell>
          <cell r="AK232">
            <v>2036.66141021215</v>
          </cell>
          <cell r="AL232">
            <v>1805.26645518154</v>
          </cell>
          <cell r="AM232">
            <v>2015.18400194559</v>
          </cell>
          <cell r="AN232">
            <v>2290.88873121246</v>
          </cell>
          <cell r="AO232">
            <v>2287.86147018263</v>
          </cell>
          <cell r="AP232">
            <v>2189.74099471819</v>
          </cell>
          <cell r="AQ232">
            <v>2366.25378380566</v>
          </cell>
          <cell r="AR232">
            <v>2322.5128843396</v>
          </cell>
          <cell r="AS232">
            <v>2637.39265778522</v>
          </cell>
        </row>
        <row r="232"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</row>
        <row r="232">
          <cell r="BX232">
            <v>3.32051218624748</v>
          </cell>
          <cell r="BY232">
            <v>2.63952317788974</v>
          </cell>
          <cell r="BZ232">
            <v>3.19945428583815</v>
          </cell>
          <cell r="CA232">
            <v>3.43239067423904</v>
          </cell>
          <cell r="CB232">
            <v>3.08890446757244</v>
          </cell>
          <cell r="CC232">
            <v>3.80451572567032</v>
          </cell>
          <cell r="CD232">
            <v>3.4309370770659</v>
          </cell>
          <cell r="CE232">
            <v>3.33846556439566</v>
          </cell>
          <cell r="CF232">
            <v>3.70312328752147</v>
          </cell>
          <cell r="CG232">
            <v>3.92492978998991</v>
          </cell>
          <cell r="CH232">
            <v>3.43926743298224</v>
          </cell>
          <cell r="CI232">
            <v>3.81810012317087</v>
          </cell>
          <cell r="CJ232">
            <v>4.32942680823248</v>
          </cell>
          <cell r="CK232">
            <v>4.32370575121232</v>
          </cell>
          <cell r="CL232">
            <v>4.13827316728783</v>
          </cell>
          <cell r="CM232">
            <v>4.47185514822791</v>
          </cell>
          <cell r="CN232">
            <v>4.38919158618562</v>
          </cell>
          <cell r="CO232">
            <v>4.9842658531947</v>
          </cell>
          <cell r="CP232">
            <v>3.79727638837054</v>
          </cell>
          <cell r="CQ232">
            <v>4.48723195817141</v>
          </cell>
          <cell r="CR232">
            <v>1.43300238405996</v>
          </cell>
          <cell r="CS232">
            <v>1.44409373433891</v>
          </cell>
          <cell r="CT232">
            <v>1.45641024829879</v>
          </cell>
          <cell r="CU232">
            <v>1.42860028372446</v>
          </cell>
          <cell r="CV232">
            <v>1.44475326903705</v>
          </cell>
          <cell r="CW232">
            <v>1.45612279044062</v>
          </cell>
          <cell r="CX232">
            <v>1.4287142724172</v>
          </cell>
          <cell r="CY232">
            <v>1.42708307643962</v>
          </cell>
          <cell r="CZ232">
            <v>1.42677314274325</v>
          </cell>
          <cell r="DA232">
            <v>1.43885249191802</v>
          </cell>
          <cell r="DB232">
            <v>1.45315080924894</v>
          </cell>
          <cell r="DC232">
            <v>1.42165454495128</v>
          </cell>
          <cell r="DD232">
            <v>1.43807819252932</v>
          </cell>
          <cell r="DE232">
            <v>1.44602076478281</v>
          </cell>
          <cell r="DF232">
            <v>1.44970864753717</v>
          </cell>
          <cell r="DG232">
            <v>1.44970864753717</v>
          </cell>
          <cell r="DH232">
            <v>1.44970864753717</v>
          </cell>
          <cell r="DI232">
            <v>1.44970864753717</v>
          </cell>
          <cell r="DJ232">
            <v>1.44970864753717</v>
          </cell>
          <cell r="DK232">
            <v>1.44970864753717</v>
          </cell>
        </row>
        <row r="233">
          <cell r="A233">
            <v>1332.60773357522</v>
          </cell>
          <cell r="B233">
            <v>1406.20412828736</v>
          </cell>
          <cell r="C233">
            <v>1473.67803382711</v>
          </cell>
          <cell r="D233">
            <v>1695.94110674618</v>
          </cell>
          <cell r="E233">
            <v>1540.79431074279</v>
          </cell>
          <cell r="F233">
            <v>1795.68732260028</v>
          </cell>
          <cell r="G233">
            <v>2157.93228697702</v>
          </cell>
          <cell r="H233">
            <v>1944.86044328154</v>
          </cell>
          <cell r="I233">
            <v>1652.02838169148</v>
          </cell>
          <cell r="J233">
            <v>1916.99069395369</v>
          </cell>
          <cell r="K233">
            <v>2204.35488252623</v>
          </cell>
          <cell r="L233">
            <v>1975.50956583702</v>
          </cell>
          <cell r="M233">
            <v>2198.81302412181</v>
          </cell>
          <cell r="N233">
            <v>2147.81456741541</v>
          </cell>
          <cell r="O233">
            <v>1930.66932732966</v>
          </cell>
          <cell r="P233">
            <v>2289.22193107479</v>
          </cell>
          <cell r="Q233">
            <v>2566.23734162817</v>
          </cell>
          <cell r="R233">
            <v>2649.71477924216</v>
          </cell>
          <cell r="S233">
            <v>2329.59408612055</v>
          </cell>
          <cell r="T233">
            <v>2457.42582885934</v>
          </cell>
        </row>
        <row r="233">
          <cell r="Z233">
            <v>1332.60773357522</v>
          </cell>
          <cell r="AA233">
            <v>1406.20412828736</v>
          </cell>
          <cell r="AB233">
            <v>1473.67803382711</v>
          </cell>
          <cell r="AC233">
            <v>1695.94110674618</v>
          </cell>
          <cell r="AD233">
            <v>1540.79431074279</v>
          </cell>
          <cell r="AE233">
            <v>1795.68732260028</v>
          </cell>
          <cell r="AF233">
            <v>2157.93228697702</v>
          </cell>
          <cell r="AG233">
            <v>1944.86044328154</v>
          </cell>
          <cell r="AH233">
            <v>1652.02838169148</v>
          </cell>
          <cell r="AI233">
            <v>1916.99069395369</v>
          </cell>
          <cell r="AJ233">
            <v>2204.35488252623</v>
          </cell>
          <cell r="AK233">
            <v>1975.50956583702</v>
          </cell>
          <cell r="AL233">
            <v>2198.81302412181</v>
          </cell>
          <cell r="AM233">
            <v>2147.81456741541</v>
          </cell>
          <cell r="AN233">
            <v>1930.66932732966</v>
          </cell>
          <cell r="AO233">
            <v>2289.22193107479</v>
          </cell>
          <cell r="AP233">
            <v>2566.23734162817</v>
          </cell>
          <cell r="AQ233">
            <v>2649.71477924216</v>
          </cell>
          <cell r="AR233">
            <v>2329.59408612055</v>
          </cell>
          <cell r="AS233">
            <v>2457.42582885934</v>
          </cell>
        </row>
        <row r="233"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</row>
        <row r="233">
          <cell r="BX233">
            <v>2.79309048168484</v>
          </cell>
          <cell r="BY233">
            <v>3.19253362590605</v>
          </cell>
          <cell r="BZ233">
            <v>2.90983750894453</v>
          </cell>
          <cell r="CA233">
            <v>3.45412248200537</v>
          </cell>
          <cell r="CB233">
            <v>4.04950226048508</v>
          </cell>
          <cell r="CC233">
            <v>3.61240898629631</v>
          </cell>
          <cell r="CD233">
            <v>3.12078122680157</v>
          </cell>
          <cell r="CE233">
            <v>3.60912939554363</v>
          </cell>
          <cell r="CF233">
            <v>4.17529937729057</v>
          </cell>
          <cell r="CG233">
            <v>3.73388870592977</v>
          </cell>
          <cell r="CH233">
            <v>4.21298201702511</v>
          </cell>
          <cell r="CI233">
            <v>4.11393023397188</v>
          </cell>
          <cell r="CJ233">
            <v>3.6371228926614</v>
          </cell>
          <cell r="CK233">
            <v>4.31258806157695</v>
          </cell>
          <cell r="CL233">
            <v>4.83444805960015</v>
          </cell>
          <cell r="CM233">
            <v>4.99170839158382</v>
          </cell>
          <cell r="CN233">
            <v>4.38864380414479</v>
          </cell>
          <cell r="CO233">
            <v>4.62946171705333</v>
          </cell>
          <cell r="CP233">
            <v>5.15742016402313</v>
          </cell>
          <cell r="CQ233">
            <v>4.76856759320905</v>
          </cell>
          <cell r="CR233">
            <v>1.46568383757882</v>
          </cell>
          <cell r="CS233">
            <v>1.42734279256701</v>
          </cell>
          <cell r="CT233">
            <v>1.44552211672151</v>
          </cell>
          <cell r="CU233">
            <v>1.45540017288518</v>
          </cell>
          <cell r="CV233">
            <v>1.45071821468782</v>
          </cell>
          <cell r="CW233">
            <v>1.4242955542037</v>
          </cell>
          <cell r="CX233">
            <v>1.45996788535775</v>
          </cell>
          <cell r="CY233">
            <v>1.47502256702579</v>
          </cell>
          <cell r="CZ233">
            <v>1.450311581103</v>
          </cell>
          <cell r="DA233">
            <v>1.45520670580229</v>
          </cell>
          <cell r="DB233">
            <v>1.44644201518224</v>
          </cell>
          <cell r="DC233">
            <v>1.44952230801647</v>
          </cell>
          <cell r="DD233">
            <v>1.42990054247144</v>
          </cell>
          <cell r="DE233">
            <v>1.43036540186773</v>
          </cell>
          <cell r="DF233">
            <v>1.45431022335132</v>
          </cell>
          <cell r="DG233">
            <v>1.45431022335132</v>
          </cell>
          <cell r="DH233">
            <v>1.45431022335132</v>
          </cell>
          <cell r="DI233">
            <v>1.45431022335132</v>
          </cell>
          <cell r="DJ233">
            <v>1.45431022335132</v>
          </cell>
          <cell r="DK233">
            <v>1.45431022335132</v>
          </cell>
        </row>
        <row r="234">
          <cell r="A234">
            <v>1493.1444933814</v>
          </cell>
          <cell r="B234">
            <v>1518.88093338235</v>
          </cell>
          <cell r="C234">
            <v>1696.40698410503</v>
          </cell>
          <cell r="D234">
            <v>1928.1206469649</v>
          </cell>
          <cell r="E234">
            <v>1918.80739160834</v>
          </cell>
          <cell r="F234">
            <v>1875.48110798035</v>
          </cell>
          <cell r="G234">
            <v>1620.98589039565</v>
          </cell>
          <cell r="H234">
            <v>1901.21819272899</v>
          </cell>
          <cell r="I234">
            <v>1841.48093337232</v>
          </cell>
          <cell r="J234">
            <v>2163.94068024656</v>
          </cell>
          <cell r="K234">
            <v>2006.39809452078</v>
          </cell>
          <cell r="L234">
            <v>2226.59369876764</v>
          </cell>
          <cell r="M234">
            <v>2070.11037059281</v>
          </cell>
          <cell r="N234">
            <v>2201.30922963503</v>
          </cell>
          <cell r="O234">
            <v>2396.20371442005</v>
          </cell>
          <cell r="P234">
            <v>2388.54524088516</v>
          </cell>
          <cell r="Q234">
            <v>2241.05114786128</v>
          </cell>
          <cell r="R234">
            <v>2459.98718372916</v>
          </cell>
          <cell r="S234">
            <v>2604.09768220986</v>
          </cell>
          <cell r="T234">
            <v>2767.1886211248</v>
          </cell>
        </row>
        <row r="234">
          <cell r="Z234">
            <v>1493.1444933814</v>
          </cell>
          <cell r="AA234">
            <v>1518.88093338235</v>
          </cell>
          <cell r="AB234">
            <v>1696.40698410503</v>
          </cell>
          <cell r="AC234">
            <v>1928.1206469649</v>
          </cell>
          <cell r="AD234">
            <v>1918.80739160834</v>
          </cell>
          <cell r="AE234">
            <v>1875.48110798035</v>
          </cell>
          <cell r="AF234">
            <v>1620.98589039565</v>
          </cell>
          <cell r="AG234">
            <v>1901.21819272899</v>
          </cell>
          <cell r="AH234">
            <v>1841.48093337232</v>
          </cell>
          <cell r="AI234">
            <v>2163.94068024656</v>
          </cell>
          <cell r="AJ234">
            <v>2006.39809452078</v>
          </cell>
          <cell r="AK234">
            <v>2226.59369876764</v>
          </cell>
          <cell r="AL234">
            <v>2070.11037059281</v>
          </cell>
          <cell r="AM234">
            <v>2201.30922963503</v>
          </cell>
          <cell r="AN234">
            <v>2396.20371442005</v>
          </cell>
          <cell r="AO234">
            <v>2388.54524088516</v>
          </cell>
          <cell r="AP234">
            <v>2241.05114786128</v>
          </cell>
          <cell r="AQ234">
            <v>2459.98718372916</v>
          </cell>
          <cell r="AR234">
            <v>2604.09768220986</v>
          </cell>
          <cell r="AS234">
            <v>2767.1886211248</v>
          </cell>
        </row>
        <row r="234"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</row>
        <row r="234">
          <cell r="BX234">
            <v>3.19651124872782</v>
          </cell>
          <cell r="BY234">
            <v>3.67109449379864</v>
          </cell>
          <cell r="BZ234">
            <v>3.64609308798002</v>
          </cell>
          <cell r="CA234">
            <v>3.5762244561415</v>
          </cell>
          <cell r="CB234">
            <v>3.04972750454752</v>
          </cell>
          <cell r="CC234">
            <v>3.59956914856045</v>
          </cell>
          <cell r="CD234">
            <v>3.47812520061286</v>
          </cell>
          <cell r="CE234">
            <v>4.06256223946151</v>
          </cell>
          <cell r="CF234">
            <v>3.86171252147656</v>
          </cell>
          <cell r="CG234">
            <v>4.2081342100813</v>
          </cell>
          <cell r="CH234">
            <v>3.92733056305719</v>
          </cell>
          <cell r="CI234">
            <v>4.19246084113458</v>
          </cell>
          <cell r="CJ234">
            <v>4.59558979591072</v>
          </cell>
          <cell r="CK234">
            <v>4.58090189495414</v>
          </cell>
          <cell r="CL234">
            <v>4.29802847113854</v>
          </cell>
          <cell r="CM234">
            <v>4.71791773444981</v>
          </cell>
          <cell r="CN234">
            <v>4.99430188839967</v>
          </cell>
          <cell r="CO234">
            <v>5.30708792164576</v>
          </cell>
          <cell r="CP234">
            <v>5.11221519734623</v>
          </cell>
          <cell r="CQ234">
            <v>5.05403805849084</v>
          </cell>
          <cell r="CR234">
            <v>1.43904962155621</v>
          </cell>
          <cell r="CS234">
            <v>1.45400883680162</v>
          </cell>
          <cell r="CT234">
            <v>1.45398842855966</v>
          </cell>
          <cell r="CU234">
            <v>1.4389502447772</v>
          </cell>
          <cell r="CV234">
            <v>1.44181907194916</v>
          </cell>
          <cell r="CW234">
            <v>1.4367958355079</v>
          </cell>
          <cell r="CX234">
            <v>1.45621444123729</v>
          </cell>
          <cell r="CY234">
            <v>1.44706678810821</v>
          </cell>
          <cell r="CZ234">
            <v>1.45053813509271</v>
          </cell>
          <cell r="DA234">
            <v>1.45932646786996</v>
          </cell>
          <cell r="DB234">
            <v>1.42345683432102</v>
          </cell>
          <cell r="DC234">
            <v>1.44963454215368</v>
          </cell>
          <cell r="DD234">
            <v>1.44411965604524</v>
          </cell>
          <cell r="DE234">
            <v>1.4385308341124</v>
          </cell>
          <cell r="DF234">
            <v>1.42853082518032</v>
          </cell>
          <cell r="DG234">
            <v>1.42853082518032</v>
          </cell>
          <cell r="DH234">
            <v>1.42853082518032</v>
          </cell>
          <cell r="DI234">
            <v>1.42853082518032</v>
          </cell>
          <cell r="DJ234">
            <v>1.42853082518032</v>
          </cell>
          <cell r="DK234">
            <v>1.42853082518032</v>
          </cell>
        </row>
        <row r="235">
          <cell r="A235">
            <v>1248.40182973903</v>
          </cell>
          <cell r="B235">
            <v>1366.07082063245</v>
          </cell>
          <cell r="C235">
            <v>1946.47552648096</v>
          </cell>
          <cell r="D235">
            <v>1713.58624693974</v>
          </cell>
          <cell r="E235">
            <v>1744.65014390073</v>
          </cell>
          <cell r="F235">
            <v>1795.56479790022</v>
          </cell>
          <cell r="G235">
            <v>2184.56296953295</v>
          </cell>
          <cell r="H235">
            <v>2266.26673341285</v>
          </cell>
          <cell r="I235">
            <v>1946.20530076724</v>
          </cell>
          <cell r="J235">
            <v>1921.95739575297</v>
          </cell>
          <cell r="K235">
            <v>1814.21851118023</v>
          </cell>
          <cell r="L235">
            <v>2200.64525402983</v>
          </cell>
          <cell r="M235">
            <v>1993.29596908871</v>
          </cell>
          <cell r="N235">
            <v>2265.78962618733</v>
          </cell>
          <cell r="O235">
            <v>2194.11398721411</v>
          </cell>
          <cell r="P235">
            <v>2344.70482347828</v>
          </cell>
          <cell r="Q235">
            <v>2705.24579656288</v>
          </cell>
          <cell r="R235">
            <v>2588.72990942367</v>
          </cell>
          <cell r="S235">
            <v>2533.5528914697</v>
          </cell>
          <cell r="T235">
            <v>2412.48172307154</v>
          </cell>
        </row>
        <row r="235">
          <cell r="Z235">
            <v>1248.40182973903</v>
          </cell>
          <cell r="AA235">
            <v>1366.07082063245</v>
          </cell>
          <cell r="AB235">
            <v>1946.47552648096</v>
          </cell>
          <cell r="AC235">
            <v>1713.58624693974</v>
          </cell>
          <cell r="AD235">
            <v>1744.65014390073</v>
          </cell>
          <cell r="AE235">
            <v>1795.56479790022</v>
          </cell>
          <cell r="AF235">
            <v>2184.56296953295</v>
          </cell>
          <cell r="AG235">
            <v>2266.26673341285</v>
          </cell>
          <cell r="AH235">
            <v>1946.20530076724</v>
          </cell>
          <cell r="AI235">
            <v>1921.95739575297</v>
          </cell>
          <cell r="AJ235">
            <v>1814.21851118023</v>
          </cell>
          <cell r="AK235">
            <v>2200.64525402983</v>
          </cell>
          <cell r="AL235">
            <v>1993.29596908871</v>
          </cell>
          <cell r="AM235">
            <v>2265.78962618733</v>
          </cell>
          <cell r="AN235">
            <v>2194.11398721411</v>
          </cell>
          <cell r="AO235">
            <v>2344.70482347828</v>
          </cell>
          <cell r="AP235">
            <v>2705.24579656288</v>
          </cell>
          <cell r="AQ235">
            <v>2588.72990942367</v>
          </cell>
          <cell r="AR235">
            <v>2533.5528914697</v>
          </cell>
          <cell r="AS235">
            <v>2412.48172307154</v>
          </cell>
        </row>
        <row r="235"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</row>
        <row r="235">
          <cell r="BX235">
            <v>3.68399237066702</v>
          </cell>
          <cell r="BY235">
            <v>3.24610413591815</v>
          </cell>
          <cell r="BZ235">
            <v>3.33034746324404</v>
          </cell>
          <cell r="CA235">
            <v>3.44030456462282</v>
          </cell>
          <cell r="CB235">
            <v>4.18629167075928</v>
          </cell>
          <cell r="CC235">
            <v>4.2995500776054</v>
          </cell>
          <cell r="CD235">
            <v>3.65402249313143</v>
          </cell>
          <cell r="CE235">
            <v>3.67676664547273</v>
          </cell>
          <cell r="CF235">
            <v>3.48197633682091</v>
          </cell>
          <cell r="CG235">
            <v>4.28595185354462</v>
          </cell>
          <cell r="CH235">
            <v>3.75722968325255</v>
          </cell>
          <cell r="CI235">
            <v>4.26967567531321</v>
          </cell>
          <cell r="CJ235">
            <v>4.12283863896267</v>
          </cell>
          <cell r="CK235">
            <v>4.40580557780068</v>
          </cell>
          <cell r="CL235">
            <v>5.0832782448656</v>
          </cell>
          <cell r="CM235">
            <v>4.86433966448652</v>
          </cell>
          <cell r="CN235">
            <v>4.76065957177984</v>
          </cell>
          <cell r="CO235">
            <v>4.533161413505</v>
          </cell>
          <cell r="CP235">
            <v>4.64003448288428</v>
          </cell>
          <cell r="CQ235">
            <v>5.03532243271893</v>
          </cell>
          <cell r="CR235">
            <v>1.45936727504854</v>
          </cell>
          <cell r="CS235">
            <v>1.41906371359648</v>
          </cell>
          <cell r="CT235">
            <v>1.44756262365064</v>
          </cell>
          <cell r="CU235">
            <v>1.44627425503184</v>
          </cell>
          <cell r="CV235">
            <v>1.43524465861325</v>
          </cell>
          <cell r="CW235">
            <v>1.42991863606264</v>
          </cell>
          <cell r="CX235">
            <v>1.42969111969022</v>
          </cell>
          <cell r="CY235">
            <v>1.44409294984041</v>
          </cell>
          <cell r="CZ235">
            <v>1.45923275710354</v>
          </cell>
          <cell r="DA235">
            <v>1.43213785600909</v>
          </cell>
          <cell r="DB235">
            <v>1.42748289869324</v>
          </cell>
          <cell r="DC235">
            <v>1.40672720682746</v>
          </cell>
          <cell r="DD235">
            <v>1.45348709214147</v>
          </cell>
          <cell r="DE235">
            <v>1.45389094711902</v>
          </cell>
          <cell r="DF235">
            <v>1.45804183094571</v>
          </cell>
          <cell r="DG235">
            <v>1.45804183094571</v>
          </cell>
          <cell r="DH235">
            <v>1.45804183094571</v>
          </cell>
          <cell r="DI235">
            <v>1.45804183094571</v>
          </cell>
          <cell r="DJ235">
            <v>1.45804183094571</v>
          </cell>
          <cell r="DK235">
            <v>1.45804183094571</v>
          </cell>
        </row>
        <row r="236">
          <cell r="A236">
            <v>1470.97529002798</v>
          </cell>
          <cell r="B236">
            <v>1276.17353976009</v>
          </cell>
          <cell r="C236">
            <v>1708.22063928531</v>
          </cell>
          <cell r="D236">
            <v>1754.18439671893</v>
          </cell>
          <cell r="E236">
            <v>1622.78213513135</v>
          </cell>
          <cell r="F236">
            <v>1799.18091436374</v>
          </cell>
          <cell r="G236">
            <v>1683.9202550008</v>
          </cell>
          <cell r="H236">
            <v>1691.79441062133</v>
          </cell>
          <cell r="I236">
            <v>1571.95058273413</v>
          </cell>
          <cell r="J236">
            <v>2111.49503268876</v>
          </cell>
          <cell r="K236">
            <v>2094.88125900278</v>
          </cell>
          <cell r="L236">
            <v>2145.28169494767</v>
          </cell>
          <cell r="M236">
            <v>2135.24566274078</v>
          </cell>
          <cell r="N236">
            <v>2114.44451036696</v>
          </cell>
          <cell r="O236">
            <v>2115.64474613156</v>
          </cell>
          <cell r="P236">
            <v>2358.77734981687</v>
          </cell>
          <cell r="Q236">
            <v>2260.79669802197</v>
          </cell>
          <cell r="R236">
            <v>2466.42954136125</v>
          </cell>
          <cell r="S236">
            <v>2207.24957798035</v>
          </cell>
          <cell r="T236">
            <v>2625.80393000724</v>
          </cell>
        </row>
        <row r="236">
          <cell r="Z236">
            <v>1470.97529002798</v>
          </cell>
          <cell r="AA236">
            <v>1276.17353976009</v>
          </cell>
          <cell r="AB236">
            <v>1708.22063928531</v>
          </cell>
          <cell r="AC236">
            <v>1754.18439671893</v>
          </cell>
          <cell r="AD236">
            <v>1622.78213513135</v>
          </cell>
          <cell r="AE236">
            <v>1799.18091436374</v>
          </cell>
          <cell r="AF236">
            <v>1683.9202550008</v>
          </cell>
          <cell r="AG236">
            <v>1691.79441062133</v>
          </cell>
          <cell r="AH236">
            <v>1571.95058273413</v>
          </cell>
          <cell r="AI236">
            <v>2111.49503268876</v>
          </cell>
          <cell r="AJ236">
            <v>2094.88125900278</v>
          </cell>
          <cell r="AK236">
            <v>2145.28169494767</v>
          </cell>
          <cell r="AL236">
            <v>2135.24566274078</v>
          </cell>
          <cell r="AM236">
            <v>2114.44451036696</v>
          </cell>
          <cell r="AN236">
            <v>2115.64474613156</v>
          </cell>
          <cell r="AO236">
            <v>2358.77734981687</v>
          </cell>
          <cell r="AP236">
            <v>2260.79669802197</v>
          </cell>
          <cell r="AQ236">
            <v>2466.42954136125</v>
          </cell>
          <cell r="AR236">
            <v>2207.24957798035</v>
          </cell>
          <cell r="AS236">
            <v>2625.80393000724</v>
          </cell>
        </row>
        <row r="236"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</row>
        <row r="236">
          <cell r="BX236">
            <v>3.22315229464054</v>
          </cell>
          <cell r="BY236">
            <v>3.35022551451407</v>
          </cell>
          <cell r="BZ236">
            <v>3.0598563414909</v>
          </cell>
          <cell r="CA236">
            <v>3.33918746253443</v>
          </cell>
          <cell r="CB236">
            <v>3.15962240182864</v>
          </cell>
          <cell r="CC236">
            <v>3.2023966162553</v>
          </cell>
          <cell r="CD236">
            <v>2.9696735753761</v>
          </cell>
          <cell r="CE236">
            <v>3.97089818140603</v>
          </cell>
          <cell r="CF236">
            <v>3.99551016017157</v>
          </cell>
          <cell r="CG236">
            <v>4.06810959603969</v>
          </cell>
          <cell r="CH236">
            <v>4.12327286910406</v>
          </cell>
          <cell r="CI236">
            <v>4.04726983746513</v>
          </cell>
          <cell r="CJ236">
            <v>3.99915132057482</v>
          </cell>
          <cell r="CK236">
            <v>4.45873891196076</v>
          </cell>
          <cell r="CL236">
            <v>4.27352849148121</v>
          </cell>
          <cell r="CM236">
            <v>4.66223120657435</v>
          </cell>
          <cell r="CN236">
            <v>4.17230968514854</v>
          </cell>
          <cell r="CO236">
            <v>4.96349270049237</v>
          </cell>
          <cell r="CP236">
            <v>5.55241396010804</v>
          </cell>
          <cell r="CQ236">
            <v>4.72699049480165</v>
          </cell>
          <cell r="CR236">
            <v>1.46765724009962</v>
          </cell>
          <cell r="CS236">
            <v>1.44433198982485</v>
          </cell>
          <cell r="CT236">
            <v>1.45201222845384</v>
          </cell>
          <cell r="CU236">
            <v>1.4345257140823</v>
          </cell>
          <cell r="CV236">
            <v>1.45300234920454</v>
          </cell>
          <cell r="CW236">
            <v>1.47618629812938</v>
          </cell>
          <cell r="CX236">
            <v>1.46013654923356</v>
          </cell>
          <cell r="CY236">
            <v>1.4473701215699</v>
          </cell>
          <cell r="CZ236">
            <v>1.45023141971203</v>
          </cell>
          <cell r="DA236">
            <v>1.45682856459671</v>
          </cell>
          <cell r="DB236">
            <v>1.4364625490904</v>
          </cell>
          <cell r="DC236">
            <v>1.44477034283166</v>
          </cell>
          <cell r="DD236">
            <v>1.4187729754517</v>
          </cell>
          <cell r="DE236">
            <v>1.43133492235049</v>
          </cell>
          <cell r="DF236">
            <v>1.44937925851472</v>
          </cell>
          <cell r="DG236">
            <v>1.44937925851472</v>
          </cell>
          <cell r="DH236">
            <v>1.44937925851472</v>
          </cell>
          <cell r="DI236">
            <v>1.44937925851472</v>
          </cell>
          <cell r="DJ236">
            <v>1.44937925851472</v>
          </cell>
          <cell r="DK236">
            <v>1.44937925851472</v>
          </cell>
        </row>
        <row r="237">
          <cell r="A237">
            <v>1394.65026055297</v>
          </cell>
          <cell r="B237">
            <v>1402.98940070579</v>
          </cell>
          <cell r="C237">
            <v>1562.56207699549</v>
          </cell>
          <cell r="D237">
            <v>1732.74966534524</v>
          </cell>
          <cell r="E237">
            <v>2007.0834325946</v>
          </cell>
          <cell r="F237">
            <v>1905.85196382745</v>
          </cell>
          <cell r="G237">
            <v>1683.50150717766</v>
          </cell>
          <cell r="H237">
            <v>1756.19317528997</v>
          </cell>
          <cell r="I237">
            <v>2073.30526026209</v>
          </cell>
          <cell r="J237">
            <v>2135.12572027028</v>
          </cell>
          <cell r="K237">
            <v>1959.45528330779</v>
          </cell>
          <cell r="L237">
            <v>2157.62932646281</v>
          </cell>
          <cell r="M237">
            <v>2135.19569820621</v>
          </cell>
          <cell r="N237">
            <v>2352.78434695925</v>
          </cell>
          <cell r="O237">
            <v>2024.77229581317</v>
          </cell>
          <cell r="P237">
            <v>1941.27074528484</v>
          </cell>
          <cell r="Q237">
            <v>2096.82180073011</v>
          </cell>
          <cell r="R237">
            <v>2345.16860819196</v>
          </cell>
          <cell r="S237">
            <v>2343.74245961532</v>
          </cell>
          <cell r="T237">
            <v>2496.56638944822</v>
          </cell>
        </row>
        <row r="237">
          <cell r="Z237">
            <v>1394.65026055297</v>
          </cell>
          <cell r="AA237">
            <v>1402.98940070579</v>
          </cell>
          <cell r="AB237">
            <v>1562.56207699549</v>
          </cell>
          <cell r="AC237">
            <v>1732.74966534524</v>
          </cell>
          <cell r="AD237">
            <v>2007.0834325946</v>
          </cell>
          <cell r="AE237">
            <v>1905.85196382745</v>
          </cell>
          <cell r="AF237">
            <v>1683.50150717766</v>
          </cell>
          <cell r="AG237">
            <v>1756.19317528997</v>
          </cell>
          <cell r="AH237">
            <v>2073.30526026209</v>
          </cell>
          <cell r="AI237">
            <v>2135.12572027028</v>
          </cell>
          <cell r="AJ237">
            <v>1959.45528330779</v>
          </cell>
          <cell r="AK237">
            <v>2157.62932646281</v>
          </cell>
          <cell r="AL237">
            <v>2135.19569820621</v>
          </cell>
          <cell r="AM237">
            <v>2352.78434695925</v>
          </cell>
          <cell r="AN237">
            <v>2024.77229581317</v>
          </cell>
          <cell r="AO237">
            <v>1941.27074528484</v>
          </cell>
          <cell r="AP237">
            <v>2096.82180073011</v>
          </cell>
          <cell r="AQ237">
            <v>2345.16860819196</v>
          </cell>
          <cell r="AR237">
            <v>2343.74245961532</v>
          </cell>
          <cell r="AS237">
            <v>2496.56638944822</v>
          </cell>
        </row>
        <row r="237"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</row>
        <row r="237">
          <cell r="BX237">
            <v>2.97001338482474</v>
          </cell>
          <cell r="BY237">
            <v>3.27687685355477</v>
          </cell>
          <cell r="BZ237">
            <v>3.81187845367698</v>
          </cell>
          <cell r="CA237">
            <v>3.62207362877803</v>
          </cell>
          <cell r="CB237">
            <v>3.17012476512976</v>
          </cell>
          <cell r="CC237">
            <v>3.39533778304646</v>
          </cell>
          <cell r="CD237">
            <v>3.93521619167543</v>
          </cell>
          <cell r="CE237">
            <v>4.07501025285409</v>
          </cell>
          <cell r="CF237">
            <v>3.73520053049019</v>
          </cell>
          <cell r="CG237">
            <v>4.11258908292947</v>
          </cell>
          <cell r="CH237">
            <v>4.0607979777157</v>
          </cell>
          <cell r="CI237">
            <v>4.45281823479738</v>
          </cell>
          <cell r="CJ237">
            <v>3.80848883570745</v>
          </cell>
          <cell r="CK237">
            <v>3.65142686700657</v>
          </cell>
          <cell r="CL237">
            <v>3.94401011662473</v>
          </cell>
          <cell r="CM237">
            <v>4.41113723287273</v>
          </cell>
          <cell r="CN237">
            <v>4.40845472336615</v>
          </cell>
          <cell r="CO237">
            <v>4.69590839497211</v>
          </cell>
          <cell r="CP237">
            <v>5.4544916972181</v>
          </cell>
          <cell r="CQ237">
            <v>5.22457711812373</v>
          </cell>
          <cell r="CR237">
            <v>1.42227220883983</v>
          </cell>
          <cell r="CS237">
            <v>1.45195150173344</v>
          </cell>
          <cell r="CT237">
            <v>1.44140494909624</v>
          </cell>
          <cell r="CU237">
            <v>1.44871460517669</v>
          </cell>
          <cell r="CV237">
            <v>1.44255877679757</v>
          </cell>
          <cell r="CW237">
            <v>1.44158091878044</v>
          </cell>
          <cell r="CX237">
            <v>1.4549373409877</v>
          </cell>
          <cell r="CY237">
            <v>1.41708674038383</v>
          </cell>
          <cell r="CZ237">
            <v>1.44345014545727</v>
          </cell>
          <cell r="DA237">
            <v>1.43549565390486</v>
          </cell>
          <cell r="DB237">
            <v>1.43723759818992</v>
          </cell>
          <cell r="DC237">
            <v>1.43737025605657</v>
          </cell>
          <cell r="DD237">
            <v>1.44056691814374</v>
          </cell>
          <cell r="DE237">
            <v>1.44761905209689</v>
          </cell>
          <cell r="DF237">
            <v>1.45656757777046</v>
          </cell>
          <cell r="DG237">
            <v>1.45656757777046</v>
          </cell>
          <cell r="DH237">
            <v>1.45656757777046</v>
          </cell>
          <cell r="DI237">
            <v>1.45656757777046</v>
          </cell>
          <cell r="DJ237">
            <v>1.45656757777046</v>
          </cell>
          <cell r="DK237">
            <v>1.45656757777046</v>
          </cell>
        </row>
        <row r="238">
          <cell r="A238">
            <v>1430.14791996971</v>
          </cell>
          <cell r="B238">
            <v>1369.8925948028</v>
          </cell>
          <cell r="C238">
            <v>1821.03876624674</v>
          </cell>
          <cell r="D238">
            <v>1478.10077615158</v>
          </cell>
          <cell r="E238">
            <v>1633.26404377342</v>
          </cell>
          <cell r="F238">
            <v>1685.19321208359</v>
          </cell>
          <cell r="G238">
            <v>1599.78736361232</v>
          </cell>
          <cell r="H238">
            <v>1804.23981424864</v>
          </cell>
          <cell r="I238">
            <v>2118.92794511875</v>
          </cell>
          <cell r="J238">
            <v>2218.86593552478</v>
          </cell>
          <cell r="K238">
            <v>2190.00292309284</v>
          </cell>
          <cell r="L238">
            <v>2040.10045970642</v>
          </cell>
          <cell r="M238">
            <v>2003.23218449449</v>
          </cell>
          <cell r="N238">
            <v>2185.77360376962</v>
          </cell>
          <cell r="O238">
            <v>2050.66521171442</v>
          </cell>
          <cell r="P238">
            <v>2344.04054987826</v>
          </cell>
          <cell r="Q238">
            <v>2491.46930102556</v>
          </cell>
          <cell r="R238">
            <v>2420.22489585314</v>
          </cell>
          <cell r="S238">
            <v>2146.42108127742</v>
          </cell>
          <cell r="T238">
            <v>2630.95756855108</v>
          </cell>
        </row>
        <row r="238">
          <cell r="Z238">
            <v>1430.14791996971</v>
          </cell>
          <cell r="AA238">
            <v>1369.8925948028</v>
          </cell>
          <cell r="AB238">
            <v>1821.03876624674</v>
          </cell>
          <cell r="AC238">
            <v>1478.10077615158</v>
          </cell>
          <cell r="AD238">
            <v>1633.26404377342</v>
          </cell>
          <cell r="AE238">
            <v>1685.19321208359</v>
          </cell>
          <cell r="AF238">
            <v>1599.78736361232</v>
          </cell>
          <cell r="AG238">
            <v>1804.23981424864</v>
          </cell>
          <cell r="AH238">
            <v>2118.92794511875</v>
          </cell>
          <cell r="AI238">
            <v>2218.86593552478</v>
          </cell>
          <cell r="AJ238">
            <v>2190.00292309284</v>
          </cell>
          <cell r="AK238">
            <v>2040.10045970642</v>
          </cell>
          <cell r="AL238">
            <v>2003.23218449449</v>
          </cell>
          <cell r="AM238">
            <v>2185.77360376962</v>
          </cell>
          <cell r="AN238">
            <v>2050.66521171442</v>
          </cell>
          <cell r="AO238">
            <v>2344.04054987826</v>
          </cell>
          <cell r="AP238">
            <v>2491.46930102556</v>
          </cell>
          <cell r="AQ238">
            <v>2420.22489585314</v>
          </cell>
          <cell r="AR238">
            <v>2146.42108127742</v>
          </cell>
          <cell r="AS238">
            <v>2630.95756855108</v>
          </cell>
        </row>
        <row r="238"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</row>
        <row r="238">
          <cell r="BX238">
            <v>3.50608903826845</v>
          </cell>
          <cell r="BY238">
            <v>2.80243918899013</v>
          </cell>
          <cell r="BZ238">
            <v>3.10165975956799</v>
          </cell>
          <cell r="CA238">
            <v>3.20315547979535</v>
          </cell>
          <cell r="CB238">
            <v>3.08611395679715</v>
          </cell>
          <cell r="CC238">
            <v>3.4597553138106</v>
          </cell>
          <cell r="CD238">
            <v>4.09221694013254</v>
          </cell>
          <cell r="CE238">
            <v>4.17833809782875</v>
          </cell>
          <cell r="CF238">
            <v>4.05252245044942</v>
          </cell>
          <cell r="CG238">
            <v>3.86839014092731</v>
          </cell>
          <cell r="CH238">
            <v>3.81628523375735</v>
          </cell>
          <cell r="CI238">
            <v>4.17617309732466</v>
          </cell>
          <cell r="CJ238">
            <v>3.89735402513999</v>
          </cell>
          <cell r="CK238">
            <v>4.45492312444398</v>
          </cell>
          <cell r="CL238">
            <v>4.73511612397554</v>
          </cell>
          <cell r="CM238">
            <v>4.59971388099543</v>
          </cell>
          <cell r="CN238">
            <v>4.07934108062826</v>
          </cell>
          <cell r="CO238">
            <v>5.00021798350623</v>
          </cell>
          <cell r="CP238">
            <v>5.00080386231344</v>
          </cell>
          <cell r="CQ238">
            <v>4.86702154877871</v>
          </cell>
          <cell r="CR238">
            <v>1.43717211985355</v>
          </cell>
          <cell r="CS238">
            <v>1.44329966675316</v>
          </cell>
          <cell r="CT238">
            <v>1.42299503815498</v>
          </cell>
          <cell r="CU238">
            <v>1.44502374340471</v>
          </cell>
          <cell r="CV238">
            <v>1.44267790705754</v>
          </cell>
          <cell r="CW238">
            <v>1.44138107983243</v>
          </cell>
          <cell r="CX238">
            <v>1.42022593454024</v>
          </cell>
          <cell r="CY238">
            <v>1.42874924103202</v>
          </cell>
          <cell r="CZ238">
            <v>1.41861541710768</v>
          </cell>
          <cell r="DA238">
            <v>1.45490494367159</v>
          </cell>
          <cell r="DB238">
            <v>1.48056132491213</v>
          </cell>
          <cell r="DC238">
            <v>1.44486882768835</v>
          </cell>
          <cell r="DD238">
            <v>1.43812818450571</v>
          </cell>
          <cell r="DE238">
            <v>1.43394938205071</v>
          </cell>
          <cell r="DF238">
            <v>1.44155773834539</v>
          </cell>
          <cell r="DG238">
            <v>1.44155773834539</v>
          </cell>
          <cell r="DH238">
            <v>1.44155773834539</v>
          </cell>
          <cell r="DI238">
            <v>1.44155773834539</v>
          </cell>
          <cell r="DJ238">
            <v>1.44155773834539</v>
          </cell>
          <cell r="DK238">
            <v>1.44155773834539</v>
          </cell>
        </row>
        <row r="239">
          <cell r="A239">
            <v>1474.79914431282</v>
          </cell>
          <cell r="B239">
            <v>1651.60259295817</v>
          </cell>
          <cell r="C239">
            <v>1855.17877683762</v>
          </cell>
          <cell r="D239">
            <v>1827.51107836903</v>
          </cell>
          <cell r="E239">
            <v>1680.91198272724</v>
          </cell>
          <cell r="F239">
            <v>1868.69944738456</v>
          </cell>
          <cell r="G239">
            <v>1798.2547917795</v>
          </cell>
          <cell r="H239">
            <v>1909.74926535682</v>
          </cell>
          <cell r="I239">
            <v>2092.83890899662</v>
          </cell>
          <cell r="J239">
            <v>2065.52455968245</v>
          </cell>
          <cell r="K239">
            <v>1763.67355386892</v>
          </cell>
          <cell r="L239">
            <v>1960.95709295543</v>
          </cell>
          <cell r="M239">
            <v>2023.74522842809</v>
          </cell>
          <cell r="N239">
            <v>1843.61565504831</v>
          </cell>
          <cell r="O239">
            <v>2558.61766978334</v>
          </cell>
          <cell r="P239">
            <v>2052.08809220535</v>
          </cell>
          <cell r="Q239">
            <v>2136.74778436137</v>
          </cell>
          <cell r="R239">
            <v>2426.86236596365</v>
          </cell>
          <cell r="S239">
            <v>2406.28763556223</v>
          </cell>
          <cell r="T239">
            <v>2377.13238881826</v>
          </cell>
        </row>
        <row r="239">
          <cell r="Z239">
            <v>1474.79914431282</v>
          </cell>
          <cell r="AA239">
            <v>1651.60259295817</v>
          </cell>
          <cell r="AB239">
            <v>1855.17877683762</v>
          </cell>
          <cell r="AC239">
            <v>1827.51107836903</v>
          </cell>
          <cell r="AD239">
            <v>1680.91198272724</v>
          </cell>
          <cell r="AE239">
            <v>1868.69944738456</v>
          </cell>
          <cell r="AF239">
            <v>1798.2547917795</v>
          </cell>
          <cell r="AG239">
            <v>1909.74926535682</v>
          </cell>
          <cell r="AH239">
            <v>2092.83890899662</v>
          </cell>
          <cell r="AI239">
            <v>2065.52455968245</v>
          </cell>
          <cell r="AJ239">
            <v>1763.67355386892</v>
          </cell>
          <cell r="AK239">
            <v>1960.95709295543</v>
          </cell>
          <cell r="AL239">
            <v>2023.74522842809</v>
          </cell>
          <cell r="AM239">
            <v>1843.61565504831</v>
          </cell>
          <cell r="AN239">
            <v>2558.61766978334</v>
          </cell>
          <cell r="AO239">
            <v>2052.08809220535</v>
          </cell>
          <cell r="AP239">
            <v>2136.74778436137</v>
          </cell>
          <cell r="AQ239">
            <v>2426.86236596365</v>
          </cell>
          <cell r="AR239">
            <v>2406.28763556223</v>
          </cell>
          <cell r="AS239">
            <v>2377.13238881826</v>
          </cell>
        </row>
        <row r="239"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</row>
        <row r="239">
          <cell r="BX239">
            <v>3.53918794839241</v>
          </cell>
          <cell r="BY239">
            <v>3.45362459101995</v>
          </cell>
          <cell r="BZ239">
            <v>3.19179625525549</v>
          </cell>
          <cell r="CA239">
            <v>3.49699716959017</v>
          </cell>
          <cell r="CB239">
            <v>3.40432797971934</v>
          </cell>
          <cell r="CC239">
            <v>3.60390978708231</v>
          </cell>
          <cell r="CD239">
            <v>4.01988386521402</v>
          </cell>
          <cell r="CE239">
            <v>3.89461734164621</v>
          </cell>
          <cell r="CF239">
            <v>3.36062155544288</v>
          </cell>
          <cell r="CG239">
            <v>3.66138955957528</v>
          </cell>
          <cell r="CH239">
            <v>3.8826742056812</v>
          </cell>
          <cell r="CI239">
            <v>3.47233315815888</v>
          </cell>
          <cell r="CJ239">
            <v>4.87709814076079</v>
          </cell>
          <cell r="CK239">
            <v>3.91157895037111</v>
          </cell>
          <cell r="CL239">
            <v>4.07295266090539</v>
          </cell>
          <cell r="CM239">
            <v>4.62595333124777</v>
          </cell>
          <cell r="CN239">
            <v>4.58673489678902</v>
          </cell>
          <cell r="CO239">
            <v>4.53116074776015</v>
          </cell>
          <cell r="CP239">
            <v>4.85402467517486</v>
          </cell>
          <cell r="CQ239">
            <v>4.68464777035821</v>
          </cell>
          <cell r="CR239">
            <v>1.44184486377581</v>
          </cell>
          <cell r="CS239">
            <v>1.44898704990073</v>
          </cell>
          <cell r="CT239">
            <v>1.43611519209815</v>
          </cell>
          <cell r="CU239">
            <v>1.44974635627255</v>
          </cell>
          <cell r="CV239">
            <v>1.44283592702979</v>
          </cell>
          <cell r="CW239">
            <v>1.46403450305977</v>
          </cell>
          <cell r="CX239">
            <v>1.44719471398766</v>
          </cell>
          <cell r="CY239">
            <v>1.45180930634138</v>
          </cell>
          <cell r="CZ239">
            <v>1.42636091548442</v>
          </cell>
          <cell r="DA239">
            <v>1.45302372478994</v>
          </cell>
          <cell r="DB239">
            <v>1.43782400358082</v>
          </cell>
          <cell r="DC239">
            <v>1.46733503735736</v>
          </cell>
          <cell r="DD239">
            <v>1.4280125453309</v>
          </cell>
          <cell r="DE239">
            <v>1.45464204170175</v>
          </cell>
          <cell r="DF239">
            <v>1.43731194692967</v>
          </cell>
          <cell r="DG239">
            <v>1.43731194692967</v>
          </cell>
          <cell r="DH239">
            <v>1.43731194692967</v>
          </cell>
          <cell r="DI239">
            <v>1.43731194692967</v>
          </cell>
          <cell r="DJ239">
            <v>1.43731194692967</v>
          </cell>
          <cell r="DK239">
            <v>1.43731194692967</v>
          </cell>
        </row>
        <row r="240">
          <cell r="A240">
            <v>1239.1984973918</v>
          </cell>
          <cell r="B240">
            <v>1575.47997407326</v>
          </cell>
          <cell r="C240">
            <v>1727.34444785758</v>
          </cell>
          <cell r="D240">
            <v>1655.18119783751</v>
          </cell>
          <cell r="E240">
            <v>1578.68717547434</v>
          </cell>
          <cell r="F240">
            <v>1920.47411496082</v>
          </cell>
          <cell r="G240">
            <v>2427.19456758367</v>
          </cell>
          <cell r="H240">
            <v>2062.95694760779</v>
          </cell>
          <cell r="I240">
            <v>1757.56392538156</v>
          </cell>
          <cell r="J240">
            <v>1884.22646963425</v>
          </cell>
          <cell r="K240">
            <v>1770.36274769564</v>
          </cell>
          <cell r="L240">
            <v>1756.95113225041</v>
          </cell>
          <cell r="M240">
            <v>1866.69061009429</v>
          </cell>
          <cell r="N240">
            <v>2003.24087657782</v>
          </cell>
          <cell r="O240">
            <v>2012.40828251995</v>
          </cell>
          <cell r="P240">
            <v>2139.58496208985</v>
          </cell>
          <cell r="Q240">
            <v>2539.88726073128</v>
          </cell>
          <cell r="R240">
            <v>2507.59459478101</v>
          </cell>
          <cell r="S240">
            <v>2937.3965023439</v>
          </cell>
          <cell r="T240">
            <v>2923.94470516078</v>
          </cell>
        </row>
        <row r="240">
          <cell r="Z240">
            <v>1239.1984973918</v>
          </cell>
          <cell r="AA240">
            <v>1575.47997407326</v>
          </cell>
          <cell r="AB240">
            <v>1727.34444785758</v>
          </cell>
          <cell r="AC240">
            <v>1655.18119783751</v>
          </cell>
          <cell r="AD240">
            <v>1578.68717547434</v>
          </cell>
          <cell r="AE240">
            <v>1920.47411496082</v>
          </cell>
          <cell r="AF240">
            <v>2427.19456758367</v>
          </cell>
          <cell r="AG240">
            <v>2062.95694760779</v>
          </cell>
          <cell r="AH240">
            <v>1757.56392538156</v>
          </cell>
          <cell r="AI240">
            <v>1884.22646963425</v>
          </cell>
          <cell r="AJ240">
            <v>1770.36274769564</v>
          </cell>
          <cell r="AK240">
            <v>1756.95113225041</v>
          </cell>
          <cell r="AL240">
            <v>1866.69061009429</v>
          </cell>
          <cell r="AM240">
            <v>2003.24087657782</v>
          </cell>
          <cell r="AN240">
            <v>2012.40828251995</v>
          </cell>
          <cell r="AO240">
            <v>2139.58496208985</v>
          </cell>
          <cell r="AP240">
            <v>2539.88726073128</v>
          </cell>
          <cell r="AQ240">
            <v>2507.59459478101</v>
          </cell>
          <cell r="AR240">
            <v>2937.3965023439</v>
          </cell>
          <cell r="AS240">
            <v>2923.94470516078</v>
          </cell>
        </row>
        <row r="240"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</row>
        <row r="240">
          <cell r="BX240">
            <v>3.34076551615282</v>
          </cell>
          <cell r="BY240">
            <v>3.13979823010751</v>
          </cell>
          <cell r="BZ240">
            <v>3.03566149562134</v>
          </cell>
          <cell r="CA240">
            <v>3.59020668969206</v>
          </cell>
          <cell r="CB240">
            <v>4.58434571033385</v>
          </cell>
          <cell r="CC240">
            <v>3.87749861942951</v>
          </cell>
          <cell r="CD240">
            <v>3.34935314988778</v>
          </cell>
          <cell r="CE240">
            <v>3.59232663307031</v>
          </cell>
          <cell r="CF240">
            <v>3.33028624591237</v>
          </cell>
          <cell r="CG240">
            <v>3.35088556772754</v>
          </cell>
          <cell r="CH240">
            <v>3.52896699843436</v>
          </cell>
          <cell r="CI240">
            <v>3.78591633724954</v>
          </cell>
          <cell r="CJ240">
            <v>3.82300108884368</v>
          </cell>
          <cell r="CK240">
            <v>4.06460046442488</v>
          </cell>
          <cell r="CL240">
            <v>4.82506052457554</v>
          </cell>
          <cell r="CM240">
            <v>4.76371368051717</v>
          </cell>
          <cell r="CN240">
            <v>5.58021457393551</v>
          </cell>
          <cell r="CO240">
            <v>5.55466000048009</v>
          </cell>
          <cell r="CP240">
            <v>5.15126430706361</v>
          </cell>
          <cell r="CQ240">
            <v>6.05051515557759</v>
          </cell>
          <cell r="CR240">
            <v>1.42512434646817</v>
          </cell>
          <cell r="CS240">
            <v>1.46391236501137</v>
          </cell>
          <cell r="CT240">
            <v>1.41657668555122</v>
          </cell>
          <cell r="CU240">
            <v>1.44427847760737</v>
          </cell>
          <cell r="CV240">
            <v>1.42478677217601</v>
          </cell>
          <cell r="CW240">
            <v>1.46553482082453</v>
          </cell>
          <cell r="CX240">
            <v>1.45055555373505</v>
          </cell>
          <cell r="CY240">
            <v>1.45762446295664</v>
          </cell>
          <cell r="CZ240">
            <v>1.43766375646106</v>
          </cell>
          <cell r="DA240">
            <v>1.43702531190926</v>
          </cell>
          <cell r="DB240">
            <v>1.45642402473649</v>
          </cell>
          <cell r="DC240">
            <v>1.43650526065441</v>
          </cell>
          <cell r="DD240">
            <v>1.449211866204</v>
          </cell>
          <cell r="DE240">
            <v>1.44967048392137</v>
          </cell>
          <cell r="DF240">
            <v>1.44217781299072</v>
          </cell>
          <cell r="DG240">
            <v>1.44217781299072</v>
          </cell>
          <cell r="DH240">
            <v>1.44217781299072</v>
          </cell>
          <cell r="DI240">
            <v>1.44217781299072</v>
          </cell>
          <cell r="DJ240">
            <v>1.44217781299072</v>
          </cell>
          <cell r="DK240">
            <v>1.44217781299072</v>
          </cell>
        </row>
        <row r="241">
          <cell r="A241">
            <v>1406.37331748423</v>
          </cell>
          <cell r="B241">
            <v>1691.70046757922</v>
          </cell>
          <cell r="C241">
            <v>1536.7416587901</v>
          </cell>
          <cell r="D241">
            <v>1385.69175100001</v>
          </cell>
          <cell r="E241">
            <v>1476.88352706282</v>
          </cell>
          <cell r="F241">
            <v>1840.34346728027</v>
          </cell>
          <cell r="G241">
            <v>1815.8716428693</v>
          </cell>
          <cell r="H241">
            <v>1807.22293625113</v>
          </cell>
          <cell r="I241">
            <v>1979.70870337905</v>
          </cell>
          <cell r="J241">
            <v>2073.76575186301</v>
          </cell>
          <cell r="K241">
            <v>2018.44228628682</v>
          </cell>
          <cell r="L241">
            <v>2176.25249769226</v>
          </cell>
          <cell r="M241">
            <v>2178.81028622971</v>
          </cell>
          <cell r="N241">
            <v>2132.67530527043</v>
          </cell>
          <cell r="O241">
            <v>2265.97423606494</v>
          </cell>
          <cell r="P241">
            <v>2297.52001197376</v>
          </cell>
          <cell r="Q241">
            <v>2275.97944944318</v>
          </cell>
          <cell r="R241">
            <v>2050.87756913581</v>
          </cell>
          <cell r="S241">
            <v>2373.52439908087</v>
          </cell>
          <cell r="T241">
            <v>2418.97043464412</v>
          </cell>
        </row>
        <row r="241">
          <cell r="Z241">
            <v>1406.37331748423</v>
          </cell>
          <cell r="AA241">
            <v>1691.70046757922</v>
          </cell>
          <cell r="AB241">
            <v>1536.7416587901</v>
          </cell>
          <cell r="AC241">
            <v>1385.69175100001</v>
          </cell>
          <cell r="AD241">
            <v>1476.88352706282</v>
          </cell>
          <cell r="AE241">
            <v>1840.34346728027</v>
          </cell>
          <cell r="AF241">
            <v>1815.8716428693</v>
          </cell>
          <cell r="AG241">
            <v>1807.22293625113</v>
          </cell>
          <cell r="AH241">
            <v>1979.70870337905</v>
          </cell>
          <cell r="AI241">
            <v>2073.76575186301</v>
          </cell>
          <cell r="AJ241">
            <v>2018.44228628682</v>
          </cell>
          <cell r="AK241">
            <v>2176.25249769226</v>
          </cell>
          <cell r="AL241">
            <v>2178.81028622971</v>
          </cell>
          <cell r="AM241">
            <v>2132.67530527043</v>
          </cell>
          <cell r="AN241">
            <v>2265.97423606494</v>
          </cell>
          <cell r="AO241">
            <v>2297.52001197376</v>
          </cell>
          <cell r="AP241">
            <v>2275.97944944318</v>
          </cell>
          <cell r="AQ241">
            <v>2050.87756913581</v>
          </cell>
          <cell r="AR241">
            <v>2373.52439908087</v>
          </cell>
          <cell r="AS241">
            <v>2418.97043464412</v>
          </cell>
        </row>
        <row r="241"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</row>
        <row r="241">
          <cell r="BX241">
            <v>2.95608994140786</v>
          </cell>
          <cell r="BY241">
            <v>2.63167550892128</v>
          </cell>
          <cell r="BZ241">
            <v>2.81170424472475</v>
          </cell>
          <cell r="CA241">
            <v>3.4563671593104</v>
          </cell>
          <cell r="CB241">
            <v>3.49142610559952</v>
          </cell>
          <cell r="CC241">
            <v>3.47044726732888</v>
          </cell>
          <cell r="CD241">
            <v>3.73470279983835</v>
          </cell>
          <cell r="CE241">
            <v>3.85711177597062</v>
          </cell>
          <cell r="CF241">
            <v>3.84760766881449</v>
          </cell>
          <cell r="CG241">
            <v>4.11956065481629</v>
          </cell>
          <cell r="CH241">
            <v>4.1489876013931</v>
          </cell>
          <cell r="CI241">
            <v>4.09174394441317</v>
          </cell>
          <cell r="CJ241">
            <v>4.31457663774682</v>
          </cell>
          <cell r="CK241">
            <v>4.37464204607739</v>
          </cell>
          <cell r="CL241">
            <v>4.33362727795727</v>
          </cell>
          <cell r="CM241">
            <v>3.90501723534105</v>
          </cell>
          <cell r="CN241">
            <v>4.51935982254606</v>
          </cell>
          <cell r="CO241">
            <v>4.6058923171343</v>
          </cell>
          <cell r="CP241">
            <v>4.9938543779985</v>
          </cell>
          <cell r="CQ241">
            <v>4.72312617251624</v>
          </cell>
          <cell r="CR241">
            <v>1.46365823481035</v>
          </cell>
          <cell r="CS241">
            <v>1.45218444785659</v>
          </cell>
          <cell r="CT241">
            <v>1.42426353846585</v>
          </cell>
          <cell r="CU241">
            <v>1.44258505400636</v>
          </cell>
          <cell r="CV241">
            <v>1.43907605009302</v>
          </cell>
          <cell r="CW241">
            <v>1.45876773625643</v>
          </cell>
          <cell r="CX241">
            <v>1.42491653894745</v>
          </cell>
          <cell r="CY241">
            <v>1.4267024779107</v>
          </cell>
          <cell r="CZ241">
            <v>1.45228676872152</v>
          </cell>
          <cell r="DA241">
            <v>1.47300631537296</v>
          </cell>
          <cell r="DB241">
            <v>1.43725123311315</v>
          </cell>
          <cell r="DC241">
            <v>1.4473231758695</v>
          </cell>
          <cell r="DD241">
            <v>1.43874694827723</v>
          </cell>
          <cell r="DE241">
            <v>1.42798428279333</v>
          </cell>
          <cell r="DF241">
            <v>1.43887781193772</v>
          </cell>
          <cell r="DG241">
            <v>1.43887781193772</v>
          </cell>
          <cell r="DH241">
            <v>1.43887781193772</v>
          </cell>
          <cell r="DI241">
            <v>1.43887781193772</v>
          </cell>
          <cell r="DJ241">
            <v>1.43887781193772</v>
          </cell>
          <cell r="DK241">
            <v>1.43887781193772</v>
          </cell>
        </row>
        <row r="242">
          <cell r="A242">
            <v>1575.18836815858</v>
          </cell>
          <cell r="B242">
            <v>1562.97342153488</v>
          </cell>
          <cell r="C242">
            <v>1601.63709094811</v>
          </cell>
          <cell r="D242">
            <v>1494.61670756866</v>
          </cell>
          <cell r="E242">
            <v>1580.46250969177</v>
          </cell>
          <cell r="F242">
            <v>1771.22136048211</v>
          </cell>
          <cell r="G242">
            <v>1997.89045769557</v>
          </cell>
          <cell r="H242">
            <v>1974.63355754632</v>
          </cell>
          <cell r="I242">
            <v>2114.73304358825</v>
          </cell>
          <cell r="J242">
            <v>1908.95207009924</v>
          </cell>
          <cell r="K242">
            <v>2492.9134435646</v>
          </cell>
          <cell r="L242">
            <v>2032.56877687377</v>
          </cell>
          <cell r="M242">
            <v>2359.02854877244</v>
          </cell>
          <cell r="N242">
            <v>2469.4317904503</v>
          </cell>
          <cell r="O242">
            <v>2061.56103596221</v>
          </cell>
          <cell r="P242">
            <v>2387.49613423977</v>
          </cell>
          <cell r="Q242">
            <v>2453.18491001463</v>
          </cell>
          <cell r="R242">
            <v>2473.18267936769</v>
          </cell>
          <cell r="S242">
            <v>2534.14440671532</v>
          </cell>
          <cell r="T242">
            <v>2264.14795019213</v>
          </cell>
        </row>
        <row r="242">
          <cell r="Z242">
            <v>1575.18836815858</v>
          </cell>
          <cell r="AA242">
            <v>1562.97342153488</v>
          </cell>
          <cell r="AB242">
            <v>1601.63709094811</v>
          </cell>
          <cell r="AC242">
            <v>1494.61670756866</v>
          </cell>
          <cell r="AD242">
            <v>1580.46250969177</v>
          </cell>
          <cell r="AE242">
            <v>1771.22136048211</v>
          </cell>
          <cell r="AF242">
            <v>1997.89045769557</v>
          </cell>
          <cell r="AG242">
            <v>1974.63355754632</v>
          </cell>
          <cell r="AH242">
            <v>2114.73304358825</v>
          </cell>
          <cell r="AI242">
            <v>1908.95207009924</v>
          </cell>
          <cell r="AJ242">
            <v>2492.9134435646</v>
          </cell>
          <cell r="AK242">
            <v>2032.56877687377</v>
          </cell>
          <cell r="AL242">
            <v>2359.02854877244</v>
          </cell>
          <cell r="AM242">
            <v>2469.4317904503</v>
          </cell>
          <cell r="AN242">
            <v>2061.56103596221</v>
          </cell>
          <cell r="AO242">
            <v>2387.49613423977</v>
          </cell>
          <cell r="AP242">
            <v>2453.18491001463</v>
          </cell>
          <cell r="AQ242">
            <v>2473.18267936769</v>
          </cell>
          <cell r="AR242">
            <v>2534.14440671532</v>
          </cell>
          <cell r="AS242">
            <v>2264.14795019213</v>
          </cell>
        </row>
        <row r="242"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</row>
        <row r="242">
          <cell r="BX242">
            <v>3.01792587508699</v>
          </cell>
          <cell r="BY242">
            <v>2.8505821835834</v>
          </cell>
          <cell r="BZ242">
            <v>2.9735432874535</v>
          </cell>
          <cell r="CA242">
            <v>3.34962073989927</v>
          </cell>
          <cell r="CB242">
            <v>3.80491095398659</v>
          </cell>
          <cell r="CC242">
            <v>3.79420678110833</v>
          </cell>
          <cell r="CD242">
            <v>4.04006892435116</v>
          </cell>
          <cell r="CE242">
            <v>3.60978671844143</v>
          </cell>
          <cell r="CF242">
            <v>4.67890238138549</v>
          </cell>
          <cell r="CG242">
            <v>3.81234892139198</v>
          </cell>
          <cell r="CH242">
            <v>4.51157556962966</v>
          </cell>
          <cell r="CI242">
            <v>4.81150877591863</v>
          </cell>
          <cell r="CJ242">
            <v>3.87334838533266</v>
          </cell>
          <cell r="CK242">
            <v>4.48572908355795</v>
          </cell>
          <cell r="CL242">
            <v>4.60914794389903</v>
          </cell>
          <cell r="CM242">
            <v>4.64672060184257</v>
          </cell>
          <cell r="CN242">
            <v>4.76125808294063</v>
          </cell>
          <cell r="CO242">
            <v>4.2539772793764</v>
          </cell>
          <cell r="CP242">
            <v>4.66770040721674</v>
          </cell>
          <cell r="CQ242">
            <v>4.78604819092411</v>
          </cell>
          <cell r="CR242">
            <v>1.45765337062001</v>
          </cell>
          <cell r="CS242">
            <v>1.45736836890704</v>
          </cell>
          <cell r="CT242">
            <v>1.45399423515957</v>
          </cell>
          <cell r="CU242">
            <v>1.43649262887103</v>
          </cell>
          <cell r="CV242">
            <v>1.45618672894328</v>
          </cell>
          <cell r="CW242">
            <v>1.44871961287795</v>
          </cell>
          <cell r="CX242">
            <v>1.43858096891917</v>
          </cell>
          <cell r="CY242">
            <v>1.42584610283191</v>
          </cell>
          <cell r="CZ242">
            <v>1.43408176172298</v>
          </cell>
          <cell r="DA242">
            <v>1.44884063226951</v>
          </cell>
          <cell r="DB242">
            <v>1.45972266327985</v>
          </cell>
          <cell r="DC242">
            <v>1.46069567484469</v>
          </cell>
          <cell r="DD242">
            <v>1.43255760979652</v>
          </cell>
          <cell r="DE242">
            <v>1.40612162717862</v>
          </cell>
          <cell r="DF242">
            <v>1.45819891871375</v>
          </cell>
          <cell r="DG242">
            <v>1.45819891871375</v>
          </cell>
          <cell r="DH242">
            <v>1.45819891871375</v>
          </cell>
          <cell r="DI242">
            <v>1.45819891871375</v>
          </cell>
          <cell r="DJ242">
            <v>1.45819891871375</v>
          </cell>
          <cell r="DK242">
            <v>1.45819891871375</v>
          </cell>
        </row>
        <row r="243">
          <cell r="A243">
            <v>1372.83666829883</v>
          </cell>
          <cell r="B243">
            <v>1352.3818064209</v>
          </cell>
          <cell r="C243">
            <v>1751.68349158824</v>
          </cell>
          <cell r="D243">
            <v>1768.38789546124</v>
          </cell>
          <cell r="E243">
            <v>1550.43301814537</v>
          </cell>
          <cell r="F243">
            <v>1558.63975352734</v>
          </cell>
          <cell r="G243">
            <v>1880.15688239021</v>
          </cell>
          <cell r="H243">
            <v>1661.82849630219</v>
          </cell>
          <cell r="I243">
            <v>1631.6258578228</v>
          </cell>
          <cell r="J243">
            <v>1853.78033712192</v>
          </cell>
          <cell r="K243">
            <v>1945.62732686899</v>
          </cell>
          <cell r="L243">
            <v>2215.49503000006</v>
          </cell>
          <cell r="M243">
            <v>2001.35366100886</v>
          </cell>
          <cell r="N243">
            <v>2366.08858086421</v>
          </cell>
          <cell r="O243">
            <v>2174.03495023113</v>
          </cell>
          <cell r="P243">
            <v>2252.69143490167</v>
          </cell>
          <cell r="Q243">
            <v>2374.88532012687</v>
          </cell>
          <cell r="R243">
            <v>2430.62876981087</v>
          </cell>
          <cell r="S243">
            <v>2591.76639445263</v>
          </cell>
          <cell r="T243">
            <v>2817.79893468001</v>
          </cell>
        </row>
        <row r="243">
          <cell r="Z243">
            <v>1372.83666829883</v>
          </cell>
          <cell r="AA243">
            <v>1352.3818064209</v>
          </cell>
          <cell r="AB243">
            <v>1751.68349158824</v>
          </cell>
          <cell r="AC243">
            <v>1768.38789546124</v>
          </cell>
          <cell r="AD243">
            <v>1550.43301814537</v>
          </cell>
          <cell r="AE243">
            <v>1558.63975352734</v>
          </cell>
          <cell r="AF243">
            <v>1880.15688239021</v>
          </cell>
          <cell r="AG243">
            <v>1661.82849630219</v>
          </cell>
          <cell r="AH243">
            <v>1631.6258578228</v>
          </cell>
          <cell r="AI243">
            <v>1853.78033712192</v>
          </cell>
          <cell r="AJ243">
            <v>1945.62732686899</v>
          </cell>
          <cell r="AK243">
            <v>2215.49503000006</v>
          </cell>
          <cell r="AL243">
            <v>2001.35366100886</v>
          </cell>
          <cell r="AM243">
            <v>2366.08858086421</v>
          </cell>
          <cell r="AN243">
            <v>2174.03495023113</v>
          </cell>
          <cell r="AO243">
            <v>2252.69143490167</v>
          </cell>
          <cell r="AP243">
            <v>2374.88532012687</v>
          </cell>
          <cell r="AQ243">
            <v>2430.62876981087</v>
          </cell>
          <cell r="AR243">
            <v>2591.76639445263</v>
          </cell>
          <cell r="AS243">
            <v>2817.79893468001</v>
          </cell>
        </row>
        <row r="243"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</row>
        <row r="243">
          <cell r="BX243">
            <v>3.35845422023408</v>
          </cell>
          <cell r="BY243">
            <v>3.29712444125235</v>
          </cell>
          <cell r="BZ243">
            <v>2.93232132758466</v>
          </cell>
          <cell r="CA243">
            <v>2.97316656380828</v>
          </cell>
          <cell r="CB243">
            <v>3.5842289827267</v>
          </cell>
          <cell r="CC243">
            <v>3.18866598904859</v>
          </cell>
          <cell r="CD243">
            <v>3.12735951809975</v>
          </cell>
          <cell r="CE243">
            <v>3.51814161091599</v>
          </cell>
          <cell r="CF243">
            <v>3.68415862742576</v>
          </cell>
          <cell r="CG243">
            <v>4.10392168301849</v>
          </cell>
          <cell r="CH243">
            <v>3.78857819931171</v>
          </cell>
          <cell r="CI243">
            <v>4.48701146742233</v>
          </cell>
          <cell r="CJ243">
            <v>4.07926446347939</v>
          </cell>
          <cell r="CK243">
            <v>4.22685206445361</v>
          </cell>
          <cell r="CL243">
            <v>4.4561313470156</v>
          </cell>
          <cell r="CM243">
            <v>4.56072592740333</v>
          </cell>
          <cell r="CN243">
            <v>4.86307754592755</v>
          </cell>
          <cell r="CO243">
            <v>5.28719515675139</v>
          </cell>
          <cell r="CP243">
            <v>4.76195041366297</v>
          </cell>
          <cell r="CQ243">
            <v>4.80081217020271</v>
          </cell>
          <cell r="CR243">
            <v>1.45562841455835</v>
          </cell>
          <cell r="CS243">
            <v>1.4244084734528</v>
          </cell>
          <cell r="CT243">
            <v>1.428970752304</v>
          </cell>
          <cell r="CU243">
            <v>1.46943144854102</v>
          </cell>
          <cell r="CV243">
            <v>1.44860034730499</v>
          </cell>
          <cell r="CW243">
            <v>1.43626191416778</v>
          </cell>
          <cell r="CX243">
            <v>1.43716117778721</v>
          </cell>
          <cell r="CY243">
            <v>1.4278556612786</v>
          </cell>
          <cell r="CZ243">
            <v>1.42938725265834</v>
          </cell>
          <cell r="DA243">
            <v>1.44361734130647</v>
          </cell>
          <cell r="DB243">
            <v>1.44686653483292</v>
          </cell>
          <cell r="DC243">
            <v>1.47903636231089</v>
          </cell>
          <cell r="DD243">
            <v>1.44728719499281</v>
          </cell>
          <cell r="DE243">
            <v>1.44471092066211</v>
          </cell>
          <cell r="DF243">
            <v>1.46013091108566</v>
          </cell>
          <cell r="DG243">
            <v>1.46013091108566</v>
          </cell>
          <cell r="DH243">
            <v>1.46013091108566</v>
          </cell>
          <cell r="DI243">
            <v>1.46013091108566</v>
          </cell>
          <cell r="DJ243">
            <v>1.46013091108566</v>
          </cell>
          <cell r="DK243">
            <v>1.46013091108566</v>
          </cell>
        </row>
        <row r="244">
          <cell r="A244">
            <v>1545.71699674012</v>
          </cell>
          <cell r="B244">
            <v>1652.01981522342</v>
          </cell>
          <cell r="C244">
            <v>1796.88495304133</v>
          </cell>
          <cell r="D244">
            <v>1617.54195270826</v>
          </cell>
          <cell r="E244">
            <v>1708.11456083989</v>
          </cell>
          <cell r="F244">
            <v>1856.14263851363</v>
          </cell>
          <cell r="G244">
            <v>2089.33993470511</v>
          </cell>
          <cell r="H244">
            <v>1894.01319975996</v>
          </cell>
          <cell r="I244">
            <v>1988.60071412593</v>
          </cell>
          <cell r="J244">
            <v>1834.46150319939</v>
          </cell>
          <cell r="K244">
            <v>2018.84405296766</v>
          </cell>
          <cell r="L244">
            <v>1894.25959726225</v>
          </cell>
          <cell r="M244">
            <v>2204.40940992438</v>
          </cell>
          <cell r="N244">
            <v>2101.02505088756</v>
          </cell>
          <cell r="O244">
            <v>2147.17968211786</v>
          </cell>
          <cell r="P244">
            <v>2224.78276050449</v>
          </cell>
          <cell r="Q244">
            <v>2149.9027389665</v>
          </cell>
          <cell r="R244">
            <v>2363.01381866878</v>
          </cell>
          <cell r="S244">
            <v>2658.65033036471</v>
          </cell>
          <cell r="T244">
            <v>2284.22149132974</v>
          </cell>
        </row>
        <row r="244">
          <cell r="Z244">
            <v>1545.71699674012</v>
          </cell>
          <cell r="AA244">
            <v>1652.01981522342</v>
          </cell>
          <cell r="AB244">
            <v>1796.88495304133</v>
          </cell>
          <cell r="AC244">
            <v>1617.54195270826</v>
          </cell>
          <cell r="AD244">
            <v>1708.11456083989</v>
          </cell>
          <cell r="AE244">
            <v>1856.14263851363</v>
          </cell>
          <cell r="AF244">
            <v>2089.33993470511</v>
          </cell>
          <cell r="AG244">
            <v>1894.01319975996</v>
          </cell>
          <cell r="AH244">
            <v>1988.60071412593</v>
          </cell>
          <cell r="AI244">
            <v>1834.46150319939</v>
          </cell>
          <cell r="AJ244">
            <v>2018.84405296766</v>
          </cell>
          <cell r="AK244">
            <v>1894.25959726225</v>
          </cell>
          <cell r="AL244">
            <v>2204.40940992438</v>
          </cell>
          <cell r="AM244">
            <v>2101.02505088756</v>
          </cell>
          <cell r="AN244">
            <v>2147.17968211786</v>
          </cell>
          <cell r="AO244">
            <v>2224.78276050449</v>
          </cell>
          <cell r="AP244">
            <v>2149.9027389665</v>
          </cell>
          <cell r="AQ244">
            <v>2363.01381866878</v>
          </cell>
          <cell r="AR244">
            <v>2658.65033036471</v>
          </cell>
          <cell r="AS244">
            <v>2284.22149132974</v>
          </cell>
        </row>
        <row r="244"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</row>
        <row r="244">
          <cell r="BX244">
            <v>3.44189794281246</v>
          </cell>
          <cell r="BY244">
            <v>3.04542385331955</v>
          </cell>
          <cell r="BZ244">
            <v>3.26115484199009</v>
          </cell>
          <cell r="CA244">
            <v>3.47517733586732</v>
          </cell>
          <cell r="CB244">
            <v>3.91967286275342</v>
          </cell>
          <cell r="CC244">
            <v>3.56490218053145</v>
          </cell>
          <cell r="CD244">
            <v>3.7753955931557</v>
          </cell>
          <cell r="CE244">
            <v>3.48392784041756</v>
          </cell>
          <cell r="CF244">
            <v>3.82937379094829</v>
          </cell>
          <cell r="CG244">
            <v>3.62025803394546</v>
          </cell>
          <cell r="CH244">
            <v>4.2132944382603</v>
          </cell>
          <cell r="CI244">
            <v>4.11390726620152</v>
          </cell>
          <cell r="CJ244">
            <v>4.05647482304494</v>
          </cell>
          <cell r="CK244">
            <v>4.20308338882442</v>
          </cell>
          <cell r="CL244">
            <v>4.06161925117091</v>
          </cell>
          <cell r="CM244">
            <v>4.46423098251495</v>
          </cell>
          <cell r="CN244">
            <v>5.02275064272546</v>
          </cell>
          <cell r="CO244">
            <v>4.31537567489362</v>
          </cell>
          <cell r="CP244">
            <v>5.26113112083019</v>
          </cell>
          <cell r="CQ244">
            <v>5.32760467206114</v>
          </cell>
          <cell r="CR244">
            <v>1.45352069783355</v>
          </cell>
          <cell r="CS244">
            <v>1.47267626939558</v>
          </cell>
          <cell r="CT244">
            <v>1.43030750936885</v>
          </cell>
          <cell r="CU244">
            <v>1.45517405841925</v>
          </cell>
          <cell r="CV244">
            <v>1.43500267446777</v>
          </cell>
          <cell r="CW244">
            <v>1.46332742355677</v>
          </cell>
          <cell r="CX244">
            <v>1.46038182257155</v>
          </cell>
          <cell r="CY244">
            <v>1.45560158367171</v>
          </cell>
          <cell r="CZ244">
            <v>1.44308616147894</v>
          </cell>
          <cell r="DA244">
            <v>1.44260218833101</v>
          </cell>
          <cell r="DB244">
            <v>1.44438226695075</v>
          </cell>
          <cell r="DC244">
            <v>1.43353105568845</v>
          </cell>
          <cell r="DD244">
            <v>1.43343360496377</v>
          </cell>
          <cell r="DE244">
            <v>1.39921311873546</v>
          </cell>
          <cell r="DF244">
            <v>1.45019612279539</v>
          </cell>
          <cell r="DG244">
            <v>1.45019612279539</v>
          </cell>
          <cell r="DH244">
            <v>1.45019612279539</v>
          </cell>
          <cell r="DI244">
            <v>1.45019612279539</v>
          </cell>
          <cell r="DJ244">
            <v>1.45019612279539</v>
          </cell>
          <cell r="DK244">
            <v>1.45019612279539</v>
          </cell>
        </row>
        <row r="245">
          <cell r="A245">
            <v>1276.33076094472</v>
          </cell>
          <cell r="B245">
            <v>1641.25174364362</v>
          </cell>
          <cell r="C245">
            <v>1484.02483978128</v>
          </cell>
          <cell r="D245">
            <v>1650.63684951277</v>
          </cell>
          <cell r="E245">
            <v>1659.28474931094</v>
          </cell>
          <cell r="F245">
            <v>1909.86183146785</v>
          </cell>
          <cell r="G245">
            <v>1596.55597198648</v>
          </cell>
          <cell r="H245">
            <v>1734.47432352575</v>
          </cell>
          <cell r="I245">
            <v>1798.33015083475</v>
          </cell>
          <cell r="J245">
            <v>2058.2964675437</v>
          </cell>
          <cell r="K245">
            <v>2139.06222666464</v>
          </cell>
          <cell r="L245">
            <v>2231.46664584431</v>
          </cell>
          <cell r="M245">
            <v>2155.69348790774</v>
          </cell>
          <cell r="N245">
            <v>2162.3604715837</v>
          </cell>
          <cell r="O245">
            <v>2015.21029783473</v>
          </cell>
          <cell r="P245">
            <v>2276.78803279865</v>
          </cell>
          <cell r="Q245">
            <v>2259.41421073568</v>
          </cell>
          <cell r="R245">
            <v>2653.91097471459</v>
          </cell>
          <cell r="S245">
            <v>2558.58910250753</v>
          </cell>
          <cell r="T245">
            <v>2582.18451069375</v>
          </cell>
        </row>
        <row r="245">
          <cell r="Z245">
            <v>1276.33076094472</v>
          </cell>
          <cell r="AA245">
            <v>1641.25174364362</v>
          </cell>
          <cell r="AB245">
            <v>1484.02483978128</v>
          </cell>
          <cell r="AC245">
            <v>1650.63684951277</v>
          </cell>
          <cell r="AD245">
            <v>1659.28474931094</v>
          </cell>
          <cell r="AE245">
            <v>1909.86183146785</v>
          </cell>
          <cell r="AF245">
            <v>1596.55597198648</v>
          </cell>
          <cell r="AG245">
            <v>1734.47432352575</v>
          </cell>
          <cell r="AH245">
            <v>1798.33015083475</v>
          </cell>
          <cell r="AI245">
            <v>2058.2964675437</v>
          </cell>
          <cell r="AJ245">
            <v>2139.06222666464</v>
          </cell>
          <cell r="AK245">
            <v>2231.46664584431</v>
          </cell>
          <cell r="AL245">
            <v>2155.69348790774</v>
          </cell>
          <cell r="AM245">
            <v>2162.3604715837</v>
          </cell>
          <cell r="AN245">
            <v>2015.21029783473</v>
          </cell>
          <cell r="AO245">
            <v>2276.78803279865</v>
          </cell>
          <cell r="AP245">
            <v>2259.41421073568</v>
          </cell>
          <cell r="AQ245">
            <v>2653.91097471459</v>
          </cell>
          <cell r="AR245">
            <v>2558.58910250753</v>
          </cell>
          <cell r="AS245">
            <v>2582.18451069375</v>
          </cell>
        </row>
        <row r="245"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</row>
        <row r="245">
          <cell r="BX245">
            <v>2.79274091007319</v>
          </cell>
          <cell r="BY245">
            <v>3.13122562512703</v>
          </cell>
          <cell r="BZ245">
            <v>3.1138357563449</v>
          </cell>
          <cell r="CA245">
            <v>3.6249619039683</v>
          </cell>
          <cell r="CB245">
            <v>3.05856742290043</v>
          </cell>
          <cell r="CC245">
            <v>3.28714930459799</v>
          </cell>
          <cell r="CD245">
            <v>3.36997758977491</v>
          </cell>
          <cell r="CE245">
            <v>3.90266639665203</v>
          </cell>
          <cell r="CF245">
            <v>3.95267108607823</v>
          </cell>
          <cell r="CG245">
            <v>4.20326698678834</v>
          </cell>
          <cell r="CH245">
            <v>4.0917272933542</v>
          </cell>
          <cell r="CI245">
            <v>4.03386655546188</v>
          </cell>
          <cell r="CJ245">
            <v>3.80403055917028</v>
          </cell>
          <cell r="CK245">
            <v>4.2978002160991</v>
          </cell>
          <cell r="CL245">
            <v>4.26500435845183</v>
          </cell>
          <cell r="CM245">
            <v>5.00967986317805</v>
          </cell>
          <cell r="CN245">
            <v>4.82974463992985</v>
          </cell>
          <cell r="CO245">
            <v>4.8742847327891</v>
          </cell>
          <cell r="CP245">
            <v>4.5537726301706</v>
          </cell>
          <cell r="CQ245">
            <v>4.95851083081328</v>
          </cell>
          <cell r="CR245">
            <v>1.42193639861816</v>
          </cell>
          <cell r="CS245">
            <v>1.45717602460009</v>
          </cell>
          <cell r="CT245">
            <v>1.45585344640735</v>
          </cell>
          <cell r="CU245">
            <v>1.44425642856946</v>
          </cell>
          <cell r="CV245">
            <v>1.45993108508932</v>
          </cell>
          <cell r="CW245">
            <v>1.44346294030759</v>
          </cell>
          <cell r="CX245">
            <v>1.43012245468172</v>
          </cell>
          <cell r="CY245">
            <v>1.44562476714057</v>
          </cell>
          <cell r="CZ245">
            <v>1.46200732463158</v>
          </cell>
          <cell r="DA245">
            <v>1.4449527146535</v>
          </cell>
          <cell r="DB245">
            <v>1.48265421761416</v>
          </cell>
          <cell r="DC245">
            <v>1.4544893931565</v>
          </cell>
          <cell r="DD245">
            <v>1.44340253699316</v>
          </cell>
          <cell r="DE245">
            <v>1.46863441890297</v>
          </cell>
          <cell r="DF245">
            <v>1.45138794701508</v>
          </cell>
          <cell r="DG245">
            <v>1.45138794701508</v>
          </cell>
          <cell r="DH245">
            <v>1.45138794701508</v>
          </cell>
          <cell r="DI245">
            <v>1.45138794701508</v>
          </cell>
          <cell r="DJ245">
            <v>1.45138794701508</v>
          </cell>
          <cell r="DK245">
            <v>1.45138794701508</v>
          </cell>
        </row>
        <row r="246">
          <cell r="A246">
            <v>1534.03511441489</v>
          </cell>
          <cell r="B246">
            <v>1642.71774185432</v>
          </cell>
          <cell r="C246">
            <v>1681.31207854633</v>
          </cell>
          <cell r="D246">
            <v>1596.15396782768</v>
          </cell>
          <cell r="E246">
            <v>1793.22460962205</v>
          </cell>
          <cell r="F246">
            <v>1564.46498092553</v>
          </cell>
          <cell r="G246">
            <v>1777.29084165229</v>
          </cell>
          <cell r="H246">
            <v>1799.27679207342</v>
          </cell>
          <cell r="I246">
            <v>2017.51016198122</v>
          </cell>
          <cell r="J246">
            <v>2079.56313023505</v>
          </cell>
          <cell r="K246">
            <v>2321.42560811239</v>
          </cell>
          <cell r="L246">
            <v>2097.30739991345</v>
          </cell>
          <cell r="M246">
            <v>2081.77614095251</v>
          </cell>
          <cell r="N246">
            <v>1975.58736871642</v>
          </cell>
          <cell r="O246">
            <v>2366.37318100736</v>
          </cell>
          <cell r="P246">
            <v>2185.1188620484</v>
          </cell>
          <cell r="Q246">
            <v>2177.90116676491</v>
          </cell>
          <cell r="R246">
            <v>2552.06783922768</v>
          </cell>
          <cell r="S246">
            <v>2380.95747505244</v>
          </cell>
          <cell r="T246">
            <v>3005.5012568116</v>
          </cell>
        </row>
        <row r="246">
          <cell r="Z246">
            <v>1534.03511441489</v>
          </cell>
          <cell r="AA246">
            <v>1642.71774185432</v>
          </cell>
          <cell r="AB246">
            <v>1681.31207854633</v>
          </cell>
          <cell r="AC246">
            <v>1596.15396782768</v>
          </cell>
          <cell r="AD246">
            <v>1793.22460962205</v>
          </cell>
          <cell r="AE246">
            <v>1564.46498092553</v>
          </cell>
          <cell r="AF246">
            <v>1777.29084165229</v>
          </cell>
          <cell r="AG246">
            <v>1799.27679207342</v>
          </cell>
          <cell r="AH246">
            <v>2017.51016198122</v>
          </cell>
          <cell r="AI246">
            <v>2079.56313023505</v>
          </cell>
          <cell r="AJ246">
            <v>2321.42560811239</v>
          </cell>
          <cell r="AK246">
            <v>2097.30739991345</v>
          </cell>
          <cell r="AL246">
            <v>2081.77614095251</v>
          </cell>
          <cell r="AM246">
            <v>1975.58736871642</v>
          </cell>
          <cell r="AN246">
            <v>2366.37318100736</v>
          </cell>
          <cell r="AO246">
            <v>2185.1188620484</v>
          </cell>
          <cell r="AP246">
            <v>2177.90116676491</v>
          </cell>
          <cell r="AQ246">
            <v>2552.06783922768</v>
          </cell>
          <cell r="AR246">
            <v>2380.95747505244</v>
          </cell>
          <cell r="AS246">
            <v>3005.5012568116</v>
          </cell>
        </row>
        <row r="246"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</row>
        <row r="246">
          <cell r="BX246">
            <v>3.18282300307727</v>
          </cell>
          <cell r="BY246">
            <v>3.0150162395131</v>
          </cell>
          <cell r="BZ246">
            <v>3.38681955299452</v>
          </cell>
          <cell r="CA246">
            <v>2.98439401209383</v>
          </cell>
          <cell r="CB246">
            <v>3.3985065128057</v>
          </cell>
          <cell r="CC246">
            <v>3.41079359767189</v>
          </cell>
          <cell r="CD246">
            <v>3.83069034397083</v>
          </cell>
          <cell r="CE246">
            <v>3.97480764406052</v>
          </cell>
          <cell r="CF246">
            <v>4.41679105490528</v>
          </cell>
          <cell r="CG246">
            <v>3.97295481059181</v>
          </cell>
          <cell r="CH246">
            <v>4.02129880799907</v>
          </cell>
          <cell r="CI246">
            <v>3.76941580704705</v>
          </cell>
          <cell r="CJ246">
            <v>4.43221298824998</v>
          </cell>
          <cell r="CK246">
            <v>4.09272395367417</v>
          </cell>
          <cell r="CL246">
            <v>4.07920522254694</v>
          </cell>
          <cell r="CM246">
            <v>4.78001877079456</v>
          </cell>
          <cell r="CN246">
            <v>4.45952934646848</v>
          </cell>
          <cell r="CO246">
            <v>5.62929879934292</v>
          </cell>
          <cell r="CP246">
            <v>4.5680820165491</v>
          </cell>
          <cell r="CQ246">
            <v>4.67028792416757</v>
          </cell>
          <cell r="CR246">
            <v>1.43083544874473</v>
          </cell>
          <cell r="CS246">
            <v>1.44809020839903</v>
          </cell>
          <cell r="CT246">
            <v>1.447248074215</v>
          </cell>
          <cell r="CU246">
            <v>1.45041493046721</v>
          </cell>
          <cell r="CV246">
            <v>1.4506069954648</v>
          </cell>
          <cell r="CW246">
            <v>1.43620628168533</v>
          </cell>
          <cell r="CX246">
            <v>1.43277347234201</v>
          </cell>
          <cell r="CY246">
            <v>1.4452722853415</v>
          </cell>
          <cell r="CZ246">
            <v>1.44293184909036</v>
          </cell>
          <cell r="DA246">
            <v>1.43338590033011</v>
          </cell>
          <cell r="DB246">
            <v>1.4399753305397</v>
          </cell>
          <cell r="DC246">
            <v>1.44629071936004</v>
          </cell>
          <cell r="DD246">
            <v>1.41832192754166</v>
          </cell>
          <cell r="DE246">
            <v>1.43591697242598</v>
          </cell>
          <cell r="DF246">
            <v>1.46274879202061</v>
          </cell>
          <cell r="DG246">
            <v>1.46274879202061</v>
          </cell>
          <cell r="DH246">
            <v>1.46274879202061</v>
          </cell>
          <cell r="DI246">
            <v>1.46274879202061</v>
          </cell>
          <cell r="DJ246">
            <v>1.46274879202061</v>
          </cell>
          <cell r="DK246">
            <v>1.46274879202061</v>
          </cell>
        </row>
        <row r="247">
          <cell r="A247">
            <v>1487.56305455844</v>
          </cell>
          <cell r="B247">
            <v>1549.76954597484</v>
          </cell>
          <cell r="C247">
            <v>1449.06842108451</v>
          </cell>
          <cell r="D247">
            <v>1484.99856029912</v>
          </cell>
          <cell r="E247">
            <v>1709.38522318818</v>
          </cell>
          <cell r="F247">
            <v>2099.73317166415</v>
          </cell>
          <cell r="G247">
            <v>1754.45509312814</v>
          </cell>
          <cell r="H247">
            <v>1644.30455249295</v>
          </cell>
          <cell r="I247">
            <v>2067.22579869693</v>
          </cell>
          <cell r="J247">
            <v>1758.69959937637</v>
          </cell>
          <cell r="K247">
            <v>1884.20911036154</v>
          </cell>
          <cell r="L247">
            <v>2144.60409611274</v>
          </cell>
          <cell r="M247">
            <v>2166.60996552682</v>
          </cell>
          <cell r="N247">
            <v>2372.21197079069</v>
          </cell>
          <cell r="O247">
            <v>2141.04848174692</v>
          </cell>
          <cell r="P247">
            <v>2300.32805780254</v>
          </cell>
          <cell r="Q247">
            <v>2477.80746505459</v>
          </cell>
          <cell r="R247">
            <v>2513.62967433527</v>
          </cell>
          <cell r="S247">
            <v>2403.91165159104</v>
          </cell>
          <cell r="T247">
            <v>2208.18335905333</v>
          </cell>
        </row>
        <row r="247">
          <cell r="Z247">
            <v>1487.56305455844</v>
          </cell>
          <cell r="AA247">
            <v>1549.76954597484</v>
          </cell>
          <cell r="AB247">
            <v>1449.06842108451</v>
          </cell>
          <cell r="AC247">
            <v>1484.99856029912</v>
          </cell>
          <cell r="AD247">
            <v>1709.38522318818</v>
          </cell>
          <cell r="AE247">
            <v>2099.73317166415</v>
          </cell>
          <cell r="AF247">
            <v>1754.45509312814</v>
          </cell>
          <cell r="AG247">
            <v>1644.30455249295</v>
          </cell>
          <cell r="AH247">
            <v>2067.22579869693</v>
          </cell>
          <cell r="AI247">
            <v>1758.69959937637</v>
          </cell>
          <cell r="AJ247">
            <v>1884.20911036154</v>
          </cell>
          <cell r="AK247">
            <v>2144.60409611274</v>
          </cell>
          <cell r="AL247">
            <v>2166.60996552682</v>
          </cell>
          <cell r="AM247">
            <v>2372.21197079069</v>
          </cell>
          <cell r="AN247">
            <v>2141.04848174692</v>
          </cell>
          <cell r="AO247">
            <v>2300.32805780254</v>
          </cell>
          <cell r="AP247">
            <v>2477.80746505459</v>
          </cell>
          <cell r="AQ247">
            <v>2513.62967433527</v>
          </cell>
          <cell r="AR247">
            <v>2403.91165159104</v>
          </cell>
          <cell r="AS247">
            <v>2208.18335905333</v>
          </cell>
        </row>
        <row r="247"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</row>
        <row r="247">
          <cell r="BX247">
            <v>2.74911699681326</v>
          </cell>
          <cell r="BY247">
            <v>2.81599694148364</v>
          </cell>
          <cell r="BZ247">
            <v>3.18746446192826</v>
          </cell>
          <cell r="CA247">
            <v>3.93088695737326</v>
          </cell>
          <cell r="CB247">
            <v>3.3660447748494</v>
          </cell>
          <cell r="CC247">
            <v>3.13930649635493</v>
          </cell>
          <cell r="CD247">
            <v>3.94408102374533</v>
          </cell>
          <cell r="CE247">
            <v>3.33838066337</v>
          </cell>
          <cell r="CF247">
            <v>3.53010534758617</v>
          </cell>
          <cell r="CG247">
            <v>4.19674182853646</v>
          </cell>
          <cell r="CH247">
            <v>4.06172324133544</v>
          </cell>
          <cell r="CI247">
            <v>4.44833967274218</v>
          </cell>
          <cell r="CJ247">
            <v>4.11383364250307</v>
          </cell>
          <cell r="CK247">
            <v>4.41987513765249</v>
          </cell>
          <cell r="CL247">
            <v>4.76088598473487</v>
          </cell>
          <cell r="CM247">
            <v>4.82971516396366</v>
          </cell>
          <cell r="CN247">
            <v>4.61890177183258</v>
          </cell>
          <cell r="CO247">
            <v>4.24282731976116</v>
          </cell>
          <cell r="CP247">
            <v>5.08798723577739</v>
          </cell>
          <cell r="CQ247">
            <v>5.19508355818611</v>
          </cell>
          <cell r="CR247">
            <v>1.45100570013094</v>
          </cell>
          <cell r="CS247">
            <v>1.46174591160874</v>
          </cell>
          <cell r="CT247">
            <v>1.44411841086673</v>
          </cell>
          <cell r="CU247">
            <v>1.44477756575809</v>
          </cell>
          <cell r="CV247">
            <v>1.4692704005816</v>
          </cell>
          <cell r="CW247">
            <v>1.46345943889513</v>
          </cell>
          <cell r="CX247">
            <v>1.42800426139843</v>
          </cell>
          <cell r="CY247">
            <v>1.43501247318905</v>
          </cell>
          <cell r="CZ247">
            <v>1.43598275266131</v>
          </cell>
          <cell r="DA247">
            <v>1.44332104473688</v>
          </cell>
          <cell r="DB247">
            <v>1.46234070443433</v>
          </cell>
          <cell r="DC247">
            <v>1.40004505891464</v>
          </cell>
          <cell r="DD247">
            <v>1.46142840392554</v>
          </cell>
          <cell r="DE247">
            <v>1.46104195205762</v>
          </cell>
          <cell r="DF247">
            <v>1.4258929167083</v>
          </cell>
          <cell r="DG247">
            <v>1.4258929167083</v>
          </cell>
          <cell r="DH247">
            <v>1.4258929167083</v>
          </cell>
          <cell r="DI247">
            <v>1.4258929167083</v>
          </cell>
          <cell r="DJ247">
            <v>1.4258929167083</v>
          </cell>
          <cell r="DK247">
            <v>1.4258929167083</v>
          </cell>
        </row>
        <row r="248">
          <cell r="A248">
            <v>1387.06667935868</v>
          </cell>
          <cell r="B248">
            <v>1459.03735849231</v>
          </cell>
          <cell r="C248">
            <v>1368.86602673744</v>
          </cell>
          <cell r="D248">
            <v>1526.42081851663</v>
          </cell>
          <cell r="E248">
            <v>1578.19082996456</v>
          </cell>
          <cell r="F248">
            <v>1657.54334086641</v>
          </cell>
          <cell r="G248">
            <v>2003.73850595125</v>
          </cell>
          <cell r="H248">
            <v>1706.84035665114</v>
          </cell>
          <cell r="I248">
            <v>1897.09753985492</v>
          </cell>
          <cell r="J248">
            <v>1769.60277700459</v>
          </cell>
          <cell r="K248">
            <v>2320.49970628057</v>
          </cell>
          <cell r="L248">
            <v>1770.33926042045</v>
          </cell>
          <cell r="M248">
            <v>2064.239289516</v>
          </cell>
          <cell r="N248">
            <v>2437.03879284718</v>
          </cell>
          <cell r="O248">
            <v>2652.66752232399</v>
          </cell>
          <cell r="P248">
            <v>2377.81760315697</v>
          </cell>
          <cell r="Q248">
            <v>2243.87280877577</v>
          </cell>
          <cell r="R248">
            <v>2298.77235433613</v>
          </cell>
          <cell r="S248">
            <v>2659.22282632935</v>
          </cell>
          <cell r="T248">
            <v>2669.70191496041</v>
          </cell>
        </row>
        <row r="248">
          <cell r="Z248">
            <v>1387.06667935868</v>
          </cell>
          <cell r="AA248">
            <v>1459.03735849231</v>
          </cell>
          <cell r="AB248">
            <v>1368.86602673744</v>
          </cell>
          <cell r="AC248">
            <v>1526.42081851663</v>
          </cell>
          <cell r="AD248">
            <v>1578.19082996456</v>
          </cell>
          <cell r="AE248">
            <v>1657.54334086641</v>
          </cell>
          <cell r="AF248">
            <v>2003.73850595125</v>
          </cell>
          <cell r="AG248">
            <v>1706.84035665114</v>
          </cell>
          <cell r="AH248">
            <v>1897.09753985492</v>
          </cell>
          <cell r="AI248">
            <v>1769.60277700459</v>
          </cell>
          <cell r="AJ248">
            <v>2320.49970628057</v>
          </cell>
          <cell r="AK248">
            <v>1770.33926042045</v>
          </cell>
          <cell r="AL248">
            <v>2064.239289516</v>
          </cell>
          <cell r="AM248">
            <v>2437.03879284718</v>
          </cell>
          <cell r="AN248">
            <v>2652.66752232399</v>
          </cell>
          <cell r="AO248">
            <v>2377.81760315697</v>
          </cell>
          <cell r="AP248">
            <v>2243.87280877577</v>
          </cell>
          <cell r="AQ248">
            <v>2298.77235433613</v>
          </cell>
          <cell r="AR248">
            <v>2659.22282632935</v>
          </cell>
          <cell r="AS248">
            <v>2669.70191496041</v>
          </cell>
        </row>
        <row r="248"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</row>
        <row r="248">
          <cell r="BX248">
            <v>2.61184771545105</v>
          </cell>
          <cell r="BY248">
            <v>2.9103585247131</v>
          </cell>
          <cell r="BZ248">
            <v>3.00957700375963</v>
          </cell>
          <cell r="CA248">
            <v>3.13314783143643</v>
          </cell>
          <cell r="CB248">
            <v>3.73171275774356</v>
          </cell>
          <cell r="CC248">
            <v>3.25905522269118</v>
          </cell>
          <cell r="CD248">
            <v>3.62641079720793</v>
          </cell>
          <cell r="CE248">
            <v>3.41181232144488</v>
          </cell>
          <cell r="CF248">
            <v>4.39190261065344</v>
          </cell>
          <cell r="CG248">
            <v>3.37771392240682</v>
          </cell>
          <cell r="CH248">
            <v>3.86625607501038</v>
          </cell>
          <cell r="CI248">
            <v>4.60072556399675</v>
          </cell>
          <cell r="CJ248">
            <v>5.00701337708334</v>
          </cell>
          <cell r="CK248">
            <v>4.48822343813392</v>
          </cell>
          <cell r="CL248">
            <v>4.23539741617179</v>
          </cell>
          <cell r="CM248">
            <v>4.33902244897488</v>
          </cell>
          <cell r="CN248">
            <v>5.0193867689877</v>
          </cell>
          <cell r="CO248">
            <v>5.03916645736319</v>
          </cell>
          <cell r="CP248">
            <v>4.56095116435108</v>
          </cell>
          <cell r="CQ248">
            <v>5.0708318365011</v>
          </cell>
          <cell r="CR248">
            <v>1.44551427791059</v>
          </cell>
          <cell r="CS248">
            <v>1.46681800928507</v>
          </cell>
          <cell r="CT248">
            <v>1.4358868854744</v>
          </cell>
          <cell r="CU248">
            <v>1.43692772204528</v>
          </cell>
          <cell r="CV248">
            <v>1.43668378900163</v>
          </cell>
          <cell r="CW248">
            <v>1.44940962789768</v>
          </cell>
          <cell r="CX248">
            <v>1.47109246966055</v>
          </cell>
          <cell r="CY248">
            <v>1.43485600279817</v>
          </cell>
          <cell r="CZ248">
            <v>1.43324289417337</v>
          </cell>
          <cell r="DA248">
            <v>1.42101215704056</v>
          </cell>
          <cell r="DB248">
            <v>1.44755792772888</v>
          </cell>
          <cell r="DC248">
            <v>1.43595480864201</v>
          </cell>
          <cell r="DD248">
            <v>1.46277173537912</v>
          </cell>
          <cell r="DE248">
            <v>1.45125339854871</v>
          </cell>
          <cell r="DF248">
            <v>1.45148049458097</v>
          </cell>
          <cell r="DG248">
            <v>1.45148049458097</v>
          </cell>
          <cell r="DH248">
            <v>1.45148049458097</v>
          </cell>
          <cell r="DI248">
            <v>1.45148049458097</v>
          </cell>
          <cell r="DJ248">
            <v>1.45148049458097</v>
          </cell>
          <cell r="DK248">
            <v>1.45148049458097</v>
          </cell>
        </row>
        <row r="249">
          <cell r="A249">
            <v>1131.22985248637</v>
          </cell>
          <cell r="B249">
            <v>1564.46017323449</v>
          </cell>
          <cell r="C249">
            <v>1260.57890160837</v>
          </cell>
          <cell r="D249">
            <v>1365.14486950956</v>
          </cell>
          <cell r="E249">
            <v>1698.30130358074</v>
          </cell>
          <cell r="F249">
            <v>1614.63224991719</v>
          </cell>
          <cell r="G249">
            <v>1907.23841100361</v>
          </cell>
          <cell r="H249">
            <v>1549.98402515458</v>
          </cell>
          <cell r="I249">
            <v>1860.05756442155</v>
          </cell>
          <cell r="J249">
            <v>1707.86598472968</v>
          </cell>
          <cell r="K249">
            <v>1863.78199138673</v>
          </cell>
          <cell r="L249">
            <v>1872.817372753</v>
          </cell>
          <cell r="M249">
            <v>2118.04065923212</v>
          </cell>
          <cell r="N249">
            <v>2284.89544854322</v>
          </cell>
          <cell r="O249">
            <v>2138.95198185923</v>
          </cell>
          <cell r="P249">
            <v>2228.62458680229</v>
          </cell>
          <cell r="Q249">
            <v>2292.56337118557</v>
          </cell>
          <cell r="R249">
            <v>2096.10626530408</v>
          </cell>
          <cell r="S249">
            <v>2609.41123191348</v>
          </cell>
          <cell r="T249">
            <v>2370.1028490168</v>
          </cell>
        </row>
        <row r="249">
          <cell r="Z249">
            <v>1131.22985248637</v>
          </cell>
          <cell r="AA249">
            <v>1564.46017323449</v>
          </cell>
          <cell r="AB249">
            <v>1260.57890160837</v>
          </cell>
          <cell r="AC249">
            <v>1365.14486950956</v>
          </cell>
          <cell r="AD249">
            <v>1698.30130358074</v>
          </cell>
          <cell r="AE249">
            <v>1614.63224991719</v>
          </cell>
          <cell r="AF249">
            <v>1907.23841100361</v>
          </cell>
          <cell r="AG249">
            <v>1549.98402515458</v>
          </cell>
          <cell r="AH249">
            <v>1860.05756442155</v>
          </cell>
          <cell r="AI249">
            <v>1707.86598472968</v>
          </cell>
          <cell r="AJ249">
            <v>1863.78199138673</v>
          </cell>
          <cell r="AK249">
            <v>1872.817372753</v>
          </cell>
          <cell r="AL249">
            <v>2118.04065923212</v>
          </cell>
          <cell r="AM249">
            <v>2284.89544854322</v>
          </cell>
          <cell r="AN249">
            <v>2138.95198185923</v>
          </cell>
          <cell r="AO249">
            <v>2228.62458680229</v>
          </cell>
          <cell r="AP249">
            <v>2292.56337118557</v>
          </cell>
          <cell r="AQ249">
            <v>2096.10626530408</v>
          </cell>
          <cell r="AR249">
            <v>2609.41123191348</v>
          </cell>
          <cell r="AS249">
            <v>2370.1028490168</v>
          </cell>
        </row>
        <row r="249"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</row>
        <row r="249">
          <cell r="BX249">
            <v>2.39389210112313</v>
          </cell>
          <cell r="BY249">
            <v>2.60710619165967</v>
          </cell>
          <cell r="BZ249">
            <v>3.21514142734352</v>
          </cell>
          <cell r="CA249">
            <v>3.07200763162725</v>
          </cell>
          <cell r="CB249">
            <v>3.68272852212951</v>
          </cell>
          <cell r="CC249">
            <v>2.96054054690365</v>
          </cell>
          <cell r="CD249">
            <v>3.53913319683808</v>
          </cell>
          <cell r="CE249">
            <v>3.26128352216249</v>
          </cell>
          <cell r="CF249">
            <v>3.56575138550946</v>
          </cell>
          <cell r="CG249">
            <v>3.54283255619989</v>
          </cell>
          <cell r="CH249">
            <v>4.06361008023019</v>
          </cell>
          <cell r="CI249">
            <v>4.3548094584608</v>
          </cell>
          <cell r="CJ249">
            <v>4.09048460307774</v>
          </cell>
          <cell r="CK249">
            <v>4.26197251535832</v>
          </cell>
          <cell r="CL249">
            <v>4.38424763666888</v>
          </cell>
          <cell r="CM249">
            <v>4.00854739954858</v>
          </cell>
          <cell r="CN249">
            <v>4.99018049856467</v>
          </cell>
          <cell r="CO249">
            <v>4.53253242421407</v>
          </cell>
          <cell r="CP249">
            <v>5.34842085294937</v>
          </cell>
          <cell r="CQ249">
            <v>4.77789575076313</v>
          </cell>
          <cell r="CR249">
            <v>1.4581353635202</v>
          </cell>
          <cell r="CS249">
            <v>1.43964548403233</v>
          </cell>
          <cell r="CT249">
            <v>1.44268859264959</v>
          </cell>
          <cell r="CU249">
            <v>1.43458787452852</v>
          </cell>
          <cell r="CV249">
            <v>1.44717748470158</v>
          </cell>
          <cell r="CW249">
            <v>1.43998665700902</v>
          </cell>
          <cell r="CX249">
            <v>1.41886937461708</v>
          </cell>
          <cell r="CY249">
            <v>1.43437710394047</v>
          </cell>
          <cell r="CZ249">
            <v>1.439914193186</v>
          </cell>
          <cell r="DA249">
            <v>1.4347372308703</v>
          </cell>
          <cell r="DB249">
            <v>1.43202693601898</v>
          </cell>
          <cell r="DC249">
            <v>1.44827801463944</v>
          </cell>
          <cell r="DD249">
            <v>1.42800391932662</v>
          </cell>
          <cell r="DE249">
            <v>1.43748827358981</v>
          </cell>
          <cell r="DF249">
            <v>1.43262791201889</v>
          </cell>
          <cell r="DG249">
            <v>1.43262791201889</v>
          </cell>
          <cell r="DH249">
            <v>1.43262791201889</v>
          </cell>
          <cell r="DI249">
            <v>1.43262791201889</v>
          </cell>
          <cell r="DJ249">
            <v>1.43262791201889</v>
          </cell>
          <cell r="DK249">
            <v>1.43262791201889</v>
          </cell>
        </row>
        <row r="250">
          <cell r="A250">
            <v>1294.42480817825</v>
          </cell>
          <cell r="B250">
            <v>1749.61343116974</v>
          </cell>
          <cell r="C250">
            <v>1720.96906356123</v>
          </cell>
          <cell r="D250">
            <v>1562.33761038706</v>
          </cell>
          <cell r="E250">
            <v>1787.64729566004</v>
          </cell>
          <cell r="F250">
            <v>1429.68764055369</v>
          </cell>
          <cell r="G250">
            <v>1780.71023591738</v>
          </cell>
          <cell r="H250">
            <v>1653.76323858192</v>
          </cell>
          <cell r="I250">
            <v>1963.20909767636</v>
          </cell>
          <cell r="J250">
            <v>1751.97470474786</v>
          </cell>
          <cell r="K250">
            <v>2143.05558551019</v>
          </cell>
          <cell r="L250">
            <v>1750.79041896722</v>
          </cell>
          <cell r="M250">
            <v>2071.31923211435</v>
          </cell>
          <cell r="N250">
            <v>2084.6711001437</v>
          </cell>
          <cell r="O250">
            <v>2341.61741880808</v>
          </cell>
          <cell r="P250">
            <v>2207.46922893763</v>
          </cell>
          <cell r="Q250">
            <v>2508.53538073919</v>
          </cell>
          <cell r="R250">
            <v>2411.25168565394</v>
          </cell>
          <cell r="S250">
            <v>2591.33354750963</v>
          </cell>
          <cell r="T250">
            <v>2821.16982268078</v>
          </cell>
        </row>
        <row r="250">
          <cell r="Z250">
            <v>1294.42480817825</v>
          </cell>
          <cell r="AA250">
            <v>1749.61343116974</v>
          </cell>
          <cell r="AB250">
            <v>1720.96906356123</v>
          </cell>
          <cell r="AC250">
            <v>1562.33761038706</v>
          </cell>
          <cell r="AD250">
            <v>1787.64729566004</v>
          </cell>
          <cell r="AE250">
            <v>1429.68764055369</v>
          </cell>
          <cell r="AF250">
            <v>1780.71023591738</v>
          </cell>
          <cell r="AG250">
            <v>1653.76323858192</v>
          </cell>
          <cell r="AH250">
            <v>1963.20909767636</v>
          </cell>
          <cell r="AI250">
            <v>1751.97470474786</v>
          </cell>
          <cell r="AJ250">
            <v>2143.05558551019</v>
          </cell>
          <cell r="AK250">
            <v>1750.79041896722</v>
          </cell>
          <cell r="AL250">
            <v>2071.31923211435</v>
          </cell>
          <cell r="AM250">
            <v>2084.6711001437</v>
          </cell>
          <cell r="AN250">
            <v>2341.61741880808</v>
          </cell>
          <cell r="AO250">
            <v>2207.46922893763</v>
          </cell>
          <cell r="AP250">
            <v>2508.53538073919</v>
          </cell>
          <cell r="AQ250">
            <v>2411.25168565394</v>
          </cell>
          <cell r="AR250">
            <v>2591.33354750963</v>
          </cell>
          <cell r="AS250">
            <v>2821.16982268078</v>
          </cell>
        </row>
        <row r="250"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</row>
        <row r="250">
          <cell r="BX250">
            <v>3.27062202757941</v>
          </cell>
          <cell r="BY250">
            <v>2.99121139320849</v>
          </cell>
          <cell r="BZ250">
            <v>3.37471121498678</v>
          </cell>
          <cell r="CA250">
            <v>2.70023283477916</v>
          </cell>
          <cell r="CB250">
            <v>3.35785137611076</v>
          </cell>
          <cell r="CC250">
            <v>3.11683352307697</v>
          </cell>
          <cell r="CD250">
            <v>3.74152171994586</v>
          </cell>
          <cell r="CE250">
            <v>3.39211100502286</v>
          </cell>
          <cell r="CF250">
            <v>4.05090510690879</v>
          </cell>
          <cell r="CG250">
            <v>3.3456570487625</v>
          </cell>
          <cell r="CH250">
            <v>3.95480887879627</v>
          </cell>
          <cell r="CI250">
            <v>3.98338438578282</v>
          </cell>
          <cell r="CJ250">
            <v>4.4216227519869</v>
          </cell>
          <cell r="CK250">
            <v>4.16831378541328</v>
          </cell>
          <cell r="CL250">
            <v>4.73681013155702</v>
          </cell>
          <cell r="CM250">
            <v>4.55311154948666</v>
          </cell>
          <cell r="CN250">
            <v>4.89315602097277</v>
          </cell>
          <cell r="CO250">
            <v>5.32715061606166</v>
          </cell>
          <cell r="CP250">
            <v>5.55770647733858</v>
          </cell>
          <cell r="CQ250">
            <v>5.3989841458361</v>
          </cell>
          <cell r="CR250">
            <v>1.42623601207522</v>
          </cell>
          <cell r="CS250">
            <v>1.42204552933436</v>
          </cell>
          <cell r="CT250">
            <v>1.44161682274052</v>
          </cell>
          <cell r="CU250">
            <v>1.43098445816221</v>
          </cell>
          <cell r="CV250">
            <v>1.45128383192496</v>
          </cell>
          <cell r="CW250">
            <v>1.45059803340754</v>
          </cell>
          <cell r="CX250">
            <v>1.45291069619832</v>
          </cell>
          <cell r="CY250">
            <v>1.45367346518487</v>
          </cell>
          <cell r="CZ250">
            <v>1.43755815540337</v>
          </cell>
          <cell r="DA250">
            <v>1.41502760105193</v>
          </cell>
          <cell r="DB250">
            <v>1.44940081557767</v>
          </cell>
          <cell r="DC250">
            <v>1.43370525115133</v>
          </cell>
          <cell r="DD250">
            <v>1.43492325045034</v>
          </cell>
          <cell r="DE250">
            <v>1.43381283815123</v>
          </cell>
          <cell r="DF250">
            <v>1.45091305802434</v>
          </cell>
          <cell r="DG250">
            <v>1.45091305802434</v>
          </cell>
          <cell r="DH250">
            <v>1.45091305802434</v>
          </cell>
          <cell r="DI250">
            <v>1.45091305802434</v>
          </cell>
          <cell r="DJ250">
            <v>1.45091305802434</v>
          </cell>
          <cell r="DK250">
            <v>1.45091305802434</v>
          </cell>
        </row>
        <row r="251">
          <cell r="A251">
            <v>1235.14422700758</v>
          </cell>
          <cell r="B251">
            <v>1390.46941021945</v>
          </cell>
          <cell r="C251">
            <v>2039.38010143921</v>
          </cell>
          <cell r="D251">
            <v>1580.12224724017</v>
          </cell>
          <cell r="E251">
            <v>1754.39578000393</v>
          </cell>
          <cell r="F251">
            <v>1778.63887960856</v>
          </cell>
          <cell r="G251">
            <v>1730.07388720213</v>
          </cell>
          <cell r="H251">
            <v>1699.9929758094</v>
          </cell>
          <cell r="I251">
            <v>1834.2650796469</v>
          </cell>
          <cell r="J251">
            <v>1995.89983123913</v>
          </cell>
          <cell r="K251">
            <v>2026.15489638436</v>
          </cell>
          <cell r="L251">
            <v>2487.01997517754</v>
          </cell>
          <cell r="M251">
            <v>2194.62901130139</v>
          </cell>
          <cell r="N251">
            <v>1673.09887469518</v>
          </cell>
          <cell r="O251">
            <v>2119.47099411465</v>
          </cell>
          <cell r="P251">
            <v>2498.14423684626</v>
          </cell>
          <cell r="Q251">
            <v>2286.02531797108</v>
          </cell>
          <cell r="R251">
            <v>2411.94161226571</v>
          </cell>
          <cell r="S251">
            <v>2207.08339188206</v>
          </cell>
          <cell r="T251">
            <v>2691.46440687729</v>
          </cell>
        </row>
        <row r="251">
          <cell r="Z251">
            <v>1235.14422700758</v>
          </cell>
          <cell r="AA251">
            <v>1390.46941021945</v>
          </cell>
          <cell r="AB251">
            <v>2039.38010143921</v>
          </cell>
          <cell r="AC251">
            <v>1580.12224724017</v>
          </cell>
          <cell r="AD251">
            <v>1754.39578000393</v>
          </cell>
          <cell r="AE251">
            <v>1778.63887960856</v>
          </cell>
          <cell r="AF251">
            <v>1730.07388720213</v>
          </cell>
          <cell r="AG251">
            <v>1699.9929758094</v>
          </cell>
          <cell r="AH251">
            <v>1834.2650796469</v>
          </cell>
          <cell r="AI251">
            <v>1995.89983123913</v>
          </cell>
          <cell r="AJ251">
            <v>2026.15489638436</v>
          </cell>
          <cell r="AK251">
            <v>2487.01997517754</v>
          </cell>
          <cell r="AL251">
            <v>2194.62901130139</v>
          </cell>
          <cell r="AM251">
            <v>1673.09887469518</v>
          </cell>
          <cell r="AN251">
            <v>2119.47099411465</v>
          </cell>
          <cell r="AO251">
            <v>2498.14423684626</v>
          </cell>
          <cell r="AP251">
            <v>2286.02531797108</v>
          </cell>
          <cell r="AQ251">
            <v>2411.94161226571</v>
          </cell>
          <cell r="AR251">
            <v>2207.08339188206</v>
          </cell>
          <cell r="AS251">
            <v>2691.46440687729</v>
          </cell>
        </row>
        <row r="251"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</row>
        <row r="251">
          <cell r="BX251">
            <v>3.83285434114374</v>
          </cell>
          <cell r="BY251">
            <v>3.01640744187534</v>
          </cell>
          <cell r="BZ251">
            <v>3.32283222356054</v>
          </cell>
          <cell r="CA251">
            <v>3.4077870918884</v>
          </cell>
          <cell r="CB251">
            <v>3.31568100951191</v>
          </cell>
          <cell r="CC251">
            <v>3.22089064783039</v>
          </cell>
          <cell r="CD251">
            <v>3.45540341872101</v>
          </cell>
          <cell r="CE251">
            <v>3.75840670222277</v>
          </cell>
          <cell r="CF251">
            <v>3.79743121150892</v>
          </cell>
          <cell r="CG251">
            <v>4.64563651702225</v>
          </cell>
          <cell r="CH251">
            <v>4.17521306883169</v>
          </cell>
          <cell r="CI251">
            <v>3.1819831763313</v>
          </cell>
          <cell r="CJ251">
            <v>4.05059950622297</v>
          </cell>
          <cell r="CK251">
            <v>4.77429596363511</v>
          </cell>
          <cell r="CL251">
            <v>4.36890764247279</v>
          </cell>
          <cell r="CM251">
            <v>4.60955093549804</v>
          </cell>
          <cell r="CN251">
            <v>4.21803880410491</v>
          </cell>
          <cell r="CO251">
            <v>5.14375729971616</v>
          </cell>
          <cell r="CP251">
            <v>4.60882781044807</v>
          </cell>
          <cell r="CQ251">
            <v>4.94253736761795</v>
          </cell>
          <cell r="CR251">
            <v>1.44010416989295</v>
          </cell>
          <cell r="CS251">
            <v>1.44489868627686</v>
          </cell>
          <cell r="CT251">
            <v>1.45774982463898</v>
          </cell>
          <cell r="CU251">
            <v>1.43518477879828</v>
          </cell>
          <cell r="CV251">
            <v>1.44652617329029</v>
          </cell>
          <cell r="CW251">
            <v>1.42995530542489</v>
          </cell>
          <cell r="CX251">
            <v>1.42954899596502</v>
          </cell>
          <cell r="CY251">
            <v>1.44603325957522</v>
          </cell>
          <cell r="CZ251">
            <v>1.45435515651444</v>
          </cell>
          <cell r="DA251">
            <v>1.45493001395769</v>
          </cell>
          <cell r="DB251">
            <v>1.46180641490985</v>
          </cell>
          <cell r="DC251">
            <v>1.46669962914323</v>
          </cell>
          <cell r="DD251">
            <v>1.44008991244751</v>
          </cell>
          <cell r="DE251">
            <v>1.44055838117172</v>
          </cell>
          <cell r="DF251">
            <v>1.43355812836308</v>
          </cell>
          <cell r="DG251">
            <v>1.43355812836308</v>
          </cell>
          <cell r="DH251">
            <v>1.43355812836308</v>
          </cell>
          <cell r="DI251">
            <v>1.43355812836308</v>
          </cell>
          <cell r="DJ251">
            <v>1.43355812836308</v>
          </cell>
          <cell r="DK251">
            <v>1.43355812836308</v>
          </cell>
        </row>
        <row r="252">
          <cell r="A252">
            <v>1121.237079614</v>
          </cell>
          <cell r="B252">
            <v>1675.41159890114</v>
          </cell>
          <cell r="C252">
            <v>1705.05127659303</v>
          </cell>
          <cell r="D252">
            <v>1498.4221113054</v>
          </cell>
          <cell r="E252">
            <v>1917.21757607482</v>
          </cell>
          <cell r="F252">
            <v>1756.47387143166</v>
          </cell>
          <cell r="G252">
            <v>1598.18019854563</v>
          </cell>
          <cell r="H252">
            <v>1734.62335351144</v>
          </cell>
          <cell r="I252">
            <v>2175.20238256938</v>
          </cell>
          <cell r="J252">
            <v>1725.14185396423</v>
          </cell>
          <cell r="K252">
            <v>2279.44003837444</v>
          </cell>
          <cell r="L252">
            <v>2391.63248640647</v>
          </cell>
          <cell r="M252">
            <v>1918.6876645962</v>
          </cell>
          <cell r="N252">
            <v>2124.77745217384</v>
          </cell>
          <cell r="O252">
            <v>2182.65670628841</v>
          </cell>
          <cell r="P252">
            <v>2142.37691507143</v>
          </cell>
          <cell r="Q252">
            <v>2302.28874523974</v>
          </cell>
          <cell r="R252">
            <v>2745.86828538275</v>
          </cell>
          <cell r="S252">
            <v>2816.88688220877</v>
          </cell>
          <cell r="T252">
            <v>2699.33868022817</v>
          </cell>
        </row>
        <row r="252">
          <cell r="Z252">
            <v>1121.237079614</v>
          </cell>
          <cell r="AA252">
            <v>1675.41159890114</v>
          </cell>
          <cell r="AB252">
            <v>1705.05127659303</v>
          </cell>
          <cell r="AC252">
            <v>1498.4221113054</v>
          </cell>
          <cell r="AD252">
            <v>1917.21757607482</v>
          </cell>
          <cell r="AE252">
            <v>1756.47387143166</v>
          </cell>
          <cell r="AF252">
            <v>1598.18019854563</v>
          </cell>
          <cell r="AG252">
            <v>1734.62335351144</v>
          </cell>
          <cell r="AH252">
            <v>2175.20238256938</v>
          </cell>
          <cell r="AI252">
            <v>1725.14185396423</v>
          </cell>
          <cell r="AJ252">
            <v>2279.44003837444</v>
          </cell>
          <cell r="AK252">
            <v>2391.63248640647</v>
          </cell>
          <cell r="AL252">
            <v>1918.6876645962</v>
          </cell>
          <cell r="AM252">
            <v>2124.77745217384</v>
          </cell>
          <cell r="AN252">
            <v>2182.65670628841</v>
          </cell>
          <cell r="AO252">
            <v>2142.37691507143</v>
          </cell>
          <cell r="AP252">
            <v>2302.28874523974</v>
          </cell>
          <cell r="AQ252">
            <v>2745.86828538275</v>
          </cell>
          <cell r="AR252">
            <v>2816.88688220877</v>
          </cell>
          <cell r="AS252">
            <v>2699.33868022817</v>
          </cell>
        </row>
        <row r="252"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</row>
        <row r="252">
          <cell r="BX252">
            <v>3.25371237440999</v>
          </cell>
          <cell r="BY252">
            <v>2.84922665808168</v>
          </cell>
          <cell r="BZ252">
            <v>3.5735891830706</v>
          </cell>
          <cell r="CA252">
            <v>3.30693356959232</v>
          </cell>
          <cell r="CB252">
            <v>3.03326091288336</v>
          </cell>
          <cell r="CC252">
            <v>3.26411596516258</v>
          </cell>
          <cell r="CD252">
            <v>4.05177186454824</v>
          </cell>
          <cell r="CE252">
            <v>3.29167017704759</v>
          </cell>
          <cell r="CF252">
            <v>4.23450286202105</v>
          </cell>
          <cell r="CG252">
            <v>4.55335599445091</v>
          </cell>
          <cell r="CH252">
            <v>3.70766512065472</v>
          </cell>
          <cell r="CI252">
            <v>4.01722535643719</v>
          </cell>
          <cell r="CJ252">
            <v>4.09816708257365</v>
          </cell>
          <cell r="CK252">
            <v>4.02253754633793</v>
          </cell>
          <cell r="CL252">
            <v>4.32278879364666</v>
          </cell>
          <cell r="CM252">
            <v>5.15565594342785</v>
          </cell>
          <cell r="CN252">
            <v>5.28900081388983</v>
          </cell>
          <cell r="CO252">
            <v>5.06829172547261</v>
          </cell>
          <cell r="CP252">
            <v>5.33869914911149</v>
          </cell>
          <cell r="CQ252">
            <v>5.43454066317837</v>
          </cell>
          <cell r="CR252">
            <v>1.44844285654002</v>
          </cell>
          <cell r="CS252">
            <v>1.43887099049519</v>
          </cell>
          <cell r="CT252">
            <v>1.43570568722318</v>
          </cell>
          <cell r="CU252">
            <v>1.4408351988167</v>
          </cell>
          <cell r="CV252">
            <v>1.46985303129957</v>
          </cell>
          <cell r="CW252">
            <v>1.45520225330617</v>
          </cell>
          <cell r="CX252">
            <v>1.44352101984666</v>
          </cell>
          <cell r="CY252">
            <v>1.45595095274432</v>
          </cell>
          <cell r="CZ252">
            <v>1.47082777155478</v>
          </cell>
          <cell r="DA252">
            <v>1.43587169553465</v>
          </cell>
          <cell r="DB252">
            <v>1.47479914514575</v>
          </cell>
          <cell r="DC252">
            <v>1.43903041601885</v>
          </cell>
          <cell r="DD252">
            <v>1.41778676392759</v>
          </cell>
          <cell r="DE252">
            <v>1.44908676303645</v>
          </cell>
          <cell r="DF252">
            <v>1.45915997727847</v>
          </cell>
          <cell r="DG252">
            <v>1.45915997727847</v>
          </cell>
          <cell r="DH252">
            <v>1.45915997727847</v>
          </cell>
          <cell r="DI252">
            <v>1.45915997727847</v>
          </cell>
          <cell r="DJ252">
            <v>1.45915997727847</v>
          </cell>
          <cell r="DK252">
            <v>1.45915997727847</v>
          </cell>
        </row>
        <row r="253">
          <cell r="A253">
            <v>1346.41258317853</v>
          </cell>
          <cell r="B253">
            <v>1650.11387906853</v>
          </cell>
          <cell r="C253">
            <v>1946.48296006645</v>
          </cell>
          <cell r="D253">
            <v>1714.06719290617</v>
          </cell>
          <cell r="E253">
            <v>2032.9549790344</v>
          </cell>
          <cell r="F253">
            <v>1590.26217628629</v>
          </cell>
          <cell r="G253">
            <v>1721.46540745673</v>
          </cell>
          <cell r="H253">
            <v>1910.9553502478</v>
          </cell>
          <cell r="I253">
            <v>1897.43616237535</v>
          </cell>
          <cell r="J253">
            <v>2103.07648873375</v>
          </cell>
          <cell r="K253">
            <v>1957.16871155441</v>
          </cell>
          <cell r="L253">
            <v>1764.54882497489</v>
          </cell>
          <cell r="M253">
            <v>2156.64029751072</v>
          </cell>
          <cell r="N253">
            <v>2191.17567865438</v>
          </cell>
          <cell r="O253">
            <v>2379.80841395673</v>
          </cell>
          <cell r="P253">
            <v>2356.94923425847</v>
          </cell>
          <cell r="Q253">
            <v>2536.75188345904</v>
          </cell>
          <cell r="R253">
            <v>2911.07539060823</v>
          </cell>
          <cell r="S253">
            <v>2404.68588388823</v>
          </cell>
          <cell r="T253">
            <v>2625.43341393095</v>
          </cell>
        </row>
        <row r="253">
          <cell r="Z253">
            <v>1346.41258317853</v>
          </cell>
          <cell r="AA253">
            <v>1650.11387906853</v>
          </cell>
          <cell r="AB253">
            <v>1946.48296006645</v>
          </cell>
          <cell r="AC253">
            <v>1714.06719290617</v>
          </cell>
          <cell r="AD253">
            <v>2032.9549790344</v>
          </cell>
          <cell r="AE253">
            <v>1590.26217628629</v>
          </cell>
          <cell r="AF253">
            <v>1721.46540745673</v>
          </cell>
          <cell r="AG253">
            <v>1910.9553502478</v>
          </cell>
          <cell r="AH253">
            <v>1897.43616237535</v>
          </cell>
          <cell r="AI253">
            <v>2103.07648873375</v>
          </cell>
          <cell r="AJ253">
            <v>1957.16871155441</v>
          </cell>
          <cell r="AK253">
            <v>1764.54882497489</v>
          </cell>
          <cell r="AL253">
            <v>2156.64029751072</v>
          </cell>
          <cell r="AM253">
            <v>2191.17567865438</v>
          </cell>
          <cell r="AN253">
            <v>2379.80841395673</v>
          </cell>
          <cell r="AO253">
            <v>2356.94923425847</v>
          </cell>
          <cell r="AP253">
            <v>2536.75188345904</v>
          </cell>
          <cell r="AQ253">
            <v>2911.07539060823</v>
          </cell>
          <cell r="AR253">
            <v>2404.68588388823</v>
          </cell>
          <cell r="AS253">
            <v>2625.43341393095</v>
          </cell>
        </row>
        <row r="253"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</row>
        <row r="253">
          <cell r="BX253">
            <v>3.68237879773609</v>
          </cell>
          <cell r="BY253">
            <v>3.24756677796731</v>
          </cell>
          <cell r="BZ253">
            <v>3.83843141987094</v>
          </cell>
          <cell r="CA253">
            <v>3.09549170723113</v>
          </cell>
          <cell r="CB253">
            <v>3.24156433620967</v>
          </cell>
          <cell r="CC253">
            <v>3.6058514059129</v>
          </cell>
          <cell r="CD253">
            <v>3.64973996653785</v>
          </cell>
          <cell r="CE253">
            <v>4.02836286652131</v>
          </cell>
          <cell r="CF253">
            <v>3.67874903118789</v>
          </cell>
          <cell r="CG253">
            <v>3.39595513159916</v>
          </cell>
          <cell r="CH253">
            <v>4.09379934349384</v>
          </cell>
          <cell r="CI253">
            <v>4.13858499131932</v>
          </cell>
          <cell r="CJ253">
            <v>4.52914138751109</v>
          </cell>
          <cell r="CK253">
            <v>4.48563685317599</v>
          </cell>
          <cell r="CL253">
            <v>4.82782894532195</v>
          </cell>
          <cell r="CM253">
            <v>5.54022414428209</v>
          </cell>
          <cell r="CN253">
            <v>4.57648703854019</v>
          </cell>
          <cell r="CO253">
            <v>4.99660353558419</v>
          </cell>
          <cell r="CP253">
            <v>4.7991870154736</v>
          </cell>
          <cell r="CQ253">
            <v>4.64136343200402</v>
          </cell>
          <cell r="CR253">
            <v>1.43998676596824</v>
          </cell>
          <cell r="CS253">
            <v>1.42532787125703</v>
          </cell>
          <cell r="CT253">
            <v>1.44820245838313</v>
          </cell>
          <cell r="CU253">
            <v>1.44602861840215</v>
          </cell>
          <cell r="CV253">
            <v>1.45104576826715</v>
          </cell>
          <cell r="CW253">
            <v>1.40749292417072</v>
          </cell>
          <cell r="CX253">
            <v>1.45495911630988</v>
          </cell>
          <cell r="CY253">
            <v>1.45194394358091</v>
          </cell>
          <cell r="CZ253">
            <v>1.42433578475339</v>
          </cell>
          <cell r="DA253">
            <v>1.43032134509936</v>
          </cell>
          <cell r="DB253">
            <v>1.45758952665541</v>
          </cell>
          <cell r="DC253">
            <v>1.42357014596964</v>
          </cell>
          <cell r="DD253">
            <v>1.44330560905831</v>
          </cell>
          <cell r="DE253">
            <v>1.45054917320799</v>
          </cell>
          <cell r="DF253">
            <v>1.43957154217242</v>
          </cell>
          <cell r="DG253">
            <v>1.43957154217242</v>
          </cell>
          <cell r="DH253">
            <v>1.43957154217242</v>
          </cell>
          <cell r="DI253">
            <v>1.43957154217242</v>
          </cell>
          <cell r="DJ253">
            <v>1.43957154217242</v>
          </cell>
          <cell r="DK253">
            <v>1.43957154217242</v>
          </cell>
        </row>
        <row r="254">
          <cell r="A254">
            <v>1509.23561560444</v>
          </cell>
          <cell r="B254">
            <v>1831.93633756159</v>
          </cell>
          <cell r="C254">
            <v>1636.15034193365</v>
          </cell>
          <cell r="D254">
            <v>1560.3119474558</v>
          </cell>
          <cell r="E254">
            <v>1931.29005700981</v>
          </cell>
          <cell r="F254">
            <v>1564.4749257436</v>
          </cell>
          <cell r="G254">
            <v>1700.19736450887</v>
          </cell>
          <cell r="H254">
            <v>1710.52538197367</v>
          </cell>
          <cell r="I254">
            <v>1749.65492626169</v>
          </cell>
          <cell r="J254">
            <v>1860.82735170834</v>
          </cell>
          <cell r="K254">
            <v>1926.92580478431</v>
          </cell>
          <cell r="L254">
            <v>2017.06857923343</v>
          </cell>
          <cell r="M254">
            <v>1795.65189818033</v>
          </cell>
          <cell r="N254">
            <v>2285.15621342236</v>
          </cell>
          <cell r="O254">
            <v>2372.44709788653</v>
          </cell>
          <cell r="P254">
            <v>2065.14979050379</v>
          </cell>
          <cell r="Q254">
            <v>2113.78833084655</v>
          </cell>
          <cell r="R254">
            <v>2394.48035613378</v>
          </cell>
          <cell r="S254">
            <v>2599.79904950283</v>
          </cell>
          <cell r="T254">
            <v>2422.82089357391</v>
          </cell>
        </row>
        <row r="254">
          <cell r="Z254">
            <v>1509.23561560444</v>
          </cell>
          <cell r="AA254">
            <v>1831.93633756159</v>
          </cell>
          <cell r="AB254">
            <v>1636.15034193365</v>
          </cell>
          <cell r="AC254">
            <v>1560.3119474558</v>
          </cell>
          <cell r="AD254">
            <v>1931.29005700981</v>
          </cell>
          <cell r="AE254">
            <v>1564.4749257436</v>
          </cell>
          <cell r="AF254">
            <v>1700.19736450887</v>
          </cell>
          <cell r="AG254">
            <v>1710.52538197367</v>
          </cell>
          <cell r="AH254">
            <v>1749.65492626169</v>
          </cell>
          <cell r="AI254">
            <v>1860.82735170834</v>
          </cell>
          <cell r="AJ254">
            <v>1926.92580478431</v>
          </cell>
          <cell r="AK254">
            <v>2017.06857923343</v>
          </cell>
          <cell r="AL254">
            <v>1795.65189818033</v>
          </cell>
          <cell r="AM254">
            <v>2285.15621342236</v>
          </cell>
          <cell r="AN254">
            <v>2372.44709788653</v>
          </cell>
          <cell r="AO254">
            <v>2065.14979050379</v>
          </cell>
          <cell r="AP254">
            <v>2113.78833084655</v>
          </cell>
          <cell r="AQ254">
            <v>2394.48035613378</v>
          </cell>
          <cell r="AR254">
            <v>2599.79904950283</v>
          </cell>
          <cell r="AS254">
            <v>2422.82089357391</v>
          </cell>
        </row>
        <row r="254"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</row>
        <row r="254">
          <cell r="BX254">
            <v>3.11908144834257</v>
          </cell>
          <cell r="BY254">
            <v>2.98702506122765</v>
          </cell>
          <cell r="BZ254">
            <v>3.63185518184871</v>
          </cell>
          <cell r="CA254">
            <v>2.95035431343407</v>
          </cell>
          <cell r="CB254">
            <v>3.2540898106952</v>
          </cell>
          <cell r="CC254">
            <v>3.31967559385999</v>
          </cell>
          <cell r="CD254">
            <v>3.29858163923482</v>
          </cell>
          <cell r="CE254">
            <v>3.52780131416347</v>
          </cell>
          <cell r="CF254">
            <v>3.73624948264524</v>
          </cell>
          <cell r="CG254">
            <v>3.86860671680847</v>
          </cell>
          <cell r="CH254">
            <v>3.4213738723838</v>
          </cell>
          <cell r="CI254">
            <v>4.36244018438746</v>
          </cell>
          <cell r="CJ254">
            <v>4.50096746390301</v>
          </cell>
          <cell r="CK254">
            <v>3.91796808595824</v>
          </cell>
          <cell r="CL254">
            <v>4.01024432165155</v>
          </cell>
          <cell r="CM254">
            <v>4.54276859767034</v>
          </cell>
          <cell r="CN254">
            <v>4.93229583282278</v>
          </cell>
          <cell r="CO254">
            <v>4.59653579738626</v>
          </cell>
          <cell r="CP254">
            <v>5.65116454923567</v>
          </cell>
          <cell r="CQ254">
            <v>5.05105336646237</v>
          </cell>
          <cell r="CR254">
            <v>1.4435788493477</v>
          </cell>
          <cell r="CS254">
            <v>1.43652931955676</v>
          </cell>
          <cell r="CT254">
            <v>1.43715505695195</v>
          </cell>
          <cell r="CU254">
            <v>1.43113203460926</v>
          </cell>
          <cell r="CV254">
            <v>1.45688783575064</v>
          </cell>
          <cell r="CW254">
            <v>1.45278573958162</v>
          </cell>
          <cell r="CX254">
            <v>1.43145249278231</v>
          </cell>
          <cell r="CY254">
            <v>1.41169544342969</v>
          </cell>
          <cell r="CZ254">
            <v>1.45322313185342</v>
          </cell>
          <cell r="DA254">
            <v>1.44513726084853</v>
          </cell>
          <cell r="DB254">
            <v>1.41298079926219</v>
          </cell>
          <cell r="DC254">
            <v>1.42847688847785</v>
          </cell>
          <cell r="DD254">
            <v>1.43790021935319</v>
          </cell>
          <cell r="DE254">
            <v>1.43513760417574</v>
          </cell>
          <cell r="DF254">
            <v>1.44410176586046</v>
          </cell>
          <cell r="DG254">
            <v>1.44410176586046</v>
          </cell>
          <cell r="DH254">
            <v>1.44410176586046</v>
          </cell>
          <cell r="DI254">
            <v>1.44410176586046</v>
          </cell>
          <cell r="DJ254">
            <v>1.44410176586046</v>
          </cell>
          <cell r="DK254">
            <v>1.44410176586046</v>
          </cell>
        </row>
        <row r="255">
          <cell r="A255">
            <v>1202.54215055716</v>
          </cell>
          <cell r="B255">
            <v>1458.4745571298</v>
          </cell>
          <cell r="C255">
            <v>1518.92542906495</v>
          </cell>
          <cell r="D255">
            <v>1424.95013461391</v>
          </cell>
          <cell r="E255">
            <v>1569.13257141391</v>
          </cell>
          <cell r="F255">
            <v>1815.97330735814</v>
          </cell>
          <cell r="G255">
            <v>1966.13973117868</v>
          </cell>
          <cell r="H255">
            <v>1975.543959224</v>
          </cell>
          <cell r="I255">
            <v>2067.66735965963</v>
          </cell>
          <cell r="J255">
            <v>1949.20014592144</v>
          </cell>
          <cell r="K255">
            <v>2104.38086962179</v>
          </cell>
          <cell r="L255">
            <v>2075.94599779653</v>
          </cell>
          <cell r="M255">
            <v>2062.25624190572</v>
          </cell>
          <cell r="N255">
            <v>1998.8480930108</v>
          </cell>
          <cell r="O255">
            <v>1839.2951749943</v>
          </cell>
          <cell r="P255">
            <v>1991.1707857352</v>
          </cell>
          <cell r="Q255">
            <v>2033.67946078839</v>
          </cell>
          <cell r="R255">
            <v>2280.97991571173</v>
          </cell>
          <cell r="S255">
            <v>2627.66200654566</v>
          </cell>
          <cell r="T255">
            <v>2690.43603437526</v>
          </cell>
        </row>
        <row r="255">
          <cell r="Z255">
            <v>1202.54215055716</v>
          </cell>
          <cell r="AA255">
            <v>1458.4745571298</v>
          </cell>
          <cell r="AB255">
            <v>1518.92542906495</v>
          </cell>
          <cell r="AC255">
            <v>1424.95013461391</v>
          </cell>
          <cell r="AD255">
            <v>1569.13257141391</v>
          </cell>
          <cell r="AE255">
            <v>1815.97330735814</v>
          </cell>
          <cell r="AF255">
            <v>1966.13973117868</v>
          </cell>
          <cell r="AG255">
            <v>1975.543959224</v>
          </cell>
          <cell r="AH255">
            <v>2067.66735965963</v>
          </cell>
          <cell r="AI255">
            <v>1949.20014592144</v>
          </cell>
          <cell r="AJ255">
            <v>2104.38086962179</v>
          </cell>
          <cell r="AK255">
            <v>2075.94599779653</v>
          </cell>
          <cell r="AL255">
            <v>2062.25624190572</v>
          </cell>
          <cell r="AM255">
            <v>1998.8480930108</v>
          </cell>
          <cell r="AN255">
            <v>1839.2951749943</v>
          </cell>
          <cell r="AO255">
            <v>1991.1707857352</v>
          </cell>
          <cell r="AP255">
            <v>2033.67946078839</v>
          </cell>
          <cell r="AQ255">
            <v>2280.97991571173</v>
          </cell>
          <cell r="AR255">
            <v>2627.66200654566</v>
          </cell>
          <cell r="AS255">
            <v>2690.43603437526</v>
          </cell>
        </row>
        <row r="255"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</row>
        <row r="255">
          <cell r="BX255">
            <v>2.88206572771938</v>
          </cell>
          <cell r="BY255">
            <v>2.67602215805546</v>
          </cell>
          <cell r="BZ255">
            <v>3.01337442476092</v>
          </cell>
          <cell r="CA255">
            <v>3.42160532449193</v>
          </cell>
          <cell r="CB255">
            <v>3.66571420010768</v>
          </cell>
          <cell r="CC255">
            <v>3.74409665702582</v>
          </cell>
          <cell r="CD255">
            <v>3.90691772565787</v>
          </cell>
          <cell r="CE255">
            <v>3.73326617996894</v>
          </cell>
          <cell r="CF255">
            <v>3.97478927785507</v>
          </cell>
          <cell r="CG255">
            <v>3.97372176659912</v>
          </cell>
          <cell r="CH255">
            <v>3.94575075476079</v>
          </cell>
          <cell r="CI255">
            <v>3.75335325492847</v>
          </cell>
          <cell r="CJ255">
            <v>3.51907940280172</v>
          </cell>
          <cell r="CK255">
            <v>3.80965937104847</v>
          </cell>
          <cell r="CL255">
            <v>3.8909902008434</v>
          </cell>
          <cell r="CM255">
            <v>4.36414423781133</v>
          </cell>
          <cell r="CN255">
            <v>5.02744277833934</v>
          </cell>
          <cell r="CO255">
            <v>5.14754682219773</v>
          </cell>
          <cell r="CP255">
            <v>5.02942028668672</v>
          </cell>
          <cell r="CQ255">
            <v>4.93942673721558</v>
          </cell>
          <cell r="CR255">
            <v>1.44895533644795</v>
          </cell>
          <cell r="CS255">
            <v>1.42486147014061</v>
          </cell>
          <cell r="CT255">
            <v>1.44390861445683</v>
          </cell>
          <cell r="CU255">
            <v>1.45887169125005</v>
          </cell>
          <cell r="CV255">
            <v>1.42663762956725</v>
          </cell>
          <cell r="CW255">
            <v>1.45407458294932</v>
          </cell>
          <cell r="CX255">
            <v>1.46947740629966</v>
          </cell>
          <cell r="CY255">
            <v>1.44559547980604</v>
          </cell>
          <cell r="CZ255">
            <v>1.44995172129082</v>
          </cell>
          <cell r="DA255">
            <v>1.43045636580672</v>
          </cell>
          <cell r="DB255">
            <v>1.4504987905097</v>
          </cell>
          <cell r="DC255">
            <v>1.4312837223382</v>
          </cell>
          <cell r="DD255">
            <v>1.43192448085943</v>
          </cell>
          <cell r="DE255">
            <v>1.45904096238323</v>
          </cell>
          <cell r="DF255">
            <v>1.4319554310102</v>
          </cell>
          <cell r="DG255">
            <v>1.4319554310102</v>
          </cell>
          <cell r="DH255">
            <v>1.4319554310102</v>
          </cell>
          <cell r="DI255">
            <v>1.4319554310102</v>
          </cell>
          <cell r="DJ255">
            <v>1.4319554310102</v>
          </cell>
          <cell r="DK255">
            <v>1.4319554310102</v>
          </cell>
        </row>
        <row r="256">
          <cell r="A256">
            <v>1401.72559351011</v>
          </cell>
          <cell r="B256">
            <v>1682.52268814085</v>
          </cell>
          <cell r="C256">
            <v>1503.45298366883</v>
          </cell>
          <cell r="D256">
            <v>1762.9071878501</v>
          </cell>
          <cell r="E256">
            <v>1475.54228497182</v>
          </cell>
          <cell r="F256">
            <v>1587.4982702012</v>
          </cell>
          <cell r="G256">
            <v>1715.45322587435</v>
          </cell>
          <cell r="H256">
            <v>1795.63449810952</v>
          </cell>
          <cell r="I256">
            <v>2125.20490012979</v>
          </cell>
          <cell r="J256">
            <v>2159.27620681726</v>
          </cell>
          <cell r="K256">
            <v>2084.7738164988</v>
          </cell>
          <cell r="L256">
            <v>2014.76620719174</v>
          </cell>
          <cell r="M256">
            <v>1943.60156922408</v>
          </cell>
          <cell r="N256">
            <v>2089.96042552584</v>
          </cell>
          <cell r="O256">
            <v>2134.04321453179</v>
          </cell>
          <cell r="P256">
            <v>2657.31146971736</v>
          </cell>
          <cell r="Q256">
            <v>2066.12956641478</v>
          </cell>
          <cell r="R256">
            <v>2363.30032898872</v>
          </cell>
          <cell r="S256">
            <v>2581.34359765734</v>
          </cell>
          <cell r="T256">
            <v>2650.81670711947</v>
          </cell>
        </row>
        <row r="256">
          <cell r="Z256">
            <v>1401.72559351011</v>
          </cell>
          <cell r="AA256">
            <v>1682.52268814085</v>
          </cell>
          <cell r="AB256">
            <v>1503.45298366883</v>
          </cell>
          <cell r="AC256">
            <v>1762.9071878501</v>
          </cell>
          <cell r="AD256">
            <v>1475.54228497182</v>
          </cell>
          <cell r="AE256">
            <v>1587.4982702012</v>
          </cell>
          <cell r="AF256">
            <v>1715.45322587435</v>
          </cell>
          <cell r="AG256">
            <v>1795.63449810952</v>
          </cell>
          <cell r="AH256">
            <v>2125.20490012979</v>
          </cell>
          <cell r="AI256">
            <v>2159.27620681726</v>
          </cell>
          <cell r="AJ256">
            <v>2084.7738164988</v>
          </cell>
          <cell r="AK256">
            <v>2014.76620719174</v>
          </cell>
          <cell r="AL256">
            <v>1943.60156922408</v>
          </cell>
          <cell r="AM256">
            <v>2089.96042552584</v>
          </cell>
          <cell r="AN256">
            <v>2134.04321453179</v>
          </cell>
          <cell r="AO256">
            <v>2657.31146971736</v>
          </cell>
          <cell r="AP256">
            <v>2066.12956641478</v>
          </cell>
          <cell r="AQ256">
            <v>2363.30032898872</v>
          </cell>
          <cell r="AR256">
            <v>2581.34359765734</v>
          </cell>
          <cell r="AS256">
            <v>2650.81670711947</v>
          </cell>
        </row>
        <row r="256"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</row>
        <row r="256">
          <cell r="BX256">
            <v>2.88272245652341</v>
          </cell>
          <cell r="BY256">
            <v>3.39044818768841</v>
          </cell>
          <cell r="BZ256">
            <v>2.77531891748239</v>
          </cell>
          <cell r="CA256">
            <v>3.03858191190999</v>
          </cell>
          <cell r="CB256">
            <v>3.23176208682771</v>
          </cell>
          <cell r="CC256">
            <v>3.39633536593994</v>
          </cell>
          <cell r="CD256">
            <v>3.99054451981772</v>
          </cell>
          <cell r="CE256">
            <v>4.12837029185033</v>
          </cell>
          <cell r="CF256">
            <v>3.92031517060001</v>
          </cell>
          <cell r="CG256">
            <v>3.87709101190365</v>
          </cell>
          <cell r="CH256">
            <v>3.67054863828461</v>
          </cell>
          <cell r="CI256">
            <v>3.98178536267115</v>
          </cell>
          <cell r="CJ256">
            <v>4.04186400658234</v>
          </cell>
          <cell r="CK256">
            <v>5.03293068790338</v>
          </cell>
          <cell r="CL256">
            <v>3.91323599754735</v>
          </cell>
          <cell r="CM256">
            <v>4.47607549436597</v>
          </cell>
          <cell r="CN256">
            <v>4.8890480309613</v>
          </cell>
          <cell r="CO256">
            <v>5.02062964966903</v>
          </cell>
          <cell r="CP256">
            <v>4.54474880828302</v>
          </cell>
          <cell r="CQ256">
            <v>5.03688357523377</v>
          </cell>
          <cell r="CR256">
            <v>1.42671931240813</v>
          </cell>
          <cell r="CS256">
            <v>1.44544330250028</v>
          </cell>
          <cell r="CT256">
            <v>1.42887472951287</v>
          </cell>
          <cell r="CU256">
            <v>1.42455582243586</v>
          </cell>
          <cell r="CV256">
            <v>1.45661876089171</v>
          </cell>
          <cell r="CW256">
            <v>1.43136188373624</v>
          </cell>
          <cell r="CX256">
            <v>1.45427532269986</v>
          </cell>
          <cell r="CY256">
            <v>1.44848668935895</v>
          </cell>
          <cell r="CZ256">
            <v>1.4590688437436</v>
          </cell>
          <cell r="DA256">
            <v>1.43296865492785</v>
          </cell>
          <cell r="DB256">
            <v>1.45695150459647</v>
          </cell>
          <cell r="DC256">
            <v>1.42372397243608</v>
          </cell>
          <cell r="DD256">
            <v>1.4507193149692</v>
          </cell>
          <cell r="DE256">
            <v>1.4380280332846</v>
          </cell>
          <cell r="DF256">
            <v>1.44653400730991</v>
          </cell>
          <cell r="DG256">
            <v>1.44653400730991</v>
          </cell>
          <cell r="DH256">
            <v>1.44653400730991</v>
          </cell>
          <cell r="DI256">
            <v>1.44653400730991</v>
          </cell>
          <cell r="DJ256">
            <v>1.44653400730991</v>
          </cell>
          <cell r="DK256">
            <v>1.44653400730991</v>
          </cell>
        </row>
        <row r="257">
          <cell r="A257">
            <v>1202.21774753234</v>
          </cell>
          <cell r="B257">
            <v>1478.7336740232</v>
          </cell>
          <cell r="C257">
            <v>1592.78621028557</v>
          </cell>
          <cell r="D257">
            <v>1424.81265646864</v>
          </cell>
          <cell r="E257">
            <v>1770.99802372556</v>
          </cell>
          <cell r="F257">
            <v>1903.96484724213</v>
          </cell>
          <cell r="G257">
            <v>1727.43606036437</v>
          </cell>
          <cell r="H257">
            <v>1748.26470774197</v>
          </cell>
          <cell r="I257">
            <v>1940.4100545712</v>
          </cell>
          <cell r="J257">
            <v>2164.1604335979</v>
          </cell>
          <cell r="K257">
            <v>2121.37940986199</v>
          </cell>
          <cell r="L257">
            <v>2150.27704335677</v>
          </cell>
          <cell r="M257">
            <v>2199.95840242234</v>
          </cell>
          <cell r="N257">
            <v>1995.89228508075</v>
          </cell>
          <cell r="O257">
            <v>2026.82631877563</v>
          </cell>
          <cell r="P257">
            <v>2402.81734364387</v>
          </cell>
          <cell r="Q257">
            <v>2548.41767343409</v>
          </cell>
          <cell r="R257">
            <v>2496.77804192363</v>
          </cell>
          <cell r="S257">
            <v>2427.83427333197</v>
          </cell>
          <cell r="T257">
            <v>2491.73096972469</v>
          </cell>
        </row>
        <row r="257">
          <cell r="Z257">
            <v>1202.21774753234</v>
          </cell>
          <cell r="AA257">
            <v>1478.7336740232</v>
          </cell>
          <cell r="AB257">
            <v>1592.78621028557</v>
          </cell>
          <cell r="AC257">
            <v>1424.81265646864</v>
          </cell>
          <cell r="AD257">
            <v>1770.99802372556</v>
          </cell>
          <cell r="AE257">
            <v>1903.96484724213</v>
          </cell>
          <cell r="AF257">
            <v>1727.43606036437</v>
          </cell>
          <cell r="AG257">
            <v>1748.26470774197</v>
          </cell>
          <cell r="AH257">
            <v>1940.4100545712</v>
          </cell>
          <cell r="AI257">
            <v>2164.1604335979</v>
          </cell>
          <cell r="AJ257">
            <v>2121.37940986199</v>
          </cell>
          <cell r="AK257">
            <v>2150.27704335677</v>
          </cell>
          <cell r="AL257">
            <v>2199.95840242234</v>
          </cell>
          <cell r="AM257">
            <v>1995.89228508075</v>
          </cell>
          <cell r="AN257">
            <v>2026.82631877563</v>
          </cell>
          <cell r="AO257">
            <v>2402.81734364387</v>
          </cell>
          <cell r="AP257">
            <v>2548.41767343409</v>
          </cell>
          <cell r="AQ257">
            <v>2496.77804192363</v>
          </cell>
          <cell r="AR257">
            <v>2427.83427333197</v>
          </cell>
          <cell r="AS257">
            <v>2491.73096972469</v>
          </cell>
        </row>
        <row r="257"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</row>
        <row r="257">
          <cell r="BX257">
            <v>3.02733664052212</v>
          </cell>
          <cell r="BY257">
            <v>2.71212400676522</v>
          </cell>
          <cell r="BZ257">
            <v>3.35686674556476</v>
          </cell>
          <cell r="CA257">
            <v>3.59932767705997</v>
          </cell>
          <cell r="CB257">
            <v>3.32389107000314</v>
          </cell>
          <cell r="CC257">
            <v>3.3227870705781</v>
          </cell>
          <cell r="CD257">
            <v>3.71177620694721</v>
          </cell>
          <cell r="CE257">
            <v>4.04094307471751</v>
          </cell>
          <cell r="CF257">
            <v>3.99210073423261</v>
          </cell>
          <cell r="CG257">
            <v>4.0960669507534</v>
          </cell>
          <cell r="CH257">
            <v>4.09980347556905</v>
          </cell>
          <cell r="CI257">
            <v>3.81606932580571</v>
          </cell>
          <cell r="CJ257">
            <v>3.81697050692918</v>
          </cell>
          <cell r="CK257">
            <v>4.52504629985607</v>
          </cell>
          <cell r="CL257">
            <v>4.79924451775969</v>
          </cell>
          <cell r="CM257">
            <v>4.70199545964445</v>
          </cell>
          <cell r="CN257">
            <v>4.57215881359681</v>
          </cell>
          <cell r="CO257">
            <v>4.69249068582578</v>
          </cell>
          <cell r="CP257">
            <v>4.74891675724195</v>
          </cell>
          <cell r="CQ257">
            <v>5.50083604316531</v>
          </cell>
          <cell r="CR257">
            <v>1.45437865245021</v>
          </cell>
          <cell r="CS257">
            <v>1.42552703856874</v>
          </cell>
          <cell r="CT257">
            <v>1.4414643478983</v>
          </cell>
          <cell r="CU257">
            <v>1.43931336080315</v>
          </cell>
          <cell r="CV257">
            <v>1.44541018391057</v>
          </cell>
          <cell r="CW257">
            <v>1.44925455953473</v>
          </cell>
          <cell r="CX257">
            <v>1.42384375287015</v>
          </cell>
          <cell r="CY257">
            <v>1.44149059835707</v>
          </cell>
          <cell r="CZ257">
            <v>1.43225012337271</v>
          </cell>
          <cell r="DA257">
            <v>1.46728289851151</v>
          </cell>
          <cell r="DB257">
            <v>1.45587468105329</v>
          </cell>
          <cell r="DC257">
            <v>1.4382504125612</v>
          </cell>
          <cell r="DD257">
            <v>1.47013956406074</v>
          </cell>
          <cell r="DE257">
            <v>1.43293991132161</v>
          </cell>
          <cell r="DF257">
            <v>1.45480527252772</v>
          </cell>
          <cell r="DG257">
            <v>1.45480527252772</v>
          </cell>
          <cell r="DH257">
            <v>1.45480527252772</v>
          </cell>
          <cell r="DI257">
            <v>1.45480527252772</v>
          </cell>
          <cell r="DJ257">
            <v>1.45480527252772</v>
          </cell>
          <cell r="DK257">
            <v>1.45480527252772</v>
          </cell>
        </row>
        <row r="258">
          <cell r="A258">
            <v>1445.40509933038</v>
          </cell>
          <cell r="B258">
            <v>1771.7885971113</v>
          </cell>
          <cell r="C258">
            <v>1538.99396063406</v>
          </cell>
          <cell r="D258">
            <v>1551.74671485503</v>
          </cell>
          <cell r="E258">
            <v>1462.23417624141</v>
          </cell>
          <cell r="F258">
            <v>1833.62447461892</v>
          </cell>
          <cell r="G258">
            <v>1568.61920063142</v>
          </cell>
          <cell r="H258">
            <v>1727.45608176747</v>
          </cell>
          <cell r="I258">
            <v>2009.67873314562</v>
          </cell>
          <cell r="J258">
            <v>2040.98816117891</v>
          </cell>
          <cell r="K258">
            <v>2191.6805476241</v>
          </cell>
          <cell r="L258">
            <v>1895.95925166345</v>
          </cell>
          <cell r="M258">
            <v>1786.69318275872</v>
          </cell>
          <cell r="N258">
            <v>2134.93972766437</v>
          </cell>
          <cell r="O258">
            <v>2171.03147089514</v>
          </cell>
          <cell r="P258">
            <v>2305.34028686123</v>
          </cell>
          <cell r="Q258">
            <v>2378.1567446291</v>
          </cell>
          <cell r="R258">
            <v>2455.74496988815</v>
          </cell>
          <cell r="S258">
            <v>2346.3106184749</v>
          </cell>
          <cell r="T258">
            <v>2612.93919473468</v>
          </cell>
        </row>
        <row r="258">
          <cell r="Z258">
            <v>1445.40509933038</v>
          </cell>
          <cell r="AA258">
            <v>1771.7885971113</v>
          </cell>
          <cell r="AB258">
            <v>1538.99396063406</v>
          </cell>
          <cell r="AC258">
            <v>1551.74671485503</v>
          </cell>
          <cell r="AD258">
            <v>1462.23417624141</v>
          </cell>
          <cell r="AE258">
            <v>1833.62447461892</v>
          </cell>
          <cell r="AF258">
            <v>1568.61920063142</v>
          </cell>
          <cell r="AG258">
            <v>1727.45608176747</v>
          </cell>
          <cell r="AH258">
            <v>2009.67873314562</v>
          </cell>
          <cell r="AI258">
            <v>2040.98816117891</v>
          </cell>
          <cell r="AJ258">
            <v>2191.6805476241</v>
          </cell>
          <cell r="AK258">
            <v>1895.95925166345</v>
          </cell>
          <cell r="AL258">
            <v>1786.69318275872</v>
          </cell>
          <cell r="AM258">
            <v>2134.93972766437</v>
          </cell>
          <cell r="AN258">
            <v>2171.03147089514</v>
          </cell>
          <cell r="AO258">
            <v>2305.34028686123</v>
          </cell>
          <cell r="AP258">
            <v>2378.1567446291</v>
          </cell>
          <cell r="AQ258">
            <v>2455.74496988815</v>
          </cell>
          <cell r="AR258">
            <v>2346.3106184749</v>
          </cell>
          <cell r="AS258">
            <v>2612.93919473468</v>
          </cell>
        </row>
        <row r="258"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</row>
        <row r="258">
          <cell r="BX258">
            <v>2.94194175402015</v>
          </cell>
          <cell r="BY258">
            <v>2.92439090773478</v>
          </cell>
          <cell r="BZ258">
            <v>2.75365694128301</v>
          </cell>
          <cell r="CA258">
            <v>3.44958888019015</v>
          </cell>
          <cell r="CB258">
            <v>3.01485577818137</v>
          </cell>
          <cell r="CC258">
            <v>3.29841796267403</v>
          </cell>
          <cell r="CD258">
            <v>3.78744557089036</v>
          </cell>
          <cell r="CE258">
            <v>3.87851306412581</v>
          </cell>
          <cell r="CF258">
            <v>4.18126762689274</v>
          </cell>
          <cell r="CG258">
            <v>3.64806825102923</v>
          </cell>
          <cell r="CH258">
            <v>3.40887963919777</v>
          </cell>
          <cell r="CI258">
            <v>4.02795963488412</v>
          </cell>
          <cell r="CJ258">
            <v>4.14223551593158</v>
          </cell>
          <cell r="CK258">
            <v>4.39849101248044</v>
          </cell>
          <cell r="CL258">
            <v>4.5374217104247</v>
          </cell>
          <cell r="CM258">
            <v>4.6854567373668</v>
          </cell>
          <cell r="CN258">
            <v>4.47666065902161</v>
          </cell>
          <cell r="CO258">
            <v>4.98537661867104</v>
          </cell>
          <cell r="CP258">
            <v>5.33566054893604</v>
          </cell>
          <cell r="CQ258">
            <v>5.07177130688614</v>
          </cell>
          <cell r="CR258">
            <v>1.43677543802011</v>
          </cell>
          <cell r="CS258">
            <v>1.4546425918594</v>
          </cell>
          <cell r="CT258">
            <v>1.43321049922032</v>
          </cell>
          <cell r="CU258">
            <v>1.4537594311937</v>
          </cell>
          <cell r="CV258">
            <v>1.45483664676538</v>
          </cell>
          <cell r="CW258">
            <v>1.45629780013356</v>
          </cell>
          <cell r="CX258">
            <v>1.42547012767469</v>
          </cell>
          <cell r="CY258">
            <v>1.43485648027674</v>
          </cell>
          <cell r="CZ258">
            <v>1.45374211426924</v>
          </cell>
          <cell r="DA258">
            <v>1.44172477811464</v>
          </cell>
          <cell r="DB258">
            <v>1.43607268796814</v>
          </cell>
          <cell r="DC258">
            <v>1.42387931124958</v>
          </cell>
          <cell r="DD258">
            <v>1.43597026996509</v>
          </cell>
          <cell r="DE258">
            <v>1.45213717837437</v>
          </cell>
          <cell r="DF258">
            <v>1.43594718461398</v>
          </cell>
          <cell r="DG258">
            <v>1.43594718461398</v>
          </cell>
          <cell r="DH258">
            <v>1.43594718461398</v>
          </cell>
          <cell r="DI258">
            <v>1.43594718461398</v>
          </cell>
          <cell r="DJ258">
            <v>1.43594718461398</v>
          </cell>
          <cell r="DK258">
            <v>1.43594718461398</v>
          </cell>
        </row>
        <row r="259">
          <cell r="A259">
            <v>1401.74008995945</v>
          </cell>
          <cell r="B259">
            <v>1524.11580680348</v>
          </cell>
          <cell r="C259">
            <v>1587.48954215493</v>
          </cell>
          <cell r="D259">
            <v>1819.32327518601</v>
          </cell>
          <cell r="E259">
            <v>1554.58845466507</v>
          </cell>
          <cell r="F259">
            <v>1579.38502578959</v>
          </cell>
          <cell r="G259">
            <v>1420.47222657046</v>
          </cell>
          <cell r="H259">
            <v>1754.82415515909</v>
          </cell>
          <cell r="I259">
            <v>1909.73241789454</v>
          </cell>
          <cell r="J259">
            <v>1957.24981212122</v>
          </cell>
          <cell r="K259">
            <v>2145.71739943919</v>
          </cell>
          <cell r="L259">
            <v>2169.89762796573</v>
          </cell>
          <cell r="M259">
            <v>1955.8064812145</v>
          </cell>
          <cell r="N259">
            <v>2076.78235110791</v>
          </cell>
          <cell r="O259">
            <v>2121.22049496525</v>
          </cell>
          <cell r="P259">
            <v>1882.58700657516</v>
          </cell>
          <cell r="Q259">
            <v>2183.52396069248</v>
          </cell>
          <cell r="R259">
            <v>2251.31643724141</v>
          </cell>
          <cell r="S259">
            <v>2613.8845088143</v>
          </cell>
          <cell r="T259">
            <v>2353.11702549343</v>
          </cell>
        </row>
        <row r="259">
          <cell r="Z259">
            <v>1401.74008995945</v>
          </cell>
          <cell r="AA259">
            <v>1524.11580680348</v>
          </cell>
          <cell r="AB259">
            <v>1587.48954215493</v>
          </cell>
          <cell r="AC259">
            <v>1819.32327518601</v>
          </cell>
          <cell r="AD259">
            <v>1554.58845466507</v>
          </cell>
          <cell r="AE259">
            <v>1579.38502578959</v>
          </cell>
          <cell r="AF259">
            <v>1420.47222657046</v>
          </cell>
          <cell r="AG259">
            <v>1754.82415515909</v>
          </cell>
          <cell r="AH259">
            <v>1909.73241789454</v>
          </cell>
          <cell r="AI259">
            <v>1957.24981212122</v>
          </cell>
          <cell r="AJ259">
            <v>2145.71739943919</v>
          </cell>
          <cell r="AK259">
            <v>2169.89762796573</v>
          </cell>
          <cell r="AL259">
            <v>1955.8064812145</v>
          </cell>
          <cell r="AM259">
            <v>2076.78235110791</v>
          </cell>
          <cell r="AN259">
            <v>2121.22049496525</v>
          </cell>
          <cell r="AO259">
            <v>1882.58700657516</v>
          </cell>
          <cell r="AP259">
            <v>2183.52396069248</v>
          </cell>
          <cell r="AQ259">
            <v>2251.31643724141</v>
          </cell>
          <cell r="AR259">
            <v>2613.8845088143</v>
          </cell>
          <cell r="AS259">
            <v>2353.11702549343</v>
          </cell>
        </row>
        <row r="259"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</row>
        <row r="259">
          <cell r="BX259">
            <v>3.01638907900884</v>
          </cell>
          <cell r="BY259">
            <v>3.45881676052291</v>
          </cell>
          <cell r="BZ259">
            <v>2.96548178666069</v>
          </cell>
          <cell r="CA259">
            <v>3.03556145931022</v>
          </cell>
          <cell r="CB259">
            <v>2.73615084101321</v>
          </cell>
          <cell r="CC259">
            <v>3.35131424787702</v>
          </cell>
          <cell r="CD259">
            <v>3.59031518697843</v>
          </cell>
          <cell r="CE259">
            <v>3.75646254117579</v>
          </cell>
          <cell r="CF259">
            <v>4.08034321910873</v>
          </cell>
          <cell r="CG259">
            <v>4.13594333716342</v>
          </cell>
          <cell r="CH259">
            <v>3.67000576429309</v>
          </cell>
          <cell r="CI259">
            <v>3.95057049238368</v>
          </cell>
          <cell r="CJ259">
            <v>4.00119076497199</v>
          </cell>
          <cell r="CK259">
            <v>3.55106400435198</v>
          </cell>
          <cell r="CL259">
            <v>4.11871181112689</v>
          </cell>
          <cell r="CM259">
            <v>4.24658660384457</v>
          </cell>
          <cell r="CN259">
            <v>4.93048722761018</v>
          </cell>
          <cell r="CO259">
            <v>4.43860981621193</v>
          </cell>
          <cell r="CP259">
            <v>4.63737789240591</v>
          </cell>
          <cell r="CQ259">
            <v>5.32482851152422</v>
          </cell>
          <cell r="CR259">
            <v>1.4439125588451</v>
          </cell>
          <cell r="CS259">
            <v>1.42906058486211</v>
          </cell>
          <cell r="CT259">
            <v>1.44188508277319</v>
          </cell>
          <cell r="CU259">
            <v>1.44108453103575</v>
          </cell>
          <cell r="CV259">
            <v>1.43624097450055</v>
          </cell>
          <cell r="CW259">
            <v>1.42546356594622</v>
          </cell>
          <cell r="CX259">
            <v>1.42232828395122</v>
          </cell>
          <cell r="CY259">
            <v>1.43458269078776</v>
          </cell>
          <cell r="CZ259">
            <v>1.45729367428415</v>
          </cell>
          <cell r="DA259">
            <v>1.42749413673335</v>
          </cell>
          <cell r="DB259">
            <v>1.44073120593193</v>
          </cell>
          <cell r="DC259">
            <v>1.43738067074259</v>
          </cell>
          <cell r="DD259">
            <v>1.46004509673235</v>
          </cell>
          <cell r="DE259">
            <v>1.44025139446037</v>
          </cell>
          <cell r="DF259">
            <v>1.45245836583987</v>
          </cell>
          <cell r="DG259">
            <v>1.45245836583987</v>
          </cell>
          <cell r="DH259">
            <v>1.45245836583987</v>
          </cell>
          <cell r="DI259">
            <v>1.45245836583987</v>
          </cell>
          <cell r="DJ259">
            <v>1.45245836583987</v>
          </cell>
          <cell r="DK259">
            <v>1.45245836583987</v>
          </cell>
        </row>
        <row r="260">
          <cell r="A260">
            <v>1372.41776004521</v>
          </cell>
          <cell r="B260">
            <v>1356.6115120643</v>
          </cell>
          <cell r="C260">
            <v>1575.61055708605</v>
          </cell>
          <cell r="D260">
            <v>1686.7272974525</v>
          </cell>
          <cell r="E260">
            <v>1533.83966262838</v>
          </cell>
          <cell r="F260">
            <v>1601.82174826838</v>
          </cell>
          <cell r="G260">
            <v>1584.17781031344</v>
          </cell>
          <cell r="H260">
            <v>1847.79825479431</v>
          </cell>
          <cell r="I260">
            <v>1543.54691938677</v>
          </cell>
          <cell r="J260">
            <v>1990.16395694287</v>
          </cell>
          <cell r="K260">
            <v>2120.42211496769</v>
          </cell>
          <cell r="L260">
            <v>2147.41752540376</v>
          </cell>
          <cell r="M260">
            <v>1954.63388324803</v>
          </cell>
          <cell r="N260">
            <v>2173.10469710776</v>
          </cell>
          <cell r="O260">
            <v>2039.82493797126</v>
          </cell>
          <cell r="P260">
            <v>2048.76223850741</v>
          </cell>
          <cell r="Q260">
            <v>2311.20043706659</v>
          </cell>
          <cell r="R260">
            <v>2256.7293226886</v>
          </cell>
          <cell r="S260">
            <v>2312.11161353384</v>
          </cell>
          <cell r="T260">
            <v>2564.02306308367</v>
          </cell>
        </row>
        <row r="260">
          <cell r="Z260">
            <v>1372.41776004521</v>
          </cell>
          <cell r="AA260">
            <v>1356.6115120643</v>
          </cell>
          <cell r="AB260">
            <v>1575.61055708605</v>
          </cell>
          <cell r="AC260">
            <v>1686.7272974525</v>
          </cell>
          <cell r="AD260">
            <v>1533.83966262838</v>
          </cell>
          <cell r="AE260">
            <v>1601.82174826838</v>
          </cell>
          <cell r="AF260">
            <v>1584.17781031344</v>
          </cell>
          <cell r="AG260">
            <v>1847.79825479431</v>
          </cell>
          <cell r="AH260">
            <v>1543.54691938677</v>
          </cell>
          <cell r="AI260">
            <v>1990.16395694287</v>
          </cell>
          <cell r="AJ260">
            <v>2120.42211496769</v>
          </cell>
          <cell r="AK260">
            <v>2147.41752540376</v>
          </cell>
          <cell r="AL260">
            <v>1954.63388324803</v>
          </cell>
          <cell r="AM260">
            <v>2173.10469710776</v>
          </cell>
          <cell r="AN260">
            <v>2039.82493797126</v>
          </cell>
          <cell r="AO260">
            <v>2048.76223850741</v>
          </cell>
          <cell r="AP260">
            <v>2311.20043706659</v>
          </cell>
          <cell r="AQ260">
            <v>2256.7293226886</v>
          </cell>
          <cell r="AR260">
            <v>2312.11161353384</v>
          </cell>
          <cell r="AS260">
            <v>2564.02306308367</v>
          </cell>
        </row>
        <row r="260"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</row>
        <row r="260">
          <cell r="BX260">
            <v>2.97592934205139</v>
          </cell>
          <cell r="BY260">
            <v>3.16083981140594</v>
          </cell>
          <cell r="BZ260">
            <v>2.95395725302618</v>
          </cell>
          <cell r="CA260">
            <v>3.01843961290013</v>
          </cell>
          <cell r="CB260">
            <v>2.98197471470627</v>
          </cell>
          <cell r="CC260">
            <v>3.5207728990806</v>
          </cell>
          <cell r="CD260">
            <v>2.93429486226463</v>
          </cell>
          <cell r="CE260">
            <v>3.7711241890015</v>
          </cell>
          <cell r="CF260">
            <v>4.02586644202191</v>
          </cell>
          <cell r="CG260">
            <v>4.09300636807563</v>
          </cell>
          <cell r="CH260">
            <v>3.66860045451084</v>
          </cell>
          <cell r="CI260">
            <v>4.1163961396012</v>
          </cell>
          <cell r="CJ260">
            <v>3.91083363773449</v>
          </cell>
          <cell r="CK260">
            <v>3.9279685863846</v>
          </cell>
          <cell r="CL260">
            <v>4.43112555620401</v>
          </cell>
          <cell r="CM260">
            <v>4.32669136558851</v>
          </cell>
          <cell r="CN260">
            <v>4.43287250002829</v>
          </cell>
          <cell r="CO260">
            <v>4.91584716726116</v>
          </cell>
          <cell r="CP260">
            <v>4.61226251686094</v>
          </cell>
          <cell r="CQ260">
            <v>5.14035310089085</v>
          </cell>
          <cell r="CR260">
            <v>1.43807432982479</v>
          </cell>
          <cell r="CS260">
            <v>1.45482384181646</v>
          </cell>
          <cell r="CT260">
            <v>1.45055233378454</v>
          </cell>
          <cell r="CU260">
            <v>1.46200723658203</v>
          </cell>
          <cell r="CV260">
            <v>1.42260029025544</v>
          </cell>
          <cell r="CW260">
            <v>1.45391437225584</v>
          </cell>
          <cell r="CX260">
            <v>1.4554828910977</v>
          </cell>
          <cell r="CY260">
            <v>1.43788341854176</v>
          </cell>
          <cell r="CZ260">
            <v>1.44119656273705</v>
          </cell>
          <cell r="DA260">
            <v>1.44585638614781</v>
          </cell>
          <cell r="DB260">
            <v>1.44301251447579</v>
          </cell>
          <cell r="DC260">
            <v>1.43741180857332</v>
          </cell>
          <cell r="DD260">
            <v>1.45972868683005</v>
          </cell>
          <cell r="DE260">
            <v>1.44634075463451</v>
          </cell>
          <cell r="DF260">
            <v>1.42899493856539</v>
          </cell>
          <cell r="DG260">
            <v>1.42899493856539</v>
          </cell>
          <cell r="DH260">
            <v>1.42899493856539</v>
          </cell>
          <cell r="DI260">
            <v>1.42899493856539</v>
          </cell>
          <cell r="DJ260">
            <v>1.42899493856539</v>
          </cell>
          <cell r="DK260">
            <v>1.42899493856539</v>
          </cell>
        </row>
        <row r="261">
          <cell r="A261">
            <v>1284.1248932044</v>
          </cell>
          <cell r="B261">
            <v>1802.22294969896</v>
          </cell>
          <cell r="C261">
            <v>1438.99226516923</v>
          </cell>
          <cell r="D261">
            <v>1590.63792099739</v>
          </cell>
          <cell r="E261">
            <v>1423.77810284275</v>
          </cell>
          <cell r="F261">
            <v>1885.04587603799</v>
          </cell>
          <cell r="G261">
            <v>1474.68518071364</v>
          </cell>
          <cell r="H261">
            <v>1458.04826773272</v>
          </cell>
          <cell r="I261">
            <v>1652.95445387307</v>
          </cell>
          <cell r="J261">
            <v>1759.81197875942</v>
          </cell>
          <cell r="K261">
            <v>1928.72117375191</v>
          </cell>
          <cell r="L261">
            <v>2019.95644112958</v>
          </cell>
          <cell r="M261">
            <v>1854.08125920031</v>
          </cell>
          <cell r="N261">
            <v>2079.67604645056</v>
          </cell>
          <cell r="O261">
            <v>2273.17976830125</v>
          </cell>
          <cell r="P261">
            <v>1970.8219636235</v>
          </cell>
          <cell r="Q261">
            <v>2361.49145897828</v>
          </cell>
          <cell r="R261">
            <v>2317.80893751578</v>
          </cell>
          <cell r="S261">
            <v>2251.35579930023</v>
          </cell>
          <cell r="T261">
            <v>2619.15164870659</v>
          </cell>
        </row>
        <row r="261">
          <cell r="Z261">
            <v>1284.1248932044</v>
          </cell>
          <cell r="AA261">
            <v>1802.22294969896</v>
          </cell>
          <cell r="AB261">
            <v>1438.99226516923</v>
          </cell>
          <cell r="AC261">
            <v>1590.63792099739</v>
          </cell>
          <cell r="AD261">
            <v>1423.77810284275</v>
          </cell>
          <cell r="AE261">
            <v>1885.04587603799</v>
          </cell>
          <cell r="AF261">
            <v>1474.68518071364</v>
          </cell>
          <cell r="AG261">
            <v>1458.04826773272</v>
          </cell>
          <cell r="AH261">
            <v>1652.95445387307</v>
          </cell>
          <cell r="AI261">
            <v>1759.81197875942</v>
          </cell>
          <cell r="AJ261">
            <v>1928.72117375191</v>
          </cell>
          <cell r="AK261">
            <v>2019.95644112958</v>
          </cell>
          <cell r="AL261">
            <v>1854.08125920031</v>
          </cell>
          <cell r="AM261">
            <v>2079.67604645056</v>
          </cell>
          <cell r="AN261">
            <v>2273.17976830125</v>
          </cell>
          <cell r="AO261">
            <v>1970.8219636235</v>
          </cell>
          <cell r="AP261">
            <v>2361.49145897828</v>
          </cell>
          <cell r="AQ261">
            <v>2317.80893751578</v>
          </cell>
          <cell r="AR261">
            <v>2251.35579930023</v>
          </cell>
          <cell r="AS261">
            <v>2619.15164870659</v>
          </cell>
        </row>
        <row r="261"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</row>
        <row r="261">
          <cell r="BX261">
            <v>2.72134314828441</v>
          </cell>
          <cell r="BY261">
            <v>3.06885807300493</v>
          </cell>
          <cell r="BZ261">
            <v>2.70100428040634</v>
          </cell>
          <cell r="CA261">
            <v>3.60662974983425</v>
          </cell>
          <cell r="CB261">
            <v>2.80833471676847</v>
          </cell>
          <cell r="CC261">
            <v>2.81259626296968</v>
          </cell>
          <cell r="CD261">
            <v>3.12157997747388</v>
          </cell>
          <cell r="CE261">
            <v>3.35217688867885</v>
          </cell>
          <cell r="CF261">
            <v>3.71975305779778</v>
          </cell>
          <cell r="CG261">
            <v>3.79811304432502</v>
          </cell>
          <cell r="CH261">
            <v>3.529753262525</v>
          </cell>
          <cell r="CI261">
            <v>3.97653445107667</v>
          </cell>
          <cell r="CJ261">
            <v>4.26455593339158</v>
          </cell>
          <cell r="CK261">
            <v>3.69732328953018</v>
          </cell>
          <cell r="CL261">
            <v>4.43023141129098</v>
          </cell>
          <cell r="CM261">
            <v>4.34828164265144</v>
          </cell>
          <cell r="CN261">
            <v>4.22361348889542</v>
          </cell>
          <cell r="CO261">
            <v>4.91360993956541</v>
          </cell>
          <cell r="CP261">
            <v>5.15133820955614</v>
          </cell>
          <cell r="CQ261">
            <v>5.45172583507753</v>
          </cell>
          <cell r="CR261">
            <v>1.44111276996135</v>
          </cell>
          <cell r="CS261">
            <v>1.41963894310109</v>
          </cell>
          <cell r="CT261">
            <v>1.44871276692646</v>
          </cell>
          <cell r="CU261">
            <v>1.42004354996271</v>
          </cell>
          <cell r="CV261">
            <v>1.44418946459786</v>
          </cell>
          <cell r="CW261">
            <v>1.43194882969523</v>
          </cell>
          <cell r="CX261">
            <v>1.43865805870436</v>
          </cell>
          <cell r="CY261">
            <v>1.42027237997218</v>
          </cell>
          <cell r="CZ261">
            <v>1.4507532634301</v>
          </cell>
          <cell r="DA261">
            <v>1.4382900549836</v>
          </cell>
          <cell r="DB261">
            <v>1.42056946179344</v>
          </cell>
          <cell r="DC261">
            <v>1.45707280730897</v>
          </cell>
          <cell r="DD261">
            <v>1.43910191589619</v>
          </cell>
          <cell r="DE261">
            <v>1.43284124986583</v>
          </cell>
          <cell r="DF261">
            <v>1.46038412285867</v>
          </cell>
          <cell r="DG261">
            <v>1.46038412285867</v>
          </cell>
          <cell r="DH261">
            <v>1.46038412285867</v>
          </cell>
          <cell r="DI261">
            <v>1.46038412285867</v>
          </cell>
          <cell r="DJ261">
            <v>1.46038412285867</v>
          </cell>
          <cell r="DK261">
            <v>1.46038412285867</v>
          </cell>
        </row>
        <row r="262">
          <cell r="A262">
            <v>1125.77505209978</v>
          </cell>
          <cell r="B262">
            <v>1546.97311397153</v>
          </cell>
          <cell r="C262">
            <v>1483.28623141222</v>
          </cell>
          <cell r="D262">
            <v>1839.54507537628</v>
          </cell>
          <cell r="E262">
            <v>1852.06461543925</v>
          </cell>
          <cell r="F262">
            <v>1720.82508443699</v>
          </cell>
          <cell r="G262">
            <v>2029.29169490629</v>
          </cell>
          <cell r="H262">
            <v>1756.57475578829</v>
          </cell>
          <cell r="I262">
            <v>1666.52288770081</v>
          </cell>
          <cell r="J262">
            <v>1847.00479362411</v>
          </cell>
          <cell r="K262">
            <v>1929.385760334</v>
          </cell>
          <cell r="L262">
            <v>2011.15490440344</v>
          </cell>
          <cell r="M262">
            <v>2293.31781399901</v>
          </cell>
          <cell r="N262">
            <v>2560.47845826593</v>
          </cell>
          <cell r="O262">
            <v>2312.96760626963</v>
          </cell>
          <cell r="P262">
            <v>2358.292255212</v>
          </cell>
          <cell r="Q262">
            <v>2355.49397237111</v>
          </cell>
          <cell r="R262">
            <v>2257.74018206965</v>
          </cell>
          <cell r="S262">
            <v>2478.01549749434</v>
          </cell>
          <cell r="T262">
            <v>2415.13364336338</v>
          </cell>
        </row>
        <row r="262">
          <cell r="Z262">
            <v>1125.77505209978</v>
          </cell>
          <cell r="AA262">
            <v>1546.97311397153</v>
          </cell>
          <cell r="AB262">
            <v>1483.28623141222</v>
          </cell>
          <cell r="AC262">
            <v>1839.54507537628</v>
          </cell>
          <cell r="AD262">
            <v>1852.06461543925</v>
          </cell>
          <cell r="AE262">
            <v>1720.82508443699</v>
          </cell>
          <cell r="AF262">
            <v>2029.29169490629</v>
          </cell>
          <cell r="AG262">
            <v>1756.57475578829</v>
          </cell>
          <cell r="AH262">
            <v>1666.52288770081</v>
          </cell>
          <cell r="AI262">
            <v>1847.00479362411</v>
          </cell>
          <cell r="AJ262">
            <v>1929.385760334</v>
          </cell>
          <cell r="AK262">
            <v>2011.15490440344</v>
          </cell>
          <cell r="AL262">
            <v>2293.31781399901</v>
          </cell>
          <cell r="AM262">
            <v>2560.47845826593</v>
          </cell>
          <cell r="AN262">
            <v>2312.96760626963</v>
          </cell>
          <cell r="AO262">
            <v>2358.292255212</v>
          </cell>
          <cell r="AP262">
            <v>2355.49397237111</v>
          </cell>
          <cell r="AQ262">
            <v>2257.74018206965</v>
          </cell>
          <cell r="AR262">
            <v>2478.01549749434</v>
          </cell>
          <cell r="AS262">
            <v>2415.13364336338</v>
          </cell>
        </row>
        <row r="262"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</row>
        <row r="262">
          <cell r="BX262">
            <v>2.83359682915181</v>
          </cell>
          <cell r="BY262">
            <v>3.45894498424421</v>
          </cell>
          <cell r="BZ262">
            <v>3.51340330709495</v>
          </cell>
          <cell r="CA262">
            <v>3.27817646396561</v>
          </cell>
          <cell r="CB262">
            <v>3.83025572762765</v>
          </cell>
          <cell r="CC262">
            <v>3.36215029418172</v>
          </cell>
          <cell r="CD262">
            <v>3.11186962317886</v>
          </cell>
          <cell r="CE262">
            <v>3.4864878767548</v>
          </cell>
          <cell r="CF262">
            <v>3.64219638985314</v>
          </cell>
          <cell r="CG262">
            <v>3.81723841869267</v>
          </cell>
          <cell r="CH262">
            <v>4.38440162517718</v>
          </cell>
          <cell r="CI262">
            <v>4.89612061241413</v>
          </cell>
          <cell r="CJ262">
            <v>4.35640121825422</v>
          </cell>
          <cell r="CK262">
            <v>4.44176875878277</v>
          </cell>
          <cell r="CL262">
            <v>4.4364982816935</v>
          </cell>
          <cell r="CM262">
            <v>4.25238211421933</v>
          </cell>
          <cell r="CN262">
            <v>4.66726369313393</v>
          </cell>
          <cell r="CO262">
            <v>4.54882771279437</v>
          </cell>
          <cell r="CP262">
            <v>4.22716888909404</v>
          </cell>
          <cell r="CQ262">
            <v>4.39237736900926</v>
          </cell>
          <cell r="CR262">
            <v>1.46716910108813</v>
          </cell>
          <cell r="CS262">
            <v>1.44496527732121</v>
          </cell>
          <cell r="CT262">
            <v>1.43414823607651</v>
          </cell>
          <cell r="CU262">
            <v>1.45704818796939</v>
          </cell>
          <cell r="CV262">
            <v>1.44422634916228</v>
          </cell>
          <cell r="CW262">
            <v>1.43817433998866</v>
          </cell>
          <cell r="CX262">
            <v>1.45152273609662</v>
          </cell>
          <cell r="CY262">
            <v>1.43138561825459</v>
          </cell>
          <cell r="CZ262">
            <v>1.46722603565346</v>
          </cell>
          <cell r="DA262">
            <v>1.45139959887931</v>
          </cell>
          <cell r="DB262">
            <v>1.45131887978447</v>
          </cell>
          <cell r="DC262">
            <v>1.4434554073803</v>
          </cell>
          <cell r="DD262">
            <v>1.43304903182836</v>
          </cell>
          <cell r="DE262">
            <v>1.43276892667117</v>
          </cell>
          <cell r="DF262">
            <v>1.45461752348952</v>
          </cell>
          <cell r="DG262">
            <v>1.45461752348952</v>
          </cell>
          <cell r="DH262">
            <v>1.45461752348952</v>
          </cell>
          <cell r="DI262">
            <v>1.45461752348952</v>
          </cell>
          <cell r="DJ262">
            <v>1.45461752348952</v>
          </cell>
          <cell r="DK262">
            <v>1.45461752348952</v>
          </cell>
        </row>
        <row r="263">
          <cell r="A263">
            <v>1322.37942477817</v>
          </cell>
          <cell r="B263">
            <v>1362.14861672674</v>
          </cell>
          <cell r="C263">
            <v>1320.98518388991</v>
          </cell>
          <cell r="D263">
            <v>1625.55202539629</v>
          </cell>
          <cell r="E263">
            <v>1812.63994859694</v>
          </cell>
          <cell r="F263">
            <v>1789.8800405193</v>
          </cell>
          <cell r="G263">
            <v>1750.52075607865</v>
          </cell>
          <cell r="H263">
            <v>1712.9639488871</v>
          </cell>
          <cell r="I263">
            <v>1780.87431198614</v>
          </cell>
          <cell r="J263">
            <v>2167.81898479696</v>
          </cell>
          <cell r="K263">
            <v>1686.6799477727</v>
          </cell>
          <cell r="L263">
            <v>1876.04881203763</v>
          </cell>
          <cell r="M263">
            <v>2058.18209857613</v>
          </cell>
          <cell r="N263">
            <v>2102.44018086545</v>
          </cell>
          <cell r="O263">
            <v>2625.80412984889</v>
          </cell>
          <cell r="P263">
            <v>2510.92537586538</v>
          </cell>
          <cell r="Q263">
            <v>2230.94861262886</v>
          </cell>
          <cell r="R263">
            <v>2248.37639445351</v>
          </cell>
          <cell r="S263">
            <v>2488.57061941256</v>
          </cell>
          <cell r="T263">
            <v>2502.20381462546</v>
          </cell>
        </row>
        <row r="263">
          <cell r="Z263">
            <v>1322.37942477817</v>
          </cell>
          <cell r="AA263">
            <v>1362.14861672674</v>
          </cell>
          <cell r="AB263">
            <v>1320.98518388991</v>
          </cell>
          <cell r="AC263">
            <v>1625.55202539629</v>
          </cell>
          <cell r="AD263">
            <v>1812.63994859694</v>
          </cell>
          <cell r="AE263">
            <v>1789.8800405193</v>
          </cell>
          <cell r="AF263">
            <v>1750.52075607865</v>
          </cell>
          <cell r="AG263">
            <v>1712.9639488871</v>
          </cell>
          <cell r="AH263">
            <v>1780.87431198614</v>
          </cell>
          <cell r="AI263">
            <v>2167.81898479696</v>
          </cell>
          <cell r="AJ263">
            <v>1686.6799477727</v>
          </cell>
          <cell r="AK263">
            <v>1876.04881203763</v>
          </cell>
          <cell r="AL263">
            <v>2058.18209857613</v>
          </cell>
          <cell r="AM263">
            <v>2102.44018086545</v>
          </cell>
          <cell r="AN263">
            <v>2625.80412984889</v>
          </cell>
          <cell r="AO263">
            <v>2510.92537586538</v>
          </cell>
          <cell r="AP263">
            <v>2230.94861262886</v>
          </cell>
          <cell r="AQ263">
            <v>2248.37639445351</v>
          </cell>
          <cell r="AR263">
            <v>2488.57061941256</v>
          </cell>
          <cell r="AS263">
            <v>2502.20381462546</v>
          </cell>
        </row>
        <row r="263"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</row>
        <row r="263">
          <cell r="BX263">
            <v>2.50830567211795</v>
          </cell>
          <cell r="BY263">
            <v>3.11627245331269</v>
          </cell>
          <cell r="BZ263">
            <v>3.44949570948212</v>
          </cell>
          <cell r="CA263">
            <v>3.44729061791931</v>
          </cell>
          <cell r="CB263">
            <v>3.33974396942342</v>
          </cell>
          <cell r="CC263">
            <v>3.27048015418157</v>
          </cell>
          <cell r="CD263">
            <v>3.43975427672904</v>
          </cell>
          <cell r="CE263">
            <v>4.13149880880579</v>
          </cell>
          <cell r="CF263">
            <v>3.21630753332645</v>
          </cell>
          <cell r="CG263">
            <v>3.49645589247283</v>
          </cell>
          <cell r="CH263">
            <v>3.94440854018344</v>
          </cell>
          <cell r="CI263">
            <v>3.98144524228874</v>
          </cell>
          <cell r="CJ263">
            <v>4.98340152023798</v>
          </cell>
          <cell r="CK263">
            <v>4.76537803907398</v>
          </cell>
          <cell r="CL263">
            <v>4.23402209683753</v>
          </cell>
          <cell r="CM263">
            <v>4.2670975396903</v>
          </cell>
          <cell r="CN263">
            <v>4.72295190148619</v>
          </cell>
          <cell r="CO263">
            <v>4.74882576046042</v>
          </cell>
          <cell r="CP263">
            <v>5.13303451621934</v>
          </cell>
          <cell r="CQ263">
            <v>5.64377922514674</v>
          </cell>
          <cell r="CR263">
            <v>1.42889175746466</v>
          </cell>
          <cell r="CS263">
            <v>1.45020408993474</v>
          </cell>
          <cell r="CT263">
            <v>1.44286142248901</v>
          </cell>
          <cell r="CU263">
            <v>1.42913280516672</v>
          </cell>
          <cell r="CV263">
            <v>1.43967039350707</v>
          </cell>
          <cell r="CW263">
            <v>1.42250290922364</v>
          </cell>
          <cell r="CX263">
            <v>1.43602243789837</v>
          </cell>
          <cell r="CY263">
            <v>1.4349733658401</v>
          </cell>
          <cell r="CZ263">
            <v>1.41844658412963</v>
          </cell>
          <cell r="DA263">
            <v>1.43754854356375</v>
          </cell>
          <cell r="DB263">
            <v>1.43675345249794</v>
          </cell>
          <cell r="DC263">
            <v>1.47001990503363</v>
          </cell>
          <cell r="DD263">
            <v>1.42958190236803</v>
          </cell>
          <cell r="DE263">
            <v>1.44673849168692</v>
          </cell>
          <cell r="DF263">
            <v>1.44358906023905</v>
          </cell>
          <cell r="DG263">
            <v>1.44358906023905</v>
          </cell>
          <cell r="DH263">
            <v>1.44358906023905</v>
          </cell>
          <cell r="DI263">
            <v>1.44358906023905</v>
          </cell>
          <cell r="DJ263">
            <v>1.44358906023905</v>
          </cell>
          <cell r="DK263">
            <v>1.44358906023905</v>
          </cell>
        </row>
        <row r="264">
          <cell r="A264">
            <v>1120.87678467063</v>
          </cell>
          <cell r="B264">
            <v>1621.66868651077</v>
          </cell>
          <cell r="C264">
            <v>1623.91505951392</v>
          </cell>
          <cell r="D264">
            <v>1706.28589948114</v>
          </cell>
          <cell r="E264">
            <v>1794.5491927031</v>
          </cell>
          <cell r="F264">
            <v>1450.20008266217</v>
          </cell>
          <cell r="G264">
            <v>1782.23345752817</v>
          </cell>
          <cell r="H264">
            <v>2063.5405798015</v>
          </cell>
          <cell r="I264">
            <v>1812.28650255993</v>
          </cell>
          <cell r="J264">
            <v>1876.75340867999</v>
          </cell>
          <cell r="K264">
            <v>1991.6416521164</v>
          </cell>
          <cell r="L264">
            <v>2209.34475918251</v>
          </cell>
          <cell r="M264">
            <v>2180.71012281376</v>
          </cell>
          <cell r="N264">
            <v>2341.84063350147</v>
          </cell>
          <cell r="O264">
            <v>2234.12408352566</v>
          </cell>
          <cell r="P264">
            <v>2283.89564611925</v>
          </cell>
          <cell r="Q264">
            <v>2256.91438579999</v>
          </cell>
          <cell r="R264">
            <v>2482.21496780957</v>
          </cell>
          <cell r="S264">
            <v>2546.83136140963</v>
          </cell>
          <cell r="T264">
            <v>2273.82922633376</v>
          </cell>
        </row>
        <row r="264">
          <cell r="Z264">
            <v>1120.87678467063</v>
          </cell>
          <cell r="AA264">
            <v>1621.66868651077</v>
          </cell>
          <cell r="AB264">
            <v>1623.91505951392</v>
          </cell>
          <cell r="AC264">
            <v>1706.28589948114</v>
          </cell>
          <cell r="AD264">
            <v>1794.5491927031</v>
          </cell>
          <cell r="AE264">
            <v>1450.20008266217</v>
          </cell>
          <cell r="AF264">
            <v>1782.23345752817</v>
          </cell>
          <cell r="AG264">
            <v>2063.5405798015</v>
          </cell>
          <cell r="AH264">
            <v>1812.28650255993</v>
          </cell>
          <cell r="AI264">
            <v>1876.75340867999</v>
          </cell>
          <cell r="AJ264">
            <v>1991.6416521164</v>
          </cell>
          <cell r="AK264">
            <v>2209.34475918251</v>
          </cell>
          <cell r="AL264">
            <v>2180.71012281376</v>
          </cell>
          <cell r="AM264">
            <v>2341.84063350147</v>
          </cell>
          <cell r="AN264">
            <v>2234.12408352566</v>
          </cell>
          <cell r="AO264">
            <v>2283.89564611925</v>
          </cell>
          <cell r="AP264">
            <v>2256.91438579999</v>
          </cell>
          <cell r="AQ264">
            <v>2482.21496780957</v>
          </cell>
          <cell r="AR264">
            <v>2546.83136140963</v>
          </cell>
          <cell r="AS264">
            <v>2273.82922633376</v>
          </cell>
        </row>
        <row r="264"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</row>
        <row r="264">
          <cell r="BX264">
            <v>3.06920788753358</v>
          </cell>
          <cell r="BY264">
            <v>3.20581438893611</v>
          </cell>
          <cell r="BZ264">
            <v>3.43062915564299</v>
          </cell>
          <cell r="CA264">
            <v>2.7461531112302</v>
          </cell>
          <cell r="CB264">
            <v>3.3662086006021</v>
          </cell>
          <cell r="CC264">
            <v>3.95360894065845</v>
          </cell>
          <cell r="CD264">
            <v>3.38322860664049</v>
          </cell>
          <cell r="CE264">
            <v>3.53053692810105</v>
          </cell>
          <cell r="CF264">
            <v>3.80343124099276</v>
          </cell>
          <cell r="CG264">
            <v>4.2257358223344</v>
          </cell>
          <cell r="CH264">
            <v>4.10226189419347</v>
          </cell>
          <cell r="CI264">
            <v>4.41324309694849</v>
          </cell>
          <cell r="CJ264">
            <v>4.19770816969636</v>
          </cell>
          <cell r="CK264">
            <v>4.29122423554888</v>
          </cell>
          <cell r="CL264">
            <v>4.24052899542948</v>
          </cell>
          <cell r="CM264">
            <v>4.66384751238781</v>
          </cell>
          <cell r="CN264">
            <v>4.78525561380501</v>
          </cell>
          <cell r="CO264">
            <v>4.27231038341114</v>
          </cell>
          <cell r="CP264">
            <v>4.9672039310341</v>
          </cell>
          <cell r="CQ264">
            <v>5.49394046154004</v>
          </cell>
          <cell r="CR264">
            <v>1.45183356517593</v>
          </cell>
          <cell r="CS264">
            <v>1.44747994624292</v>
          </cell>
          <cell r="CT264">
            <v>1.4495865115243</v>
          </cell>
          <cell r="CU264">
            <v>1.45821164978326</v>
          </cell>
          <cell r="CV264">
            <v>1.43314036803023</v>
          </cell>
          <cell r="CW264">
            <v>1.44680604120553</v>
          </cell>
          <cell r="CX264">
            <v>1.45054331737337</v>
          </cell>
          <cell r="CY264">
            <v>1.42996839594637</v>
          </cell>
          <cell r="CZ264">
            <v>1.46758291485793</v>
          </cell>
          <cell r="DA264">
            <v>1.456376258195</v>
          </cell>
          <cell r="DB264">
            <v>1.43463944155003</v>
          </cell>
          <cell r="DC264">
            <v>1.43241309791161</v>
          </cell>
          <cell r="DD264">
            <v>1.45640342712838</v>
          </cell>
          <cell r="DE264">
            <v>1.45380655329337</v>
          </cell>
          <cell r="DF264">
            <v>1.45814993625749</v>
          </cell>
          <cell r="DG264">
            <v>1.45814993625749</v>
          </cell>
          <cell r="DH264">
            <v>1.45814993625749</v>
          </cell>
          <cell r="DI264">
            <v>1.45814993625749</v>
          </cell>
          <cell r="DJ264">
            <v>1.45814993625749</v>
          </cell>
          <cell r="DK264">
            <v>1.45814993625749</v>
          </cell>
        </row>
        <row r="265">
          <cell r="A265">
            <v>1472.62466260547</v>
          </cell>
          <cell r="B265">
            <v>1445.881408105</v>
          </cell>
          <cell r="C265">
            <v>1381.72223562902</v>
          </cell>
          <cell r="D265">
            <v>1539.47938479847</v>
          </cell>
          <cell r="E265">
            <v>1744.42712933308</v>
          </cell>
          <cell r="F265">
            <v>1705.16830054157</v>
          </cell>
          <cell r="G265">
            <v>1682.56158473983</v>
          </cell>
          <cell r="H265">
            <v>2008.50586109044</v>
          </cell>
          <cell r="I265">
            <v>2009.47576502132</v>
          </cell>
          <cell r="J265">
            <v>1802.18738750398</v>
          </cell>
          <cell r="K265">
            <v>1696.15928310972</v>
          </cell>
          <cell r="L265">
            <v>2013.89567266486</v>
          </cell>
          <cell r="M265">
            <v>2244.21016090137</v>
          </cell>
          <cell r="N265">
            <v>2210.0115152343</v>
          </cell>
          <cell r="O265">
            <v>2297.23737025382</v>
          </cell>
          <cell r="P265">
            <v>2517.23629083797</v>
          </cell>
          <cell r="Q265">
            <v>2534.60811703185</v>
          </cell>
          <cell r="R265">
            <v>2392.38334299837</v>
          </cell>
          <cell r="S265">
            <v>2519.28513620546</v>
          </cell>
          <cell r="T265">
            <v>2465.43602701649</v>
          </cell>
        </row>
        <row r="265">
          <cell r="Z265">
            <v>1472.62466260547</v>
          </cell>
          <cell r="AA265">
            <v>1445.881408105</v>
          </cell>
          <cell r="AB265">
            <v>1381.72223562902</v>
          </cell>
          <cell r="AC265">
            <v>1539.47938479847</v>
          </cell>
          <cell r="AD265">
            <v>1744.42712933308</v>
          </cell>
          <cell r="AE265">
            <v>1705.16830054157</v>
          </cell>
          <cell r="AF265">
            <v>1682.56158473983</v>
          </cell>
          <cell r="AG265">
            <v>2008.50586109044</v>
          </cell>
          <cell r="AH265">
            <v>2009.47576502132</v>
          </cell>
          <cell r="AI265">
            <v>1802.18738750398</v>
          </cell>
          <cell r="AJ265">
            <v>1696.15928310972</v>
          </cell>
          <cell r="AK265">
            <v>2013.89567266486</v>
          </cell>
          <cell r="AL265">
            <v>2244.21016090137</v>
          </cell>
          <cell r="AM265">
            <v>2210.0115152343</v>
          </cell>
          <cell r="AN265">
            <v>2297.23737025382</v>
          </cell>
          <cell r="AO265">
            <v>2517.23629083797</v>
          </cell>
          <cell r="AP265">
            <v>2534.60811703185</v>
          </cell>
          <cell r="AQ265">
            <v>2392.38334299837</v>
          </cell>
          <cell r="AR265">
            <v>2519.28513620546</v>
          </cell>
          <cell r="AS265">
            <v>2465.43602701649</v>
          </cell>
        </row>
        <row r="265"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</row>
        <row r="265">
          <cell r="BX265">
            <v>2.59874576803981</v>
          </cell>
          <cell r="BY265">
            <v>2.94384856337992</v>
          </cell>
          <cell r="BZ265">
            <v>3.36821380031755</v>
          </cell>
          <cell r="CA265">
            <v>3.24958509482024</v>
          </cell>
          <cell r="CB265">
            <v>3.20614083277566</v>
          </cell>
          <cell r="CC265">
            <v>3.83821666691711</v>
          </cell>
          <cell r="CD265">
            <v>3.76291909717692</v>
          </cell>
          <cell r="CE265">
            <v>3.46074630440888</v>
          </cell>
          <cell r="CF265">
            <v>3.22535048958152</v>
          </cell>
          <cell r="CG265">
            <v>3.87437060966971</v>
          </cell>
          <cell r="CH265">
            <v>4.20275228845076</v>
          </cell>
          <cell r="CI265">
            <v>4.14321725431868</v>
          </cell>
          <cell r="CJ265">
            <v>4.3119368223164</v>
          </cell>
          <cell r="CK265">
            <v>4.72487692977768</v>
          </cell>
          <cell r="CL265">
            <v>4.7574840160136</v>
          </cell>
          <cell r="CM265">
            <v>4.49052673587287</v>
          </cell>
          <cell r="CN265">
            <v>4.72872263240193</v>
          </cell>
          <cell r="CO265">
            <v>4.62764733223161</v>
          </cell>
          <cell r="CP265">
            <v>5.09650996943534</v>
          </cell>
          <cell r="CQ265">
            <v>5.12512616302315</v>
          </cell>
          <cell r="CR265">
            <v>1.44972291554814</v>
          </cell>
          <cell r="CS265">
            <v>1.43567758703847</v>
          </cell>
          <cell r="CT265">
            <v>1.45667976380841</v>
          </cell>
          <cell r="CU265">
            <v>1.43273393599138</v>
          </cell>
          <cell r="CV265">
            <v>1.41892786279812</v>
          </cell>
          <cell r="CW265">
            <v>1.43762783179091</v>
          </cell>
          <cell r="CX265">
            <v>1.43779016794458</v>
          </cell>
          <cell r="CY265">
            <v>1.43367513127634</v>
          </cell>
          <cell r="CZ265">
            <v>1.46306973726416</v>
          </cell>
          <cell r="DA265">
            <v>1.42671529707378</v>
          </cell>
          <cell r="DB265">
            <v>1.44077728902886</v>
          </cell>
          <cell r="DC265">
            <v>1.42410805437454</v>
          </cell>
          <cell r="DD265">
            <v>1.46297487141155</v>
          </cell>
          <cell r="DE265">
            <v>1.46138271238946</v>
          </cell>
          <cell r="DF265">
            <v>1.45962273422479</v>
          </cell>
          <cell r="DG265">
            <v>1.45962273422479</v>
          </cell>
          <cell r="DH265">
            <v>1.45962273422479</v>
          </cell>
          <cell r="DI265">
            <v>1.45962273422479</v>
          </cell>
          <cell r="DJ265">
            <v>1.45962273422479</v>
          </cell>
          <cell r="DK265">
            <v>1.45962273422479</v>
          </cell>
        </row>
        <row r="266">
          <cell r="A266">
            <v>1290.13084925419</v>
          </cell>
          <cell r="B266">
            <v>1640.47912794708</v>
          </cell>
          <cell r="C266">
            <v>1650.73868652238</v>
          </cell>
          <cell r="D266">
            <v>1406.70096967286</v>
          </cell>
          <cell r="E266">
            <v>1523.32697035661</v>
          </cell>
          <cell r="F266">
            <v>1534.24717428822</v>
          </cell>
          <cell r="G266">
            <v>1523.97086112074</v>
          </cell>
          <cell r="H266">
            <v>1578.9249467609</v>
          </cell>
          <cell r="I266">
            <v>1955.49569923379</v>
          </cell>
          <cell r="J266">
            <v>1747.94166797495</v>
          </cell>
          <cell r="K266">
            <v>2242.82242040426</v>
          </cell>
          <cell r="L266">
            <v>2380.1896099042</v>
          </cell>
          <cell r="M266">
            <v>2383.49703441899</v>
          </cell>
          <cell r="N266">
            <v>2377.57530777542</v>
          </cell>
          <cell r="O266">
            <v>2214.52405371336</v>
          </cell>
          <cell r="P266">
            <v>2187.82097011375</v>
          </cell>
          <cell r="Q266">
            <v>2224.37657696459</v>
          </cell>
          <cell r="R266">
            <v>2386.01414267601</v>
          </cell>
          <cell r="S266">
            <v>2518.49917163785</v>
          </cell>
          <cell r="T266">
            <v>2262.22477069968</v>
          </cell>
        </row>
        <row r="266">
          <cell r="Z266">
            <v>1290.13084925419</v>
          </cell>
          <cell r="AA266">
            <v>1640.47912794708</v>
          </cell>
          <cell r="AB266">
            <v>1650.73868652238</v>
          </cell>
          <cell r="AC266">
            <v>1406.70096967286</v>
          </cell>
          <cell r="AD266">
            <v>1523.32697035661</v>
          </cell>
          <cell r="AE266">
            <v>1534.24717428822</v>
          </cell>
          <cell r="AF266">
            <v>1523.97086112074</v>
          </cell>
          <cell r="AG266">
            <v>1578.9249467609</v>
          </cell>
          <cell r="AH266">
            <v>1955.49569923379</v>
          </cell>
          <cell r="AI266">
            <v>1747.94166797495</v>
          </cell>
          <cell r="AJ266">
            <v>2242.82242040426</v>
          </cell>
          <cell r="AK266">
            <v>2380.1896099042</v>
          </cell>
          <cell r="AL266">
            <v>2383.49703441899</v>
          </cell>
          <cell r="AM266">
            <v>2377.57530777542</v>
          </cell>
          <cell r="AN266">
            <v>2214.52405371336</v>
          </cell>
          <cell r="AO266">
            <v>2187.82097011375</v>
          </cell>
          <cell r="AP266">
            <v>2224.37657696459</v>
          </cell>
          <cell r="AQ266">
            <v>2386.01414267601</v>
          </cell>
          <cell r="AR266">
            <v>2518.49917163785</v>
          </cell>
          <cell r="AS266">
            <v>2262.22477069968</v>
          </cell>
        </row>
        <row r="266"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</row>
        <row r="266">
          <cell r="BX266">
            <v>3.16664037986379</v>
          </cell>
          <cell r="BY266">
            <v>2.69701328032882</v>
          </cell>
          <cell r="BZ266">
            <v>2.90699478467668</v>
          </cell>
          <cell r="CA266">
            <v>2.9056725397426</v>
          </cell>
          <cell r="CB266">
            <v>2.89858540402931</v>
          </cell>
          <cell r="CC266">
            <v>3.04793337354811</v>
          </cell>
          <cell r="CD266">
            <v>3.71661614048377</v>
          </cell>
          <cell r="CE266">
            <v>3.2859733671198</v>
          </cell>
          <cell r="CF266">
            <v>4.19120700498068</v>
          </cell>
          <cell r="CG266">
            <v>4.4800675562908</v>
          </cell>
          <cell r="CH266">
            <v>4.57186164275034</v>
          </cell>
          <cell r="CI266">
            <v>4.48670851926222</v>
          </cell>
          <cell r="CJ266">
            <v>4.23059932434545</v>
          </cell>
          <cell r="CK266">
            <v>4.17958608416635</v>
          </cell>
          <cell r="CL266">
            <v>4.2494214627367</v>
          </cell>
          <cell r="CM266">
            <v>4.55821186631842</v>
          </cell>
          <cell r="CN266">
            <v>4.81130962476092</v>
          </cell>
          <cell r="CO266">
            <v>4.32172618328144</v>
          </cell>
          <cell r="CP266">
            <v>4.43274291655594</v>
          </cell>
          <cell r="CQ266">
            <v>4.82127442711949</v>
          </cell>
          <cell r="CR266">
            <v>1.42601095208111</v>
          </cell>
          <cell r="CS266">
            <v>1.43841692174353</v>
          </cell>
          <cell r="CT266">
            <v>1.42819240626606</v>
          </cell>
          <cell r="CU266">
            <v>1.4289789699915</v>
          </cell>
          <cell r="CV266">
            <v>1.43567459113499</v>
          </cell>
          <cell r="CW266">
            <v>1.44662444179979</v>
          </cell>
          <cell r="CX266">
            <v>1.4404483743703</v>
          </cell>
          <cell r="CY266">
            <v>1.41926388860396</v>
          </cell>
          <cell r="CZ266">
            <v>1.44150546118999</v>
          </cell>
          <cell r="DA266">
            <v>1.45737069266653</v>
          </cell>
          <cell r="DB266">
            <v>1.46609770233479</v>
          </cell>
          <cell r="DC266">
            <v>1.45557345786859</v>
          </cell>
          <cell r="DD266">
            <v>1.4283303764839</v>
          </cell>
          <cell r="DE266">
            <v>1.4518226278449</v>
          </cell>
          <cell r="DF266">
            <v>1.43412049289127</v>
          </cell>
          <cell r="DG266">
            <v>1.43412049289127</v>
          </cell>
          <cell r="DH266">
            <v>1.43412049289127</v>
          </cell>
          <cell r="DI266">
            <v>1.43412049289127</v>
          </cell>
          <cell r="DJ266">
            <v>1.43412049289127</v>
          </cell>
          <cell r="DK266">
            <v>1.43412049289127</v>
          </cell>
        </row>
        <row r="267">
          <cell r="A267">
            <v>1168.9827806395</v>
          </cell>
          <cell r="B267">
            <v>1429.1229926193</v>
          </cell>
          <cell r="C267">
            <v>1665.50181510765</v>
          </cell>
          <cell r="D267">
            <v>1729.95486665683</v>
          </cell>
          <cell r="E267">
            <v>1599.09125094065</v>
          </cell>
          <cell r="F267">
            <v>1688.90592112697</v>
          </cell>
          <cell r="G267">
            <v>1812.43686397805</v>
          </cell>
          <cell r="H267">
            <v>1690.4518620974</v>
          </cell>
          <cell r="I267">
            <v>1928.92118637802</v>
          </cell>
          <cell r="J267">
            <v>1908.43568914821</v>
          </cell>
          <cell r="K267">
            <v>2113.70199480993</v>
          </cell>
          <cell r="L267">
            <v>1919.18859341392</v>
          </cell>
          <cell r="M267">
            <v>2227.79758690072</v>
          </cell>
          <cell r="N267">
            <v>2137.47069192947</v>
          </cell>
          <cell r="O267">
            <v>2461.55434850204</v>
          </cell>
          <cell r="P267">
            <v>2496.12550315999</v>
          </cell>
          <cell r="Q267">
            <v>2266.14976123508</v>
          </cell>
          <cell r="R267">
            <v>2187.02374481699</v>
          </cell>
          <cell r="S267">
            <v>2621.73319076602</v>
          </cell>
          <cell r="T267">
            <v>2382.29152196922</v>
          </cell>
        </row>
        <row r="267">
          <cell r="Z267">
            <v>1168.9827806395</v>
          </cell>
          <cell r="AA267">
            <v>1429.1229926193</v>
          </cell>
          <cell r="AB267">
            <v>1665.50181510765</v>
          </cell>
          <cell r="AC267">
            <v>1729.95486665683</v>
          </cell>
          <cell r="AD267">
            <v>1599.09125094065</v>
          </cell>
          <cell r="AE267">
            <v>1688.90592112697</v>
          </cell>
          <cell r="AF267">
            <v>1812.43686397805</v>
          </cell>
          <cell r="AG267">
            <v>1690.4518620974</v>
          </cell>
          <cell r="AH267">
            <v>1928.92118637802</v>
          </cell>
          <cell r="AI267">
            <v>1908.43568914821</v>
          </cell>
          <cell r="AJ267">
            <v>2113.70199480993</v>
          </cell>
          <cell r="AK267">
            <v>1919.18859341392</v>
          </cell>
          <cell r="AL267">
            <v>2227.79758690072</v>
          </cell>
          <cell r="AM267">
            <v>2137.47069192947</v>
          </cell>
          <cell r="AN267">
            <v>2461.55434850204</v>
          </cell>
          <cell r="AO267">
            <v>2496.12550315999</v>
          </cell>
          <cell r="AP267">
            <v>2266.14976123508</v>
          </cell>
          <cell r="AQ267">
            <v>2187.02374481699</v>
          </cell>
          <cell r="AR267">
            <v>2621.73319076602</v>
          </cell>
          <cell r="AS267">
            <v>2382.29152196922</v>
          </cell>
        </row>
        <row r="267"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</row>
        <row r="267">
          <cell r="BX267">
            <v>3.14638212443523</v>
          </cell>
          <cell r="BY267">
            <v>3.26105601876182</v>
          </cell>
          <cell r="BZ267">
            <v>3.07043082632397</v>
          </cell>
          <cell r="CA267">
            <v>3.21069415393477</v>
          </cell>
          <cell r="CB267">
            <v>3.40191038436231</v>
          </cell>
          <cell r="CC267">
            <v>3.14714438541254</v>
          </cell>
          <cell r="CD267">
            <v>3.71673641643433</v>
          </cell>
          <cell r="CE267">
            <v>3.58605762981205</v>
          </cell>
          <cell r="CF267">
            <v>4.0088030244198</v>
          </cell>
          <cell r="CG267">
            <v>3.61402857486027</v>
          </cell>
          <cell r="CH267">
            <v>4.15882477508214</v>
          </cell>
          <cell r="CI267">
            <v>4.09158856083377</v>
          </cell>
          <cell r="CJ267">
            <v>4.6570344619259</v>
          </cell>
          <cell r="CK267">
            <v>4.72243990736268</v>
          </cell>
          <cell r="CL267">
            <v>4.28734695229426</v>
          </cell>
          <cell r="CM267">
            <v>4.1376478056887</v>
          </cell>
          <cell r="CN267">
            <v>4.9600781013843</v>
          </cell>
          <cell r="CO267">
            <v>4.50707648316437</v>
          </cell>
          <cell r="CP267">
            <v>4.72334302621994</v>
          </cell>
          <cell r="CQ267">
            <v>5.31114286536725</v>
          </cell>
          <cell r="CR267">
            <v>1.44509056463832</v>
          </cell>
          <cell r="CS267">
            <v>1.43339259984103</v>
          </cell>
          <cell r="CT267">
            <v>1.45024300643294</v>
          </cell>
          <cell r="CU267">
            <v>1.45339495768669</v>
          </cell>
          <cell r="CV267">
            <v>1.42685902018203</v>
          </cell>
          <cell r="CW267">
            <v>1.44116483479632</v>
          </cell>
          <cell r="CX267">
            <v>1.45964469613321</v>
          </cell>
          <cell r="CY267">
            <v>1.47161184790805</v>
          </cell>
          <cell r="CZ267">
            <v>1.4218698844907</v>
          </cell>
          <cell r="DA267">
            <v>1.45803315755615</v>
          </cell>
          <cell r="DB267">
            <v>1.44456196377481</v>
          </cell>
          <cell r="DC267">
            <v>1.4549002123104</v>
          </cell>
          <cell r="DD267">
            <v>1.46761533911564</v>
          </cell>
          <cell r="DE267">
            <v>1.43124950136352</v>
          </cell>
          <cell r="DF267">
            <v>1.44812854007849</v>
          </cell>
          <cell r="DG267">
            <v>1.44812854007849</v>
          </cell>
          <cell r="DH267">
            <v>1.44812854007849</v>
          </cell>
          <cell r="DI267">
            <v>1.44812854007849</v>
          </cell>
          <cell r="DJ267">
            <v>1.44812854007849</v>
          </cell>
          <cell r="DK267">
            <v>1.44812854007849</v>
          </cell>
        </row>
        <row r="268">
          <cell r="A268">
            <v>1320.79925516293</v>
          </cell>
          <cell r="B268">
            <v>1342.05596574116</v>
          </cell>
          <cell r="C268">
            <v>1302.56011974649</v>
          </cell>
          <cell r="D268">
            <v>1475.45253485745</v>
          </cell>
          <cell r="E268">
            <v>1647.24335325932</v>
          </cell>
          <cell r="F268">
            <v>1695.67991728453</v>
          </cell>
          <cell r="G268">
            <v>2140.26843425566</v>
          </cell>
          <cell r="H268">
            <v>1762.14874147189</v>
          </cell>
          <cell r="I268">
            <v>1870.92824278838</v>
          </cell>
          <cell r="J268">
            <v>1753.21420784125</v>
          </cell>
          <cell r="K268">
            <v>2214.64955953843</v>
          </cell>
          <cell r="L268">
            <v>2093.3425320841</v>
          </cell>
          <cell r="M268">
            <v>1933.78280634203</v>
          </cell>
          <cell r="N268">
            <v>2284.09790878764</v>
          </cell>
          <cell r="O268">
            <v>1978.84049657185</v>
          </cell>
          <cell r="P268">
            <v>2411.68844841144</v>
          </cell>
          <cell r="Q268">
            <v>2461.95418138683</v>
          </cell>
          <cell r="R268">
            <v>2209.90194263832</v>
          </cell>
          <cell r="S268">
            <v>2504.26405997914</v>
          </cell>
          <cell r="T268">
            <v>2407.00448573306</v>
          </cell>
        </row>
        <row r="268">
          <cell r="Z268">
            <v>1320.79925516293</v>
          </cell>
          <cell r="AA268">
            <v>1342.05596574116</v>
          </cell>
          <cell r="AB268">
            <v>1302.56011974649</v>
          </cell>
          <cell r="AC268">
            <v>1475.45253485745</v>
          </cell>
          <cell r="AD268">
            <v>1647.24335325932</v>
          </cell>
          <cell r="AE268">
            <v>1695.67991728453</v>
          </cell>
          <cell r="AF268">
            <v>2140.26843425566</v>
          </cell>
          <cell r="AG268">
            <v>1762.14874147189</v>
          </cell>
          <cell r="AH268">
            <v>1870.92824278838</v>
          </cell>
          <cell r="AI268">
            <v>1753.21420784125</v>
          </cell>
          <cell r="AJ268">
            <v>2214.64955953843</v>
          </cell>
          <cell r="AK268">
            <v>2093.3425320841</v>
          </cell>
          <cell r="AL268">
            <v>1933.78280634203</v>
          </cell>
          <cell r="AM268">
            <v>2284.09790878764</v>
          </cell>
          <cell r="AN268">
            <v>1978.84049657185</v>
          </cell>
          <cell r="AO268">
            <v>2411.68844841144</v>
          </cell>
          <cell r="AP268">
            <v>2461.95418138683</v>
          </cell>
          <cell r="AQ268">
            <v>2209.90194263832</v>
          </cell>
          <cell r="AR268">
            <v>2504.26405997914</v>
          </cell>
          <cell r="AS268">
            <v>2407.00448573306</v>
          </cell>
        </row>
        <row r="268"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</row>
        <row r="268">
          <cell r="BX268">
            <v>2.43096645064731</v>
          </cell>
          <cell r="BY268">
            <v>2.79976314282469</v>
          </cell>
          <cell r="BZ268">
            <v>3.08172441582414</v>
          </cell>
          <cell r="CA268">
            <v>3.18804221293097</v>
          </cell>
          <cell r="CB268">
            <v>4.01043489534527</v>
          </cell>
          <cell r="CC268">
            <v>3.29642693204269</v>
          </cell>
          <cell r="CD268">
            <v>3.58664190632017</v>
          </cell>
          <cell r="CE268">
            <v>3.31634273482407</v>
          </cell>
          <cell r="CF268">
            <v>4.15891933344864</v>
          </cell>
          <cell r="CG268">
            <v>3.94427832569515</v>
          </cell>
          <cell r="CH268">
            <v>3.67680935869166</v>
          </cell>
          <cell r="CI268">
            <v>4.38547880988325</v>
          </cell>
          <cell r="CJ268">
            <v>3.81224637730216</v>
          </cell>
          <cell r="CK268">
            <v>4.64613017904455</v>
          </cell>
          <cell r="CL268">
            <v>4.74296737171867</v>
          </cell>
          <cell r="CM268">
            <v>4.25738743956923</v>
          </cell>
          <cell r="CN268">
            <v>4.82447757007323</v>
          </cell>
          <cell r="CO268">
            <v>4.63710650089414</v>
          </cell>
          <cell r="CP268">
            <v>5.00229150415185</v>
          </cell>
          <cell r="CQ268">
            <v>4.64693193341341</v>
          </cell>
          <cell r="CR268">
            <v>1.44475786263301</v>
          </cell>
          <cell r="CS268">
            <v>1.43082891417742</v>
          </cell>
          <cell r="CT268">
            <v>1.46799963502947</v>
          </cell>
          <cell r="CU268">
            <v>1.44381346054148</v>
          </cell>
          <cell r="CV268">
            <v>1.46443837262288</v>
          </cell>
          <cell r="CW268">
            <v>1.45722612601424</v>
          </cell>
          <cell r="CX268">
            <v>1.46212300859261</v>
          </cell>
          <cell r="CY268">
            <v>1.46455688862008</v>
          </cell>
          <cell r="CZ268">
            <v>1.4291448480339</v>
          </cell>
          <cell r="DA268">
            <v>1.44838063520602</v>
          </cell>
          <cell r="DB268">
            <v>1.45892058810384</v>
          </cell>
          <cell r="DC268">
            <v>1.45405180512907</v>
          </cell>
          <cell r="DD268">
            <v>1.44093276779349</v>
          </cell>
          <cell r="DE268">
            <v>1.42693711704327</v>
          </cell>
          <cell r="DF268">
            <v>1.42212235935346</v>
          </cell>
          <cell r="DG268">
            <v>1.42212235935346</v>
          </cell>
          <cell r="DH268">
            <v>1.42212235935346</v>
          </cell>
          <cell r="DI268">
            <v>1.42212235935346</v>
          </cell>
          <cell r="DJ268">
            <v>1.42212235935346</v>
          </cell>
          <cell r="DK268">
            <v>1.42212235935346</v>
          </cell>
        </row>
        <row r="269">
          <cell r="A269">
            <v>1164.7017872711</v>
          </cell>
          <cell r="B269">
            <v>1927.47604419855</v>
          </cell>
          <cell r="C269">
            <v>1539.79560255594</v>
          </cell>
          <cell r="D269">
            <v>1648.89130168714</v>
          </cell>
          <cell r="E269">
            <v>1705.25804920975</v>
          </cell>
          <cell r="F269">
            <v>1583.87062744924</v>
          </cell>
          <cell r="G269">
            <v>1684.81414718254</v>
          </cell>
          <cell r="H269">
            <v>1765.8994581243</v>
          </cell>
          <cell r="I269">
            <v>2084.49157714194</v>
          </cell>
          <cell r="J269">
            <v>2122.06722810712</v>
          </cell>
          <cell r="K269">
            <v>1843.05596984355</v>
          </cell>
          <cell r="L269">
            <v>1973.81871157736</v>
          </cell>
          <cell r="M269">
            <v>1943.76214922441</v>
          </cell>
          <cell r="N269">
            <v>2188.99273944216</v>
          </cell>
          <cell r="O269">
            <v>2090.79483641181</v>
          </cell>
          <cell r="P269">
            <v>2307.46397835292</v>
          </cell>
          <cell r="Q269">
            <v>2345.72870008327</v>
          </cell>
          <cell r="R269">
            <v>2547.43235155556</v>
          </cell>
          <cell r="S269">
            <v>2330.41707247487</v>
          </cell>
          <cell r="T269">
            <v>2135.39145158144</v>
          </cell>
        </row>
        <row r="269">
          <cell r="Z269">
            <v>1164.7017872711</v>
          </cell>
          <cell r="AA269">
            <v>1927.47604419855</v>
          </cell>
          <cell r="AB269">
            <v>1539.79560255594</v>
          </cell>
          <cell r="AC269">
            <v>1648.89130168714</v>
          </cell>
          <cell r="AD269">
            <v>1705.25804920975</v>
          </cell>
          <cell r="AE269">
            <v>1583.87062744924</v>
          </cell>
          <cell r="AF269">
            <v>1684.81414718254</v>
          </cell>
          <cell r="AG269">
            <v>1765.8994581243</v>
          </cell>
          <cell r="AH269">
            <v>2084.49157714194</v>
          </cell>
          <cell r="AI269">
            <v>2122.06722810712</v>
          </cell>
          <cell r="AJ269">
            <v>1843.05596984355</v>
          </cell>
          <cell r="AK269">
            <v>1973.81871157736</v>
          </cell>
          <cell r="AL269">
            <v>1943.76214922441</v>
          </cell>
          <cell r="AM269">
            <v>2188.99273944216</v>
          </cell>
          <cell r="AN269">
            <v>2090.79483641181</v>
          </cell>
          <cell r="AO269">
            <v>2307.46397835292</v>
          </cell>
          <cell r="AP269">
            <v>2345.72870008327</v>
          </cell>
          <cell r="AQ269">
            <v>2547.43235155556</v>
          </cell>
          <cell r="AR269">
            <v>2330.41707247487</v>
          </cell>
          <cell r="AS269">
            <v>2135.39145158144</v>
          </cell>
        </row>
        <row r="269"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</row>
        <row r="269">
          <cell r="BX269">
            <v>2.92123107054797</v>
          </cell>
          <cell r="BY269">
            <v>3.1350935549095</v>
          </cell>
          <cell r="BZ269">
            <v>3.26762176602097</v>
          </cell>
          <cell r="CA269">
            <v>3.04311405887386</v>
          </cell>
          <cell r="CB269">
            <v>3.16162371452479</v>
          </cell>
          <cell r="CC269">
            <v>3.33283885234303</v>
          </cell>
          <cell r="CD269">
            <v>3.95265377654534</v>
          </cell>
          <cell r="CE269">
            <v>4.0742735391827</v>
          </cell>
          <cell r="CF269">
            <v>3.49060112442165</v>
          </cell>
          <cell r="CG269">
            <v>3.75893284126812</v>
          </cell>
          <cell r="CH269">
            <v>3.73418335431204</v>
          </cell>
          <cell r="CI269">
            <v>4.13143720903104</v>
          </cell>
          <cell r="CJ269">
            <v>3.9896991465863</v>
          </cell>
          <cell r="CK269">
            <v>4.40315180853069</v>
          </cell>
          <cell r="CL269">
            <v>4.47616936385138</v>
          </cell>
          <cell r="CM269">
            <v>4.86106455879237</v>
          </cell>
          <cell r="CN269">
            <v>4.4469513906011</v>
          </cell>
          <cell r="CO269">
            <v>4.07479935555192</v>
          </cell>
          <cell r="CP269">
            <v>4.86287734131134</v>
          </cell>
          <cell r="CQ269">
            <v>5.1085683849919</v>
          </cell>
          <cell r="CR269">
            <v>1.43819798486434</v>
          </cell>
          <cell r="CS269">
            <v>1.42297049508566</v>
          </cell>
          <cell r="CT269">
            <v>1.44412338062768</v>
          </cell>
          <cell r="CU269">
            <v>1.44094915716529</v>
          </cell>
          <cell r="CV269">
            <v>1.42976764000985</v>
          </cell>
          <cell r="CW269">
            <v>1.42596415977209</v>
          </cell>
          <cell r="CX269">
            <v>1.45998688874869</v>
          </cell>
          <cell r="CY269">
            <v>1.45163955460632</v>
          </cell>
          <cell r="CZ269">
            <v>1.44483583704555</v>
          </cell>
          <cell r="DA269">
            <v>1.42697410000068</v>
          </cell>
          <cell r="DB269">
            <v>1.44658992263601</v>
          </cell>
          <cell r="DC269">
            <v>1.43863237940901</v>
          </cell>
          <cell r="DD269">
            <v>1.42611522949195</v>
          </cell>
          <cell r="DE269">
            <v>1.45161116546168</v>
          </cell>
          <cell r="DF269">
            <v>1.43574861682652</v>
          </cell>
          <cell r="DG269">
            <v>1.43574861682652</v>
          </cell>
          <cell r="DH269">
            <v>1.43574861682652</v>
          </cell>
          <cell r="DI269">
            <v>1.43574861682652</v>
          </cell>
          <cell r="DJ269">
            <v>1.43574861682652</v>
          </cell>
          <cell r="DK269">
            <v>1.43574861682652</v>
          </cell>
        </row>
        <row r="270">
          <cell r="A270">
            <v>1176.73433317311</v>
          </cell>
          <cell r="B270">
            <v>1621.78920191031</v>
          </cell>
          <cell r="C270">
            <v>1832.78763193552</v>
          </cell>
          <cell r="D270">
            <v>1871.19656506089</v>
          </cell>
          <cell r="E270">
            <v>1661.14537831489</v>
          </cell>
          <cell r="F270">
            <v>1760.09135831707</v>
          </cell>
          <cell r="G270">
            <v>1667.0648159188</v>
          </cell>
          <cell r="H270">
            <v>1616.24048139741</v>
          </cell>
          <cell r="I270">
            <v>1808.67274182025</v>
          </cell>
          <cell r="J270">
            <v>1729.04547291174</v>
          </cell>
          <cell r="K270">
            <v>2159.37766323693</v>
          </cell>
          <cell r="L270">
            <v>2169.2802245313</v>
          </cell>
          <cell r="M270">
            <v>1970.26369547382</v>
          </cell>
          <cell r="N270">
            <v>2005.29783401725</v>
          </cell>
          <cell r="O270">
            <v>1989.72435793116</v>
          </cell>
          <cell r="P270">
            <v>2117.53567637129</v>
          </cell>
          <cell r="Q270">
            <v>2077.12374159788</v>
          </cell>
          <cell r="R270">
            <v>2112.74222963866</v>
          </cell>
          <cell r="S270">
            <v>2394.11629909129</v>
          </cell>
          <cell r="T270">
            <v>2520.05633904254</v>
          </cell>
        </row>
        <row r="270">
          <cell r="Z270">
            <v>1176.73433317311</v>
          </cell>
          <cell r="AA270">
            <v>1621.78920191031</v>
          </cell>
          <cell r="AB270">
            <v>1832.78763193552</v>
          </cell>
          <cell r="AC270">
            <v>1871.19656506089</v>
          </cell>
          <cell r="AD270">
            <v>1661.14537831489</v>
          </cell>
          <cell r="AE270">
            <v>1760.09135831707</v>
          </cell>
          <cell r="AF270">
            <v>1667.0648159188</v>
          </cell>
          <cell r="AG270">
            <v>1616.24048139741</v>
          </cell>
          <cell r="AH270">
            <v>1808.67274182025</v>
          </cell>
          <cell r="AI270">
            <v>1729.04547291174</v>
          </cell>
          <cell r="AJ270">
            <v>2159.37766323693</v>
          </cell>
          <cell r="AK270">
            <v>2169.2802245313</v>
          </cell>
          <cell r="AL270">
            <v>1970.26369547382</v>
          </cell>
          <cell r="AM270">
            <v>2005.29783401725</v>
          </cell>
          <cell r="AN270">
            <v>1989.72435793116</v>
          </cell>
          <cell r="AO270">
            <v>2117.53567637129</v>
          </cell>
          <cell r="AP270">
            <v>2077.12374159788</v>
          </cell>
          <cell r="AQ270">
            <v>2112.74222963866</v>
          </cell>
          <cell r="AR270">
            <v>2394.11629909129</v>
          </cell>
          <cell r="AS270">
            <v>2520.05633904254</v>
          </cell>
        </row>
        <row r="270"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</row>
        <row r="270">
          <cell r="BX270">
            <v>3.43535835492007</v>
          </cell>
          <cell r="BY270">
            <v>3.52368634788508</v>
          </cell>
          <cell r="BZ270">
            <v>3.17102842088874</v>
          </cell>
          <cell r="CA270">
            <v>3.33483464468286</v>
          </cell>
          <cell r="CB270">
            <v>3.16986103944116</v>
          </cell>
          <cell r="CC270">
            <v>3.078573150352</v>
          </cell>
          <cell r="CD270">
            <v>3.4177566748081</v>
          </cell>
          <cell r="CE270">
            <v>3.22644435511967</v>
          </cell>
          <cell r="CF270">
            <v>4.15587236731307</v>
          </cell>
          <cell r="CG270">
            <v>4.09892569879818</v>
          </cell>
          <cell r="CH270">
            <v>3.68149211466935</v>
          </cell>
          <cell r="CI270">
            <v>3.78048201279934</v>
          </cell>
          <cell r="CJ270">
            <v>3.8207391619907</v>
          </cell>
          <cell r="CK270">
            <v>4.06616698105687</v>
          </cell>
          <cell r="CL270">
            <v>3.98856655304525</v>
          </cell>
          <cell r="CM270">
            <v>4.05696243491997</v>
          </cell>
          <cell r="CN270">
            <v>4.59726688565513</v>
          </cell>
          <cell r="CO270">
            <v>4.83910140951084</v>
          </cell>
          <cell r="CP270">
            <v>5.41372737544107</v>
          </cell>
          <cell r="CQ270">
            <v>4.89886486377483</v>
          </cell>
          <cell r="CR270">
            <v>1.44648431885447</v>
          </cell>
          <cell r="CS270">
            <v>1.45415471607967</v>
          </cell>
          <cell r="CT270">
            <v>1.46166293560439</v>
          </cell>
          <cell r="CU270">
            <v>1.45488713396714</v>
          </cell>
          <cell r="CV270">
            <v>1.43520732841128</v>
          </cell>
          <cell r="CW270">
            <v>1.44599916300703</v>
          </cell>
          <cell r="CX270">
            <v>1.44085207796243</v>
          </cell>
          <cell r="CY270">
            <v>1.43834688901619</v>
          </cell>
          <cell r="CZ270">
            <v>1.44985973470072</v>
          </cell>
          <cell r="DA270">
            <v>1.46821403480054</v>
          </cell>
          <cell r="DB270">
            <v>1.42355266573681</v>
          </cell>
          <cell r="DC270">
            <v>1.44994906680283</v>
          </cell>
          <cell r="DD270">
            <v>1.46624861854698</v>
          </cell>
          <cell r="DE270">
            <v>1.4532450227087</v>
          </cell>
          <cell r="DF270">
            <v>1.42676570675137</v>
          </cell>
          <cell r="DG270">
            <v>1.42676570675137</v>
          </cell>
          <cell r="DH270">
            <v>1.42676570675137</v>
          </cell>
          <cell r="DI270">
            <v>1.42676570675137</v>
          </cell>
          <cell r="DJ270">
            <v>1.42676570675137</v>
          </cell>
          <cell r="DK270">
            <v>1.42676570675137</v>
          </cell>
        </row>
        <row r="271">
          <cell r="A271">
            <v>1426.08657764724</v>
          </cell>
          <cell r="B271">
            <v>1661.7738764506</v>
          </cell>
          <cell r="C271">
            <v>1603.89227636068</v>
          </cell>
          <cell r="D271">
            <v>1364.82382410006</v>
          </cell>
          <cell r="E271">
            <v>1376.88983820423</v>
          </cell>
          <cell r="F271">
            <v>1746.83357008011</v>
          </cell>
          <cell r="G271">
            <v>1716.90165797653</v>
          </cell>
          <cell r="H271">
            <v>1956.46075537957</v>
          </cell>
          <cell r="I271">
            <v>2042.88767661095</v>
          </cell>
          <cell r="J271">
            <v>1860.11036349061</v>
          </cell>
          <cell r="K271">
            <v>2164.31408135259</v>
          </cell>
          <cell r="L271">
            <v>1767.61586580345</v>
          </cell>
          <cell r="M271">
            <v>1790.86395725367</v>
          </cell>
          <cell r="N271">
            <v>2037.80832556321</v>
          </cell>
          <cell r="O271">
            <v>1965.99094727426</v>
          </cell>
          <cell r="P271">
            <v>2161.37990243007</v>
          </cell>
          <cell r="Q271">
            <v>2150.92020648857</v>
          </cell>
          <cell r="R271">
            <v>2415.23493931454</v>
          </cell>
          <cell r="S271">
            <v>2461.26618851647</v>
          </cell>
          <cell r="T271">
            <v>2343.95655459023</v>
          </cell>
        </row>
        <row r="271">
          <cell r="Z271">
            <v>1426.08657764724</v>
          </cell>
          <cell r="AA271">
            <v>1661.7738764506</v>
          </cell>
          <cell r="AB271">
            <v>1603.89227636068</v>
          </cell>
          <cell r="AC271">
            <v>1364.82382410006</v>
          </cell>
          <cell r="AD271">
            <v>1376.88983820423</v>
          </cell>
          <cell r="AE271">
            <v>1746.83357008011</v>
          </cell>
          <cell r="AF271">
            <v>1716.90165797653</v>
          </cell>
          <cell r="AG271">
            <v>1956.46075537957</v>
          </cell>
          <cell r="AH271">
            <v>2042.88767661095</v>
          </cell>
          <cell r="AI271">
            <v>1860.11036349061</v>
          </cell>
          <cell r="AJ271">
            <v>2164.31408135259</v>
          </cell>
          <cell r="AK271">
            <v>1767.61586580345</v>
          </cell>
          <cell r="AL271">
            <v>1790.86395725367</v>
          </cell>
          <cell r="AM271">
            <v>2037.80832556321</v>
          </cell>
          <cell r="AN271">
            <v>1965.99094727426</v>
          </cell>
          <cell r="AO271">
            <v>2161.37990243007</v>
          </cell>
          <cell r="AP271">
            <v>2150.92020648857</v>
          </cell>
          <cell r="AQ271">
            <v>2415.23493931454</v>
          </cell>
          <cell r="AR271">
            <v>2461.26618851647</v>
          </cell>
          <cell r="AS271">
            <v>2343.95655459023</v>
          </cell>
        </row>
        <row r="271"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</row>
        <row r="271">
          <cell r="BX271">
            <v>3.0280785270503</v>
          </cell>
          <cell r="BY271">
            <v>2.57870985614345</v>
          </cell>
          <cell r="BZ271">
            <v>2.61217235431059</v>
          </cell>
          <cell r="CA271">
            <v>3.32928535434098</v>
          </cell>
          <cell r="CB271">
            <v>3.20836483765252</v>
          </cell>
          <cell r="CC271">
            <v>3.71244038984329</v>
          </cell>
          <cell r="CD271">
            <v>3.81614102941208</v>
          </cell>
          <cell r="CE271">
            <v>3.53426013367909</v>
          </cell>
          <cell r="CF271">
            <v>4.10775176995415</v>
          </cell>
          <cell r="CG271">
            <v>3.32298270231735</v>
          </cell>
          <cell r="CH271">
            <v>3.433032088193</v>
          </cell>
          <cell r="CI271">
            <v>3.86163481245713</v>
          </cell>
          <cell r="CJ271">
            <v>3.68159145693666</v>
          </cell>
          <cell r="CK271">
            <v>4.04748444798972</v>
          </cell>
          <cell r="CL271">
            <v>4.02789721272104</v>
          </cell>
          <cell r="CM271">
            <v>4.5228633078924</v>
          </cell>
          <cell r="CN271">
            <v>4.60906322353744</v>
          </cell>
          <cell r="CO271">
            <v>4.38938461989076</v>
          </cell>
          <cell r="CP271">
            <v>4.52047215573592</v>
          </cell>
          <cell r="CQ271">
            <v>4.83097372064114</v>
          </cell>
          <cell r="CR271">
            <v>1.43548278001272</v>
          </cell>
          <cell r="CS271">
            <v>1.43370696365978</v>
          </cell>
          <cell r="CT271">
            <v>1.45115966294549</v>
          </cell>
          <cell r="CU271">
            <v>1.45004423230885</v>
          </cell>
          <cell r="CV271">
            <v>1.44412405267282</v>
          </cell>
          <cell r="CW271">
            <v>1.43749930934565</v>
          </cell>
          <cell r="CX271">
            <v>1.46611760097754</v>
          </cell>
          <cell r="CY271">
            <v>1.44383906277913</v>
          </cell>
          <cell r="CZ271">
            <v>1.46665243645946</v>
          </cell>
          <cell r="DA271">
            <v>1.44194048653164</v>
          </cell>
          <cell r="DB271">
            <v>1.44352140835673</v>
          </cell>
          <cell r="DC271">
            <v>1.45736033792919</v>
          </cell>
          <cell r="DD271">
            <v>1.42919625251685</v>
          </cell>
          <cell r="DE271">
            <v>1.44577019307528</v>
          </cell>
          <cell r="DF271">
            <v>1.46302940749336</v>
          </cell>
          <cell r="DG271">
            <v>1.46302940749336</v>
          </cell>
          <cell r="DH271">
            <v>1.46302940749336</v>
          </cell>
          <cell r="DI271">
            <v>1.46302940749336</v>
          </cell>
          <cell r="DJ271">
            <v>1.46302940749336</v>
          </cell>
          <cell r="DK271">
            <v>1.46302940749336</v>
          </cell>
        </row>
        <row r="272">
          <cell r="A272">
            <v>1465.45914939309</v>
          </cell>
          <cell r="B272">
            <v>1474.24985879766</v>
          </cell>
          <cell r="C272">
            <v>1761.5983882568</v>
          </cell>
          <cell r="D272">
            <v>1908.51398971747</v>
          </cell>
          <cell r="E272">
            <v>1784.48206155738</v>
          </cell>
          <cell r="F272">
            <v>1787.28796432735</v>
          </cell>
          <cell r="G272">
            <v>1625.12523653455</v>
          </cell>
          <cell r="H272">
            <v>1613.3317119734</v>
          </cell>
          <cell r="I272">
            <v>2176.91504463006</v>
          </cell>
          <cell r="J272">
            <v>1899.12887112756</v>
          </cell>
          <cell r="K272">
            <v>1791.31289325582</v>
          </cell>
          <cell r="L272">
            <v>1777.35938396083</v>
          </cell>
          <cell r="M272">
            <v>2080.03278704558</v>
          </cell>
          <cell r="N272">
            <v>2021.16851296324</v>
          </cell>
          <cell r="O272">
            <v>2317.54633292352</v>
          </cell>
          <cell r="P272">
            <v>2310.25330443793</v>
          </cell>
          <cell r="Q272">
            <v>2310.53874864898</v>
          </cell>
          <cell r="R272">
            <v>2126.03629481594</v>
          </cell>
          <cell r="S272">
            <v>2567.81247816644</v>
          </cell>
          <cell r="T272">
            <v>2777.3116638679</v>
          </cell>
        </row>
        <row r="272">
          <cell r="Z272">
            <v>1465.45914939309</v>
          </cell>
          <cell r="AA272">
            <v>1474.24985879766</v>
          </cell>
          <cell r="AB272">
            <v>1761.5983882568</v>
          </cell>
          <cell r="AC272">
            <v>1908.51398971747</v>
          </cell>
          <cell r="AD272">
            <v>1784.48206155738</v>
          </cell>
          <cell r="AE272">
            <v>1787.28796432735</v>
          </cell>
          <cell r="AF272">
            <v>1625.12523653455</v>
          </cell>
          <cell r="AG272">
            <v>1613.3317119734</v>
          </cell>
          <cell r="AH272">
            <v>2176.91504463006</v>
          </cell>
          <cell r="AI272">
            <v>1899.12887112756</v>
          </cell>
          <cell r="AJ272">
            <v>1791.31289325582</v>
          </cell>
          <cell r="AK272">
            <v>1777.35938396083</v>
          </cell>
          <cell r="AL272">
            <v>2080.03278704558</v>
          </cell>
          <cell r="AM272">
            <v>2021.16851296324</v>
          </cell>
          <cell r="AN272">
            <v>2317.54633292352</v>
          </cell>
          <cell r="AO272">
            <v>2310.25330443793</v>
          </cell>
          <cell r="AP272">
            <v>2310.53874864898</v>
          </cell>
          <cell r="AQ272">
            <v>2126.03629481594</v>
          </cell>
          <cell r="AR272">
            <v>2567.81247816644</v>
          </cell>
          <cell r="AS272">
            <v>2777.3116638679</v>
          </cell>
        </row>
        <row r="272"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</row>
        <row r="272">
          <cell r="BX272">
            <v>3.33708635592028</v>
          </cell>
          <cell r="BY272">
            <v>3.64237738981854</v>
          </cell>
          <cell r="BZ272">
            <v>3.35327874182127</v>
          </cell>
          <cell r="CA272">
            <v>3.38460548307015</v>
          </cell>
          <cell r="CB272">
            <v>3.07976681332442</v>
          </cell>
          <cell r="CC272">
            <v>3.02692327007219</v>
          </cell>
          <cell r="CD272">
            <v>4.09515191264322</v>
          </cell>
          <cell r="CE272">
            <v>3.60883817258369</v>
          </cell>
          <cell r="CF272">
            <v>3.39915461979764</v>
          </cell>
          <cell r="CG272">
            <v>3.43326700660671</v>
          </cell>
          <cell r="CH272">
            <v>3.98722259435243</v>
          </cell>
          <cell r="CI272">
            <v>3.79802874080481</v>
          </cell>
          <cell r="CJ272">
            <v>4.33042364290738</v>
          </cell>
          <cell r="CK272">
            <v>4.31679634125057</v>
          </cell>
          <cell r="CL272">
            <v>4.31732970463696</v>
          </cell>
          <cell r="CM272">
            <v>3.97257983840876</v>
          </cell>
          <cell r="CN272">
            <v>4.79805547273669</v>
          </cell>
          <cell r="CO272">
            <v>5.18951268506652</v>
          </cell>
          <cell r="CP272">
            <v>4.59410916943081</v>
          </cell>
          <cell r="CQ272">
            <v>5.13144940126085</v>
          </cell>
          <cell r="CR272">
            <v>1.44792390758863</v>
          </cell>
          <cell r="CS272">
            <v>1.43623978435439</v>
          </cell>
          <cell r="CT272">
            <v>1.44626073148091</v>
          </cell>
          <cell r="CU272">
            <v>1.43554741633767</v>
          </cell>
          <cell r="CV272">
            <v>1.45797362101097</v>
          </cell>
          <cell r="CW272">
            <v>1.44675040527316</v>
          </cell>
          <cell r="CX272">
            <v>1.44569318983854</v>
          </cell>
          <cell r="CY272">
            <v>1.46025732658016</v>
          </cell>
          <cell r="CZ272">
            <v>1.45639305560122</v>
          </cell>
          <cell r="DA272">
            <v>1.44176395526338</v>
          </cell>
          <cell r="DB272">
            <v>1.44380209369747</v>
          </cell>
          <cell r="DC272">
            <v>1.41832189424994</v>
          </cell>
          <cell r="DD272">
            <v>1.42924550351922</v>
          </cell>
          <cell r="DE272">
            <v>1.45797948320628</v>
          </cell>
          <cell r="DF272">
            <v>1.46624038006284</v>
          </cell>
          <cell r="DG272">
            <v>1.46624038006284</v>
          </cell>
          <cell r="DH272">
            <v>1.46624038006284</v>
          </cell>
          <cell r="DI272">
            <v>1.46624038006284</v>
          </cell>
          <cell r="DJ272">
            <v>1.46624038006284</v>
          </cell>
          <cell r="DK272">
            <v>1.46624038006284</v>
          </cell>
        </row>
        <row r="273">
          <cell r="A273">
            <v>1583.07261263523</v>
          </cell>
          <cell r="B273">
            <v>1403.63290802816</v>
          </cell>
          <cell r="C273">
            <v>1432.67893120553</v>
          </cell>
          <cell r="D273">
            <v>1508.29631052739</v>
          </cell>
          <cell r="E273">
            <v>1494.06357873996</v>
          </cell>
          <cell r="F273">
            <v>1982.32304535758</v>
          </cell>
          <cell r="G273">
            <v>1764.52685997328</v>
          </cell>
          <cell r="H273">
            <v>1858.15015334443</v>
          </cell>
          <cell r="I273">
            <v>2091.96754200793</v>
          </cell>
          <cell r="J273">
            <v>2066.89161182894</v>
          </cell>
          <cell r="K273">
            <v>2331.04697758089</v>
          </cell>
          <cell r="L273">
            <v>1952.85065809986</v>
          </cell>
          <cell r="M273">
            <v>1738.67056161623</v>
          </cell>
          <cell r="N273">
            <v>2343.56043836133</v>
          </cell>
          <cell r="O273">
            <v>2312.20064051502</v>
          </cell>
          <cell r="P273">
            <v>2165.81053126521</v>
          </cell>
          <cell r="Q273">
            <v>2493.2571984215</v>
          </cell>
          <cell r="R273">
            <v>2545.56194053218</v>
          </cell>
          <cell r="S273">
            <v>2576.28744503902</v>
          </cell>
          <cell r="T273">
            <v>2445.4083563811</v>
          </cell>
        </row>
        <row r="273">
          <cell r="Z273">
            <v>1583.07261263523</v>
          </cell>
          <cell r="AA273">
            <v>1403.63290802816</v>
          </cell>
          <cell r="AB273">
            <v>1432.67893120553</v>
          </cell>
          <cell r="AC273">
            <v>1508.29631052739</v>
          </cell>
          <cell r="AD273">
            <v>1494.06357873996</v>
          </cell>
          <cell r="AE273">
            <v>1982.32304535758</v>
          </cell>
          <cell r="AF273">
            <v>1764.52685997328</v>
          </cell>
          <cell r="AG273">
            <v>1858.15015334443</v>
          </cell>
          <cell r="AH273">
            <v>2091.96754200793</v>
          </cell>
          <cell r="AI273">
            <v>2066.89161182894</v>
          </cell>
          <cell r="AJ273">
            <v>2331.04697758089</v>
          </cell>
          <cell r="AK273">
            <v>1952.85065809986</v>
          </cell>
          <cell r="AL273">
            <v>1738.67056161623</v>
          </cell>
          <cell r="AM273">
            <v>2343.56043836133</v>
          </cell>
          <cell r="AN273">
            <v>2312.20064051502</v>
          </cell>
          <cell r="AO273">
            <v>2165.81053126521</v>
          </cell>
          <cell r="AP273">
            <v>2493.2571984215</v>
          </cell>
          <cell r="AQ273">
            <v>2545.56194053218</v>
          </cell>
          <cell r="AR273">
            <v>2576.28744503902</v>
          </cell>
          <cell r="AS273">
            <v>2445.4083563811</v>
          </cell>
        </row>
        <row r="273"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</row>
        <row r="273">
          <cell r="BX273">
            <v>2.70754239001743</v>
          </cell>
          <cell r="BY273">
            <v>2.84187116230679</v>
          </cell>
          <cell r="BZ273">
            <v>2.8474535103231</v>
          </cell>
          <cell r="CA273">
            <v>3.72764317605322</v>
          </cell>
          <cell r="CB273">
            <v>3.35559776488911</v>
          </cell>
          <cell r="CC273">
            <v>3.56422643736639</v>
          </cell>
          <cell r="CD273">
            <v>3.96727679517807</v>
          </cell>
          <cell r="CE273">
            <v>3.91231393711115</v>
          </cell>
          <cell r="CF273">
            <v>4.46539022527834</v>
          </cell>
          <cell r="CG273">
            <v>3.72546824397681</v>
          </cell>
          <cell r="CH273">
            <v>3.30891460098938</v>
          </cell>
          <cell r="CI273">
            <v>4.47312839148897</v>
          </cell>
          <cell r="CJ273">
            <v>4.41472282702175</v>
          </cell>
          <cell r="CK273">
            <v>4.13521777645166</v>
          </cell>
          <cell r="CL273">
            <v>4.7604170999001</v>
          </cell>
          <cell r="CM273">
            <v>4.86028340687685</v>
          </cell>
          <cell r="CN273">
            <v>4.91894811950658</v>
          </cell>
          <cell r="CO273">
            <v>4.66905851643597</v>
          </cell>
          <cell r="CP273">
            <v>4.5454233357971</v>
          </cell>
          <cell r="CQ273">
            <v>5.08474547015609</v>
          </cell>
          <cell r="CR273">
            <v>1.45048464512829</v>
          </cell>
          <cell r="CS273">
            <v>1.45949999797026</v>
          </cell>
          <cell r="CT273">
            <v>1.44970869937228</v>
          </cell>
          <cell r="CU273">
            <v>1.45408374376299</v>
          </cell>
          <cell r="CV273">
            <v>1.43753878980651</v>
          </cell>
          <cell r="CW273">
            <v>1.45695866947916</v>
          </cell>
          <cell r="CX273">
            <v>1.44067331755125</v>
          </cell>
          <cell r="CY273">
            <v>1.42831058222316</v>
          </cell>
          <cell r="CZ273">
            <v>1.4446730639706</v>
          </cell>
          <cell r="DA273">
            <v>1.44740857604034</v>
          </cell>
          <cell r="DB273">
            <v>1.43020648887769</v>
          </cell>
          <cell r="DC273">
            <v>1.43613511785161</v>
          </cell>
          <cell r="DD273">
            <v>1.43959018746059</v>
          </cell>
          <cell r="DE273">
            <v>1.43539665482747</v>
          </cell>
          <cell r="DF273">
            <v>1.43492502782042</v>
          </cell>
          <cell r="DG273">
            <v>1.43492502782042</v>
          </cell>
          <cell r="DH273">
            <v>1.43492502782042</v>
          </cell>
          <cell r="DI273">
            <v>1.43492502782042</v>
          </cell>
          <cell r="DJ273">
            <v>1.43492502782042</v>
          </cell>
          <cell r="DK273">
            <v>1.43492502782042</v>
          </cell>
        </row>
        <row r="274">
          <cell r="A274">
            <v>1324.99408486755</v>
          </cell>
          <cell r="B274">
            <v>1398.32720569834</v>
          </cell>
          <cell r="C274">
            <v>1634.49530665247</v>
          </cell>
          <cell r="D274">
            <v>1728.16432591542</v>
          </cell>
          <cell r="E274">
            <v>1801.97735721903</v>
          </cell>
          <cell r="F274">
            <v>1734.2753526695</v>
          </cell>
          <cell r="G274">
            <v>2024.12010490873</v>
          </cell>
          <cell r="H274">
            <v>1838.15279820313</v>
          </cell>
          <cell r="I274">
            <v>1797.08521096883</v>
          </cell>
          <cell r="J274">
            <v>1650.78081830646</v>
          </cell>
          <cell r="K274">
            <v>2026.57438913949</v>
          </cell>
          <cell r="L274">
            <v>1936.20618673602</v>
          </cell>
          <cell r="M274">
            <v>2183.13590165388</v>
          </cell>
          <cell r="N274">
            <v>2507.39607752062</v>
          </cell>
          <cell r="O274">
            <v>2416.09484246853</v>
          </cell>
          <cell r="P274">
            <v>2308.54342912209</v>
          </cell>
          <cell r="Q274">
            <v>2210.53153864322</v>
          </cell>
          <cell r="R274">
            <v>2234.3838602435</v>
          </cell>
          <cell r="S274">
            <v>2542.83120622292</v>
          </cell>
          <cell r="T274">
            <v>2034.53348913981</v>
          </cell>
        </row>
        <row r="274">
          <cell r="Z274">
            <v>1324.99408486755</v>
          </cell>
          <cell r="AA274">
            <v>1398.32720569834</v>
          </cell>
          <cell r="AB274">
            <v>1634.49530665247</v>
          </cell>
          <cell r="AC274">
            <v>1728.16432591542</v>
          </cell>
          <cell r="AD274">
            <v>1801.97735721903</v>
          </cell>
          <cell r="AE274">
            <v>1734.2753526695</v>
          </cell>
          <cell r="AF274">
            <v>2024.12010490873</v>
          </cell>
          <cell r="AG274">
            <v>1838.15279820313</v>
          </cell>
          <cell r="AH274">
            <v>1797.08521096883</v>
          </cell>
          <cell r="AI274">
            <v>1650.78081830646</v>
          </cell>
          <cell r="AJ274">
            <v>2026.57438913949</v>
          </cell>
          <cell r="AK274">
            <v>1936.20618673602</v>
          </cell>
          <cell r="AL274">
            <v>2183.13590165388</v>
          </cell>
          <cell r="AM274">
            <v>2507.39607752062</v>
          </cell>
          <cell r="AN274">
            <v>2416.09484246853</v>
          </cell>
          <cell r="AO274">
            <v>2308.54342912209</v>
          </cell>
          <cell r="AP274">
            <v>2210.53153864322</v>
          </cell>
          <cell r="AQ274">
            <v>2234.3838602435</v>
          </cell>
          <cell r="AR274">
            <v>2542.83120622292</v>
          </cell>
          <cell r="AS274">
            <v>2034.53348913981</v>
          </cell>
        </row>
        <row r="274"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</row>
        <row r="274">
          <cell r="BX274">
            <v>3.08096041784349</v>
          </cell>
          <cell r="BY274">
            <v>3.29333247438881</v>
          </cell>
          <cell r="BZ274">
            <v>3.4026851691714</v>
          </cell>
          <cell r="CA274">
            <v>3.28885779757006</v>
          </cell>
          <cell r="CB274">
            <v>3.87965933536984</v>
          </cell>
          <cell r="CC274">
            <v>3.48489252882854</v>
          </cell>
          <cell r="CD274">
            <v>3.3939682328768</v>
          </cell>
          <cell r="CE274">
            <v>3.20926476863738</v>
          </cell>
          <cell r="CF274">
            <v>3.84035205318496</v>
          </cell>
          <cell r="CG274">
            <v>3.69953839983386</v>
          </cell>
          <cell r="CH274">
            <v>4.141219240598</v>
          </cell>
          <cell r="CI274">
            <v>4.77347557731343</v>
          </cell>
          <cell r="CJ274">
            <v>4.59247877752726</v>
          </cell>
          <cell r="CK274">
            <v>4.38804657784508</v>
          </cell>
          <cell r="CL274">
            <v>4.20174696780592</v>
          </cell>
          <cell r="CM274">
            <v>4.24708512209465</v>
          </cell>
          <cell r="CN274">
            <v>4.83337745859408</v>
          </cell>
          <cell r="CO274">
            <v>3.86721237378941</v>
          </cell>
          <cell r="CP274">
            <v>5.17709160500555</v>
          </cell>
          <cell r="CQ274">
            <v>6.04556205729815</v>
          </cell>
          <cell r="CR274">
            <v>1.44887817294463</v>
          </cell>
          <cell r="CS274">
            <v>1.46912142965089</v>
          </cell>
          <cell r="CT274">
            <v>1.45346538935053</v>
          </cell>
          <cell r="CU274">
            <v>1.43766134155909</v>
          </cell>
          <cell r="CV274">
            <v>1.45089069981626</v>
          </cell>
          <cell r="CW274">
            <v>1.4447080460252</v>
          </cell>
          <cell r="CX274">
            <v>1.429386978243</v>
          </cell>
          <cell r="CY274">
            <v>1.44510484094128</v>
          </cell>
          <cell r="CZ274">
            <v>1.45066800515358</v>
          </cell>
          <cell r="DA274">
            <v>1.40925959666538</v>
          </cell>
          <cell r="DB274">
            <v>1.4457681284135</v>
          </cell>
          <cell r="DC274">
            <v>1.43387469216336</v>
          </cell>
          <cell r="DD274">
            <v>1.44430755862199</v>
          </cell>
          <cell r="DE274">
            <v>1.43911457874124</v>
          </cell>
          <cell r="DF274">
            <v>1.44136494586818</v>
          </cell>
          <cell r="DG274">
            <v>1.44136494586818</v>
          </cell>
          <cell r="DH274">
            <v>1.44136494586818</v>
          </cell>
          <cell r="DI274">
            <v>1.44136494586818</v>
          </cell>
          <cell r="DJ274">
            <v>1.44136494586818</v>
          </cell>
          <cell r="DK274">
            <v>1.44136494586818</v>
          </cell>
        </row>
        <row r="275">
          <cell r="A275">
            <v>1350.57800546666</v>
          </cell>
          <cell r="B275">
            <v>1854.28288961245</v>
          </cell>
          <cell r="C275">
            <v>1903.44892270786</v>
          </cell>
          <cell r="D275">
            <v>1595.82862882684</v>
          </cell>
          <cell r="E275">
            <v>1405.83475387322</v>
          </cell>
          <cell r="F275">
            <v>1590.69266279004</v>
          </cell>
          <cell r="G275">
            <v>2027.21920670739</v>
          </cell>
          <cell r="H275">
            <v>1764.39283379185</v>
          </cell>
          <cell r="I275">
            <v>2125.87319157862</v>
          </cell>
          <cell r="J275">
            <v>2074.76138051962</v>
          </cell>
          <cell r="K275">
            <v>2169.35208282817</v>
          </cell>
          <cell r="L275">
            <v>1823.5248664746</v>
          </cell>
          <cell r="M275">
            <v>2067.24023617195</v>
          </cell>
          <cell r="N275">
            <v>1969.45618622743</v>
          </cell>
          <cell r="O275">
            <v>2457.76277535911</v>
          </cell>
          <cell r="P275">
            <v>2499.40096178718</v>
          </cell>
          <cell r="Q275">
            <v>2306.6736987915</v>
          </cell>
          <cell r="R275">
            <v>2489.6229219497</v>
          </cell>
          <cell r="S275">
            <v>2274.45731385036</v>
          </cell>
          <cell r="T275">
            <v>2418.68642690948</v>
          </cell>
        </row>
        <row r="275">
          <cell r="Z275">
            <v>1350.57800546666</v>
          </cell>
          <cell r="AA275">
            <v>1854.28288961245</v>
          </cell>
          <cell r="AB275">
            <v>1903.44892270786</v>
          </cell>
          <cell r="AC275">
            <v>1595.82862882684</v>
          </cell>
          <cell r="AD275">
            <v>1405.83475387322</v>
          </cell>
          <cell r="AE275">
            <v>1590.69266279004</v>
          </cell>
          <cell r="AF275">
            <v>2027.21920670739</v>
          </cell>
          <cell r="AG275">
            <v>1764.39283379185</v>
          </cell>
          <cell r="AH275">
            <v>2125.87319157862</v>
          </cell>
          <cell r="AI275">
            <v>2074.76138051962</v>
          </cell>
          <cell r="AJ275">
            <v>2169.35208282817</v>
          </cell>
          <cell r="AK275">
            <v>1823.5248664746</v>
          </cell>
          <cell r="AL275">
            <v>2067.24023617195</v>
          </cell>
          <cell r="AM275">
            <v>1969.45618622743</v>
          </cell>
          <cell r="AN275">
            <v>2457.76277535911</v>
          </cell>
          <cell r="AO275">
            <v>2499.40096178718</v>
          </cell>
          <cell r="AP275">
            <v>2306.6736987915</v>
          </cell>
          <cell r="AQ275">
            <v>2489.6229219497</v>
          </cell>
          <cell r="AR275">
            <v>2274.45731385036</v>
          </cell>
          <cell r="AS275">
            <v>2418.68642690948</v>
          </cell>
        </row>
        <row r="275"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</row>
        <row r="275">
          <cell r="BX275">
            <v>3.593546876746</v>
          </cell>
          <cell r="BY275">
            <v>3.03664487198508</v>
          </cell>
          <cell r="BZ275">
            <v>2.68576996500169</v>
          </cell>
          <cell r="CA275">
            <v>3.01549637915424</v>
          </cell>
          <cell r="CB275">
            <v>3.80838543429914</v>
          </cell>
          <cell r="CC275">
            <v>3.35088960544184</v>
          </cell>
          <cell r="CD275">
            <v>4.02768123050969</v>
          </cell>
          <cell r="CE275">
            <v>3.88536450333123</v>
          </cell>
          <cell r="CF275">
            <v>4.07034181421264</v>
          </cell>
          <cell r="CG275">
            <v>3.43975356253753</v>
          </cell>
          <cell r="CH275">
            <v>3.94390678757937</v>
          </cell>
          <cell r="CI275">
            <v>3.7318292291783</v>
          </cell>
          <cell r="CJ275">
            <v>4.65111005371442</v>
          </cell>
          <cell r="CK275">
            <v>4.72990683160349</v>
          </cell>
          <cell r="CL275">
            <v>4.36518663991896</v>
          </cell>
          <cell r="CM275">
            <v>4.71140271076252</v>
          </cell>
          <cell r="CN275">
            <v>4.30421983165076</v>
          </cell>
          <cell r="CO275">
            <v>4.57716133947776</v>
          </cell>
          <cell r="CP275">
            <v>4.62021295092478</v>
          </cell>
          <cell r="CQ275">
            <v>5.35842897018675</v>
          </cell>
          <cell r="CR275">
            <v>1.46242805956901</v>
          </cell>
          <cell r="CS275">
            <v>1.44406108919234</v>
          </cell>
          <cell r="CT275">
            <v>1.45119257775933</v>
          </cell>
          <cell r="CU275">
            <v>1.43979076051935</v>
          </cell>
          <cell r="CV275">
            <v>1.43407742122235</v>
          </cell>
          <cell r="CW275">
            <v>1.44522212659994</v>
          </cell>
          <cell r="CX275">
            <v>1.45836741571247</v>
          </cell>
          <cell r="CY275">
            <v>1.44258795080638</v>
          </cell>
          <cell r="CZ275">
            <v>1.44607027730866</v>
          </cell>
          <cell r="DA275">
            <v>1.46299729406976</v>
          </cell>
          <cell r="DB275">
            <v>1.46017966922576</v>
          </cell>
          <cell r="DC275">
            <v>1.45241757802005</v>
          </cell>
          <cell r="DD275">
            <v>1.43605622165308</v>
          </cell>
          <cell r="DE275">
            <v>1.44587815836737</v>
          </cell>
          <cell r="DF275">
            <v>1.44773969376235</v>
          </cell>
          <cell r="DG275">
            <v>1.44773969376235</v>
          </cell>
          <cell r="DH275">
            <v>1.44773969376235</v>
          </cell>
          <cell r="DI275">
            <v>1.44773969376235</v>
          </cell>
          <cell r="DJ275">
            <v>1.44773969376235</v>
          </cell>
          <cell r="DK275">
            <v>1.44773969376235</v>
          </cell>
        </row>
        <row r="276">
          <cell r="A276">
            <v>1444.22133596626</v>
          </cell>
          <cell r="B276">
            <v>1433.28675676035</v>
          </cell>
          <cell r="C276">
            <v>1697.68145038204</v>
          </cell>
          <cell r="D276">
            <v>1715.671988726</v>
          </cell>
          <cell r="E276">
            <v>1443.79639764341</v>
          </cell>
          <cell r="F276">
            <v>1624.23106724961</v>
          </cell>
          <cell r="G276">
            <v>1562.66715091468</v>
          </cell>
          <cell r="H276">
            <v>1799.89396882314</v>
          </cell>
          <cell r="I276">
            <v>2101.32461136676</v>
          </cell>
          <cell r="J276">
            <v>1861.31472934324</v>
          </cell>
          <cell r="K276">
            <v>1775.73190105045</v>
          </cell>
          <cell r="L276">
            <v>2057.40407716263</v>
          </cell>
          <cell r="M276">
            <v>2026.10528852319</v>
          </cell>
          <cell r="N276">
            <v>2086.29175533935</v>
          </cell>
          <cell r="O276">
            <v>2039.45626343344</v>
          </cell>
          <cell r="P276">
            <v>2451.91513915933</v>
          </cell>
          <cell r="Q276">
            <v>2296.97266993473</v>
          </cell>
          <cell r="R276">
            <v>2260.50731656733</v>
          </cell>
          <cell r="S276">
            <v>2570.12222658121</v>
          </cell>
          <cell r="T276">
            <v>2315.36059019891</v>
          </cell>
        </row>
        <row r="276">
          <cell r="Z276">
            <v>1444.22133596626</v>
          </cell>
          <cell r="AA276">
            <v>1433.28675676035</v>
          </cell>
          <cell r="AB276">
            <v>1697.68145038204</v>
          </cell>
          <cell r="AC276">
            <v>1715.671988726</v>
          </cell>
          <cell r="AD276">
            <v>1443.79639764341</v>
          </cell>
          <cell r="AE276">
            <v>1624.23106724961</v>
          </cell>
          <cell r="AF276">
            <v>1562.66715091468</v>
          </cell>
          <cell r="AG276">
            <v>1799.89396882314</v>
          </cell>
          <cell r="AH276">
            <v>2101.32461136676</v>
          </cell>
          <cell r="AI276">
            <v>1861.31472934324</v>
          </cell>
          <cell r="AJ276">
            <v>1775.73190105045</v>
          </cell>
          <cell r="AK276">
            <v>2057.40407716263</v>
          </cell>
          <cell r="AL276">
            <v>2026.10528852319</v>
          </cell>
          <cell r="AM276">
            <v>2086.29175533935</v>
          </cell>
          <cell r="AN276">
            <v>2039.45626343344</v>
          </cell>
          <cell r="AO276">
            <v>2451.91513915933</v>
          </cell>
          <cell r="AP276">
            <v>2296.97266993473</v>
          </cell>
          <cell r="AQ276">
            <v>2260.50731656733</v>
          </cell>
          <cell r="AR276">
            <v>2570.12222658121</v>
          </cell>
          <cell r="AS276">
            <v>2315.36059019891</v>
          </cell>
        </row>
        <row r="276"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</row>
        <row r="276">
          <cell r="BX276">
            <v>3.21933809189061</v>
          </cell>
          <cell r="BY276">
            <v>3.24158813451004</v>
          </cell>
          <cell r="BZ276">
            <v>2.69649987387321</v>
          </cell>
          <cell r="CA276">
            <v>3.14900753436592</v>
          </cell>
          <cell r="CB276">
            <v>2.96759467272531</v>
          </cell>
          <cell r="CC276">
            <v>3.42559606849189</v>
          </cell>
          <cell r="CD276">
            <v>4.04657637940094</v>
          </cell>
          <cell r="CE276">
            <v>3.50784771132856</v>
          </cell>
          <cell r="CF276">
            <v>3.39689750930107</v>
          </cell>
          <cell r="CG276">
            <v>3.91188214238296</v>
          </cell>
          <cell r="CH276">
            <v>3.83906982617859</v>
          </cell>
          <cell r="CI276">
            <v>4.00293660477133</v>
          </cell>
          <cell r="CJ276">
            <v>3.92269948502779</v>
          </cell>
          <cell r="CK276">
            <v>4.71602476903327</v>
          </cell>
          <cell r="CL276">
            <v>4.41800771657977</v>
          </cell>
          <cell r="CM276">
            <v>4.34787008948752</v>
          </cell>
          <cell r="CN276">
            <v>4.94338482046964</v>
          </cell>
          <cell r="CO276">
            <v>4.4533751263371</v>
          </cell>
          <cell r="CP276">
            <v>5.04300814609451</v>
          </cell>
          <cell r="CQ276">
            <v>4.78285019067168</v>
          </cell>
          <cell r="CR276">
            <v>1.45884482908843</v>
          </cell>
          <cell r="CS276">
            <v>1.42970875807653</v>
          </cell>
          <cell r="CT276">
            <v>1.4447634647499</v>
          </cell>
          <cell r="CU276">
            <v>1.4500519519885</v>
          </cell>
          <cell r="CV276">
            <v>1.46694112883613</v>
          </cell>
          <cell r="CW276">
            <v>1.41312717765441</v>
          </cell>
          <cell r="CX276">
            <v>1.44267675935269</v>
          </cell>
          <cell r="CY276">
            <v>1.43952067153997</v>
          </cell>
          <cell r="CZ276">
            <v>1.42269740887091</v>
          </cell>
          <cell r="DA276">
            <v>1.45373825456869</v>
          </cell>
          <cell r="DB276">
            <v>1.43219478764567</v>
          </cell>
          <cell r="DC276">
            <v>1.44092365104896</v>
          </cell>
          <cell r="DD276">
            <v>1.44591623610547</v>
          </cell>
          <cell r="DE276">
            <v>1.42791864753353</v>
          </cell>
          <cell r="DF276">
            <v>1.42441485206644</v>
          </cell>
          <cell r="DG276">
            <v>1.42441485206644</v>
          </cell>
          <cell r="DH276">
            <v>1.42441485206644</v>
          </cell>
          <cell r="DI276">
            <v>1.42441485206644</v>
          </cell>
          <cell r="DJ276">
            <v>1.42441485206644</v>
          </cell>
          <cell r="DK276">
            <v>1.42441485206644</v>
          </cell>
        </row>
        <row r="277">
          <cell r="A277">
            <v>1392.03878831286</v>
          </cell>
          <cell r="B277">
            <v>1376.58483941925</v>
          </cell>
          <cell r="C277">
            <v>1794.33888407966</v>
          </cell>
          <cell r="D277">
            <v>1704.45128158632</v>
          </cell>
          <cell r="E277">
            <v>1525.76275759208</v>
          </cell>
          <cell r="F277">
            <v>1612.463987062</v>
          </cell>
          <cell r="G277">
            <v>1822.52221244871</v>
          </cell>
          <cell r="H277">
            <v>2068.42129122087</v>
          </cell>
          <cell r="I277">
            <v>1888.80673745348</v>
          </cell>
          <cell r="J277">
            <v>1961.60719095336</v>
          </cell>
          <cell r="K277">
            <v>2113.03573870437</v>
          </cell>
          <cell r="L277">
            <v>2178.82424581276</v>
          </cell>
          <cell r="M277">
            <v>1738.77631759617</v>
          </cell>
          <cell r="N277">
            <v>2086.6349947143</v>
          </cell>
          <cell r="O277">
            <v>2247.5392932796</v>
          </cell>
          <cell r="P277">
            <v>2224.4737296095</v>
          </cell>
          <cell r="Q277">
            <v>2402.10374966602</v>
          </cell>
          <cell r="R277">
            <v>2286.96395858284</v>
          </cell>
          <cell r="S277">
            <v>2669.37528780863</v>
          </cell>
          <cell r="T277">
            <v>2560.32127133301</v>
          </cell>
        </row>
        <row r="277">
          <cell r="Z277">
            <v>1392.03878831286</v>
          </cell>
          <cell r="AA277">
            <v>1376.58483941925</v>
          </cell>
          <cell r="AB277">
            <v>1794.33888407966</v>
          </cell>
          <cell r="AC277">
            <v>1704.45128158632</v>
          </cell>
          <cell r="AD277">
            <v>1525.76275759208</v>
          </cell>
          <cell r="AE277">
            <v>1612.463987062</v>
          </cell>
          <cell r="AF277">
            <v>1822.52221244871</v>
          </cell>
          <cell r="AG277">
            <v>2068.42129122087</v>
          </cell>
          <cell r="AH277">
            <v>1888.80673745348</v>
          </cell>
          <cell r="AI277">
            <v>1961.60719095336</v>
          </cell>
          <cell r="AJ277">
            <v>2113.03573870437</v>
          </cell>
          <cell r="AK277">
            <v>2178.82424581276</v>
          </cell>
          <cell r="AL277">
            <v>1738.77631759617</v>
          </cell>
          <cell r="AM277">
            <v>2086.6349947143</v>
          </cell>
          <cell r="AN277">
            <v>2247.5392932796</v>
          </cell>
          <cell r="AO277">
            <v>2224.4737296095</v>
          </cell>
          <cell r="AP277">
            <v>2402.10374966602</v>
          </cell>
          <cell r="AQ277">
            <v>2286.96395858284</v>
          </cell>
          <cell r="AR277">
            <v>2669.37528780863</v>
          </cell>
          <cell r="AS277">
            <v>2560.32127133301</v>
          </cell>
        </row>
        <row r="277"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</row>
        <row r="277">
          <cell r="BX277">
            <v>3.37998684261581</v>
          </cell>
          <cell r="BY277">
            <v>3.26088055997323</v>
          </cell>
          <cell r="BZ277">
            <v>2.89621646181429</v>
          </cell>
          <cell r="CA277">
            <v>3.05879429844405</v>
          </cell>
          <cell r="CB277">
            <v>3.47438938975554</v>
          </cell>
          <cell r="CC277">
            <v>3.932551110687</v>
          </cell>
          <cell r="CD277">
            <v>3.48814228843417</v>
          </cell>
          <cell r="CE277">
            <v>3.69766287519079</v>
          </cell>
          <cell r="CF277">
            <v>3.98202754881808</v>
          </cell>
          <cell r="CG277">
            <v>4.05103097950018</v>
          </cell>
          <cell r="CH277">
            <v>3.2933863184974</v>
          </cell>
          <cell r="CI277">
            <v>3.94906984533011</v>
          </cell>
          <cell r="CJ277">
            <v>4.28752167506769</v>
          </cell>
          <cell r="CK277">
            <v>4.24352061823238</v>
          </cell>
          <cell r="CL277">
            <v>4.58237679014105</v>
          </cell>
          <cell r="CM277">
            <v>4.36273019646055</v>
          </cell>
          <cell r="CN277">
            <v>5.09223773732964</v>
          </cell>
          <cell r="CO277">
            <v>4.88420068062924</v>
          </cell>
          <cell r="CP277">
            <v>4.9416918456098</v>
          </cell>
          <cell r="CQ277">
            <v>6.12334152337539</v>
          </cell>
          <cell r="CR277">
            <v>1.46520604793539</v>
          </cell>
          <cell r="CS277">
            <v>1.44722585294939</v>
          </cell>
          <cell r="CT277">
            <v>1.45444262702498</v>
          </cell>
          <cell r="CU277">
            <v>1.43204556337108</v>
          </cell>
          <cell r="CV277">
            <v>1.44332165558849</v>
          </cell>
          <cell r="CW277">
            <v>1.44426500201132</v>
          </cell>
          <cell r="CX277">
            <v>1.43714793617496</v>
          </cell>
          <cell r="CY277">
            <v>1.44102580937352</v>
          </cell>
          <cell r="CZ277">
            <v>1.48354411931045</v>
          </cell>
          <cell r="DA277">
            <v>1.45342246115589</v>
          </cell>
          <cell r="DB277">
            <v>1.45381691592446</v>
          </cell>
          <cell r="DC277">
            <v>1.47354624676653</v>
          </cell>
          <cell r="DD277">
            <v>1.44646581738205</v>
          </cell>
          <cell r="DE277">
            <v>1.44763410843619</v>
          </cell>
          <cell r="DF277">
            <v>1.43617743910273</v>
          </cell>
          <cell r="DG277">
            <v>1.43617743910273</v>
          </cell>
          <cell r="DH277">
            <v>1.43617743910273</v>
          </cell>
          <cell r="DI277">
            <v>1.43617743910273</v>
          </cell>
          <cell r="DJ277">
            <v>1.43617743910273</v>
          </cell>
          <cell r="DK277">
            <v>1.43617743910273</v>
          </cell>
        </row>
        <row r="278">
          <cell r="A278">
            <v>1506.44961139383</v>
          </cell>
          <cell r="B278">
            <v>1506.71185054161</v>
          </cell>
          <cell r="C278">
            <v>1564.0666559051</v>
          </cell>
          <cell r="D278">
            <v>1449.3555683684</v>
          </cell>
          <cell r="E278">
            <v>1889.32887245365</v>
          </cell>
          <cell r="F278">
            <v>1920.9718301277</v>
          </cell>
          <cell r="G278">
            <v>1705.72411372035</v>
          </cell>
          <cell r="H278">
            <v>1958.05826610162</v>
          </cell>
          <cell r="I278">
            <v>1481.42128502032</v>
          </cell>
          <cell r="J278">
            <v>1808.03169733498</v>
          </cell>
          <cell r="K278">
            <v>1914.86476081976</v>
          </cell>
          <cell r="L278">
            <v>2180.71302614913</v>
          </cell>
          <cell r="M278">
            <v>2110.76583220748</v>
          </cell>
          <cell r="N278">
            <v>2015.69801762145</v>
          </cell>
          <cell r="O278">
            <v>2148.30649956327</v>
          </cell>
          <cell r="P278">
            <v>2013.22121810367</v>
          </cell>
          <cell r="Q278">
            <v>2219.23736162758</v>
          </cell>
          <cell r="R278">
            <v>2189.08793694793</v>
          </cell>
          <cell r="S278">
            <v>2277.87321756548</v>
          </cell>
          <cell r="T278">
            <v>2647.87222574141</v>
          </cell>
        </row>
        <row r="278">
          <cell r="Z278">
            <v>1506.44961139383</v>
          </cell>
          <cell r="AA278">
            <v>1506.71185054161</v>
          </cell>
          <cell r="AB278">
            <v>1564.0666559051</v>
          </cell>
          <cell r="AC278">
            <v>1449.3555683684</v>
          </cell>
          <cell r="AD278">
            <v>1889.32887245365</v>
          </cell>
          <cell r="AE278">
            <v>1920.9718301277</v>
          </cell>
          <cell r="AF278">
            <v>1705.72411372035</v>
          </cell>
          <cell r="AG278">
            <v>1958.05826610162</v>
          </cell>
          <cell r="AH278">
            <v>1481.42128502032</v>
          </cell>
          <cell r="AI278">
            <v>1808.03169733498</v>
          </cell>
          <cell r="AJ278">
            <v>1914.86476081976</v>
          </cell>
          <cell r="AK278">
            <v>2180.71302614913</v>
          </cell>
          <cell r="AL278">
            <v>2110.76583220748</v>
          </cell>
          <cell r="AM278">
            <v>2015.69801762145</v>
          </cell>
          <cell r="AN278">
            <v>2148.30649956327</v>
          </cell>
          <cell r="AO278">
            <v>2013.22121810367</v>
          </cell>
          <cell r="AP278">
            <v>2219.23736162758</v>
          </cell>
          <cell r="AQ278">
            <v>2189.08793694793</v>
          </cell>
          <cell r="AR278">
            <v>2277.87321756548</v>
          </cell>
          <cell r="AS278">
            <v>2647.87222574141</v>
          </cell>
        </row>
        <row r="278"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</row>
        <row r="278">
          <cell r="BX278">
            <v>2.9772206034736</v>
          </cell>
          <cell r="BY278">
            <v>2.76085352201388</v>
          </cell>
          <cell r="BZ278">
            <v>3.57852300129763</v>
          </cell>
          <cell r="CA278">
            <v>3.64261930771201</v>
          </cell>
          <cell r="CB278">
            <v>3.24464883887291</v>
          </cell>
          <cell r="CC278">
            <v>3.70386966015666</v>
          </cell>
          <cell r="CD278">
            <v>2.80548576519278</v>
          </cell>
          <cell r="CE278">
            <v>3.44858701669446</v>
          </cell>
          <cell r="CF278">
            <v>3.63739455169739</v>
          </cell>
          <cell r="CG278">
            <v>4.16970937263893</v>
          </cell>
          <cell r="CH278">
            <v>3.98352322218255</v>
          </cell>
          <cell r="CI278">
            <v>3.83205463823206</v>
          </cell>
          <cell r="CJ278">
            <v>4.05791548858147</v>
          </cell>
          <cell r="CK278">
            <v>3.80275419943315</v>
          </cell>
          <cell r="CL278">
            <v>4.19189611185275</v>
          </cell>
          <cell r="CM278">
            <v>4.13494715349682</v>
          </cell>
          <cell r="CN278">
            <v>4.3026528162825</v>
          </cell>
          <cell r="CO278">
            <v>5.001540384859</v>
          </cell>
          <cell r="CP278">
            <v>5.32269390753245</v>
          </cell>
          <cell r="CQ278">
            <v>4.46567011777224</v>
          </cell>
          <cell r="CR278">
            <v>1.44176038017611</v>
          </cell>
          <cell r="CS278">
            <v>1.46719919897463</v>
          </cell>
          <cell r="CT278">
            <v>1.43930017169969</v>
          </cell>
          <cell r="CU278">
            <v>1.43826434178788</v>
          </cell>
          <cell r="CV278">
            <v>1.44647484012186</v>
          </cell>
          <cell r="CW278">
            <v>1.44482200205641</v>
          </cell>
          <cell r="CX278">
            <v>1.44028429022295</v>
          </cell>
          <cell r="CY278">
            <v>1.44836176405086</v>
          </cell>
          <cell r="CZ278">
            <v>1.44669721816663</v>
          </cell>
          <cell r="DA278">
            <v>1.43638872256033</v>
          </cell>
          <cell r="DB278">
            <v>1.4422974328467</v>
          </cell>
          <cell r="DC278">
            <v>1.43284716081875</v>
          </cell>
          <cell r="DD278">
            <v>1.45170989741871</v>
          </cell>
          <cell r="DE278">
            <v>1.44112254223973</v>
          </cell>
          <cell r="DF278">
            <v>1.45044204302482</v>
          </cell>
          <cell r="DG278">
            <v>1.45044204302482</v>
          </cell>
          <cell r="DH278">
            <v>1.45044204302482</v>
          </cell>
          <cell r="DI278">
            <v>1.45044204302482</v>
          </cell>
          <cell r="DJ278">
            <v>1.45044204302482</v>
          </cell>
          <cell r="DK278">
            <v>1.45044204302482</v>
          </cell>
        </row>
        <row r="279">
          <cell r="A279">
            <v>1218.311949311</v>
          </cell>
          <cell r="B279">
            <v>1723.30963805009</v>
          </cell>
          <cell r="C279">
            <v>1462.00079830051</v>
          </cell>
          <cell r="D279">
            <v>1573.36013597323</v>
          </cell>
          <cell r="E279">
            <v>1754.77269460151</v>
          </cell>
          <cell r="F279">
            <v>1761.61494630047</v>
          </cell>
          <cell r="G279">
            <v>1743.44396399196</v>
          </cell>
          <cell r="H279">
            <v>1784.42484862694</v>
          </cell>
          <cell r="I279">
            <v>1594.86198554377</v>
          </cell>
          <cell r="J279">
            <v>2113.16935158764</v>
          </cell>
          <cell r="K279">
            <v>2100.16261453686</v>
          </cell>
          <cell r="L279">
            <v>1890.6625203012</v>
          </cell>
          <cell r="M279">
            <v>2142.86558101003</v>
          </cell>
          <cell r="N279">
            <v>2539.98683295982</v>
          </cell>
          <cell r="O279">
            <v>2537.00502894531</v>
          </cell>
          <cell r="P279">
            <v>2017.51571349719</v>
          </cell>
          <cell r="Q279">
            <v>2281.04199144851</v>
          </cell>
          <cell r="R279">
            <v>2399.03700007069</v>
          </cell>
          <cell r="S279">
            <v>2845.07025854866</v>
          </cell>
          <cell r="T279">
            <v>2654.89716409543</v>
          </cell>
        </row>
        <row r="279">
          <cell r="Z279">
            <v>1218.311949311</v>
          </cell>
          <cell r="AA279">
            <v>1723.30963805009</v>
          </cell>
          <cell r="AB279">
            <v>1462.00079830051</v>
          </cell>
          <cell r="AC279">
            <v>1573.36013597323</v>
          </cell>
          <cell r="AD279">
            <v>1754.77269460151</v>
          </cell>
          <cell r="AE279">
            <v>1761.61494630047</v>
          </cell>
          <cell r="AF279">
            <v>1743.44396399196</v>
          </cell>
          <cell r="AG279">
            <v>1784.42484862694</v>
          </cell>
          <cell r="AH279">
            <v>1594.86198554377</v>
          </cell>
          <cell r="AI279">
            <v>2113.16935158764</v>
          </cell>
          <cell r="AJ279">
            <v>2100.16261453686</v>
          </cell>
          <cell r="AK279">
            <v>1890.6625203012</v>
          </cell>
          <cell r="AL279">
            <v>2142.86558101003</v>
          </cell>
          <cell r="AM279">
            <v>2539.98683295982</v>
          </cell>
          <cell r="AN279">
            <v>2537.00502894531</v>
          </cell>
          <cell r="AO279">
            <v>2017.51571349719</v>
          </cell>
          <cell r="AP279">
            <v>2281.04199144851</v>
          </cell>
          <cell r="AQ279">
            <v>2399.03700007069</v>
          </cell>
          <cell r="AR279">
            <v>2845.07025854866</v>
          </cell>
          <cell r="AS279">
            <v>2654.89716409543</v>
          </cell>
        </row>
        <row r="279"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</row>
        <row r="279">
          <cell r="BX279">
            <v>2.76066308754103</v>
          </cell>
          <cell r="BY279">
            <v>2.96689892636272</v>
          </cell>
          <cell r="BZ279">
            <v>3.31865811052675</v>
          </cell>
          <cell r="CA279">
            <v>3.37853761144913</v>
          </cell>
          <cell r="CB279">
            <v>3.33915119081152</v>
          </cell>
          <cell r="CC279">
            <v>3.39499459897705</v>
          </cell>
          <cell r="CD279">
            <v>3.07968351324204</v>
          </cell>
          <cell r="CE279">
            <v>3.9856475484545</v>
          </cell>
          <cell r="CF279">
            <v>3.95419019113736</v>
          </cell>
          <cell r="CG279">
            <v>3.62974478557407</v>
          </cell>
          <cell r="CH279">
            <v>4.04653499963987</v>
          </cell>
          <cell r="CI279">
            <v>4.81585383219155</v>
          </cell>
          <cell r="CJ279">
            <v>4.88285850209455</v>
          </cell>
          <cell r="CK279">
            <v>3.88302098039376</v>
          </cell>
          <cell r="CL279">
            <v>4.3902180541634</v>
          </cell>
          <cell r="CM279">
            <v>4.61731769507151</v>
          </cell>
          <cell r="CN279">
            <v>5.47577767584715</v>
          </cell>
          <cell r="CO279">
            <v>5.10976014709727</v>
          </cell>
          <cell r="CP279">
            <v>5.39994142606288</v>
          </cell>
          <cell r="CQ279">
            <v>5.18964274171134</v>
          </cell>
          <cell r="CR279">
            <v>1.4486253472382</v>
          </cell>
          <cell r="CS279">
            <v>1.45269029245567</v>
          </cell>
          <cell r="CT279">
            <v>1.45091288294337</v>
          </cell>
          <cell r="CU279">
            <v>1.45288930360689</v>
          </cell>
          <cell r="CV279">
            <v>1.44865673517743</v>
          </cell>
          <cell r="CW279">
            <v>1.42852999542642</v>
          </cell>
          <cell r="CX279">
            <v>1.43047095878776</v>
          </cell>
          <cell r="CY279">
            <v>1.44001265957558</v>
          </cell>
          <cell r="CZ279">
            <v>1.41880971635975</v>
          </cell>
          <cell r="DA279">
            <v>1.45258831907699</v>
          </cell>
          <cell r="DB279">
            <v>1.45513237823249</v>
          </cell>
          <cell r="DC279">
            <v>1.42706929051335</v>
          </cell>
          <cell r="DD279">
            <v>1.4508374710782</v>
          </cell>
          <cell r="DE279">
            <v>1.44499153794699</v>
          </cell>
          <cell r="DF279">
            <v>1.4234896846709</v>
          </cell>
          <cell r="DG279">
            <v>1.4234896846709</v>
          </cell>
          <cell r="DH279">
            <v>1.4234896846709</v>
          </cell>
          <cell r="DI279">
            <v>1.4234896846709</v>
          </cell>
          <cell r="DJ279">
            <v>1.4234896846709</v>
          </cell>
          <cell r="DK279">
            <v>1.4234896846709</v>
          </cell>
        </row>
        <row r="280">
          <cell r="A280">
            <v>1530.36445127141</v>
          </cell>
          <cell r="B280">
            <v>1857.12338748232</v>
          </cell>
          <cell r="C280">
            <v>1638.29485119599</v>
          </cell>
          <cell r="D280">
            <v>1940.31665181257</v>
          </cell>
          <cell r="E280">
            <v>1482.04569864157</v>
          </cell>
          <cell r="F280">
            <v>1736.37052881847</v>
          </cell>
          <cell r="G280">
            <v>1811.26497046298</v>
          </cell>
          <cell r="H280">
            <v>1742.54299282379</v>
          </cell>
          <cell r="I280">
            <v>1788.68354139594</v>
          </cell>
          <cell r="J280">
            <v>2020.6260211693</v>
          </cell>
          <cell r="K280">
            <v>2131.34196713595</v>
          </cell>
          <cell r="L280">
            <v>2125.00830304679</v>
          </cell>
          <cell r="M280">
            <v>2494.83877370029</v>
          </cell>
          <cell r="N280">
            <v>2489.57059676378</v>
          </cell>
          <cell r="O280">
            <v>2322.73691439146</v>
          </cell>
          <cell r="P280">
            <v>2322.73207524005</v>
          </cell>
          <cell r="Q280">
            <v>2702.82803446408</v>
          </cell>
          <cell r="R280">
            <v>2435.85689375419</v>
          </cell>
          <cell r="S280">
            <v>2484.53398997335</v>
          </cell>
          <cell r="T280">
            <v>2704.19207432927</v>
          </cell>
        </row>
        <row r="280">
          <cell r="Z280">
            <v>1530.36445127141</v>
          </cell>
          <cell r="AA280">
            <v>1857.12338748232</v>
          </cell>
          <cell r="AB280">
            <v>1638.29485119599</v>
          </cell>
          <cell r="AC280">
            <v>1940.31665181257</v>
          </cell>
          <cell r="AD280">
            <v>1482.04569864157</v>
          </cell>
          <cell r="AE280">
            <v>1736.37052881847</v>
          </cell>
          <cell r="AF280">
            <v>1811.26497046298</v>
          </cell>
          <cell r="AG280">
            <v>1742.54299282379</v>
          </cell>
          <cell r="AH280">
            <v>1788.68354139594</v>
          </cell>
          <cell r="AI280">
            <v>2020.6260211693</v>
          </cell>
          <cell r="AJ280">
            <v>2131.34196713595</v>
          </cell>
          <cell r="AK280">
            <v>2125.00830304679</v>
          </cell>
          <cell r="AL280">
            <v>2494.83877370029</v>
          </cell>
          <cell r="AM280">
            <v>2489.57059676378</v>
          </cell>
          <cell r="AN280">
            <v>2322.73691439146</v>
          </cell>
          <cell r="AO280">
            <v>2322.73207524005</v>
          </cell>
          <cell r="AP280">
            <v>2702.82803446408</v>
          </cell>
          <cell r="AQ280">
            <v>2435.85689375419</v>
          </cell>
          <cell r="AR280">
            <v>2484.53398997335</v>
          </cell>
          <cell r="AS280">
            <v>2704.19207432927</v>
          </cell>
        </row>
        <row r="280"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</row>
        <row r="280">
          <cell r="BX280">
            <v>3.13132480587289</v>
          </cell>
          <cell r="BY280">
            <v>3.65691391846181</v>
          </cell>
          <cell r="BZ280">
            <v>2.79614285628106</v>
          </cell>
          <cell r="CA280">
            <v>3.2434101252291</v>
          </cell>
          <cell r="CB280">
            <v>3.44619143259119</v>
          </cell>
          <cell r="CC280">
            <v>3.32470737081074</v>
          </cell>
          <cell r="CD280">
            <v>3.42490048282467</v>
          </cell>
          <cell r="CE280">
            <v>3.8212882441149</v>
          </cell>
          <cell r="CF280">
            <v>3.98630648412605</v>
          </cell>
          <cell r="CG280">
            <v>4.00061147593273</v>
          </cell>
          <cell r="CH280">
            <v>4.75425792471866</v>
          </cell>
          <cell r="CI280">
            <v>4.68446169646809</v>
          </cell>
          <cell r="CJ280">
            <v>4.3960325657972</v>
          </cell>
          <cell r="CK280">
            <v>4.39602340717616</v>
          </cell>
          <cell r="CL280">
            <v>5.11539640397313</v>
          </cell>
          <cell r="CM280">
            <v>4.61012444595796</v>
          </cell>
          <cell r="CN280">
            <v>4.70225115168258</v>
          </cell>
          <cell r="CO280">
            <v>5.11797799796738</v>
          </cell>
          <cell r="CP280">
            <v>4.75433148944899</v>
          </cell>
          <cell r="CQ280">
            <v>4.58524714708037</v>
          </cell>
          <cell r="CR280">
            <v>1.4250344478742</v>
          </cell>
          <cell r="CS280">
            <v>1.43000511226186</v>
          </cell>
          <cell r="CT280">
            <v>1.43341215703791</v>
          </cell>
          <cell r="CU280">
            <v>1.45366725903114</v>
          </cell>
          <cell r="CV280">
            <v>1.45214296374003</v>
          </cell>
          <cell r="CW280">
            <v>1.46672155149466</v>
          </cell>
          <cell r="CX280">
            <v>1.43995766896767</v>
          </cell>
          <cell r="CY280">
            <v>1.43594303462981</v>
          </cell>
          <cell r="CZ280">
            <v>1.43084532754011</v>
          </cell>
          <cell r="DA280">
            <v>1.44871607378991</v>
          </cell>
          <cell r="DB280">
            <v>1.46483796062827</v>
          </cell>
          <cell r="DC280">
            <v>1.45526267454782</v>
          </cell>
          <cell r="DD280">
            <v>1.43769539446496</v>
          </cell>
          <cell r="DE280">
            <v>1.45603525078223</v>
          </cell>
          <cell r="DF280">
            <v>1.44759227414883</v>
          </cell>
          <cell r="DG280">
            <v>1.44759227414883</v>
          </cell>
          <cell r="DH280">
            <v>1.44759227414883</v>
          </cell>
          <cell r="DI280">
            <v>1.44759227414883</v>
          </cell>
          <cell r="DJ280">
            <v>1.44759227414883</v>
          </cell>
          <cell r="DK280">
            <v>1.44759227414883</v>
          </cell>
        </row>
        <row r="281">
          <cell r="A281">
            <v>1249.64211769267</v>
          </cell>
          <cell r="B281">
            <v>1648.40152719935</v>
          </cell>
          <cell r="C281">
            <v>1579.1475920882</v>
          </cell>
          <cell r="D281">
            <v>1686.96815383027</v>
          </cell>
          <cell r="E281">
            <v>1606.68702281126</v>
          </cell>
          <cell r="F281">
            <v>1538.0990553422</v>
          </cell>
          <cell r="G281">
            <v>1841.10716824635</v>
          </cell>
          <cell r="H281">
            <v>1786.45027939662</v>
          </cell>
          <cell r="I281">
            <v>1931.37698422062</v>
          </cell>
          <cell r="J281">
            <v>1835.74315996416</v>
          </cell>
          <cell r="K281">
            <v>1943.13161185004</v>
          </cell>
          <cell r="L281">
            <v>2304.58043925934</v>
          </cell>
          <cell r="M281">
            <v>1965.59280694428</v>
          </cell>
          <cell r="N281">
            <v>2234.70311197462</v>
          </cell>
          <cell r="O281">
            <v>2379.33179947204</v>
          </cell>
          <cell r="P281">
            <v>2336.71326695586</v>
          </cell>
          <cell r="Q281">
            <v>1934.57900927943</v>
          </cell>
          <cell r="R281">
            <v>2323.15700700889</v>
          </cell>
          <cell r="S281">
            <v>2459.78036548224</v>
          </cell>
          <cell r="T281">
            <v>2534.72923140608</v>
          </cell>
        </row>
        <row r="281">
          <cell r="Z281">
            <v>1249.64211769267</v>
          </cell>
          <cell r="AA281">
            <v>1648.40152719935</v>
          </cell>
          <cell r="AB281">
            <v>1579.1475920882</v>
          </cell>
          <cell r="AC281">
            <v>1686.96815383027</v>
          </cell>
          <cell r="AD281">
            <v>1606.68702281126</v>
          </cell>
          <cell r="AE281">
            <v>1538.0990553422</v>
          </cell>
          <cell r="AF281">
            <v>1841.10716824635</v>
          </cell>
          <cell r="AG281">
            <v>1786.45027939662</v>
          </cell>
          <cell r="AH281">
            <v>1931.37698422062</v>
          </cell>
          <cell r="AI281">
            <v>1835.74315996416</v>
          </cell>
          <cell r="AJ281">
            <v>1943.13161185004</v>
          </cell>
          <cell r="AK281">
            <v>2304.58043925934</v>
          </cell>
          <cell r="AL281">
            <v>1965.59280694428</v>
          </cell>
          <cell r="AM281">
            <v>2234.70311197462</v>
          </cell>
          <cell r="AN281">
            <v>2379.33179947204</v>
          </cell>
          <cell r="AO281">
            <v>2336.71326695586</v>
          </cell>
          <cell r="AP281">
            <v>1934.57900927943</v>
          </cell>
          <cell r="AQ281">
            <v>2323.15700700889</v>
          </cell>
          <cell r="AR281">
            <v>2459.78036548224</v>
          </cell>
          <cell r="AS281">
            <v>2534.72923140608</v>
          </cell>
        </row>
        <row r="281"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</row>
        <row r="281">
          <cell r="BX281">
            <v>2.99542099730471</v>
          </cell>
          <cell r="BY281">
            <v>3.20041724887715</v>
          </cell>
          <cell r="BZ281">
            <v>3.07078863016921</v>
          </cell>
          <cell r="CA281">
            <v>2.91783809127823</v>
          </cell>
          <cell r="CB281">
            <v>3.53340681371167</v>
          </cell>
          <cell r="CC281">
            <v>3.38666589098557</v>
          </cell>
          <cell r="CD281">
            <v>3.63112753140323</v>
          </cell>
          <cell r="CE281">
            <v>3.49083070689768</v>
          </cell>
          <cell r="CF281">
            <v>3.69027601500044</v>
          </cell>
          <cell r="CG281">
            <v>4.31597530252784</v>
          </cell>
          <cell r="CH281">
            <v>3.74387939764663</v>
          </cell>
          <cell r="CI281">
            <v>4.27703298068903</v>
          </cell>
          <cell r="CJ281">
            <v>4.57857850722445</v>
          </cell>
          <cell r="CK281">
            <v>4.49656712191396</v>
          </cell>
          <cell r="CL281">
            <v>3.72273504451117</v>
          </cell>
          <cell r="CM281">
            <v>4.47048063811824</v>
          </cell>
          <cell r="CN281">
            <v>4.73338670814584</v>
          </cell>
          <cell r="CO281">
            <v>4.87761176609526</v>
          </cell>
          <cell r="CP281">
            <v>4.53310912471946</v>
          </cell>
          <cell r="CQ281">
            <v>4.9730856286854</v>
          </cell>
          <cell r="CR281">
            <v>1.43806415734321</v>
          </cell>
          <cell r="CS281">
            <v>1.46473999627488</v>
          </cell>
          <cell r="CT281">
            <v>1.44434847824018</v>
          </cell>
          <cell r="CU281">
            <v>1.4441337485169</v>
          </cell>
          <cell r="CV281">
            <v>1.43346963416198</v>
          </cell>
          <cell r="CW281">
            <v>1.44420967949943</v>
          </cell>
          <cell r="CX281">
            <v>1.42755405590379</v>
          </cell>
          <cell r="CY281">
            <v>1.4451925535795</v>
          </cell>
          <cell r="CZ281">
            <v>1.45724537258002</v>
          </cell>
          <cell r="DA281">
            <v>1.4407554353846</v>
          </cell>
          <cell r="DB281">
            <v>1.44261519463695</v>
          </cell>
          <cell r="DC281">
            <v>1.46291824421965</v>
          </cell>
          <cell r="DD281">
            <v>1.43839723465322</v>
          </cell>
          <cell r="DE281">
            <v>1.43147698580435</v>
          </cell>
          <cell r="DF281">
            <v>1.42374259795737</v>
          </cell>
          <cell r="DG281">
            <v>1.42374259795737</v>
          </cell>
          <cell r="DH281">
            <v>1.42374259795737</v>
          </cell>
          <cell r="DI281">
            <v>1.42374259795737</v>
          </cell>
          <cell r="DJ281">
            <v>1.42374259795737</v>
          </cell>
          <cell r="DK281">
            <v>1.42374259795737</v>
          </cell>
        </row>
        <row r="282">
          <cell r="A282">
            <v>1487.19220502846</v>
          </cell>
          <cell r="B282">
            <v>1449.21963084513</v>
          </cell>
          <cell r="C282">
            <v>1570.2744217384</v>
          </cell>
          <cell r="D282">
            <v>1584.0810916071</v>
          </cell>
          <cell r="E282">
            <v>1834.41836355917</v>
          </cell>
          <cell r="F282">
            <v>1822.66177490211</v>
          </cell>
          <cell r="G282">
            <v>1631.38114819732</v>
          </cell>
          <cell r="H282">
            <v>1726.02084220844</v>
          </cell>
          <cell r="I282">
            <v>1904.53162683716</v>
          </cell>
          <cell r="J282">
            <v>1707.0497204403</v>
          </cell>
          <cell r="K282">
            <v>1859.51802080698</v>
          </cell>
          <cell r="L282">
            <v>1669.60079419523</v>
          </cell>
          <cell r="M282">
            <v>1796.02661363755</v>
          </cell>
          <cell r="N282">
            <v>1895.7701628627</v>
          </cell>
          <cell r="O282">
            <v>2338.78267306095</v>
          </cell>
          <cell r="P282">
            <v>2140.13103125953</v>
          </cell>
          <cell r="Q282">
            <v>2367.88253799993</v>
          </cell>
          <cell r="R282">
            <v>2330.84649143366</v>
          </cell>
          <cell r="S282">
            <v>2595.43900501791</v>
          </cell>
          <cell r="T282">
            <v>2501.75137527204</v>
          </cell>
        </row>
        <row r="282">
          <cell r="Z282">
            <v>1487.19220502846</v>
          </cell>
          <cell r="AA282">
            <v>1449.21963084513</v>
          </cell>
          <cell r="AB282">
            <v>1570.2744217384</v>
          </cell>
          <cell r="AC282">
            <v>1584.0810916071</v>
          </cell>
          <cell r="AD282">
            <v>1834.41836355917</v>
          </cell>
          <cell r="AE282">
            <v>1822.66177490211</v>
          </cell>
          <cell r="AF282">
            <v>1631.38114819732</v>
          </cell>
          <cell r="AG282">
            <v>1726.02084220844</v>
          </cell>
          <cell r="AH282">
            <v>1904.53162683716</v>
          </cell>
          <cell r="AI282">
            <v>1707.0497204403</v>
          </cell>
          <cell r="AJ282">
            <v>1859.51802080698</v>
          </cell>
          <cell r="AK282">
            <v>1669.60079419523</v>
          </cell>
          <cell r="AL282">
            <v>1796.02661363755</v>
          </cell>
          <cell r="AM282">
            <v>1895.7701628627</v>
          </cell>
          <cell r="AN282">
            <v>2338.78267306095</v>
          </cell>
          <cell r="AO282">
            <v>2140.13103125953</v>
          </cell>
          <cell r="AP282">
            <v>2367.88253799993</v>
          </cell>
          <cell r="AQ282">
            <v>2330.84649143366</v>
          </cell>
          <cell r="AR282">
            <v>2595.43900501791</v>
          </cell>
          <cell r="AS282">
            <v>2501.75137527204</v>
          </cell>
        </row>
        <row r="282"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</row>
        <row r="282">
          <cell r="BX282">
            <v>2.99294751579948</v>
          </cell>
          <cell r="BY282">
            <v>3.00240556620743</v>
          </cell>
          <cell r="BZ282">
            <v>3.48750894685341</v>
          </cell>
          <cell r="CA282">
            <v>3.41842237365527</v>
          </cell>
          <cell r="CB282">
            <v>3.07346844119258</v>
          </cell>
          <cell r="CC282">
            <v>3.33753680770708</v>
          </cell>
          <cell r="CD282">
            <v>3.61116140931396</v>
          </cell>
          <cell r="CE282">
            <v>3.18857855795155</v>
          </cell>
          <cell r="CF282">
            <v>3.54336998653477</v>
          </cell>
          <cell r="CG282">
            <v>3.17519385297673</v>
          </cell>
          <cell r="CH282">
            <v>3.38495073831586</v>
          </cell>
          <cell r="CI282">
            <v>3.60591328829426</v>
          </cell>
          <cell r="CJ282">
            <v>4.45728027386977</v>
          </cell>
          <cell r="CK282">
            <v>4.07868757495327</v>
          </cell>
          <cell r="CL282">
            <v>4.51273914803487</v>
          </cell>
          <cell r="CM282">
            <v>4.44215540304505</v>
          </cell>
          <cell r="CN282">
            <v>4.94641901205716</v>
          </cell>
          <cell r="CO282">
            <v>4.76786799541851</v>
          </cell>
          <cell r="CP282">
            <v>4.30941195154003</v>
          </cell>
          <cell r="CQ282">
            <v>4.98036724492945</v>
          </cell>
          <cell r="CR282">
            <v>1.43502008038315</v>
          </cell>
          <cell r="CS282">
            <v>1.42231297604104</v>
          </cell>
          <cell r="CT282">
            <v>1.43741969435895</v>
          </cell>
          <cell r="CU282">
            <v>1.44549032450201</v>
          </cell>
          <cell r="CV282">
            <v>1.44108697995257</v>
          </cell>
          <cell r="CW282">
            <v>1.46078903014604</v>
          </cell>
          <cell r="CX282">
            <v>1.45423240154929</v>
          </cell>
          <cell r="CY282">
            <v>1.4168605464691</v>
          </cell>
          <cell r="CZ282">
            <v>1.44493537580152</v>
          </cell>
          <cell r="DA282">
            <v>1.46675029771137</v>
          </cell>
          <cell r="DB282">
            <v>1.43777532105851</v>
          </cell>
          <cell r="DC282">
            <v>1.44062030950692</v>
          </cell>
          <cell r="DD282">
            <v>1.45367576655758</v>
          </cell>
          <cell r="DE282">
            <v>1.44038151832958</v>
          </cell>
          <cell r="DF282">
            <v>1.43756357422141</v>
          </cell>
          <cell r="DG282">
            <v>1.43756357422141</v>
          </cell>
          <cell r="DH282">
            <v>1.43756357422141</v>
          </cell>
          <cell r="DI282">
            <v>1.43756357422141</v>
          </cell>
          <cell r="DJ282">
            <v>1.43756357422141</v>
          </cell>
          <cell r="DK282">
            <v>1.43756357422141</v>
          </cell>
        </row>
        <row r="283">
          <cell r="A283">
            <v>1322.17243870312</v>
          </cell>
          <cell r="B283">
            <v>1775.65801400899</v>
          </cell>
          <cell r="C283">
            <v>1690.6273858089</v>
          </cell>
          <cell r="D283">
            <v>1590.04507167621</v>
          </cell>
          <cell r="E283">
            <v>1499.2541591783</v>
          </cell>
          <cell r="F283">
            <v>1466.2080526948</v>
          </cell>
          <cell r="G283">
            <v>1754.92879488666</v>
          </cell>
          <cell r="H283">
            <v>1878.46685433317</v>
          </cell>
          <cell r="I283">
            <v>1675.13952569642</v>
          </cell>
          <cell r="J283">
            <v>2092.03856471358</v>
          </cell>
          <cell r="K283">
            <v>2196.3074421467</v>
          </cell>
          <cell r="L283">
            <v>2192.42549353792</v>
          </cell>
          <cell r="M283">
            <v>1861.26713007799</v>
          </cell>
          <cell r="N283">
            <v>2347.40446327343</v>
          </cell>
          <cell r="O283">
            <v>2400.59129102222</v>
          </cell>
          <cell r="P283">
            <v>2488.98384367367</v>
          </cell>
          <cell r="Q283">
            <v>2447.18796505688</v>
          </cell>
          <cell r="R283">
            <v>2054.46410676707</v>
          </cell>
          <cell r="S283">
            <v>2392.01740862157</v>
          </cell>
          <cell r="T283">
            <v>2358.88538586871</v>
          </cell>
        </row>
        <row r="283">
          <cell r="Z283">
            <v>1322.17243870312</v>
          </cell>
          <cell r="AA283">
            <v>1775.65801400899</v>
          </cell>
          <cell r="AB283">
            <v>1690.6273858089</v>
          </cell>
          <cell r="AC283">
            <v>1590.04507167621</v>
          </cell>
          <cell r="AD283">
            <v>1499.2541591783</v>
          </cell>
          <cell r="AE283">
            <v>1466.2080526948</v>
          </cell>
          <cell r="AF283">
            <v>1754.92879488666</v>
          </cell>
          <cell r="AG283">
            <v>1878.46685433317</v>
          </cell>
          <cell r="AH283">
            <v>1675.13952569642</v>
          </cell>
          <cell r="AI283">
            <v>2092.03856471358</v>
          </cell>
          <cell r="AJ283">
            <v>2196.3074421467</v>
          </cell>
          <cell r="AK283">
            <v>2192.42549353792</v>
          </cell>
          <cell r="AL283">
            <v>1861.26713007799</v>
          </cell>
          <cell r="AM283">
            <v>2347.40446327343</v>
          </cell>
          <cell r="AN283">
            <v>2400.59129102222</v>
          </cell>
          <cell r="AO283">
            <v>2488.98384367367</v>
          </cell>
          <cell r="AP283">
            <v>2447.18796505688</v>
          </cell>
          <cell r="AQ283">
            <v>2054.46410676707</v>
          </cell>
          <cell r="AR283">
            <v>2392.01740862157</v>
          </cell>
          <cell r="AS283">
            <v>2358.88538586871</v>
          </cell>
        </row>
        <row r="283"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</row>
        <row r="283">
          <cell r="BX283">
            <v>3.19022308805441</v>
          </cell>
          <cell r="BY283">
            <v>2.9904506647172</v>
          </cell>
          <cell r="BZ283">
            <v>2.84044958605677</v>
          </cell>
          <cell r="CA283">
            <v>2.73893354897901</v>
          </cell>
          <cell r="CB283">
            <v>3.36825544482561</v>
          </cell>
          <cell r="CC283">
            <v>3.57919169831837</v>
          </cell>
          <cell r="CD283">
            <v>3.17977827408167</v>
          </cell>
          <cell r="CE283">
            <v>4.01960104761632</v>
          </cell>
          <cell r="CF283">
            <v>4.20529290110975</v>
          </cell>
          <cell r="CG283">
            <v>4.14967301567866</v>
          </cell>
          <cell r="CH283">
            <v>3.52429852998802</v>
          </cell>
          <cell r="CI283">
            <v>4.5009487364861</v>
          </cell>
          <cell r="CJ283">
            <v>4.58353034072862</v>
          </cell>
          <cell r="CK283">
            <v>4.75230123833521</v>
          </cell>
          <cell r="CL283">
            <v>4.67249895025979</v>
          </cell>
          <cell r="CM283">
            <v>3.92265797285923</v>
          </cell>
          <cell r="CN283">
            <v>4.56715993637524</v>
          </cell>
          <cell r="CO283">
            <v>4.50389984203708</v>
          </cell>
          <cell r="CP283">
            <v>4.56294525950842</v>
          </cell>
          <cell r="CQ283">
            <v>4.90900953022079</v>
          </cell>
          <cell r="CR283">
            <v>1.44930851982789</v>
          </cell>
          <cell r="CS283">
            <v>1.45450008549282</v>
          </cell>
          <cell r="CT283">
            <v>1.45189089404905</v>
          </cell>
          <cell r="CU283">
            <v>1.4567328994936</v>
          </cell>
          <cell r="CV283">
            <v>1.44608996468289</v>
          </cell>
          <cell r="CW283">
            <v>1.46663228286236</v>
          </cell>
          <cell r="CX283">
            <v>1.42745233380862</v>
          </cell>
          <cell r="CY283">
            <v>1.43789016241786</v>
          </cell>
          <cell r="CZ283">
            <v>1.44331552784064</v>
          </cell>
          <cell r="DA283">
            <v>1.42591576581052</v>
          </cell>
          <cell r="DB283">
            <v>1.43088265310311</v>
          </cell>
          <cell r="DC283">
            <v>1.4474984330284</v>
          </cell>
          <cell r="DD283">
            <v>1.4469154519186</v>
          </cell>
          <cell r="DE283">
            <v>1.42886433091873</v>
          </cell>
          <cell r="DF283">
            <v>1.43491194608549</v>
          </cell>
          <cell r="DG283">
            <v>1.43491194608549</v>
          </cell>
          <cell r="DH283">
            <v>1.43491194608549</v>
          </cell>
          <cell r="DI283">
            <v>1.43491194608549</v>
          </cell>
          <cell r="DJ283">
            <v>1.43491194608549</v>
          </cell>
          <cell r="DK283">
            <v>1.43491194608549</v>
          </cell>
        </row>
        <row r="284">
          <cell r="A284">
            <v>1293.4245232782</v>
          </cell>
          <cell r="B284">
            <v>1758.10988245031</v>
          </cell>
          <cell r="C284">
            <v>1385.73025397709</v>
          </cell>
          <cell r="D284">
            <v>1651.27394597925</v>
          </cell>
          <cell r="E284">
            <v>1901.50379548025</v>
          </cell>
          <cell r="F284">
            <v>1948.56232096091</v>
          </cell>
          <cell r="G284">
            <v>1727.75832686474</v>
          </cell>
          <cell r="H284">
            <v>1861.88118285552</v>
          </cell>
          <cell r="I284">
            <v>1985.85679386563</v>
          </cell>
          <cell r="J284">
            <v>2168.56338968834</v>
          </cell>
          <cell r="K284">
            <v>2116.71458951271</v>
          </cell>
          <cell r="L284">
            <v>2215.87060020176</v>
          </cell>
          <cell r="M284">
            <v>2257.27814558113</v>
          </cell>
          <cell r="N284">
            <v>2146.48533240517</v>
          </cell>
          <cell r="O284">
            <v>2191.85322445409</v>
          </cell>
          <cell r="P284">
            <v>2253.69827029026</v>
          </cell>
          <cell r="Q284">
            <v>2299.31226126357</v>
          </cell>
          <cell r="R284">
            <v>2528.84444920491</v>
          </cell>
          <cell r="S284">
            <v>2443.17593085606</v>
          </cell>
          <cell r="T284">
            <v>2546.73039125269</v>
          </cell>
        </row>
        <row r="284">
          <cell r="Z284">
            <v>1293.4245232782</v>
          </cell>
          <cell r="AA284">
            <v>1758.10988245031</v>
          </cell>
          <cell r="AB284">
            <v>1385.73025397709</v>
          </cell>
          <cell r="AC284">
            <v>1651.27394597925</v>
          </cell>
          <cell r="AD284">
            <v>1901.50379548025</v>
          </cell>
          <cell r="AE284">
            <v>1948.56232096091</v>
          </cell>
          <cell r="AF284">
            <v>1727.75832686474</v>
          </cell>
          <cell r="AG284">
            <v>1861.88118285552</v>
          </cell>
          <cell r="AH284">
            <v>1985.85679386563</v>
          </cell>
          <cell r="AI284">
            <v>2168.56338968834</v>
          </cell>
          <cell r="AJ284">
            <v>2116.71458951271</v>
          </cell>
          <cell r="AK284">
            <v>2215.87060020176</v>
          </cell>
          <cell r="AL284">
            <v>2257.27814558113</v>
          </cell>
          <cell r="AM284">
            <v>2146.48533240517</v>
          </cell>
          <cell r="AN284">
            <v>2191.85322445409</v>
          </cell>
          <cell r="AO284">
            <v>2253.69827029026</v>
          </cell>
          <cell r="AP284">
            <v>2299.31226126357</v>
          </cell>
          <cell r="AQ284">
            <v>2528.84444920491</v>
          </cell>
          <cell r="AR284">
            <v>2443.17593085606</v>
          </cell>
          <cell r="AS284">
            <v>2546.73039125269</v>
          </cell>
        </row>
        <row r="284"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</row>
        <row r="284">
          <cell r="BX284">
            <v>2.58684598309955</v>
          </cell>
          <cell r="BY284">
            <v>3.1311984585235</v>
          </cell>
          <cell r="BZ284">
            <v>3.66899669398988</v>
          </cell>
          <cell r="CA284">
            <v>3.69697142456758</v>
          </cell>
          <cell r="CB284">
            <v>3.26281107486206</v>
          </cell>
          <cell r="CC284">
            <v>3.52052948117619</v>
          </cell>
          <cell r="CD284">
            <v>3.77294420818942</v>
          </cell>
          <cell r="CE284">
            <v>4.10614469913844</v>
          </cell>
          <cell r="CF284">
            <v>3.95879440153876</v>
          </cell>
          <cell r="CG284">
            <v>4.20864187102146</v>
          </cell>
          <cell r="CH284">
            <v>4.27755190105555</v>
          </cell>
          <cell r="CI284">
            <v>4.07340999766247</v>
          </cell>
          <cell r="CJ284">
            <v>4.15780229895628</v>
          </cell>
          <cell r="CK284">
            <v>4.27511830848092</v>
          </cell>
          <cell r="CL284">
            <v>4.36164506785398</v>
          </cell>
          <cell r="CM284">
            <v>4.79705262528506</v>
          </cell>
          <cell r="CN284">
            <v>4.6345450455963</v>
          </cell>
          <cell r="CO284">
            <v>4.83098108825674</v>
          </cell>
          <cell r="CP284">
            <v>5.45549005681436</v>
          </cell>
          <cell r="CQ284">
            <v>4.71501295313439</v>
          </cell>
          <cell r="CR284">
            <v>1.43233095983454</v>
          </cell>
          <cell r="CS284">
            <v>1.4270479859618</v>
          </cell>
          <cell r="CT284">
            <v>1.46762554422504</v>
          </cell>
          <cell r="CU284">
            <v>1.44482640372007</v>
          </cell>
          <cell r="CV284">
            <v>1.41989755624629</v>
          </cell>
          <cell r="CW284">
            <v>1.4440270950611</v>
          </cell>
          <cell r="CX284">
            <v>1.45076878451008</v>
          </cell>
          <cell r="CY284">
            <v>1.44894237184068</v>
          </cell>
          <cell r="CZ284">
            <v>1.4420312744164</v>
          </cell>
          <cell r="DA284">
            <v>1.44692162505539</v>
          </cell>
          <cell r="DB284">
            <v>1.46489498196859</v>
          </cell>
          <cell r="DC284">
            <v>1.44247919941065</v>
          </cell>
          <cell r="DD284">
            <v>1.44576239624294</v>
          </cell>
          <cell r="DE284">
            <v>1.44369993101397</v>
          </cell>
          <cell r="DF284">
            <v>1.44429121336022</v>
          </cell>
          <cell r="DG284">
            <v>1.44429121336022</v>
          </cell>
          <cell r="DH284">
            <v>1.44429121336022</v>
          </cell>
          <cell r="DI284">
            <v>1.44429121336022</v>
          </cell>
          <cell r="DJ284">
            <v>1.44429121336022</v>
          </cell>
          <cell r="DK284">
            <v>1.44429121336022</v>
          </cell>
        </row>
        <row r="285">
          <cell r="A285">
            <v>1520.36110853595</v>
          </cell>
          <cell r="B285">
            <v>1288.72319576558</v>
          </cell>
          <cell r="C285">
            <v>1705.49240738897</v>
          </cell>
          <cell r="D285">
            <v>1630.06828605274</v>
          </cell>
          <cell r="E285">
            <v>1851.01634048961</v>
          </cell>
          <cell r="F285">
            <v>1699.78383813621</v>
          </cell>
          <cell r="G285">
            <v>1726.09936174819</v>
          </cell>
          <cell r="H285">
            <v>1909.77637810103</v>
          </cell>
          <cell r="I285">
            <v>1897.11795422437</v>
          </cell>
          <cell r="J285">
            <v>1694.18635267082</v>
          </cell>
          <cell r="K285">
            <v>1898.76593748425</v>
          </cell>
          <cell r="L285">
            <v>2047.54146453501</v>
          </cell>
          <cell r="M285">
            <v>2118.30167902091</v>
          </cell>
          <cell r="N285">
            <v>1726.7441641159</v>
          </cell>
          <cell r="O285">
            <v>2088.57421192372</v>
          </cell>
          <cell r="P285">
            <v>2013.16511026782</v>
          </cell>
          <cell r="Q285">
            <v>2202.44006504126</v>
          </cell>
          <cell r="R285">
            <v>2477.28322286713</v>
          </cell>
          <cell r="S285">
            <v>2387.74038913377</v>
          </cell>
          <cell r="T285">
            <v>2361.94570404131</v>
          </cell>
        </row>
        <row r="285">
          <cell r="Z285">
            <v>1520.36110853595</v>
          </cell>
          <cell r="AA285">
            <v>1288.72319576558</v>
          </cell>
          <cell r="AB285">
            <v>1705.49240738897</v>
          </cell>
          <cell r="AC285">
            <v>1630.06828605274</v>
          </cell>
          <cell r="AD285">
            <v>1851.01634048961</v>
          </cell>
          <cell r="AE285">
            <v>1699.78383813621</v>
          </cell>
          <cell r="AF285">
            <v>1726.09936174819</v>
          </cell>
          <cell r="AG285">
            <v>1909.77637810103</v>
          </cell>
          <cell r="AH285">
            <v>1897.11795422437</v>
          </cell>
          <cell r="AI285">
            <v>1694.18635267082</v>
          </cell>
          <cell r="AJ285">
            <v>1898.76593748425</v>
          </cell>
          <cell r="AK285">
            <v>2047.54146453501</v>
          </cell>
          <cell r="AL285">
            <v>2118.30167902091</v>
          </cell>
          <cell r="AM285">
            <v>1726.7441641159</v>
          </cell>
          <cell r="AN285">
            <v>2088.57421192372</v>
          </cell>
          <cell r="AO285">
            <v>2013.16511026782</v>
          </cell>
          <cell r="AP285">
            <v>2202.44006504126</v>
          </cell>
          <cell r="AQ285">
            <v>2477.28322286713</v>
          </cell>
          <cell r="AR285">
            <v>2387.74038913377</v>
          </cell>
          <cell r="AS285">
            <v>2361.94570404131</v>
          </cell>
        </row>
        <row r="285"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</row>
        <row r="285">
          <cell r="BX285">
            <v>3.22035685427302</v>
          </cell>
          <cell r="BY285">
            <v>3.07199771047869</v>
          </cell>
          <cell r="BZ285">
            <v>3.49937064820352</v>
          </cell>
          <cell r="CA285">
            <v>3.23351055197499</v>
          </cell>
          <cell r="CB285">
            <v>3.25964959988502</v>
          </cell>
          <cell r="CC285">
            <v>3.62805343477954</v>
          </cell>
          <cell r="CD285">
            <v>3.6074960254351</v>
          </cell>
          <cell r="CE285">
            <v>3.23875143956933</v>
          </cell>
          <cell r="CF285">
            <v>3.62383572374502</v>
          </cell>
          <cell r="CG285">
            <v>3.90889134765947</v>
          </cell>
          <cell r="CH285">
            <v>4.02555150968622</v>
          </cell>
          <cell r="CI285">
            <v>3.28166991424211</v>
          </cell>
          <cell r="CJ285">
            <v>4.0501634137502</v>
          </cell>
          <cell r="CK285">
            <v>3.90393007291566</v>
          </cell>
          <cell r="CL285">
            <v>4.27097209257965</v>
          </cell>
          <cell r="CM285">
            <v>4.80394798397526</v>
          </cell>
          <cell r="CN285">
            <v>4.63030650785249</v>
          </cell>
          <cell r="CO285">
            <v>4.58028545079151</v>
          </cell>
          <cell r="CP285">
            <v>4.32306774932325</v>
          </cell>
          <cell r="CQ285">
            <v>4.85700720944079</v>
          </cell>
          <cell r="CR285">
            <v>1.44164860172616</v>
          </cell>
          <cell r="CS285">
            <v>1.42996446924513</v>
          </cell>
          <cell r="CT285">
            <v>1.45095160241388</v>
          </cell>
          <cell r="CU285">
            <v>1.45375775981214</v>
          </cell>
          <cell r="CV285">
            <v>1.4491970571281</v>
          </cell>
          <cell r="CW285">
            <v>1.44021240921778</v>
          </cell>
          <cell r="CX285">
            <v>1.45078150345428</v>
          </cell>
          <cell r="CY285">
            <v>1.44216840894181</v>
          </cell>
          <cell r="CZ285">
            <v>1.44077315666738</v>
          </cell>
          <cell r="DA285">
            <v>1.43314685683033</v>
          </cell>
          <cell r="DB285">
            <v>1.43552270451291</v>
          </cell>
          <cell r="DC285">
            <v>1.43511347428999</v>
          </cell>
          <cell r="DD285">
            <v>1.44168227134306</v>
          </cell>
          <cell r="DE285">
            <v>1.44158494081121</v>
          </cell>
          <cell r="DF285">
            <v>1.41281240878619</v>
          </cell>
          <cell r="DG285">
            <v>1.41281240878619</v>
          </cell>
          <cell r="DH285">
            <v>1.41281240878619</v>
          </cell>
          <cell r="DI285">
            <v>1.41281240878619</v>
          </cell>
          <cell r="DJ285">
            <v>1.41281240878619</v>
          </cell>
          <cell r="DK285">
            <v>1.41281240878619</v>
          </cell>
        </row>
        <row r="286">
          <cell r="A286">
            <v>1753.40299994006</v>
          </cell>
          <cell r="B286">
            <v>1713.31572853296</v>
          </cell>
          <cell r="C286">
            <v>1728.05735112939</v>
          </cell>
          <cell r="D286">
            <v>1638.39585319396</v>
          </cell>
          <cell r="E286">
            <v>1540.6097359867</v>
          </cell>
          <cell r="F286">
            <v>1636.78174291179</v>
          </cell>
          <cell r="G286">
            <v>1767.44578672676</v>
          </cell>
          <cell r="H286">
            <v>2019.48280631118</v>
          </cell>
          <cell r="I286">
            <v>1670.14353291272</v>
          </cell>
          <cell r="J286">
            <v>1709.19029608094</v>
          </cell>
          <cell r="K286">
            <v>1811.92865976041</v>
          </cell>
          <cell r="L286">
            <v>1820.36343651223</v>
          </cell>
          <cell r="M286">
            <v>1985.29318851137</v>
          </cell>
          <cell r="N286">
            <v>2073.31864035753</v>
          </cell>
          <cell r="O286">
            <v>2238.70940811217</v>
          </cell>
          <cell r="P286">
            <v>2219.80946671587</v>
          </cell>
          <cell r="Q286">
            <v>2251.21477367809</v>
          </cell>
          <cell r="R286">
            <v>2327.69840562464</v>
          </cell>
          <cell r="S286">
            <v>2337.86206182343</v>
          </cell>
          <cell r="T286">
            <v>2459.16100368571</v>
          </cell>
        </row>
        <row r="286">
          <cell r="Z286">
            <v>1753.40299994006</v>
          </cell>
          <cell r="AA286">
            <v>1713.31572853296</v>
          </cell>
          <cell r="AB286">
            <v>1728.05735112939</v>
          </cell>
          <cell r="AC286">
            <v>1638.39585319396</v>
          </cell>
          <cell r="AD286">
            <v>1540.6097359867</v>
          </cell>
          <cell r="AE286">
            <v>1636.78174291179</v>
          </cell>
          <cell r="AF286">
            <v>1767.44578672676</v>
          </cell>
          <cell r="AG286">
            <v>2019.48280631118</v>
          </cell>
          <cell r="AH286">
            <v>1670.14353291272</v>
          </cell>
          <cell r="AI286">
            <v>1709.19029608094</v>
          </cell>
          <cell r="AJ286">
            <v>1811.92865976041</v>
          </cell>
          <cell r="AK286">
            <v>1820.36343651223</v>
          </cell>
          <cell r="AL286">
            <v>1985.29318851137</v>
          </cell>
          <cell r="AM286">
            <v>2073.31864035753</v>
          </cell>
          <cell r="AN286">
            <v>2238.70940811217</v>
          </cell>
          <cell r="AO286">
            <v>2219.80946671587</v>
          </cell>
          <cell r="AP286">
            <v>2251.21477367809</v>
          </cell>
          <cell r="AQ286">
            <v>2327.69840562464</v>
          </cell>
          <cell r="AR286">
            <v>2337.86206182343</v>
          </cell>
          <cell r="AS286">
            <v>2459.16100368571</v>
          </cell>
        </row>
        <row r="286"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</row>
        <row r="286">
          <cell r="BX286">
            <v>3.24954869885544</v>
          </cell>
          <cell r="BY286">
            <v>3.11380992971697</v>
          </cell>
          <cell r="BZ286">
            <v>2.88312066041075</v>
          </cell>
          <cell r="CA286">
            <v>3.1017733741715</v>
          </cell>
          <cell r="CB286">
            <v>3.39577283845721</v>
          </cell>
          <cell r="CC286">
            <v>3.89882417075472</v>
          </cell>
          <cell r="CD286">
            <v>3.14931981691343</v>
          </cell>
          <cell r="CE286">
            <v>3.21407704161547</v>
          </cell>
          <cell r="CF286">
            <v>3.43562338666471</v>
          </cell>
          <cell r="CG286">
            <v>3.45671116963636</v>
          </cell>
          <cell r="CH286">
            <v>3.81312822597648</v>
          </cell>
          <cell r="CI286">
            <v>3.9873715538977</v>
          </cell>
          <cell r="CJ286">
            <v>4.27334105520509</v>
          </cell>
          <cell r="CK286">
            <v>4.2372640658392</v>
          </cell>
          <cell r="CL286">
            <v>4.29721181390631</v>
          </cell>
          <cell r="CM286">
            <v>4.44320693201501</v>
          </cell>
          <cell r="CN286">
            <v>4.46260773908175</v>
          </cell>
          <cell r="CO286">
            <v>4.69414817319737</v>
          </cell>
          <cell r="CP286">
            <v>4.87416213981376</v>
          </cell>
          <cell r="CQ286">
            <v>4.84706309981433</v>
          </cell>
          <cell r="CR286">
            <v>1.45472268902964</v>
          </cell>
          <cell r="CS286">
            <v>1.44408098549623</v>
          </cell>
          <cell r="CT286">
            <v>1.45694191423932</v>
          </cell>
          <cell r="CU286">
            <v>1.44156382807323</v>
          </cell>
          <cell r="CV286">
            <v>1.46398610703413</v>
          </cell>
          <cell r="CW286">
            <v>1.44573216714193</v>
          </cell>
          <cell r="CX286">
            <v>1.42598384941112</v>
          </cell>
          <cell r="CY286">
            <v>1.41910210976787</v>
          </cell>
          <cell r="CZ286">
            <v>1.45292824248468</v>
          </cell>
          <cell r="DA286">
            <v>1.45693867300522</v>
          </cell>
          <cell r="DB286">
            <v>1.44491626416359</v>
          </cell>
          <cell r="DC286">
            <v>1.44278675353126</v>
          </cell>
          <cell r="DD286">
            <v>1.42642971813155</v>
          </cell>
          <cell r="DE286">
            <v>1.42457881471388</v>
          </cell>
          <cell r="DF286">
            <v>1.43528221921657</v>
          </cell>
          <cell r="DG286">
            <v>1.43528221921657</v>
          </cell>
          <cell r="DH286">
            <v>1.43528221921657</v>
          </cell>
          <cell r="DI286">
            <v>1.43528221921657</v>
          </cell>
          <cell r="DJ286">
            <v>1.43528221921657</v>
          </cell>
          <cell r="DK286">
            <v>1.43528221921657</v>
          </cell>
        </row>
        <row r="287">
          <cell r="A287">
            <v>1413.14144887811</v>
          </cell>
          <cell r="B287">
            <v>1812.50541216734</v>
          </cell>
          <cell r="C287">
            <v>1858.97534995838</v>
          </cell>
          <cell r="D287">
            <v>1560.64849320749</v>
          </cell>
          <cell r="E287">
            <v>1736.69076585528</v>
          </cell>
          <cell r="F287">
            <v>1650.1651625662</v>
          </cell>
          <cell r="G287">
            <v>1574.93708429674</v>
          </cell>
          <cell r="H287">
            <v>1713.130725703</v>
          </cell>
          <cell r="I287">
            <v>1818.44155750966</v>
          </cell>
          <cell r="J287">
            <v>1744.25367318328</v>
          </cell>
          <cell r="K287">
            <v>2387.22234336934</v>
          </cell>
          <cell r="L287">
            <v>2206.18845772859</v>
          </cell>
          <cell r="M287">
            <v>2198.84397683928</v>
          </cell>
          <cell r="N287">
            <v>2125.35339168883</v>
          </cell>
          <cell r="O287">
            <v>1901.51925646164</v>
          </cell>
          <cell r="P287">
            <v>2115.64441725848</v>
          </cell>
          <cell r="Q287">
            <v>2425.39144465285</v>
          </cell>
          <cell r="R287">
            <v>2147.29866578718</v>
          </cell>
          <cell r="S287">
            <v>2301.77024902941</v>
          </cell>
          <cell r="T287">
            <v>2470.31685437567</v>
          </cell>
        </row>
        <row r="287">
          <cell r="Z287">
            <v>1413.14144887811</v>
          </cell>
          <cell r="AA287">
            <v>1812.50541216734</v>
          </cell>
          <cell r="AB287">
            <v>1858.97534995838</v>
          </cell>
          <cell r="AC287">
            <v>1560.64849320749</v>
          </cell>
          <cell r="AD287">
            <v>1736.69076585528</v>
          </cell>
          <cell r="AE287">
            <v>1650.1651625662</v>
          </cell>
          <cell r="AF287">
            <v>1574.93708429674</v>
          </cell>
          <cell r="AG287">
            <v>1713.130725703</v>
          </cell>
          <cell r="AH287">
            <v>1818.44155750966</v>
          </cell>
          <cell r="AI287">
            <v>1744.25367318328</v>
          </cell>
          <cell r="AJ287">
            <v>2387.22234336934</v>
          </cell>
          <cell r="AK287">
            <v>2206.18845772859</v>
          </cell>
          <cell r="AL287">
            <v>2198.84397683928</v>
          </cell>
          <cell r="AM287">
            <v>2125.35339168883</v>
          </cell>
          <cell r="AN287">
            <v>1901.51925646164</v>
          </cell>
          <cell r="AO287">
            <v>2115.64441725848</v>
          </cell>
          <cell r="AP287">
            <v>2425.39144465285</v>
          </cell>
          <cell r="AQ287">
            <v>2147.29866578718</v>
          </cell>
          <cell r="AR287">
            <v>2301.77024902941</v>
          </cell>
          <cell r="AS287">
            <v>2470.31685437567</v>
          </cell>
        </row>
        <row r="287"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</row>
        <row r="287">
          <cell r="BX287">
            <v>3.49439642021236</v>
          </cell>
          <cell r="BY287">
            <v>2.96787271862255</v>
          </cell>
          <cell r="BZ287">
            <v>3.24699602858684</v>
          </cell>
          <cell r="CA287">
            <v>3.17511720402562</v>
          </cell>
          <cell r="CB287">
            <v>2.98276787840795</v>
          </cell>
          <cell r="CC287">
            <v>3.28537750349121</v>
          </cell>
          <cell r="CD287">
            <v>3.43082094604979</v>
          </cell>
          <cell r="CE287">
            <v>3.30936133812337</v>
          </cell>
          <cell r="CF287">
            <v>4.45311398532498</v>
          </cell>
          <cell r="CG287">
            <v>4.12721721334911</v>
          </cell>
          <cell r="CH287">
            <v>4.16848863078806</v>
          </cell>
          <cell r="CI287">
            <v>4.05342845224819</v>
          </cell>
          <cell r="CJ287">
            <v>3.58933496246366</v>
          </cell>
          <cell r="CK287">
            <v>3.99352068047812</v>
          </cell>
          <cell r="CL287">
            <v>4.57820360239321</v>
          </cell>
          <cell r="CM287">
            <v>4.05327169302689</v>
          </cell>
          <cell r="CN287">
            <v>4.34485446430536</v>
          </cell>
          <cell r="CO287">
            <v>4.66300544874485</v>
          </cell>
          <cell r="CP287">
            <v>5.18551058878085</v>
          </cell>
          <cell r="CQ287">
            <v>5.14779450361067</v>
          </cell>
          <cell r="CR287">
            <v>1.4330101362864</v>
          </cell>
          <cell r="CS287">
            <v>1.46055492694288</v>
          </cell>
          <cell r="CT287">
            <v>1.45750010534334</v>
          </cell>
          <cell r="CU287">
            <v>1.44067812262627</v>
          </cell>
          <cell r="CV287">
            <v>1.46537194713632</v>
          </cell>
          <cell r="CW287">
            <v>1.42388458594689</v>
          </cell>
          <cell r="CX287">
            <v>1.44660808257865</v>
          </cell>
          <cell r="CY287">
            <v>1.42860564198632</v>
          </cell>
          <cell r="CZ287">
            <v>1.4521398064059</v>
          </cell>
          <cell r="DA287">
            <v>1.44401795348023</v>
          </cell>
          <cell r="DB287">
            <v>1.46871048189348</v>
          </cell>
          <cell r="DC287">
            <v>1.46451025631327</v>
          </cell>
          <cell r="DD287">
            <v>1.44518328034719</v>
          </cell>
          <cell r="DE287">
            <v>1.43653355997868</v>
          </cell>
          <cell r="DF287">
            <v>1.45142257632852</v>
          </cell>
          <cell r="DG287">
            <v>1.45142257632852</v>
          </cell>
          <cell r="DH287">
            <v>1.45142257632852</v>
          </cell>
          <cell r="DI287">
            <v>1.45142257632852</v>
          </cell>
          <cell r="DJ287">
            <v>1.45142257632852</v>
          </cell>
          <cell r="DK287">
            <v>1.45142257632852</v>
          </cell>
        </row>
        <row r="288">
          <cell r="A288">
            <v>1384.62146945187</v>
          </cell>
          <cell r="B288">
            <v>1353.56419817286</v>
          </cell>
          <cell r="C288">
            <v>1417.05691979809</v>
          </cell>
          <cell r="D288">
            <v>1744.09394019133</v>
          </cell>
          <cell r="E288">
            <v>1743.75530560552</v>
          </cell>
          <cell r="F288">
            <v>1678.56269846995</v>
          </cell>
          <cell r="G288">
            <v>1462.21255228376</v>
          </cell>
          <cell r="H288">
            <v>1942.96658553802</v>
          </cell>
          <cell r="I288">
            <v>1826.88485654891</v>
          </cell>
          <cell r="J288">
            <v>1639.41956461515</v>
          </cell>
          <cell r="K288">
            <v>2206.91174213795</v>
          </cell>
          <cell r="L288">
            <v>1815.28716148835</v>
          </cell>
          <cell r="M288">
            <v>1810.87609521825</v>
          </cell>
          <cell r="N288">
            <v>2362.88329289814</v>
          </cell>
          <cell r="O288">
            <v>2358.6412488049</v>
          </cell>
          <cell r="P288">
            <v>2463.33901707462</v>
          </cell>
          <cell r="Q288">
            <v>2224.40594066857</v>
          </cell>
          <cell r="R288">
            <v>2326.83936493476</v>
          </cell>
          <cell r="S288">
            <v>2472.68001123466</v>
          </cell>
          <cell r="T288">
            <v>2632.63153370783</v>
          </cell>
        </row>
        <row r="288">
          <cell r="Z288">
            <v>1384.62146945187</v>
          </cell>
          <cell r="AA288">
            <v>1353.56419817286</v>
          </cell>
          <cell r="AB288">
            <v>1417.05691979809</v>
          </cell>
          <cell r="AC288">
            <v>1744.09394019133</v>
          </cell>
          <cell r="AD288">
            <v>1743.75530560552</v>
          </cell>
          <cell r="AE288">
            <v>1678.56269846995</v>
          </cell>
          <cell r="AF288">
            <v>1462.21255228376</v>
          </cell>
          <cell r="AG288">
            <v>1942.96658553802</v>
          </cell>
          <cell r="AH288">
            <v>1826.88485654891</v>
          </cell>
          <cell r="AI288">
            <v>1639.41956461515</v>
          </cell>
          <cell r="AJ288">
            <v>2206.91174213795</v>
          </cell>
          <cell r="AK288">
            <v>1815.28716148835</v>
          </cell>
          <cell r="AL288">
            <v>1810.87609521825</v>
          </cell>
          <cell r="AM288">
            <v>2362.88329289814</v>
          </cell>
          <cell r="AN288">
            <v>2358.6412488049</v>
          </cell>
          <cell r="AO288">
            <v>2463.33901707462</v>
          </cell>
          <cell r="AP288">
            <v>2224.40594066857</v>
          </cell>
          <cell r="AQ288">
            <v>2326.83936493476</v>
          </cell>
          <cell r="AR288">
            <v>2472.68001123466</v>
          </cell>
          <cell r="AS288">
            <v>2632.63153370783</v>
          </cell>
        </row>
        <row r="288"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</row>
        <row r="288">
          <cell r="BX288">
            <v>2.71440171230304</v>
          </cell>
          <cell r="BY288">
            <v>3.31162619763657</v>
          </cell>
          <cell r="BZ288">
            <v>3.19376722562032</v>
          </cell>
          <cell r="CA288">
            <v>3.22352296059466</v>
          </cell>
          <cell r="CB288">
            <v>2.79058745293221</v>
          </cell>
          <cell r="CC288">
            <v>3.7017228144236</v>
          </cell>
          <cell r="CD288">
            <v>3.49558644807254</v>
          </cell>
          <cell r="CE288">
            <v>3.10466020236394</v>
          </cell>
          <cell r="CF288">
            <v>4.13500237473181</v>
          </cell>
          <cell r="CG288">
            <v>3.45734929265645</v>
          </cell>
          <cell r="CH288">
            <v>3.44791368557078</v>
          </cell>
          <cell r="CI288">
            <v>4.42668109811145</v>
          </cell>
          <cell r="CJ288">
            <v>4.45179536383091</v>
          </cell>
          <cell r="CK288">
            <v>4.64940618727545</v>
          </cell>
          <cell r="CL288">
            <v>4.19843418704046</v>
          </cell>
          <cell r="CM288">
            <v>4.39177119557476</v>
          </cell>
          <cell r="CN288">
            <v>4.66703675933313</v>
          </cell>
          <cell r="CO288">
            <v>4.96893576434058</v>
          </cell>
          <cell r="CP288">
            <v>4.76010334124989</v>
          </cell>
          <cell r="CQ288">
            <v>5.15411118213784</v>
          </cell>
          <cell r="CR288">
            <v>1.43236165520217</v>
          </cell>
          <cell r="CS288">
            <v>1.43397310933978</v>
          </cell>
          <cell r="CT288">
            <v>1.43027751120163</v>
          </cell>
          <cell r="CU288">
            <v>1.44289822491989</v>
          </cell>
          <cell r="CV288">
            <v>1.4958547253711</v>
          </cell>
          <cell r="CW288">
            <v>1.42663848523292</v>
          </cell>
          <cell r="CX288">
            <v>1.43556217271365</v>
          </cell>
          <cell r="CY288">
            <v>1.43803207091036</v>
          </cell>
          <cell r="CZ288">
            <v>1.43185244161385</v>
          </cell>
          <cell r="DA288">
            <v>1.4467156333503</v>
          </cell>
          <cell r="DB288">
            <v>1.46223218082097</v>
          </cell>
          <cell r="DC288">
            <v>1.43849783824082</v>
          </cell>
          <cell r="DD288">
            <v>1.43892939989292</v>
          </cell>
          <cell r="DE288">
            <v>1.46241681155144</v>
          </cell>
          <cell r="DF288">
            <v>1.45155612298468</v>
          </cell>
          <cell r="DG288">
            <v>1.45155612298468</v>
          </cell>
          <cell r="DH288">
            <v>1.45155612298468</v>
          </cell>
          <cell r="DI288">
            <v>1.45155612298468</v>
          </cell>
          <cell r="DJ288">
            <v>1.45155612298468</v>
          </cell>
          <cell r="DK288">
            <v>1.45155612298468</v>
          </cell>
        </row>
        <row r="289">
          <cell r="A289">
            <v>1586.09717846019</v>
          </cell>
          <cell r="B289">
            <v>1356.12265138548</v>
          </cell>
          <cell r="C289">
            <v>1597.878696423</v>
          </cell>
          <cell r="D289">
            <v>1718.32111211956</v>
          </cell>
          <cell r="E289">
            <v>2012.01943358385</v>
          </cell>
          <cell r="F289">
            <v>1893.72630512777</v>
          </cell>
          <cell r="G289">
            <v>1953.21437163838</v>
          </cell>
          <cell r="H289">
            <v>1918.31542729972</v>
          </cell>
          <cell r="I289">
            <v>2074.94152757567</v>
          </cell>
          <cell r="J289">
            <v>2070.57841556158</v>
          </cell>
          <cell r="K289">
            <v>2306.66433426711</v>
          </cell>
          <cell r="L289">
            <v>2408.63863323492</v>
          </cell>
          <cell r="M289">
            <v>2307.72709278265</v>
          </cell>
          <cell r="N289">
            <v>2266.07276905798</v>
          </cell>
          <cell r="O289">
            <v>2366.00111605614</v>
          </cell>
          <cell r="P289">
            <v>2175.8388163146</v>
          </cell>
          <cell r="Q289">
            <v>2448.95079976803</v>
          </cell>
          <cell r="R289">
            <v>2440.64593526437</v>
          </cell>
          <cell r="S289">
            <v>2621.52844655297</v>
          </cell>
          <cell r="T289">
            <v>2497.32400310934</v>
          </cell>
        </row>
        <row r="289">
          <cell r="Z289">
            <v>1586.09717846019</v>
          </cell>
          <cell r="AA289">
            <v>1356.12265138548</v>
          </cell>
          <cell r="AB289">
            <v>1597.878696423</v>
          </cell>
          <cell r="AC289">
            <v>1718.32111211956</v>
          </cell>
          <cell r="AD289">
            <v>2012.01943358385</v>
          </cell>
          <cell r="AE289">
            <v>1893.72630512777</v>
          </cell>
          <cell r="AF289">
            <v>1953.21437163838</v>
          </cell>
          <cell r="AG289">
            <v>1918.31542729972</v>
          </cell>
          <cell r="AH289">
            <v>2074.94152757567</v>
          </cell>
          <cell r="AI289">
            <v>2070.57841556158</v>
          </cell>
          <cell r="AJ289">
            <v>2306.66433426711</v>
          </cell>
          <cell r="AK289">
            <v>2408.63863323492</v>
          </cell>
          <cell r="AL289">
            <v>2307.72709278265</v>
          </cell>
          <cell r="AM289">
            <v>2266.07276905798</v>
          </cell>
          <cell r="AN289">
            <v>2366.00111605614</v>
          </cell>
          <cell r="AO289">
            <v>2175.8388163146</v>
          </cell>
          <cell r="AP289">
            <v>2448.95079976803</v>
          </cell>
          <cell r="AQ289">
            <v>2440.64593526437</v>
          </cell>
          <cell r="AR289">
            <v>2621.52844655297</v>
          </cell>
          <cell r="AS289">
            <v>2497.32400310934</v>
          </cell>
        </row>
        <row r="289"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</row>
        <row r="289">
          <cell r="BX289">
            <v>3.07736353704637</v>
          </cell>
          <cell r="BY289">
            <v>3.25176702313811</v>
          </cell>
          <cell r="BZ289">
            <v>3.8507181979213</v>
          </cell>
          <cell r="CA289">
            <v>3.56517052927623</v>
          </cell>
          <cell r="CB289">
            <v>3.68733709825685</v>
          </cell>
          <cell r="CC289">
            <v>3.62211672877456</v>
          </cell>
          <cell r="CD289">
            <v>3.93213649190734</v>
          </cell>
          <cell r="CE289">
            <v>3.93704859087183</v>
          </cell>
          <cell r="CF289">
            <v>4.37477076790453</v>
          </cell>
          <cell r="CG289">
            <v>4.58181516158659</v>
          </cell>
          <cell r="CH289">
            <v>4.4499822212066</v>
          </cell>
          <cell r="CI289">
            <v>4.30343691029259</v>
          </cell>
          <cell r="CJ289">
            <v>4.50625123012805</v>
          </cell>
          <cell r="CK289">
            <v>4.14407088654366</v>
          </cell>
          <cell r="CL289">
            <v>4.66423598834681</v>
          </cell>
          <cell r="CM289">
            <v>4.64841866449531</v>
          </cell>
          <cell r="CN289">
            <v>4.99292485828849</v>
          </cell>
          <cell r="CO289">
            <v>4.75636688616539</v>
          </cell>
          <cell r="CP289">
            <v>5.03666655896527</v>
          </cell>
          <cell r="CQ289">
            <v>5.11191736217495</v>
          </cell>
          <cell r="CR289">
            <v>1.45891961808865</v>
          </cell>
          <cell r="CS289">
            <v>1.44205427448869</v>
          </cell>
          <cell r="CT289">
            <v>1.42256506276</v>
          </cell>
          <cell r="CU289">
            <v>1.44774488479712</v>
          </cell>
          <cell r="CV289">
            <v>1.43152049214987</v>
          </cell>
          <cell r="CW289">
            <v>1.4552715513383</v>
          </cell>
          <cell r="CX289">
            <v>1.4512565866554</v>
          </cell>
          <cell r="CY289">
            <v>1.45099098082044</v>
          </cell>
          <cell r="CZ289">
            <v>1.44572074751887</v>
          </cell>
          <cell r="DA289">
            <v>1.44088076282158</v>
          </cell>
          <cell r="DB289">
            <v>1.44456216070211</v>
          </cell>
          <cell r="DC289">
            <v>1.44026105841057</v>
          </cell>
          <cell r="DD289">
            <v>1.42080117760832</v>
          </cell>
          <cell r="DE289">
            <v>1.44266517083486</v>
          </cell>
          <cell r="DF289">
            <v>1.43848944665381</v>
          </cell>
          <cell r="DG289">
            <v>1.43848944665381</v>
          </cell>
          <cell r="DH289">
            <v>1.43848944665381</v>
          </cell>
          <cell r="DI289">
            <v>1.43848944665381</v>
          </cell>
          <cell r="DJ289">
            <v>1.43848944665381</v>
          </cell>
          <cell r="DK289">
            <v>1.43848944665381</v>
          </cell>
        </row>
        <row r="290">
          <cell r="A290">
            <v>1393.66015429159</v>
          </cell>
          <cell r="B290">
            <v>1479.4893402323</v>
          </cell>
          <cell r="C290">
            <v>1547.04147334015</v>
          </cell>
          <cell r="D290">
            <v>1869.2015218044</v>
          </cell>
          <cell r="E290">
            <v>1832.36138833947</v>
          </cell>
          <cell r="F290">
            <v>1670.47698862703</v>
          </cell>
          <cell r="G290">
            <v>1541.91741278619</v>
          </cell>
          <cell r="H290">
            <v>1605.78093415169</v>
          </cell>
          <cell r="I290">
            <v>1470.51238149197</v>
          </cell>
          <cell r="J290">
            <v>1722.96462529574</v>
          </cell>
          <cell r="K290">
            <v>1890.58352630783</v>
          </cell>
          <cell r="L290">
            <v>1921.19278787499</v>
          </cell>
          <cell r="M290">
            <v>1857.44044038573</v>
          </cell>
          <cell r="N290">
            <v>2193.61203511297</v>
          </cell>
          <cell r="O290">
            <v>2420.98070986799</v>
          </cell>
          <cell r="P290">
            <v>2556.0894211832</v>
          </cell>
          <cell r="Q290">
            <v>2546.95779569294</v>
          </cell>
          <cell r="R290">
            <v>2280.82943300239</v>
          </cell>
          <cell r="S290">
            <v>2632.58557774316</v>
          </cell>
          <cell r="T290">
            <v>2462.27821614584</v>
          </cell>
        </row>
        <row r="290">
          <cell r="Z290">
            <v>1393.66015429159</v>
          </cell>
          <cell r="AA290">
            <v>1479.4893402323</v>
          </cell>
          <cell r="AB290">
            <v>1547.04147334015</v>
          </cell>
          <cell r="AC290">
            <v>1869.2015218044</v>
          </cell>
          <cell r="AD290">
            <v>1832.36138833947</v>
          </cell>
          <cell r="AE290">
            <v>1670.47698862703</v>
          </cell>
          <cell r="AF290">
            <v>1541.91741278619</v>
          </cell>
          <cell r="AG290">
            <v>1605.78093415169</v>
          </cell>
          <cell r="AH290">
            <v>1470.51238149197</v>
          </cell>
          <cell r="AI290">
            <v>1722.96462529574</v>
          </cell>
          <cell r="AJ290">
            <v>1890.58352630783</v>
          </cell>
          <cell r="AK290">
            <v>1921.19278787499</v>
          </cell>
          <cell r="AL290">
            <v>1857.44044038573</v>
          </cell>
          <cell r="AM290">
            <v>2193.61203511297</v>
          </cell>
          <cell r="AN290">
            <v>2420.98070986799</v>
          </cell>
          <cell r="AO290">
            <v>2556.0894211832</v>
          </cell>
          <cell r="AP290">
            <v>2546.95779569294</v>
          </cell>
          <cell r="AQ290">
            <v>2280.82943300239</v>
          </cell>
          <cell r="AR290">
            <v>2632.58557774316</v>
          </cell>
          <cell r="AS290">
            <v>2462.27821614584</v>
          </cell>
        </row>
        <row r="290"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</row>
        <row r="290">
          <cell r="BX290">
            <v>2.90985294920698</v>
          </cell>
          <cell r="BY290">
            <v>3.57955765984749</v>
          </cell>
          <cell r="BZ290">
            <v>3.42536973674034</v>
          </cell>
          <cell r="CA290">
            <v>3.23836613263042</v>
          </cell>
          <cell r="CB290">
            <v>2.92981729256797</v>
          </cell>
          <cell r="CC290">
            <v>3.03722985520091</v>
          </cell>
          <cell r="CD290">
            <v>2.79751821528944</v>
          </cell>
          <cell r="CE290">
            <v>3.30530440164727</v>
          </cell>
          <cell r="CF290">
            <v>3.59745409755231</v>
          </cell>
          <cell r="CG290">
            <v>3.67729988325287</v>
          </cell>
          <cell r="CH290">
            <v>3.50357653614084</v>
          </cell>
          <cell r="CI290">
            <v>4.18994227884249</v>
          </cell>
          <cell r="CJ290">
            <v>4.61264400429537</v>
          </cell>
          <cell r="CK290">
            <v>4.87006381133306</v>
          </cell>
          <cell r="CL290">
            <v>4.85266551592515</v>
          </cell>
          <cell r="CM290">
            <v>4.34561670238692</v>
          </cell>
          <cell r="CN290">
            <v>5.01581034143538</v>
          </cell>
          <cell r="CO290">
            <v>4.69132728084871</v>
          </cell>
          <cell r="CP290">
            <v>5.17491979412312</v>
          </cell>
          <cell r="CQ290">
            <v>5.19202133847938</v>
          </cell>
          <cell r="CR290">
            <v>1.46763045611557</v>
          </cell>
          <cell r="CS290">
            <v>1.43300591269313</v>
          </cell>
          <cell r="CT290">
            <v>1.45659243403627</v>
          </cell>
          <cell r="CU290">
            <v>1.430651646482</v>
          </cell>
          <cell r="CV290">
            <v>1.46558432317112</v>
          </cell>
          <cell r="CW290">
            <v>1.41325875347893</v>
          </cell>
          <cell r="CX290">
            <v>1.44187532738762</v>
          </cell>
          <cell r="CY290">
            <v>1.44849090432198</v>
          </cell>
          <cell r="CZ290">
            <v>1.44013398131409</v>
          </cell>
          <cell r="DA290">
            <v>1.42814411461013</v>
          </cell>
          <cell r="DB290">
            <v>1.43981848094137</v>
          </cell>
          <cell r="DC290">
            <v>1.43136052312736</v>
          </cell>
          <cell r="DD290">
            <v>1.45248087671873</v>
          </cell>
          <cell r="DE290">
            <v>1.43436247724901</v>
          </cell>
          <cell r="DF290">
            <v>1.4379656996021</v>
          </cell>
          <cell r="DG290">
            <v>1.4379656996021</v>
          </cell>
          <cell r="DH290">
            <v>1.4379656996021</v>
          </cell>
          <cell r="DI290">
            <v>1.4379656996021</v>
          </cell>
          <cell r="DJ290">
            <v>1.4379656996021</v>
          </cell>
          <cell r="DK290">
            <v>1.4379656996021</v>
          </cell>
        </row>
        <row r="291">
          <cell r="A291">
            <v>1596.49817262942</v>
          </cell>
          <cell r="B291">
            <v>1284.11627860024</v>
          </cell>
          <cell r="C291">
            <v>1638.48150149342</v>
          </cell>
          <cell r="D291">
            <v>1621.39108583039</v>
          </cell>
          <cell r="E291">
            <v>1657.21039788951</v>
          </cell>
          <cell r="F291">
            <v>1721.46694483807</v>
          </cell>
          <cell r="G291">
            <v>1773.83671159009</v>
          </cell>
          <cell r="H291">
            <v>1798.70454049543</v>
          </cell>
          <cell r="I291">
            <v>1884.44946644638</v>
          </cell>
          <cell r="J291">
            <v>1859.99212180549</v>
          </cell>
          <cell r="K291">
            <v>2010.19324853804</v>
          </cell>
          <cell r="L291">
            <v>1963.03815357794</v>
          </cell>
          <cell r="M291">
            <v>2114.24923418742</v>
          </cell>
          <cell r="N291">
            <v>2049.1804636825</v>
          </cell>
          <cell r="O291">
            <v>1809.51154154515</v>
          </cell>
          <cell r="P291">
            <v>2321.41323699915</v>
          </cell>
          <cell r="Q291">
            <v>2503.98348928882</v>
          </cell>
          <cell r="R291">
            <v>2310.20150529142</v>
          </cell>
          <cell r="S291">
            <v>2520.86046684864</v>
          </cell>
          <cell r="T291">
            <v>2394.94489242064</v>
          </cell>
        </row>
        <row r="291">
          <cell r="Z291">
            <v>1596.49817262942</v>
          </cell>
          <cell r="AA291">
            <v>1284.11627860024</v>
          </cell>
          <cell r="AB291">
            <v>1638.48150149342</v>
          </cell>
          <cell r="AC291">
            <v>1621.39108583039</v>
          </cell>
          <cell r="AD291">
            <v>1657.21039788951</v>
          </cell>
          <cell r="AE291">
            <v>1721.46694483807</v>
          </cell>
          <cell r="AF291">
            <v>1773.83671159009</v>
          </cell>
          <cell r="AG291">
            <v>1798.70454049543</v>
          </cell>
          <cell r="AH291">
            <v>1884.44946644638</v>
          </cell>
          <cell r="AI291">
            <v>1859.99212180549</v>
          </cell>
          <cell r="AJ291">
            <v>2010.19324853804</v>
          </cell>
          <cell r="AK291">
            <v>1963.03815357794</v>
          </cell>
          <cell r="AL291">
            <v>2114.24923418742</v>
          </cell>
          <cell r="AM291">
            <v>2049.1804636825</v>
          </cell>
          <cell r="AN291">
            <v>1809.51154154515</v>
          </cell>
          <cell r="AO291">
            <v>2321.41323699915</v>
          </cell>
          <cell r="AP291">
            <v>2503.98348928882</v>
          </cell>
          <cell r="AQ291">
            <v>2310.20150529142</v>
          </cell>
          <cell r="AR291">
            <v>2520.86046684864</v>
          </cell>
          <cell r="AS291">
            <v>2394.94489242064</v>
          </cell>
        </row>
        <row r="291"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</row>
        <row r="291">
          <cell r="BX291">
            <v>3.09400475773545</v>
          </cell>
          <cell r="BY291">
            <v>3.09977541881218</v>
          </cell>
          <cell r="BZ291">
            <v>3.16154276744865</v>
          </cell>
          <cell r="CA291">
            <v>3.29249303015158</v>
          </cell>
          <cell r="CB291">
            <v>3.36366522140413</v>
          </cell>
          <cell r="CC291">
            <v>3.37715420054112</v>
          </cell>
          <cell r="CD291">
            <v>3.59307503813611</v>
          </cell>
          <cell r="CE291">
            <v>3.46524888983855</v>
          </cell>
          <cell r="CF291">
            <v>3.71807523449647</v>
          </cell>
          <cell r="CG291">
            <v>3.77942558286513</v>
          </cell>
          <cell r="CH291">
            <v>4.03862252002948</v>
          </cell>
          <cell r="CI291">
            <v>3.91948354747548</v>
          </cell>
          <cell r="CJ291">
            <v>3.46782260562181</v>
          </cell>
          <cell r="CK291">
            <v>4.44885214348024</v>
          </cell>
          <cell r="CL291">
            <v>4.79873731053675</v>
          </cell>
          <cell r="CM291">
            <v>4.42736551807247</v>
          </cell>
          <cell r="CN291">
            <v>4.83108104692792</v>
          </cell>
          <cell r="CO291">
            <v>4.58977124294158</v>
          </cell>
          <cell r="CP291">
            <v>5.36898684692146</v>
          </cell>
          <cell r="CQ291">
            <v>4.39234921276346</v>
          </cell>
          <cell r="CR291">
            <v>1.44718299602133</v>
          </cell>
          <cell r="CS291">
            <v>1.43888336093429</v>
          </cell>
          <cell r="CT291">
            <v>1.45086732779817</v>
          </cell>
          <cell r="CU291">
            <v>1.43306103128647</v>
          </cell>
          <cell r="CV291">
            <v>1.43610344503904</v>
          </cell>
          <cell r="CW291">
            <v>1.43245490601989</v>
          </cell>
          <cell r="CX291">
            <v>1.4448009201901</v>
          </cell>
          <cell r="CY291">
            <v>1.4592042153134</v>
          </cell>
          <cell r="CZ291">
            <v>1.43689602798171</v>
          </cell>
          <cell r="DA291">
            <v>1.47056358399173</v>
          </cell>
          <cell r="DB291">
            <v>1.48124457300386</v>
          </cell>
          <cell r="DC291">
            <v>1.4230169649363</v>
          </cell>
          <cell r="DD291">
            <v>1.43426716079068</v>
          </cell>
          <cell r="DE291">
            <v>1.43238081833536</v>
          </cell>
          <cell r="DF291">
            <v>1.42959038885383</v>
          </cell>
          <cell r="DG291">
            <v>1.42959038885383</v>
          </cell>
          <cell r="DH291">
            <v>1.42959038885383</v>
          </cell>
          <cell r="DI291">
            <v>1.42959038885383</v>
          </cell>
          <cell r="DJ291">
            <v>1.42959038885383</v>
          </cell>
          <cell r="DK291">
            <v>1.42959038885383</v>
          </cell>
        </row>
        <row r="292">
          <cell r="A292">
            <v>1493.89278188619</v>
          </cell>
          <cell r="B292">
            <v>1862.14975325042</v>
          </cell>
          <cell r="C292">
            <v>1816.36602918832</v>
          </cell>
          <cell r="D292">
            <v>1736.74524615336</v>
          </cell>
          <cell r="E292">
            <v>1823.8387070987</v>
          </cell>
          <cell r="F292">
            <v>1786.42317175064</v>
          </cell>
          <cell r="G292">
            <v>1502.86952316266</v>
          </cell>
          <cell r="H292">
            <v>1909.39063291175</v>
          </cell>
          <cell r="I292">
            <v>1707.87846745316</v>
          </cell>
          <cell r="J292">
            <v>1877.59667941422</v>
          </cell>
          <cell r="K292">
            <v>1899.46233493785</v>
          </cell>
          <cell r="L292">
            <v>2243.32415511262</v>
          </cell>
          <cell r="M292">
            <v>2108.96571949082</v>
          </cell>
          <cell r="N292">
            <v>1836.22247136326</v>
          </cell>
          <cell r="O292">
            <v>2159.19457374689</v>
          </cell>
          <cell r="P292">
            <v>1821.69025509879</v>
          </cell>
          <cell r="Q292">
            <v>2102.16774709977</v>
          </cell>
          <cell r="R292">
            <v>2421.20093190835</v>
          </cell>
          <cell r="S292">
            <v>2549.78595247708</v>
          </cell>
          <cell r="T292">
            <v>2637.71959269141</v>
          </cell>
        </row>
        <row r="292">
          <cell r="Z292">
            <v>1493.89278188619</v>
          </cell>
          <cell r="AA292">
            <v>1862.14975325042</v>
          </cell>
          <cell r="AB292">
            <v>1816.36602918832</v>
          </cell>
          <cell r="AC292">
            <v>1736.74524615336</v>
          </cell>
          <cell r="AD292">
            <v>1823.8387070987</v>
          </cell>
          <cell r="AE292">
            <v>1786.42317175064</v>
          </cell>
          <cell r="AF292">
            <v>1502.86952316266</v>
          </cell>
          <cell r="AG292">
            <v>1909.39063291175</v>
          </cell>
          <cell r="AH292">
            <v>1707.87846745316</v>
          </cell>
          <cell r="AI292">
            <v>1877.59667941422</v>
          </cell>
          <cell r="AJ292">
            <v>1899.46233493785</v>
          </cell>
          <cell r="AK292">
            <v>2243.32415511262</v>
          </cell>
          <cell r="AL292">
            <v>2108.96571949082</v>
          </cell>
          <cell r="AM292">
            <v>1836.22247136326</v>
          </cell>
          <cell r="AN292">
            <v>2159.19457374689</v>
          </cell>
          <cell r="AO292">
            <v>1821.69025509879</v>
          </cell>
          <cell r="AP292">
            <v>2102.16774709977</v>
          </cell>
          <cell r="AQ292">
            <v>2421.20093190835</v>
          </cell>
          <cell r="AR292">
            <v>2549.78595247708</v>
          </cell>
          <cell r="AS292">
            <v>2637.71959269141</v>
          </cell>
        </row>
        <row r="292"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</row>
        <row r="292">
          <cell r="BX292">
            <v>3.43921058977668</v>
          </cell>
          <cell r="BY292">
            <v>3.32300971398083</v>
          </cell>
          <cell r="BZ292">
            <v>3.43673226172267</v>
          </cell>
          <cell r="CA292">
            <v>3.36826538663977</v>
          </cell>
          <cell r="CB292">
            <v>2.79538784162398</v>
          </cell>
          <cell r="CC292">
            <v>3.64923857520667</v>
          </cell>
          <cell r="CD292">
            <v>3.23751180348178</v>
          </cell>
          <cell r="CE292">
            <v>3.56953471305972</v>
          </cell>
          <cell r="CF292">
            <v>3.57907216079065</v>
          </cell>
          <cell r="CG292">
            <v>4.3644076691169</v>
          </cell>
          <cell r="CH292">
            <v>3.97184249382393</v>
          </cell>
          <cell r="CI292">
            <v>3.44433627448155</v>
          </cell>
          <cell r="CJ292">
            <v>4.10085468468717</v>
          </cell>
          <cell r="CK292">
            <v>3.45984892121472</v>
          </cell>
          <cell r="CL292">
            <v>3.99254636821951</v>
          </cell>
          <cell r="CM292">
            <v>4.59847079318812</v>
          </cell>
          <cell r="CN292">
            <v>4.84268615496758</v>
          </cell>
          <cell r="CO292">
            <v>5.00969429994859</v>
          </cell>
          <cell r="CP292">
            <v>5.27834834943405</v>
          </cell>
          <cell r="CQ292">
            <v>5.58196054126816</v>
          </cell>
          <cell r="CR292">
            <v>1.44808630033683</v>
          </cell>
          <cell r="CS292">
            <v>1.4378285835607</v>
          </cell>
          <cell r="CT292">
            <v>1.4469440458924</v>
          </cell>
          <cell r="CU292">
            <v>1.43189655264194</v>
          </cell>
          <cell r="CV292">
            <v>1.4539446180507</v>
          </cell>
          <cell r="CW292">
            <v>1.45306544995061</v>
          </cell>
          <cell r="CX292">
            <v>1.4729443575167</v>
          </cell>
          <cell r="CY292">
            <v>1.43350649886205</v>
          </cell>
          <cell r="CZ292">
            <v>1.44528248016906</v>
          </cell>
          <cell r="DA292">
            <v>1.44111233117451</v>
          </cell>
          <cell r="DB292">
            <v>1.45400991187067</v>
          </cell>
          <cell r="DC292">
            <v>1.40823086237831</v>
          </cell>
          <cell r="DD292">
            <v>1.45473751327304</v>
          </cell>
          <cell r="DE292">
            <v>1.46058517403121</v>
          </cell>
          <cell r="DF292">
            <v>1.44252894256372</v>
          </cell>
          <cell r="DG292">
            <v>1.44252894256372</v>
          </cell>
          <cell r="DH292">
            <v>1.44252894256372</v>
          </cell>
          <cell r="DI292">
            <v>1.44252894256372</v>
          </cell>
          <cell r="DJ292">
            <v>1.44252894256372</v>
          </cell>
          <cell r="DK292">
            <v>1.44252894256372</v>
          </cell>
        </row>
        <row r="293">
          <cell r="A293">
            <v>1476.02263942491</v>
          </cell>
          <cell r="B293">
            <v>1397.85224842873</v>
          </cell>
          <cell r="C293">
            <v>1445.67176390896</v>
          </cell>
          <cell r="D293">
            <v>1462.34701484646</v>
          </cell>
          <cell r="E293">
            <v>1855.81635439233</v>
          </cell>
          <cell r="F293">
            <v>1812.12184270278</v>
          </cell>
          <cell r="G293">
            <v>2035.72968868055</v>
          </cell>
          <cell r="H293">
            <v>2008.35114052297</v>
          </cell>
          <cell r="I293">
            <v>1838.26533541167</v>
          </cell>
          <cell r="J293">
            <v>1877.7661280285</v>
          </cell>
          <cell r="K293">
            <v>1909.82898486845</v>
          </cell>
          <cell r="L293">
            <v>1929.18012772633</v>
          </cell>
          <cell r="M293">
            <v>2277.38309568935</v>
          </cell>
          <cell r="N293">
            <v>2372.93946409445</v>
          </cell>
          <cell r="O293">
            <v>2248.95799460254</v>
          </cell>
          <cell r="P293">
            <v>2132.46944328772</v>
          </cell>
          <cell r="Q293">
            <v>2410.43129890247</v>
          </cell>
          <cell r="R293">
            <v>2273.46553564322</v>
          </cell>
          <cell r="S293">
            <v>2330.79500160837</v>
          </cell>
          <cell r="T293">
            <v>2342.33589857009</v>
          </cell>
        </row>
        <row r="293">
          <cell r="Z293">
            <v>1476.02263942491</v>
          </cell>
          <cell r="AA293">
            <v>1397.85224842873</v>
          </cell>
          <cell r="AB293">
            <v>1445.67176390896</v>
          </cell>
          <cell r="AC293">
            <v>1462.34701484646</v>
          </cell>
          <cell r="AD293">
            <v>1855.81635439233</v>
          </cell>
          <cell r="AE293">
            <v>1812.12184270278</v>
          </cell>
          <cell r="AF293">
            <v>2035.72968868055</v>
          </cell>
          <cell r="AG293">
            <v>2008.35114052297</v>
          </cell>
          <cell r="AH293">
            <v>1838.26533541167</v>
          </cell>
          <cell r="AI293">
            <v>1877.7661280285</v>
          </cell>
          <cell r="AJ293">
            <v>1909.82898486845</v>
          </cell>
          <cell r="AK293">
            <v>1929.18012772633</v>
          </cell>
          <cell r="AL293">
            <v>2277.38309568935</v>
          </cell>
          <cell r="AM293">
            <v>2372.93946409445</v>
          </cell>
          <cell r="AN293">
            <v>2248.95799460254</v>
          </cell>
          <cell r="AO293">
            <v>2132.46944328772</v>
          </cell>
          <cell r="AP293">
            <v>2410.43129890247</v>
          </cell>
          <cell r="AQ293">
            <v>2273.46553564322</v>
          </cell>
          <cell r="AR293">
            <v>2330.79500160837</v>
          </cell>
          <cell r="AS293">
            <v>2342.33589857009</v>
          </cell>
        </row>
        <row r="293"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</row>
        <row r="293">
          <cell r="BX293">
            <v>2.75937976680295</v>
          </cell>
          <cell r="BY293">
            <v>2.74998487268685</v>
          </cell>
          <cell r="BZ293">
            <v>3.53059081041379</v>
          </cell>
          <cell r="CA293">
            <v>3.42480165968905</v>
          </cell>
          <cell r="CB293">
            <v>3.86430893975253</v>
          </cell>
          <cell r="CC293">
            <v>3.74903238328595</v>
          </cell>
          <cell r="CD293">
            <v>3.47709414794168</v>
          </cell>
          <cell r="CE293">
            <v>3.56549248967054</v>
          </cell>
          <cell r="CF293">
            <v>3.58090795749302</v>
          </cell>
          <cell r="CG293">
            <v>3.66736889938511</v>
          </cell>
          <cell r="CH293">
            <v>4.23321123615035</v>
          </cell>
          <cell r="CI293">
            <v>4.52357640289217</v>
          </cell>
          <cell r="CJ293">
            <v>4.37293960947225</v>
          </cell>
          <cell r="CK293">
            <v>4.14643586804303</v>
          </cell>
          <cell r="CL293">
            <v>4.68691301846441</v>
          </cell>
          <cell r="CM293">
            <v>4.42059278805751</v>
          </cell>
          <cell r="CN293">
            <v>4.53206587608787</v>
          </cell>
          <cell r="CO293">
            <v>4.5545063332124</v>
          </cell>
          <cell r="CP293">
            <v>4.73398189116546</v>
          </cell>
          <cell r="CQ293">
            <v>4.97110689939038</v>
          </cell>
          <cell r="CR293">
            <v>1.45607622852774</v>
          </cell>
          <cell r="CS293">
            <v>1.4542587783043</v>
          </cell>
          <cell r="CT293">
            <v>1.43537493689883</v>
          </cell>
          <cell r="CU293">
            <v>1.45689171509772</v>
          </cell>
          <cell r="CV293">
            <v>1.44010695127886</v>
          </cell>
          <cell r="CW293">
            <v>1.44963646674905</v>
          </cell>
          <cell r="CX293">
            <v>1.44329599412944</v>
          </cell>
          <cell r="CY293">
            <v>1.46766720831071</v>
          </cell>
          <cell r="CZ293">
            <v>1.4484345750807</v>
          </cell>
          <cell r="DA293">
            <v>1.4428763345397</v>
          </cell>
          <cell r="DB293">
            <v>1.46119594243494</v>
          </cell>
          <cell r="DC293">
            <v>1.44120353105344</v>
          </cell>
          <cell r="DD293">
            <v>1.4739178825597</v>
          </cell>
          <cell r="DE293">
            <v>1.43718231597925</v>
          </cell>
          <cell r="DF293">
            <v>1.40901299871354</v>
          </cell>
          <cell r="DG293">
            <v>1.40901299871354</v>
          </cell>
          <cell r="DH293">
            <v>1.40901299871354</v>
          </cell>
          <cell r="DI293">
            <v>1.40901299871354</v>
          </cell>
          <cell r="DJ293">
            <v>1.40901299871354</v>
          </cell>
          <cell r="DK293">
            <v>1.40901299871354</v>
          </cell>
        </row>
        <row r="294">
          <cell r="A294">
            <v>1387.07357861588</v>
          </cell>
          <cell r="B294">
            <v>1554.09217325863</v>
          </cell>
          <cell r="C294">
            <v>1775.82066039338</v>
          </cell>
          <cell r="D294">
            <v>1862.82903253043</v>
          </cell>
          <cell r="E294">
            <v>1647.62225619234</v>
          </cell>
          <cell r="F294">
            <v>1772.0044274023</v>
          </cell>
          <cell r="G294">
            <v>1629.04679821138</v>
          </cell>
          <cell r="H294">
            <v>1706.3241543494</v>
          </cell>
          <cell r="I294">
            <v>1984.26459361961</v>
          </cell>
          <cell r="J294">
            <v>1989.27528627895</v>
          </cell>
          <cell r="K294">
            <v>2409.94855094756</v>
          </cell>
          <cell r="L294">
            <v>2069.70114238771</v>
          </cell>
          <cell r="M294">
            <v>2236.85598540018</v>
          </cell>
          <cell r="N294">
            <v>2184.47721922437</v>
          </cell>
          <cell r="O294">
            <v>2370.90358996309</v>
          </cell>
          <cell r="P294">
            <v>2187.58335562544</v>
          </cell>
          <cell r="Q294">
            <v>2214.27729629383</v>
          </cell>
          <cell r="R294">
            <v>2380.31652364296</v>
          </cell>
          <cell r="S294">
            <v>2952.30236518789</v>
          </cell>
          <cell r="T294">
            <v>2769.85230806334</v>
          </cell>
        </row>
        <row r="294">
          <cell r="Z294">
            <v>1387.07357861588</v>
          </cell>
          <cell r="AA294">
            <v>1554.09217325863</v>
          </cell>
          <cell r="AB294">
            <v>1775.82066039338</v>
          </cell>
          <cell r="AC294">
            <v>1862.82903253043</v>
          </cell>
          <cell r="AD294">
            <v>1647.62225619234</v>
          </cell>
          <cell r="AE294">
            <v>1772.0044274023</v>
          </cell>
          <cell r="AF294">
            <v>1629.04679821138</v>
          </cell>
          <cell r="AG294">
            <v>1706.3241543494</v>
          </cell>
          <cell r="AH294">
            <v>1984.26459361961</v>
          </cell>
          <cell r="AI294">
            <v>1989.27528627895</v>
          </cell>
          <cell r="AJ294">
            <v>2409.94855094756</v>
          </cell>
          <cell r="AK294">
            <v>2069.70114238771</v>
          </cell>
          <cell r="AL294">
            <v>2236.85598540018</v>
          </cell>
          <cell r="AM294">
            <v>2184.47721922437</v>
          </cell>
          <cell r="AN294">
            <v>2370.90358996309</v>
          </cell>
          <cell r="AO294">
            <v>2187.58335562544</v>
          </cell>
          <cell r="AP294">
            <v>2214.27729629383</v>
          </cell>
          <cell r="AQ294">
            <v>2380.31652364296</v>
          </cell>
          <cell r="AR294">
            <v>2952.30236518789</v>
          </cell>
          <cell r="AS294">
            <v>2769.85230806334</v>
          </cell>
        </row>
        <row r="294"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</row>
        <row r="294">
          <cell r="BX294">
            <v>3.30121134275368</v>
          </cell>
          <cell r="BY294">
            <v>3.48525192906636</v>
          </cell>
          <cell r="BZ294">
            <v>3.12523830590452</v>
          </cell>
          <cell r="CA294">
            <v>3.40425992359787</v>
          </cell>
          <cell r="CB294">
            <v>3.01984216668654</v>
          </cell>
          <cell r="CC294">
            <v>3.23727123418809</v>
          </cell>
          <cell r="CD294">
            <v>3.76692197400575</v>
          </cell>
          <cell r="CE294">
            <v>3.77963132024244</v>
          </cell>
          <cell r="CF294">
            <v>4.50292223500875</v>
          </cell>
          <cell r="CG294">
            <v>3.90536626834251</v>
          </cell>
          <cell r="CH294">
            <v>4.22022640270605</v>
          </cell>
          <cell r="CI294">
            <v>4.16708161535623</v>
          </cell>
          <cell r="CJ294">
            <v>4.4850692086395</v>
          </cell>
          <cell r="CK294">
            <v>4.13827993309533</v>
          </cell>
          <cell r="CL294">
            <v>4.18877720841933</v>
          </cell>
          <cell r="CM294">
            <v>4.50287577791093</v>
          </cell>
          <cell r="CN294">
            <v>5.58490884604207</v>
          </cell>
          <cell r="CO294">
            <v>5.23976569606836</v>
          </cell>
          <cell r="CP294">
            <v>5.0716226235305</v>
          </cell>
          <cell r="CQ294">
            <v>5.4916675553681</v>
          </cell>
          <cell r="CR294">
            <v>1.45437710145567</v>
          </cell>
          <cell r="CS294">
            <v>1.42529785630895</v>
          </cell>
          <cell r="CT294">
            <v>1.47378085742648</v>
          </cell>
          <cell r="CU294">
            <v>1.4643535930506</v>
          </cell>
          <cell r="CV294">
            <v>1.44438059973884</v>
          </cell>
          <cell r="CW294">
            <v>1.42609752468206</v>
          </cell>
          <cell r="CX294">
            <v>1.47793880161789</v>
          </cell>
          <cell r="CY294">
            <v>1.44407445612759</v>
          </cell>
          <cell r="CZ294">
            <v>1.44317864556177</v>
          </cell>
          <cell r="DA294">
            <v>1.44195790956854</v>
          </cell>
          <cell r="DB294">
            <v>1.46629198221242</v>
          </cell>
          <cell r="DC294">
            <v>1.45195449008168</v>
          </cell>
          <cell r="DD294">
            <v>1.45214307905629</v>
          </cell>
          <cell r="DE294">
            <v>1.43622555212511</v>
          </cell>
          <cell r="DF294">
            <v>1.44827782397629</v>
          </cell>
          <cell r="DG294">
            <v>1.44827782397629</v>
          </cell>
          <cell r="DH294">
            <v>1.44827782397629</v>
          </cell>
          <cell r="DI294">
            <v>1.44827782397629</v>
          </cell>
          <cell r="DJ294">
            <v>1.44827782397629</v>
          </cell>
          <cell r="DK294">
            <v>1.44827782397629</v>
          </cell>
        </row>
        <row r="295">
          <cell r="A295">
            <v>1410.38835241496</v>
          </cell>
          <cell r="B295">
            <v>1465.20106038281</v>
          </cell>
          <cell r="C295">
            <v>1364.31203990062</v>
          </cell>
          <cell r="D295">
            <v>1664.81449179464</v>
          </cell>
          <cell r="E295">
            <v>1665.48129556248</v>
          </cell>
          <cell r="F295">
            <v>1794.77832536609</v>
          </cell>
          <cell r="G295">
            <v>2063.068872604</v>
          </cell>
          <cell r="H295">
            <v>1703.19198097079</v>
          </cell>
          <cell r="I295">
            <v>1824.96532342388</v>
          </cell>
          <cell r="J295">
            <v>1803.83588420831</v>
          </cell>
          <cell r="K295">
            <v>1941.05323021672</v>
          </cell>
          <cell r="L295">
            <v>2207.55875483958</v>
          </cell>
          <cell r="M295">
            <v>2188.20416133701</v>
          </cell>
          <cell r="N295">
            <v>2201.56172601721</v>
          </cell>
          <cell r="O295">
            <v>2501.99534291725</v>
          </cell>
          <cell r="P295">
            <v>2267.30908876129</v>
          </cell>
          <cell r="Q295">
            <v>2341.31294922416</v>
          </cell>
          <cell r="R295">
            <v>2231.28736431373</v>
          </cell>
          <cell r="S295">
            <v>2412.07530910161</v>
          </cell>
          <cell r="T295">
            <v>2461.61153520508</v>
          </cell>
        </row>
        <row r="295">
          <cell r="Z295">
            <v>1410.38835241496</v>
          </cell>
          <cell r="AA295">
            <v>1465.20106038281</v>
          </cell>
          <cell r="AB295">
            <v>1364.31203990062</v>
          </cell>
          <cell r="AC295">
            <v>1664.81449179464</v>
          </cell>
          <cell r="AD295">
            <v>1665.48129556248</v>
          </cell>
          <cell r="AE295">
            <v>1794.77832536609</v>
          </cell>
          <cell r="AF295">
            <v>2063.068872604</v>
          </cell>
          <cell r="AG295">
            <v>1703.19198097079</v>
          </cell>
          <cell r="AH295">
            <v>1824.96532342388</v>
          </cell>
          <cell r="AI295">
            <v>1803.83588420831</v>
          </cell>
          <cell r="AJ295">
            <v>1941.05323021672</v>
          </cell>
          <cell r="AK295">
            <v>2207.55875483958</v>
          </cell>
          <cell r="AL295">
            <v>2188.20416133701</v>
          </cell>
          <cell r="AM295">
            <v>2201.56172601721</v>
          </cell>
          <cell r="AN295">
            <v>2501.99534291725</v>
          </cell>
          <cell r="AO295">
            <v>2267.30908876129</v>
          </cell>
          <cell r="AP295">
            <v>2341.31294922416</v>
          </cell>
          <cell r="AQ295">
            <v>2231.28736431373</v>
          </cell>
          <cell r="AR295">
            <v>2412.07530910161</v>
          </cell>
          <cell r="AS295">
            <v>2461.61153520508</v>
          </cell>
        </row>
        <row r="295"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</row>
        <row r="295">
          <cell r="BX295">
            <v>2.57796098034326</v>
          </cell>
          <cell r="BY295">
            <v>3.12332806239486</v>
          </cell>
          <cell r="BZ295">
            <v>3.13298810275867</v>
          </cell>
          <cell r="CA295">
            <v>3.36236731793764</v>
          </cell>
          <cell r="CB295">
            <v>3.94316717609121</v>
          </cell>
          <cell r="CC295">
            <v>3.2503850185806</v>
          </cell>
          <cell r="CD295">
            <v>3.53684244149143</v>
          </cell>
          <cell r="CE295">
            <v>3.40110359798379</v>
          </cell>
          <cell r="CF295">
            <v>3.66220569036427</v>
          </cell>
          <cell r="CG295">
            <v>4.26591162754479</v>
          </cell>
          <cell r="CH295">
            <v>4.19768315407648</v>
          </cell>
          <cell r="CI295">
            <v>4.18854073601045</v>
          </cell>
          <cell r="CJ295">
            <v>4.7446319843178</v>
          </cell>
          <cell r="CK295">
            <v>4.29958722797954</v>
          </cell>
          <cell r="CL295">
            <v>4.43992365358844</v>
          </cell>
          <cell r="CM295">
            <v>4.23127781788091</v>
          </cell>
          <cell r="CN295">
            <v>4.57411309439247</v>
          </cell>
          <cell r="CO295">
            <v>4.66805058449143</v>
          </cell>
          <cell r="CP295">
            <v>4.57774292409159</v>
          </cell>
          <cell r="CQ295">
            <v>4.86827259721504</v>
          </cell>
          <cell r="CR295">
            <v>1.46127022627734</v>
          </cell>
          <cell r="CS295">
            <v>1.44737234707723</v>
          </cell>
          <cell r="CT295">
            <v>1.44992155959998</v>
          </cell>
          <cell r="CU295">
            <v>1.46034470373907</v>
          </cell>
          <cell r="CV295">
            <v>1.45642508172247</v>
          </cell>
          <cell r="CW295">
            <v>1.46242228360404</v>
          </cell>
          <cell r="CX295">
            <v>1.43342730200683</v>
          </cell>
          <cell r="CY295">
            <v>1.43560820433441</v>
          </cell>
          <cell r="CZ295">
            <v>1.41366348046125</v>
          </cell>
          <cell r="DA295">
            <v>1.45306250713689</v>
          </cell>
          <cell r="DB295">
            <v>1.4521177959448</v>
          </cell>
          <cell r="DC295">
            <v>1.41777577823937</v>
          </cell>
          <cell r="DD295">
            <v>1.42818780599294</v>
          </cell>
          <cell r="DE295">
            <v>1.44004233021644</v>
          </cell>
          <cell r="DF295">
            <v>1.4447446680952</v>
          </cell>
          <cell r="DG295">
            <v>1.4447446680952</v>
          </cell>
          <cell r="DH295">
            <v>1.4447446680952</v>
          </cell>
          <cell r="DI295">
            <v>1.4447446680952</v>
          </cell>
          <cell r="DJ295">
            <v>1.4447446680952</v>
          </cell>
          <cell r="DK295">
            <v>1.4447446680952</v>
          </cell>
        </row>
        <row r="296">
          <cell r="A296">
            <v>1505.4541691575</v>
          </cell>
          <cell r="B296">
            <v>1513.0112715113</v>
          </cell>
          <cell r="C296">
            <v>1681.1605637328</v>
          </cell>
          <cell r="D296">
            <v>1668.91285852839</v>
          </cell>
          <cell r="E296">
            <v>1631.419788753</v>
          </cell>
          <cell r="F296">
            <v>1632.69963718134</v>
          </cell>
          <cell r="G296">
            <v>1657.27564373798</v>
          </cell>
          <cell r="H296">
            <v>1981.93608903001</v>
          </cell>
          <cell r="I296">
            <v>1933.07175729738</v>
          </cell>
          <cell r="J296">
            <v>1661.70899359852</v>
          </cell>
          <cell r="K296">
            <v>1757.72414011848</v>
          </cell>
          <cell r="L296">
            <v>1961.84898137052</v>
          </cell>
          <cell r="M296">
            <v>2144.52985507602</v>
          </cell>
          <cell r="N296">
            <v>2195.98969073944</v>
          </cell>
          <cell r="O296">
            <v>2153.66819507798</v>
          </cell>
          <cell r="P296">
            <v>2771.44862970467</v>
          </cell>
          <cell r="Q296">
            <v>2533.63431068423</v>
          </cell>
          <cell r="R296">
            <v>2471.30246770938</v>
          </cell>
          <cell r="S296">
            <v>2468.48542601235</v>
          </cell>
          <cell r="T296">
            <v>2540.22210491425</v>
          </cell>
        </row>
        <row r="296">
          <cell r="Z296">
            <v>1505.4541691575</v>
          </cell>
          <cell r="AA296">
            <v>1513.0112715113</v>
          </cell>
          <cell r="AB296">
            <v>1681.1605637328</v>
          </cell>
          <cell r="AC296">
            <v>1668.91285852839</v>
          </cell>
          <cell r="AD296">
            <v>1631.419788753</v>
          </cell>
          <cell r="AE296">
            <v>1632.69963718134</v>
          </cell>
          <cell r="AF296">
            <v>1657.27564373798</v>
          </cell>
          <cell r="AG296">
            <v>1981.93608903001</v>
          </cell>
          <cell r="AH296">
            <v>1933.07175729738</v>
          </cell>
          <cell r="AI296">
            <v>1661.70899359852</v>
          </cell>
          <cell r="AJ296">
            <v>1757.72414011848</v>
          </cell>
          <cell r="AK296">
            <v>1961.84898137052</v>
          </cell>
          <cell r="AL296">
            <v>2144.52985507602</v>
          </cell>
          <cell r="AM296">
            <v>2195.98969073944</v>
          </cell>
          <cell r="AN296">
            <v>2153.66819507798</v>
          </cell>
          <cell r="AO296">
            <v>2771.44862970467</v>
          </cell>
          <cell r="AP296">
            <v>2533.63431068423</v>
          </cell>
          <cell r="AQ296">
            <v>2471.30246770938</v>
          </cell>
          <cell r="AR296">
            <v>2468.48542601235</v>
          </cell>
          <cell r="AS296">
            <v>2540.22210491425</v>
          </cell>
        </row>
        <row r="296"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6">
          <cell r="BX296">
            <v>3.19138610738309</v>
          </cell>
          <cell r="BY296">
            <v>3.14949287711745</v>
          </cell>
          <cell r="BZ296">
            <v>3.13105075895768</v>
          </cell>
          <cell r="CA296">
            <v>3.12603469719489</v>
          </cell>
          <cell r="CB296">
            <v>3.11455042279322</v>
          </cell>
          <cell r="CC296">
            <v>3.71621654865688</v>
          </cell>
          <cell r="CD296">
            <v>3.64089711259611</v>
          </cell>
          <cell r="CE296">
            <v>3.16130321200109</v>
          </cell>
          <cell r="CF296">
            <v>3.30095687212229</v>
          </cell>
          <cell r="CG296">
            <v>3.67291901710031</v>
          </cell>
          <cell r="CH296">
            <v>4.07108170084411</v>
          </cell>
          <cell r="CI296">
            <v>4.10783718345367</v>
          </cell>
          <cell r="CJ296">
            <v>4.10998727788938</v>
          </cell>
          <cell r="CK296">
            <v>5.28893848896614</v>
          </cell>
          <cell r="CL296">
            <v>4.83510171508067</v>
          </cell>
          <cell r="CM296">
            <v>4.71614974178251</v>
          </cell>
          <cell r="CN296">
            <v>4.71077379503149</v>
          </cell>
          <cell r="CO296">
            <v>4.84767363796862</v>
          </cell>
          <cell r="CP296">
            <v>4.61192603438696</v>
          </cell>
          <cell r="CQ296">
            <v>5.16608128421546</v>
          </cell>
          <cell r="CR296">
            <v>1.45260395556873</v>
          </cell>
          <cell r="CS296">
            <v>1.46132134619291</v>
          </cell>
          <cell r="CT296">
            <v>1.44323475684659</v>
          </cell>
          <cell r="CU296">
            <v>1.45177784944001</v>
          </cell>
          <cell r="CV296">
            <v>1.42752181326676</v>
          </cell>
          <cell r="CW296">
            <v>1.43093411436594</v>
          </cell>
          <cell r="CX296">
            <v>1.45782877120623</v>
          </cell>
          <cell r="CY296">
            <v>1.46115324999453</v>
          </cell>
          <cell r="CZ296">
            <v>1.4546104552012</v>
          </cell>
          <cell r="DA296">
            <v>1.44011095248285</v>
          </cell>
          <cell r="DB296">
            <v>1.45887473306215</v>
          </cell>
          <cell r="DC296">
            <v>1.46339428968053</v>
          </cell>
          <cell r="DD296">
            <v>1.44320961656555</v>
          </cell>
          <cell r="DE296">
            <v>1.46461747214543</v>
          </cell>
          <cell r="DF296">
            <v>1.43563967708019</v>
          </cell>
          <cell r="DG296">
            <v>1.43563967708019</v>
          </cell>
          <cell r="DH296">
            <v>1.43563967708019</v>
          </cell>
          <cell r="DI296">
            <v>1.43563967708019</v>
          </cell>
          <cell r="DJ296">
            <v>1.43563967708019</v>
          </cell>
          <cell r="DK296">
            <v>1.43563967708019</v>
          </cell>
        </row>
        <row r="297">
          <cell r="A297">
            <v>1483.73528230376</v>
          </cell>
          <cell r="B297">
            <v>1645.17472532673</v>
          </cell>
          <cell r="C297">
            <v>1431.51848190282</v>
          </cell>
          <cell r="D297">
            <v>1586.57702256879</v>
          </cell>
          <cell r="E297">
            <v>1834.72438198173</v>
          </cell>
          <cell r="F297">
            <v>1868.65530319344</v>
          </cell>
          <cell r="G297">
            <v>2264.61678659766</v>
          </cell>
          <cell r="H297">
            <v>2054.66353770469</v>
          </cell>
          <cell r="I297">
            <v>1710.36681126655</v>
          </cell>
          <cell r="J297">
            <v>1904.03033004281</v>
          </cell>
          <cell r="K297">
            <v>2029.83196802579</v>
          </cell>
          <cell r="L297">
            <v>2113.57866532942</v>
          </cell>
          <cell r="M297">
            <v>2200.16360196562</v>
          </cell>
          <cell r="N297">
            <v>2487.00249887884</v>
          </cell>
          <cell r="O297">
            <v>2315.34632299784</v>
          </cell>
          <cell r="P297">
            <v>2297.87585031205</v>
          </cell>
          <cell r="Q297">
            <v>2351.96134879884</v>
          </cell>
          <cell r="R297">
            <v>2298.8039599305</v>
          </cell>
          <cell r="S297">
            <v>2416.66347739929</v>
          </cell>
          <cell r="T297">
            <v>2902.18845892445</v>
          </cell>
        </row>
        <row r="297">
          <cell r="Z297">
            <v>1483.73528230376</v>
          </cell>
          <cell r="AA297">
            <v>1645.17472532673</v>
          </cell>
          <cell r="AB297">
            <v>1431.51848190282</v>
          </cell>
          <cell r="AC297">
            <v>1586.57702256879</v>
          </cell>
          <cell r="AD297">
            <v>1834.72438198173</v>
          </cell>
          <cell r="AE297">
            <v>1868.65530319344</v>
          </cell>
          <cell r="AF297">
            <v>2264.61678659766</v>
          </cell>
          <cell r="AG297">
            <v>2054.66353770469</v>
          </cell>
          <cell r="AH297">
            <v>1710.36681126655</v>
          </cell>
          <cell r="AI297">
            <v>1904.03033004281</v>
          </cell>
          <cell r="AJ297">
            <v>2029.83196802579</v>
          </cell>
          <cell r="AK297">
            <v>2113.57866532942</v>
          </cell>
          <cell r="AL297">
            <v>2200.16360196562</v>
          </cell>
          <cell r="AM297">
            <v>2487.00249887884</v>
          </cell>
          <cell r="AN297">
            <v>2315.34632299784</v>
          </cell>
          <cell r="AO297">
            <v>2297.87585031205</v>
          </cell>
          <cell r="AP297">
            <v>2351.96134879884</v>
          </cell>
          <cell r="AQ297">
            <v>2298.8039599305</v>
          </cell>
          <cell r="AR297">
            <v>2416.66347739929</v>
          </cell>
          <cell r="AS297">
            <v>2902.18845892445</v>
          </cell>
        </row>
        <row r="297"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297">
          <cell r="BX297">
            <v>2.71456559626006</v>
          </cell>
          <cell r="BY297">
            <v>3.02229108468293</v>
          </cell>
          <cell r="BZ297">
            <v>3.50539422915241</v>
          </cell>
          <cell r="CA297">
            <v>3.5246494650574</v>
          </cell>
          <cell r="CB297">
            <v>4.23348153492744</v>
          </cell>
          <cell r="CC297">
            <v>3.84953739294085</v>
          </cell>
          <cell r="CD297">
            <v>3.20833314301803</v>
          </cell>
          <cell r="CE297">
            <v>3.58374715266369</v>
          </cell>
          <cell r="CF297">
            <v>3.8660728935467</v>
          </cell>
          <cell r="CG297">
            <v>3.9557071402928</v>
          </cell>
          <cell r="CH297">
            <v>4.15808464170199</v>
          </cell>
          <cell r="CI297">
            <v>4.79400362225728</v>
          </cell>
          <cell r="CJ297">
            <v>4.43239709972065</v>
          </cell>
          <cell r="CK297">
            <v>4.39895239570636</v>
          </cell>
          <cell r="CL297">
            <v>4.50249129364513</v>
          </cell>
          <cell r="CM297">
            <v>4.40072912791275</v>
          </cell>
          <cell r="CN297">
            <v>4.62635420102351</v>
          </cell>
          <cell r="CO297">
            <v>5.55582185714835</v>
          </cell>
          <cell r="CP297">
            <v>4.8246086812583</v>
          </cell>
          <cell r="CQ297">
            <v>4.8481070348565</v>
          </cell>
          <cell r="CR297">
            <v>1.43892347346111</v>
          </cell>
          <cell r="CS297">
            <v>1.47955870949375</v>
          </cell>
          <cell r="CT297">
            <v>1.4447867640306</v>
          </cell>
          <cell r="CU297">
            <v>1.43824212870554</v>
          </cell>
          <cell r="CV297">
            <v>1.43397341748666</v>
          </cell>
          <cell r="CW297">
            <v>1.45251424890549</v>
          </cell>
          <cell r="CX297">
            <v>1.46556197331535</v>
          </cell>
          <cell r="CY297">
            <v>1.46230951857133</v>
          </cell>
          <cell r="CZ297">
            <v>1.46055171340949</v>
          </cell>
          <cell r="DA297">
            <v>1.45560532871154</v>
          </cell>
          <cell r="DB297">
            <v>1.43845799786291</v>
          </cell>
          <cell r="DC297">
            <v>1.4638663265466</v>
          </cell>
          <cell r="DD297">
            <v>1.44966877883707</v>
          </cell>
          <cell r="DE297">
            <v>1.42129752358679</v>
          </cell>
          <cell r="DF297">
            <v>1.43114762527832</v>
          </cell>
          <cell r="DG297">
            <v>1.43114762527832</v>
          </cell>
          <cell r="DH297">
            <v>1.43114762527832</v>
          </cell>
          <cell r="DI297">
            <v>1.43114762527832</v>
          </cell>
          <cell r="DJ297">
            <v>1.43114762527832</v>
          </cell>
          <cell r="DK297">
            <v>1.43114762527832</v>
          </cell>
        </row>
        <row r="298">
          <cell r="A298">
            <v>1028.38059490761</v>
          </cell>
          <cell r="B298">
            <v>1180.10371113055</v>
          </cell>
          <cell r="C298">
            <v>1648.49860651592</v>
          </cell>
          <cell r="D298">
            <v>2030.01110558363</v>
          </cell>
          <cell r="E298">
            <v>1725.0880235873</v>
          </cell>
          <cell r="F298">
            <v>1854.93756531511</v>
          </cell>
          <cell r="G298">
            <v>1666.97261978777</v>
          </cell>
          <cell r="H298">
            <v>1780.06440003145</v>
          </cell>
          <cell r="I298">
            <v>1921.34256033945</v>
          </cell>
          <cell r="J298">
            <v>1904.35905434048</v>
          </cell>
          <cell r="K298">
            <v>1924.00610305325</v>
          </cell>
          <cell r="L298">
            <v>1811.66102311076</v>
          </cell>
          <cell r="M298">
            <v>2255.52645255297</v>
          </cell>
          <cell r="N298">
            <v>1885.79543886456</v>
          </cell>
          <cell r="O298">
            <v>1978.78530340897</v>
          </cell>
          <cell r="P298">
            <v>2178.55225802362</v>
          </cell>
          <cell r="Q298">
            <v>2642.19525047705</v>
          </cell>
          <cell r="R298">
            <v>2376.00832083801</v>
          </cell>
          <cell r="S298">
            <v>2278.78356345957</v>
          </cell>
          <cell r="T298">
            <v>2510.39611422234</v>
          </cell>
        </row>
        <row r="298">
          <cell r="Z298">
            <v>1028.38059490761</v>
          </cell>
          <cell r="AA298">
            <v>1180.10371113055</v>
          </cell>
          <cell r="AB298">
            <v>1648.49860651592</v>
          </cell>
          <cell r="AC298">
            <v>2030.01110558363</v>
          </cell>
          <cell r="AD298">
            <v>1725.0880235873</v>
          </cell>
          <cell r="AE298">
            <v>1854.93756531511</v>
          </cell>
          <cell r="AF298">
            <v>1666.97261978777</v>
          </cell>
          <cell r="AG298">
            <v>1780.06440003145</v>
          </cell>
          <cell r="AH298">
            <v>1921.34256033945</v>
          </cell>
          <cell r="AI298">
            <v>1904.35905434048</v>
          </cell>
          <cell r="AJ298">
            <v>1924.00610305325</v>
          </cell>
          <cell r="AK298">
            <v>1811.66102311076</v>
          </cell>
          <cell r="AL298">
            <v>2255.52645255297</v>
          </cell>
          <cell r="AM298">
            <v>1885.79543886456</v>
          </cell>
          <cell r="AN298">
            <v>1978.78530340897</v>
          </cell>
          <cell r="AO298">
            <v>2178.55225802362</v>
          </cell>
          <cell r="AP298">
            <v>2642.19525047705</v>
          </cell>
          <cell r="AQ298">
            <v>2376.00832083801</v>
          </cell>
          <cell r="AR298">
            <v>2278.78356345957</v>
          </cell>
          <cell r="AS298">
            <v>2510.39611422234</v>
          </cell>
        </row>
        <row r="298"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</row>
        <row r="298">
          <cell r="BX298">
            <v>3.10547593170547</v>
          </cell>
          <cell r="BY298">
            <v>3.89602216585511</v>
          </cell>
          <cell r="BZ298">
            <v>3.30997507447896</v>
          </cell>
          <cell r="CA298">
            <v>3.48299398229648</v>
          </cell>
          <cell r="CB298">
            <v>3.14636708892862</v>
          </cell>
          <cell r="CC298">
            <v>3.39107520345897</v>
          </cell>
          <cell r="CD298">
            <v>3.6893105544675</v>
          </cell>
          <cell r="CE298">
            <v>3.66296115688269</v>
          </cell>
          <cell r="CF298">
            <v>3.64893307979919</v>
          </cell>
          <cell r="CG298">
            <v>3.46821233337976</v>
          </cell>
          <cell r="CH298">
            <v>4.22355788445366</v>
          </cell>
          <cell r="CI298">
            <v>3.60670048237666</v>
          </cell>
          <cell r="CJ298">
            <v>3.78864868019255</v>
          </cell>
          <cell r="CK298">
            <v>4.17112918863527</v>
          </cell>
          <cell r="CL298">
            <v>5.05883560550275</v>
          </cell>
          <cell r="CM298">
            <v>4.54918518616517</v>
          </cell>
          <cell r="CN298">
            <v>4.36303540625256</v>
          </cell>
          <cell r="CO298">
            <v>4.8064885606962</v>
          </cell>
          <cell r="CP298">
            <v>4.85502986894988</v>
          </cell>
          <cell r="CQ298">
            <v>4.3377158100928</v>
          </cell>
          <cell r="CR298">
            <v>1.45327028935936</v>
          </cell>
          <cell r="CS298">
            <v>1.44009334862017</v>
          </cell>
          <cell r="CT298">
            <v>1.4543453685437</v>
          </cell>
          <cell r="CU298">
            <v>1.42752633971533</v>
          </cell>
          <cell r="CV298">
            <v>1.42788644972422</v>
          </cell>
          <cell r="CW298">
            <v>1.45909546577509</v>
          </cell>
          <cell r="CX298">
            <v>1.45153065243455</v>
          </cell>
          <cell r="CY298">
            <v>1.43815411767775</v>
          </cell>
          <cell r="CZ298">
            <v>1.4268119049327</v>
          </cell>
          <cell r="DA298">
            <v>1.42437275287038</v>
          </cell>
          <cell r="DB298">
            <v>1.44460023851581</v>
          </cell>
          <cell r="DC298">
            <v>1.43112773403952</v>
          </cell>
          <cell r="DD298">
            <v>1.46310875726088</v>
          </cell>
          <cell r="DE298">
            <v>1.43249013092425</v>
          </cell>
          <cell r="DF298">
            <v>1.43094017313456</v>
          </cell>
          <cell r="DG298">
            <v>1.43094017313456</v>
          </cell>
          <cell r="DH298">
            <v>1.43094017313456</v>
          </cell>
          <cell r="DI298">
            <v>1.43094017313456</v>
          </cell>
          <cell r="DJ298">
            <v>1.43094017313456</v>
          </cell>
          <cell r="DK298">
            <v>1.43094017313456</v>
          </cell>
        </row>
        <row r="299">
          <cell r="A299">
            <v>1276.35505743626</v>
          </cell>
          <cell r="B299">
            <v>1487.45589378235</v>
          </cell>
          <cell r="C299">
            <v>1572.92410160224</v>
          </cell>
          <cell r="D299">
            <v>1393.87210453103</v>
          </cell>
          <cell r="E299">
            <v>1387.32329244104</v>
          </cell>
          <cell r="F299">
            <v>1925.38831716956</v>
          </cell>
          <cell r="G299">
            <v>1783.11355842243</v>
          </cell>
          <cell r="H299">
            <v>1886.04680240227</v>
          </cell>
          <cell r="I299">
            <v>1608.50313766236</v>
          </cell>
          <cell r="J299">
            <v>2062.80007032148</v>
          </cell>
          <cell r="K299">
            <v>1934.79326741293</v>
          </cell>
          <cell r="L299">
            <v>2159.88833710903</v>
          </cell>
          <cell r="M299">
            <v>1845.56400272245</v>
          </cell>
          <cell r="N299">
            <v>2426.81440331288</v>
          </cell>
          <cell r="O299">
            <v>2259.00343599839</v>
          </cell>
          <cell r="P299">
            <v>2226.19706727745</v>
          </cell>
          <cell r="Q299">
            <v>2593.17259681376</v>
          </cell>
          <cell r="R299">
            <v>2635.00481711764</v>
          </cell>
          <cell r="S299">
            <v>2373.56578219868</v>
          </cell>
          <cell r="T299">
            <v>2312.36168367951</v>
          </cell>
        </row>
        <row r="299">
          <cell r="Z299">
            <v>1276.35505743626</v>
          </cell>
          <cell r="AA299">
            <v>1487.45589378235</v>
          </cell>
          <cell r="AB299">
            <v>1572.92410160224</v>
          </cell>
          <cell r="AC299">
            <v>1393.87210453103</v>
          </cell>
          <cell r="AD299">
            <v>1387.32329244104</v>
          </cell>
          <cell r="AE299">
            <v>1925.38831716956</v>
          </cell>
          <cell r="AF299">
            <v>1783.11355842243</v>
          </cell>
          <cell r="AG299">
            <v>1886.04680240227</v>
          </cell>
          <cell r="AH299">
            <v>1608.50313766236</v>
          </cell>
          <cell r="AI299">
            <v>2062.80007032148</v>
          </cell>
          <cell r="AJ299">
            <v>1934.79326741293</v>
          </cell>
          <cell r="AK299">
            <v>2159.88833710903</v>
          </cell>
          <cell r="AL299">
            <v>1845.56400272245</v>
          </cell>
          <cell r="AM299">
            <v>2426.81440331288</v>
          </cell>
          <cell r="AN299">
            <v>2259.00343599839</v>
          </cell>
          <cell r="AO299">
            <v>2226.19706727745</v>
          </cell>
          <cell r="AP299">
            <v>2593.17259681376</v>
          </cell>
          <cell r="AQ299">
            <v>2635.00481711764</v>
          </cell>
          <cell r="AR299">
            <v>2373.56578219868</v>
          </cell>
          <cell r="AS299">
            <v>2312.36168367951</v>
          </cell>
        </row>
        <row r="299"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</row>
        <row r="299">
          <cell r="BX299">
            <v>2.99601056631229</v>
          </cell>
          <cell r="BY299">
            <v>2.64204114119689</v>
          </cell>
          <cell r="BZ299">
            <v>2.62022717612454</v>
          </cell>
          <cell r="CA299">
            <v>3.67515780236578</v>
          </cell>
          <cell r="CB299">
            <v>3.39346681632459</v>
          </cell>
          <cell r="CC299">
            <v>3.60467493325035</v>
          </cell>
          <cell r="CD299">
            <v>2.99291827977497</v>
          </cell>
          <cell r="CE299">
            <v>3.95601723721544</v>
          </cell>
          <cell r="CF299">
            <v>3.67442551031135</v>
          </cell>
          <cell r="CG299">
            <v>4.09736289115781</v>
          </cell>
          <cell r="CH299">
            <v>3.53251110631564</v>
          </cell>
          <cell r="CI299">
            <v>4.6056550075165</v>
          </cell>
          <cell r="CJ299">
            <v>4.27588127062072</v>
          </cell>
          <cell r="CK299">
            <v>4.21378480129465</v>
          </cell>
          <cell r="CL299">
            <v>4.90840251126151</v>
          </cell>
          <cell r="CM299">
            <v>4.98758327055361</v>
          </cell>
          <cell r="CN299">
            <v>4.49272688609438</v>
          </cell>
          <cell r="CO299">
            <v>4.37687869641348</v>
          </cell>
          <cell r="CP299">
            <v>4.41299689199585</v>
          </cell>
          <cell r="CQ299">
            <v>4.81341890569919</v>
          </cell>
          <cell r="CR299">
            <v>1.4408009533534</v>
          </cell>
          <cell r="CS299">
            <v>1.42948665221833</v>
          </cell>
          <cell r="CT299">
            <v>1.43837313150214</v>
          </cell>
          <cell r="CU299">
            <v>1.4454081066719</v>
          </cell>
          <cell r="CV299">
            <v>1.45059396656472</v>
          </cell>
          <cell r="CW299">
            <v>1.43532244574652</v>
          </cell>
          <cell r="CX299">
            <v>1.43960229766031</v>
          </cell>
          <cell r="CY299">
            <v>1.43348612818509</v>
          </cell>
          <cell r="CZ299">
            <v>1.47242841249079</v>
          </cell>
          <cell r="DA299">
            <v>1.4285850397241</v>
          </cell>
          <cell r="DB299">
            <v>1.44262101857524</v>
          </cell>
          <cell r="DC299">
            <v>1.44422216206904</v>
          </cell>
          <cell r="DD299">
            <v>1.43137263586975</v>
          </cell>
          <cell r="DE299">
            <v>1.44361802470395</v>
          </cell>
          <cell r="DF299">
            <v>1.44743273208009</v>
          </cell>
          <cell r="DG299">
            <v>1.44743273208009</v>
          </cell>
          <cell r="DH299">
            <v>1.44743273208009</v>
          </cell>
          <cell r="DI299">
            <v>1.44743273208009</v>
          </cell>
          <cell r="DJ299">
            <v>1.44743273208009</v>
          </cell>
          <cell r="DK299">
            <v>1.44743273208009</v>
          </cell>
        </row>
        <row r="300">
          <cell r="A300">
            <v>1175.34073729847</v>
          </cell>
          <cell r="B300">
            <v>1877.15645334503</v>
          </cell>
          <cell r="C300">
            <v>1647.77387374077</v>
          </cell>
          <cell r="D300">
            <v>1460.56294282109</v>
          </cell>
          <cell r="E300">
            <v>1634.56199845605</v>
          </cell>
          <cell r="F300">
            <v>2054.57207517969</v>
          </cell>
          <cell r="G300">
            <v>1508.39753653427</v>
          </cell>
          <cell r="H300">
            <v>1638.01563363677</v>
          </cell>
          <cell r="I300">
            <v>2077.28900175196</v>
          </cell>
          <cell r="J300">
            <v>1658.8261203047</v>
          </cell>
          <cell r="K300">
            <v>2242.14306571658</v>
          </cell>
          <cell r="L300">
            <v>2251.91970202136</v>
          </cell>
          <cell r="M300">
            <v>2158.81624652835</v>
          </cell>
          <cell r="N300">
            <v>1998.22002057718</v>
          </cell>
          <cell r="O300">
            <v>2329.65901997472</v>
          </cell>
          <cell r="P300">
            <v>2381.84257904691</v>
          </cell>
          <cell r="Q300">
            <v>2497.99326825599</v>
          </cell>
          <cell r="R300">
            <v>2600.08395130564</v>
          </cell>
          <cell r="S300">
            <v>2649.42651152854</v>
          </cell>
          <cell r="T300">
            <v>2370.77732250067</v>
          </cell>
        </row>
        <row r="300">
          <cell r="Z300">
            <v>1175.34073729847</v>
          </cell>
          <cell r="AA300">
            <v>1877.15645334503</v>
          </cell>
          <cell r="AB300">
            <v>1647.77387374077</v>
          </cell>
          <cell r="AC300">
            <v>1460.56294282109</v>
          </cell>
          <cell r="AD300">
            <v>1634.56199845605</v>
          </cell>
          <cell r="AE300">
            <v>2054.57207517969</v>
          </cell>
          <cell r="AF300">
            <v>1508.39753653427</v>
          </cell>
          <cell r="AG300">
            <v>1638.01563363677</v>
          </cell>
          <cell r="AH300">
            <v>2077.28900175196</v>
          </cell>
          <cell r="AI300">
            <v>1658.8261203047</v>
          </cell>
          <cell r="AJ300">
            <v>2242.14306571658</v>
          </cell>
          <cell r="AK300">
            <v>2251.91970202136</v>
          </cell>
          <cell r="AL300">
            <v>2158.81624652835</v>
          </cell>
          <cell r="AM300">
            <v>1998.22002057718</v>
          </cell>
          <cell r="AN300">
            <v>2329.65901997472</v>
          </cell>
          <cell r="AO300">
            <v>2381.84257904691</v>
          </cell>
          <cell r="AP300">
            <v>2497.99326825599</v>
          </cell>
          <cell r="AQ300">
            <v>2600.08395130564</v>
          </cell>
          <cell r="AR300">
            <v>2649.42651152854</v>
          </cell>
          <cell r="AS300">
            <v>2370.77732250067</v>
          </cell>
        </row>
        <row r="300"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</row>
        <row r="300">
          <cell r="BX300">
            <v>3.07040657972326</v>
          </cell>
          <cell r="BY300">
            <v>2.77639809592106</v>
          </cell>
          <cell r="BZ300">
            <v>3.10778034218342</v>
          </cell>
          <cell r="CA300">
            <v>3.94781955406554</v>
          </cell>
          <cell r="CB300">
            <v>2.79310110128619</v>
          </cell>
          <cell r="CC300">
            <v>3.14565796287154</v>
          </cell>
          <cell r="CD300">
            <v>3.92012850810472</v>
          </cell>
          <cell r="CE300">
            <v>3.15938849334507</v>
          </cell>
          <cell r="CF300">
            <v>4.21534548276441</v>
          </cell>
          <cell r="CG300">
            <v>4.22185857972221</v>
          </cell>
          <cell r="CH300">
            <v>4.06375681750135</v>
          </cell>
          <cell r="CI300">
            <v>3.83367863441539</v>
          </cell>
          <cell r="CJ300">
            <v>4.41079426328082</v>
          </cell>
          <cell r="CK300">
            <v>4.50959453448776</v>
          </cell>
          <cell r="CL300">
            <v>4.72950516915441</v>
          </cell>
          <cell r="CM300">
            <v>4.92279568732419</v>
          </cell>
          <cell r="CN300">
            <v>5.01621703340991</v>
          </cell>
          <cell r="CO300">
            <v>4.48864444278876</v>
          </cell>
          <cell r="CP300">
            <v>4.87853287878642</v>
          </cell>
          <cell r="CQ300">
            <v>5.53925389401812</v>
          </cell>
          <cell r="CR300">
            <v>1.45214246599205</v>
          </cell>
          <cell r="CS300">
            <v>1.43781447091461</v>
          </cell>
          <cell r="CT300">
            <v>1.47030982768402</v>
          </cell>
          <cell r="CU300">
            <v>1.4412710896819</v>
          </cell>
          <cell r="CV300">
            <v>1.44098087943315</v>
          </cell>
          <cell r="CW300">
            <v>1.42584140750217</v>
          </cell>
          <cell r="CX300">
            <v>1.47957264726358</v>
          </cell>
          <cell r="CY300">
            <v>1.42663764392923</v>
          </cell>
          <cell r="CZ300">
            <v>1.45178984126657</v>
          </cell>
          <cell r="DA300">
            <v>1.43848377820524</v>
          </cell>
          <cell r="DB300">
            <v>1.45726079615745</v>
          </cell>
          <cell r="DC300">
            <v>1.46135710202841</v>
          </cell>
          <cell r="DD300">
            <v>1.45544266662551</v>
          </cell>
          <cell r="DE300">
            <v>1.42802146995204</v>
          </cell>
          <cell r="DF300">
            <v>1.44704719173141</v>
          </cell>
          <cell r="DG300">
            <v>1.44704719173141</v>
          </cell>
          <cell r="DH300">
            <v>1.44704719173141</v>
          </cell>
          <cell r="DI300">
            <v>1.44704719173141</v>
          </cell>
          <cell r="DJ300">
            <v>1.44704719173141</v>
          </cell>
          <cell r="DK300">
            <v>1.44704719173141</v>
          </cell>
        </row>
        <row r="301">
          <cell r="A301">
            <v>1525.20198465596</v>
          </cell>
          <cell r="B301">
            <v>1836.1665390397</v>
          </cell>
          <cell r="C301">
            <v>1739.64611458969</v>
          </cell>
          <cell r="D301">
            <v>1609.71899937042</v>
          </cell>
          <cell r="E301">
            <v>1527.62708762919</v>
          </cell>
          <cell r="F301">
            <v>1662.75299523588</v>
          </cell>
          <cell r="G301">
            <v>1865.6312357613</v>
          </cell>
          <cell r="H301">
            <v>1874.99481778407</v>
          </cell>
          <cell r="I301">
            <v>2013.5753498537</v>
          </cell>
          <cell r="J301">
            <v>1843.37573639033</v>
          </cell>
          <cell r="K301">
            <v>1759.51898462984</v>
          </cell>
          <cell r="L301">
            <v>1839.87399458432</v>
          </cell>
          <cell r="M301">
            <v>2216.93779835749</v>
          </cell>
          <cell r="N301">
            <v>2279.22487973308</v>
          </cell>
          <cell r="O301">
            <v>2338.43612121402</v>
          </cell>
          <cell r="P301">
            <v>2393.72969557697</v>
          </cell>
          <cell r="Q301">
            <v>2656.60654329011</v>
          </cell>
          <cell r="R301">
            <v>2740.82445885451</v>
          </cell>
          <cell r="S301">
            <v>2414.24447401706</v>
          </cell>
          <cell r="T301">
            <v>2346.74796613272</v>
          </cell>
        </row>
        <row r="301">
          <cell r="Z301">
            <v>1525.20198465596</v>
          </cell>
          <cell r="AA301">
            <v>1836.1665390397</v>
          </cell>
          <cell r="AB301">
            <v>1739.64611458969</v>
          </cell>
          <cell r="AC301">
            <v>1609.71899937042</v>
          </cell>
          <cell r="AD301">
            <v>1527.62708762919</v>
          </cell>
          <cell r="AE301">
            <v>1662.75299523588</v>
          </cell>
          <cell r="AF301">
            <v>1865.6312357613</v>
          </cell>
          <cell r="AG301">
            <v>1874.99481778407</v>
          </cell>
          <cell r="AH301">
            <v>2013.5753498537</v>
          </cell>
          <cell r="AI301">
            <v>1843.37573639033</v>
          </cell>
          <cell r="AJ301">
            <v>1759.51898462984</v>
          </cell>
          <cell r="AK301">
            <v>1839.87399458432</v>
          </cell>
          <cell r="AL301">
            <v>2216.93779835749</v>
          </cell>
          <cell r="AM301">
            <v>2279.22487973308</v>
          </cell>
          <cell r="AN301">
            <v>2338.43612121402</v>
          </cell>
          <cell r="AO301">
            <v>2393.72969557697</v>
          </cell>
          <cell r="AP301">
            <v>2656.60654329011</v>
          </cell>
          <cell r="AQ301">
            <v>2740.82445885451</v>
          </cell>
          <cell r="AR301">
            <v>2414.24447401706</v>
          </cell>
          <cell r="AS301">
            <v>2346.74796613272</v>
          </cell>
        </row>
        <row r="301"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</row>
        <row r="301">
          <cell r="BX301">
            <v>3.32076122232542</v>
          </cell>
          <cell r="BY301">
            <v>3.06349028201858</v>
          </cell>
          <cell r="BZ301">
            <v>2.87380661720246</v>
          </cell>
          <cell r="CA301">
            <v>3.12664680709936</v>
          </cell>
          <cell r="CB301">
            <v>3.52082357816518</v>
          </cell>
          <cell r="CC301">
            <v>3.5454993394489</v>
          </cell>
          <cell r="CD301">
            <v>3.8035120580342</v>
          </cell>
          <cell r="CE301">
            <v>3.55500201188059</v>
          </cell>
          <cell r="CF301">
            <v>3.30571329086711</v>
          </cell>
          <cell r="CG301">
            <v>3.43167303108469</v>
          </cell>
          <cell r="CH301">
            <v>4.18040985467485</v>
          </cell>
          <cell r="CI301">
            <v>4.27804759770718</v>
          </cell>
          <cell r="CJ301">
            <v>4.38539977576991</v>
          </cell>
          <cell r="CK301">
            <v>4.48909490193265</v>
          </cell>
          <cell r="CL301">
            <v>4.98208252667812</v>
          </cell>
          <cell r="CM301">
            <v>5.14002108428139</v>
          </cell>
          <cell r="CN301">
            <v>4.52756741095481</v>
          </cell>
          <cell r="CO301">
            <v>4.40098744246392</v>
          </cell>
          <cell r="CP301">
            <v>4.74884032333124</v>
          </cell>
          <cell r="CQ301">
            <v>5.0606056541836</v>
          </cell>
          <cell r="CR301">
            <v>1.4374363572074</v>
          </cell>
          <cell r="CS301">
            <v>1.45971468876344</v>
          </cell>
          <cell r="CT301">
            <v>1.43525939370742</v>
          </cell>
          <cell r="CU301">
            <v>1.43959622305871</v>
          </cell>
          <cell r="CV301">
            <v>1.4563539756231</v>
          </cell>
          <cell r="CW301">
            <v>1.45698824946803</v>
          </cell>
          <cell r="CX301">
            <v>1.45173944125999</v>
          </cell>
          <cell r="CY301">
            <v>1.4488712623245</v>
          </cell>
          <cell r="CZ301">
            <v>1.45040812542367</v>
          </cell>
          <cell r="DA301">
            <v>1.42063055558992</v>
          </cell>
          <cell r="DB301">
            <v>1.45826317460989</v>
          </cell>
          <cell r="DC301">
            <v>1.46889013738606</v>
          </cell>
          <cell r="DD301">
            <v>1.45292026342551</v>
          </cell>
          <cell r="DE301">
            <v>1.45964989464886</v>
          </cell>
          <cell r="DF301">
            <v>1.46090998136451</v>
          </cell>
          <cell r="DG301">
            <v>1.46090998136451</v>
          </cell>
          <cell r="DH301">
            <v>1.46090998136451</v>
          </cell>
          <cell r="DI301">
            <v>1.46090998136451</v>
          </cell>
          <cell r="DJ301">
            <v>1.46090998136451</v>
          </cell>
          <cell r="DK301">
            <v>1.46090998136451</v>
          </cell>
        </row>
        <row r="302">
          <cell r="A302">
            <v>1208.18782068237</v>
          </cell>
          <cell r="B302">
            <v>1620.09237181525</v>
          </cell>
          <cell r="C302">
            <v>1323.66659382269</v>
          </cell>
          <cell r="D302">
            <v>1426.73947318313</v>
          </cell>
          <cell r="E302">
            <v>1508.74340603017</v>
          </cell>
          <cell r="F302">
            <v>1970.78687925668</v>
          </cell>
          <cell r="G302">
            <v>1856.38656981247</v>
          </cell>
          <cell r="H302">
            <v>1940.12547231162</v>
          </cell>
          <cell r="I302">
            <v>1912.00320046523</v>
          </cell>
          <cell r="J302">
            <v>2052.34250676241</v>
          </cell>
          <cell r="K302">
            <v>2093.90569605253</v>
          </cell>
          <cell r="L302">
            <v>2077.61419241092</v>
          </cell>
          <cell r="M302">
            <v>2073.44053795159</v>
          </cell>
          <cell r="N302">
            <v>1977.0306530761</v>
          </cell>
          <cell r="O302">
            <v>2421.30657592753</v>
          </cell>
          <cell r="P302">
            <v>2439.45475173098</v>
          </cell>
          <cell r="Q302">
            <v>2246.50435152396</v>
          </cell>
          <cell r="R302">
            <v>2699.04639846739</v>
          </cell>
          <cell r="S302">
            <v>2581.35712486985</v>
          </cell>
          <cell r="T302">
            <v>2869.72809336291</v>
          </cell>
        </row>
        <row r="302">
          <cell r="Z302">
            <v>1208.18782068237</v>
          </cell>
          <cell r="AA302">
            <v>1620.09237181525</v>
          </cell>
          <cell r="AB302">
            <v>1323.66659382269</v>
          </cell>
          <cell r="AC302">
            <v>1426.73947318313</v>
          </cell>
          <cell r="AD302">
            <v>1508.74340603017</v>
          </cell>
          <cell r="AE302">
            <v>1970.78687925668</v>
          </cell>
          <cell r="AF302">
            <v>1856.38656981247</v>
          </cell>
          <cell r="AG302">
            <v>1940.12547231162</v>
          </cell>
          <cell r="AH302">
            <v>1912.00320046523</v>
          </cell>
          <cell r="AI302">
            <v>2052.34250676241</v>
          </cell>
          <cell r="AJ302">
            <v>2093.90569605253</v>
          </cell>
          <cell r="AK302">
            <v>2077.61419241092</v>
          </cell>
          <cell r="AL302">
            <v>2073.44053795159</v>
          </cell>
          <cell r="AM302">
            <v>1977.0306530761</v>
          </cell>
          <cell r="AN302">
            <v>2421.30657592753</v>
          </cell>
          <cell r="AO302">
            <v>2439.45475173098</v>
          </cell>
          <cell r="AP302">
            <v>2246.50435152396</v>
          </cell>
          <cell r="AQ302">
            <v>2699.04639846739</v>
          </cell>
          <cell r="AR302">
            <v>2581.35712486985</v>
          </cell>
          <cell r="AS302">
            <v>2869.72809336291</v>
          </cell>
        </row>
        <row r="302"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</row>
        <row r="302">
          <cell r="BX302">
            <v>2.5455913156511</v>
          </cell>
          <cell r="BY302">
            <v>2.72389726784402</v>
          </cell>
          <cell r="BZ302">
            <v>2.84453208580653</v>
          </cell>
          <cell r="CA302">
            <v>3.75971614519444</v>
          </cell>
          <cell r="CB302">
            <v>3.47381407711647</v>
          </cell>
          <cell r="CC302">
            <v>3.64466811517415</v>
          </cell>
          <cell r="CD302">
            <v>3.61815191942034</v>
          </cell>
          <cell r="CE302">
            <v>3.9464298147936</v>
          </cell>
          <cell r="CF302">
            <v>4.02223815458849</v>
          </cell>
          <cell r="CG302">
            <v>3.96311421419316</v>
          </cell>
          <cell r="CH302">
            <v>3.9389476326032</v>
          </cell>
          <cell r="CI302">
            <v>3.78746959869372</v>
          </cell>
          <cell r="CJ302">
            <v>4.62891974040848</v>
          </cell>
          <cell r="CK302">
            <v>4.66361441726774</v>
          </cell>
          <cell r="CL302">
            <v>4.29474253407968</v>
          </cell>
          <cell r="CM302">
            <v>5.15988734279061</v>
          </cell>
          <cell r="CN302">
            <v>4.93489551102255</v>
          </cell>
          <cell r="CO302">
            <v>5.4861871491361</v>
          </cell>
          <cell r="CP302">
            <v>4.53082285636405</v>
          </cell>
          <cell r="CQ302">
            <v>4.69346371057863</v>
          </cell>
          <cell r="CR302">
            <v>1.43339093398913</v>
          </cell>
          <cell r="CS302">
            <v>1.44270913798351</v>
          </cell>
          <cell r="CT302">
            <v>1.42461352550801</v>
          </cell>
          <cell r="CU302">
            <v>1.43503035710623</v>
          </cell>
          <cell r="CV302">
            <v>1.45315414046133</v>
          </cell>
          <cell r="CW302">
            <v>1.43612333991063</v>
          </cell>
          <cell r="CX302">
            <v>1.46409407334998</v>
          </cell>
          <cell r="CY302">
            <v>1.45840775756192</v>
          </cell>
          <cell r="CZ302">
            <v>1.44780126690221</v>
          </cell>
          <cell r="DA302">
            <v>1.42479568794886</v>
          </cell>
          <cell r="DB302">
            <v>1.42625267672083</v>
          </cell>
          <cell r="DC302">
            <v>1.4362678868686</v>
          </cell>
          <cell r="DD302">
            <v>1.44217682943204</v>
          </cell>
          <cell r="DE302">
            <v>1.43011638669335</v>
          </cell>
          <cell r="DF302">
            <v>1.43310254193161</v>
          </cell>
          <cell r="DG302">
            <v>1.43310254193161</v>
          </cell>
          <cell r="DH302">
            <v>1.43310254193161</v>
          </cell>
          <cell r="DI302">
            <v>1.43310254193161</v>
          </cell>
          <cell r="DJ302">
            <v>1.43310254193161</v>
          </cell>
          <cell r="DK302">
            <v>1.43310254193161</v>
          </cell>
        </row>
        <row r="303">
          <cell r="A303">
            <v>1472.14019158617</v>
          </cell>
          <cell r="B303">
            <v>1318.2338031302</v>
          </cell>
          <cell r="C303">
            <v>1755.39619564334</v>
          </cell>
          <cell r="D303">
            <v>1803.12301580506</v>
          </cell>
          <cell r="E303">
            <v>1614.56888915519</v>
          </cell>
          <cell r="F303">
            <v>1736.97226577782</v>
          </cell>
          <cell r="G303">
            <v>1965.30809277382</v>
          </cell>
          <cell r="H303">
            <v>2012.56167441147</v>
          </cell>
          <cell r="I303">
            <v>2290.8133725204</v>
          </cell>
          <cell r="J303">
            <v>1833.23798277632</v>
          </cell>
          <cell r="K303">
            <v>2233.95348914002</v>
          </cell>
          <cell r="L303">
            <v>1980.26107834165</v>
          </cell>
          <cell r="M303">
            <v>1988.0543104731</v>
          </cell>
          <cell r="N303">
            <v>2357.85508050721</v>
          </cell>
          <cell r="O303">
            <v>1907.9981253243</v>
          </cell>
          <cell r="P303">
            <v>1998.71946024771</v>
          </cell>
          <cell r="Q303">
            <v>2038.92509017663</v>
          </cell>
          <cell r="R303">
            <v>2379.14729116228</v>
          </cell>
          <cell r="S303">
            <v>2307.48774693888</v>
          </cell>
          <cell r="T303">
            <v>2495.9542625364</v>
          </cell>
        </row>
        <row r="303">
          <cell r="Z303">
            <v>1472.14019158617</v>
          </cell>
          <cell r="AA303">
            <v>1318.2338031302</v>
          </cell>
          <cell r="AB303">
            <v>1755.39619564334</v>
          </cell>
          <cell r="AC303">
            <v>1803.12301580506</v>
          </cell>
          <cell r="AD303">
            <v>1614.56888915519</v>
          </cell>
          <cell r="AE303">
            <v>1736.97226577782</v>
          </cell>
          <cell r="AF303">
            <v>1965.30809277382</v>
          </cell>
          <cell r="AG303">
            <v>2012.56167441147</v>
          </cell>
          <cell r="AH303">
            <v>2290.8133725204</v>
          </cell>
          <cell r="AI303">
            <v>1833.23798277632</v>
          </cell>
          <cell r="AJ303">
            <v>2233.95348914002</v>
          </cell>
          <cell r="AK303">
            <v>1980.26107834165</v>
          </cell>
          <cell r="AL303">
            <v>1988.0543104731</v>
          </cell>
          <cell r="AM303">
            <v>2357.85508050721</v>
          </cell>
          <cell r="AN303">
            <v>1907.9981253243</v>
          </cell>
          <cell r="AO303">
            <v>1998.71946024771</v>
          </cell>
          <cell r="AP303">
            <v>2038.92509017663</v>
          </cell>
          <cell r="AQ303">
            <v>2379.14729116228</v>
          </cell>
          <cell r="AR303">
            <v>2307.48774693888</v>
          </cell>
          <cell r="AS303">
            <v>2495.9542625364</v>
          </cell>
        </row>
        <row r="303"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</row>
        <row r="303">
          <cell r="BX303">
            <v>3.35082136963764</v>
          </cell>
          <cell r="BY303">
            <v>3.42601885720782</v>
          </cell>
          <cell r="BZ303">
            <v>3.02446044488312</v>
          </cell>
          <cell r="CA303">
            <v>3.23707102439932</v>
          </cell>
          <cell r="CB303">
            <v>3.72935549654807</v>
          </cell>
          <cell r="CC303">
            <v>3.83811889901696</v>
          </cell>
          <cell r="CD303">
            <v>4.28483051931305</v>
          </cell>
          <cell r="CE303">
            <v>3.46713736343233</v>
          </cell>
          <cell r="CF303">
            <v>4.30293463978207</v>
          </cell>
          <cell r="CG303">
            <v>3.76406070471279</v>
          </cell>
          <cell r="CH303">
            <v>3.72776096264068</v>
          </cell>
          <cell r="CI303">
            <v>4.51628254786834</v>
          </cell>
          <cell r="CJ303">
            <v>3.62847251290224</v>
          </cell>
          <cell r="CK303">
            <v>3.80099881978604</v>
          </cell>
          <cell r="CL303">
            <v>3.8774585506027</v>
          </cell>
          <cell r="CM303">
            <v>4.52446490148458</v>
          </cell>
          <cell r="CN303">
            <v>4.38818872644508</v>
          </cell>
          <cell r="CO303">
            <v>4.74659870723677</v>
          </cell>
          <cell r="CP303">
            <v>4.76303986218938</v>
          </cell>
          <cell r="CQ303">
            <v>5.22959166463105</v>
          </cell>
          <cell r="CR303">
            <v>1.44159549512265</v>
          </cell>
          <cell r="CS303">
            <v>1.4534232509745</v>
          </cell>
          <cell r="CT303">
            <v>1.43526142252049</v>
          </cell>
          <cell r="CU303">
            <v>1.44192523827095</v>
          </cell>
          <cell r="CV303">
            <v>1.46256712205582</v>
          </cell>
          <cell r="CW303">
            <v>1.47010309305825</v>
          </cell>
          <cell r="CX303">
            <v>1.44378988235655</v>
          </cell>
          <cell r="CY303">
            <v>1.43660677175466</v>
          </cell>
          <cell r="CZ303">
            <v>1.46474895385361</v>
          </cell>
          <cell r="DA303">
            <v>1.44862152529584</v>
          </cell>
          <cell r="DB303">
            <v>1.42238286903233</v>
          </cell>
          <cell r="DC303">
            <v>1.44136166841878</v>
          </cell>
          <cell r="DD303">
            <v>1.46112483951334</v>
          </cell>
          <cell r="DE303">
            <v>1.43035269924498</v>
          </cell>
          <cell r="DF303">
            <v>1.44065914943228</v>
          </cell>
          <cell r="DG303">
            <v>1.44065914943228</v>
          </cell>
          <cell r="DH303">
            <v>1.44065914943228</v>
          </cell>
          <cell r="DI303">
            <v>1.44065914943228</v>
          </cell>
          <cell r="DJ303">
            <v>1.44065914943228</v>
          </cell>
          <cell r="DK303">
            <v>1.44065914943228</v>
          </cell>
        </row>
        <row r="304">
          <cell r="A304">
            <v>1444.99279202513</v>
          </cell>
          <cell r="B304">
            <v>1677.50121515026</v>
          </cell>
          <cell r="C304">
            <v>1750.65852281999</v>
          </cell>
          <cell r="D304">
            <v>1400.98844072717</v>
          </cell>
          <cell r="E304">
            <v>1771.30893677074</v>
          </cell>
          <cell r="F304">
            <v>1708.37838110514</v>
          </cell>
          <cell r="G304">
            <v>1795.05970716251</v>
          </cell>
          <cell r="H304">
            <v>2147.52246801625</v>
          </cell>
          <cell r="I304">
            <v>1801.8029481658</v>
          </cell>
          <cell r="J304">
            <v>2048.36109165808</v>
          </cell>
          <cell r="K304">
            <v>2047.43478618581</v>
          </cell>
          <cell r="L304">
            <v>2017.97203290662</v>
          </cell>
          <cell r="M304">
            <v>2126.96822177531</v>
          </cell>
          <cell r="N304">
            <v>2387.74316087179</v>
          </cell>
          <cell r="O304">
            <v>2182.02143278489</v>
          </cell>
          <cell r="P304">
            <v>2293.4439002103</v>
          </cell>
          <cell r="Q304">
            <v>2624.57194500729</v>
          </cell>
          <cell r="R304">
            <v>2721.59961964038</v>
          </cell>
          <cell r="S304">
            <v>2736.02671355195</v>
          </cell>
          <cell r="T304">
            <v>2450.5972146944</v>
          </cell>
        </row>
        <row r="304">
          <cell r="Z304">
            <v>1444.99279202513</v>
          </cell>
          <cell r="AA304">
            <v>1677.50121515026</v>
          </cell>
          <cell r="AB304">
            <v>1750.65852281999</v>
          </cell>
          <cell r="AC304">
            <v>1400.98844072717</v>
          </cell>
          <cell r="AD304">
            <v>1771.30893677074</v>
          </cell>
          <cell r="AE304">
            <v>1708.37838110514</v>
          </cell>
          <cell r="AF304">
            <v>1795.05970716251</v>
          </cell>
          <cell r="AG304">
            <v>2147.52246801625</v>
          </cell>
          <cell r="AH304">
            <v>1801.8029481658</v>
          </cell>
          <cell r="AI304">
            <v>2048.36109165808</v>
          </cell>
          <cell r="AJ304">
            <v>2047.43478618581</v>
          </cell>
          <cell r="AK304">
            <v>2017.97203290662</v>
          </cell>
          <cell r="AL304">
            <v>2126.96822177531</v>
          </cell>
          <cell r="AM304">
            <v>2387.74316087179</v>
          </cell>
          <cell r="AN304">
            <v>2182.02143278489</v>
          </cell>
          <cell r="AO304">
            <v>2293.4439002103</v>
          </cell>
          <cell r="AP304">
            <v>2624.57194500729</v>
          </cell>
          <cell r="AQ304">
            <v>2721.59961964038</v>
          </cell>
          <cell r="AR304">
            <v>2736.02671355195</v>
          </cell>
          <cell r="AS304">
            <v>2450.5972146944</v>
          </cell>
        </row>
        <row r="304"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</row>
        <row r="304">
          <cell r="BX304">
            <v>3.35845943975024</v>
          </cell>
          <cell r="BY304">
            <v>2.65026959663846</v>
          </cell>
          <cell r="BZ304">
            <v>3.32748954985038</v>
          </cell>
          <cell r="CA304">
            <v>3.29463064832664</v>
          </cell>
          <cell r="CB304">
            <v>3.41707692290855</v>
          </cell>
          <cell r="CC304">
            <v>3.99448143422187</v>
          </cell>
          <cell r="CD304">
            <v>3.44646244961602</v>
          </cell>
          <cell r="CE304">
            <v>3.85306525629147</v>
          </cell>
          <cell r="CF304">
            <v>3.91241825286733</v>
          </cell>
          <cell r="CG304">
            <v>3.81863867879307</v>
          </cell>
          <cell r="CH304">
            <v>4.02794066847439</v>
          </cell>
          <cell r="CI304">
            <v>4.59524399749069</v>
          </cell>
          <cell r="CJ304">
            <v>4.10029479401611</v>
          </cell>
          <cell r="CK304">
            <v>4.30967173058348</v>
          </cell>
          <cell r="CL304">
            <v>4.93190328973961</v>
          </cell>
          <cell r="CM304">
            <v>5.11423058643613</v>
          </cell>
          <cell r="CN304">
            <v>5.14134092420349</v>
          </cell>
          <cell r="CO304">
            <v>4.6049827241236</v>
          </cell>
          <cell r="CP304">
            <v>5.41707780757864</v>
          </cell>
          <cell r="CQ304">
            <v>5.10384882798624</v>
          </cell>
          <cell r="CR304">
            <v>1.44390271278503</v>
          </cell>
          <cell r="CS304">
            <v>1.45453729936345</v>
          </cell>
          <cell r="CT304">
            <v>1.42813239406323</v>
          </cell>
          <cell r="CU304">
            <v>1.44827699793688</v>
          </cell>
          <cell r="CV304">
            <v>1.4584271787872</v>
          </cell>
          <cell r="CW304">
            <v>1.42064140565614</v>
          </cell>
          <cell r="CX304">
            <v>1.43923356465126</v>
          </cell>
          <cell r="CY304">
            <v>1.47293792621936</v>
          </cell>
          <cell r="CZ304">
            <v>1.4323227092989</v>
          </cell>
          <cell r="DA304">
            <v>1.45648926842338</v>
          </cell>
          <cell r="DB304">
            <v>1.43374506777254</v>
          </cell>
          <cell r="DC304">
            <v>1.44781713227224</v>
          </cell>
          <cell r="DD304">
            <v>1.4467219545346</v>
          </cell>
          <cell r="DE304">
            <v>1.42359406554962</v>
          </cell>
          <cell r="DF304">
            <v>1.45797831913544</v>
          </cell>
          <cell r="DG304">
            <v>1.45797831913544</v>
          </cell>
          <cell r="DH304">
            <v>1.45797831913544</v>
          </cell>
          <cell r="DI304">
            <v>1.45797831913544</v>
          </cell>
          <cell r="DJ304">
            <v>1.45797831913544</v>
          </cell>
          <cell r="DK304">
            <v>1.45797831913544</v>
          </cell>
        </row>
        <row r="305">
          <cell r="A305">
            <v>1281.89679885978</v>
          </cell>
          <cell r="B305">
            <v>1343.15197383447</v>
          </cell>
          <cell r="C305">
            <v>1575.09381550218</v>
          </cell>
          <cell r="D305">
            <v>1684.58578932641</v>
          </cell>
          <cell r="E305">
            <v>1743.72910906989</v>
          </cell>
          <cell r="F305">
            <v>1530.63026206762</v>
          </cell>
          <cell r="G305">
            <v>1565.42556104971</v>
          </cell>
          <cell r="H305">
            <v>1792.2064018194</v>
          </cell>
          <cell r="I305">
            <v>2083.35014450131</v>
          </cell>
          <cell r="J305">
            <v>2300.80441819535</v>
          </cell>
          <cell r="K305">
            <v>1925.82976900253</v>
          </cell>
          <cell r="L305">
            <v>1979.91032077115</v>
          </cell>
          <cell r="M305">
            <v>1964.91475467174</v>
          </cell>
          <cell r="N305">
            <v>1955.39235973891</v>
          </cell>
          <cell r="O305">
            <v>2264.72320702898</v>
          </cell>
          <cell r="P305">
            <v>2167.83330352698</v>
          </cell>
          <cell r="Q305">
            <v>2300.52561154226</v>
          </cell>
          <cell r="R305">
            <v>2347.44762229207</v>
          </cell>
          <cell r="S305">
            <v>2447.6213684378</v>
          </cell>
          <cell r="T305">
            <v>2705.54197130363</v>
          </cell>
        </row>
        <row r="305">
          <cell r="Z305">
            <v>1281.89679885978</v>
          </cell>
          <cell r="AA305">
            <v>1343.15197383447</v>
          </cell>
          <cell r="AB305">
            <v>1575.09381550218</v>
          </cell>
          <cell r="AC305">
            <v>1684.58578932641</v>
          </cell>
          <cell r="AD305">
            <v>1743.72910906989</v>
          </cell>
          <cell r="AE305">
            <v>1530.63026206762</v>
          </cell>
          <cell r="AF305">
            <v>1565.42556104971</v>
          </cell>
          <cell r="AG305">
            <v>1792.2064018194</v>
          </cell>
          <cell r="AH305">
            <v>2083.35014450131</v>
          </cell>
          <cell r="AI305">
            <v>2300.80441819535</v>
          </cell>
          <cell r="AJ305">
            <v>1925.82976900253</v>
          </cell>
          <cell r="AK305">
            <v>1979.91032077115</v>
          </cell>
          <cell r="AL305">
            <v>1964.91475467174</v>
          </cell>
          <cell r="AM305">
            <v>1955.39235973891</v>
          </cell>
          <cell r="AN305">
            <v>2264.72320702898</v>
          </cell>
          <cell r="AO305">
            <v>2167.83330352698</v>
          </cell>
          <cell r="AP305">
            <v>2300.52561154226</v>
          </cell>
          <cell r="AQ305">
            <v>2347.44762229207</v>
          </cell>
          <cell r="AR305">
            <v>2447.6213684378</v>
          </cell>
          <cell r="AS305">
            <v>2705.54197130363</v>
          </cell>
        </row>
        <row r="305"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</row>
        <row r="305">
          <cell r="BX305">
            <v>2.99969504461386</v>
          </cell>
          <cell r="BY305">
            <v>3.26586464679445</v>
          </cell>
          <cell r="BZ305">
            <v>3.34160160921277</v>
          </cell>
          <cell r="CA305">
            <v>2.88572986391288</v>
          </cell>
          <cell r="CB305">
            <v>3.02656116726441</v>
          </cell>
          <cell r="CC305">
            <v>3.3902586123159</v>
          </cell>
          <cell r="CD305">
            <v>3.96609380256914</v>
          </cell>
          <cell r="CE305">
            <v>4.29802020423961</v>
          </cell>
          <cell r="CF305">
            <v>3.60775387079414</v>
          </cell>
          <cell r="CG305">
            <v>3.77221411240359</v>
          </cell>
          <cell r="CH305">
            <v>3.79239299224441</v>
          </cell>
          <cell r="CI305">
            <v>3.68601859801183</v>
          </cell>
          <cell r="CJ305">
            <v>4.19766697990524</v>
          </cell>
          <cell r="CK305">
            <v>4.01808143613802</v>
          </cell>
          <cell r="CL305">
            <v>4.26402677644027</v>
          </cell>
          <cell r="CM305">
            <v>4.35099677548648</v>
          </cell>
          <cell r="CN305">
            <v>4.53666892524158</v>
          </cell>
          <cell r="CO305">
            <v>5.01472504915415</v>
          </cell>
          <cell r="CP305">
            <v>4.83380770622831</v>
          </cell>
          <cell r="CQ305">
            <v>5.08976209994652</v>
          </cell>
          <cell r="CR305">
            <v>1.44071057058401</v>
          </cell>
          <cell r="CS305">
            <v>1.40817114416745</v>
          </cell>
          <cell r="CT305">
            <v>1.43858807570197</v>
          </cell>
          <cell r="CU305">
            <v>1.41319498250829</v>
          </cell>
          <cell r="CV305">
            <v>1.42965577095663</v>
          </cell>
          <cell r="CW305">
            <v>1.45318784677316</v>
          </cell>
          <cell r="CX305">
            <v>1.41706607484076</v>
          </cell>
          <cell r="CY305">
            <v>1.44831267670711</v>
          </cell>
          <cell r="CZ305">
            <v>1.4391511898621</v>
          </cell>
          <cell r="DA305">
            <v>1.46662264227202</v>
          </cell>
          <cell r="DB305">
            <v>1.46247391907344</v>
          </cell>
          <cell r="DC305">
            <v>1.43799150209765</v>
          </cell>
          <cell r="DD305">
            <v>1.4195069197734</v>
          </cell>
          <cell r="DE305">
            <v>1.45339455005464</v>
          </cell>
          <cell r="DF305">
            <v>1.47813562744512</v>
          </cell>
          <cell r="DG305">
            <v>1.47813562744512</v>
          </cell>
          <cell r="DH305">
            <v>1.47813562744512</v>
          </cell>
          <cell r="DI305">
            <v>1.47813562744512</v>
          </cell>
          <cell r="DJ305">
            <v>1.47813562744512</v>
          </cell>
          <cell r="DK305">
            <v>1.47813562744512</v>
          </cell>
        </row>
        <row r="306">
          <cell r="A306">
            <v>1357.40936265634</v>
          </cell>
          <cell r="B306">
            <v>1493.13323860803</v>
          </cell>
          <cell r="C306">
            <v>1772.98839817039</v>
          </cell>
          <cell r="D306">
            <v>1579.05609448698</v>
          </cell>
          <cell r="E306">
            <v>1478.92507892343</v>
          </cell>
          <cell r="F306">
            <v>2298.54102825999</v>
          </cell>
          <cell r="G306">
            <v>1812.16329839242</v>
          </cell>
          <cell r="H306">
            <v>1756.83664636891</v>
          </cell>
          <cell r="I306">
            <v>1802.42912513594</v>
          </cell>
          <cell r="J306">
            <v>1849.53747382984</v>
          </cell>
          <cell r="K306">
            <v>1807.83606411039</v>
          </cell>
          <cell r="L306">
            <v>2133.48948564816</v>
          </cell>
          <cell r="M306">
            <v>2105.60892052917</v>
          </cell>
          <cell r="N306">
            <v>2252.59544825958</v>
          </cell>
          <cell r="O306">
            <v>2305.21427587606</v>
          </cell>
          <cell r="P306">
            <v>2581.12355066768</v>
          </cell>
          <cell r="Q306">
            <v>2767.26005408071</v>
          </cell>
          <cell r="R306">
            <v>2317.84298331809</v>
          </cell>
          <cell r="S306">
            <v>2861.25805208121</v>
          </cell>
          <cell r="T306">
            <v>2418.97268468913</v>
          </cell>
        </row>
        <row r="306">
          <cell r="Z306">
            <v>1357.40936265634</v>
          </cell>
          <cell r="AA306">
            <v>1493.13323860803</v>
          </cell>
          <cell r="AB306">
            <v>1772.98839817039</v>
          </cell>
          <cell r="AC306">
            <v>1579.05609448698</v>
          </cell>
          <cell r="AD306">
            <v>1478.92507892343</v>
          </cell>
          <cell r="AE306">
            <v>2298.54102825999</v>
          </cell>
          <cell r="AF306">
            <v>1812.16329839242</v>
          </cell>
          <cell r="AG306">
            <v>1756.83664636891</v>
          </cell>
          <cell r="AH306">
            <v>1802.42912513594</v>
          </cell>
          <cell r="AI306">
            <v>1849.53747382984</v>
          </cell>
          <cell r="AJ306">
            <v>1807.83606411039</v>
          </cell>
          <cell r="AK306">
            <v>2133.48948564816</v>
          </cell>
          <cell r="AL306">
            <v>2105.60892052917</v>
          </cell>
          <cell r="AM306">
            <v>2252.59544825958</v>
          </cell>
          <cell r="AN306">
            <v>2305.21427587606</v>
          </cell>
          <cell r="AO306">
            <v>2581.12355066768</v>
          </cell>
          <cell r="AP306">
            <v>2767.26005408071</v>
          </cell>
          <cell r="AQ306">
            <v>2317.84298331809</v>
          </cell>
          <cell r="AR306">
            <v>2861.25805208121</v>
          </cell>
          <cell r="AS306">
            <v>2418.97268468913</v>
          </cell>
        </row>
        <row r="306"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</row>
        <row r="306">
          <cell r="BX306">
            <v>3.36922534164706</v>
          </cell>
          <cell r="BY306">
            <v>2.99815292293236</v>
          </cell>
          <cell r="BZ306">
            <v>2.78842862988587</v>
          </cell>
          <cell r="CA306">
            <v>4.30828737462218</v>
          </cell>
          <cell r="CB306">
            <v>3.4365744867352</v>
          </cell>
          <cell r="CC306">
            <v>3.4076598293151</v>
          </cell>
          <cell r="CD306">
            <v>3.41249247053908</v>
          </cell>
          <cell r="CE306">
            <v>3.50014320365142</v>
          </cell>
          <cell r="CF306">
            <v>3.49670116056912</v>
          </cell>
          <cell r="CG306">
            <v>4.02036656613407</v>
          </cell>
          <cell r="CH306">
            <v>3.96515735291777</v>
          </cell>
          <cell r="CI306">
            <v>4.35844755066066</v>
          </cell>
          <cell r="CJ306">
            <v>4.29803473263917</v>
          </cell>
          <cell r="CK306">
            <v>4.81246311290807</v>
          </cell>
          <cell r="CL306">
            <v>5.15951161293403</v>
          </cell>
          <cell r="CM306">
            <v>4.32158075340706</v>
          </cell>
          <cell r="CN306">
            <v>5.33476935987435</v>
          </cell>
          <cell r="CO306">
            <v>4.51013544593296</v>
          </cell>
          <cell r="CP306">
            <v>4.85881894311524</v>
          </cell>
          <cell r="CQ306">
            <v>5.08165700869934</v>
          </cell>
          <cell r="CR306">
            <v>1.45035256367182</v>
          </cell>
          <cell r="CS306">
            <v>1.45972896625855</v>
          </cell>
          <cell r="CT306">
            <v>1.44172679716525</v>
          </cell>
          <cell r="CU306">
            <v>1.44294877279142</v>
          </cell>
          <cell r="CV306">
            <v>1.45309422226916</v>
          </cell>
          <cell r="CW306">
            <v>1.46168816807784</v>
          </cell>
          <cell r="CX306">
            <v>1.44470343176425</v>
          </cell>
          <cell r="CY306">
            <v>1.41247992083459</v>
          </cell>
          <cell r="CZ306">
            <v>1.44708362855192</v>
          </cell>
          <cell r="DA306">
            <v>1.44771961056107</v>
          </cell>
          <cell r="DB306">
            <v>1.41647092235486</v>
          </cell>
          <cell r="DC306">
            <v>1.45389147403773</v>
          </cell>
          <cell r="DD306">
            <v>1.45487077804079</v>
          </cell>
          <cell r="DE306">
            <v>1.41598454657505</v>
          </cell>
          <cell r="DF306">
            <v>1.46942869083501</v>
          </cell>
          <cell r="DG306">
            <v>1.46942869083501</v>
          </cell>
          <cell r="DH306">
            <v>1.46942869083501</v>
          </cell>
          <cell r="DI306">
            <v>1.46942869083501</v>
          </cell>
          <cell r="DJ306">
            <v>1.46942869083501</v>
          </cell>
          <cell r="DK306">
            <v>1.46942869083501</v>
          </cell>
        </row>
        <row r="307">
          <cell r="A307">
            <v>1315.73733955182</v>
          </cell>
          <cell r="B307">
            <v>1586.09092068515</v>
          </cell>
          <cell r="C307">
            <v>1597.9553820254</v>
          </cell>
          <cell r="D307">
            <v>1865.01535114596</v>
          </cell>
          <cell r="E307">
            <v>1694.33431308885</v>
          </cell>
          <cell r="F307">
            <v>1714.46714672519</v>
          </cell>
          <cell r="G307">
            <v>1633.9207915329</v>
          </cell>
          <cell r="H307">
            <v>1974.77964080326</v>
          </cell>
          <cell r="I307">
            <v>1654.33744047509</v>
          </cell>
          <cell r="J307">
            <v>1817.71753106613</v>
          </cell>
          <cell r="K307">
            <v>2090.02880725716</v>
          </cell>
          <cell r="L307">
            <v>2280.96066646919</v>
          </cell>
          <cell r="M307">
            <v>2115.15759524315</v>
          </cell>
          <cell r="N307">
            <v>2447.08216574131</v>
          </cell>
          <cell r="O307">
            <v>2293.76143433703</v>
          </cell>
          <cell r="P307">
            <v>2349.79422257974</v>
          </cell>
          <cell r="Q307">
            <v>2463.94960576028</v>
          </cell>
          <cell r="R307">
            <v>2369.67674100884</v>
          </cell>
          <cell r="S307">
            <v>2344.64864210622</v>
          </cell>
          <cell r="T307">
            <v>2455.00275971988</v>
          </cell>
        </row>
        <row r="307">
          <cell r="Z307">
            <v>1315.73733955182</v>
          </cell>
          <cell r="AA307">
            <v>1586.09092068515</v>
          </cell>
          <cell r="AB307">
            <v>1597.9553820254</v>
          </cell>
          <cell r="AC307">
            <v>1865.01535114596</v>
          </cell>
          <cell r="AD307">
            <v>1694.33431308885</v>
          </cell>
          <cell r="AE307">
            <v>1714.46714672519</v>
          </cell>
          <cell r="AF307">
            <v>1633.9207915329</v>
          </cell>
          <cell r="AG307">
            <v>1974.77964080326</v>
          </cell>
          <cell r="AH307">
            <v>1654.33744047509</v>
          </cell>
          <cell r="AI307">
            <v>1817.71753106613</v>
          </cell>
          <cell r="AJ307">
            <v>2090.02880725716</v>
          </cell>
          <cell r="AK307">
            <v>2280.96066646919</v>
          </cell>
          <cell r="AL307">
            <v>2115.15759524315</v>
          </cell>
          <cell r="AM307">
            <v>2447.08216574131</v>
          </cell>
          <cell r="AN307">
            <v>2293.76143433703</v>
          </cell>
          <cell r="AO307">
            <v>2349.79422257974</v>
          </cell>
          <cell r="AP307">
            <v>2463.94960576028</v>
          </cell>
          <cell r="AQ307">
            <v>2369.67674100884</v>
          </cell>
          <cell r="AR307">
            <v>2344.64864210622</v>
          </cell>
          <cell r="AS307">
            <v>2455.00275971988</v>
          </cell>
        </row>
        <row r="307"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</row>
        <row r="307">
          <cell r="BX307">
            <v>3.03869853674377</v>
          </cell>
          <cell r="BY307">
            <v>3.55741656480437</v>
          </cell>
          <cell r="BZ307">
            <v>3.21539419896024</v>
          </cell>
          <cell r="CA307">
            <v>3.19975112312049</v>
          </cell>
          <cell r="CB307">
            <v>3.06648115605738</v>
          </cell>
          <cell r="CC307">
            <v>3.79705857810095</v>
          </cell>
          <cell r="CD307">
            <v>3.12936578051332</v>
          </cell>
          <cell r="CE307">
            <v>3.50264532855218</v>
          </cell>
          <cell r="CF307">
            <v>3.92727880140128</v>
          </cell>
          <cell r="CG307">
            <v>4.23291526661839</v>
          </cell>
          <cell r="CH307">
            <v>4.02292114890909</v>
          </cell>
          <cell r="CI307">
            <v>4.60000975734185</v>
          </cell>
          <cell r="CJ307">
            <v>4.35410303535296</v>
          </cell>
          <cell r="CK307">
            <v>4.46046655237554</v>
          </cell>
          <cell r="CL307">
            <v>4.67716053500497</v>
          </cell>
          <cell r="CM307">
            <v>4.49820828634433</v>
          </cell>
          <cell r="CN307">
            <v>4.45069902065972</v>
          </cell>
          <cell r="CO307">
            <v>4.66017729999274</v>
          </cell>
          <cell r="CP307">
            <v>4.52289862526677</v>
          </cell>
          <cell r="CQ307">
            <v>5.25814858805302</v>
          </cell>
          <cell r="CR307">
            <v>1.42072551024296</v>
          </cell>
          <cell r="CS307">
            <v>1.43656060328746</v>
          </cell>
          <cell r="CT307">
            <v>1.44073520219807</v>
          </cell>
          <cell r="CU307">
            <v>1.43633195774221</v>
          </cell>
          <cell r="CV307">
            <v>1.44368358261729</v>
          </cell>
          <cell r="CW307">
            <v>1.46797987851621</v>
          </cell>
          <cell r="CX307">
            <v>1.4598150425368</v>
          </cell>
          <cell r="CY307">
            <v>1.42488061982674</v>
          </cell>
          <cell r="CZ307">
            <v>1.44835460654392</v>
          </cell>
          <cell r="DA307">
            <v>1.42179626059275</v>
          </cell>
          <cell r="DB307">
            <v>1.45803407672747</v>
          </cell>
          <cell r="DC307">
            <v>1.47633649902646</v>
          </cell>
          <cell r="DD307">
            <v>1.440483693623</v>
          </cell>
          <cell r="DE307">
            <v>1.45746097385134</v>
          </cell>
          <cell r="DF307">
            <v>1.443300227686</v>
          </cell>
          <cell r="DG307">
            <v>1.443300227686</v>
          </cell>
          <cell r="DH307">
            <v>1.443300227686</v>
          </cell>
          <cell r="DI307">
            <v>1.443300227686</v>
          </cell>
          <cell r="DJ307">
            <v>1.443300227686</v>
          </cell>
          <cell r="DK307">
            <v>1.443300227686</v>
          </cell>
        </row>
        <row r="308">
          <cell r="A308">
            <v>1234.63912896021</v>
          </cell>
          <cell r="B308">
            <v>1368.87918335537</v>
          </cell>
          <cell r="C308">
            <v>1413.24852293694</v>
          </cell>
          <cell r="D308">
            <v>1779.14278993797</v>
          </cell>
          <cell r="E308">
            <v>1618.92035896173</v>
          </cell>
          <cell r="F308">
            <v>1401.987048279</v>
          </cell>
          <cell r="G308">
            <v>1629.48264505899</v>
          </cell>
          <cell r="H308">
            <v>1767.85522739965</v>
          </cell>
          <cell r="I308">
            <v>2130.8567365727</v>
          </cell>
          <cell r="J308">
            <v>2143.06935935364</v>
          </cell>
          <cell r="K308">
            <v>2494.81695183756</v>
          </cell>
          <cell r="L308">
            <v>2155.45920599216</v>
          </cell>
          <cell r="M308">
            <v>2100.64846674409</v>
          </cell>
          <cell r="N308">
            <v>2211.93038289486</v>
          </cell>
          <cell r="O308">
            <v>2391.96463856197</v>
          </cell>
          <cell r="P308">
            <v>2415.3330980623</v>
          </cell>
          <cell r="Q308">
            <v>2417.84321000412</v>
          </cell>
          <cell r="R308">
            <v>2031.25378945595</v>
          </cell>
          <cell r="S308">
            <v>2420.79964329439</v>
          </cell>
          <cell r="T308">
            <v>2731.62267783648</v>
          </cell>
        </row>
        <row r="308">
          <cell r="Z308">
            <v>1234.63912896021</v>
          </cell>
          <cell r="AA308">
            <v>1368.87918335537</v>
          </cell>
          <cell r="AB308">
            <v>1413.24852293694</v>
          </cell>
          <cell r="AC308">
            <v>1779.14278993797</v>
          </cell>
          <cell r="AD308">
            <v>1618.92035896173</v>
          </cell>
          <cell r="AE308">
            <v>1401.987048279</v>
          </cell>
          <cell r="AF308">
            <v>1629.48264505899</v>
          </cell>
          <cell r="AG308">
            <v>1767.85522739965</v>
          </cell>
          <cell r="AH308">
            <v>2130.8567365727</v>
          </cell>
          <cell r="AI308">
            <v>2143.06935935364</v>
          </cell>
          <cell r="AJ308">
            <v>2494.81695183756</v>
          </cell>
          <cell r="AK308">
            <v>2155.45920599216</v>
          </cell>
          <cell r="AL308">
            <v>2100.64846674409</v>
          </cell>
          <cell r="AM308">
            <v>2211.93038289486</v>
          </cell>
          <cell r="AN308">
            <v>2391.96463856197</v>
          </cell>
          <cell r="AO308">
            <v>2415.3330980623</v>
          </cell>
          <cell r="AP308">
            <v>2417.84321000412</v>
          </cell>
          <cell r="AQ308">
            <v>2031.25378945595</v>
          </cell>
          <cell r="AR308">
            <v>2420.79964329439</v>
          </cell>
          <cell r="AS308">
            <v>2731.62267783648</v>
          </cell>
        </row>
        <row r="308"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</row>
        <row r="308">
          <cell r="BX308">
            <v>2.63400054805539</v>
          </cell>
          <cell r="BY308">
            <v>3.37998610858074</v>
          </cell>
          <cell r="BZ308">
            <v>3.06613107169461</v>
          </cell>
          <cell r="CA308">
            <v>2.66066232920572</v>
          </cell>
          <cell r="CB308">
            <v>3.07511632011392</v>
          </cell>
          <cell r="CC308">
            <v>3.34407006836942</v>
          </cell>
          <cell r="CD308">
            <v>4.01834936696278</v>
          </cell>
          <cell r="CE308">
            <v>4.03550117939859</v>
          </cell>
          <cell r="CF308">
            <v>4.83145340165096</v>
          </cell>
          <cell r="CG308">
            <v>4.05579053527637</v>
          </cell>
          <cell r="CH308">
            <v>3.94639390277649</v>
          </cell>
          <cell r="CI308">
            <v>4.24242960226831</v>
          </cell>
          <cell r="CJ308">
            <v>4.56571728577914</v>
          </cell>
          <cell r="CK308">
            <v>4.61032236804608</v>
          </cell>
          <cell r="CL308">
            <v>4.61511360170283</v>
          </cell>
          <cell r="CM308">
            <v>3.87720219137476</v>
          </cell>
          <cell r="CN308">
            <v>4.62075676145529</v>
          </cell>
          <cell r="CO308">
            <v>5.21404734725605</v>
          </cell>
          <cell r="CP308">
            <v>5.30113161802047</v>
          </cell>
          <cell r="CQ308">
            <v>5.15552789310914</v>
          </cell>
          <cell r="CR308">
            <v>1.44830943663184</v>
          </cell>
          <cell r="CS308">
            <v>1.45965448450307</v>
          </cell>
          <cell r="CT308">
            <v>1.46997454663766</v>
          </cell>
          <cell r="CU308">
            <v>1.44212539680999</v>
          </cell>
          <cell r="CV308">
            <v>1.44657815990866</v>
          </cell>
          <cell r="CW308">
            <v>1.44364820897452</v>
          </cell>
          <cell r="CX308">
            <v>1.45176167309823</v>
          </cell>
          <cell r="CY308">
            <v>1.44836647562794</v>
          </cell>
          <cell r="CZ308">
            <v>1.45282630471117</v>
          </cell>
          <cell r="DA308">
            <v>1.45494268030762</v>
          </cell>
          <cell r="DB308">
            <v>1.41471196518332</v>
          </cell>
          <cell r="DC308">
            <v>1.45603369707735</v>
          </cell>
          <cell r="DD308">
            <v>1.45834435703488</v>
          </cell>
          <cell r="DE308">
            <v>1.42844638778866</v>
          </cell>
          <cell r="DF308">
            <v>1.43533367633029</v>
          </cell>
          <cell r="DG308">
            <v>1.43533367633029</v>
          </cell>
          <cell r="DH308">
            <v>1.43533367633029</v>
          </cell>
          <cell r="DI308">
            <v>1.43533367633029</v>
          </cell>
          <cell r="DJ308">
            <v>1.43533367633029</v>
          </cell>
          <cell r="DK308">
            <v>1.43533367633029</v>
          </cell>
        </row>
        <row r="309">
          <cell r="A309">
            <v>1164.98157088791</v>
          </cell>
          <cell r="B309">
            <v>1547.26180664039</v>
          </cell>
          <cell r="C309">
            <v>1573.63165212808</v>
          </cell>
          <cell r="D309">
            <v>1870.63916564554</v>
          </cell>
          <cell r="E309">
            <v>1687.02640161435</v>
          </cell>
          <cell r="F309">
            <v>1885.56356037781</v>
          </cell>
          <cell r="G309">
            <v>1800.73884229895</v>
          </cell>
          <cell r="H309">
            <v>1748.85308186564</v>
          </cell>
          <cell r="I309">
            <v>1851.90552863833</v>
          </cell>
          <cell r="J309">
            <v>2250.11478658419</v>
          </cell>
          <cell r="K309">
            <v>2097.29218565906</v>
          </cell>
          <cell r="L309">
            <v>2074.03623036745</v>
          </cell>
          <cell r="M309">
            <v>1992.56990283685</v>
          </cell>
          <cell r="N309">
            <v>2153.70991611381</v>
          </cell>
          <cell r="O309">
            <v>2354.39210641851</v>
          </cell>
          <cell r="P309">
            <v>2154.26046642817</v>
          </cell>
          <cell r="Q309">
            <v>2595.69514141826</v>
          </cell>
          <cell r="R309">
            <v>2518.03935915585</v>
          </cell>
          <cell r="S309">
            <v>2195.63553174683</v>
          </cell>
          <cell r="T309">
            <v>2612.19110065499</v>
          </cell>
        </row>
        <row r="309">
          <cell r="Z309">
            <v>1164.98157088791</v>
          </cell>
          <cell r="AA309">
            <v>1547.26180664039</v>
          </cell>
          <cell r="AB309">
            <v>1573.63165212808</v>
          </cell>
          <cell r="AC309">
            <v>1870.63916564554</v>
          </cell>
          <cell r="AD309">
            <v>1687.02640161435</v>
          </cell>
          <cell r="AE309">
            <v>1885.56356037781</v>
          </cell>
          <cell r="AF309">
            <v>1800.73884229895</v>
          </cell>
          <cell r="AG309">
            <v>1748.85308186564</v>
          </cell>
          <cell r="AH309">
            <v>1851.90552863833</v>
          </cell>
          <cell r="AI309">
            <v>2250.11478658419</v>
          </cell>
          <cell r="AJ309">
            <v>2097.29218565906</v>
          </cell>
          <cell r="AK309">
            <v>2074.03623036745</v>
          </cell>
          <cell r="AL309">
            <v>1992.56990283685</v>
          </cell>
          <cell r="AM309">
            <v>2153.70991611381</v>
          </cell>
          <cell r="AN309">
            <v>2354.39210641851</v>
          </cell>
          <cell r="AO309">
            <v>2154.26046642817</v>
          </cell>
          <cell r="AP309">
            <v>2595.69514141826</v>
          </cell>
          <cell r="AQ309">
            <v>2518.03935915585</v>
          </cell>
          <cell r="AR309">
            <v>2195.63553174683</v>
          </cell>
          <cell r="AS309">
            <v>2612.19110065499</v>
          </cell>
        </row>
        <row r="309"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</row>
        <row r="309">
          <cell r="BX309">
            <v>2.96613497111039</v>
          </cell>
          <cell r="BY309">
            <v>3.57830773912002</v>
          </cell>
          <cell r="BZ309">
            <v>3.20517338295555</v>
          </cell>
          <cell r="CA309">
            <v>3.59362711083906</v>
          </cell>
          <cell r="CB309">
            <v>3.4257945062825</v>
          </cell>
          <cell r="CC309">
            <v>3.30713777560561</v>
          </cell>
          <cell r="CD309">
            <v>3.48955939191719</v>
          </cell>
          <cell r="CE309">
            <v>4.26962151655995</v>
          </cell>
          <cell r="CF309">
            <v>3.99722730735123</v>
          </cell>
          <cell r="CG309">
            <v>3.91521756321872</v>
          </cell>
          <cell r="CH309">
            <v>3.84968781714869</v>
          </cell>
          <cell r="CI309">
            <v>4.17170959518174</v>
          </cell>
          <cell r="CJ309">
            <v>4.44870647940939</v>
          </cell>
          <cell r="CK309">
            <v>4.07055072483789</v>
          </cell>
          <cell r="CL309">
            <v>4.90465702918315</v>
          </cell>
          <cell r="CM309">
            <v>4.75792370435906</v>
          </cell>
          <cell r="CN309">
            <v>4.14873036223445</v>
          </cell>
          <cell r="CO309">
            <v>4.93582672285502</v>
          </cell>
          <cell r="CP309">
            <v>4.80043892857125</v>
          </cell>
          <cell r="CQ309">
            <v>4.5439011099931</v>
          </cell>
          <cell r="CR309">
            <v>1.43912578468519</v>
          </cell>
          <cell r="CS309">
            <v>1.42391641204498</v>
          </cell>
          <cell r="CT309">
            <v>1.45351429953893</v>
          </cell>
          <cell r="CU309">
            <v>1.43225211011285</v>
          </cell>
          <cell r="CV309">
            <v>1.44204059786219</v>
          </cell>
          <cell r="CW309">
            <v>1.43752465220933</v>
          </cell>
          <cell r="CX309">
            <v>1.44011296233447</v>
          </cell>
          <cell r="CY309">
            <v>1.44879912225725</v>
          </cell>
          <cell r="CZ309">
            <v>1.45396974438764</v>
          </cell>
          <cell r="DA309">
            <v>1.44385117545573</v>
          </cell>
          <cell r="DB309">
            <v>1.43749793201394</v>
          </cell>
          <cell r="DC309">
            <v>1.45133468328415</v>
          </cell>
          <cell r="DD309">
            <v>1.41806190099172</v>
          </cell>
          <cell r="DE309">
            <v>1.41442614305072</v>
          </cell>
          <cell r="DF309">
            <v>1.44994716160951</v>
          </cell>
          <cell r="DG309">
            <v>1.44994716160951</v>
          </cell>
          <cell r="DH309">
            <v>1.44994716160951</v>
          </cell>
          <cell r="DI309">
            <v>1.44994716160951</v>
          </cell>
          <cell r="DJ309">
            <v>1.44994716160951</v>
          </cell>
          <cell r="DK309">
            <v>1.44994716160951</v>
          </cell>
        </row>
        <row r="310">
          <cell r="A310">
            <v>1306.93758391802</v>
          </cell>
          <cell r="B310">
            <v>1193.12429647968</v>
          </cell>
          <cell r="C310">
            <v>1360.13216560455</v>
          </cell>
          <cell r="D310">
            <v>1644.89013813131</v>
          </cell>
          <cell r="E310">
            <v>1580.78149503722</v>
          </cell>
          <cell r="F310">
            <v>1969.26250384045</v>
          </cell>
          <cell r="G310">
            <v>2026.51672919781</v>
          </cell>
          <cell r="H310">
            <v>1681.48597156062</v>
          </cell>
          <cell r="I310">
            <v>1951.9747694396</v>
          </cell>
          <cell r="J310">
            <v>1750.34562817163</v>
          </cell>
          <cell r="K310">
            <v>2323.21672623708</v>
          </cell>
          <cell r="L310">
            <v>1839.50090212583</v>
          </cell>
          <cell r="M310">
            <v>2344.32599394159</v>
          </cell>
          <cell r="N310">
            <v>1905.20332290734</v>
          </cell>
          <cell r="O310">
            <v>2085.60546694609</v>
          </cell>
          <cell r="P310">
            <v>2216.85181227064</v>
          </cell>
          <cell r="Q310">
            <v>2505.5857735494</v>
          </cell>
          <cell r="R310">
            <v>2664.09082552147</v>
          </cell>
          <cell r="S310">
            <v>2866.64349325409</v>
          </cell>
          <cell r="T310">
            <v>2621.48098533744</v>
          </cell>
        </row>
        <row r="310">
          <cell r="Z310">
            <v>1306.93758391802</v>
          </cell>
          <cell r="AA310">
            <v>1193.12429647968</v>
          </cell>
          <cell r="AB310">
            <v>1360.13216560455</v>
          </cell>
          <cell r="AC310">
            <v>1644.89013813131</v>
          </cell>
          <cell r="AD310">
            <v>1580.78149503722</v>
          </cell>
          <cell r="AE310">
            <v>1969.26250384045</v>
          </cell>
          <cell r="AF310">
            <v>2026.51672919781</v>
          </cell>
          <cell r="AG310">
            <v>1681.48597156062</v>
          </cell>
          <cell r="AH310">
            <v>1951.9747694396</v>
          </cell>
          <cell r="AI310">
            <v>1750.34562817163</v>
          </cell>
          <cell r="AJ310">
            <v>2323.21672623708</v>
          </cell>
          <cell r="AK310">
            <v>1839.50090212583</v>
          </cell>
          <cell r="AL310">
            <v>2344.32599394159</v>
          </cell>
          <cell r="AM310">
            <v>1905.20332290734</v>
          </cell>
          <cell r="AN310">
            <v>2085.60546694609</v>
          </cell>
          <cell r="AO310">
            <v>2216.85181227064</v>
          </cell>
          <cell r="AP310">
            <v>2505.5857735494</v>
          </cell>
          <cell r="AQ310">
            <v>2664.09082552147</v>
          </cell>
          <cell r="AR310">
            <v>2866.64349325409</v>
          </cell>
          <cell r="AS310">
            <v>2621.48098533744</v>
          </cell>
        </row>
        <row r="310"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</row>
        <row r="310">
          <cell r="BX310">
            <v>2.60173840108021</v>
          </cell>
          <cell r="BY310">
            <v>3.12201162244004</v>
          </cell>
          <cell r="BZ310">
            <v>3.01570602858984</v>
          </cell>
          <cell r="CA310">
            <v>3.7992226218981</v>
          </cell>
          <cell r="CB310">
            <v>3.91359149440249</v>
          </cell>
          <cell r="CC310">
            <v>3.23156473041156</v>
          </cell>
          <cell r="CD310">
            <v>3.69103565819327</v>
          </cell>
          <cell r="CE310">
            <v>3.3600322537521</v>
          </cell>
          <cell r="CF310">
            <v>4.39754447794432</v>
          </cell>
          <cell r="CG310">
            <v>3.45791760551543</v>
          </cell>
          <cell r="CH310">
            <v>4.42854079418745</v>
          </cell>
          <cell r="CI310">
            <v>3.62716192019772</v>
          </cell>
          <cell r="CJ310">
            <v>3.99643292998111</v>
          </cell>
          <cell r="CK310">
            <v>4.24792690844806</v>
          </cell>
          <cell r="CL310">
            <v>4.80119833449009</v>
          </cell>
          <cell r="CM310">
            <v>5.1049253908816</v>
          </cell>
          <cell r="CN310">
            <v>5.49305639850093</v>
          </cell>
          <cell r="CO310">
            <v>5.02327650227274</v>
          </cell>
          <cell r="CP310">
            <v>5.61599969503311</v>
          </cell>
          <cell r="CQ310">
            <v>5.69886613191416</v>
          </cell>
          <cell r="CR310">
            <v>1.43217559411658</v>
          </cell>
          <cell r="CS310">
            <v>1.42498614607644</v>
          </cell>
          <cell r="CT310">
            <v>1.43226909102769</v>
          </cell>
          <cell r="CU310">
            <v>1.4434758318181</v>
          </cell>
          <cell r="CV310">
            <v>1.43611750101736</v>
          </cell>
          <cell r="CW310">
            <v>1.42009044309536</v>
          </cell>
          <cell r="CX310">
            <v>1.41867147756229</v>
          </cell>
          <cell r="CY310">
            <v>1.42556664195345</v>
          </cell>
          <cell r="CZ310">
            <v>1.44888225850253</v>
          </cell>
          <cell r="DA310">
            <v>1.4272087623825</v>
          </cell>
          <cell r="DB310">
            <v>1.4473935088274</v>
          </cell>
          <cell r="DC310">
            <v>1.45744609152526</v>
          </cell>
          <cell r="DD310">
            <v>1.45032218078149</v>
          </cell>
          <cell r="DE310">
            <v>1.43906868402733</v>
          </cell>
          <cell r="DF310">
            <v>1.42977191930536</v>
          </cell>
          <cell r="DG310">
            <v>1.42977191930536</v>
          </cell>
          <cell r="DH310">
            <v>1.42977191930536</v>
          </cell>
          <cell r="DI310">
            <v>1.42977191930536</v>
          </cell>
          <cell r="DJ310">
            <v>1.42977191930536</v>
          </cell>
          <cell r="DK310">
            <v>1.42977191930536</v>
          </cell>
        </row>
        <row r="311">
          <cell r="A311">
            <v>1471.14878718567</v>
          </cell>
          <cell r="B311">
            <v>1402.01843713989</v>
          </cell>
          <cell r="C311">
            <v>1740.40466058014</v>
          </cell>
          <cell r="D311">
            <v>1378.87397282205</v>
          </cell>
          <cell r="E311">
            <v>1438.66830687236</v>
          </cell>
          <cell r="F311">
            <v>1547.30608793546</v>
          </cell>
          <cell r="G311">
            <v>1944.71284210956</v>
          </cell>
          <cell r="H311">
            <v>1821.62203389864</v>
          </cell>
          <cell r="I311">
            <v>1814.02031437068</v>
          </cell>
          <cell r="J311">
            <v>1723.22914979537</v>
          </cell>
          <cell r="K311">
            <v>1711.5113830266</v>
          </cell>
          <cell r="L311">
            <v>1816.34422886811</v>
          </cell>
          <cell r="M311">
            <v>2070.42284909161</v>
          </cell>
          <cell r="N311">
            <v>2214.7016108493</v>
          </cell>
          <cell r="O311">
            <v>2187.52165331257</v>
          </cell>
          <cell r="P311">
            <v>2066.22098215787</v>
          </cell>
          <cell r="Q311">
            <v>2424.85997430663</v>
          </cell>
          <cell r="R311">
            <v>2305.3133435753</v>
          </cell>
          <cell r="S311">
            <v>2357.03486939366</v>
          </cell>
          <cell r="T311">
            <v>2734.52793566119</v>
          </cell>
        </row>
        <row r="311">
          <cell r="Z311">
            <v>1471.14878718567</v>
          </cell>
          <cell r="AA311">
            <v>1402.01843713989</v>
          </cell>
          <cell r="AB311">
            <v>1740.40466058014</v>
          </cell>
          <cell r="AC311">
            <v>1378.87397282205</v>
          </cell>
          <cell r="AD311">
            <v>1438.66830687236</v>
          </cell>
          <cell r="AE311">
            <v>1547.30608793546</v>
          </cell>
          <cell r="AF311">
            <v>1944.71284210956</v>
          </cell>
          <cell r="AG311">
            <v>1821.62203389864</v>
          </cell>
          <cell r="AH311">
            <v>1814.02031437068</v>
          </cell>
          <cell r="AI311">
            <v>1723.22914979537</v>
          </cell>
          <cell r="AJ311">
            <v>1711.5113830266</v>
          </cell>
          <cell r="AK311">
            <v>1816.34422886811</v>
          </cell>
          <cell r="AL311">
            <v>2070.42284909161</v>
          </cell>
          <cell r="AM311">
            <v>2214.7016108493</v>
          </cell>
          <cell r="AN311">
            <v>2187.52165331257</v>
          </cell>
          <cell r="AO311">
            <v>2066.22098215787</v>
          </cell>
          <cell r="AP311">
            <v>2424.85997430663</v>
          </cell>
          <cell r="AQ311">
            <v>2305.3133435753</v>
          </cell>
          <cell r="AR311">
            <v>2357.03486939366</v>
          </cell>
          <cell r="AS311">
            <v>2734.52793566119</v>
          </cell>
        </row>
        <row r="311"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</row>
        <row r="311">
          <cell r="BX311">
            <v>3.30288421772966</v>
          </cell>
          <cell r="BY311">
            <v>2.5715224363534</v>
          </cell>
          <cell r="BZ311">
            <v>2.7652809748591</v>
          </cell>
          <cell r="CA311">
            <v>2.91709482687306</v>
          </cell>
          <cell r="CB311">
            <v>3.71516062036077</v>
          </cell>
          <cell r="CC311">
            <v>3.54132178075435</v>
          </cell>
          <cell r="CD311">
            <v>3.44615802889896</v>
          </cell>
          <cell r="CE311">
            <v>3.25327032970361</v>
          </cell>
          <cell r="CF311">
            <v>3.2388899371183</v>
          </cell>
          <cell r="CG311">
            <v>3.47415329355534</v>
          </cell>
          <cell r="CH311">
            <v>3.94704638558903</v>
          </cell>
          <cell r="CI311">
            <v>4.25143296859672</v>
          </cell>
          <cell r="CJ311">
            <v>4.16779849040436</v>
          </cell>
          <cell r="CK311">
            <v>3.93668911904886</v>
          </cell>
          <cell r="CL311">
            <v>4.61998980675373</v>
          </cell>
          <cell r="CM311">
            <v>4.39222233924525</v>
          </cell>
          <cell r="CN311">
            <v>4.49076531682023</v>
          </cell>
          <cell r="CO311">
            <v>5.20998792627209</v>
          </cell>
          <cell r="CP311">
            <v>4.7715862972557</v>
          </cell>
          <cell r="CQ311">
            <v>5.23720268597254</v>
          </cell>
          <cell r="CR311">
            <v>1.4429972001878</v>
          </cell>
          <cell r="CS311">
            <v>1.45635812727324</v>
          </cell>
          <cell r="CT311">
            <v>1.44365700777501</v>
          </cell>
          <cell r="CU311">
            <v>1.46906628479522</v>
          </cell>
          <cell r="CV311">
            <v>1.425373060085</v>
          </cell>
          <cell r="CW311">
            <v>1.45322487373891</v>
          </cell>
          <cell r="CX311">
            <v>1.43411844972233</v>
          </cell>
          <cell r="CY311">
            <v>1.40928884956886</v>
          </cell>
          <cell r="CZ311">
            <v>1.44216214922001</v>
          </cell>
          <cell r="DA311">
            <v>1.45120917550499</v>
          </cell>
          <cell r="DB311">
            <v>1.44774054484748</v>
          </cell>
          <cell r="DC311">
            <v>1.43237362835253</v>
          </cell>
          <cell r="DD311">
            <v>1.43712305689758</v>
          </cell>
          <cell r="DE311">
            <v>1.42720717719918</v>
          </cell>
          <cell r="DF311">
            <v>1.43797979265885</v>
          </cell>
          <cell r="DG311">
            <v>1.43797979265885</v>
          </cell>
          <cell r="DH311">
            <v>1.43797979265885</v>
          </cell>
          <cell r="DI311">
            <v>1.43797979265885</v>
          </cell>
          <cell r="DJ311">
            <v>1.43797979265885</v>
          </cell>
          <cell r="DK311">
            <v>1.43797979265885</v>
          </cell>
        </row>
        <row r="312">
          <cell r="A312">
            <v>1308.2232080551</v>
          </cell>
          <cell r="B312">
            <v>1450.24994739691</v>
          </cell>
          <cell r="C312">
            <v>1426.19329460007</v>
          </cell>
          <cell r="D312">
            <v>1538.55024125911</v>
          </cell>
          <cell r="E312">
            <v>1302.20302604521</v>
          </cell>
          <cell r="F312">
            <v>1807.44326706237</v>
          </cell>
          <cell r="G312">
            <v>1814.55552501299</v>
          </cell>
          <cell r="H312">
            <v>1644.71442342189</v>
          </cell>
          <cell r="I312">
            <v>1906.45712377944</v>
          </cell>
          <cell r="J312">
            <v>2208.99725231774</v>
          </cell>
          <cell r="K312">
            <v>1804.74415962091</v>
          </cell>
          <cell r="L312">
            <v>2010.50472878987</v>
          </cell>
          <cell r="M312">
            <v>2218.48185417069</v>
          </cell>
          <cell r="N312">
            <v>2389.33526978935</v>
          </cell>
          <cell r="O312">
            <v>2053.25673260845</v>
          </cell>
          <cell r="P312">
            <v>2395.30245175799</v>
          </cell>
          <cell r="Q312">
            <v>2153.78567110322</v>
          </cell>
          <cell r="R312">
            <v>2134.35632997189</v>
          </cell>
          <cell r="S312">
            <v>2820.67662781618</v>
          </cell>
          <cell r="T312">
            <v>2474.10927044991</v>
          </cell>
        </row>
        <row r="312">
          <cell r="Z312">
            <v>1308.2232080551</v>
          </cell>
          <cell r="AA312">
            <v>1450.24994739691</v>
          </cell>
          <cell r="AB312">
            <v>1426.19329460007</v>
          </cell>
          <cell r="AC312">
            <v>1538.55024125911</v>
          </cell>
          <cell r="AD312">
            <v>1302.20302604521</v>
          </cell>
          <cell r="AE312">
            <v>1807.44326706237</v>
          </cell>
          <cell r="AF312">
            <v>1814.55552501299</v>
          </cell>
          <cell r="AG312">
            <v>1644.71442342189</v>
          </cell>
          <cell r="AH312">
            <v>1906.45712377944</v>
          </cell>
          <cell r="AI312">
            <v>2208.99725231774</v>
          </cell>
          <cell r="AJ312">
            <v>1804.74415962091</v>
          </cell>
          <cell r="AK312">
            <v>2010.50472878987</v>
          </cell>
          <cell r="AL312">
            <v>2218.48185417069</v>
          </cell>
          <cell r="AM312">
            <v>2389.33526978935</v>
          </cell>
          <cell r="AN312">
            <v>2053.25673260845</v>
          </cell>
          <cell r="AO312">
            <v>2395.30245175799</v>
          </cell>
          <cell r="AP312">
            <v>2153.78567110322</v>
          </cell>
          <cell r="AQ312">
            <v>2134.35632997189</v>
          </cell>
          <cell r="AR312">
            <v>2820.67662781618</v>
          </cell>
          <cell r="AS312">
            <v>2474.10927044991</v>
          </cell>
        </row>
        <row r="312"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</row>
        <row r="312">
          <cell r="BX312">
            <v>2.72695996789366</v>
          </cell>
          <cell r="BY312">
            <v>2.92794638745357</v>
          </cell>
          <cell r="BZ312">
            <v>2.47790015790952</v>
          </cell>
          <cell r="CA312">
            <v>3.41002974013067</v>
          </cell>
          <cell r="CB312">
            <v>3.42831013104449</v>
          </cell>
          <cell r="CC312">
            <v>3.11194608927005</v>
          </cell>
          <cell r="CD312">
            <v>3.62690442458458</v>
          </cell>
          <cell r="CE312">
            <v>4.13406868446831</v>
          </cell>
          <cell r="CF312">
            <v>3.43386482137554</v>
          </cell>
          <cell r="CG312">
            <v>3.82687644273375</v>
          </cell>
          <cell r="CH312">
            <v>4.22963119594272</v>
          </cell>
          <cell r="CI312">
            <v>4.5720814345194</v>
          </cell>
          <cell r="CJ312">
            <v>3.93012000817855</v>
          </cell>
          <cell r="CK312">
            <v>4.58482660340966</v>
          </cell>
          <cell r="CL312">
            <v>4.12254153360431</v>
          </cell>
          <cell r="CM312">
            <v>4.0853520087323</v>
          </cell>
          <cell r="CN312">
            <v>5.39903143894667</v>
          </cell>
          <cell r="CO312">
            <v>4.73567001719384</v>
          </cell>
          <cell r="CP312">
            <v>5.59114091586468</v>
          </cell>
          <cell r="CQ312">
            <v>5.40291420589109</v>
          </cell>
          <cell r="CR312">
            <v>1.46606919701676</v>
          </cell>
          <cell r="CS312">
            <v>1.43414754777598</v>
          </cell>
          <cell r="CT312">
            <v>1.43286991203372</v>
          </cell>
          <cell r="CU312">
            <v>1.43964594382546</v>
          </cell>
          <cell r="CV312">
            <v>1.43979954641167</v>
          </cell>
          <cell r="CW312">
            <v>1.45215723591459</v>
          </cell>
          <cell r="CX312">
            <v>1.45009780621013</v>
          </cell>
          <cell r="CY312">
            <v>1.44799003074684</v>
          </cell>
          <cell r="CZ312">
            <v>1.44011796029991</v>
          </cell>
          <cell r="DA312">
            <v>1.46394453710009</v>
          </cell>
          <cell r="DB312">
            <v>1.43992405179361</v>
          </cell>
          <cell r="DC312">
            <v>1.4393545796676</v>
          </cell>
          <cell r="DD312">
            <v>1.4370124002798</v>
          </cell>
          <cell r="DE312">
            <v>1.43176015575677</v>
          </cell>
          <cell r="DF312">
            <v>1.43134583665377</v>
          </cell>
          <cell r="DG312">
            <v>1.43134583665377</v>
          </cell>
          <cell r="DH312">
            <v>1.43134583665377</v>
          </cell>
          <cell r="DI312">
            <v>1.43134583665377</v>
          </cell>
          <cell r="DJ312">
            <v>1.43134583665377</v>
          </cell>
          <cell r="DK312">
            <v>1.43134583665377</v>
          </cell>
        </row>
        <row r="313">
          <cell r="A313">
            <v>1491.78692465614</v>
          </cell>
          <cell r="B313">
            <v>1638.13638096456</v>
          </cell>
          <cell r="C313">
            <v>1622.98729542595</v>
          </cell>
          <cell r="D313">
            <v>1696.48844076351</v>
          </cell>
          <cell r="E313">
            <v>1576.9651195071</v>
          </cell>
          <cell r="F313">
            <v>1681.98454202418</v>
          </cell>
          <cell r="G313">
            <v>2005.87285602762</v>
          </cell>
          <cell r="H313">
            <v>2069.91878973052</v>
          </cell>
          <cell r="I313">
            <v>1847.06615378767</v>
          </cell>
          <cell r="J313">
            <v>2024.7317396684</v>
          </cell>
          <cell r="K313">
            <v>1924.09366904391</v>
          </cell>
          <cell r="L313">
            <v>2204.96365593139</v>
          </cell>
          <cell r="M313">
            <v>2006.9039619072</v>
          </cell>
          <cell r="N313">
            <v>1845.02532085835</v>
          </cell>
          <cell r="O313">
            <v>2123.41332906953</v>
          </cell>
          <cell r="P313">
            <v>2373.43087375196</v>
          </cell>
          <cell r="Q313">
            <v>2060.43184191099</v>
          </cell>
          <cell r="R313">
            <v>2229.59535499908</v>
          </cell>
          <cell r="S313">
            <v>2425.31456962217</v>
          </cell>
          <cell r="T313">
            <v>2854.58932990506</v>
          </cell>
        </row>
        <row r="313">
          <cell r="Z313">
            <v>1491.78692465614</v>
          </cell>
          <cell r="AA313">
            <v>1638.13638096456</v>
          </cell>
          <cell r="AB313">
            <v>1622.98729542595</v>
          </cell>
          <cell r="AC313">
            <v>1696.48844076351</v>
          </cell>
          <cell r="AD313">
            <v>1576.9651195071</v>
          </cell>
          <cell r="AE313">
            <v>1681.98454202418</v>
          </cell>
          <cell r="AF313">
            <v>2005.87285602762</v>
          </cell>
          <cell r="AG313">
            <v>2069.91878973052</v>
          </cell>
          <cell r="AH313">
            <v>1847.06615378767</v>
          </cell>
          <cell r="AI313">
            <v>2024.7317396684</v>
          </cell>
          <cell r="AJ313">
            <v>1924.09366904391</v>
          </cell>
          <cell r="AK313">
            <v>2204.96365593139</v>
          </cell>
          <cell r="AL313">
            <v>2006.9039619072</v>
          </cell>
          <cell r="AM313">
            <v>1845.02532085835</v>
          </cell>
          <cell r="AN313">
            <v>2123.41332906953</v>
          </cell>
          <cell r="AO313">
            <v>2373.43087375196</v>
          </cell>
          <cell r="AP313">
            <v>2060.43184191099</v>
          </cell>
          <cell r="AQ313">
            <v>2229.59535499908</v>
          </cell>
          <cell r="AR313">
            <v>2425.31456962217</v>
          </cell>
          <cell r="AS313">
            <v>2854.58932990506</v>
          </cell>
        </row>
        <row r="313"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</row>
        <row r="313">
          <cell r="BX313">
            <v>3.07330791108172</v>
          </cell>
          <cell r="BY313">
            <v>3.2126493619708</v>
          </cell>
          <cell r="BZ313">
            <v>2.97345820972997</v>
          </cell>
          <cell r="CA313">
            <v>3.23782690999134</v>
          </cell>
          <cell r="CB313">
            <v>3.80030275517063</v>
          </cell>
          <cell r="CC313">
            <v>3.96715848831025</v>
          </cell>
          <cell r="CD313">
            <v>3.55796891081456</v>
          </cell>
          <cell r="CE313">
            <v>3.80602889786552</v>
          </cell>
          <cell r="CF313">
            <v>3.63827503129122</v>
          </cell>
          <cell r="CG313">
            <v>4.2438222002462</v>
          </cell>
          <cell r="CH313">
            <v>3.79555464646633</v>
          </cell>
          <cell r="CI313">
            <v>3.48033483039003</v>
          </cell>
          <cell r="CJ313">
            <v>3.98744137333573</v>
          </cell>
          <cell r="CK313">
            <v>4.45693560136876</v>
          </cell>
          <cell r="CL313">
            <v>3.86917189456205</v>
          </cell>
          <cell r="CM313">
            <v>4.18683477333931</v>
          </cell>
          <cell r="CN313">
            <v>4.55436514684736</v>
          </cell>
          <cell r="CO313">
            <v>5.36047666373741</v>
          </cell>
          <cell r="CP313">
            <v>5.63309555401076</v>
          </cell>
          <cell r="CQ313">
            <v>4.61284169705565</v>
          </cell>
          <cell r="CR313">
            <v>1.42071218490591</v>
          </cell>
          <cell r="CS313">
            <v>1.4255018867593</v>
          </cell>
          <cell r="CT313">
            <v>1.44682559120752</v>
          </cell>
          <cell r="CU313">
            <v>1.44675406888697</v>
          </cell>
          <cell r="CV313">
            <v>1.45300592020212</v>
          </cell>
          <cell r="CW313">
            <v>1.42323136954712</v>
          </cell>
          <cell r="CX313">
            <v>1.44608006923432</v>
          </cell>
          <cell r="CY313">
            <v>1.42948924262383</v>
          </cell>
          <cell r="CZ313">
            <v>1.42228764295135</v>
          </cell>
          <cell r="DA313">
            <v>1.45747980231517</v>
          </cell>
          <cell r="DB313">
            <v>1.44889802417138</v>
          </cell>
          <cell r="DC313">
            <v>1.42348006880915</v>
          </cell>
          <cell r="DD313">
            <v>1.44863334375724</v>
          </cell>
          <cell r="DE313">
            <v>1.4524073513341</v>
          </cell>
          <cell r="DF313">
            <v>1.45897336659957</v>
          </cell>
          <cell r="DG313">
            <v>1.45897336659957</v>
          </cell>
          <cell r="DH313">
            <v>1.45897336659957</v>
          </cell>
          <cell r="DI313">
            <v>1.45897336659957</v>
          </cell>
          <cell r="DJ313">
            <v>1.45897336659957</v>
          </cell>
          <cell r="DK313">
            <v>1.45897336659957</v>
          </cell>
        </row>
        <row r="314">
          <cell r="A314">
            <v>1476.09837957645</v>
          </cell>
          <cell r="B314">
            <v>1523.3338169807</v>
          </cell>
          <cell r="C314">
            <v>1680.96773241146</v>
          </cell>
          <cell r="D314">
            <v>1672.14792333735</v>
          </cell>
          <cell r="E314">
            <v>1707.27213911229</v>
          </cell>
          <cell r="F314">
            <v>1875.73804084646</v>
          </cell>
          <cell r="G314">
            <v>1613.46163704507</v>
          </cell>
          <cell r="H314">
            <v>1810.47930308297</v>
          </cell>
          <cell r="I314">
            <v>2131.33087642811</v>
          </cell>
          <cell r="J314">
            <v>2067.47924127977</v>
          </cell>
          <cell r="K314">
            <v>2219.05660967098</v>
          </cell>
          <cell r="L314">
            <v>1809.48859794984</v>
          </cell>
          <cell r="M314">
            <v>1914.67942346684</v>
          </cell>
          <cell r="N314">
            <v>2086.09947785811</v>
          </cell>
          <cell r="O314">
            <v>2386.67827808248</v>
          </cell>
          <cell r="P314">
            <v>2400.80561580111</v>
          </cell>
          <cell r="Q314">
            <v>2177.30682760317</v>
          </cell>
          <cell r="R314">
            <v>2563.45553271143</v>
          </cell>
          <cell r="S314">
            <v>2373.43373408177</v>
          </cell>
          <cell r="T314">
            <v>2519.17264663857</v>
          </cell>
        </row>
        <row r="314">
          <cell r="Z314">
            <v>1476.09837957645</v>
          </cell>
          <cell r="AA314">
            <v>1523.3338169807</v>
          </cell>
          <cell r="AB314">
            <v>1680.96773241146</v>
          </cell>
          <cell r="AC314">
            <v>1672.14792333735</v>
          </cell>
          <cell r="AD314">
            <v>1707.27213911229</v>
          </cell>
          <cell r="AE314">
            <v>1875.73804084646</v>
          </cell>
          <cell r="AF314">
            <v>1613.46163704507</v>
          </cell>
          <cell r="AG314">
            <v>1810.47930308297</v>
          </cell>
          <cell r="AH314">
            <v>2131.33087642811</v>
          </cell>
          <cell r="AI314">
            <v>2067.47924127977</v>
          </cell>
          <cell r="AJ314">
            <v>2219.05660967098</v>
          </cell>
          <cell r="AK314">
            <v>1809.48859794984</v>
          </cell>
          <cell r="AL314">
            <v>1914.67942346684</v>
          </cell>
          <cell r="AM314">
            <v>2086.09947785811</v>
          </cell>
          <cell r="AN314">
            <v>2386.67827808248</v>
          </cell>
          <cell r="AO314">
            <v>2400.80561580111</v>
          </cell>
          <cell r="AP314">
            <v>2177.30682760317</v>
          </cell>
          <cell r="AQ314">
            <v>2563.45553271143</v>
          </cell>
          <cell r="AR314">
            <v>2373.43373408177</v>
          </cell>
          <cell r="AS314">
            <v>2519.17264663857</v>
          </cell>
        </row>
        <row r="314"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</row>
        <row r="314">
          <cell r="BX314">
            <v>3.19211294389586</v>
          </cell>
          <cell r="BY314">
            <v>3.19023671006296</v>
          </cell>
          <cell r="BZ314">
            <v>3.29401272558203</v>
          </cell>
          <cell r="CA314">
            <v>3.55319672938289</v>
          </cell>
          <cell r="CB314">
            <v>3.11030977470679</v>
          </cell>
          <cell r="CC314">
            <v>3.39046975411948</v>
          </cell>
          <cell r="CD314">
            <v>4.01351670236438</v>
          </cell>
          <cell r="CE314">
            <v>3.93478427550638</v>
          </cell>
          <cell r="CF314">
            <v>4.22420626415909</v>
          </cell>
          <cell r="CG314">
            <v>3.43936514653444</v>
          </cell>
          <cell r="CH314">
            <v>3.67638513419366</v>
          </cell>
          <cell r="CI314">
            <v>3.96353053276489</v>
          </cell>
          <cell r="CJ314">
            <v>4.438907758606</v>
          </cell>
          <cell r="CK314">
            <v>4.46518274907436</v>
          </cell>
          <cell r="CL314">
            <v>4.04950439222102</v>
          </cell>
          <cell r="CM314">
            <v>4.76769020671541</v>
          </cell>
          <cell r="CN314">
            <v>4.41427464836913</v>
          </cell>
          <cell r="CO314">
            <v>4.68532986164191</v>
          </cell>
          <cell r="CP314">
            <v>5.16427672277057</v>
          </cell>
          <cell r="CQ314">
            <v>4.98791026503328</v>
          </cell>
          <cell r="CR314">
            <v>1.44432903256817</v>
          </cell>
          <cell r="CS314">
            <v>1.44764321027621</v>
          </cell>
          <cell r="CT314">
            <v>1.44274063250467</v>
          </cell>
          <cell r="CU314">
            <v>1.43601481757609</v>
          </cell>
          <cell r="CV314">
            <v>1.41998780971609</v>
          </cell>
          <cell r="CW314">
            <v>1.44630560097885</v>
          </cell>
          <cell r="CX314">
            <v>1.42122269529764</v>
          </cell>
          <cell r="CY314">
            <v>1.46298820766465</v>
          </cell>
          <cell r="CZ314">
            <v>1.4548993085554</v>
          </cell>
          <cell r="DA314">
            <v>1.43955202924276</v>
          </cell>
          <cell r="DB314">
            <v>1.4392306553226</v>
          </cell>
          <cell r="DC314">
            <v>1.44140060646861</v>
          </cell>
          <cell r="DD314">
            <v>1.42686276304526</v>
          </cell>
          <cell r="DE314">
            <v>1.44198234073922</v>
          </cell>
          <cell r="DF314">
            <v>1.47307512412462</v>
          </cell>
          <cell r="DG314">
            <v>1.47307512412462</v>
          </cell>
          <cell r="DH314">
            <v>1.47307512412462</v>
          </cell>
          <cell r="DI314">
            <v>1.47307512412462</v>
          </cell>
          <cell r="DJ314">
            <v>1.47307512412462</v>
          </cell>
          <cell r="DK314">
            <v>1.47307512412462</v>
          </cell>
        </row>
        <row r="315">
          <cell r="A315">
            <v>1618.10768191992</v>
          </cell>
          <cell r="B315">
            <v>1603.50775775457</v>
          </cell>
          <cell r="C315">
            <v>1798.98859038495</v>
          </cell>
          <cell r="D315">
            <v>1854.24091912972</v>
          </cell>
          <cell r="E315">
            <v>1713.49317599922</v>
          </cell>
          <cell r="F315">
            <v>1882.05842554807</v>
          </cell>
          <cell r="G315">
            <v>1861.25114346342</v>
          </cell>
          <cell r="H315">
            <v>1791.01647651686</v>
          </cell>
          <cell r="I315">
            <v>1881.96000800534</v>
          </cell>
          <cell r="J315">
            <v>2216.94164221503</v>
          </cell>
          <cell r="K315">
            <v>1964.47312200206</v>
          </cell>
          <cell r="L315">
            <v>2012.99847380755</v>
          </cell>
          <cell r="M315">
            <v>1722.04430302651</v>
          </cell>
          <cell r="N315">
            <v>2320.43412563942</v>
          </cell>
          <cell r="O315">
            <v>2153.09061638129</v>
          </cell>
          <cell r="P315">
            <v>2443.48411266476</v>
          </cell>
          <cell r="Q315">
            <v>2297.01276367999</v>
          </cell>
          <cell r="R315">
            <v>2457.19830551913</v>
          </cell>
          <cell r="S315">
            <v>2725.60819750108</v>
          </cell>
          <cell r="T315">
            <v>2877.21514432839</v>
          </cell>
        </row>
        <row r="315">
          <cell r="Z315">
            <v>1618.10768191992</v>
          </cell>
          <cell r="AA315">
            <v>1603.50775775457</v>
          </cell>
          <cell r="AB315">
            <v>1798.98859038495</v>
          </cell>
          <cell r="AC315">
            <v>1854.24091912972</v>
          </cell>
          <cell r="AD315">
            <v>1713.49317599922</v>
          </cell>
          <cell r="AE315">
            <v>1882.05842554807</v>
          </cell>
          <cell r="AF315">
            <v>1861.25114346342</v>
          </cell>
          <cell r="AG315">
            <v>1791.01647651686</v>
          </cell>
          <cell r="AH315">
            <v>1881.96000800534</v>
          </cell>
          <cell r="AI315">
            <v>2216.94164221503</v>
          </cell>
          <cell r="AJ315">
            <v>1964.47312200206</v>
          </cell>
          <cell r="AK315">
            <v>2012.99847380755</v>
          </cell>
          <cell r="AL315">
            <v>1722.04430302651</v>
          </cell>
          <cell r="AM315">
            <v>2320.43412563942</v>
          </cell>
          <cell r="AN315">
            <v>2153.09061638129</v>
          </cell>
          <cell r="AO315">
            <v>2443.48411266476</v>
          </cell>
          <cell r="AP315">
            <v>2297.01276367999</v>
          </cell>
          <cell r="AQ315">
            <v>2457.19830551913</v>
          </cell>
          <cell r="AR315">
            <v>2725.60819750108</v>
          </cell>
          <cell r="AS315">
            <v>2877.21514432839</v>
          </cell>
        </row>
        <row r="315"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</row>
        <row r="315">
          <cell r="BX315">
            <v>3.40732068745546</v>
          </cell>
          <cell r="BY315">
            <v>3.5054133048657</v>
          </cell>
          <cell r="BZ315">
            <v>3.24910041042073</v>
          </cell>
          <cell r="CA315">
            <v>3.55775344001336</v>
          </cell>
          <cell r="CB315">
            <v>3.50944172731235</v>
          </cell>
          <cell r="CC315">
            <v>3.40962735209648</v>
          </cell>
          <cell r="CD315">
            <v>3.6185404039671</v>
          </cell>
          <cell r="CE315">
            <v>4.18781660137696</v>
          </cell>
          <cell r="CF315">
            <v>3.72125846902426</v>
          </cell>
          <cell r="CG315">
            <v>3.91391798821111</v>
          </cell>
          <cell r="CH315">
            <v>3.29726915928207</v>
          </cell>
          <cell r="CI315">
            <v>4.36448841391192</v>
          </cell>
          <cell r="CJ315">
            <v>4.08065607728145</v>
          </cell>
          <cell r="CK315">
            <v>4.63102584639214</v>
          </cell>
          <cell r="CL315">
            <v>4.35342526802593</v>
          </cell>
          <cell r="CM315">
            <v>4.65701774101581</v>
          </cell>
          <cell r="CN315">
            <v>5.16572297087718</v>
          </cell>
          <cell r="CO315">
            <v>5.45305681749843</v>
          </cell>
          <cell r="CP315">
            <v>5.63478338371977</v>
          </cell>
          <cell r="CQ315">
            <v>5.17708508724514</v>
          </cell>
          <cell r="CR315">
            <v>1.44034056126067</v>
          </cell>
          <cell r="CS315">
            <v>1.44848517788436</v>
          </cell>
          <cell r="CT315">
            <v>1.44651364405299</v>
          </cell>
          <cell r="CU315">
            <v>1.44921915488631</v>
          </cell>
          <cell r="CV315">
            <v>1.44486204150421</v>
          </cell>
          <cell r="CW315">
            <v>1.4493203479376</v>
          </cell>
          <cell r="CX315">
            <v>1.45302831546797</v>
          </cell>
          <cell r="CY315">
            <v>1.43912925064772</v>
          </cell>
          <cell r="CZ315">
            <v>1.42489905896872</v>
          </cell>
          <cell r="DA315">
            <v>1.45035308289295</v>
          </cell>
          <cell r="DB315">
            <v>1.44631666606126</v>
          </cell>
          <cell r="DC315">
            <v>1.40909041232165</v>
          </cell>
          <cell r="DD315">
            <v>1.43085971130127</v>
          </cell>
          <cell r="DE315">
            <v>1.4566091523146</v>
          </cell>
          <cell r="DF315">
            <v>1.44557107713289</v>
          </cell>
          <cell r="DG315">
            <v>1.44557107713289</v>
          </cell>
          <cell r="DH315">
            <v>1.44557107713289</v>
          </cell>
          <cell r="DI315">
            <v>1.44557107713289</v>
          </cell>
          <cell r="DJ315">
            <v>1.44557107713289</v>
          </cell>
          <cell r="DK315">
            <v>1.44557107713289</v>
          </cell>
        </row>
        <row r="316">
          <cell r="A316">
            <v>1188.56299174078</v>
          </cell>
          <cell r="B316">
            <v>1469.76888215299</v>
          </cell>
          <cell r="C316">
            <v>1693.05555008656</v>
          </cell>
          <cell r="D316">
            <v>1893.93908093138</v>
          </cell>
          <cell r="E316">
            <v>1742.16085165378</v>
          </cell>
          <cell r="F316">
            <v>1979.39531146342</v>
          </cell>
          <cell r="G316">
            <v>1633.95214905593</v>
          </cell>
          <cell r="H316">
            <v>1811.55096527308</v>
          </cell>
          <cell r="I316">
            <v>2251.59910689805</v>
          </cell>
          <cell r="J316">
            <v>1682.58121177931</v>
          </cell>
          <cell r="K316">
            <v>1947.56471077588</v>
          </cell>
          <cell r="L316">
            <v>2061.01572754099</v>
          </cell>
          <cell r="M316">
            <v>2104.34820234094</v>
          </cell>
          <cell r="N316">
            <v>2353.52210951838</v>
          </cell>
          <cell r="O316">
            <v>1990.44196154606</v>
          </cell>
          <cell r="P316">
            <v>2305.30190922195</v>
          </cell>
          <cell r="Q316">
            <v>2523.22431783886</v>
          </cell>
          <cell r="R316">
            <v>2745.49748324812</v>
          </cell>
          <cell r="S316">
            <v>2695.98627768358</v>
          </cell>
          <cell r="T316">
            <v>2480.21176285846</v>
          </cell>
        </row>
        <row r="316">
          <cell r="Z316">
            <v>1188.56299174078</v>
          </cell>
          <cell r="AA316">
            <v>1469.76888215299</v>
          </cell>
          <cell r="AB316">
            <v>1693.05555008656</v>
          </cell>
          <cell r="AC316">
            <v>1893.93908093138</v>
          </cell>
          <cell r="AD316">
            <v>1742.16085165378</v>
          </cell>
          <cell r="AE316">
            <v>1979.39531146342</v>
          </cell>
          <cell r="AF316">
            <v>1633.95214905593</v>
          </cell>
          <cell r="AG316">
            <v>1811.55096527308</v>
          </cell>
          <cell r="AH316">
            <v>2251.59910689805</v>
          </cell>
          <cell r="AI316">
            <v>1682.58121177931</v>
          </cell>
          <cell r="AJ316">
            <v>1947.56471077588</v>
          </cell>
          <cell r="AK316">
            <v>2061.01572754099</v>
          </cell>
          <cell r="AL316">
            <v>2104.34820234094</v>
          </cell>
          <cell r="AM316">
            <v>2353.52210951838</v>
          </cell>
          <cell r="AN316">
            <v>1990.44196154606</v>
          </cell>
          <cell r="AO316">
            <v>2305.30190922195</v>
          </cell>
          <cell r="AP316">
            <v>2523.22431783886</v>
          </cell>
          <cell r="AQ316">
            <v>2745.49748324812</v>
          </cell>
          <cell r="AR316">
            <v>2695.98627768358</v>
          </cell>
          <cell r="AS316">
            <v>2480.21176285846</v>
          </cell>
        </row>
        <row r="316"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</row>
        <row r="316">
          <cell r="BX316">
            <v>3.18487783464638</v>
          </cell>
          <cell r="BY316">
            <v>3.48335019931947</v>
          </cell>
          <cell r="BZ316">
            <v>3.26002901454076</v>
          </cell>
          <cell r="CA316">
            <v>3.74491204676136</v>
          </cell>
          <cell r="CB316">
            <v>3.10262255613994</v>
          </cell>
          <cell r="CC316">
            <v>3.40284368056277</v>
          </cell>
          <cell r="CD316">
            <v>4.30558235807773</v>
          </cell>
          <cell r="CE316">
            <v>3.18270165061227</v>
          </cell>
          <cell r="CF316">
            <v>3.72278344675983</v>
          </cell>
          <cell r="CG316">
            <v>3.81749134485996</v>
          </cell>
          <cell r="CH316">
            <v>3.99542987704267</v>
          </cell>
          <cell r="CI316">
            <v>4.48645321474136</v>
          </cell>
          <cell r="CJ316">
            <v>3.80230911023377</v>
          </cell>
          <cell r="CK316">
            <v>4.40378097960988</v>
          </cell>
          <cell r="CL316">
            <v>4.82007463479615</v>
          </cell>
          <cell r="CM316">
            <v>5.24467947036728</v>
          </cell>
          <cell r="CN316">
            <v>5.15009901456214</v>
          </cell>
          <cell r="CO316">
            <v>4.73790844617273</v>
          </cell>
          <cell r="CP316">
            <v>4.88593211597785</v>
          </cell>
          <cell r="CQ316">
            <v>4.73103121551847</v>
          </cell>
          <cell r="CR316">
            <v>1.44961307994785</v>
          </cell>
          <cell r="CS316">
            <v>1.45989215636393</v>
          </cell>
          <cell r="CT316">
            <v>1.45641641445143</v>
          </cell>
          <cell r="CU316">
            <v>1.48962174269652</v>
          </cell>
          <cell r="CV316">
            <v>1.46411072045652</v>
          </cell>
          <cell r="CW316">
            <v>1.44809832263332</v>
          </cell>
          <cell r="CX316">
            <v>1.44283784098433</v>
          </cell>
          <cell r="CY316">
            <v>1.45853109793585</v>
          </cell>
          <cell r="CZ316">
            <v>1.43273642527352</v>
          </cell>
          <cell r="DA316">
            <v>1.44839574838395</v>
          </cell>
          <cell r="DB316">
            <v>1.43328071709279</v>
          </cell>
          <cell r="DC316">
            <v>1.47914374166742</v>
          </cell>
          <cell r="DD316">
            <v>1.44298303764187</v>
          </cell>
          <cell r="DE316">
            <v>1.4372167658666</v>
          </cell>
          <cell r="DF316">
            <v>1.43419840154346</v>
          </cell>
          <cell r="DG316">
            <v>1.43419840154346</v>
          </cell>
          <cell r="DH316">
            <v>1.43419840154346</v>
          </cell>
          <cell r="DI316">
            <v>1.43419840154346</v>
          </cell>
          <cell r="DJ316">
            <v>1.43419840154346</v>
          </cell>
          <cell r="DK316">
            <v>1.43419840154346</v>
          </cell>
        </row>
        <row r="317">
          <cell r="A317">
            <v>1376.61877392372</v>
          </cell>
          <cell r="B317">
            <v>1366.731664677</v>
          </cell>
          <cell r="C317">
            <v>1554.36013577626</v>
          </cell>
          <cell r="D317">
            <v>1431.84556141798</v>
          </cell>
          <cell r="E317">
            <v>1734.83229866756</v>
          </cell>
          <cell r="F317">
            <v>2041.64836293119</v>
          </cell>
          <cell r="G317">
            <v>1888.9101434623</v>
          </cell>
          <cell r="H317">
            <v>1762.38699571104</v>
          </cell>
          <cell r="I317">
            <v>1905.4147562712</v>
          </cell>
          <cell r="J317">
            <v>1950.43479141988</v>
          </cell>
          <cell r="K317">
            <v>1964.61716705171</v>
          </cell>
          <cell r="L317">
            <v>1964.99557602359</v>
          </cell>
          <cell r="M317">
            <v>2029.57202077404</v>
          </cell>
          <cell r="N317">
            <v>2160.38193756322</v>
          </cell>
          <cell r="O317">
            <v>2136.19718206006</v>
          </cell>
          <cell r="P317">
            <v>2362.97757697173</v>
          </cell>
          <cell r="Q317">
            <v>2223.04165240533</v>
          </cell>
          <cell r="R317">
            <v>2456.61889775989</v>
          </cell>
          <cell r="S317">
            <v>2583.22613367401</v>
          </cell>
          <cell r="T317">
            <v>2508.8927383362</v>
          </cell>
        </row>
        <row r="317">
          <cell r="Z317">
            <v>1376.61877392372</v>
          </cell>
          <cell r="AA317">
            <v>1366.731664677</v>
          </cell>
          <cell r="AB317">
            <v>1554.36013577626</v>
          </cell>
          <cell r="AC317">
            <v>1431.84556141798</v>
          </cell>
          <cell r="AD317">
            <v>1734.83229866756</v>
          </cell>
          <cell r="AE317">
            <v>2041.64836293119</v>
          </cell>
          <cell r="AF317">
            <v>1888.9101434623</v>
          </cell>
          <cell r="AG317">
            <v>1762.38699571104</v>
          </cell>
          <cell r="AH317">
            <v>1905.4147562712</v>
          </cell>
          <cell r="AI317">
            <v>1950.43479141988</v>
          </cell>
          <cell r="AJ317">
            <v>1964.61716705171</v>
          </cell>
          <cell r="AK317">
            <v>1964.99557602359</v>
          </cell>
          <cell r="AL317">
            <v>2029.57202077404</v>
          </cell>
          <cell r="AM317">
            <v>2160.38193756322</v>
          </cell>
          <cell r="AN317">
            <v>2136.19718206006</v>
          </cell>
          <cell r="AO317">
            <v>2362.97757697173</v>
          </cell>
          <cell r="AP317">
            <v>2223.04165240533</v>
          </cell>
          <cell r="AQ317">
            <v>2456.61889775989</v>
          </cell>
          <cell r="AR317">
            <v>2583.22613367401</v>
          </cell>
          <cell r="AS317">
            <v>2508.8927383362</v>
          </cell>
        </row>
        <row r="317"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</row>
        <row r="317">
          <cell r="BX317">
            <v>2.90406721595209</v>
          </cell>
          <cell r="BY317">
            <v>2.74133101973372</v>
          </cell>
          <cell r="BZ317">
            <v>3.30095312468422</v>
          </cell>
          <cell r="CA317">
            <v>3.85658091769831</v>
          </cell>
          <cell r="CB317">
            <v>3.61135607000161</v>
          </cell>
          <cell r="CC317">
            <v>3.35845886557994</v>
          </cell>
          <cell r="CD317">
            <v>3.58096500099301</v>
          </cell>
          <cell r="CE317">
            <v>3.66842941311419</v>
          </cell>
          <cell r="CF317">
            <v>3.72164169936355</v>
          </cell>
          <cell r="CG317">
            <v>3.69499429245879</v>
          </cell>
          <cell r="CH317">
            <v>3.86426022764042</v>
          </cell>
          <cell r="CI317">
            <v>4.12368882742121</v>
          </cell>
          <cell r="CJ317">
            <v>4.00228209484368</v>
          </cell>
          <cell r="CK317">
            <v>4.4271675509425</v>
          </cell>
          <cell r="CL317">
            <v>4.16498995328393</v>
          </cell>
          <cell r="CM317">
            <v>4.60260967991607</v>
          </cell>
          <cell r="CN317">
            <v>4.83981525140177</v>
          </cell>
          <cell r="CO317">
            <v>4.70054757531461</v>
          </cell>
          <cell r="CP317">
            <v>4.7553820660878</v>
          </cell>
          <cell r="CQ317">
            <v>4.99299908708866</v>
          </cell>
          <cell r="CR317">
            <v>1.42656256460889</v>
          </cell>
          <cell r="CS317">
            <v>1.42079150955741</v>
          </cell>
          <cell r="CT317">
            <v>1.46639888241664</v>
          </cell>
          <cell r="CU317">
            <v>1.43100724560113</v>
          </cell>
          <cell r="CV317">
            <v>1.43987661208719</v>
          </cell>
          <cell r="CW317">
            <v>1.45039279042379</v>
          </cell>
          <cell r="CX317">
            <v>1.43300637853084</v>
          </cell>
          <cell r="CY317">
            <v>1.43770036071656</v>
          </cell>
          <cell r="CZ317">
            <v>1.457795426455</v>
          </cell>
          <cell r="DA317">
            <v>1.45666070163195</v>
          </cell>
          <cell r="DB317">
            <v>1.4462737741152</v>
          </cell>
          <cell r="DC317">
            <v>1.45698453021693</v>
          </cell>
          <cell r="DD317">
            <v>1.43894845642608</v>
          </cell>
          <cell r="DE317">
            <v>1.43533008215906</v>
          </cell>
          <cell r="DF317">
            <v>1.46231446975784</v>
          </cell>
          <cell r="DG317">
            <v>1.46231446975784</v>
          </cell>
          <cell r="DH317">
            <v>1.46231446975784</v>
          </cell>
          <cell r="DI317">
            <v>1.46231446975784</v>
          </cell>
          <cell r="DJ317">
            <v>1.46231446975784</v>
          </cell>
          <cell r="DK317">
            <v>1.46231446975784</v>
          </cell>
        </row>
        <row r="318">
          <cell r="A318">
            <v>1440.95757202325</v>
          </cell>
          <cell r="B318">
            <v>1586.61327366167</v>
          </cell>
          <cell r="C318">
            <v>1428.68167587043</v>
          </cell>
          <cell r="D318">
            <v>1485.30209964161</v>
          </cell>
          <cell r="E318">
            <v>1783.38595629506</v>
          </cell>
          <cell r="F318">
            <v>1511.3946588215</v>
          </cell>
          <cell r="G318">
            <v>2081.80808519544</v>
          </cell>
          <cell r="H318">
            <v>1891.65632335442</v>
          </cell>
          <cell r="I318">
            <v>1781.99829393882</v>
          </cell>
          <cell r="J318">
            <v>1959.01340120965</v>
          </cell>
          <cell r="K318">
            <v>2013.74840549694</v>
          </cell>
          <cell r="L318">
            <v>2209.29634322017</v>
          </cell>
          <cell r="M318">
            <v>2258.54833590071</v>
          </cell>
          <cell r="N318">
            <v>2020.66073684999</v>
          </cell>
          <cell r="O318">
            <v>2153.47051953227</v>
          </cell>
          <cell r="P318">
            <v>2051.29577361205</v>
          </cell>
          <cell r="Q318">
            <v>2463.19992882349</v>
          </cell>
          <cell r="R318">
            <v>2275.02804255258</v>
          </cell>
          <cell r="S318">
            <v>2517.75718543823</v>
          </cell>
          <cell r="T318">
            <v>2554.87413243114</v>
          </cell>
        </row>
        <row r="318">
          <cell r="Z318">
            <v>1440.95757202325</v>
          </cell>
          <cell r="AA318">
            <v>1586.61327366167</v>
          </cell>
          <cell r="AB318">
            <v>1428.68167587043</v>
          </cell>
          <cell r="AC318">
            <v>1485.30209964161</v>
          </cell>
          <cell r="AD318">
            <v>1783.38595629506</v>
          </cell>
          <cell r="AE318">
            <v>1511.3946588215</v>
          </cell>
          <cell r="AF318">
            <v>2081.80808519544</v>
          </cell>
          <cell r="AG318">
            <v>1891.65632335442</v>
          </cell>
          <cell r="AH318">
            <v>1781.99829393882</v>
          </cell>
          <cell r="AI318">
            <v>1959.01340120965</v>
          </cell>
          <cell r="AJ318">
            <v>2013.74840549694</v>
          </cell>
          <cell r="AK318">
            <v>2209.29634322017</v>
          </cell>
          <cell r="AL318">
            <v>2258.54833590071</v>
          </cell>
          <cell r="AM318">
            <v>2020.66073684999</v>
          </cell>
          <cell r="AN318">
            <v>2153.47051953227</v>
          </cell>
          <cell r="AO318">
            <v>2051.29577361205</v>
          </cell>
          <cell r="AP318">
            <v>2463.19992882349</v>
          </cell>
          <cell r="AQ318">
            <v>2275.02804255258</v>
          </cell>
          <cell r="AR318">
            <v>2517.75718543823</v>
          </cell>
          <cell r="AS318">
            <v>2554.87413243114</v>
          </cell>
        </row>
        <row r="318"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</row>
        <row r="318">
          <cell r="BX318">
            <v>2.68131642719253</v>
          </cell>
          <cell r="BY318">
            <v>2.82150806126244</v>
          </cell>
          <cell r="BZ318">
            <v>3.37856357141838</v>
          </cell>
          <cell r="CA318">
            <v>2.89676240151262</v>
          </cell>
          <cell r="CB318">
            <v>4.02264304838415</v>
          </cell>
          <cell r="CC318">
            <v>3.62511391945674</v>
          </cell>
          <cell r="CD318">
            <v>3.39822629200251</v>
          </cell>
          <cell r="CE318">
            <v>3.65453693088748</v>
          </cell>
          <cell r="CF318">
            <v>3.82403083195056</v>
          </cell>
          <cell r="CG318">
            <v>4.15573056544697</v>
          </cell>
          <cell r="CH318">
            <v>4.29610972241006</v>
          </cell>
          <cell r="CI318">
            <v>3.84163998552725</v>
          </cell>
          <cell r="CJ318">
            <v>4.06407061909202</v>
          </cell>
          <cell r="CK318">
            <v>3.8712444906908</v>
          </cell>
          <cell r="CL318">
            <v>4.64859786511282</v>
          </cell>
          <cell r="CM318">
            <v>4.2934762939576</v>
          </cell>
          <cell r="CN318">
            <v>4.7515593598977</v>
          </cell>
          <cell r="CO318">
            <v>4.82160716987518</v>
          </cell>
          <cell r="CP318">
            <v>4.90472638768196</v>
          </cell>
          <cell r="CQ318">
            <v>4.96427511489545</v>
          </cell>
          <cell r="CR318">
            <v>1.43608104377588</v>
          </cell>
          <cell r="CS318">
            <v>1.4826535269061</v>
          </cell>
          <cell r="CT318">
            <v>1.45980397261285</v>
          </cell>
          <cell r="CU318">
            <v>1.44225029047592</v>
          </cell>
          <cell r="CV318">
            <v>1.44617344562947</v>
          </cell>
          <cell r="CW318">
            <v>1.42946044945911</v>
          </cell>
          <cell r="CX318">
            <v>1.4178697255644</v>
          </cell>
          <cell r="CY318">
            <v>1.42964336545909</v>
          </cell>
          <cell r="CZ318">
            <v>1.436686873435</v>
          </cell>
          <cell r="DA318">
            <v>1.46862929690266</v>
          </cell>
          <cell r="DB318">
            <v>1.44274959110503</v>
          </cell>
          <cell r="DC318">
            <v>1.45651085854332</v>
          </cell>
          <cell r="DD318">
            <v>1.44032719362919</v>
          </cell>
          <cell r="DE318">
            <v>1.44106601194902</v>
          </cell>
          <cell r="DF318">
            <v>1.45172655314572</v>
          </cell>
          <cell r="DG318">
            <v>1.45172655314572</v>
          </cell>
          <cell r="DH318">
            <v>1.45172655314572</v>
          </cell>
          <cell r="DI318">
            <v>1.45172655314572</v>
          </cell>
          <cell r="DJ318">
            <v>1.45172655314572</v>
          </cell>
          <cell r="DK318">
            <v>1.45172655314572</v>
          </cell>
        </row>
        <row r="319">
          <cell r="A319">
            <v>1374.90103942098</v>
          </cell>
          <cell r="B319">
            <v>1713.59138461533</v>
          </cell>
          <cell r="C319">
            <v>1485.54949719453</v>
          </cell>
          <cell r="D319">
            <v>1479.75560258394</v>
          </cell>
          <cell r="E319">
            <v>1678.92116530725</v>
          </cell>
          <cell r="F319">
            <v>1520.28436165125</v>
          </cell>
          <cell r="G319">
            <v>1844.76412332988</v>
          </cell>
          <cell r="H319">
            <v>1867.70653677126</v>
          </cell>
          <cell r="I319">
            <v>1887.42579996647</v>
          </cell>
          <cell r="J319">
            <v>2300.49162104158</v>
          </cell>
          <cell r="K319">
            <v>2036.95028194391</v>
          </cell>
          <cell r="L319">
            <v>2227.78121257588</v>
          </cell>
          <cell r="M319">
            <v>2304.11450349078</v>
          </cell>
          <cell r="N319">
            <v>2190.84257178927</v>
          </cell>
          <cell r="O319">
            <v>2352.32401603037</v>
          </cell>
          <cell r="P319">
            <v>1883.62250207583</v>
          </cell>
          <cell r="Q319">
            <v>2243.51222805671</v>
          </cell>
          <cell r="R319">
            <v>2632.00054994281</v>
          </cell>
          <cell r="S319">
            <v>2674.0559323515</v>
          </cell>
          <cell r="T319">
            <v>2455.2161846803</v>
          </cell>
        </row>
        <row r="319">
          <cell r="Z319">
            <v>1374.90103942098</v>
          </cell>
          <cell r="AA319">
            <v>1713.59138461533</v>
          </cell>
          <cell r="AB319">
            <v>1485.54949719453</v>
          </cell>
          <cell r="AC319">
            <v>1479.75560258394</v>
          </cell>
          <cell r="AD319">
            <v>1678.92116530725</v>
          </cell>
          <cell r="AE319">
            <v>1520.28436165125</v>
          </cell>
          <cell r="AF319">
            <v>1844.76412332988</v>
          </cell>
          <cell r="AG319">
            <v>1867.70653677126</v>
          </cell>
          <cell r="AH319">
            <v>1887.42579996647</v>
          </cell>
          <cell r="AI319">
            <v>2300.49162104158</v>
          </cell>
          <cell r="AJ319">
            <v>2036.95028194391</v>
          </cell>
          <cell r="AK319">
            <v>2227.78121257588</v>
          </cell>
          <cell r="AL319">
            <v>2304.11450349078</v>
          </cell>
          <cell r="AM319">
            <v>2190.84257178927</v>
          </cell>
          <cell r="AN319">
            <v>2352.32401603037</v>
          </cell>
          <cell r="AO319">
            <v>1883.62250207583</v>
          </cell>
          <cell r="AP319">
            <v>2243.51222805671</v>
          </cell>
          <cell r="AQ319">
            <v>2632.00054994281</v>
          </cell>
          <cell r="AR319">
            <v>2674.0559323515</v>
          </cell>
          <cell r="AS319">
            <v>2455.2161846803</v>
          </cell>
        </row>
        <row r="319"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</row>
        <row r="319">
          <cell r="BX319">
            <v>2.82551094299383</v>
          </cell>
          <cell r="BY319">
            <v>2.84649101495299</v>
          </cell>
          <cell r="BZ319">
            <v>3.18818922134199</v>
          </cell>
          <cell r="CA319">
            <v>2.9203230849628</v>
          </cell>
          <cell r="CB319">
            <v>3.50787367235948</v>
          </cell>
          <cell r="CC319">
            <v>3.55403163484641</v>
          </cell>
          <cell r="CD319">
            <v>3.55895078282492</v>
          </cell>
          <cell r="CE319">
            <v>4.46961082032788</v>
          </cell>
          <cell r="CF319">
            <v>3.83224750960516</v>
          </cell>
          <cell r="CG319">
            <v>4.24107976543139</v>
          </cell>
          <cell r="CH319">
            <v>4.34605720207387</v>
          </cell>
          <cell r="CI319">
            <v>4.18178250623186</v>
          </cell>
          <cell r="CJ319">
            <v>4.46819130350646</v>
          </cell>
          <cell r="CK319">
            <v>3.57790237463429</v>
          </cell>
          <cell r="CL319">
            <v>4.26150554022315</v>
          </cell>
          <cell r="CM319">
            <v>4.99943115316425</v>
          </cell>
          <cell r="CN319">
            <v>5.07931449094578</v>
          </cell>
          <cell r="CO319">
            <v>4.66363287109135</v>
          </cell>
          <cell r="CP319">
            <v>4.90830529068099</v>
          </cell>
          <cell r="CQ319">
            <v>5.13925053070185</v>
          </cell>
          <cell r="CR319">
            <v>1.4346022622504</v>
          </cell>
          <cell r="CS319">
            <v>1.48558573898253</v>
          </cell>
          <cell r="CT319">
            <v>1.44044695085779</v>
          </cell>
          <cell r="CU319">
            <v>1.42425355193088</v>
          </cell>
          <cell r="CV319">
            <v>1.44275753262983</v>
          </cell>
          <cell r="CW319">
            <v>1.42626774965689</v>
          </cell>
          <cell r="CX319">
            <v>1.44080111063293</v>
          </cell>
          <cell r="CY319">
            <v>1.43977452540412</v>
          </cell>
          <cell r="CZ319">
            <v>1.4529646248282</v>
          </cell>
          <cell r="DA319">
            <v>1.41012652406157</v>
          </cell>
          <cell r="DB319">
            <v>1.45624354637023</v>
          </cell>
          <cell r="DC319">
            <v>1.43914062196846</v>
          </cell>
          <cell r="DD319">
            <v>1.4524987090149</v>
          </cell>
          <cell r="DE319">
            <v>1.43534686629832</v>
          </cell>
          <cell r="DF319">
            <v>1.44235617811003</v>
          </cell>
          <cell r="DG319">
            <v>1.44235617811003</v>
          </cell>
          <cell r="DH319">
            <v>1.44235617811003</v>
          </cell>
          <cell r="DI319">
            <v>1.44235617811003</v>
          </cell>
          <cell r="DJ319">
            <v>1.44235617811003</v>
          </cell>
          <cell r="DK319">
            <v>1.44235617811003</v>
          </cell>
        </row>
        <row r="320">
          <cell r="A320">
            <v>1475.0960285168</v>
          </cell>
          <cell r="B320">
            <v>1561.61746630715</v>
          </cell>
          <cell r="C320">
            <v>1561.22101831356</v>
          </cell>
          <cell r="D320">
            <v>1669.69782438311</v>
          </cell>
          <cell r="E320">
            <v>1684.28472095956</v>
          </cell>
          <cell r="F320">
            <v>1542.80455839709</v>
          </cell>
          <cell r="G320">
            <v>1519.19122069638</v>
          </cell>
          <cell r="H320">
            <v>1857.22127603206</v>
          </cell>
          <cell r="I320">
            <v>1867.74042551548</v>
          </cell>
          <cell r="J320">
            <v>1743.42596443431</v>
          </cell>
          <cell r="K320">
            <v>1779.67403955067</v>
          </cell>
          <cell r="L320">
            <v>2088.68112425185</v>
          </cell>
          <cell r="M320">
            <v>2389.96391383678</v>
          </cell>
          <cell r="N320">
            <v>1878.2510661423</v>
          </cell>
          <cell r="O320">
            <v>2240.13228635027</v>
          </cell>
          <cell r="P320">
            <v>2163.83076025193</v>
          </cell>
          <cell r="Q320">
            <v>2233.95175138543</v>
          </cell>
          <cell r="R320">
            <v>2366.52860993377</v>
          </cell>
          <cell r="S320">
            <v>2283.7819609601</v>
          </cell>
          <cell r="T320">
            <v>2505.7913701952</v>
          </cell>
        </row>
        <row r="320">
          <cell r="Z320">
            <v>1475.0960285168</v>
          </cell>
          <cell r="AA320">
            <v>1561.61746630715</v>
          </cell>
          <cell r="AB320">
            <v>1561.22101831356</v>
          </cell>
          <cell r="AC320">
            <v>1669.69782438311</v>
          </cell>
          <cell r="AD320">
            <v>1684.28472095956</v>
          </cell>
          <cell r="AE320">
            <v>1542.80455839709</v>
          </cell>
          <cell r="AF320">
            <v>1519.19122069638</v>
          </cell>
          <cell r="AG320">
            <v>1857.22127603206</v>
          </cell>
          <cell r="AH320">
            <v>1867.74042551548</v>
          </cell>
          <cell r="AI320">
            <v>1743.42596443431</v>
          </cell>
          <cell r="AJ320">
            <v>1779.67403955067</v>
          </cell>
          <cell r="AK320">
            <v>2088.68112425185</v>
          </cell>
          <cell r="AL320">
            <v>2389.96391383678</v>
          </cell>
          <cell r="AM320">
            <v>1878.2510661423</v>
          </cell>
          <cell r="AN320">
            <v>2240.13228635027</v>
          </cell>
          <cell r="AO320">
            <v>2163.83076025193</v>
          </cell>
          <cell r="AP320">
            <v>2233.95175138543</v>
          </cell>
          <cell r="AQ320">
            <v>2366.52860993377</v>
          </cell>
          <cell r="AR320">
            <v>2283.7819609601</v>
          </cell>
          <cell r="AS320">
            <v>2505.7913701952</v>
          </cell>
        </row>
        <row r="320"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</row>
        <row r="320">
          <cell r="BX320">
            <v>2.96719003257847</v>
          </cell>
          <cell r="BY320">
            <v>3.1428592129856</v>
          </cell>
          <cell r="BZ320">
            <v>3.2378226118183</v>
          </cell>
          <cell r="CA320">
            <v>2.94692388144768</v>
          </cell>
          <cell r="CB320">
            <v>2.88973643236727</v>
          </cell>
          <cell r="CC320">
            <v>3.51924649933493</v>
          </cell>
          <cell r="CD320">
            <v>3.55688381940194</v>
          </cell>
          <cell r="CE320">
            <v>3.30948839173767</v>
          </cell>
          <cell r="CF320">
            <v>3.36839547145568</v>
          </cell>
          <cell r="CG320">
            <v>3.96426342188776</v>
          </cell>
          <cell r="CH320">
            <v>4.49910860805782</v>
          </cell>
          <cell r="CI320">
            <v>3.59203557745227</v>
          </cell>
          <cell r="CJ320">
            <v>4.29808198607787</v>
          </cell>
          <cell r="CK320">
            <v>4.15168428589213</v>
          </cell>
          <cell r="CL320">
            <v>4.28622355871689</v>
          </cell>
          <cell r="CM320">
            <v>4.54059523621537</v>
          </cell>
          <cell r="CN320">
            <v>4.38183145091164</v>
          </cell>
          <cell r="CO320">
            <v>4.80779497475684</v>
          </cell>
          <cell r="CP320">
            <v>4.9886623279369</v>
          </cell>
          <cell r="CQ320">
            <v>5.20747663690018</v>
          </cell>
          <cell r="CR320">
            <v>1.44669558366537</v>
          </cell>
          <cell r="CS320">
            <v>1.43689929062369</v>
          </cell>
          <cell r="CT320">
            <v>1.44153822688477</v>
          </cell>
          <cell r="CU320">
            <v>1.45552640998047</v>
          </cell>
          <cell r="CV320">
            <v>1.4251795854156</v>
          </cell>
          <cell r="CW320">
            <v>1.43433016048965</v>
          </cell>
          <cell r="CX320">
            <v>1.44032780336497</v>
          </cell>
          <cell r="CY320">
            <v>1.44584287276909</v>
          </cell>
          <cell r="CZ320">
            <v>1.43864610598026</v>
          </cell>
          <cell r="DA320">
            <v>1.44327730640351</v>
          </cell>
          <cell r="DB320">
            <v>1.44751984372342</v>
          </cell>
          <cell r="DC320">
            <v>1.44349994691351</v>
          </cell>
          <cell r="DD320">
            <v>1.45536525336414</v>
          </cell>
          <cell r="DE320">
            <v>1.43258417711624</v>
          </cell>
          <cell r="DF320">
            <v>1.42792732888915</v>
          </cell>
          <cell r="DG320">
            <v>1.42792732888915</v>
          </cell>
          <cell r="DH320">
            <v>1.42792732888915</v>
          </cell>
          <cell r="DI320">
            <v>1.42792732888915</v>
          </cell>
          <cell r="DJ320">
            <v>1.42792732888915</v>
          </cell>
          <cell r="DK320">
            <v>1.42792732888915</v>
          </cell>
        </row>
        <row r="321">
          <cell r="A321">
            <v>1517.08919995575</v>
          </cell>
          <cell r="B321">
            <v>1374.51067618105</v>
          </cell>
          <cell r="C321">
            <v>1621.20422278812</v>
          </cell>
          <cell r="D321">
            <v>1824.84390471939</v>
          </cell>
          <cell r="E321">
            <v>1858.77847784165</v>
          </cell>
          <cell r="F321">
            <v>1559.35933536319</v>
          </cell>
          <cell r="G321">
            <v>1832.99306877677</v>
          </cell>
          <cell r="H321">
            <v>1723.94378453172</v>
          </cell>
          <cell r="I321">
            <v>1796.93761064032</v>
          </cell>
          <cell r="J321">
            <v>1727.05178826523</v>
          </cell>
          <cell r="K321">
            <v>2010.55495589203</v>
          </cell>
          <cell r="L321">
            <v>1911.4463545019</v>
          </cell>
          <cell r="M321">
            <v>2395.05134449935</v>
          </cell>
          <cell r="N321">
            <v>2219.28889867777</v>
          </cell>
          <cell r="O321">
            <v>2115.31469934028</v>
          </cell>
          <cell r="P321">
            <v>2348.31839499837</v>
          </cell>
          <cell r="Q321">
            <v>2502.12932237779</v>
          </cell>
          <cell r="R321">
            <v>2270.11502084451</v>
          </cell>
          <cell r="S321">
            <v>2835.60100646575</v>
          </cell>
          <cell r="T321">
            <v>2469.61229711755</v>
          </cell>
        </row>
        <row r="321">
          <cell r="Z321">
            <v>1517.08919995575</v>
          </cell>
          <cell r="AA321">
            <v>1374.51067618105</v>
          </cell>
          <cell r="AB321">
            <v>1621.20422278812</v>
          </cell>
          <cell r="AC321">
            <v>1824.84390471939</v>
          </cell>
          <cell r="AD321">
            <v>1858.77847784165</v>
          </cell>
          <cell r="AE321">
            <v>1559.35933536319</v>
          </cell>
          <cell r="AF321">
            <v>1832.99306877677</v>
          </cell>
          <cell r="AG321">
            <v>1723.94378453172</v>
          </cell>
          <cell r="AH321">
            <v>1796.93761064032</v>
          </cell>
          <cell r="AI321">
            <v>1727.05178826523</v>
          </cell>
          <cell r="AJ321">
            <v>2010.55495589203</v>
          </cell>
          <cell r="AK321">
            <v>1911.4463545019</v>
          </cell>
          <cell r="AL321">
            <v>2395.05134449935</v>
          </cell>
          <cell r="AM321">
            <v>2219.28889867777</v>
          </cell>
          <cell r="AN321">
            <v>2115.31469934028</v>
          </cell>
          <cell r="AO321">
            <v>2348.31839499837</v>
          </cell>
          <cell r="AP321">
            <v>2502.12932237779</v>
          </cell>
          <cell r="AQ321">
            <v>2270.11502084451</v>
          </cell>
          <cell r="AR321">
            <v>2835.60100646575</v>
          </cell>
          <cell r="AS321">
            <v>2469.61229711755</v>
          </cell>
        </row>
        <row r="321"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</row>
        <row r="321">
          <cell r="BX321">
            <v>3.05499549723591</v>
          </cell>
          <cell r="BY321">
            <v>3.55204147112208</v>
          </cell>
          <cell r="BZ321">
            <v>3.51137318993418</v>
          </cell>
          <cell r="CA321">
            <v>2.98733984099657</v>
          </cell>
          <cell r="CB321">
            <v>3.45441303165052</v>
          </cell>
          <cell r="CC321">
            <v>3.32915396946377</v>
          </cell>
          <cell r="CD321">
            <v>3.3778809298546</v>
          </cell>
          <cell r="CE321">
            <v>3.27548970349773</v>
          </cell>
          <cell r="CF321">
            <v>3.84193704076541</v>
          </cell>
          <cell r="CG321">
            <v>3.59430799315685</v>
          </cell>
          <cell r="CH321">
            <v>4.58256105852782</v>
          </cell>
          <cell r="CI321">
            <v>4.20019352035855</v>
          </cell>
          <cell r="CJ321">
            <v>4.00608987797691</v>
          </cell>
          <cell r="CK321">
            <v>4.44736405197957</v>
          </cell>
          <cell r="CL321">
            <v>4.73865895929956</v>
          </cell>
          <cell r="CM321">
            <v>4.29925854989087</v>
          </cell>
          <cell r="CN321">
            <v>5.37020448708006</v>
          </cell>
          <cell r="CO321">
            <v>4.67707657356869</v>
          </cell>
          <cell r="CP321">
            <v>4.73231570904566</v>
          </cell>
          <cell r="CQ321">
            <v>4.7103740269765</v>
          </cell>
          <cell r="CR321">
            <v>1.44661163836095</v>
          </cell>
          <cell r="CS321">
            <v>1.41893067233683</v>
          </cell>
          <cell r="CT321">
            <v>1.45389916578197</v>
          </cell>
          <cell r="CU321">
            <v>1.40752082495186</v>
          </cell>
          <cell r="CV321">
            <v>1.4502997828619</v>
          </cell>
          <cell r="CW321">
            <v>1.43010758218062</v>
          </cell>
          <cell r="CX321">
            <v>1.45376327976827</v>
          </cell>
          <cell r="CY321">
            <v>1.41871889962844</v>
          </cell>
          <cell r="CZ321">
            <v>1.45745715841211</v>
          </cell>
          <cell r="DA321">
            <v>1.444562237494</v>
          </cell>
          <cell r="DB321">
            <v>1.43374805045544</v>
          </cell>
          <cell r="DC321">
            <v>1.45698124294658</v>
          </cell>
          <cell r="DD321">
            <v>1.43190334436824</v>
          </cell>
          <cell r="DE321">
            <v>1.44761033713091</v>
          </cell>
          <cell r="DF321">
            <v>1.44664321431682</v>
          </cell>
          <cell r="DG321">
            <v>1.44664321431682</v>
          </cell>
          <cell r="DH321">
            <v>1.44664321431682</v>
          </cell>
          <cell r="DI321">
            <v>1.44664321431682</v>
          </cell>
          <cell r="DJ321">
            <v>1.44664321431682</v>
          </cell>
          <cell r="DK321">
            <v>1.44664321431682</v>
          </cell>
        </row>
        <row r="322">
          <cell r="A322">
            <v>1256.55213637649</v>
          </cell>
          <cell r="B322">
            <v>1477.20261847393</v>
          </cell>
          <cell r="C322">
            <v>1499.88359088966</v>
          </cell>
          <cell r="D322">
            <v>1431.52686075252</v>
          </cell>
          <cell r="E322">
            <v>1830.83433666046</v>
          </cell>
          <cell r="F322">
            <v>1864.11384140635</v>
          </cell>
          <cell r="G322">
            <v>1805.35569208071</v>
          </cell>
          <cell r="H322">
            <v>1518.29995738312</v>
          </cell>
          <cell r="I322">
            <v>1868.34402951103</v>
          </cell>
          <cell r="J322">
            <v>1978.55204481817</v>
          </cell>
          <cell r="K322">
            <v>2156.779972268</v>
          </cell>
          <cell r="L322">
            <v>2274.3732576939</v>
          </cell>
          <cell r="M322">
            <v>2141.49692706533</v>
          </cell>
          <cell r="N322">
            <v>2071.08586900724</v>
          </cell>
          <cell r="O322">
            <v>2114.50195250568</v>
          </cell>
          <cell r="P322">
            <v>2157.53178253907</v>
          </cell>
          <cell r="Q322">
            <v>2126.36826547665</v>
          </cell>
          <cell r="R322">
            <v>2276.74730892235</v>
          </cell>
          <cell r="S322">
            <v>2152.21426065848</v>
          </cell>
          <cell r="T322">
            <v>2511.13708907515</v>
          </cell>
        </row>
        <row r="322">
          <cell r="Z322">
            <v>1256.55213637649</v>
          </cell>
          <cell r="AA322">
            <v>1477.20261847393</v>
          </cell>
          <cell r="AB322">
            <v>1499.88359088966</v>
          </cell>
          <cell r="AC322">
            <v>1431.52686075252</v>
          </cell>
          <cell r="AD322">
            <v>1830.83433666046</v>
          </cell>
          <cell r="AE322">
            <v>1864.11384140635</v>
          </cell>
          <cell r="AF322">
            <v>1805.35569208071</v>
          </cell>
          <cell r="AG322">
            <v>1518.29995738312</v>
          </cell>
          <cell r="AH322">
            <v>1868.34402951103</v>
          </cell>
          <cell r="AI322">
            <v>1978.55204481817</v>
          </cell>
          <cell r="AJ322">
            <v>2156.779972268</v>
          </cell>
          <cell r="AK322">
            <v>2274.3732576939</v>
          </cell>
          <cell r="AL322">
            <v>2141.49692706533</v>
          </cell>
          <cell r="AM322">
            <v>2071.08586900724</v>
          </cell>
          <cell r="AN322">
            <v>2114.50195250568</v>
          </cell>
          <cell r="AO322">
            <v>2157.53178253907</v>
          </cell>
          <cell r="AP322">
            <v>2126.36826547665</v>
          </cell>
          <cell r="AQ322">
            <v>2276.74730892235</v>
          </cell>
          <cell r="AR322">
            <v>2152.21426065848</v>
          </cell>
          <cell r="AS322">
            <v>2511.13708907515</v>
          </cell>
        </row>
        <row r="322"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</row>
        <row r="322">
          <cell r="BX322">
            <v>2.78901032138964</v>
          </cell>
          <cell r="BY322">
            <v>2.69752912896234</v>
          </cell>
          <cell r="BZ322">
            <v>3.48985849920471</v>
          </cell>
          <cell r="CA322">
            <v>3.50713122817149</v>
          </cell>
          <cell r="CB322">
            <v>3.44342964536938</v>
          </cell>
          <cell r="CC322">
            <v>2.87060487047997</v>
          </cell>
          <cell r="CD322">
            <v>3.55854609813773</v>
          </cell>
          <cell r="CE322">
            <v>3.79728762709839</v>
          </cell>
          <cell r="CF322">
            <v>4.12589014260314</v>
          </cell>
          <cell r="CG322">
            <v>4.2835908027415</v>
          </cell>
          <cell r="CH322">
            <v>4.0514113593416</v>
          </cell>
          <cell r="CI322">
            <v>3.97496171114856</v>
          </cell>
          <cell r="CJ322">
            <v>4.07109565460064</v>
          </cell>
          <cell r="CK322">
            <v>4.15394190303261</v>
          </cell>
          <cell r="CL322">
            <v>4.09394211975288</v>
          </cell>
          <cell r="CM322">
            <v>4.38347009563831</v>
          </cell>
          <cell r="CN322">
            <v>4.1437039648762</v>
          </cell>
          <cell r="CO322">
            <v>4.83474573259487</v>
          </cell>
          <cell r="CP322">
            <v>5.07572801422154</v>
          </cell>
          <cell r="CQ322">
            <v>5.18937752069549</v>
          </cell>
          <cell r="CR322">
            <v>1.43734796411623</v>
          </cell>
          <cell r="CS322">
            <v>1.45497269163125</v>
          </cell>
          <cell r="CT322">
            <v>1.47337931326802</v>
          </cell>
          <cell r="CU322">
            <v>1.45391994370442</v>
          </cell>
          <cell r="CV322">
            <v>1.43730311276068</v>
          </cell>
          <cell r="CW322">
            <v>1.45622187396597</v>
          </cell>
          <cell r="CX322">
            <v>1.43641092971212</v>
          </cell>
          <cell r="CY322">
            <v>1.44907644845707</v>
          </cell>
          <cell r="CZ322">
            <v>1.4384387962439</v>
          </cell>
          <cell r="DA322">
            <v>1.42751644491321</v>
          </cell>
          <cell r="DB322">
            <v>1.4321724576175</v>
          </cell>
          <cell r="DC322">
            <v>1.45465799537443</v>
          </cell>
          <cell r="DD322">
            <v>1.44816567568335</v>
          </cell>
          <cell r="DE322">
            <v>1.42748742569756</v>
          </cell>
          <cell r="DF322">
            <v>1.42299678655682</v>
          </cell>
          <cell r="DG322">
            <v>1.42299678655682</v>
          </cell>
          <cell r="DH322">
            <v>1.42299678655682</v>
          </cell>
          <cell r="DI322">
            <v>1.42299678655682</v>
          </cell>
          <cell r="DJ322">
            <v>1.42299678655682</v>
          </cell>
          <cell r="DK322">
            <v>1.42299678655682</v>
          </cell>
        </row>
        <row r="323">
          <cell r="A323">
            <v>1394.31974347529</v>
          </cell>
          <cell r="B323">
            <v>1346.77166718776</v>
          </cell>
          <cell r="C323">
            <v>1383.45580532884</v>
          </cell>
          <cell r="D323">
            <v>1655.98685767318</v>
          </cell>
          <cell r="E323">
            <v>1674.58766306295</v>
          </cell>
          <cell r="F323">
            <v>1646.6882641683</v>
          </cell>
          <cell r="G323">
            <v>1617.65009741775</v>
          </cell>
          <cell r="H323">
            <v>1922.49899749539</v>
          </cell>
          <cell r="I323">
            <v>1765.68172242245</v>
          </cell>
          <cell r="J323">
            <v>1824.30020726523</v>
          </cell>
          <cell r="K323">
            <v>1833.99392710677</v>
          </cell>
          <cell r="L323">
            <v>1760.9483227564</v>
          </cell>
          <cell r="M323">
            <v>2196.54535891307</v>
          </cell>
          <cell r="N323">
            <v>2075.28507126714</v>
          </cell>
          <cell r="O323">
            <v>2098.32635686543</v>
          </cell>
          <cell r="P323">
            <v>2256.49591411265</v>
          </cell>
          <cell r="Q323">
            <v>2396.23865777487</v>
          </cell>
          <cell r="R323">
            <v>2343.03012699978</v>
          </cell>
          <cell r="S323">
            <v>2534.54874583163</v>
          </cell>
          <cell r="T323">
            <v>2792.5261584693</v>
          </cell>
        </row>
        <row r="323">
          <cell r="Z323">
            <v>1394.31974347529</v>
          </cell>
          <cell r="AA323">
            <v>1346.77166718776</v>
          </cell>
          <cell r="AB323">
            <v>1383.45580532884</v>
          </cell>
          <cell r="AC323">
            <v>1655.98685767318</v>
          </cell>
          <cell r="AD323">
            <v>1674.58766306295</v>
          </cell>
          <cell r="AE323">
            <v>1646.6882641683</v>
          </cell>
          <cell r="AF323">
            <v>1617.65009741775</v>
          </cell>
          <cell r="AG323">
            <v>1922.49899749539</v>
          </cell>
          <cell r="AH323">
            <v>1765.68172242245</v>
          </cell>
          <cell r="AI323">
            <v>1824.30020726523</v>
          </cell>
          <cell r="AJ323">
            <v>1833.99392710677</v>
          </cell>
          <cell r="AK323">
            <v>1760.9483227564</v>
          </cell>
          <cell r="AL323">
            <v>2196.54535891307</v>
          </cell>
          <cell r="AM323">
            <v>2075.28507126714</v>
          </cell>
          <cell r="AN323">
            <v>2098.32635686543</v>
          </cell>
          <cell r="AO323">
            <v>2256.49591411265</v>
          </cell>
          <cell r="AP323">
            <v>2396.23865777487</v>
          </cell>
          <cell r="AQ323">
            <v>2343.03012699978</v>
          </cell>
          <cell r="AR323">
            <v>2534.54874583163</v>
          </cell>
          <cell r="AS323">
            <v>2792.5261584693</v>
          </cell>
        </row>
        <row r="323"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</row>
        <row r="323">
          <cell r="BX323">
            <v>2.61656415236206</v>
          </cell>
          <cell r="BY323">
            <v>3.07842136968338</v>
          </cell>
          <cell r="BZ323">
            <v>3.22203480669125</v>
          </cell>
          <cell r="CA323">
            <v>3.15461402112202</v>
          </cell>
          <cell r="CB323">
            <v>3.05359131734054</v>
          </cell>
          <cell r="CC323">
            <v>3.64688712437964</v>
          </cell>
          <cell r="CD323">
            <v>3.41911087507686</v>
          </cell>
          <cell r="CE323">
            <v>3.46906336980272</v>
          </cell>
          <cell r="CF323">
            <v>3.52807598420548</v>
          </cell>
          <cell r="CG323">
            <v>3.34002305592605</v>
          </cell>
          <cell r="CH323">
            <v>4.15512989703671</v>
          </cell>
          <cell r="CI323">
            <v>3.98164307664531</v>
          </cell>
          <cell r="CJ323">
            <v>4.01276645239588</v>
          </cell>
          <cell r="CK323">
            <v>4.31524442062771</v>
          </cell>
          <cell r="CL323">
            <v>4.58248359050174</v>
          </cell>
          <cell r="CM323">
            <v>4.48072944411885</v>
          </cell>
          <cell r="CN323">
            <v>4.84698299955037</v>
          </cell>
          <cell r="CO323">
            <v>5.34033004421827</v>
          </cell>
          <cell r="CP323">
            <v>4.65271522340083</v>
          </cell>
          <cell r="CQ323">
            <v>4.78232500806221</v>
          </cell>
          <cell r="CR323">
            <v>1.44597596226929</v>
          </cell>
          <cell r="CS323">
            <v>1.45281782881298</v>
          </cell>
          <cell r="CT323">
            <v>1.44857517603443</v>
          </cell>
          <cell r="CU323">
            <v>1.47379119040537</v>
          </cell>
          <cell r="CV323">
            <v>1.42391739410267</v>
          </cell>
          <cell r="CW323">
            <v>1.43011939531889</v>
          </cell>
          <cell r="CX323">
            <v>1.45137892223803</v>
          </cell>
          <cell r="CY323">
            <v>1.44427846583797</v>
          </cell>
          <cell r="CZ323">
            <v>1.41483688238442</v>
          </cell>
          <cell r="DA323">
            <v>1.44075856415243</v>
          </cell>
          <cell r="DB323">
            <v>1.42418726769982</v>
          </cell>
          <cell r="DC323">
            <v>1.44445588308061</v>
          </cell>
          <cell r="DD323">
            <v>1.44831392502665</v>
          </cell>
          <cell r="DE323">
            <v>1.42798146759302</v>
          </cell>
          <cell r="DF323">
            <v>1.43263740914836</v>
          </cell>
          <cell r="DG323">
            <v>1.43263740914836</v>
          </cell>
          <cell r="DH323">
            <v>1.43263740914836</v>
          </cell>
          <cell r="DI323">
            <v>1.43263740914836</v>
          </cell>
          <cell r="DJ323">
            <v>1.43263740914836</v>
          </cell>
          <cell r="DK323">
            <v>1.43263740914836</v>
          </cell>
        </row>
        <row r="324">
          <cell r="A324">
            <v>1265.55902225012</v>
          </cell>
          <cell r="B324">
            <v>1545.90322618265</v>
          </cell>
          <cell r="C324">
            <v>1455.13562187408</v>
          </cell>
          <cell r="D324">
            <v>1854.25827493105</v>
          </cell>
          <cell r="E324">
            <v>1923.71000195977</v>
          </cell>
          <cell r="F324">
            <v>1938.47835339654</v>
          </cell>
          <cell r="G324">
            <v>1747.77341485787</v>
          </cell>
          <cell r="H324">
            <v>1743.77848102552</v>
          </cell>
          <cell r="I324">
            <v>1849.82546252842</v>
          </cell>
          <cell r="J324">
            <v>1702.96028502124</v>
          </cell>
          <cell r="K324">
            <v>2035.98187554403</v>
          </cell>
          <cell r="L324">
            <v>1814.98545838369</v>
          </cell>
          <cell r="M324">
            <v>2135.86076147106</v>
          </cell>
          <cell r="N324">
            <v>2137.4692019266</v>
          </cell>
          <cell r="O324">
            <v>2299.52654739338</v>
          </cell>
          <cell r="P324">
            <v>2126.72955998891</v>
          </cell>
          <cell r="Q324">
            <v>2443.2940558253</v>
          </cell>
          <cell r="R324">
            <v>2247.11010217168</v>
          </cell>
          <cell r="S324">
            <v>1925.32111500124</v>
          </cell>
          <cell r="T324">
            <v>2546.2254313699</v>
          </cell>
        </row>
        <row r="324">
          <cell r="Z324">
            <v>1265.55902225012</v>
          </cell>
          <cell r="AA324">
            <v>1545.90322618265</v>
          </cell>
          <cell r="AB324">
            <v>1455.13562187408</v>
          </cell>
          <cell r="AC324">
            <v>1854.25827493105</v>
          </cell>
          <cell r="AD324">
            <v>1923.71000195977</v>
          </cell>
          <cell r="AE324">
            <v>1938.47835339654</v>
          </cell>
          <cell r="AF324">
            <v>1747.77341485787</v>
          </cell>
          <cell r="AG324">
            <v>1743.77848102552</v>
          </cell>
          <cell r="AH324">
            <v>1849.82546252842</v>
          </cell>
          <cell r="AI324">
            <v>1702.96028502124</v>
          </cell>
          <cell r="AJ324">
            <v>2035.98187554403</v>
          </cell>
          <cell r="AK324">
            <v>1814.98545838369</v>
          </cell>
          <cell r="AL324">
            <v>2135.86076147106</v>
          </cell>
          <cell r="AM324">
            <v>2137.4692019266</v>
          </cell>
          <cell r="AN324">
            <v>2299.52654739338</v>
          </cell>
          <cell r="AO324">
            <v>2126.72955998891</v>
          </cell>
          <cell r="AP324">
            <v>2443.2940558253</v>
          </cell>
          <cell r="AQ324">
            <v>2247.11010217168</v>
          </cell>
          <cell r="AR324">
            <v>1925.32111500124</v>
          </cell>
          <cell r="AS324">
            <v>2546.2254313699</v>
          </cell>
        </row>
        <row r="324"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</row>
        <row r="324">
          <cell r="BX324">
            <v>2.76417295233964</v>
          </cell>
          <cell r="BY324">
            <v>3.5268678015232</v>
          </cell>
          <cell r="BZ324">
            <v>3.61207551155384</v>
          </cell>
          <cell r="CA324">
            <v>3.6578805993796</v>
          </cell>
          <cell r="CB324">
            <v>3.33418152199615</v>
          </cell>
          <cell r="CC324">
            <v>3.36760876794985</v>
          </cell>
          <cell r="CD324">
            <v>3.52522757008526</v>
          </cell>
          <cell r="CE324">
            <v>3.23137590012098</v>
          </cell>
          <cell r="CF324">
            <v>3.85637199338277</v>
          </cell>
          <cell r="CG324">
            <v>3.41562859210124</v>
          </cell>
          <cell r="CH324">
            <v>4.02863105413194</v>
          </cell>
          <cell r="CI324">
            <v>4.01870609167751</v>
          </cell>
          <cell r="CJ324">
            <v>4.40395482206915</v>
          </cell>
          <cell r="CK324">
            <v>4.07302142763562</v>
          </cell>
          <cell r="CL324">
            <v>4.67929220085843</v>
          </cell>
          <cell r="CM324">
            <v>4.30356908964459</v>
          </cell>
          <cell r="CN324">
            <v>3.68729259423105</v>
          </cell>
          <cell r="CO324">
            <v>4.87642196575968</v>
          </cell>
          <cell r="CP324">
            <v>4.6555207294023</v>
          </cell>
          <cell r="CQ324">
            <v>4.11969471493068</v>
          </cell>
          <cell r="CR324">
            <v>1.43618358406742</v>
          </cell>
          <cell r="CS324">
            <v>1.43583551684112</v>
          </cell>
          <cell r="CT324">
            <v>1.44226609744768</v>
          </cell>
          <cell r="CU324">
            <v>1.44041680698985</v>
          </cell>
          <cell r="CV324">
            <v>1.45911632928913</v>
          </cell>
          <cell r="CW324">
            <v>1.45190622111816</v>
          </cell>
          <cell r="CX324">
            <v>1.43616065384835</v>
          </cell>
          <cell r="CY324">
            <v>1.41865508129952</v>
          </cell>
          <cell r="CZ324">
            <v>1.43764192951342</v>
          </cell>
          <cell r="DA324">
            <v>1.443856970129</v>
          </cell>
          <cell r="DB324">
            <v>1.44644566066461</v>
          </cell>
          <cell r="DC324">
            <v>1.45582658231067</v>
          </cell>
          <cell r="DD324">
            <v>1.45252152417806</v>
          </cell>
          <cell r="DE324">
            <v>1.45720534711556</v>
          </cell>
          <cell r="DF324">
            <v>1.43054890141325</v>
          </cell>
          <cell r="DG324">
            <v>1.43054890141325</v>
          </cell>
          <cell r="DH324">
            <v>1.43054890141325</v>
          </cell>
          <cell r="DI324">
            <v>1.43054890141325</v>
          </cell>
          <cell r="DJ324">
            <v>1.43054890141325</v>
          </cell>
          <cell r="DK324">
            <v>1.43054890141325</v>
          </cell>
        </row>
        <row r="325">
          <cell r="A325">
            <v>1628.73607279556</v>
          </cell>
          <cell r="B325">
            <v>1833.89634911453</v>
          </cell>
          <cell r="C325">
            <v>1284.33832940386</v>
          </cell>
          <cell r="D325">
            <v>1556.63738510962</v>
          </cell>
          <cell r="E325">
            <v>1552.02217944519</v>
          </cell>
          <cell r="F325">
            <v>2147.59610389669</v>
          </cell>
          <cell r="G325">
            <v>1926.0568687702</v>
          </cell>
          <cell r="H325">
            <v>1878.94318028069</v>
          </cell>
          <cell r="I325">
            <v>1728.8699493955</v>
          </cell>
          <cell r="J325">
            <v>1741.21103992041</v>
          </cell>
          <cell r="K325">
            <v>2141.41621284458</v>
          </cell>
          <cell r="L325">
            <v>2074.26871786786</v>
          </cell>
          <cell r="M325">
            <v>2342.561006221</v>
          </cell>
          <cell r="N325">
            <v>2272.44610759543</v>
          </cell>
          <cell r="O325">
            <v>2040.44889297908</v>
          </cell>
          <cell r="P325">
            <v>2248.65263515851</v>
          </cell>
          <cell r="Q325">
            <v>2570.13050850653</v>
          </cell>
          <cell r="R325">
            <v>2864.12132032012</v>
          </cell>
          <cell r="S325">
            <v>2468.67477207853</v>
          </cell>
          <cell r="T325">
            <v>2717.69935759129</v>
          </cell>
        </row>
        <row r="325">
          <cell r="Z325">
            <v>1628.73607279556</v>
          </cell>
          <cell r="AA325">
            <v>1833.89634911453</v>
          </cell>
          <cell r="AB325">
            <v>1284.33832940386</v>
          </cell>
          <cell r="AC325">
            <v>1556.63738510962</v>
          </cell>
          <cell r="AD325">
            <v>1552.02217944519</v>
          </cell>
          <cell r="AE325">
            <v>2147.59610389669</v>
          </cell>
          <cell r="AF325">
            <v>1926.0568687702</v>
          </cell>
          <cell r="AG325">
            <v>1878.94318028069</v>
          </cell>
          <cell r="AH325">
            <v>1728.8699493955</v>
          </cell>
          <cell r="AI325">
            <v>1741.21103992041</v>
          </cell>
          <cell r="AJ325">
            <v>2141.41621284458</v>
          </cell>
          <cell r="AK325">
            <v>2074.26871786786</v>
          </cell>
          <cell r="AL325">
            <v>2342.561006221</v>
          </cell>
          <cell r="AM325">
            <v>2272.44610759543</v>
          </cell>
          <cell r="AN325">
            <v>2040.44889297908</v>
          </cell>
          <cell r="AO325">
            <v>2248.65263515851</v>
          </cell>
          <cell r="AP325">
            <v>2570.13050850653</v>
          </cell>
          <cell r="AQ325">
            <v>2864.12132032012</v>
          </cell>
          <cell r="AR325">
            <v>2468.67477207853</v>
          </cell>
          <cell r="AS325">
            <v>2717.69935759129</v>
          </cell>
        </row>
        <row r="325"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</row>
        <row r="325">
          <cell r="BX325">
            <v>2.41319468703357</v>
          </cell>
          <cell r="BY325">
            <v>2.97147907975613</v>
          </cell>
          <cell r="BZ325">
            <v>2.91421864650215</v>
          </cell>
          <cell r="CA325">
            <v>4.10183322297521</v>
          </cell>
          <cell r="CB325">
            <v>3.67545020645626</v>
          </cell>
          <cell r="CC325">
            <v>3.59938934236216</v>
          </cell>
          <cell r="CD325">
            <v>3.25875686449847</v>
          </cell>
          <cell r="CE325">
            <v>3.37099258075067</v>
          </cell>
          <cell r="CF325">
            <v>4.00953600759056</v>
          </cell>
          <cell r="CG325">
            <v>4.00663105638848</v>
          </cell>
          <cell r="CH325">
            <v>4.3594745664717</v>
          </cell>
          <cell r="CI325">
            <v>4.32010151778541</v>
          </cell>
          <cell r="CJ325">
            <v>3.82240639856829</v>
          </cell>
          <cell r="CK325">
            <v>4.21243788578214</v>
          </cell>
          <cell r="CL325">
            <v>4.81466766194161</v>
          </cell>
          <cell r="CM325">
            <v>5.36540547461764</v>
          </cell>
          <cell r="CN325">
            <v>4.62460896582418</v>
          </cell>
          <cell r="CO325">
            <v>5.09111080879612</v>
          </cell>
          <cell r="CP325">
            <v>5.11969287141601</v>
          </cell>
          <cell r="CQ325">
            <v>5.03006630426705</v>
          </cell>
          <cell r="CR325">
            <v>1.4521777492602</v>
          </cell>
          <cell r="CS325">
            <v>1.46354539004079</v>
          </cell>
          <cell r="CT325">
            <v>1.45812319576134</v>
          </cell>
          <cell r="CU325">
            <v>1.43523135944623</v>
          </cell>
          <cell r="CV325">
            <v>1.45909283959441</v>
          </cell>
          <cell r="CW325">
            <v>1.43443787749005</v>
          </cell>
          <cell r="CX325">
            <v>1.43570660387337</v>
          </cell>
          <cell r="CY325">
            <v>1.43018413552263</v>
          </cell>
          <cell r="CZ325">
            <v>1.45350825339122</v>
          </cell>
          <cell r="DA325">
            <v>1.41514437987849</v>
          </cell>
          <cell r="DB325">
            <v>1.46323507825195</v>
          </cell>
          <cell r="DC325">
            <v>1.41838065800873</v>
          </cell>
          <cell r="DD325">
            <v>1.47219011411826</v>
          </cell>
          <cell r="DE325">
            <v>1.44114200122509</v>
          </cell>
          <cell r="DF325">
            <v>1.4625004138133</v>
          </cell>
          <cell r="DG325">
            <v>1.4625004138133</v>
          </cell>
          <cell r="DH325">
            <v>1.4625004138133</v>
          </cell>
          <cell r="DI325">
            <v>1.4625004138133</v>
          </cell>
          <cell r="DJ325">
            <v>1.4625004138133</v>
          </cell>
          <cell r="DK325">
            <v>1.4625004138133</v>
          </cell>
        </row>
        <row r="326">
          <cell r="A326">
            <v>1633.09954136857</v>
          </cell>
          <cell r="B326">
            <v>1725.34239503308</v>
          </cell>
          <cell r="C326">
            <v>1732.98445482164</v>
          </cell>
          <cell r="D326">
            <v>1877.65058174786</v>
          </cell>
          <cell r="E326">
            <v>1681.43580545722</v>
          </cell>
          <cell r="F326">
            <v>1761.79517942401</v>
          </cell>
          <cell r="G326">
            <v>1864.9701752288</v>
          </cell>
          <cell r="H326">
            <v>1835.78108303444</v>
          </cell>
          <cell r="I326">
            <v>2080.54411110548</v>
          </cell>
          <cell r="J326">
            <v>1792.20681744915</v>
          </cell>
          <cell r="K326">
            <v>1946.13636471296</v>
          </cell>
          <cell r="L326">
            <v>2409.05553185791</v>
          </cell>
          <cell r="M326">
            <v>2155.25426509584</v>
          </cell>
          <cell r="N326">
            <v>2150.77494708712</v>
          </cell>
          <cell r="O326">
            <v>2123.48815205359</v>
          </cell>
          <cell r="P326">
            <v>2428.09754172206</v>
          </cell>
          <cell r="Q326">
            <v>2146.07926673717</v>
          </cell>
          <cell r="R326">
            <v>2560.77887714384</v>
          </cell>
          <cell r="S326">
            <v>2531.12843816374</v>
          </cell>
          <cell r="T326">
            <v>2495.99903005703</v>
          </cell>
        </row>
        <row r="326">
          <cell r="Z326">
            <v>1633.09954136857</v>
          </cell>
          <cell r="AA326">
            <v>1725.34239503308</v>
          </cell>
          <cell r="AB326">
            <v>1732.98445482164</v>
          </cell>
          <cell r="AC326">
            <v>1877.65058174786</v>
          </cell>
          <cell r="AD326">
            <v>1681.43580545722</v>
          </cell>
          <cell r="AE326">
            <v>1761.79517942401</v>
          </cell>
          <cell r="AF326">
            <v>1864.9701752288</v>
          </cell>
          <cell r="AG326">
            <v>1835.78108303444</v>
          </cell>
          <cell r="AH326">
            <v>2080.54411110548</v>
          </cell>
          <cell r="AI326">
            <v>1792.20681744915</v>
          </cell>
          <cell r="AJ326">
            <v>1946.13636471296</v>
          </cell>
          <cell r="AK326">
            <v>2409.05553185791</v>
          </cell>
          <cell r="AL326">
            <v>2155.25426509584</v>
          </cell>
          <cell r="AM326">
            <v>2150.77494708712</v>
          </cell>
          <cell r="AN326">
            <v>2123.48815205359</v>
          </cell>
          <cell r="AO326">
            <v>2428.09754172206</v>
          </cell>
          <cell r="AP326">
            <v>2146.07926673717</v>
          </cell>
          <cell r="AQ326">
            <v>2560.77887714384</v>
          </cell>
          <cell r="AR326">
            <v>2531.12843816374</v>
          </cell>
          <cell r="AS326">
            <v>2495.99903005703</v>
          </cell>
        </row>
        <row r="326"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</row>
        <row r="326">
          <cell r="BX326">
            <v>3.24316875775765</v>
          </cell>
          <cell r="BY326">
            <v>3.54790494459499</v>
          </cell>
          <cell r="BZ326">
            <v>3.2217797174688</v>
          </cell>
          <cell r="CA326">
            <v>3.39456279955384</v>
          </cell>
          <cell r="CB326">
            <v>3.55406796901654</v>
          </cell>
          <cell r="CC326">
            <v>3.45447384602781</v>
          </cell>
          <cell r="CD326">
            <v>3.89194741016676</v>
          </cell>
          <cell r="CE326">
            <v>3.37905145067465</v>
          </cell>
          <cell r="CF326">
            <v>3.63347165805054</v>
          </cell>
          <cell r="CG326">
            <v>4.57661534509749</v>
          </cell>
          <cell r="CH326">
            <v>4.08835913263038</v>
          </cell>
          <cell r="CI326">
            <v>4.13212081881158</v>
          </cell>
          <cell r="CJ326">
            <v>4.00453204809778</v>
          </cell>
          <cell r="CK326">
            <v>4.57897276814571</v>
          </cell>
          <cell r="CL326">
            <v>4.04713499017927</v>
          </cell>
          <cell r="CM326">
            <v>4.82918686016553</v>
          </cell>
          <cell r="CN326">
            <v>4.77327125120809</v>
          </cell>
          <cell r="CO326">
            <v>4.70702325238691</v>
          </cell>
          <cell r="CP326">
            <v>4.30690281476043</v>
          </cell>
          <cell r="CQ326">
            <v>5.10977793104448</v>
          </cell>
          <cell r="CR326">
            <v>1.43166862905538</v>
          </cell>
          <cell r="CS326">
            <v>1.45899272221705</v>
          </cell>
          <cell r="CT326">
            <v>1.46397026198304</v>
          </cell>
          <cell r="CU326">
            <v>1.44993968257497</v>
          </cell>
          <cell r="CV326">
            <v>1.42985363481898</v>
          </cell>
          <cell r="CW326">
            <v>1.42193159856857</v>
          </cell>
          <cell r="CX326">
            <v>1.43765042591682</v>
          </cell>
          <cell r="CY326">
            <v>1.45594884719602</v>
          </cell>
          <cell r="CZ326">
            <v>1.46459349308102</v>
          </cell>
          <cell r="DA326">
            <v>1.45311657307375</v>
          </cell>
          <cell r="DB326">
            <v>1.46743416573919</v>
          </cell>
          <cell r="DC326">
            <v>1.44214701135995</v>
          </cell>
          <cell r="DD326">
            <v>1.44429733645805</v>
          </cell>
          <cell r="DE326">
            <v>1.42603141582469</v>
          </cell>
          <cell r="DF326">
            <v>1.45279790227037</v>
          </cell>
          <cell r="DG326">
            <v>1.45279790227037</v>
          </cell>
          <cell r="DH326">
            <v>1.45279790227037</v>
          </cell>
          <cell r="DI326">
            <v>1.45279790227037</v>
          </cell>
          <cell r="DJ326">
            <v>1.45279790227037</v>
          </cell>
          <cell r="DK326">
            <v>1.45279790227037</v>
          </cell>
        </row>
        <row r="327">
          <cell r="A327">
            <v>1171.52603445283</v>
          </cell>
          <cell r="B327">
            <v>1140.94310049771</v>
          </cell>
          <cell r="C327">
            <v>1593.64850891036</v>
          </cell>
          <cell r="D327">
            <v>1748.89611658657</v>
          </cell>
          <cell r="E327">
            <v>1799.01488452518</v>
          </cell>
          <cell r="F327">
            <v>1980.6833307642</v>
          </cell>
          <cell r="G327">
            <v>1384.23163354716</v>
          </cell>
          <cell r="H327">
            <v>1745.70955391804</v>
          </cell>
          <cell r="I327">
            <v>1987.12268336334</v>
          </cell>
          <cell r="J327">
            <v>2368.20936978813</v>
          </cell>
          <cell r="K327">
            <v>1903.00471189089</v>
          </cell>
          <cell r="L327">
            <v>2082.0776468553</v>
          </cell>
          <cell r="M327">
            <v>2071.55597590221</v>
          </cell>
          <cell r="N327">
            <v>2127.98596297415</v>
          </cell>
          <cell r="O327">
            <v>2132.27086532387</v>
          </cell>
          <cell r="P327">
            <v>2427.4266270843</v>
          </cell>
          <cell r="Q327">
            <v>2415.7547012185</v>
          </cell>
          <cell r="R327">
            <v>2171.20500080932</v>
          </cell>
          <cell r="S327">
            <v>2690.27440325581</v>
          </cell>
          <cell r="T327">
            <v>2558.38746964657</v>
          </cell>
        </row>
        <row r="327">
          <cell r="Z327">
            <v>1171.52603445283</v>
          </cell>
          <cell r="AA327">
            <v>1140.94310049771</v>
          </cell>
          <cell r="AB327">
            <v>1593.64850891036</v>
          </cell>
          <cell r="AC327">
            <v>1748.89611658657</v>
          </cell>
          <cell r="AD327">
            <v>1799.01488452518</v>
          </cell>
          <cell r="AE327">
            <v>1980.6833307642</v>
          </cell>
          <cell r="AF327">
            <v>1384.23163354716</v>
          </cell>
          <cell r="AG327">
            <v>1745.70955391804</v>
          </cell>
          <cell r="AH327">
            <v>1987.12268336334</v>
          </cell>
          <cell r="AI327">
            <v>2368.20936978813</v>
          </cell>
          <cell r="AJ327">
            <v>1903.00471189089</v>
          </cell>
          <cell r="AK327">
            <v>2082.0776468553</v>
          </cell>
          <cell r="AL327">
            <v>2071.55597590221</v>
          </cell>
          <cell r="AM327">
            <v>2127.98596297415</v>
          </cell>
          <cell r="AN327">
            <v>2132.27086532387</v>
          </cell>
          <cell r="AO327">
            <v>2427.4266270843</v>
          </cell>
          <cell r="AP327">
            <v>2415.7547012185</v>
          </cell>
          <cell r="AQ327">
            <v>2171.20500080932</v>
          </cell>
          <cell r="AR327">
            <v>2690.27440325581</v>
          </cell>
          <cell r="AS327">
            <v>2558.38746964657</v>
          </cell>
        </row>
        <row r="327"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</row>
        <row r="327">
          <cell r="BX327">
            <v>3.08316755771913</v>
          </cell>
          <cell r="BY327">
            <v>3.32388654370763</v>
          </cell>
          <cell r="BZ327">
            <v>3.42000425734371</v>
          </cell>
          <cell r="CA327">
            <v>3.78263467000583</v>
          </cell>
          <cell r="CB327">
            <v>2.6364127442921</v>
          </cell>
          <cell r="CC327">
            <v>3.29253635711846</v>
          </cell>
          <cell r="CD327">
            <v>3.70877247919197</v>
          </cell>
          <cell r="CE327">
            <v>4.54254235558536</v>
          </cell>
          <cell r="CF327">
            <v>3.65767594057134</v>
          </cell>
          <cell r="CG327">
            <v>3.91939826590386</v>
          </cell>
          <cell r="CH327">
            <v>3.92094184753263</v>
          </cell>
          <cell r="CI327">
            <v>4.04556307175093</v>
          </cell>
          <cell r="CJ327">
            <v>4.041991169181</v>
          </cell>
          <cell r="CK327">
            <v>4.60149653126704</v>
          </cell>
          <cell r="CL327">
            <v>4.5793709082779</v>
          </cell>
          <cell r="CM327">
            <v>4.11579578489429</v>
          </cell>
          <cell r="CN327">
            <v>5.09975798922808</v>
          </cell>
          <cell r="CO327">
            <v>4.84974949844567</v>
          </cell>
          <cell r="CP327">
            <v>4.76704190382958</v>
          </cell>
          <cell r="CQ327">
            <v>5.30961285289546</v>
          </cell>
          <cell r="CR327">
            <v>1.42687360759734</v>
          </cell>
          <cell r="CS327">
            <v>1.44805326832052</v>
          </cell>
          <cell r="CT327">
            <v>1.41612812688472</v>
          </cell>
          <cell r="CU327">
            <v>1.44153422411391</v>
          </cell>
          <cell r="CV327">
            <v>1.44117010738369</v>
          </cell>
          <cell r="CW327">
            <v>1.43458994767745</v>
          </cell>
          <cell r="CX327">
            <v>1.43847561144834</v>
          </cell>
          <cell r="CY327">
            <v>1.45260837919222</v>
          </cell>
          <cell r="CZ327">
            <v>1.46791742167699</v>
          </cell>
          <cell r="DA327">
            <v>1.42832897105667</v>
          </cell>
          <cell r="DB327">
            <v>1.42541647322991</v>
          </cell>
          <cell r="DC327">
            <v>1.45540767565656</v>
          </cell>
          <cell r="DD327">
            <v>1.44748278477047</v>
          </cell>
          <cell r="DE327">
            <v>1.44110929067113</v>
          </cell>
          <cell r="DF327">
            <v>1.44528717225584</v>
          </cell>
          <cell r="DG327">
            <v>1.44528717225584</v>
          </cell>
          <cell r="DH327">
            <v>1.44528717225584</v>
          </cell>
          <cell r="DI327">
            <v>1.44528717225584</v>
          </cell>
          <cell r="DJ327">
            <v>1.44528717225584</v>
          </cell>
          <cell r="DK327">
            <v>1.44528717225584</v>
          </cell>
        </row>
        <row r="328">
          <cell r="A328">
            <v>1404.228712761</v>
          </cell>
          <cell r="B328">
            <v>1322.51955213277</v>
          </cell>
          <cell r="C328">
            <v>1514.6278350978</v>
          </cell>
          <cell r="D328">
            <v>1752.67195673936</v>
          </cell>
          <cell r="E328">
            <v>1485.23346968624</v>
          </cell>
          <cell r="F328">
            <v>1924.29740343147</v>
          </cell>
          <cell r="G328">
            <v>1853.6927906056</v>
          </cell>
          <cell r="H328">
            <v>1822.39648869196</v>
          </cell>
          <cell r="I328">
            <v>1937.56101643125</v>
          </cell>
          <cell r="J328">
            <v>1802.18931265339</v>
          </cell>
          <cell r="K328">
            <v>1914.57159364717</v>
          </cell>
          <cell r="L328">
            <v>1746.96002938103</v>
          </cell>
          <cell r="M328">
            <v>2248.78785008439</v>
          </cell>
          <cell r="N328">
            <v>2148.08290064592</v>
          </cell>
          <cell r="O328">
            <v>2105.62560952143</v>
          </cell>
          <cell r="P328">
            <v>2103.30001424016</v>
          </cell>
          <cell r="Q328">
            <v>2020.50452151327</v>
          </cell>
          <cell r="R328">
            <v>2397.60168196273</v>
          </cell>
          <cell r="S328">
            <v>2307.97304466337</v>
          </cell>
          <cell r="T328">
            <v>2694.24864754482</v>
          </cell>
        </row>
        <row r="328">
          <cell r="Z328">
            <v>1404.228712761</v>
          </cell>
          <cell r="AA328">
            <v>1322.51955213277</v>
          </cell>
          <cell r="AB328">
            <v>1514.6278350978</v>
          </cell>
          <cell r="AC328">
            <v>1752.67195673936</v>
          </cell>
          <cell r="AD328">
            <v>1485.23346968624</v>
          </cell>
          <cell r="AE328">
            <v>1924.29740343147</v>
          </cell>
          <cell r="AF328">
            <v>1853.6927906056</v>
          </cell>
          <cell r="AG328">
            <v>1822.39648869196</v>
          </cell>
          <cell r="AH328">
            <v>1937.56101643125</v>
          </cell>
          <cell r="AI328">
            <v>1802.18931265339</v>
          </cell>
          <cell r="AJ328">
            <v>1914.57159364717</v>
          </cell>
          <cell r="AK328">
            <v>1746.96002938103</v>
          </cell>
          <cell r="AL328">
            <v>2248.78785008439</v>
          </cell>
          <cell r="AM328">
            <v>2148.08290064592</v>
          </cell>
          <cell r="AN328">
            <v>2105.62560952143</v>
          </cell>
          <cell r="AO328">
            <v>2103.30001424016</v>
          </cell>
          <cell r="AP328">
            <v>2020.50452151327</v>
          </cell>
          <cell r="AQ328">
            <v>2397.60168196273</v>
          </cell>
          <cell r="AR328">
            <v>2307.97304466337</v>
          </cell>
          <cell r="AS328">
            <v>2694.24864754482</v>
          </cell>
        </row>
        <row r="328"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</row>
        <row r="328">
          <cell r="BX328">
            <v>2.85953257259987</v>
          </cell>
          <cell r="BY328">
            <v>3.31089991499585</v>
          </cell>
          <cell r="BZ328">
            <v>2.83192351326058</v>
          </cell>
          <cell r="CA328">
            <v>3.62270247182679</v>
          </cell>
          <cell r="CB328">
            <v>3.52538190553889</v>
          </cell>
          <cell r="CC328">
            <v>3.46955254783685</v>
          </cell>
          <cell r="CD328">
            <v>3.65023326248012</v>
          </cell>
          <cell r="CE328">
            <v>3.42621275089786</v>
          </cell>
          <cell r="CF328">
            <v>3.62357820054721</v>
          </cell>
          <cell r="CG328">
            <v>3.30483560671787</v>
          </cell>
          <cell r="CH328">
            <v>4.29313816374566</v>
          </cell>
          <cell r="CI328">
            <v>4.1134163649543</v>
          </cell>
          <cell r="CJ328">
            <v>4.03295468233696</v>
          </cell>
          <cell r="CK328">
            <v>4.02850041452391</v>
          </cell>
          <cell r="CL328">
            <v>3.8699202431205</v>
          </cell>
          <cell r="CM328">
            <v>4.59218338052425</v>
          </cell>
          <cell r="CN328">
            <v>4.42051552521635</v>
          </cell>
          <cell r="CO328">
            <v>5.16035835115317</v>
          </cell>
          <cell r="CP328">
            <v>5.11720653168953</v>
          </cell>
          <cell r="CQ328">
            <v>4.99326894947713</v>
          </cell>
          <cell r="CR328">
            <v>1.45256498195271</v>
          </cell>
          <cell r="CS328">
            <v>1.43429313882673</v>
          </cell>
          <cell r="CT328">
            <v>1.45116909714546</v>
          </cell>
          <cell r="CU328">
            <v>1.45031293625622</v>
          </cell>
          <cell r="CV328">
            <v>1.43687948301113</v>
          </cell>
          <cell r="CW328">
            <v>1.45528033881725</v>
          </cell>
          <cell r="CX328">
            <v>1.44058445901749</v>
          </cell>
          <cell r="CY328">
            <v>1.43905216118419</v>
          </cell>
          <cell r="CZ328">
            <v>1.45425948553771</v>
          </cell>
          <cell r="DA328">
            <v>1.4410970144454</v>
          </cell>
          <cell r="DB328">
            <v>1.44757511391323</v>
          </cell>
          <cell r="DC328">
            <v>1.44823901424591</v>
          </cell>
          <cell r="DD328">
            <v>1.43509534703527</v>
          </cell>
          <cell r="DE328">
            <v>1.43072281280527</v>
          </cell>
          <cell r="DF328">
            <v>1.43042452513184</v>
          </cell>
          <cell r="DG328">
            <v>1.43042452513184</v>
          </cell>
          <cell r="DH328">
            <v>1.43042452513184</v>
          </cell>
          <cell r="DI328">
            <v>1.43042452513184</v>
          </cell>
          <cell r="DJ328">
            <v>1.43042452513184</v>
          </cell>
          <cell r="DK328">
            <v>1.43042452513184</v>
          </cell>
        </row>
        <row r="329">
          <cell r="A329">
            <v>1092.00416672331</v>
          </cell>
          <cell r="B329">
            <v>1673.42861404747</v>
          </cell>
          <cell r="C329">
            <v>1591.87719114453</v>
          </cell>
          <cell r="D329">
            <v>1631.76939210043</v>
          </cell>
          <cell r="E329">
            <v>1864.96282751117</v>
          </cell>
          <cell r="F329">
            <v>1651.7230860782</v>
          </cell>
          <cell r="G329">
            <v>1676.72992506346</v>
          </cell>
          <cell r="H329">
            <v>1842.71051808607</v>
          </cell>
          <cell r="I329">
            <v>1806.6841050304</v>
          </cell>
          <cell r="J329">
            <v>2260.57846855161</v>
          </cell>
          <cell r="K329">
            <v>1973.62337463433</v>
          </cell>
          <cell r="L329">
            <v>2238.32920827974</v>
          </cell>
          <cell r="M329">
            <v>2110.59233677853</v>
          </cell>
          <cell r="N329">
            <v>2150.90772851012</v>
          </cell>
          <cell r="O329">
            <v>1986.77702754808</v>
          </cell>
          <cell r="P329">
            <v>2520.53297049719</v>
          </cell>
          <cell r="Q329">
            <v>2604.93075602041</v>
          </cell>
          <cell r="R329">
            <v>2554.15709072454</v>
          </cell>
          <cell r="S329">
            <v>2922.90031489871</v>
          </cell>
          <cell r="T329">
            <v>2933.08220276893</v>
          </cell>
        </row>
        <row r="329">
          <cell r="Z329">
            <v>1092.00416672331</v>
          </cell>
          <cell r="AA329">
            <v>1673.42861404747</v>
          </cell>
          <cell r="AB329">
            <v>1591.87719114453</v>
          </cell>
          <cell r="AC329">
            <v>1631.76939210043</v>
          </cell>
          <cell r="AD329">
            <v>1864.96282751117</v>
          </cell>
          <cell r="AE329">
            <v>1651.7230860782</v>
          </cell>
          <cell r="AF329">
            <v>1676.72992506346</v>
          </cell>
          <cell r="AG329">
            <v>1842.71051808607</v>
          </cell>
          <cell r="AH329">
            <v>1806.6841050304</v>
          </cell>
          <cell r="AI329">
            <v>2260.57846855161</v>
          </cell>
          <cell r="AJ329">
            <v>1973.62337463433</v>
          </cell>
          <cell r="AK329">
            <v>2238.32920827974</v>
          </cell>
          <cell r="AL329">
            <v>2110.59233677853</v>
          </cell>
          <cell r="AM329">
            <v>2150.90772851012</v>
          </cell>
          <cell r="AN329">
            <v>1986.77702754808</v>
          </cell>
          <cell r="AO329">
            <v>2520.53297049719</v>
          </cell>
          <cell r="AP329">
            <v>2604.93075602041</v>
          </cell>
          <cell r="AQ329">
            <v>2554.15709072454</v>
          </cell>
          <cell r="AR329">
            <v>2922.90031489871</v>
          </cell>
          <cell r="AS329">
            <v>2933.08220276893</v>
          </cell>
        </row>
        <row r="329"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</row>
        <row r="329">
          <cell r="BX329">
            <v>2.99366118691004</v>
          </cell>
          <cell r="BY329">
            <v>3.07843346502163</v>
          </cell>
          <cell r="BZ329">
            <v>3.53353273663539</v>
          </cell>
          <cell r="CA329">
            <v>3.15719176287905</v>
          </cell>
          <cell r="CB329">
            <v>3.18376492508697</v>
          </cell>
          <cell r="CC329">
            <v>3.5081502696635</v>
          </cell>
          <cell r="CD329">
            <v>3.39486976138294</v>
          </cell>
          <cell r="CE329">
            <v>4.26074034577216</v>
          </cell>
          <cell r="CF329">
            <v>3.80493133369964</v>
          </cell>
          <cell r="CG329">
            <v>4.29937893688479</v>
          </cell>
          <cell r="CH329">
            <v>3.98199032879085</v>
          </cell>
          <cell r="CI329">
            <v>4.13973441115229</v>
          </cell>
          <cell r="CJ329">
            <v>3.76047238124966</v>
          </cell>
          <cell r="CK329">
            <v>4.77073898588475</v>
          </cell>
          <cell r="CL329">
            <v>4.93048290133075</v>
          </cell>
          <cell r="CM329">
            <v>4.83438104219281</v>
          </cell>
          <cell r="CN329">
            <v>5.53231980988191</v>
          </cell>
          <cell r="CO329">
            <v>5.55159157898033</v>
          </cell>
          <cell r="CP329">
            <v>4.34271263430241</v>
          </cell>
          <cell r="CQ329">
            <v>5.01037831744382</v>
          </cell>
          <cell r="CR329">
            <v>1.44559167707146</v>
          </cell>
          <cell r="CS329">
            <v>1.46328211064778</v>
          </cell>
          <cell r="CT329">
            <v>1.45684735202126</v>
          </cell>
          <cell r="CU329">
            <v>1.45223248286652</v>
          </cell>
          <cell r="CV329">
            <v>1.44599967779723</v>
          </cell>
          <cell r="CW329">
            <v>1.43332083346586</v>
          </cell>
          <cell r="CX329">
            <v>1.44287682184536</v>
          </cell>
          <cell r="CY329">
            <v>1.4390837276886</v>
          </cell>
          <cell r="CZ329">
            <v>1.4580292658474</v>
          </cell>
          <cell r="DA329">
            <v>1.45358908655634</v>
          </cell>
          <cell r="DB329">
            <v>1.42109984479213</v>
          </cell>
          <cell r="DC329">
            <v>1.42634759108972</v>
          </cell>
          <cell r="DD329">
            <v>1.45214937276184</v>
          </cell>
          <cell r="DE329">
            <v>1.42349660655859</v>
          </cell>
          <cell r="DF329">
            <v>1.4474843001505</v>
          </cell>
          <cell r="DG329">
            <v>1.4474843001505</v>
          </cell>
          <cell r="DH329">
            <v>1.4474843001505</v>
          </cell>
          <cell r="DI329">
            <v>1.4474843001505</v>
          </cell>
          <cell r="DJ329">
            <v>1.4474843001505</v>
          </cell>
          <cell r="DK329">
            <v>1.4474843001505</v>
          </cell>
        </row>
        <row r="330">
          <cell r="A330">
            <v>1321.29099044509</v>
          </cell>
          <cell r="B330">
            <v>1598.49083965237</v>
          </cell>
          <cell r="C330">
            <v>1748.06571311027</v>
          </cell>
          <cell r="D330">
            <v>1439.55451853683</v>
          </cell>
          <cell r="E330">
            <v>1510.41070777664</v>
          </cell>
          <cell r="F330">
            <v>1976.06268381143</v>
          </cell>
          <cell r="G330">
            <v>1705.95084621214</v>
          </cell>
          <cell r="H330">
            <v>1886.78878732359</v>
          </cell>
          <cell r="I330">
            <v>2048.03027671206</v>
          </cell>
          <cell r="J330">
            <v>1820.9190485697</v>
          </cell>
          <cell r="K330">
            <v>1893.70468315983</v>
          </cell>
          <cell r="L330">
            <v>2193.13175849739</v>
          </cell>
          <cell r="M330">
            <v>2049.0015715691</v>
          </cell>
          <cell r="N330">
            <v>2134.10645741222</v>
          </cell>
          <cell r="O330">
            <v>2276.14160811784</v>
          </cell>
          <cell r="P330">
            <v>2311.69588533942</v>
          </cell>
          <cell r="Q330">
            <v>2353.48289180055</v>
          </cell>
          <cell r="R330">
            <v>2237.03232158144</v>
          </cell>
          <cell r="S330">
            <v>2184.46424899733</v>
          </cell>
          <cell r="T330">
            <v>2891.66842465768</v>
          </cell>
        </row>
        <row r="330">
          <cell r="Z330">
            <v>1321.29099044509</v>
          </cell>
          <cell r="AA330">
            <v>1598.49083965237</v>
          </cell>
          <cell r="AB330">
            <v>1748.06571311027</v>
          </cell>
          <cell r="AC330">
            <v>1439.55451853683</v>
          </cell>
          <cell r="AD330">
            <v>1510.41070777664</v>
          </cell>
          <cell r="AE330">
            <v>1976.06268381143</v>
          </cell>
          <cell r="AF330">
            <v>1705.95084621214</v>
          </cell>
          <cell r="AG330">
            <v>1886.78878732359</v>
          </cell>
          <cell r="AH330">
            <v>2048.03027671206</v>
          </cell>
          <cell r="AI330">
            <v>1820.9190485697</v>
          </cell>
          <cell r="AJ330">
            <v>1893.70468315983</v>
          </cell>
          <cell r="AK330">
            <v>2193.13175849739</v>
          </cell>
          <cell r="AL330">
            <v>2049.0015715691</v>
          </cell>
          <cell r="AM330">
            <v>2134.10645741222</v>
          </cell>
          <cell r="AN330">
            <v>2276.14160811784</v>
          </cell>
          <cell r="AO330">
            <v>2311.69588533942</v>
          </cell>
          <cell r="AP330">
            <v>2353.48289180055</v>
          </cell>
          <cell r="AQ330">
            <v>2237.03232158144</v>
          </cell>
          <cell r="AR330">
            <v>2184.46424899733</v>
          </cell>
          <cell r="AS330">
            <v>2891.66842465768</v>
          </cell>
        </row>
        <row r="330"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</row>
        <row r="330">
          <cell r="BX330">
            <v>3.36201637210106</v>
          </cell>
          <cell r="BY330">
            <v>2.71619181181357</v>
          </cell>
          <cell r="BZ330">
            <v>2.86125478577764</v>
          </cell>
          <cell r="CA330">
            <v>3.73779643090429</v>
          </cell>
          <cell r="CB330">
            <v>3.25571292307982</v>
          </cell>
          <cell r="CC330">
            <v>3.58811873046855</v>
          </cell>
          <cell r="CD330">
            <v>3.85823797826802</v>
          </cell>
          <cell r="CE330">
            <v>3.52422741735229</v>
          </cell>
          <cell r="CF330">
            <v>3.60128209448605</v>
          </cell>
          <cell r="CG330">
            <v>4.09229754961623</v>
          </cell>
          <cell r="CH330">
            <v>3.87906232905382</v>
          </cell>
          <cell r="CI330">
            <v>4.06396528327264</v>
          </cell>
          <cell r="CJ330">
            <v>4.3466463017589</v>
          </cell>
          <cell r="CK330">
            <v>4.41454272219501</v>
          </cell>
          <cell r="CL330">
            <v>4.49434150819674</v>
          </cell>
          <cell r="CM330">
            <v>4.27196103829304</v>
          </cell>
          <cell r="CN330">
            <v>4.17157413025823</v>
          </cell>
          <cell r="CO330">
            <v>5.52209046182532</v>
          </cell>
          <cell r="CP330">
            <v>4.88110170570912</v>
          </cell>
          <cell r="CQ330">
            <v>4.96304750517581</v>
          </cell>
          <cell r="CR330">
            <v>1.45070494218634</v>
          </cell>
          <cell r="CS330">
            <v>1.43073451363299</v>
          </cell>
          <cell r="CT330">
            <v>1.4245085691882</v>
          </cell>
          <cell r="CU330">
            <v>1.452027417629</v>
          </cell>
          <cell r="CV330">
            <v>1.44625761701627</v>
          </cell>
          <cell r="CW330">
            <v>1.44841231101953</v>
          </cell>
          <cell r="CX330">
            <v>1.43558048429112</v>
          </cell>
          <cell r="CY330">
            <v>1.44066702836133</v>
          </cell>
          <cell r="CZ330">
            <v>1.45430164899379</v>
          </cell>
          <cell r="DA330">
            <v>1.41557814532239</v>
          </cell>
          <cell r="DB330">
            <v>1.44066248423049</v>
          </cell>
          <cell r="DC330">
            <v>1.46826570830127</v>
          </cell>
          <cell r="DD330">
            <v>1.44718039041539</v>
          </cell>
          <cell r="DE330">
            <v>1.43870988039062</v>
          </cell>
          <cell r="DF330">
            <v>1.43467031197797</v>
          </cell>
          <cell r="DG330">
            <v>1.43467031197797</v>
          </cell>
          <cell r="DH330">
            <v>1.43467031197797</v>
          </cell>
          <cell r="DI330">
            <v>1.43467031197797</v>
          </cell>
          <cell r="DJ330">
            <v>1.43467031197797</v>
          </cell>
          <cell r="DK330">
            <v>1.43467031197797</v>
          </cell>
        </row>
        <row r="331">
          <cell r="A331">
            <v>1669.6366542207</v>
          </cell>
          <cell r="B331">
            <v>1612.83056407714</v>
          </cell>
          <cell r="C331">
            <v>1632.41442884545</v>
          </cell>
          <cell r="D331">
            <v>1582.41264199037</v>
          </cell>
          <cell r="E331">
            <v>1890.14849977844</v>
          </cell>
          <cell r="F331">
            <v>1592.59567525678</v>
          </cell>
          <cell r="G331">
            <v>1826.25151816728</v>
          </cell>
          <cell r="H331">
            <v>2009.53660455455</v>
          </cell>
          <cell r="I331">
            <v>1977.59974392084</v>
          </cell>
          <cell r="J331">
            <v>1887.00950468264</v>
          </cell>
          <cell r="K331">
            <v>1947.09420640981</v>
          </cell>
          <cell r="L331">
            <v>1977.48768857087</v>
          </cell>
          <cell r="M331">
            <v>1898.7375272579</v>
          </cell>
          <cell r="N331">
            <v>1867.77334876095</v>
          </cell>
          <cell r="O331">
            <v>2398.39598960515</v>
          </cell>
          <cell r="P331">
            <v>2600.92062375519</v>
          </cell>
          <cell r="Q331">
            <v>2047.00606883536</v>
          </cell>
          <cell r="R331">
            <v>2544.40935532269</v>
          </cell>
          <cell r="S331">
            <v>2186.51657561235</v>
          </cell>
          <cell r="T331">
            <v>2637.24634904787</v>
          </cell>
        </row>
        <row r="331">
          <cell r="Z331">
            <v>1669.6366542207</v>
          </cell>
          <cell r="AA331">
            <v>1612.83056407714</v>
          </cell>
          <cell r="AB331">
            <v>1632.41442884545</v>
          </cell>
          <cell r="AC331">
            <v>1582.41264199037</v>
          </cell>
          <cell r="AD331">
            <v>1890.14849977844</v>
          </cell>
          <cell r="AE331">
            <v>1592.59567525678</v>
          </cell>
          <cell r="AF331">
            <v>1826.25151816728</v>
          </cell>
          <cell r="AG331">
            <v>2009.53660455455</v>
          </cell>
          <cell r="AH331">
            <v>1977.59974392084</v>
          </cell>
          <cell r="AI331">
            <v>1887.00950468264</v>
          </cell>
          <cell r="AJ331">
            <v>1947.09420640981</v>
          </cell>
          <cell r="AK331">
            <v>1977.48768857087</v>
          </cell>
          <cell r="AL331">
            <v>1898.7375272579</v>
          </cell>
          <cell r="AM331">
            <v>1867.77334876095</v>
          </cell>
          <cell r="AN331">
            <v>2398.39598960515</v>
          </cell>
          <cell r="AO331">
            <v>2600.92062375519</v>
          </cell>
          <cell r="AP331">
            <v>2047.00606883536</v>
          </cell>
          <cell r="AQ331">
            <v>2544.40935532269</v>
          </cell>
          <cell r="AR331">
            <v>2186.51657561235</v>
          </cell>
          <cell r="AS331">
            <v>2637.24634904787</v>
          </cell>
        </row>
        <row r="331"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</row>
        <row r="331">
          <cell r="BX331">
            <v>3.08540706427213</v>
          </cell>
          <cell r="BY331">
            <v>3.00693624840261</v>
          </cell>
          <cell r="BZ331">
            <v>3.60528009969951</v>
          </cell>
          <cell r="CA331">
            <v>3.03379726038662</v>
          </cell>
          <cell r="CB331">
            <v>3.50482210864931</v>
          </cell>
          <cell r="CC331">
            <v>3.82794153854638</v>
          </cell>
          <cell r="CD331">
            <v>3.69710472589068</v>
          </cell>
          <cell r="CE331">
            <v>3.58365813909101</v>
          </cell>
          <cell r="CF331">
            <v>3.70135925428014</v>
          </cell>
          <cell r="CG331">
            <v>3.80465908148171</v>
          </cell>
          <cell r="CH331">
            <v>3.62436950779692</v>
          </cell>
          <cell r="CI331">
            <v>3.55544318846329</v>
          </cell>
          <cell r="CJ331">
            <v>4.56416665788849</v>
          </cell>
          <cell r="CK331">
            <v>4.94957264864017</v>
          </cell>
          <cell r="CL331">
            <v>3.89546884182868</v>
          </cell>
          <cell r="CM331">
            <v>4.84203125502024</v>
          </cell>
          <cell r="CN331">
            <v>4.16095844663806</v>
          </cell>
          <cell r="CO331">
            <v>5.01870079300127</v>
          </cell>
          <cell r="CP331">
            <v>4.99934191661121</v>
          </cell>
          <cell r="CQ331">
            <v>4.59329927014639</v>
          </cell>
          <cell r="CR331">
            <v>1.44620808566866</v>
          </cell>
          <cell r="CS331">
            <v>1.42803268749511</v>
          </cell>
          <cell r="CT331">
            <v>1.44952293329301</v>
          </cell>
          <cell r="CU331">
            <v>1.44179215759782</v>
          </cell>
          <cell r="CV331">
            <v>1.43636247317385</v>
          </cell>
          <cell r="CW331">
            <v>1.43822261282723</v>
          </cell>
          <cell r="CX331">
            <v>1.42758424302022</v>
          </cell>
          <cell r="CY331">
            <v>1.43826118634934</v>
          </cell>
          <cell r="CZ331">
            <v>1.46549310660622</v>
          </cell>
          <cell r="DA331">
            <v>1.44262897108718</v>
          </cell>
          <cell r="DB331">
            <v>1.44122856189296</v>
          </cell>
          <cell r="DC331">
            <v>1.4239842186137</v>
          </cell>
          <cell r="DD331">
            <v>1.43528981011278</v>
          </cell>
          <cell r="DE331">
            <v>1.43925440110633</v>
          </cell>
          <cell r="DF331">
            <v>1.4396818541605</v>
          </cell>
          <cell r="DG331">
            <v>1.4396818541605</v>
          </cell>
          <cell r="DH331">
            <v>1.4396818541605</v>
          </cell>
          <cell r="DI331">
            <v>1.4396818541605</v>
          </cell>
          <cell r="DJ331">
            <v>1.4396818541605</v>
          </cell>
          <cell r="DK331">
            <v>1.4396818541605</v>
          </cell>
        </row>
        <row r="332">
          <cell r="A332">
            <v>1259.7305948934</v>
          </cell>
          <cell r="B332">
            <v>1785.85526562118</v>
          </cell>
          <cell r="C332">
            <v>1747.45339704731</v>
          </cell>
          <cell r="D332">
            <v>1977.36871813335</v>
          </cell>
          <cell r="E332">
            <v>1960.16017643242</v>
          </cell>
          <cell r="F332">
            <v>1901.66282983084</v>
          </cell>
          <cell r="G332">
            <v>1834.42076599065</v>
          </cell>
          <cell r="H332">
            <v>1592.03006131268</v>
          </cell>
          <cell r="I332">
            <v>1916.53491749378</v>
          </cell>
          <cell r="J332">
            <v>1751.80867083288</v>
          </cell>
          <cell r="K332">
            <v>2188.4291984232</v>
          </cell>
          <cell r="L332">
            <v>1982.52706150428</v>
          </cell>
          <cell r="M332">
            <v>2458.50233976798</v>
          </cell>
          <cell r="N332">
            <v>2267.96519527484</v>
          </cell>
          <cell r="O332">
            <v>1987.65069259403</v>
          </cell>
          <cell r="P332">
            <v>2710.6844286886</v>
          </cell>
          <cell r="Q332">
            <v>2186.40827945583</v>
          </cell>
          <cell r="R332">
            <v>2515.26166234055</v>
          </cell>
          <cell r="S332">
            <v>2641.16245849137</v>
          </cell>
          <cell r="T332">
            <v>2783.52386766716</v>
          </cell>
        </row>
        <row r="332">
          <cell r="Z332">
            <v>1259.7305948934</v>
          </cell>
          <cell r="AA332">
            <v>1785.85526562118</v>
          </cell>
          <cell r="AB332">
            <v>1747.45339704731</v>
          </cell>
          <cell r="AC332">
            <v>1977.36871813335</v>
          </cell>
          <cell r="AD332">
            <v>1960.16017643242</v>
          </cell>
          <cell r="AE332">
            <v>1901.66282983084</v>
          </cell>
          <cell r="AF332">
            <v>1834.42076599065</v>
          </cell>
          <cell r="AG332">
            <v>1592.03006131268</v>
          </cell>
          <cell r="AH332">
            <v>1916.53491749378</v>
          </cell>
          <cell r="AI332">
            <v>1751.80867083288</v>
          </cell>
          <cell r="AJ332">
            <v>2188.4291984232</v>
          </cell>
          <cell r="AK332">
            <v>1982.52706150428</v>
          </cell>
          <cell r="AL332">
            <v>2458.50233976798</v>
          </cell>
          <cell r="AM332">
            <v>2267.96519527484</v>
          </cell>
          <cell r="AN332">
            <v>1987.65069259403</v>
          </cell>
          <cell r="AO332">
            <v>2710.6844286886</v>
          </cell>
          <cell r="AP332">
            <v>2186.40827945583</v>
          </cell>
          <cell r="AQ332">
            <v>2515.26166234055</v>
          </cell>
          <cell r="AR332">
            <v>2641.16245849137</v>
          </cell>
          <cell r="AS332">
            <v>2783.52386766716</v>
          </cell>
        </row>
        <row r="332"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</row>
        <row r="332">
          <cell r="BX332">
            <v>3.31936925185385</v>
          </cell>
          <cell r="BY332">
            <v>3.71304118938863</v>
          </cell>
          <cell r="BZ332">
            <v>3.75103605340628</v>
          </cell>
          <cell r="CA332">
            <v>3.58105405795956</v>
          </cell>
          <cell r="CB332">
            <v>3.49299518632422</v>
          </cell>
          <cell r="CC332">
            <v>3.01826959019711</v>
          </cell>
          <cell r="CD332">
            <v>3.57384755123252</v>
          </cell>
          <cell r="CE332">
            <v>3.32415796204146</v>
          </cell>
          <cell r="CF332">
            <v>4.19476583993023</v>
          </cell>
          <cell r="CG332">
            <v>3.75723749559016</v>
          </cell>
          <cell r="CH332">
            <v>4.62193379004497</v>
          </cell>
          <cell r="CI332">
            <v>4.22371278131165</v>
          </cell>
          <cell r="CJ332">
            <v>3.78907367944195</v>
          </cell>
          <cell r="CK332">
            <v>5.16739840671538</v>
          </cell>
          <cell r="CL332">
            <v>4.16796678363451</v>
          </cell>
          <cell r="CM332">
            <v>4.79486249631014</v>
          </cell>
          <cell r="CN332">
            <v>5.0348681445326</v>
          </cell>
          <cell r="CO332">
            <v>5.30625278494559</v>
          </cell>
          <cell r="CP332">
            <v>5.22757053848705</v>
          </cell>
          <cell r="CQ332">
            <v>5.58249562463687</v>
          </cell>
          <cell r="CR332">
            <v>1.42601570177555</v>
          </cell>
          <cell r="CS332">
            <v>1.44353113668696</v>
          </cell>
          <cell r="CT332">
            <v>1.44230520629197</v>
          </cell>
          <cell r="CU332">
            <v>1.45903270836678</v>
          </cell>
          <cell r="CV332">
            <v>1.43168494697959</v>
          </cell>
          <cell r="CW332">
            <v>1.45488871876737</v>
          </cell>
          <cell r="CX332">
            <v>1.43882543481871</v>
          </cell>
          <cell r="CY332">
            <v>1.44510822013495</v>
          </cell>
          <cell r="CZ332">
            <v>1.46922344073197</v>
          </cell>
          <cell r="DA332">
            <v>1.44381701029441</v>
          </cell>
          <cell r="DB332">
            <v>1.42932803947309</v>
          </cell>
          <cell r="DC332">
            <v>1.44563153029259</v>
          </cell>
          <cell r="DD332">
            <v>1.45731703539048</v>
          </cell>
          <cell r="DE332">
            <v>1.47112353430339</v>
          </cell>
          <cell r="DF332">
            <v>1.43718987715121</v>
          </cell>
          <cell r="DG332">
            <v>1.43718987715121</v>
          </cell>
          <cell r="DH332">
            <v>1.43718987715121</v>
          </cell>
          <cell r="DI332">
            <v>1.43718987715121</v>
          </cell>
          <cell r="DJ332">
            <v>1.43718987715121</v>
          </cell>
          <cell r="DK332">
            <v>1.43718987715121</v>
          </cell>
        </row>
        <row r="333">
          <cell r="A333">
            <v>1191.02459465329</v>
          </cell>
          <cell r="B333">
            <v>1320.54819344654</v>
          </cell>
          <cell r="C333">
            <v>1532.91990132699</v>
          </cell>
          <cell r="D333">
            <v>1794.21655572963</v>
          </cell>
          <cell r="E333">
            <v>1714.31260429315</v>
          </cell>
          <cell r="F333">
            <v>1658.22605152107</v>
          </cell>
          <cell r="G333">
            <v>1733.56168645512</v>
          </cell>
          <cell r="H333">
            <v>1970.45130157217</v>
          </cell>
          <cell r="I333">
            <v>1749.33409287616</v>
          </cell>
          <cell r="J333">
            <v>1746.35344751858</v>
          </cell>
          <cell r="K333">
            <v>2024.38364153285</v>
          </cell>
          <cell r="L333">
            <v>1853.24444065889</v>
          </cell>
          <cell r="M333">
            <v>2209.81476525323</v>
          </cell>
          <cell r="N333">
            <v>2500.66481700228</v>
          </cell>
          <cell r="O333">
            <v>2258.61608029617</v>
          </cell>
          <cell r="P333">
            <v>2031.16071299605</v>
          </cell>
          <cell r="Q333">
            <v>2420.63309929379</v>
          </cell>
          <cell r="R333">
            <v>2077.92852517238</v>
          </cell>
          <cell r="S333">
            <v>2321.12899936689</v>
          </cell>
          <cell r="T333">
            <v>2521.0954645155</v>
          </cell>
        </row>
        <row r="333">
          <cell r="Z333">
            <v>1191.02459465329</v>
          </cell>
          <cell r="AA333">
            <v>1320.54819344654</v>
          </cell>
          <cell r="AB333">
            <v>1532.91990132699</v>
          </cell>
          <cell r="AC333">
            <v>1794.21655572963</v>
          </cell>
          <cell r="AD333">
            <v>1714.31260429315</v>
          </cell>
          <cell r="AE333">
            <v>1658.22605152107</v>
          </cell>
          <cell r="AF333">
            <v>1733.56168645512</v>
          </cell>
          <cell r="AG333">
            <v>1970.45130157217</v>
          </cell>
          <cell r="AH333">
            <v>1749.33409287616</v>
          </cell>
          <cell r="AI333">
            <v>1746.35344751858</v>
          </cell>
          <cell r="AJ333">
            <v>2024.38364153285</v>
          </cell>
          <cell r="AK333">
            <v>1853.24444065889</v>
          </cell>
          <cell r="AL333">
            <v>2209.81476525323</v>
          </cell>
          <cell r="AM333">
            <v>2500.66481700228</v>
          </cell>
          <cell r="AN333">
            <v>2258.61608029617</v>
          </cell>
          <cell r="AO333">
            <v>2031.16071299605</v>
          </cell>
          <cell r="AP333">
            <v>2420.63309929379</v>
          </cell>
          <cell r="AQ333">
            <v>2077.92852517238</v>
          </cell>
          <cell r="AR333">
            <v>2321.12899936689</v>
          </cell>
          <cell r="AS333">
            <v>2521.0954645155</v>
          </cell>
        </row>
        <row r="333"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</row>
        <row r="333">
          <cell r="BX333">
            <v>2.84520540209747</v>
          </cell>
          <cell r="BY333">
            <v>3.33809271329476</v>
          </cell>
          <cell r="BZ333">
            <v>3.20031106686311</v>
          </cell>
          <cell r="CA333">
            <v>3.20885887910762</v>
          </cell>
          <cell r="CB333">
            <v>3.29053972318298</v>
          </cell>
          <cell r="CC333">
            <v>3.72897758263928</v>
          </cell>
          <cell r="CD333">
            <v>3.3013950354084</v>
          </cell>
          <cell r="CE333">
            <v>3.31527422248626</v>
          </cell>
          <cell r="CF333">
            <v>3.86837492760416</v>
          </cell>
          <cell r="CG333">
            <v>3.56749450049083</v>
          </cell>
          <cell r="CH333">
            <v>4.15029695853352</v>
          </cell>
          <cell r="CI333">
            <v>4.72917909959494</v>
          </cell>
          <cell r="CJ333">
            <v>4.26857641092748</v>
          </cell>
          <cell r="CK333">
            <v>3.8387067115721</v>
          </cell>
          <cell r="CL333">
            <v>4.57477365777048</v>
          </cell>
          <cell r="CM333">
            <v>3.92709357005067</v>
          </cell>
          <cell r="CN333">
            <v>4.38672007157498</v>
          </cell>
          <cell r="CO333">
            <v>4.76463827713295</v>
          </cell>
          <cell r="CP333">
            <v>4.66912298066316</v>
          </cell>
          <cell r="CQ333">
            <v>5.50808282974306</v>
          </cell>
          <cell r="CR333">
            <v>1.46513540706315</v>
          </cell>
          <cell r="CS333">
            <v>1.46230069323025</v>
          </cell>
          <cell r="CT333">
            <v>1.47609046028267</v>
          </cell>
          <cell r="CU333">
            <v>1.47259594586505</v>
          </cell>
          <cell r="CV333">
            <v>1.46759073194744</v>
          </cell>
          <cell r="CW333">
            <v>1.41579459983104</v>
          </cell>
          <cell r="CX333">
            <v>1.4433753949293</v>
          </cell>
          <cell r="CY333">
            <v>1.44771498272595</v>
          </cell>
          <cell r="CZ333">
            <v>1.45171846854532</v>
          </cell>
          <cell r="DA333">
            <v>1.44317775004852</v>
          </cell>
          <cell r="DB333">
            <v>1.43374327875189</v>
          </cell>
          <cell r="DC333">
            <v>1.4232347179523</v>
          </cell>
          <cell r="DD333">
            <v>1.45875996069214</v>
          </cell>
          <cell r="DE333">
            <v>1.44869465517273</v>
          </cell>
          <cell r="DF333">
            <v>1.44966112009715</v>
          </cell>
          <cell r="DG333">
            <v>1.44966112009715</v>
          </cell>
          <cell r="DH333">
            <v>1.44966112009715</v>
          </cell>
          <cell r="DI333">
            <v>1.44966112009715</v>
          </cell>
          <cell r="DJ333">
            <v>1.44966112009715</v>
          </cell>
          <cell r="DK333">
            <v>1.44966112009715</v>
          </cell>
        </row>
        <row r="334">
          <cell r="A334">
            <v>1569.26843614167</v>
          </cell>
          <cell r="B334">
            <v>2045.78848300574</v>
          </cell>
          <cell r="C334">
            <v>1628.37082436895</v>
          </cell>
          <cell r="D334">
            <v>1756.03793349884</v>
          </cell>
          <cell r="E334">
            <v>1632.62149600463</v>
          </cell>
          <cell r="F334">
            <v>1680.61738239529</v>
          </cell>
          <cell r="G334">
            <v>2119.61480395401</v>
          </cell>
          <cell r="H334">
            <v>1558.85109271458</v>
          </cell>
          <cell r="I334">
            <v>2052.04369538194</v>
          </cell>
          <cell r="J334">
            <v>1753.06966254564</v>
          </cell>
          <cell r="K334">
            <v>1894.05389181311</v>
          </cell>
          <cell r="L334">
            <v>1900.99145658401</v>
          </cell>
          <cell r="M334">
            <v>2068.54734014971</v>
          </cell>
          <cell r="N334">
            <v>1922.73386431769</v>
          </cell>
          <cell r="O334">
            <v>2198.20446972217</v>
          </cell>
          <cell r="P334">
            <v>2227.99525194597</v>
          </cell>
          <cell r="Q334">
            <v>2435.22616408509</v>
          </cell>
          <cell r="R334">
            <v>2513.67380644278</v>
          </cell>
          <cell r="S334">
            <v>2407.20688233396</v>
          </cell>
          <cell r="T334">
            <v>2462.6618306824</v>
          </cell>
        </row>
        <row r="334">
          <cell r="Z334">
            <v>1569.26843614167</v>
          </cell>
          <cell r="AA334">
            <v>2045.78848300574</v>
          </cell>
          <cell r="AB334">
            <v>1628.37082436895</v>
          </cell>
          <cell r="AC334">
            <v>1756.03793349884</v>
          </cell>
          <cell r="AD334">
            <v>1632.62149600463</v>
          </cell>
          <cell r="AE334">
            <v>1680.61738239529</v>
          </cell>
          <cell r="AF334">
            <v>2119.61480395401</v>
          </cell>
          <cell r="AG334">
            <v>1558.85109271458</v>
          </cell>
          <cell r="AH334">
            <v>2052.04369538194</v>
          </cell>
          <cell r="AI334">
            <v>1753.06966254564</v>
          </cell>
          <cell r="AJ334">
            <v>1894.05389181311</v>
          </cell>
          <cell r="AK334">
            <v>1900.99145658401</v>
          </cell>
          <cell r="AL334">
            <v>2068.54734014971</v>
          </cell>
          <cell r="AM334">
            <v>1922.73386431769</v>
          </cell>
          <cell r="AN334">
            <v>2198.20446972217</v>
          </cell>
          <cell r="AO334">
            <v>2227.99525194597</v>
          </cell>
          <cell r="AP334">
            <v>2435.22616408509</v>
          </cell>
          <cell r="AQ334">
            <v>2513.67380644278</v>
          </cell>
          <cell r="AR334">
            <v>2407.20688233396</v>
          </cell>
          <cell r="AS334">
            <v>2462.6618306824</v>
          </cell>
        </row>
        <row r="334"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</row>
        <row r="334">
          <cell r="BX334">
            <v>3.067135983897</v>
          </cell>
          <cell r="BY334">
            <v>3.35275179186742</v>
          </cell>
          <cell r="BZ334">
            <v>3.04476940446549</v>
          </cell>
          <cell r="CA334">
            <v>3.1682703532646</v>
          </cell>
          <cell r="CB334">
            <v>4.03543415580152</v>
          </cell>
          <cell r="CC334">
            <v>2.97876496316051</v>
          </cell>
          <cell r="CD334">
            <v>3.91164342942768</v>
          </cell>
          <cell r="CE334">
            <v>3.34421905507263</v>
          </cell>
          <cell r="CF334">
            <v>3.63914648464175</v>
          </cell>
          <cell r="CG334">
            <v>3.55717813203453</v>
          </cell>
          <cell r="CH334">
            <v>3.96684385132562</v>
          </cell>
          <cell r="CI334">
            <v>3.69715921273258</v>
          </cell>
          <cell r="CJ334">
            <v>4.13708413678137</v>
          </cell>
          <cell r="CK334">
            <v>4.19315124712437</v>
          </cell>
          <cell r="CL334">
            <v>4.58316579357367</v>
          </cell>
          <cell r="CM334">
            <v>4.73080651637089</v>
          </cell>
          <cell r="CN334">
            <v>4.53043269815271</v>
          </cell>
          <cell r="CO334">
            <v>4.63480050846262</v>
          </cell>
          <cell r="CP334">
            <v>4.43031595776925</v>
          </cell>
          <cell r="CQ334">
            <v>5.06163393366862</v>
          </cell>
          <cell r="CR334">
            <v>1.44757884642719</v>
          </cell>
          <cell r="CS334">
            <v>1.44157366548575</v>
          </cell>
          <cell r="CT334">
            <v>1.45454585424334</v>
          </cell>
          <cell r="CU334">
            <v>1.43495943933982</v>
          </cell>
          <cell r="CV334">
            <v>1.46905562008475</v>
          </cell>
          <cell r="CW334">
            <v>1.45329491212775</v>
          </cell>
          <cell r="CX334">
            <v>1.43904314188864</v>
          </cell>
          <cell r="CY334">
            <v>1.43375693093133</v>
          </cell>
          <cell r="CZ334">
            <v>1.43725715879398</v>
          </cell>
          <cell r="DA334">
            <v>1.4361889885866</v>
          </cell>
          <cell r="DB334">
            <v>1.4259356600767</v>
          </cell>
          <cell r="DC334">
            <v>1.46413690238341</v>
          </cell>
          <cell r="DD334">
            <v>1.42865542459345</v>
          </cell>
          <cell r="DE334">
            <v>1.42481394733765</v>
          </cell>
          <cell r="DF334">
            <v>1.45573012298567</v>
          </cell>
          <cell r="DG334">
            <v>1.45573012298567</v>
          </cell>
          <cell r="DH334">
            <v>1.45573012298567</v>
          </cell>
          <cell r="DI334">
            <v>1.45573012298567</v>
          </cell>
          <cell r="DJ334">
            <v>1.45573012298567</v>
          </cell>
          <cell r="DK334">
            <v>1.45573012298567</v>
          </cell>
        </row>
        <row r="335">
          <cell r="A335">
            <v>1302.70157603814</v>
          </cell>
          <cell r="B335">
            <v>1435.6941199043</v>
          </cell>
          <cell r="C335">
            <v>1487.89007340967</v>
          </cell>
          <cell r="D335">
            <v>1709.30899878077</v>
          </cell>
          <cell r="E335">
            <v>1514.83140598127</v>
          </cell>
          <cell r="F335">
            <v>1685.0407957483</v>
          </cell>
          <cell r="G335">
            <v>1587.79938686237</v>
          </cell>
          <cell r="H335">
            <v>1616.07878919612</v>
          </cell>
          <cell r="I335">
            <v>2018.71026656195</v>
          </cell>
          <cell r="J335">
            <v>2121.6742049952</v>
          </cell>
          <cell r="K335">
            <v>1888.38953452395</v>
          </cell>
          <cell r="L335">
            <v>1901.0820450693</v>
          </cell>
          <cell r="M335">
            <v>2005.79910097987</v>
          </cell>
          <cell r="N335">
            <v>1975.38176887689</v>
          </cell>
          <cell r="O335">
            <v>1961.04770702615</v>
          </cell>
          <cell r="P335">
            <v>2249.28620248562</v>
          </cell>
          <cell r="Q335">
            <v>2381.91302516777</v>
          </cell>
          <cell r="R335">
            <v>2253.22784957412</v>
          </cell>
          <cell r="S335">
            <v>2057.86445932985</v>
          </cell>
          <cell r="T335">
            <v>2573.16490305773</v>
          </cell>
        </row>
        <row r="335">
          <cell r="Z335">
            <v>1302.70157603814</v>
          </cell>
          <cell r="AA335">
            <v>1435.6941199043</v>
          </cell>
          <cell r="AB335">
            <v>1487.89007340967</v>
          </cell>
          <cell r="AC335">
            <v>1709.30899878077</v>
          </cell>
          <cell r="AD335">
            <v>1514.83140598127</v>
          </cell>
          <cell r="AE335">
            <v>1685.0407957483</v>
          </cell>
          <cell r="AF335">
            <v>1587.79938686237</v>
          </cell>
          <cell r="AG335">
            <v>1616.07878919612</v>
          </cell>
          <cell r="AH335">
            <v>2018.71026656195</v>
          </cell>
          <cell r="AI335">
            <v>2121.6742049952</v>
          </cell>
          <cell r="AJ335">
            <v>1888.38953452395</v>
          </cell>
          <cell r="AK335">
            <v>1901.0820450693</v>
          </cell>
          <cell r="AL335">
            <v>2005.79910097987</v>
          </cell>
          <cell r="AM335">
            <v>1975.38176887689</v>
          </cell>
          <cell r="AN335">
            <v>1961.04770702615</v>
          </cell>
          <cell r="AO335">
            <v>2249.28620248562</v>
          </cell>
          <cell r="AP335">
            <v>2381.91302516777</v>
          </cell>
          <cell r="AQ335">
            <v>2253.22784957412</v>
          </cell>
          <cell r="AR335">
            <v>2057.86445932985</v>
          </cell>
          <cell r="AS335">
            <v>2573.16490305773</v>
          </cell>
        </row>
        <row r="335"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</row>
        <row r="335">
          <cell r="BX335">
            <v>2.79659883250395</v>
          </cell>
          <cell r="BY335">
            <v>3.25741017509347</v>
          </cell>
          <cell r="BZ335">
            <v>2.81565934405306</v>
          </cell>
          <cell r="CA335">
            <v>3.21729379483629</v>
          </cell>
          <cell r="CB335">
            <v>3.00268130686437</v>
          </cell>
          <cell r="CC335">
            <v>3.10897668880284</v>
          </cell>
          <cell r="CD335">
            <v>3.79351133718019</v>
          </cell>
          <cell r="CE335">
            <v>3.98975252129879</v>
          </cell>
          <cell r="CF335">
            <v>3.59138953517862</v>
          </cell>
          <cell r="CG335">
            <v>3.66828413095503</v>
          </cell>
          <cell r="CH335">
            <v>3.84001190507493</v>
          </cell>
          <cell r="CI335">
            <v>3.76062284080121</v>
          </cell>
          <cell r="CJ335">
            <v>3.71839009988401</v>
          </cell>
          <cell r="CK335">
            <v>4.26492609902463</v>
          </cell>
          <cell r="CL335">
            <v>4.51640303284601</v>
          </cell>
          <cell r="CM335">
            <v>4.27239995162831</v>
          </cell>
          <cell r="CN335">
            <v>3.90196669110061</v>
          </cell>
          <cell r="CO335">
            <v>4.87904035512138</v>
          </cell>
          <cell r="CP335">
            <v>4.94477254186775</v>
          </cell>
          <cell r="CQ335">
            <v>5.33501544928611</v>
          </cell>
          <cell r="CR335">
            <v>1.4588769199971</v>
          </cell>
          <cell r="CS335">
            <v>1.45850607987683</v>
          </cell>
          <cell r="CT335">
            <v>1.45763171773073</v>
          </cell>
          <cell r="CU335">
            <v>1.43765694250945</v>
          </cell>
          <cell r="CV335">
            <v>1.47397910150293</v>
          </cell>
          <cell r="CW335">
            <v>1.43491717565468</v>
          </cell>
          <cell r="CX335">
            <v>1.44875025415701</v>
          </cell>
          <cell r="CY335">
            <v>1.42413841088985</v>
          </cell>
          <cell r="CZ335">
            <v>1.45794030055146</v>
          </cell>
          <cell r="DA335">
            <v>1.45693398526646</v>
          </cell>
          <cell r="DB335">
            <v>1.44057610763811</v>
          </cell>
          <cell r="DC335">
            <v>1.41985837878321</v>
          </cell>
          <cell r="DD335">
            <v>1.43107368897007</v>
          </cell>
          <cell r="DE335">
            <v>1.43912460125488</v>
          </cell>
          <cell r="DF335">
            <v>1.44490849523154</v>
          </cell>
          <cell r="DG335">
            <v>1.44490849523154</v>
          </cell>
          <cell r="DH335">
            <v>1.44490849523154</v>
          </cell>
          <cell r="DI335">
            <v>1.44490849523154</v>
          </cell>
          <cell r="DJ335">
            <v>1.44490849523154</v>
          </cell>
          <cell r="DK335">
            <v>1.44490849523154</v>
          </cell>
        </row>
        <row r="336">
          <cell r="A336">
            <v>1217.10116731698</v>
          </cell>
          <cell r="B336">
            <v>1532.72267847496</v>
          </cell>
          <cell r="C336">
            <v>1256.84550554756</v>
          </cell>
          <cell r="D336">
            <v>1496.22022237404</v>
          </cell>
          <cell r="E336">
            <v>1772.19030013787</v>
          </cell>
          <cell r="F336">
            <v>1654.12004921098</v>
          </cell>
          <cell r="G336">
            <v>1912.28817966857</v>
          </cell>
          <cell r="H336">
            <v>1623.70429530502</v>
          </cell>
          <cell r="I336">
            <v>1513.44314986654</v>
          </cell>
          <cell r="J336">
            <v>1850.86344640034</v>
          </cell>
          <cell r="K336">
            <v>2193.37737476424</v>
          </cell>
          <cell r="L336">
            <v>2409.84611065232</v>
          </cell>
          <cell r="M336">
            <v>2154.16896384665</v>
          </cell>
          <cell r="N336">
            <v>2300.56381861577</v>
          </cell>
          <cell r="O336">
            <v>2444.63825402301</v>
          </cell>
          <cell r="P336">
            <v>2139.62963747273</v>
          </cell>
          <cell r="Q336">
            <v>2366.63243389102</v>
          </cell>
          <cell r="R336">
            <v>2439.2062652723</v>
          </cell>
          <cell r="S336">
            <v>2493.86274908998</v>
          </cell>
          <cell r="T336">
            <v>2471.56279846901</v>
          </cell>
        </row>
        <row r="336">
          <cell r="Z336">
            <v>1217.10116731698</v>
          </cell>
          <cell r="AA336">
            <v>1532.72267847496</v>
          </cell>
          <cell r="AB336">
            <v>1256.84550554756</v>
          </cell>
          <cell r="AC336">
            <v>1496.22022237404</v>
          </cell>
          <cell r="AD336">
            <v>1772.19030013787</v>
          </cell>
          <cell r="AE336">
            <v>1654.12004921098</v>
          </cell>
          <cell r="AF336">
            <v>1912.28817966857</v>
          </cell>
          <cell r="AG336">
            <v>1623.70429530502</v>
          </cell>
          <cell r="AH336">
            <v>1513.44314986654</v>
          </cell>
          <cell r="AI336">
            <v>1850.86344640034</v>
          </cell>
          <cell r="AJ336">
            <v>2193.37737476424</v>
          </cell>
          <cell r="AK336">
            <v>2409.84611065232</v>
          </cell>
          <cell r="AL336">
            <v>2154.16896384665</v>
          </cell>
          <cell r="AM336">
            <v>2300.56381861577</v>
          </cell>
          <cell r="AN336">
            <v>2444.63825402301</v>
          </cell>
          <cell r="AO336">
            <v>2139.62963747273</v>
          </cell>
          <cell r="AP336">
            <v>2366.63243389102</v>
          </cell>
          <cell r="AQ336">
            <v>2439.2062652723</v>
          </cell>
          <cell r="AR336">
            <v>2493.86274908998</v>
          </cell>
          <cell r="AS336">
            <v>2471.56279846901</v>
          </cell>
        </row>
        <row r="336"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</row>
        <row r="336">
          <cell r="BX336">
            <v>2.39763891396327</v>
          </cell>
          <cell r="BY336">
            <v>2.89562446149428</v>
          </cell>
          <cell r="BZ336">
            <v>3.31876400366005</v>
          </cell>
          <cell r="CA336">
            <v>3.20381467589013</v>
          </cell>
          <cell r="CB336">
            <v>3.64147336740823</v>
          </cell>
          <cell r="CC336">
            <v>3.01999881956018</v>
          </cell>
          <cell r="CD336">
            <v>2.89050890347446</v>
          </cell>
          <cell r="CE336">
            <v>3.48694945366847</v>
          </cell>
          <cell r="CF336">
            <v>4.11560874915884</v>
          </cell>
          <cell r="CG336">
            <v>4.54878238373484</v>
          </cell>
          <cell r="CH336">
            <v>4.1129910684458</v>
          </cell>
          <cell r="CI336">
            <v>4.32063526646343</v>
          </cell>
          <cell r="CJ336">
            <v>4.63670461127868</v>
          </cell>
          <cell r="CK336">
            <v>4.05819985438426</v>
          </cell>
          <cell r="CL336">
            <v>4.4887522730064</v>
          </cell>
          <cell r="CM336">
            <v>4.62640184879537</v>
          </cell>
          <cell r="CN336">
            <v>4.73006789023797</v>
          </cell>
          <cell r="CO336">
            <v>4.68777194575401</v>
          </cell>
          <cell r="CP336">
            <v>4.70983525066661</v>
          </cell>
          <cell r="CQ336">
            <v>4.12931074659569</v>
          </cell>
          <cell r="CR336">
            <v>1.43672121555928</v>
          </cell>
          <cell r="CS336">
            <v>1.46728788218245</v>
          </cell>
          <cell r="CT336">
            <v>1.43616802509848</v>
          </cell>
          <cell r="CU336">
            <v>1.41566475227277</v>
          </cell>
          <cell r="CV336">
            <v>1.46298919882043</v>
          </cell>
          <cell r="CW336">
            <v>1.41451245147439</v>
          </cell>
          <cell r="CX336">
            <v>1.43874337915342</v>
          </cell>
          <cell r="CY336">
            <v>1.47301544948675</v>
          </cell>
          <cell r="CZ336">
            <v>1.4344946606777</v>
          </cell>
          <cell r="DA336">
            <v>1.45423924970475</v>
          </cell>
          <cell r="DB336">
            <v>1.4601128163055</v>
          </cell>
          <cell r="DC336">
            <v>1.45144734445513</v>
          </cell>
          <cell r="DD336">
            <v>1.43492477358873</v>
          </cell>
          <cell r="DE336">
            <v>1.45879348355854</v>
          </cell>
          <cell r="DF336">
            <v>1.44448258270022</v>
          </cell>
          <cell r="DG336">
            <v>1.44448258270022</v>
          </cell>
          <cell r="DH336">
            <v>1.44448258270022</v>
          </cell>
          <cell r="DI336">
            <v>1.44448258270022</v>
          </cell>
          <cell r="DJ336">
            <v>1.44448258270022</v>
          </cell>
          <cell r="DK336">
            <v>1.44448258270022</v>
          </cell>
        </row>
        <row r="337">
          <cell r="A337">
            <v>1504.060566092</v>
          </cell>
          <cell r="B337">
            <v>1426.24171335466</v>
          </cell>
          <cell r="C337">
            <v>1565.0659838495</v>
          </cell>
          <cell r="D337">
            <v>1552.70006520072</v>
          </cell>
          <cell r="E337">
            <v>1636.28919475693</v>
          </cell>
          <cell r="F337">
            <v>1813.98832052513</v>
          </cell>
          <cell r="G337">
            <v>1918.7364602971</v>
          </cell>
          <cell r="H337">
            <v>1898.88822629058</v>
          </cell>
          <cell r="I337">
            <v>2078.11944578015</v>
          </cell>
          <cell r="J337">
            <v>1929.5676207444</v>
          </cell>
          <cell r="K337">
            <v>2240.39331910401</v>
          </cell>
          <cell r="L337">
            <v>2270.60170456861</v>
          </cell>
          <cell r="M337">
            <v>2407.03665637519</v>
          </cell>
          <cell r="N337">
            <v>2168.35538010154</v>
          </cell>
          <cell r="O337">
            <v>2139.9564459096</v>
          </cell>
          <cell r="P337">
            <v>2533.28156043623</v>
          </cell>
          <cell r="Q337">
            <v>2344.31993941387</v>
          </cell>
          <cell r="R337">
            <v>2438.35159856329</v>
          </cell>
          <cell r="S337">
            <v>2574.96744855631</v>
          </cell>
          <cell r="T337">
            <v>2359.95479019967</v>
          </cell>
        </row>
        <row r="337">
          <cell r="Z337">
            <v>1504.060566092</v>
          </cell>
          <cell r="AA337">
            <v>1426.24171335466</v>
          </cell>
          <cell r="AB337">
            <v>1565.0659838495</v>
          </cell>
          <cell r="AC337">
            <v>1552.70006520072</v>
          </cell>
          <cell r="AD337">
            <v>1636.28919475693</v>
          </cell>
          <cell r="AE337">
            <v>1813.98832052513</v>
          </cell>
          <cell r="AF337">
            <v>1918.7364602971</v>
          </cell>
          <cell r="AG337">
            <v>1898.88822629058</v>
          </cell>
          <cell r="AH337">
            <v>2078.11944578015</v>
          </cell>
          <cell r="AI337">
            <v>1929.5676207444</v>
          </cell>
          <cell r="AJ337">
            <v>2240.39331910401</v>
          </cell>
          <cell r="AK337">
            <v>2270.60170456861</v>
          </cell>
          <cell r="AL337">
            <v>2407.03665637519</v>
          </cell>
          <cell r="AM337">
            <v>2168.35538010154</v>
          </cell>
          <cell r="AN337">
            <v>2139.9564459096</v>
          </cell>
          <cell r="AO337">
            <v>2533.28156043623</v>
          </cell>
          <cell r="AP337">
            <v>2344.31993941387</v>
          </cell>
          <cell r="AQ337">
            <v>2438.35159856329</v>
          </cell>
          <cell r="AR337">
            <v>2574.96744855631</v>
          </cell>
          <cell r="AS337">
            <v>2359.95479019967</v>
          </cell>
        </row>
        <row r="337"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</row>
        <row r="337">
          <cell r="BX337">
            <v>2.99702284340952</v>
          </cell>
          <cell r="BY337">
            <v>2.92696282978694</v>
          </cell>
          <cell r="BZ337">
            <v>3.06848797540374</v>
          </cell>
          <cell r="CA337">
            <v>3.42619493333778</v>
          </cell>
          <cell r="CB337">
            <v>3.6157363714327</v>
          </cell>
          <cell r="CC337">
            <v>3.6141459548026</v>
          </cell>
          <cell r="CD337">
            <v>3.86892750242922</v>
          </cell>
          <cell r="CE337">
            <v>3.70255098501238</v>
          </cell>
          <cell r="CF337">
            <v>4.34812326164403</v>
          </cell>
          <cell r="CG337">
            <v>4.27096250817584</v>
          </cell>
          <cell r="CH337">
            <v>4.55996759452131</v>
          </cell>
          <cell r="CI337">
            <v>4.11502123508245</v>
          </cell>
          <cell r="CJ337">
            <v>4.0954538899062</v>
          </cell>
          <cell r="CK337">
            <v>4.84820045788655</v>
          </cell>
          <cell r="CL337">
            <v>4.4865652445446</v>
          </cell>
          <cell r="CM337">
            <v>4.66652326423885</v>
          </cell>
          <cell r="CN337">
            <v>4.92797901271737</v>
          </cell>
          <cell r="CO337">
            <v>4.51648726028992</v>
          </cell>
          <cell r="CP337">
            <v>4.71349309916558</v>
          </cell>
          <cell r="CQ337">
            <v>4.85257578984454</v>
          </cell>
          <cell r="CR337">
            <v>1.42679816426599</v>
          </cell>
          <cell r="CS337">
            <v>1.4449311671001</v>
          </cell>
          <cell r="CT337">
            <v>1.43070381327777</v>
          </cell>
          <cell r="CU337">
            <v>1.45337437772707</v>
          </cell>
          <cell r="CV337">
            <v>1.46097495938032</v>
          </cell>
          <cell r="CW337">
            <v>1.45053947946148</v>
          </cell>
          <cell r="CX337">
            <v>1.45387043743709</v>
          </cell>
          <cell r="CY337">
            <v>1.43946413945273</v>
          </cell>
          <cell r="CZ337">
            <v>1.47159075223545</v>
          </cell>
          <cell r="DA337">
            <v>1.42779576934273</v>
          </cell>
          <cell r="DB337">
            <v>1.41165820714001</v>
          </cell>
          <cell r="DC337">
            <v>1.4565397321917</v>
          </cell>
          <cell r="DD337">
            <v>1.4461990879702</v>
          </cell>
          <cell r="DE337">
            <v>1.44366197210937</v>
          </cell>
          <cell r="DF337">
            <v>1.43156156312856</v>
          </cell>
          <cell r="DG337">
            <v>1.43156156312856</v>
          </cell>
          <cell r="DH337">
            <v>1.43156156312856</v>
          </cell>
          <cell r="DI337">
            <v>1.43156156312856</v>
          </cell>
          <cell r="DJ337">
            <v>1.43156156312856</v>
          </cell>
          <cell r="DK337">
            <v>1.43156156312856</v>
          </cell>
        </row>
        <row r="338">
          <cell r="A338">
            <v>1490.1583738819</v>
          </cell>
          <cell r="B338">
            <v>1715.25766704361</v>
          </cell>
          <cell r="C338">
            <v>1582.9985799646</v>
          </cell>
          <cell r="D338">
            <v>1626.42612259159</v>
          </cell>
          <cell r="E338">
            <v>1994.48232790693</v>
          </cell>
          <cell r="F338">
            <v>1790.62463566202</v>
          </cell>
          <cell r="G338">
            <v>1951.36558639069</v>
          </cell>
          <cell r="H338">
            <v>1731.02563837054</v>
          </cell>
          <cell r="I338">
            <v>1855.60638263328</v>
          </cell>
          <cell r="J338">
            <v>1898.1579244141</v>
          </cell>
          <cell r="K338">
            <v>1909.27657748186</v>
          </cell>
          <cell r="L338">
            <v>1780.34375520791</v>
          </cell>
          <cell r="M338">
            <v>1941.38372847306</v>
          </cell>
          <cell r="N338">
            <v>2422.08033453916</v>
          </cell>
          <cell r="O338">
            <v>2506.22053076946</v>
          </cell>
          <cell r="P338">
            <v>2390.97526700107</v>
          </cell>
          <cell r="Q338">
            <v>2349.76598228155</v>
          </cell>
          <cell r="R338">
            <v>2409.92270138251</v>
          </cell>
          <cell r="S338">
            <v>2598.22558996072</v>
          </cell>
          <cell r="T338">
            <v>2769.4070873866</v>
          </cell>
        </row>
        <row r="338">
          <cell r="Z338">
            <v>1490.1583738819</v>
          </cell>
          <cell r="AA338">
            <v>1715.25766704361</v>
          </cell>
          <cell r="AB338">
            <v>1582.9985799646</v>
          </cell>
          <cell r="AC338">
            <v>1626.42612259159</v>
          </cell>
          <cell r="AD338">
            <v>1994.48232790693</v>
          </cell>
          <cell r="AE338">
            <v>1790.62463566202</v>
          </cell>
          <cell r="AF338">
            <v>1951.36558639069</v>
          </cell>
          <cell r="AG338">
            <v>1731.02563837054</v>
          </cell>
          <cell r="AH338">
            <v>1855.60638263328</v>
          </cell>
          <cell r="AI338">
            <v>1898.1579244141</v>
          </cell>
          <cell r="AJ338">
            <v>1909.27657748186</v>
          </cell>
          <cell r="AK338">
            <v>1780.34375520791</v>
          </cell>
          <cell r="AL338">
            <v>1941.38372847306</v>
          </cell>
          <cell r="AM338">
            <v>2422.08033453916</v>
          </cell>
          <cell r="AN338">
            <v>2506.22053076946</v>
          </cell>
          <cell r="AO338">
            <v>2390.97526700107</v>
          </cell>
          <cell r="AP338">
            <v>2349.76598228155</v>
          </cell>
          <cell r="AQ338">
            <v>2409.92270138251</v>
          </cell>
          <cell r="AR338">
            <v>2598.22558996072</v>
          </cell>
          <cell r="AS338">
            <v>2769.4070873866</v>
          </cell>
        </row>
        <row r="338"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</row>
        <row r="338">
          <cell r="BX338">
            <v>3.02401929367726</v>
          </cell>
          <cell r="BY338">
            <v>3.09120912694768</v>
          </cell>
          <cell r="BZ338">
            <v>3.77870728516453</v>
          </cell>
          <cell r="CA338">
            <v>3.41013858682873</v>
          </cell>
          <cell r="CB338">
            <v>3.6358809839781</v>
          </cell>
          <cell r="CC338">
            <v>3.31979695576643</v>
          </cell>
          <cell r="CD338">
            <v>3.55052852092051</v>
          </cell>
          <cell r="CE338">
            <v>3.56064292248028</v>
          </cell>
          <cell r="CF338">
            <v>3.58331046905663</v>
          </cell>
          <cell r="CG338">
            <v>3.35906335437666</v>
          </cell>
          <cell r="CH338">
            <v>3.63467443184559</v>
          </cell>
          <cell r="CI338">
            <v>4.54706694261408</v>
          </cell>
          <cell r="CJ338">
            <v>4.77365228036617</v>
          </cell>
          <cell r="CK338">
            <v>4.5541421417191</v>
          </cell>
          <cell r="CL338">
            <v>4.47564992862034</v>
          </cell>
          <cell r="CM338">
            <v>4.59023172850189</v>
          </cell>
          <cell r="CN338">
            <v>4.94889630028439</v>
          </cell>
          <cell r="CO338">
            <v>5.27494938919299</v>
          </cell>
          <cell r="CP338">
            <v>4.89818150822414</v>
          </cell>
          <cell r="CQ338">
            <v>5.44077475679993</v>
          </cell>
          <cell r="CR338">
            <v>1.4502778061604</v>
          </cell>
          <cell r="CS338">
            <v>1.43603925083943</v>
          </cell>
          <cell r="CT338">
            <v>1.43417815485829</v>
          </cell>
          <cell r="CU338">
            <v>1.44149483153956</v>
          </cell>
          <cell r="CV338">
            <v>1.44608585227119</v>
          </cell>
          <cell r="CW338">
            <v>1.43859869466013</v>
          </cell>
          <cell r="CX338">
            <v>1.47040211424976</v>
          </cell>
          <cell r="CY338">
            <v>1.42856206530885</v>
          </cell>
          <cell r="CZ338">
            <v>1.43185812285402</v>
          </cell>
          <cell r="DA338">
            <v>1.46053192719621</v>
          </cell>
          <cell r="DB338">
            <v>1.4597938911512</v>
          </cell>
          <cell r="DC338">
            <v>1.452087564083</v>
          </cell>
          <cell r="DD338">
            <v>1.46336615006324</v>
          </cell>
          <cell r="DE338">
            <v>1.45936636005827</v>
          </cell>
          <cell r="DF338">
            <v>1.4383866304606</v>
          </cell>
          <cell r="DG338">
            <v>1.4383866304606</v>
          </cell>
          <cell r="DH338">
            <v>1.4383866304606</v>
          </cell>
          <cell r="DI338">
            <v>1.4383866304606</v>
          </cell>
          <cell r="DJ338">
            <v>1.4383866304606</v>
          </cell>
          <cell r="DK338">
            <v>1.4383866304606</v>
          </cell>
        </row>
        <row r="339">
          <cell r="A339">
            <v>1277.15671416445</v>
          </cell>
          <cell r="B339">
            <v>1509.21469694136</v>
          </cell>
          <cell r="C339">
            <v>1707.25562380746</v>
          </cell>
          <cell r="D339">
            <v>1352.09325744725</v>
          </cell>
          <cell r="E339">
            <v>1522.90789063725</v>
          </cell>
          <cell r="F339">
            <v>1694.80721766951</v>
          </cell>
          <cell r="G339">
            <v>1877.71249492337</v>
          </cell>
          <cell r="H339">
            <v>1724.46635777638</v>
          </cell>
          <cell r="I339">
            <v>1948.99801875342</v>
          </cell>
          <cell r="J339">
            <v>1877.21927805207</v>
          </cell>
          <cell r="K339">
            <v>1871.91583651583</v>
          </cell>
          <cell r="L339">
            <v>1900.56085859051</v>
          </cell>
          <cell r="M339">
            <v>2193.25431666967</v>
          </cell>
          <cell r="N339">
            <v>2248.1862575326</v>
          </cell>
          <cell r="O339">
            <v>2224.86759106201</v>
          </cell>
          <cell r="P339">
            <v>2056.16640130368</v>
          </cell>
          <cell r="Q339">
            <v>2452.6617113157</v>
          </cell>
          <cell r="R339">
            <v>2228.78869308833</v>
          </cell>
          <cell r="S339">
            <v>2225.98162547913</v>
          </cell>
          <cell r="T339">
            <v>2472.92847050585</v>
          </cell>
        </row>
        <row r="339">
          <cell r="Z339">
            <v>1277.15671416445</v>
          </cell>
          <cell r="AA339">
            <v>1509.21469694136</v>
          </cell>
          <cell r="AB339">
            <v>1707.25562380746</v>
          </cell>
          <cell r="AC339">
            <v>1352.09325744725</v>
          </cell>
          <cell r="AD339">
            <v>1522.90789063725</v>
          </cell>
          <cell r="AE339">
            <v>1694.80721766951</v>
          </cell>
          <cell r="AF339">
            <v>1877.71249492337</v>
          </cell>
          <cell r="AG339">
            <v>1724.46635777638</v>
          </cell>
          <cell r="AH339">
            <v>1948.99801875342</v>
          </cell>
          <cell r="AI339">
            <v>1877.21927805207</v>
          </cell>
          <cell r="AJ339">
            <v>1871.91583651583</v>
          </cell>
          <cell r="AK339">
            <v>1900.56085859051</v>
          </cell>
          <cell r="AL339">
            <v>2193.25431666967</v>
          </cell>
          <cell r="AM339">
            <v>2248.1862575326</v>
          </cell>
          <cell r="AN339">
            <v>2224.86759106201</v>
          </cell>
          <cell r="AO339">
            <v>2056.16640130368</v>
          </cell>
          <cell r="AP339">
            <v>2452.6617113157</v>
          </cell>
          <cell r="AQ339">
            <v>2228.78869308833</v>
          </cell>
          <cell r="AR339">
            <v>2225.98162547913</v>
          </cell>
          <cell r="AS339">
            <v>2472.92847050585</v>
          </cell>
        </row>
        <row r="339"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</row>
        <row r="339">
          <cell r="BX339">
            <v>3.26843290635801</v>
          </cell>
          <cell r="BY339">
            <v>2.56412881741035</v>
          </cell>
          <cell r="BZ339">
            <v>2.86161190974345</v>
          </cell>
          <cell r="CA339">
            <v>3.23775951771171</v>
          </cell>
          <cell r="CB339">
            <v>3.56855779620354</v>
          </cell>
          <cell r="CC339">
            <v>3.27428458509013</v>
          </cell>
          <cell r="CD339">
            <v>3.67229863523558</v>
          </cell>
          <cell r="CE339">
            <v>3.55722161417147</v>
          </cell>
          <cell r="CF339">
            <v>3.50894155033752</v>
          </cell>
          <cell r="CG339">
            <v>3.60747135510988</v>
          </cell>
          <cell r="CH339">
            <v>4.15799049705189</v>
          </cell>
          <cell r="CI339">
            <v>4.26028358457584</v>
          </cell>
          <cell r="CJ339">
            <v>4.18502598012069</v>
          </cell>
          <cell r="CK339">
            <v>3.86769524778759</v>
          </cell>
          <cell r="CL339">
            <v>4.61351184382343</v>
          </cell>
          <cell r="CM339">
            <v>4.19240166122494</v>
          </cell>
          <cell r="CN339">
            <v>4.18712150391597</v>
          </cell>
          <cell r="CO339">
            <v>4.65163407369652</v>
          </cell>
          <cell r="CP339">
            <v>5.710606869392</v>
          </cell>
          <cell r="CQ339">
            <v>4.62472784430909</v>
          </cell>
          <cell r="CR339">
            <v>1.46402418239927</v>
          </cell>
          <cell r="CS339">
            <v>1.42832474958737</v>
          </cell>
          <cell r="CT339">
            <v>1.4310872525077</v>
          </cell>
          <cell r="CU339">
            <v>1.44468759281673</v>
          </cell>
          <cell r="CV339">
            <v>1.45804201160233</v>
          </cell>
          <cell r="CW339">
            <v>1.43411127981227</v>
          </cell>
          <cell r="CX339">
            <v>1.44159576167816</v>
          </cell>
          <cell r="CY339">
            <v>1.44293058254155</v>
          </cell>
          <cell r="CZ339">
            <v>1.45405402166643</v>
          </cell>
          <cell r="DA339">
            <v>1.44580998122858</v>
          </cell>
          <cell r="DB339">
            <v>1.46156225882595</v>
          </cell>
          <cell r="DC339">
            <v>1.44339775381926</v>
          </cell>
          <cell r="DD339">
            <v>1.44514903060547</v>
          </cell>
          <cell r="DE339">
            <v>1.44577568181113</v>
          </cell>
          <cell r="DF339">
            <v>1.45650891432923</v>
          </cell>
          <cell r="DG339">
            <v>1.45650891432923</v>
          </cell>
          <cell r="DH339">
            <v>1.45650891432923</v>
          </cell>
          <cell r="DI339">
            <v>1.45650891432923</v>
          </cell>
          <cell r="DJ339">
            <v>1.45650891432923</v>
          </cell>
          <cell r="DK339">
            <v>1.45650891432923</v>
          </cell>
        </row>
        <row r="340">
          <cell r="A340">
            <v>1478.04450149819</v>
          </cell>
          <cell r="B340">
            <v>1666.29152438171</v>
          </cell>
          <cell r="C340">
            <v>1308.3538515577</v>
          </cell>
          <cell r="D340">
            <v>1871.17765204419</v>
          </cell>
          <cell r="E340">
            <v>1700.92261365584</v>
          </cell>
          <cell r="F340">
            <v>1877.99276456252</v>
          </cell>
          <cell r="G340">
            <v>1816.87539543642</v>
          </cell>
          <cell r="H340">
            <v>1807.96321655131</v>
          </cell>
          <cell r="I340">
            <v>1928.51789509805</v>
          </cell>
          <cell r="J340">
            <v>1974.43855187928</v>
          </cell>
          <cell r="K340">
            <v>1714.3006867973</v>
          </cell>
          <cell r="L340">
            <v>2007.39262338323</v>
          </cell>
          <cell r="M340">
            <v>2003.94053885929</v>
          </cell>
          <cell r="N340">
            <v>1934.94195663111</v>
          </cell>
          <cell r="O340">
            <v>2127.92938823574</v>
          </cell>
          <cell r="P340">
            <v>2294.83552262033</v>
          </cell>
          <cell r="Q340">
            <v>2533.50980743294</v>
          </cell>
          <cell r="R340">
            <v>2432.98113267704</v>
          </cell>
          <cell r="S340">
            <v>2345.96496201787</v>
          </cell>
          <cell r="T340">
            <v>2724.99540325287</v>
          </cell>
        </row>
        <row r="340">
          <cell r="Z340">
            <v>1478.04450149819</v>
          </cell>
          <cell r="AA340">
            <v>1666.29152438171</v>
          </cell>
          <cell r="AB340">
            <v>1308.3538515577</v>
          </cell>
          <cell r="AC340">
            <v>1871.17765204419</v>
          </cell>
          <cell r="AD340">
            <v>1700.92261365584</v>
          </cell>
          <cell r="AE340">
            <v>1877.99276456252</v>
          </cell>
          <cell r="AF340">
            <v>1816.87539543642</v>
          </cell>
          <cell r="AG340">
            <v>1807.96321655131</v>
          </cell>
          <cell r="AH340">
            <v>1928.51789509805</v>
          </cell>
          <cell r="AI340">
            <v>1974.43855187928</v>
          </cell>
          <cell r="AJ340">
            <v>1714.3006867973</v>
          </cell>
          <cell r="AK340">
            <v>2007.39262338323</v>
          </cell>
          <cell r="AL340">
            <v>2003.94053885929</v>
          </cell>
          <cell r="AM340">
            <v>1934.94195663111</v>
          </cell>
          <cell r="AN340">
            <v>2127.92938823574</v>
          </cell>
          <cell r="AO340">
            <v>2294.83552262033</v>
          </cell>
          <cell r="AP340">
            <v>2533.50980743294</v>
          </cell>
          <cell r="AQ340">
            <v>2432.98113267704</v>
          </cell>
          <cell r="AR340">
            <v>2345.96496201787</v>
          </cell>
          <cell r="AS340">
            <v>2724.99540325287</v>
          </cell>
        </row>
        <row r="340"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</row>
        <row r="340">
          <cell r="BX340">
            <v>2.46131097767526</v>
          </cell>
          <cell r="BY340">
            <v>3.5304758848917</v>
          </cell>
          <cell r="BZ340">
            <v>3.24201169007015</v>
          </cell>
          <cell r="CA340">
            <v>3.55189625072171</v>
          </cell>
          <cell r="CB340">
            <v>3.44442948301931</v>
          </cell>
          <cell r="CC340">
            <v>3.4258790791098</v>
          </cell>
          <cell r="CD340">
            <v>3.66212449134956</v>
          </cell>
          <cell r="CE340">
            <v>3.77820410858293</v>
          </cell>
          <cell r="CF340">
            <v>3.27178673435827</v>
          </cell>
          <cell r="CG340">
            <v>3.89092710262376</v>
          </cell>
          <cell r="CH340">
            <v>3.83879112185433</v>
          </cell>
          <cell r="CI340">
            <v>3.62539455725471</v>
          </cell>
          <cell r="CJ340">
            <v>3.97636013686584</v>
          </cell>
          <cell r="CK340">
            <v>4.28824966808544</v>
          </cell>
          <cell r="CL340">
            <v>4.73424891837573</v>
          </cell>
          <cell r="CM340">
            <v>4.54639577948811</v>
          </cell>
          <cell r="CN340">
            <v>4.38379281240435</v>
          </cell>
          <cell r="CO340">
            <v>5.09206891663877</v>
          </cell>
          <cell r="CP340">
            <v>4.85967429594148</v>
          </cell>
          <cell r="CQ340">
            <v>4.96287636898594</v>
          </cell>
          <cell r="CR340">
            <v>1.45135429583106</v>
          </cell>
          <cell r="CS340">
            <v>1.45533407777893</v>
          </cell>
          <cell r="CT340">
            <v>1.45635034852188</v>
          </cell>
          <cell r="CU340">
            <v>1.45207453112141</v>
          </cell>
          <cell r="CV340">
            <v>1.43739825784547</v>
          </cell>
          <cell r="CW340">
            <v>1.44857430880483</v>
          </cell>
          <cell r="CX340">
            <v>1.44515683481244</v>
          </cell>
          <cell r="CY340">
            <v>1.44585484968418</v>
          </cell>
          <cell r="CZ340">
            <v>1.44277199859866</v>
          </cell>
          <cell r="DA340">
            <v>1.43174390123383</v>
          </cell>
          <cell r="DB340">
            <v>1.43551966914029</v>
          </cell>
          <cell r="DC340">
            <v>1.4134692510121</v>
          </cell>
          <cell r="DD340">
            <v>1.43020234167292</v>
          </cell>
          <cell r="DE340">
            <v>1.46224383480609</v>
          </cell>
          <cell r="DF340">
            <v>1.46615078331616</v>
          </cell>
          <cell r="DG340">
            <v>1.46615078331616</v>
          </cell>
          <cell r="DH340">
            <v>1.46615078331616</v>
          </cell>
          <cell r="DI340">
            <v>1.46615078331616</v>
          </cell>
          <cell r="DJ340">
            <v>1.46615078331616</v>
          </cell>
          <cell r="DK340">
            <v>1.46615078331616</v>
          </cell>
        </row>
        <row r="341">
          <cell r="A341">
            <v>1453.75571266195</v>
          </cell>
          <cell r="B341">
            <v>1618.70530215558</v>
          </cell>
          <cell r="C341">
            <v>1547.7692242632</v>
          </cell>
          <cell r="D341">
            <v>1497.68647187388</v>
          </cell>
          <cell r="E341">
            <v>1480.03532090993</v>
          </cell>
          <cell r="F341">
            <v>1807.95888099335</v>
          </cell>
          <cell r="G341">
            <v>1991.56487195297</v>
          </cell>
          <cell r="H341">
            <v>1750.15505924178</v>
          </cell>
          <cell r="I341">
            <v>1892.89759135337</v>
          </cell>
          <cell r="J341">
            <v>2081.7357516751</v>
          </cell>
          <cell r="K341">
            <v>1775.58007497559</v>
          </cell>
          <cell r="L341">
            <v>1980.56733445588</v>
          </cell>
          <cell r="M341">
            <v>2057.04800523503</v>
          </cell>
          <cell r="N341">
            <v>2029.24764195537</v>
          </cell>
          <cell r="O341">
            <v>2236.1851987283</v>
          </cell>
          <cell r="P341">
            <v>2154.66889874761</v>
          </cell>
          <cell r="Q341">
            <v>2442.93127260024</v>
          </cell>
          <cell r="R341">
            <v>2261.49449713677</v>
          </cell>
          <cell r="S341">
            <v>2525.68697804962</v>
          </cell>
          <cell r="T341">
            <v>2243.22058237496</v>
          </cell>
        </row>
        <row r="341">
          <cell r="Z341">
            <v>1453.75571266195</v>
          </cell>
          <cell r="AA341">
            <v>1618.70530215558</v>
          </cell>
          <cell r="AB341">
            <v>1547.7692242632</v>
          </cell>
          <cell r="AC341">
            <v>1497.68647187388</v>
          </cell>
          <cell r="AD341">
            <v>1480.03532090993</v>
          </cell>
          <cell r="AE341">
            <v>1807.95888099335</v>
          </cell>
          <cell r="AF341">
            <v>1991.56487195297</v>
          </cell>
          <cell r="AG341">
            <v>1750.15505924178</v>
          </cell>
          <cell r="AH341">
            <v>1892.89759135337</v>
          </cell>
          <cell r="AI341">
            <v>2081.7357516751</v>
          </cell>
          <cell r="AJ341">
            <v>1775.58007497559</v>
          </cell>
          <cell r="AK341">
            <v>1980.56733445588</v>
          </cell>
          <cell r="AL341">
            <v>2057.04800523503</v>
          </cell>
          <cell r="AM341">
            <v>2029.24764195537</v>
          </cell>
          <cell r="AN341">
            <v>2236.1851987283</v>
          </cell>
          <cell r="AO341">
            <v>2154.66889874761</v>
          </cell>
          <cell r="AP341">
            <v>2442.93127260024</v>
          </cell>
          <cell r="AQ341">
            <v>2261.49449713677</v>
          </cell>
          <cell r="AR341">
            <v>2525.68697804962</v>
          </cell>
          <cell r="AS341">
            <v>2243.22058237496</v>
          </cell>
        </row>
        <row r="341"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</row>
        <row r="341">
          <cell r="BX341">
            <v>2.91933326920403</v>
          </cell>
          <cell r="BY341">
            <v>2.86911183772337</v>
          </cell>
          <cell r="BZ341">
            <v>2.80510371984137</v>
          </cell>
          <cell r="CA341">
            <v>3.40642659968432</v>
          </cell>
          <cell r="CB341">
            <v>3.80395382794961</v>
          </cell>
          <cell r="CC341">
            <v>3.35279651512468</v>
          </cell>
          <cell r="CD341">
            <v>3.5856345075774</v>
          </cell>
          <cell r="CE341">
            <v>4.01927763403685</v>
          </cell>
          <cell r="CF341">
            <v>3.37526054557442</v>
          </cell>
          <cell r="CG341">
            <v>3.75883650374348</v>
          </cell>
          <cell r="CH341">
            <v>3.93170174190063</v>
          </cell>
          <cell r="CI341">
            <v>3.82558778726412</v>
          </cell>
          <cell r="CJ341">
            <v>4.1998571164235</v>
          </cell>
          <cell r="CK341">
            <v>4.04675852120289</v>
          </cell>
          <cell r="CL341">
            <v>4.58815410101023</v>
          </cell>
          <cell r="CM341">
            <v>4.24739138911832</v>
          </cell>
          <cell r="CN341">
            <v>4.74358046670386</v>
          </cell>
          <cell r="CO341">
            <v>4.21307051488977</v>
          </cell>
          <cell r="CP341">
            <v>5.28702903061321</v>
          </cell>
          <cell r="CQ341">
            <v>4.89467227490573</v>
          </cell>
          <cell r="CR341">
            <v>1.44693323827168</v>
          </cell>
          <cell r="CS341">
            <v>1.44473571410267</v>
          </cell>
          <cell r="CT341">
            <v>1.45254523450642</v>
          </cell>
          <cell r="CU341">
            <v>1.43014662374736</v>
          </cell>
          <cell r="CV341">
            <v>1.44554059141652</v>
          </cell>
          <cell r="CW341">
            <v>1.45410795088922</v>
          </cell>
          <cell r="CX341">
            <v>1.43438705140138</v>
          </cell>
          <cell r="CY341">
            <v>1.43013312801877</v>
          </cell>
          <cell r="CZ341">
            <v>1.44633280030883</v>
          </cell>
          <cell r="DA341">
            <v>1.41900762782076</v>
          </cell>
          <cell r="DB341">
            <v>1.44125257278789</v>
          </cell>
          <cell r="DC341">
            <v>1.44358816080921</v>
          </cell>
          <cell r="DD341">
            <v>1.43341187341022</v>
          </cell>
          <cell r="DE341">
            <v>1.45326231937697</v>
          </cell>
          <cell r="DF341">
            <v>1.45874838624359</v>
          </cell>
          <cell r="DG341">
            <v>1.45874838624359</v>
          </cell>
          <cell r="DH341">
            <v>1.45874838624359</v>
          </cell>
          <cell r="DI341">
            <v>1.45874838624359</v>
          </cell>
          <cell r="DJ341">
            <v>1.45874838624359</v>
          </cell>
          <cell r="DK341">
            <v>1.45874838624359</v>
          </cell>
        </row>
        <row r="342">
          <cell r="A342">
            <v>1449.5620132107</v>
          </cell>
          <cell r="B342">
            <v>1595.19137077908</v>
          </cell>
          <cell r="C342">
            <v>1306.56399659116</v>
          </cell>
          <cell r="D342">
            <v>1614.23316105207</v>
          </cell>
          <cell r="E342">
            <v>1566.86579263983</v>
          </cell>
          <cell r="F342">
            <v>1522.42574580504</v>
          </cell>
          <cell r="G342">
            <v>1731.15708331505</v>
          </cell>
          <cell r="H342">
            <v>1469.32054292095</v>
          </cell>
          <cell r="I342">
            <v>1836.84451877788</v>
          </cell>
          <cell r="J342">
            <v>2268.16183364905</v>
          </cell>
          <cell r="K342">
            <v>1813.25828415842</v>
          </cell>
          <cell r="L342">
            <v>2035.73790046759</v>
          </cell>
          <cell r="M342">
            <v>2222.30062040667</v>
          </cell>
          <cell r="N342">
            <v>2099.48243383612</v>
          </cell>
          <cell r="O342">
            <v>2240.69305454881</v>
          </cell>
          <cell r="P342">
            <v>2198.00567641804</v>
          </cell>
          <cell r="Q342">
            <v>2347.41565959726</v>
          </cell>
          <cell r="R342">
            <v>2402.83523740937</v>
          </cell>
          <cell r="S342">
            <v>2622.5225488334</v>
          </cell>
          <cell r="T342">
            <v>2207.45695873209</v>
          </cell>
        </row>
        <row r="342">
          <cell r="Z342">
            <v>1449.5620132107</v>
          </cell>
          <cell r="AA342">
            <v>1595.19137077908</v>
          </cell>
          <cell r="AB342">
            <v>1306.56399659116</v>
          </cell>
          <cell r="AC342">
            <v>1614.23316105207</v>
          </cell>
          <cell r="AD342">
            <v>1566.86579263983</v>
          </cell>
          <cell r="AE342">
            <v>1522.42574580504</v>
          </cell>
          <cell r="AF342">
            <v>1731.15708331505</v>
          </cell>
          <cell r="AG342">
            <v>1469.32054292095</v>
          </cell>
          <cell r="AH342">
            <v>1836.84451877788</v>
          </cell>
          <cell r="AI342">
            <v>2268.16183364905</v>
          </cell>
          <cell r="AJ342">
            <v>1813.25828415842</v>
          </cell>
          <cell r="AK342">
            <v>2035.73790046759</v>
          </cell>
          <cell r="AL342">
            <v>2222.30062040667</v>
          </cell>
          <cell r="AM342">
            <v>2099.48243383612</v>
          </cell>
          <cell r="AN342">
            <v>2240.69305454881</v>
          </cell>
          <cell r="AO342">
            <v>2198.00567641804</v>
          </cell>
          <cell r="AP342">
            <v>2347.41565959726</v>
          </cell>
          <cell r="AQ342">
            <v>2402.83523740937</v>
          </cell>
          <cell r="AR342">
            <v>2622.5225488334</v>
          </cell>
          <cell r="AS342">
            <v>2207.45695873209</v>
          </cell>
        </row>
        <row r="342"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</row>
        <row r="342">
          <cell r="BX342">
            <v>2.53935209370169</v>
          </cell>
          <cell r="BY342">
            <v>2.99903774285032</v>
          </cell>
          <cell r="BZ342">
            <v>2.91627305006261</v>
          </cell>
          <cell r="CA342">
            <v>2.93122936984905</v>
          </cell>
          <cell r="CB342">
            <v>3.30408445250756</v>
          </cell>
          <cell r="CC342">
            <v>2.78019326384563</v>
          </cell>
          <cell r="CD342">
            <v>3.47661735110364</v>
          </cell>
          <cell r="CE342">
            <v>4.33979547551135</v>
          </cell>
          <cell r="CF342">
            <v>3.4361976231044</v>
          </cell>
          <cell r="CG342">
            <v>3.79791669677256</v>
          </cell>
          <cell r="CH342">
            <v>4.16208880828632</v>
          </cell>
          <cell r="CI342">
            <v>4.03262876844489</v>
          </cell>
          <cell r="CJ342">
            <v>4.2586796495398</v>
          </cell>
          <cell r="CK342">
            <v>4.17754766755385</v>
          </cell>
          <cell r="CL342">
            <v>4.46151751050565</v>
          </cell>
          <cell r="CM342">
            <v>4.56684841593038</v>
          </cell>
          <cell r="CN342">
            <v>4.9843879269867</v>
          </cell>
          <cell r="CO342">
            <v>4.19551085245826</v>
          </cell>
          <cell r="CP342">
            <v>5.03776467467344</v>
          </cell>
          <cell r="CQ342">
            <v>5.36192616771943</v>
          </cell>
          <cell r="CR342">
            <v>1.45478807045706</v>
          </cell>
          <cell r="CS342">
            <v>1.43920776865223</v>
          </cell>
          <cell r="CT342">
            <v>1.40966169945454</v>
          </cell>
          <cell r="CU342">
            <v>1.47465853544706</v>
          </cell>
          <cell r="CV342">
            <v>1.47200996609067</v>
          </cell>
          <cell r="CW342">
            <v>1.42296248920859</v>
          </cell>
          <cell r="CX342">
            <v>1.43546455511204</v>
          </cell>
          <cell r="CY342">
            <v>1.44793377725899</v>
          </cell>
          <cell r="CZ342">
            <v>1.4475135535926</v>
          </cell>
          <cell r="DA342">
            <v>1.43189743504334</v>
          </cell>
          <cell r="DB342">
            <v>1.44573492575039</v>
          </cell>
          <cell r="DC342">
            <v>1.46853250246634</v>
          </cell>
          <cell r="DD342">
            <v>1.46284597250967</v>
          </cell>
          <cell r="DE342">
            <v>1.42636652127597</v>
          </cell>
          <cell r="DF342">
            <v>1.44149961634682</v>
          </cell>
          <cell r="DG342">
            <v>1.44149961634682</v>
          </cell>
          <cell r="DH342">
            <v>1.44149961634682</v>
          </cell>
          <cell r="DI342">
            <v>1.44149961634682</v>
          </cell>
          <cell r="DJ342">
            <v>1.44149961634682</v>
          </cell>
          <cell r="DK342">
            <v>1.44149961634682</v>
          </cell>
        </row>
        <row r="343">
          <cell r="A343">
            <v>1470.55390562635</v>
          </cell>
          <cell r="B343">
            <v>1623.34631864977</v>
          </cell>
          <cell r="C343">
            <v>1621.78502160694</v>
          </cell>
          <cell r="D343">
            <v>1599.34836934217</v>
          </cell>
          <cell r="E343">
            <v>1735.30771140607</v>
          </cell>
          <cell r="F343">
            <v>1730.71229353376</v>
          </cell>
          <cell r="G343">
            <v>1867.53540620674</v>
          </cell>
          <cell r="H343">
            <v>2081.48107480447</v>
          </cell>
          <cell r="I343">
            <v>1825.22692358848</v>
          </cell>
          <cell r="J343">
            <v>1902.86460450994</v>
          </cell>
          <cell r="K343">
            <v>1802.08304472584</v>
          </cell>
          <cell r="L343">
            <v>1974.8198580498</v>
          </cell>
          <cell r="M343">
            <v>2427.3016891243</v>
          </cell>
          <cell r="N343">
            <v>2380.50934140597</v>
          </cell>
          <cell r="O343">
            <v>2418.35449082035</v>
          </cell>
          <cell r="P343">
            <v>2019.2896542548</v>
          </cell>
          <cell r="Q343">
            <v>2355.56843142275</v>
          </cell>
          <cell r="R343">
            <v>2138.29475546481</v>
          </cell>
          <cell r="S343">
            <v>2667.54764012053</v>
          </cell>
          <cell r="T343">
            <v>2403.96356901313</v>
          </cell>
        </row>
        <row r="343">
          <cell r="Z343">
            <v>1470.55390562635</v>
          </cell>
          <cell r="AA343">
            <v>1623.34631864977</v>
          </cell>
          <cell r="AB343">
            <v>1621.78502160694</v>
          </cell>
          <cell r="AC343">
            <v>1599.34836934217</v>
          </cell>
          <cell r="AD343">
            <v>1735.30771140607</v>
          </cell>
          <cell r="AE343">
            <v>1730.71229353376</v>
          </cell>
          <cell r="AF343">
            <v>1867.53540620674</v>
          </cell>
          <cell r="AG343">
            <v>2081.48107480447</v>
          </cell>
          <cell r="AH343">
            <v>1825.22692358848</v>
          </cell>
          <cell r="AI343">
            <v>1902.86460450994</v>
          </cell>
          <cell r="AJ343">
            <v>1802.08304472584</v>
          </cell>
          <cell r="AK343">
            <v>1974.8198580498</v>
          </cell>
          <cell r="AL343">
            <v>2427.3016891243</v>
          </cell>
          <cell r="AM343">
            <v>2380.50934140597</v>
          </cell>
          <cell r="AN343">
            <v>2418.35449082035</v>
          </cell>
          <cell r="AO343">
            <v>2019.2896542548</v>
          </cell>
          <cell r="AP343">
            <v>2355.56843142275</v>
          </cell>
          <cell r="AQ343">
            <v>2138.29475546481</v>
          </cell>
          <cell r="AR343">
            <v>2667.54764012053</v>
          </cell>
          <cell r="AS343">
            <v>2403.96356901313</v>
          </cell>
        </row>
        <row r="343"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</row>
        <row r="343">
          <cell r="BX343">
            <v>3.05785617258238</v>
          </cell>
          <cell r="BY343">
            <v>3.05393212556956</v>
          </cell>
          <cell r="BZ343">
            <v>3.32531811106654</v>
          </cell>
          <cell r="CA343">
            <v>3.28201379577628</v>
          </cell>
          <cell r="CB343">
            <v>3.59662073138451</v>
          </cell>
          <cell r="CC343">
            <v>3.88136882437014</v>
          </cell>
          <cell r="CD343">
            <v>3.4180757120263</v>
          </cell>
          <cell r="CE343">
            <v>3.54951545572827</v>
          </cell>
          <cell r="CF343">
            <v>3.49982651177428</v>
          </cell>
          <cell r="CG343">
            <v>3.70136262527945</v>
          </cell>
          <cell r="CH343">
            <v>4.53299780317058</v>
          </cell>
          <cell r="CI343">
            <v>4.57794129494946</v>
          </cell>
          <cell r="CJ343">
            <v>4.61114544353324</v>
          </cell>
          <cell r="CK343">
            <v>3.85023714419645</v>
          </cell>
          <cell r="CL343">
            <v>4.49142947434526</v>
          </cell>
          <cell r="CM343">
            <v>4.07714756294801</v>
          </cell>
          <cell r="CN343">
            <v>5.08628912462584</v>
          </cell>
          <cell r="CO343">
            <v>4.58370586270607</v>
          </cell>
          <cell r="CP343">
            <v>4.77268940361474</v>
          </cell>
          <cell r="CQ343">
            <v>4.60441555895243</v>
          </cell>
          <cell r="CR343">
            <v>1.43505077428163</v>
          </cell>
          <cell r="CS343">
            <v>1.46091747787486</v>
          </cell>
          <cell r="CT343">
            <v>1.45305939317192</v>
          </cell>
          <cell r="CU343">
            <v>1.43479821233581</v>
          </cell>
          <cell r="CV343">
            <v>1.42971816340228</v>
          </cell>
          <cell r="CW343">
            <v>1.44474636963229</v>
          </cell>
          <cell r="CX343">
            <v>1.42259519187638</v>
          </cell>
          <cell r="CY343">
            <v>1.46924658135318</v>
          </cell>
          <cell r="CZ343">
            <v>1.46299325403097</v>
          </cell>
          <cell r="DA343">
            <v>1.46874348023349</v>
          </cell>
          <cell r="DB343">
            <v>1.41070244612316</v>
          </cell>
          <cell r="DC343">
            <v>1.46174960744667</v>
          </cell>
          <cell r="DD343">
            <v>1.46705158546245</v>
          </cell>
          <cell r="DE343">
            <v>1.42464548601955</v>
          </cell>
          <cell r="DF343">
            <v>1.43687264327467</v>
          </cell>
          <cell r="DG343">
            <v>1.43687264327467</v>
          </cell>
          <cell r="DH343">
            <v>1.43687264327467</v>
          </cell>
          <cell r="DI343">
            <v>1.43687264327467</v>
          </cell>
          <cell r="DJ343">
            <v>1.43687264327467</v>
          </cell>
          <cell r="DK343">
            <v>1.43687264327467</v>
          </cell>
        </row>
        <row r="344">
          <cell r="A344">
            <v>1225.86756344171</v>
          </cell>
          <cell r="B344">
            <v>1350.68437392225</v>
          </cell>
          <cell r="C344">
            <v>1451.66241993774</v>
          </cell>
          <cell r="D344">
            <v>1632.18219802409</v>
          </cell>
          <cell r="E344">
            <v>1552.4560041886</v>
          </cell>
          <cell r="F344">
            <v>1718.83170206363</v>
          </cell>
          <cell r="G344">
            <v>1949.58719431048</v>
          </cell>
          <cell r="H344">
            <v>1773.05607743926</v>
          </cell>
          <cell r="I344">
            <v>1714.66964721494</v>
          </cell>
          <cell r="J344">
            <v>1641.4246983131</v>
          </cell>
          <cell r="K344">
            <v>1671.28368679349</v>
          </cell>
          <cell r="L344">
            <v>2070.85447213756</v>
          </cell>
          <cell r="M344">
            <v>2015.55589621318</v>
          </cell>
          <cell r="N344">
            <v>2045.27993470478</v>
          </cell>
          <cell r="O344">
            <v>2160.18597739574</v>
          </cell>
          <cell r="P344">
            <v>2314.42465276161</v>
          </cell>
          <cell r="Q344">
            <v>2588.67930422134</v>
          </cell>
          <cell r="R344">
            <v>2496.63351301752</v>
          </cell>
          <cell r="S344">
            <v>2405.67222621286</v>
          </cell>
          <cell r="T344">
            <v>2810.49454368018</v>
          </cell>
        </row>
        <row r="344">
          <cell r="Z344">
            <v>1225.86756344171</v>
          </cell>
          <cell r="AA344">
            <v>1350.68437392225</v>
          </cell>
          <cell r="AB344">
            <v>1451.66241993774</v>
          </cell>
          <cell r="AC344">
            <v>1632.18219802409</v>
          </cell>
          <cell r="AD344">
            <v>1552.4560041886</v>
          </cell>
          <cell r="AE344">
            <v>1718.83170206363</v>
          </cell>
          <cell r="AF344">
            <v>1949.58719431048</v>
          </cell>
          <cell r="AG344">
            <v>1773.05607743926</v>
          </cell>
          <cell r="AH344">
            <v>1714.66964721494</v>
          </cell>
          <cell r="AI344">
            <v>1641.4246983131</v>
          </cell>
          <cell r="AJ344">
            <v>1671.28368679349</v>
          </cell>
          <cell r="AK344">
            <v>2070.85447213756</v>
          </cell>
          <cell r="AL344">
            <v>2015.55589621318</v>
          </cell>
          <cell r="AM344">
            <v>2045.27993470478</v>
          </cell>
          <cell r="AN344">
            <v>2160.18597739574</v>
          </cell>
          <cell r="AO344">
            <v>2314.42465276161</v>
          </cell>
          <cell r="AP344">
            <v>2588.67930422134</v>
          </cell>
          <cell r="AQ344">
            <v>2496.63351301752</v>
          </cell>
          <cell r="AR344">
            <v>2405.67222621286</v>
          </cell>
          <cell r="AS344">
            <v>2810.49454368018</v>
          </cell>
        </row>
        <row r="344"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</row>
        <row r="344">
          <cell r="BX344">
            <v>2.76130848164114</v>
          </cell>
          <cell r="BY344">
            <v>3.10243961848024</v>
          </cell>
          <cell r="BZ344">
            <v>2.91362203310398</v>
          </cell>
          <cell r="CA344">
            <v>3.28744921419741</v>
          </cell>
          <cell r="CB344">
            <v>3.66886292070766</v>
          </cell>
          <cell r="CC344">
            <v>3.34984436524812</v>
          </cell>
          <cell r="CD344">
            <v>3.22530042020111</v>
          </cell>
          <cell r="CE344">
            <v>3.14715798461595</v>
          </cell>
          <cell r="CF344">
            <v>3.19270411814438</v>
          </cell>
          <cell r="CG344">
            <v>3.97250176017079</v>
          </cell>
          <cell r="CH344">
            <v>3.84151264242016</v>
          </cell>
          <cell r="CI344">
            <v>3.95804801136444</v>
          </cell>
          <cell r="CJ344">
            <v>4.07698665794499</v>
          </cell>
          <cell r="CK344">
            <v>4.36808614113108</v>
          </cell>
          <cell r="CL344">
            <v>4.88569553522068</v>
          </cell>
          <cell r="CM344">
            <v>4.7119746303612</v>
          </cell>
          <cell r="CN344">
            <v>4.54030054462382</v>
          </cell>
          <cell r="CO344">
            <v>5.30433438449829</v>
          </cell>
          <cell r="CP344">
            <v>4.99515453679772</v>
          </cell>
          <cell r="CQ344">
            <v>5.3384722257978</v>
          </cell>
          <cell r="CR344">
            <v>1.44783649103746</v>
          </cell>
          <cell r="CS344">
            <v>1.44317133026354</v>
          </cell>
          <cell r="CT344">
            <v>1.440316191161</v>
          </cell>
          <cell r="CU344">
            <v>1.44135989714172</v>
          </cell>
          <cell r="CV344">
            <v>1.45979954597387</v>
          </cell>
          <cell r="CW344">
            <v>1.43245648648262</v>
          </cell>
          <cell r="CX344">
            <v>1.45585564093591</v>
          </cell>
          <cell r="CY344">
            <v>1.45012345462665</v>
          </cell>
          <cell r="CZ344">
            <v>1.45652325328812</v>
          </cell>
          <cell r="DA344">
            <v>1.42892539553583</v>
          </cell>
          <cell r="DB344">
            <v>1.43416340707884</v>
          </cell>
          <cell r="DC344">
            <v>1.42821180172954</v>
          </cell>
          <cell r="DD344">
            <v>1.43747306400907</v>
          </cell>
          <cell r="DE344">
            <v>1.41572478513023</v>
          </cell>
          <cell r="DF344">
            <v>1.45164020459975</v>
          </cell>
          <cell r="DG344">
            <v>1.45164020459975</v>
          </cell>
          <cell r="DH344">
            <v>1.45164020459975</v>
          </cell>
          <cell r="DI344">
            <v>1.45164020459975</v>
          </cell>
          <cell r="DJ344">
            <v>1.45164020459975</v>
          </cell>
          <cell r="DK344">
            <v>1.45164020459975</v>
          </cell>
        </row>
        <row r="345">
          <cell r="A345">
            <v>1438.16654124874</v>
          </cell>
          <cell r="B345">
            <v>1603.66866101933</v>
          </cell>
          <cell r="C345">
            <v>1376.61766478864</v>
          </cell>
          <cell r="D345">
            <v>1698.64932977446</v>
          </cell>
          <cell r="E345">
            <v>1945.28284179758</v>
          </cell>
          <cell r="F345">
            <v>1705.47076641454</v>
          </cell>
          <cell r="G345">
            <v>1746.41304152108</v>
          </cell>
          <cell r="H345">
            <v>1853.70825402172</v>
          </cell>
          <cell r="I345">
            <v>1918.81892510874</v>
          </cell>
          <cell r="J345">
            <v>1779.26287547232</v>
          </cell>
          <cell r="K345">
            <v>1997.8670752022</v>
          </cell>
          <cell r="L345">
            <v>2164.95238714326</v>
          </cell>
          <cell r="M345">
            <v>2331.30582047723</v>
          </cell>
          <cell r="N345">
            <v>2411.20721495484</v>
          </cell>
          <cell r="O345">
            <v>2421.02125178042</v>
          </cell>
          <cell r="P345">
            <v>1922.28900174346</v>
          </cell>
          <cell r="Q345">
            <v>2272.03830719547</v>
          </cell>
          <cell r="R345">
            <v>2287.49765208131</v>
          </cell>
          <cell r="S345">
            <v>2475.88111569027</v>
          </cell>
          <cell r="T345">
            <v>2799.36904831481</v>
          </cell>
        </row>
        <row r="345">
          <cell r="Z345">
            <v>1438.16654124874</v>
          </cell>
          <cell r="AA345">
            <v>1603.66866101933</v>
          </cell>
          <cell r="AB345">
            <v>1376.61766478864</v>
          </cell>
          <cell r="AC345">
            <v>1698.64932977446</v>
          </cell>
          <cell r="AD345">
            <v>1945.28284179758</v>
          </cell>
          <cell r="AE345">
            <v>1705.47076641454</v>
          </cell>
          <cell r="AF345">
            <v>1746.41304152108</v>
          </cell>
          <cell r="AG345">
            <v>1853.70825402172</v>
          </cell>
          <cell r="AH345">
            <v>1918.81892510874</v>
          </cell>
          <cell r="AI345">
            <v>1779.26287547232</v>
          </cell>
          <cell r="AJ345">
            <v>1997.8670752022</v>
          </cell>
          <cell r="AK345">
            <v>2164.95238714326</v>
          </cell>
          <cell r="AL345">
            <v>2331.30582047723</v>
          </cell>
          <cell r="AM345">
            <v>2411.20721495484</v>
          </cell>
          <cell r="AN345">
            <v>2421.02125178042</v>
          </cell>
          <cell r="AO345">
            <v>1922.28900174346</v>
          </cell>
          <cell r="AP345">
            <v>2272.03830719547</v>
          </cell>
          <cell r="AQ345">
            <v>2287.49765208131</v>
          </cell>
          <cell r="AR345">
            <v>2475.88111569027</v>
          </cell>
          <cell r="AS345">
            <v>2799.36904831481</v>
          </cell>
        </row>
        <row r="345"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</row>
        <row r="345">
          <cell r="BX345">
            <v>2.62164957697616</v>
          </cell>
          <cell r="BY345">
            <v>3.11078982525056</v>
          </cell>
          <cell r="BZ345">
            <v>3.74108430817777</v>
          </cell>
          <cell r="CA345">
            <v>3.27867294507854</v>
          </cell>
          <cell r="CB345">
            <v>3.28375616278136</v>
          </cell>
          <cell r="CC345">
            <v>3.51422370615411</v>
          </cell>
          <cell r="CD345">
            <v>3.72077701525131</v>
          </cell>
          <cell r="CE345">
            <v>3.36369955544796</v>
          </cell>
          <cell r="CF345">
            <v>3.80903770438125</v>
          </cell>
          <cell r="CG345">
            <v>4.08760757478826</v>
          </cell>
          <cell r="CH345">
            <v>4.43023689903998</v>
          </cell>
          <cell r="CI345">
            <v>4.56322601511932</v>
          </cell>
          <cell r="CJ345">
            <v>4.57659976123723</v>
          </cell>
          <cell r="CK345">
            <v>3.63381667134824</v>
          </cell>
          <cell r="CL345">
            <v>4.29496848348017</v>
          </cell>
          <cell r="CM345">
            <v>4.32419219808465</v>
          </cell>
          <cell r="CN345">
            <v>4.68030460888641</v>
          </cell>
          <cell r="CO345">
            <v>5.29181299367396</v>
          </cell>
          <cell r="CP345">
            <v>4.85339541157152</v>
          </cell>
          <cell r="CQ345">
            <v>4.94269951366342</v>
          </cell>
          <cell r="CR345">
            <v>1.4451641213783</v>
          </cell>
          <cell r="CS345">
            <v>1.44993639098581</v>
          </cell>
          <cell r="CT345">
            <v>1.43861913473059</v>
          </cell>
          <cell r="CU345">
            <v>1.49602963929881</v>
          </cell>
          <cell r="CV345">
            <v>1.4245982162637</v>
          </cell>
          <cell r="CW345">
            <v>1.42512617939669</v>
          </cell>
          <cell r="CX345">
            <v>1.45707934062578</v>
          </cell>
          <cell r="CY345">
            <v>1.44517059111823</v>
          </cell>
          <cell r="CZ345">
            <v>1.41288718174576</v>
          </cell>
          <cell r="DA345">
            <v>1.44920577154936</v>
          </cell>
          <cell r="DB345">
            <v>1.43700557726578</v>
          </cell>
          <cell r="DC345">
            <v>1.45106307164025</v>
          </cell>
          <cell r="DD345">
            <v>1.44171505491462</v>
          </cell>
          <cell r="DE345">
            <v>1.4476703854624</v>
          </cell>
          <cell r="DF345">
            <v>1.44931505537456</v>
          </cell>
          <cell r="DG345">
            <v>1.44931505537456</v>
          </cell>
          <cell r="DH345">
            <v>1.44931505537456</v>
          </cell>
          <cell r="DI345">
            <v>1.44931505537456</v>
          </cell>
          <cell r="DJ345">
            <v>1.44931505537456</v>
          </cell>
          <cell r="DK345">
            <v>1.44931505537456</v>
          </cell>
        </row>
        <row r="346">
          <cell r="A346">
            <v>1650.40012267776</v>
          </cell>
          <cell r="B346">
            <v>1632.04933762996</v>
          </cell>
          <cell r="C346">
            <v>1742.57238914046</v>
          </cell>
          <cell r="D346">
            <v>1918.47397241977</v>
          </cell>
          <cell r="E346">
            <v>1407.63095533844</v>
          </cell>
          <cell r="F346">
            <v>1569.00132765196</v>
          </cell>
          <cell r="G346">
            <v>1738.42427889501</v>
          </cell>
          <cell r="H346">
            <v>1898.10782194099</v>
          </cell>
          <cell r="I346">
            <v>1863.80206977272</v>
          </cell>
          <cell r="J346">
            <v>1815.6165423185</v>
          </cell>
          <cell r="K346">
            <v>2214.11749848264</v>
          </cell>
          <cell r="L346">
            <v>2017.8706162849</v>
          </cell>
          <cell r="M346">
            <v>2051.31051394278</v>
          </cell>
          <cell r="N346">
            <v>1910.5776321255</v>
          </cell>
          <cell r="O346">
            <v>2301.99530231549</v>
          </cell>
          <cell r="P346">
            <v>1952.79227876418</v>
          </cell>
          <cell r="Q346">
            <v>2445.30754979</v>
          </cell>
          <cell r="R346">
            <v>2487.98637297532</v>
          </cell>
          <cell r="S346">
            <v>2600.55252906596</v>
          </cell>
          <cell r="T346">
            <v>2965.71628125824</v>
          </cell>
        </row>
        <row r="346">
          <cell r="Z346">
            <v>1650.40012267776</v>
          </cell>
          <cell r="AA346">
            <v>1632.04933762996</v>
          </cell>
          <cell r="AB346">
            <v>1742.57238914046</v>
          </cell>
          <cell r="AC346">
            <v>1918.47397241977</v>
          </cell>
          <cell r="AD346">
            <v>1407.63095533844</v>
          </cell>
          <cell r="AE346">
            <v>1569.00132765196</v>
          </cell>
          <cell r="AF346">
            <v>1738.42427889501</v>
          </cell>
          <cell r="AG346">
            <v>1898.10782194099</v>
          </cell>
          <cell r="AH346">
            <v>1863.80206977272</v>
          </cell>
          <cell r="AI346">
            <v>1815.6165423185</v>
          </cell>
          <cell r="AJ346">
            <v>2214.11749848264</v>
          </cell>
          <cell r="AK346">
            <v>2017.8706162849</v>
          </cell>
          <cell r="AL346">
            <v>2051.31051394278</v>
          </cell>
          <cell r="AM346">
            <v>1910.5776321255</v>
          </cell>
          <cell r="AN346">
            <v>2301.99530231549</v>
          </cell>
          <cell r="AO346">
            <v>1952.79227876418</v>
          </cell>
          <cell r="AP346">
            <v>2445.30754979</v>
          </cell>
          <cell r="AQ346">
            <v>2487.98637297532</v>
          </cell>
          <cell r="AR346">
            <v>2600.55252906596</v>
          </cell>
          <cell r="AS346">
            <v>2965.71628125824</v>
          </cell>
        </row>
        <row r="346"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</row>
        <row r="346">
          <cell r="BX346">
            <v>3.29410322857697</v>
          </cell>
          <cell r="BY346">
            <v>3.67413141951317</v>
          </cell>
          <cell r="BZ346">
            <v>2.69270964750812</v>
          </cell>
          <cell r="CA346">
            <v>3.0030002126853</v>
          </cell>
          <cell r="CB346">
            <v>3.27017683970876</v>
          </cell>
          <cell r="CC346">
            <v>3.59355079516273</v>
          </cell>
          <cell r="CD346">
            <v>3.54680593283942</v>
          </cell>
          <cell r="CE346">
            <v>3.45157608362735</v>
          </cell>
          <cell r="CF346">
            <v>4.16928925746864</v>
          </cell>
          <cell r="CG346">
            <v>3.82960273724706</v>
          </cell>
          <cell r="CH346">
            <v>3.91038929896676</v>
          </cell>
          <cell r="CI346">
            <v>3.65348961462336</v>
          </cell>
          <cell r="CJ346">
            <v>4.36356080879146</v>
          </cell>
          <cell r="CK346">
            <v>3.70162695238989</v>
          </cell>
          <cell r="CL346">
            <v>4.63521718700846</v>
          </cell>
          <cell r="CM346">
            <v>4.71611728269045</v>
          </cell>
          <cell r="CN346">
            <v>4.92949272555923</v>
          </cell>
          <cell r="CO346">
            <v>5.62168103552438</v>
          </cell>
          <cell r="CP346">
            <v>4.93256224951386</v>
          </cell>
          <cell r="CQ346">
            <v>4.88154051334119</v>
          </cell>
          <cell r="CR346">
            <v>1.45245801729618</v>
          </cell>
          <cell r="CS346">
            <v>1.45196855415783</v>
          </cell>
          <cell r="CT346">
            <v>1.4493082328857</v>
          </cell>
          <cell r="CU346">
            <v>1.4305675205867</v>
          </cell>
          <cell r="CV346">
            <v>1.43220906453085</v>
          </cell>
          <cell r="CW346">
            <v>1.43144637693684</v>
          </cell>
          <cell r="CX346">
            <v>1.45643690754417</v>
          </cell>
          <cell r="CY346">
            <v>1.44711893583866</v>
          </cell>
          <cell r="CZ346">
            <v>1.43969169364317</v>
          </cell>
          <cell r="DA346">
            <v>1.44116536221198</v>
          </cell>
          <cell r="DB346">
            <v>1.45494230879811</v>
          </cell>
          <cell r="DC346">
            <v>1.44359951323046</v>
          </cell>
          <cell r="DD346">
            <v>1.43720442535163</v>
          </cell>
          <cell r="DE346">
            <v>1.43272865622663</v>
          </cell>
          <cell r="DF346">
            <v>1.44534171083243</v>
          </cell>
          <cell r="DG346">
            <v>1.44534171083243</v>
          </cell>
          <cell r="DH346">
            <v>1.44534171083243</v>
          </cell>
          <cell r="DI346">
            <v>1.44534171083243</v>
          </cell>
          <cell r="DJ346">
            <v>1.44534171083243</v>
          </cell>
          <cell r="DK346">
            <v>1.44534171083243</v>
          </cell>
        </row>
        <row r="347">
          <cell r="A347">
            <v>1124.60157393091</v>
          </cell>
          <cell r="B347">
            <v>1288.68834413115</v>
          </cell>
          <cell r="C347">
            <v>1444.6388502502</v>
          </cell>
          <cell r="D347">
            <v>1308.69111012109</v>
          </cell>
          <cell r="E347">
            <v>1346.56433603342</v>
          </cell>
          <cell r="F347">
            <v>1421.14839622627</v>
          </cell>
          <cell r="G347">
            <v>1402.89131873138</v>
          </cell>
          <cell r="H347">
            <v>1870.60829957739</v>
          </cell>
          <cell r="I347">
            <v>1946.63248045109</v>
          </cell>
          <cell r="J347">
            <v>2007.9561211587</v>
          </cell>
          <cell r="K347">
            <v>2066.20369652626</v>
          </cell>
          <cell r="L347">
            <v>2385.5093190561</v>
          </cell>
          <cell r="M347">
            <v>1890.36110640169</v>
          </cell>
          <cell r="N347">
            <v>1994.83301381071</v>
          </cell>
          <cell r="O347">
            <v>2170.61768103668</v>
          </cell>
          <cell r="P347">
            <v>2206.59843860202</v>
          </cell>
          <cell r="Q347">
            <v>2087.71629904469</v>
          </cell>
          <cell r="R347">
            <v>2317.42724092677</v>
          </cell>
          <cell r="S347">
            <v>2716.67686024582</v>
          </cell>
          <cell r="T347">
            <v>2957.12852800011</v>
          </cell>
        </row>
        <row r="347">
          <cell r="Z347">
            <v>1124.60157393091</v>
          </cell>
          <cell r="AA347">
            <v>1288.68834413115</v>
          </cell>
          <cell r="AB347">
            <v>1444.6388502502</v>
          </cell>
          <cell r="AC347">
            <v>1308.69111012109</v>
          </cell>
          <cell r="AD347">
            <v>1346.56433603342</v>
          </cell>
          <cell r="AE347">
            <v>1421.14839622627</v>
          </cell>
          <cell r="AF347">
            <v>1402.89131873138</v>
          </cell>
          <cell r="AG347">
            <v>1870.60829957739</v>
          </cell>
          <cell r="AH347">
            <v>1946.63248045109</v>
          </cell>
          <cell r="AI347">
            <v>2007.9561211587</v>
          </cell>
          <cell r="AJ347">
            <v>2066.20369652626</v>
          </cell>
          <cell r="AK347">
            <v>2385.5093190561</v>
          </cell>
          <cell r="AL347">
            <v>1890.36110640169</v>
          </cell>
          <cell r="AM347">
            <v>1994.83301381071</v>
          </cell>
          <cell r="AN347">
            <v>2170.61768103668</v>
          </cell>
          <cell r="AO347">
            <v>2206.59843860202</v>
          </cell>
          <cell r="AP347">
            <v>2087.71629904469</v>
          </cell>
          <cell r="AQ347">
            <v>2317.42724092677</v>
          </cell>
          <cell r="AR347">
            <v>2716.67686024582</v>
          </cell>
          <cell r="AS347">
            <v>2957.12852800011</v>
          </cell>
        </row>
        <row r="347"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</row>
        <row r="347">
          <cell r="BX347">
            <v>2.7089825515757</v>
          </cell>
          <cell r="BY347">
            <v>2.47930353206612</v>
          </cell>
          <cell r="BZ347">
            <v>2.61752641822448</v>
          </cell>
          <cell r="CA347">
            <v>2.67279076444173</v>
          </cell>
          <cell r="CB347">
            <v>2.65511864711805</v>
          </cell>
          <cell r="CC347">
            <v>3.57351629256893</v>
          </cell>
          <cell r="CD347">
            <v>3.69424467217524</v>
          </cell>
          <cell r="CE347">
            <v>3.84613269023042</v>
          </cell>
          <cell r="CF347">
            <v>3.99202794110542</v>
          </cell>
          <cell r="CG347">
            <v>4.50822255781601</v>
          </cell>
          <cell r="CH347">
            <v>3.57672641512473</v>
          </cell>
          <cell r="CI347">
            <v>3.74296583577003</v>
          </cell>
          <cell r="CJ347">
            <v>4.06951670925804</v>
          </cell>
          <cell r="CK347">
            <v>4.13697414103109</v>
          </cell>
          <cell r="CL347">
            <v>3.91409156820977</v>
          </cell>
          <cell r="CM347">
            <v>4.34475815885602</v>
          </cell>
          <cell r="CN347">
            <v>5.09327919559972</v>
          </cell>
          <cell r="CO347">
            <v>5.54408271030604</v>
          </cell>
          <cell r="CP347">
            <v>5.14919160310859</v>
          </cell>
          <cell r="CQ347">
            <v>4.39516338338911</v>
          </cell>
          <cell r="CR347">
            <v>1.43529841043236</v>
          </cell>
          <cell r="CS347">
            <v>1.42253049220185</v>
          </cell>
          <cell r="CT347">
            <v>1.46103364745468</v>
          </cell>
          <cell r="CU347">
            <v>1.44615415170011</v>
          </cell>
          <cell r="CV347">
            <v>1.40942889183833</v>
          </cell>
          <cell r="CW347">
            <v>1.45673851531294</v>
          </cell>
          <cell r="CX347">
            <v>1.44759552033952</v>
          </cell>
          <cell r="CY347">
            <v>1.43414883991848</v>
          </cell>
          <cell r="CZ347">
            <v>1.44366173487054</v>
          </cell>
          <cell r="DA347">
            <v>1.43033277582541</v>
          </cell>
          <cell r="DB347">
            <v>1.41803417430739</v>
          </cell>
          <cell r="DC347">
            <v>1.44971591047246</v>
          </cell>
          <cell r="DD347">
            <v>1.44799208082779</v>
          </cell>
          <cell r="DE347">
            <v>1.46015116569296</v>
          </cell>
          <cell r="DF347">
            <v>1.46132776472839</v>
          </cell>
          <cell r="DG347">
            <v>1.46132776472839</v>
          </cell>
          <cell r="DH347">
            <v>1.46132776472839</v>
          </cell>
          <cell r="DI347">
            <v>1.46132776472839</v>
          </cell>
          <cell r="DJ347">
            <v>1.46132776472839</v>
          </cell>
          <cell r="DK347">
            <v>1.46132776472839</v>
          </cell>
        </row>
        <row r="348">
          <cell r="A348">
            <v>1381.1005594061</v>
          </cell>
          <cell r="B348">
            <v>1773.49915759807</v>
          </cell>
          <cell r="C348">
            <v>1565.56071910664</v>
          </cell>
          <cell r="D348">
            <v>1849.78473816999</v>
          </cell>
          <cell r="E348">
            <v>1860.72872418802</v>
          </cell>
          <cell r="F348">
            <v>1748.59558738733</v>
          </cell>
          <cell r="G348">
            <v>1683.66585730351</v>
          </cell>
          <cell r="H348">
            <v>1752.73040523855</v>
          </cell>
          <cell r="I348">
            <v>1923.77016239108</v>
          </cell>
          <cell r="J348">
            <v>2298.88289325308</v>
          </cell>
          <cell r="K348">
            <v>1992.92817195446</v>
          </cell>
          <cell r="L348">
            <v>2032.6075127059</v>
          </cell>
          <cell r="M348">
            <v>1850.63857744015</v>
          </cell>
          <cell r="N348">
            <v>2077.49110760074</v>
          </cell>
          <cell r="O348">
            <v>2280.70248105924</v>
          </cell>
          <cell r="P348">
            <v>2226.8105921088</v>
          </cell>
          <cell r="Q348">
            <v>2207.09692314938</v>
          </cell>
          <cell r="R348">
            <v>2396.11705803451</v>
          </cell>
          <cell r="S348">
            <v>2389.32567130175</v>
          </cell>
          <cell r="T348">
            <v>2514.11754911282</v>
          </cell>
        </row>
        <row r="348">
          <cell r="Z348">
            <v>1381.1005594061</v>
          </cell>
          <cell r="AA348">
            <v>1773.49915759807</v>
          </cell>
          <cell r="AB348">
            <v>1565.56071910664</v>
          </cell>
          <cell r="AC348">
            <v>1849.78473816999</v>
          </cell>
          <cell r="AD348">
            <v>1860.72872418802</v>
          </cell>
          <cell r="AE348">
            <v>1748.59558738733</v>
          </cell>
          <cell r="AF348">
            <v>1683.66585730351</v>
          </cell>
          <cell r="AG348">
            <v>1752.73040523855</v>
          </cell>
          <cell r="AH348">
            <v>1923.77016239108</v>
          </cell>
          <cell r="AI348">
            <v>2298.88289325308</v>
          </cell>
          <cell r="AJ348">
            <v>1992.92817195446</v>
          </cell>
          <cell r="AK348">
            <v>2032.6075127059</v>
          </cell>
          <cell r="AL348">
            <v>1850.63857744015</v>
          </cell>
          <cell r="AM348">
            <v>2077.49110760074</v>
          </cell>
          <cell r="AN348">
            <v>2280.70248105924</v>
          </cell>
          <cell r="AO348">
            <v>2226.8105921088</v>
          </cell>
          <cell r="AP348">
            <v>2207.09692314938</v>
          </cell>
          <cell r="AQ348">
            <v>2396.11705803451</v>
          </cell>
          <cell r="AR348">
            <v>2389.32567130175</v>
          </cell>
          <cell r="AS348">
            <v>2514.11754911282</v>
          </cell>
        </row>
        <row r="348"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</row>
        <row r="348">
          <cell r="BX348">
            <v>2.98205553317385</v>
          </cell>
          <cell r="BY348">
            <v>3.479088435831</v>
          </cell>
          <cell r="BZ348">
            <v>3.54235645935615</v>
          </cell>
          <cell r="CA348">
            <v>3.39576606067493</v>
          </cell>
          <cell r="CB348">
            <v>3.17923975478037</v>
          </cell>
          <cell r="CC348">
            <v>3.26634951940173</v>
          </cell>
          <cell r="CD348">
            <v>3.58037328481313</v>
          </cell>
          <cell r="CE348">
            <v>4.32951417730941</v>
          </cell>
          <cell r="CF348">
            <v>3.79934129261813</v>
          </cell>
          <cell r="CG348">
            <v>3.82451478809865</v>
          </cell>
          <cell r="CH348">
            <v>3.49166596988753</v>
          </cell>
          <cell r="CI348">
            <v>3.97826781225565</v>
          </cell>
          <cell r="CJ348">
            <v>4.31903854120978</v>
          </cell>
          <cell r="CK348">
            <v>4.2169817638052</v>
          </cell>
          <cell r="CL348">
            <v>4.17964936436622</v>
          </cell>
          <cell r="CM348">
            <v>4.53760278197044</v>
          </cell>
          <cell r="CN348">
            <v>4.52474171776295</v>
          </cell>
          <cell r="CO348">
            <v>4.76106405018994</v>
          </cell>
          <cell r="CP348">
            <v>3.99133593199046</v>
          </cell>
          <cell r="CQ348">
            <v>4.69585098496049</v>
          </cell>
          <cell r="CR348">
            <v>1.45367627623096</v>
          </cell>
          <cell r="CS348">
            <v>1.46045094253097</v>
          </cell>
          <cell r="CT348">
            <v>1.43833922671526</v>
          </cell>
          <cell r="CU348">
            <v>1.45667564527892</v>
          </cell>
          <cell r="CV348">
            <v>1.43912307360231</v>
          </cell>
          <cell r="CW348">
            <v>1.41077823282235</v>
          </cell>
          <cell r="CX348">
            <v>1.45090761518022</v>
          </cell>
          <cell r="CY348">
            <v>1.47014307002949</v>
          </cell>
          <cell r="CZ348">
            <v>1.47208203317498</v>
          </cell>
          <cell r="DA348">
            <v>1.45473811578967</v>
          </cell>
          <cell r="DB348">
            <v>1.437111531424</v>
          </cell>
          <cell r="DC348">
            <v>1.45607691814209</v>
          </cell>
          <cell r="DD348">
            <v>1.45209843142055</v>
          </cell>
          <cell r="DE348">
            <v>1.43071224155543</v>
          </cell>
          <cell r="DF348">
            <v>1.44673401000892</v>
          </cell>
          <cell r="DG348">
            <v>1.44673401000892</v>
          </cell>
          <cell r="DH348">
            <v>1.44673401000892</v>
          </cell>
          <cell r="DI348">
            <v>1.44673401000892</v>
          </cell>
          <cell r="DJ348">
            <v>1.44673401000892</v>
          </cell>
          <cell r="DK348">
            <v>1.44673401000892</v>
          </cell>
        </row>
        <row r="349">
          <cell r="A349">
            <v>1256.64530399403</v>
          </cell>
          <cell r="B349">
            <v>1904.19070902383</v>
          </cell>
          <cell r="C349">
            <v>1476.51888140464</v>
          </cell>
          <cell r="D349">
            <v>1933.14522294136</v>
          </cell>
          <cell r="E349">
            <v>1668.219489503</v>
          </cell>
          <cell r="F349">
            <v>1730.34214207751</v>
          </cell>
          <cell r="G349">
            <v>1774.02508993246</v>
          </cell>
          <cell r="H349">
            <v>1511.29162658545</v>
          </cell>
          <cell r="I349">
            <v>1803.85045719719</v>
          </cell>
          <cell r="J349">
            <v>1918.46355028833</v>
          </cell>
          <cell r="K349">
            <v>2239.81168235672</v>
          </cell>
          <cell r="L349">
            <v>2316.93656955831</v>
          </cell>
          <cell r="M349">
            <v>2208.48026397806</v>
          </cell>
          <cell r="N349">
            <v>2298.09195599828</v>
          </cell>
          <cell r="O349">
            <v>2649.75626127494</v>
          </cell>
          <cell r="P349">
            <v>2452.75381272327</v>
          </cell>
          <cell r="Q349">
            <v>2432.44361994034</v>
          </cell>
          <cell r="R349">
            <v>2498.98390457883</v>
          </cell>
          <cell r="S349">
            <v>2743.59402129444</v>
          </cell>
          <cell r="T349">
            <v>2941.30119688922</v>
          </cell>
        </row>
        <row r="349">
          <cell r="Z349">
            <v>1256.64530399403</v>
          </cell>
          <cell r="AA349">
            <v>1904.19070902383</v>
          </cell>
          <cell r="AB349">
            <v>1476.51888140464</v>
          </cell>
          <cell r="AC349">
            <v>1933.14522294136</v>
          </cell>
          <cell r="AD349">
            <v>1668.219489503</v>
          </cell>
          <cell r="AE349">
            <v>1730.34214207751</v>
          </cell>
          <cell r="AF349">
            <v>1774.02508993246</v>
          </cell>
          <cell r="AG349">
            <v>1511.29162658545</v>
          </cell>
          <cell r="AH349">
            <v>1803.85045719719</v>
          </cell>
          <cell r="AI349">
            <v>1918.46355028833</v>
          </cell>
          <cell r="AJ349">
            <v>2239.81168235672</v>
          </cell>
          <cell r="AK349">
            <v>2316.93656955831</v>
          </cell>
          <cell r="AL349">
            <v>2208.48026397806</v>
          </cell>
          <cell r="AM349">
            <v>2298.09195599828</v>
          </cell>
          <cell r="AN349">
            <v>2649.75626127494</v>
          </cell>
          <cell r="AO349">
            <v>2452.75381272327</v>
          </cell>
          <cell r="AP349">
            <v>2432.44361994034</v>
          </cell>
          <cell r="AQ349">
            <v>2498.98390457883</v>
          </cell>
          <cell r="AR349">
            <v>2743.59402129444</v>
          </cell>
          <cell r="AS349">
            <v>2941.30119688922</v>
          </cell>
        </row>
        <row r="349"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</row>
        <row r="349">
          <cell r="BX349">
            <v>2.82513398385667</v>
          </cell>
          <cell r="BY349">
            <v>3.65409652948566</v>
          </cell>
          <cell r="BZ349">
            <v>3.15868610413719</v>
          </cell>
          <cell r="CA349">
            <v>3.29188663118797</v>
          </cell>
          <cell r="CB349">
            <v>3.34264969655102</v>
          </cell>
          <cell r="CC349">
            <v>2.84035862879645</v>
          </cell>
          <cell r="CD349">
            <v>3.45487190219556</v>
          </cell>
          <cell r="CE349">
            <v>3.64607322744145</v>
          </cell>
          <cell r="CF349">
            <v>4.34938047239004</v>
          </cell>
          <cell r="CG349">
            <v>4.4060225837084</v>
          </cell>
          <cell r="CH349">
            <v>4.18077195054535</v>
          </cell>
          <cell r="CI349">
            <v>4.34132113190405</v>
          </cell>
          <cell r="CJ349">
            <v>5.034133036596</v>
          </cell>
          <cell r="CK349">
            <v>4.65985841026977</v>
          </cell>
          <cell r="CL349">
            <v>4.62127213953897</v>
          </cell>
          <cell r="CM349">
            <v>4.7476885386843</v>
          </cell>
          <cell r="CN349">
            <v>5.2124104784491</v>
          </cell>
          <cell r="CO349">
            <v>5.58802397874701</v>
          </cell>
          <cell r="CP349">
            <v>5.50204714659259</v>
          </cell>
          <cell r="CQ349">
            <v>4.46339034043811</v>
          </cell>
          <cell r="CR349">
            <v>1.47032416685722</v>
          </cell>
          <cell r="CS349">
            <v>1.44251017812557</v>
          </cell>
          <cell r="CT349">
            <v>1.43188154347479</v>
          </cell>
          <cell r="CU349">
            <v>1.44941115794131</v>
          </cell>
          <cell r="CV349">
            <v>1.44695110692273</v>
          </cell>
          <cell r="CW349">
            <v>1.44010530558316</v>
          </cell>
          <cell r="CX349">
            <v>1.4540389072653</v>
          </cell>
          <cell r="CY349">
            <v>1.45774725852072</v>
          </cell>
          <cell r="CZ349">
            <v>1.43045999591907</v>
          </cell>
          <cell r="DA349">
            <v>1.44156855703807</v>
          </cell>
          <cell r="DB349">
            <v>1.4108837802477</v>
          </cell>
          <cell r="DC349">
            <v>1.44070333341431</v>
          </cell>
          <cell r="DD349">
            <v>1.44725207014092</v>
          </cell>
          <cell r="DE349">
            <v>1.45028256466238</v>
          </cell>
          <cell r="DF349">
            <v>1.44207674737627</v>
          </cell>
          <cell r="DG349">
            <v>1.44207674737627</v>
          </cell>
          <cell r="DH349">
            <v>1.44207674737627</v>
          </cell>
          <cell r="DI349">
            <v>1.44207674737627</v>
          </cell>
          <cell r="DJ349">
            <v>1.44207674737627</v>
          </cell>
          <cell r="DK349">
            <v>1.44207674737627</v>
          </cell>
        </row>
        <row r="350">
          <cell r="A350">
            <v>1481.27809201907</v>
          </cell>
          <cell r="B350">
            <v>1521.6314757635</v>
          </cell>
          <cell r="C350">
            <v>1453.81214703726</v>
          </cell>
          <cell r="D350">
            <v>1610.14235605762</v>
          </cell>
          <cell r="E350">
            <v>1560.6960739925</v>
          </cell>
          <cell r="F350">
            <v>1879.60053102625</v>
          </cell>
          <cell r="G350">
            <v>1963.74673592594</v>
          </cell>
          <cell r="H350">
            <v>1888.36427128713</v>
          </cell>
          <cell r="I350">
            <v>2086.31947826523</v>
          </cell>
          <cell r="J350">
            <v>1663.13546537585</v>
          </cell>
          <cell r="K350">
            <v>2195.81992020889</v>
          </cell>
          <cell r="L350">
            <v>1938.28684950672</v>
          </cell>
          <cell r="M350">
            <v>2062.3892834027</v>
          </cell>
          <cell r="N350">
            <v>2421.02882317321</v>
          </cell>
          <cell r="O350">
            <v>2473.34212570733</v>
          </cell>
          <cell r="P350">
            <v>2181.47076708412</v>
          </cell>
          <cell r="Q350">
            <v>2165.21987208316</v>
          </cell>
          <cell r="R350">
            <v>2518.41469624746</v>
          </cell>
          <cell r="S350">
            <v>2292.64374072253</v>
          </cell>
          <cell r="T350">
            <v>2263.12980659627</v>
          </cell>
        </row>
        <row r="350">
          <cell r="Z350">
            <v>1481.27809201907</v>
          </cell>
          <cell r="AA350">
            <v>1521.6314757635</v>
          </cell>
          <cell r="AB350">
            <v>1453.81214703726</v>
          </cell>
          <cell r="AC350">
            <v>1610.14235605762</v>
          </cell>
          <cell r="AD350">
            <v>1560.6960739925</v>
          </cell>
          <cell r="AE350">
            <v>1879.60053102625</v>
          </cell>
          <cell r="AF350">
            <v>1963.74673592594</v>
          </cell>
          <cell r="AG350">
            <v>1888.36427128713</v>
          </cell>
          <cell r="AH350">
            <v>2086.31947826523</v>
          </cell>
          <cell r="AI350">
            <v>1663.13546537585</v>
          </cell>
          <cell r="AJ350">
            <v>2195.81992020889</v>
          </cell>
          <cell r="AK350">
            <v>1938.28684950672</v>
          </cell>
          <cell r="AL350">
            <v>2062.3892834027</v>
          </cell>
          <cell r="AM350">
            <v>2421.02882317321</v>
          </cell>
          <cell r="AN350">
            <v>2473.34212570733</v>
          </cell>
          <cell r="AO350">
            <v>2181.47076708412</v>
          </cell>
          <cell r="AP350">
            <v>2165.21987208316</v>
          </cell>
          <cell r="AQ350">
            <v>2518.41469624746</v>
          </cell>
          <cell r="AR350">
            <v>2292.64374072253</v>
          </cell>
          <cell r="AS350">
            <v>2263.12980659627</v>
          </cell>
        </row>
        <row r="350"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</row>
        <row r="350">
          <cell r="BX350">
            <v>2.77953910646989</v>
          </cell>
          <cell r="BY350">
            <v>3.03888751196769</v>
          </cell>
          <cell r="BZ350">
            <v>2.99003243686705</v>
          </cell>
          <cell r="CA350">
            <v>3.57064710396734</v>
          </cell>
          <cell r="CB350">
            <v>3.76060509968702</v>
          </cell>
          <cell r="CC350">
            <v>3.57340834410648</v>
          </cell>
          <cell r="CD350">
            <v>3.8830339483799</v>
          </cell>
          <cell r="CE350">
            <v>3.15277721623732</v>
          </cell>
          <cell r="CF350">
            <v>4.05091992875692</v>
          </cell>
          <cell r="CG350">
            <v>3.8095086046988</v>
          </cell>
          <cell r="CH350">
            <v>3.92799388609235</v>
          </cell>
          <cell r="CI350">
            <v>4.59828855213589</v>
          </cell>
          <cell r="CJ350">
            <v>4.68171572889538</v>
          </cell>
          <cell r="CK350">
            <v>4.12924111720389</v>
          </cell>
          <cell r="CL350">
            <v>4.09848028151366</v>
          </cell>
          <cell r="CM350">
            <v>4.76703225678137</v>
          </cell>
          <cell r="CN350">
            <v>4.33967713165628</v>
          </cell>
          <cell r="CO350">
            <v>4.28381108377543</v>
          </cell>
          <cell r="CP350">
            <v>4.64137102010645</v>
          </cell>
          <cell r="CQ350">
            <v>4.77867750232185</v>
          </cell>
          <cell r="CR350">
            <v>1.44293879975933</v>
          </cell>
          <cell r="CS350">
            <v>1.44504558747692</v>
          </cell>
          <cell r="CT350">
            <v>1.43298828532867</v>
          </cell>
          <cell r="CU350">
            <v>1.45163284370781</v>
          </cell>
          <cell r="CV350">
            <v>1.43004457144091</v>
          </cell>
          <cell r="CW350">
            <v>1.44220090813249</v>
          </cell>
          <cell r="CX350">
            <v>1.43065488159884</v>
          </cell>
          <cell r="CY350">
            <v>1.44780563681872</v>
          </cell>
          <cell r="CZ350">
            <v>1.47203033814679</v>
          </cell>
          <cell r="DA350">
            <v>1.44524500434435</v>
          </cell>
          <cell r="DB350">
            <v>1.48508118962494</v>
          </cell>
          <cell r="DC350">
            <v>1.3939789829075</v>
          </cell>
          <cell r="DD350">
            <v>1.43849042595753</v>
          </cell>
          <cell r="DE350">
            <v>1.44248356855413</v>
          </cell>
          <cell r="DF350">
            <v>1.44739240672719</v>
          </cell>
          <cell r="DG350">
            <v>1.44739240672719</v>
          </cell>
          <cell r="DH350">
            <v>1.44739240672719</v>
          </cell>
          <cell r="DI350">
            <v>1.44739240672719</v>
          </cell>
          <cell r="DJ350">
            <v>1.44739240672719</v>
          </cell>
          <cell r="DK350">
            <v>1.44739240672719</v>
          </cell>
        </row>
        <row r="351">
          <cell r="A351">
            <v>1236.21375696106</v>
          </cell>
          <cell r="B351">
            <v>1591.433111175</v>
          </cell>
          <cell r="C351">
            <v>1798.36863062988</v>
          </cell>
          <cell r="D351">
            <v>1912.48256493005</v>
          </cell>
          <cell r="E351">
            <v>1627.08258371258</v>
          </cell>
          <cell r="F351">
            <v>1756.15136669672</v>
          </cell>
          <cell r="G351">
            <v>2212.17500278838</v>
          </cell>
          <cell r="H351">
            <v>2159.60376188101</v>
          </cell>
          <cell r="I351">
            <v>2114.23448942679</v>
          </cell>
          <cell r="J351">
            <v>1953.72917298084</v>
          </cell>
          <cell r="K351">
            <v>1902.63591045559</v>
          </cell>
          <cell r="L351">
            <v>2230.64923192787</v>
          </cell>
          <cell r="M351">
            <v>2157.68108024323</v>
          </cell>
          <cell r="N351">
            <v>2105.94799630504</v>
          </cell>
          <cell r="O351">
            <v>2039.66451375159</v>
          </cell>
          <cell r="P351">
            <v>2337.66833089179</v>
          </cell>
          <cell r="Q351">
            <v>2497.01305715326</v>
          </cell>
          <cell r="R351">
            <v>2632.27470711644</v>
          </cell>
          <cell r="S351">
            <v>2165.23585092905</v>
          </cell>
          <cell r="T351">
            <v>2381.08449554162</v>
          </cell>
        </row>
        <row r="351">
          <cell r="Z351">
            <v>1236.21375696106</v>
          </cell>
          <cell r="AA351">
            <v>1591.433111175</v>
          </cell>
          <cell r="AB351">
            <v>1798.36863062988</v>
          </cell>
          <cell r="AC351">
            <v>1912.48256493005</v>
          </cell>
          <cell r="AD351">
            <v>1627.08258371258</v>
          </cell>
          <cell r="AE351">
            <v>1756.15136669672</v>
          </cell>
          <cell r="AF351">
            <v>2212.17500278838</v>
          </cell>
          <cell r="AG351">
            <v>2159.60376188101</v>
          </cell>
          <cell r="AH351">
            <v>2114.23448942679</v>
          </cell>
          <cell r="AI351">
            <v>1953.72917298084</v>
          </cell>
          <cell r="AJ351">
            <v>1902.63591045559</v>
          </cell>
          <cell r="AK351">
            <v>2230.64923192787</v>
          </cell>
          <cell r="AL351">
            <v>2157.68108024323</v>
          </cell>
          <cell r="AM351">
            <v>2105.94799630504</v>
          </cell>
          <cell r="AN351">
            <v>2039.66451375159</v>
          </cell>
          <cell r="AO351">
            <v>2337.66833089179</v>
          </cell>
          <cell r="AP351">
            <v>2497.01305715326</v>
          </cell>
          <cell r="AQ351">
            <v>2632.27470711644</v>
          </cell>
          <cell r="AR351">
            <v>2165.23585092905</v>
          </cell>
          <cell r="AS351">
            <v>2381.08449554162</v>
          </cell>
        </row>
        <row r="351"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</row>
        <row r="351">
          <cell r="BX351">
            <v>3.41438846607647</v>
          </cell>
          <cell r="BY351">
            <v>3.60288016983613</v>
          </cell>
          <cell r="BZ351">
            <v>3.08502874959716</v>
          </cell>
          <cell r="CA351">
            <v>3.33321076108928</v>
          </cell>
          <cell r="CB351">
            <v>4.22227599919386</v>
          </cell>
          <cell r="CC351">
            <v>4.09819009924949</v>
          </cell>
          <cell r="CD351">
            <v>3.99221777909516</v>
          </cell>
          <cell r="CE351">
            <v>3.69717617734515</v>
          </cell>
          <cell r="CF351">
            <v>3.60633239922915</v>
          </cell>
          <cell r="CG351">
            <v>4.22786467788219</v>
          </cell>
          <cell r="CH351">
            <v>4.10932030727973</v>
          </cell>
          <cell r="CI351">
            <v>4.02017112805018</v>
          </cell>
          <cell r="CJ351">
            <v>3.8496172123802</v>
          </cell>
          <cell r="CK351">
            <v>4.41206295582643</v>
          </cell>
          <cell r="CL351">
            <v>4.71280663047609</v>
          </cell>
          <cell r="CM351">
            <v>4.96809644522875</v>
          </cell>
          <cell r="CN351">
            <v>4.08661774738035</v>
          </cell>
          <cell r="CO351">
            <v>4.49400565454216</v>
          </cell>
          <cell r="CP351">
            <v>4.41279444485033</v>
          </cell>
          <cell r="CQ351">
            <v>4.95414164246561</v>
          </cell>
          <cell r="CR351">
            <v>1.43686640006583</v>
          </cell>
          <cell r="CS351">
            <v>1.44304329224761</v>
          </cell>
          <cell r="CT351">
            <v>1.44302190367143</v>
          </cell>
          <cell r="CU351">
            <v>1.45430267260891</v>
          </cell>
          <cell r="CV351">
            <v>1.44496562759884</v>
          </cell>
          <cell r="CW351">
            <v>1.44346516084568</v>
          </cell>
          <cell r="CX351">
            <v>1.4354233199</v>
          </cell>
          <cell r="CY351">
            <v>1.44374040539847</v>
          </cell>
          <cell r="CZ351">
            <v>1.45092867654539</v>
          </cell>
          <cell r="DA351">
            <v>1.44777592653011</v>
          </cell>
          <cell r="DB351">
            <v>1.44543002349148</v>
          </cell>
          <cell r="DC351">
            <v>1.44549748497811</v>
          </cell>
          <cell r="DD351">
            <v>1.43854812288367</v>
          </cell>
          <cell r="DE351">
            <v>1.43519277016957</v>
          </cell>
          <cell r="DF351">
            <v>1.4516045744789</v>
          </cell>
          <cell r="DG351">
            <v>1.4516045744789</v>
          </cell>
          <cell r="DH351">
            <v>1.4516045744789</v>
          </cell>
          <cell r="DI351">
            <v>1.4516045744789</v>
          </cell>
          <cell r="DJ351">
            <v>1.4516045744789</v>
          </cell>
          <cell r="DK351">
            <v>1.4516045744789</v>
          </cell>
        </row>
        <row r="352">
          <cell r="A352">
            <v>1065.09928685185</v>
          </cell>
          <cell r="B352">
            <v>1531.22305157948</v>
          </cell>
          <cell r="C352">
            <v>1668.83219745989</v>
          </cell>
          <cell r="D352">
            <v>1767.50281404733</v>
          </cell>
          <cell r="E352">
            <v>1600.68730239348</v>
          </cell>
          <cell r="F352">
            <v>1722.36398728495</v>
          </cell>
          <cell r="G352">
            <v>1865.70546676681</v>
          </cell>
          <cell r="H352">
            <v>1821.56565651372</v>
          </cell>
          <cell r="I352">
            <v>1756.47262275322</v>
          </cell>
          <cell r="J352">
            <v>1804.89443215692</v>
          </cell>
          <cell r="K352">
            <v>2046.29000984091</v>
          </cell>
          <cell r="L352">
            <v>2127.37134364265</v>
          </cell>
          <cell r="M352">
            <v>1804.66254252879</v>
          </cell>
          <cell r="N352">
            <v>2281.56232173559</v>
          </cell>
          <cell r="O352">
            <v>2301.21859025177</v>
          </cell>
          <cell r="P352">
            <v>2186.08943091509</v>
          </cell>
          <cell r="Q352">
            <v>2042.65071037463</v>
          </cell>
          <cell r="R352">
            <v>2782.54890101911</v>
          </cell>
          <cell r="S352">
            <v>2638.76928697858</v>
          </cell>
          <cell r="T352">
            <v>2489.29890944555</v>
          </cell>
        </row>
        <row r="352">
          <cell r="Z352">
            <v>1065.09928685185</v>
          </cell>
          <cell r="AA352">
            <v>1531.22305157948</v>
          </cell>
          <cell r="AB352">
            <v>1668.83219745989</v>
          </cell>
          <cell r="AC352">
            <v>1767.50281404733</v>
          </cell>
          <cell r="AD352">
            <v>1600.68730239348</v>
          </cell>
          <cell r="AE352">
            <v>1722.36398728495</v>
          </cell>
          <cell r="AF352">
            <v>1865.70546676681</v>
          </cell>
          <cell r="AG352">
            <v>1821.56565651372</v>
          </cell>
          <cell r="AH352">
            <v>1756.47262275322</v>
          </cell>
          <cell r="AI352">
            <v>1804.89443215692</v>
          </cell>
          <cell r="AJ352">
            <v>2046.29000984091</v>
          </cell>
          <cell r="AK352">
            <v>2127.37134364265</v>
          </cell>
          <cell r="AL352">
            <v>1804.66254252879</v>
          </cell>
          <cell r="AM352">
            <v>2281.56232173559</v>
          </cell>
          <cell r="AN352">
            <v>2301.21859025177</v>
          </cell>
          <cell r="AO352">
            <v>2186.08943091509</v>
          </cell>
          <cell r="AP352">
            <v>2042.65071037463</v>
          </cell>
          <cell r="AQ352">
            <v>2782.54890101911</v>
          </cell>
          <cell r="AR352">
            <v>2638.76928697858</v>
          </cell>
          <cell r="AS352">
            <v>2489.29890944555</v>
          </cell>
        </row>
        <row r="352"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</row>
        <row r="352">
          <cell r="BX352">
            <v>3.14151209432271</v>
          </cell>
          <cell r="BY352">
            <v>3.29616581050103</v>
          </cell>
          <cell r="BZ352">
            <v>3.02146841185003</v>
          </cell>
          <cell r="CA352">
            <v>3.27020175726433</v>
          </cell>
          <cell r="CB352">
            <v>3.55874083479245</v>
          </cell>
          <cell r="CC352">
            <v>3.50143952826238</v>
          </cell>
          <cell r="CD352">
            <v>3.36873677442743</v>
          </cell>
          <cell r="CE352">
            <v>3.43322696488533</v>
          </cell>
          <cell r="CF352">
            <v>3.92228217737609</v>
          </cell>
          <cell r="CG352">
            <v>4.10796387005028</v>
          </cell>
          <cell r="CH352">
            <v>3.43032822342175</v>
          </cell>
          <cell r="CI352">
            <v>4.30436942359696</v>
          </cell>
          <cell r="CJ352">
            <v>4.30573586167703</v>
          </cell>
          <cell r="CK352">
            <v>4.09032140597057</v>
          </cell>
          <cell r="CL352">
            <v>3.82193784362652</v>
          </cell>
          <cell r="CM352">
            <v>5.20633747734378</v>
          </cell>
          <cell r="CN352">
            <v>4.93731608016974</v>
          </cell>
          <cell r="CO352">
            <v>4.65764687902186</v>
          </cell>
          <cell r="CP352">
            <v>5.20296270484197</v>
          </cell>
          <cell r="CQ352">
            <v>4.97377815640499</v>
          </cell>
          <cell r="CR352">
            <v>1.41864934316259</v>
          </cell>
          <cell r="CS352">
            <v>1.42968225968418</v>
          </cell>
          <cell r="CT352">
            <v>1.45539564052678</v>
          </cell>
          <cell r="CU352">
            <v>1.46912313928992</v>
          </cell>
          <cell r="CV352">
            <v>1.45142826808721</v>
          </cell>
          <cell r="CW352">
            <v>1.44297073846715</v>
          </cell>
          <cell r="CX352">
            <v>1.43632876459702</v>
          </cell>
          <cell r="CY352">
            <v>1.42529688132019</v>
          </cell>
          <cell r="CZ352">
            <v>1.42850394174405</v>
          </cell>
          <cell r="DA352">
            <v>1.44031149209207</v>
          </cell>
          <cell r="DB352">
            <v>1.42933979403659</v>
          </cell>
          <cell r="DC352">
            <v>1.41880864206469</v>
          </cell>
          <cell r="DD352">
            <v>1.44134339818454</v>
          </cell>
          <cell r="DE352">
            <v>1.45221170880922</v>
          </cell>
          <cell r="DF352">
            <v>1.46425806621301</v>
          </cell>
          <cell r="DG352">
            <v>1.46425806621301</v>
          </cell>
          <cell r="DH352">
            <v>1.46425806621301</v>
          </cell>
          <cell r="DI352">
            <v>1.46425806621301</v>
          </cell>
          <cell r="DJ352">
            <v>1.46425806621301</v>
          </cell>
          <cell r="DK352">
            <v>1.46425806621301</v>
          </cell>
        </row>
        <row r="353">
          <cell r="A353">
            <v>1255.89702567781</v>
          </cell>
          <cell r="B353">
            <v>1522.25204637718</v>
          </cell>
          <cell r="C353">
            <v>1586.3017810022</v>
          </cell>
          <cell r="D353">
            <v>1409.89815158944</v>
          </cell>
          <cell r="E353">
            <v>1623.55075948553</v>
          </cell>
          <cell r="F353">
            <v>1231.94842356155</v>
          </cell>
          <cell r="G353">
            <v>1591.31407883634</v>
          </cell>
          <cell r="H353">
            <v>1618.17727958034</v>
          </cell>
          <cell r="I353">
            <v>1910.97882827725</v>
          </cell>
          <cell r="J353">
            <v>1765.2524996926</v>
          </cell>
          <cell r="K353">
            <v>1753.2634022823</v>
          </cell>
          <cell r="L353">
            <v>2035.02536685961</v>
          </cell>
          <cell r="M353">
            <v>2101.69005627967</v>
          </cell>
          <cell r="N353">
            <v>1943.07009536091</v>
          </cell>
          <cell r="O353">
            <v>2257.25424173895</v>
          </cell>
          <cell r="P353">
            <v>2190.94344971185</v>
          </cell>
          <cell r="Q353">
            <v>2488.25668085276</v>
          </cell>
          <cell r="R353">
            <v>2505.74213593311</v>
          </cell>
          <cell r="S353">
            <v>2775.66755065251</v>
          </cell>
          <cell r="T353">
            <v>2351.34804368265</v>
          </cell>
        </row>
        <row r="353">
          <cell r="Z353">
            <v>1255.89702567781</v>
          </cell>
          <cell r="AA353">
            <v>1522.25204637718</v>
          </cell>
          <cell r="AB353">
            <v>1586.3017810022</v>
          </cell>
          <cell r="AC353">
            <v>1409.89815158944</v>
          </cell>
          <cell r="AD353">
            <v>1623.55075948553</v>
          </cell>
          <cell r="AE353">
            <v>1231.94842356155</v>
          </cell>
          <cell r="AF353">
            <v>1591.31407883634</v>
          </cell>
          <cell r="AG353">
            <v>1618.17727958034</v>
          </cell>
          <cell r="AH353">
            <v>1910.97882827725</v>
          </cell>
          <cell r="AI353">
            <v>1765.2524996926</v>
          </cell>
          <cell r="AJ353">
            <v>1753.2634022823</v>
          </cell>
          <cell r="AK353">
            <v>2035.02536685961</v>
          </cell>
          <cell r="AL353">
            <v>2101.69005627967</v>
          </cell>
          <cell r="AM353">
            <v>1943.07009536091</v>
          </cell>
          <cell r="AN353">
            <v>2257.25424173895</v>
          </cell>
          <cell r="AO353">
            <v>2190.94344971185</v>
          </cell>
          <cell r="AP353">
            <v>2488.25668085276</v>
          </cell>
          <cell r="AQ353">
            <v>2505.74213593311</v>
          </cell>
          <cell r="AR353">
            <v>2775.66755065251</v>
          </cell>
          <cell r="AS353">
            <v>2351.34804368265</v>
          </cell>
        </row>
        <row r="353"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</row>
        <row r="353">
          <cell r="BX353">
            <v>2.95274859392509</v>
          </cell>
          <cell r="BY353">
            <v>2.66202093545601</v>
          </cell>
          <cell r="BZ353">
            <v>3.12938359580829</v>
          </cell>
          <cell r="CA353">
            <v>2.3451762430616</v>
          </cell>
          <cell r="CB353">
            <v>3.05588702873229</v>
          </cell>
          <cell r="CC353">
            <v>3.00803349066821</v>
          </cell>
          <cell r="CD353">
            <v>3.59099666082924</v>
          </cell>
          <cell r="CE353">
            <v>3.38077636147877</v>
          </cell>
          <cell r="CF353">
            <v>3.28541723948145</v>
          </cell>
          <cell r="CG353">
            <v>3.84511406288471</v>
          </cell>
          <cell r="CH353">
            <v>4.06914310383578</v>
          </cell>
          <cell r="CI353">
            <v>3.666106065326</v>
          </cell>
          <cell r="CJ353">
            <v>4.32312897836019</v>
          </cell>
          <cell r="CK353">
            <v>4.19612950205418</v>
          </cell>
          <cell r="CL353">
            <v>4.76554849856251</v>
          </cell>
          <cell r="CM353">
            <v>4.79903691832486</v>
          </cell>
          <cell r="CN353">
            <v>5.31600233621696</v>
          </cell>
          <cell r="CO353">
            <v>4.50333891410652</v>
          </cell>
          <cell r="CP353">
            <v>5.41195195770689</v>
          </cell>
          <cell r="CQ353">
            <v>4.92791777420167</v>
          </cell>
          <cell r="CR353">
            <v>1.45714480366916</v>
          </cell>
          <cell r="CS353">
            <v>1.42890838742844</v>
          </cell>
          <cell r="CT353">
            <v>1.47185990898778</v>
          </cell>
          <cell r="CU353">
            <v>1.45105344982089</v>
          </cell>
          <cell r="CV353">
            <v>1.421393107103</v>
          </cell>
          <cell r="CW353">
            <v>1.43921002544197</v>
          </cell>
          <cell r="CX353">
            <v>1.42667728177119</v>
          </cell>
          <cell r="CY353">
            <v>1.47384077456675</v>
          </cell>
          <cell r="CZ353">
            <v>1.45796805960474</v>
          </cell>
          <cell r="DA353">
            <v>1.43053183684131</v>
          </cell>
          <cell r="DB353">
            <v>1.46205520516293</v>
          </cell>
          <cell r="DC353">
            <v>1.44999910869123</v>
          </cell>
          <cell r="DD353">
            <v>1.41505344043654</v>
          </cell>
          <cell r="DE353">
            <v>1.4520801140117</v>
          </cell>
          <cell r="DF353">
            <v>1.43050513355047</v>
          </cell>
          <cell r="DG353">
            <v>1.43050513355047</v>
          </cell>
          <cell r="DH353">
            <v>1.43050513355047</v>
          </cell>
          <cell r="DI353">
            <v>1.43050513355047</v>
          </cell>
          <cell r="DJ353">
            <v>1.43050513355047</v>
          </cell>
          <cell r="DK353">
            <v>1.43050513355047</v>
          </cell>
        </row>
        <row r="354">
          <cell r="A354">
            <v>1342.89057966137</v>
          </cell>
          <cell r="B354">
            <v>1785.40002402512</v>
          </cell>
          <cell r="C354">
            <v>1798.6843240566</v>
          </cell>
          <cell r="D354">
            <v>1647.02902360744</v>
          </cell>
          <cell r="E354">
            <v>2079.72599631349</v>
          </cell>
          <cell r="F354">
            <v>2042.07046898788</v>
          </cell>
          <cell r="G354">
            <v>1932.49760875222</v>
          </cell>
          <cell r="H354">
            <v>2027.10851196392</v>
          </cell>
          <cell r="I354">
            <v>1715.07323359323</v>
          </cell>
          <cell r="J354">
            <v>2010.78122550909</v>
          </cell>
          <cell r="K354">
            <v>1949.44290248853</v>
          </cell>
          <cell r="L354">
            <v>2362.80394824923</v>
          </cell>
          <cell r="M354">
            <v>2066.47722541058</v>
          </cell>
          <cell r="N354">
            <v>1984.48281201095</v>
          </cell>
          <cell r="O354">
            <v>2379.31057393471</v>
          </cell>
          <cell r="P354">
            <v>2291.96858393109</v>
          </cell>
          <cell r="Q354">
            <v>2505.32728720627</v>
          </cell>
          <cell r="R354">
            <v>2071.53486137768</v>
          </cell>
          <cell r="S354">
            <v>2531.59047234113</v>
          </cell>
          <cell r="T354">
            <v>2400.67077844809</v>
          </cell>
        </row>
        <row r="354">
          <cell r="Z354">
            <v>1342.89057966137</v>
          </cell>
          <cell r="AA354">
            <v>1785.40002402512</v>
          </cell>
          <cell r="AB354">
            <v>1798.6843240566</v>
          </cell>
          <cell r="AC354">
            <v>1647.02902360744</v>
          </cell>
          <cell r="AD354">
            <v>2079.72599631349</v>
          </cell>
          <cell r="AE354">
            <v>2042.07046898788</v>
          </cell>
          <cell r="AF354">
            <v>1932.49760875222</v>
          </cell>
          <cell r="AG354">
            <v>2027.10851196392</v>
          </cell>
          <cell r="AH354">
            <v>1715.07323359323</v>
          </cell>
          <cell r="AI354">
            <v>2010.78122550909</v>
          </cell>
          <cell r="AJ354">
            <v>1949.44290248853</v>
          </cell>
          <cell r="AK354">
            <v>2362.80394824923</v>
          </cell>
          <cell r="AL354">
            <v>2066.47722541058</v>
          </cell>
          <cell r="AM354">
            <v>1984.48281201095</v>
          </cell>
          <cell r="AN354">
            <v>2379.31057393471</v>
          </cell>
          <cell r="AO354">
            <v>2291.96858393109</v>
          </cell>
          <cell r="AP354">
            <v>2505.32728720627</v>
          </cell>
          <cell r="AQ354">
            <v>2071.53486137768</v>
          </cell>
          <cell r="AR354">
            <v>2531.59047234113</v>
          </cell>
          <cell r="AS354">
            <v>2400.67077844809</v>
          </cell>
        </row>
        <row r="354"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</row>
        <row r="354">
          <cell r="BX354">
            <v>3.44229525533448</v>
          </cell>
          <cell r="BY354">
            <v>3.08978303568519</v>
          </cell>
          <cell r="BZ354">
            <v>4.01306804029619</v>
          </cell>
          <cell r="CA354">
            <v>3.80744768668946</v>
          </cell>
          <cell r="CB354">
            <v>3.71668836262795</v>
          </cell>
          <cell r="CC354">
            <v>3.90144640238366</v>
          </cell>
          <cell r="CD354">
            <v>3.24218752067914</v>
          </cell>
          <cell r="CE354">
            <v>3.77658095434041</v>
          </cell>
          <cell r="CF354">
            <v>3.71655831675532</v>
          </cell>
          <cell r="CG354">
            <v>4.51466744920665</v>
          </cell>
          <cell r="CH354">
            <v>3.96423468715987</v>
          </cell>
          <cell r="CI354">
            <v>3.76442852628597</v>
          </cell>
          <cell r="CJ354">
            <v>4.51219263997533</v>
          </cell>
          <cell r="CK354">
            <v>4.3465547914437</v>
          </cell>
          <cell r="CL354">
            <v>4.75117434012282</v>
          </cell>
          <cell r="CM354">
            <v>3.92851797380244</v>
          </cell>
          <cell r="CN354">
            <v>4.80098059575253</v>
          </cell>
          <cell r="CO354">
            <v>4.55270074288948</v>
          </cell>
          <cell r="CP354">
            <v>4.852098580361</v>
          </cell>
          <cell r="CQ354">
            <v>5.8691002541763</v>
          </cell>
          <cell r="CR354">
            <v>1.41928569445308</v>
          </cell>
          <cell r="CS354">
            <v>1.43460956484134</v>
          </cell>
          <cell r="CT354">
            <v>1.43157454319254</v>
          </cell>
          <cell r="CU354">
            <v>1.46042884945005</v>
          </cell>
          <cell r="CV354">
            <v>1.4198312574671</v>
          </cell>
          <cell r="CW354">
            <v>1.46941312765087</v>
          </cell>
          <cell r="CX354">
            <v>1.42452459824688</v>
          </cell>
          <cell r="CY354">
            <v>1.42350333127553</v>
          </cell>
          <cell r="CZ354">
            <v>1.44927791714635</v>
          </cell>
          <cell r="DA354">
            <v>1.45872410138529</v>
          </cell>
          <cell r="DB354">
            <v>1.43706596363474</v>
          </cell>
          <cell r="DC354">
            <v>1.43386762092365</v>
          </cell>
          <cell r="DD354">
            <v>1.42816505234134</v>
          </cell>
          <cell r="DE354">
            <v>1.44429338291968</v>
          </cell>
          <cell r="DF354">
            <v>1.44467659667697</v>
          </cell>
          <cell r="DG354">
            <v>1.44467659667697</v>
          </cell>
          <cell r="DH354">
            <v>1.44467659667697</v>
          </cell>
          <cell r="DI354">
            <v>1.44467659667697</v>
          </cell>
          <cell r="DJ354">
            <v>1.44467659667697</v>
          </cell>
          <cell r="DK354">
            <v>1.44467659667697</v>
          </cell>
        </row>
        <row r="355">
          <cell r="A355">
            <v>1247.96030591087</v>
          </cell>
          <cell r="B355">
            <v>1522.16728567816</v>
          </cell>
          <cell r="C355">
            <v>1542.10663954454</v>
          </cell>
          <cell r="D355">
            <v>1544.34306861443</v>
          </cell>
          <cell r="E355">
            <v>1665.10793655946</v>
          </cell>
          <cell r="F355">
            <v>1685.55508932012</v>
          </cell>
          <cell r="G355">
            <v>1810.68510155933</v>
          </cell>
          <cell r="H355">
            <v>1785.1228734238</v>
          </cell>
          <cell r="I355">
            <v>1951.80130481238</v>
          </cell>
          <cell r="J355">
            <v>2121.18011820527</v>
          </cell>
          <cell r="K355">
            <v>1880.55901763886</v>
          </cell>
          <cell r="L355">
            <v>2218.77524637743</v>
          </cell>
          <cell r="M355">
            <v>1871.89976716008</v>
          </cell>
          <cell r="N355">
            <v>2078.69701217056</v>
          </cell>
          <cell r="O355">
            <v>2332.99508425002</v>
          </cell>
          <cell r="P355">
            <v>2412.28670123367</v>
          </cell>
          <cell r="Q355">
            <v>2429.1066974892</v>
          </cell>
          <cell r="R355">
            <v>2588.67485036308</v>
          </cell>
          <cell r="S355">
            <v>2286.22921505176</v>
          </cell>
          <cell r="T355">
            <v>2599.77425178709</v>
          </cell>
        </row>
        <row r="355">
          <cell r="Z355">
            <v>1247.96030591087</v>
          </cell>
          <cell r="AA355">
            <v>1522.16728567816</v>
          </cell>
          <cell r="AB355">
            <v>1542.10663954454</v>
          </cell>
          <cell r="AC355">
            <v>1544.34306861443</v>
          </cell>
          <cell r="AD355">
            <v>1665.10793655946</v>
          </cell>
          <cell r="AE355">
            <v>1685.55508932012</v>
          </cell>
          <cell r="AF355">
            <v>1810.68510155933</v>
          </cell>
          <cell r="AG355">
            <v>1785.1228734238</v>
          </cell>
          <cell r="AH355">
            <v>1951.80130481238</v>
          </cell>
          <cell r="AI355">
            <v>2121.18011820527</v>
          </cell>
          <cell r="AJ355">
            <v>1880.55901763886</v>
          </cell>
          <cell r="AK355">
            <v>2218.77524637743</v>
          </cell>
          <cell r="AL355">
            <v>1871.89976716008</v>
          </cell>
          <cell r="AM355">
            <v>2078.69701217056</v>
          </cell>
          <cell r="AN355">
            <v>2332.99508425002</v>
          </cell>
          <cell r="AO355">
            <v>2412.28670123367</v>
          </cell>
          <cell r="AP355">
            <v>2429.1066974892</v>
          </cell>
          <cell r="AQ355">
            <v>2588.67485036308</v>
          </cell>
          <cell r="AR355">
            <v>2286.22921505176</v>
          </cell>
          <cell r="AS355">
            <v>2599.77425178709</v>
          </cell>
        </row>
        <row r="355"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</row>
        <row r="355">
          <cell r="BX355">
            <v>2.96760606452402</v>
          </cell>
          <cell r="BY355">
            <v>2.91177099295166</v>
          </cell>
          <cell r="BZ355">
            <v>3.16498230250459</v>
          </cell>
          <cell r="CA355">
            <v>3.18558067177068</v>
          </cell>
          <cell r="CB355">
            <v>3.43135410315306</v>
          </cell>
          <cell r="CC355">
            <v>3.37805886301021</v>
          </cell>
          <cell r="CD355">
            <v>3.69295815102029</v>
          </cell>
          <cell r="CE355">
            <v>3.99738053784943</v>
          </cell>
          <cell r="CF355">
            <v>3.65637601639499</v>
          </cell>
          <cell r="CG355">
            <v>4.27893846181029</v>
          </cell>
          <cell r="CH355">
            <v>3.54905796275551</v>
          </cell>
          <cell r="CI355">
            <v>3.93443449357597</v>
          </cell>
          <cell r="CJ355">
            <v>4.51632882367968</v>
          </cell>
          <cell r="CK355">
            <v>4.66982551026809</v>
          </cell>
          <cell r="CL355">
            <v>4.70238650210896</v>
          </cell>
          <cell r="CM355">
            <v>5.01128653067343</v>
          </cell>
          <cell r="CN355">
            <v>4.42579710998238</v>
          </cell>
          <cell r="CO355">
            <v>5.03277330829901</v>
          </cell>
          <cell r="CP355">
            <v>4.76202888074824</v>
          </cell>
          <cell r="CQ355">
            <v>5.17561186438084</v>
          </cell>
          <cell r="CR355">
            <v>1.44298995097532</v>
          </cell>
          <cell r="CS355">
            <v>1.44700628359191</v>
          </cell>
          <cell r="CT355">
            <v>1.42368953476982</v>
          </cell>
          <cell r="CU355">
            <v>1.45309397976538</v>
          </cell>
          <cell r="CV355">
            <v>1.44137916619869</v>
          </cell>
          <cell r="CW355">
            <v>1.44964438971667</v>
          </cell>
          <cell r="CX355">
            <v>1.44572112088464</v>
          </cell>
          <cell r="CY355">
            <v>1.4477982168917</v>
          </cell>
          <cell r="CZ355">
            <v>1.4479993047376</v>
          </cell>
          <cell r="DA355">
            <v>1.45381514809973</v>
          </cell>
          <cell r="DB355">
            <v>1.40910466089361</v>
          </cell>
          <cell r="DC355">
            <v>1.42064120475181</v>
          </cell>
          <cell r="DD355">
            <v>1.44502923496508</v>
          </cell>
          <cell r="DE355">
            <v>1.44749145439207</v>
          </cell>
          <cell r="DF355">
            <v>1.41525730380764</v>
          </cell>
          <cell r="DG355">
            <v>1.41525730380764</v>
          </cell>
          <cell r="DH355">
            <v>1.41525730380764</v>
          </cell>
          <cell r="DI355">
            <v>1.41525730380764</v>
          </cell>
          <cell r="DJ355">
            <v>1.41525730380764</v>
          </cell>
          <cell r="DK355">
            <v>1.41525730380764</v>
          </cell>
        </row>
        <row r="356">
          <cell r="A356">
            <v>1297.81661239127</v>
          </cell>
          <cell r="B356">
            <v>1321.37318235361</v>
          </cell>
          <cell r="C356">
            <v>1633.91621033755</v>
          </cell>
          <cell r="D356">
            <v>1623.64511101444</v>
          </cell>
          <cell r="E356">
            <v>1972.74343391868</v>
          </cell>
          <cell r="F356">
            <v>1935.6149523608</v>
          </cell>
          <cell r="G356">
            <v>1991.99252852541</v>
          </cell>
          <cell r="H356">
            <v>1747.60213522443</v>
          </cell>
          <cell r="I356">
            <v>1977.37829748829</v>
          </cell>
          <cell r="J356">
            <v>1929.06239709932</v>
          </cell>
          <cell r="K356">
            <v>1705.23741311939</v>
          </cell>
          <cell r="L356">
            <v>2098.27362915841</v>
          </cell>
          <cell r="M356">
            <v>2062.39648762642</v>
          </cell>
          <cell r="N356">
            <v>2495.95652039295</v>
          </cell>
          <cell r="O356">
            <v>2220.98634938463</v>
          </cell>
          <cell r="P356">
            <v>2361.36960850286</v>
          </cell>
          <cell r="Q356">
            <v>2371.95081918628</v>
          </cell>
          <cell r="R356">
            <v>2219.79891560636</v>
          </cell>
          <cell r="S356">
            <v>2567.95306479408</v>
          </cell>
          <cell r="T356">
            <v>2257.07486296783</v>
          </cell>
        </row>
        <row r="356">
          <cell r="Z356">
            <v>1297.81661239127</v>
          </cell>
          <cell r="AA356">
            <v>1321.37318235361</v>
          </cell>
          <cell r="AB356">
            <v>1633.91621033755</v>
          </cell>
          <cell r="AC356">
            <v>1623.64511101444</v>
          </cell>
          <cell r="AD356">
            <v>1972.74343391868</v>
          </cell>
          <cell r="AE356">
            <v>1935.6149523608</v>
          </cell>
          <cell r="AF356">
            <v>1991.99252852541</v>
          </cell>
          <cell r="AG356">
            <v>1747.60213522443</v>
          </cell>
          <cell r="AH356">
            <v>1977.37829748829</v>
          </cell>
          <cell r="AI356">
            <v>1929.06239709932</v>
          </cell>
          <cell r="AJ356">
            <v>1705.23741311939</v>
          </cell>
          <cell r="AK356">
            <v>2098.27362915841</v>
          </cell>
          <cell r="AL356">
            <v>2062.39648762642</v>
          </cell>
          <cell r="AM356">
            <v>2495.95652039295</v>
          </cell>
          <cell r="AN356">
            <v>2220.98634938463</v>
          </cell>
          <cell r="AO356">
            <v>2361.36960850286</v>
          </cell>
          <cell r="AP356">
            <v>2371.95081918628</v>
          </cell>
          <cell r="AQ356">
            <v>2219.79891560636</v>
          </cell>
          <cell r="AR356">
            <v>2567.95306479408</v>
          </cell>
          <cell r="AS356">
            <v>2257.07486296783</v>
          </cell>
        </row>
        <row r="356"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</row>
        <row r="356">
          <cell r="BX356">
            <v>3.10209671897134</v>
          </cell>
          <cell r="BY356">
            <v>3.07533545103878</v>
          </cell>
          <cell r="BZ356">
            <v>3.7164719202714</v>
          </cell>
          <cell r="CA356">
            <v>3.63371363963642</v>
          </cell>
          <cell r="CB356">
            <v>3.81492213592543</v>
          </cell>
          <cell r="CC356">
            <v>3.36497310466288</v>
          </cell>
          <cell r="CD356">
            <v>3.7492556120338</v>
          </cell>
          <cell r="CE356">
            <v>3.6664292575098</v>
          </cell>
          <cell r="CF356">
            <v>3.21083208186476</v>
          </cell>
          <cell r="CG356">
            <v>3.95407862908346</v>
          </cell>
          <cell r="CH356">
            <v>3.90336688044653</v>
          </cell>
          <cell r="CI356">
            <v>4.69824083385266</v>
          </cell>
          <cell r="CJ356">
            <v>4.15877378475037</v>
          </cell>
          <cell r="CK356">
            <v>4.42163997391021</v>
          </cell>
          <cell r="CL356">
            <v>4.4414531806025</v>
          </cell>
          <cell r="CM356">
            <v>4.15655032737993</v>
          </cell>
          <cell r="CN356">
            <v>4.80846534211883</v>
          </cell>
          <cell r="CO356">
            <v>4.22634915020097</v>
          </cell>
          <cell r="CP356">
            <v>5.01218860033749</v>
          </cell>
          <cell r="CQ356">
            <v>5.09984811062068</v>
          </cell>
          <cell r="CR356">
            <v>1.4314501943179</v>
          </cell>
          <cell r="CS356">
            <v>1.42774829461243</v>
          </cell>
          <cell r="CT356">
            <v>1.44305067623181</v>
          </cell>
          <cell r="CU356">
            <v>1.44645774118723</v>
          </cell>
          <cell r="CV356">
            <v>1.45427616493047</v>
          </cell>
          <cell r="CW356">
            <v>1.45940357163995</v>
          </cell>
          <cell r="CX356">
            <v>1.43057016167855</v>
          </cell>
          <cell r="CY356">
            <v>1.42287944256514</v>
          </cell>
          <cell r="CZ356">
            <v>1.44494677030047</v>
          </cell>
          <cell r="DA356">
            <v>1.44148491259748</v>
          </cell>
          <cell r="DB356">
            <v>1.45503819710854</v>
          </cell>
          <cell r="DC356">
            <v>1.45386458228807</v>
          </cell>
          <cell r="DD356">
            <v>1.44757116331233</v>
          </cell>
          <cell r="DE356">
            <v>1.45548882741393</v>
          </cell>
          <cell r="DF356">
            <v>1.46314621156253</v>
          </cell>
          <cell r="DG356">
            <v>1.46314621156253</v>
          </cell>
          <cell r="DH356">
            <v>1.46314621156253</v>
          </cell>
          <cell r="DI356">
            <v>1.46314621156253</v>
          </cell>
          <cell r="DJ356">
            <v>1.46314621156253</v>
          </cell>
          <cell r="DK356">
            <v>1.46314621156253</v>
          </cell>
        </row>
        <row r="357">
          <cell r="A357">
            <v>1265.97667018699</v>
          </cell>
          <cell r="B357">
            <v>1443.82135187668</v>
          </cell>
          <cell r="C357">
            <v>1483.43085688437</v>
          </cell>
          <cell r="D357">
            <v>1935.31060482709</v>
          </cell>
          <cell r="E357">
            <v>1538.02178253829</v>
          </cell>
          <cell r="F357">
            <v>1310.43410012748</v>
          </cell>
          <cell r="G357">
            <v>1976.7281363022</v>
          </cell>
          <cell r="H357">
            <v>1860.89325358335</v>
          </cell>
          <cell r="I357">
            <v>1912.17980234455</v>
          </cell>
          <cell r="J357">
            <v>2005.01361517088</v>
          </cell>
          <cell r="K357">
            <v>2038.73377210244</v>
          </cell>
          <cell r="L357">
            <v>1808.80065792918</v>
          </cell>
          <cell r="M357">
            <v>1810.01152880255</v>
          </cell>
          <cell r="N357">
            <v>2460.31115578821</v>
          </cell>
          <cell r="O357">
            <v>2096.13428129349</v>
          </cell>
          <cell r="P357">
            <v>2228.67189007322</v>
          </cell>
          <cell r="Q357">
            <v>2087.15840556438</v>
          </cell>
          <cell r="R357">
            <v>2338.65719100208</v>
          </cell>
          <cell r="S357">
            <v>2517.26079417586</v>
          </cell>
          <cell r="T357">
            <v>2993.12650872453</v>
          </cell>
        </row>
        <row r="357">
          <cell r="Z357">
            <v>1265.97667018699</v>
          </cell>
          <cell r="AA357">
            <v>1443.82135187668</v>
          </cell>
          <cell r="AB357">
            <v>1483.43085688437</v>
          </cell>
          <cell r="AC357">
            <v>1935.31060482709</v>
          </cell>
          <cell r="AD357">
            <v>1538.02178253829</v>
          </cell>
          <cell r="AE357">
            <v>1310.43410012748</v>
          </cell>
          <cell r="AF357">
            <v>1976.7281363022</v>
          </cell>
          <cell r="AG357">
            <v>1860.89325358335</v>
          </cell>
          <cell r="AH357">
            <v>1912.17980234455</v>
          </cell>
          <cell r="AI357">
            <v>2005.01361517088</v>
          </cell>
          <cell r="AJ357">
            <v>2038.73377210244</v>
          </cell>
          <cell r="AK357">
            <v>1808.80065792918</v>
          </cell>
          <cell r="AL357">
            <v>1810.01152880255</v>
          </cell>
          <cell r="AM357">
            <v>2460.31115578821</v>
          </cell>
          <cell r="AN357">
            <v>2096.13428129349</v>
          </cell>
          <cell r="AO357">
            <v>2228.67189007322</v>
          </cell>
          <cell r="AP357">
            <v>2087.15840556438</v>
          </cell>
          <cell r="AQ357">
            <v>2338.65719100208</v>
          </cell>
          <cell r="AR357">
            <v>2517.26079417586</v>
          </cell>
          <cell r="AS357">
            <v>2993.12650872453</v>
          </cell>
        </row>
        <row r="357"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</row>
        <row r="357">
          <cell r="BX357">
            <v>2.8022047586508</v>
          </cell>
          <cell r="BY357">
            <v>3.69266347627864</v>
          </cell>
          <cell r="BZ357">
            <v>2.97937807129727</v>
          </cell>
          <cell r="CA357">
            <v>2.50410089089566</v>
          </cell>
          <cell r="CB357">
            <v>3.71718019869549</v>
          </cell>
          <cell r="CC357">
            <v>3.53671846380781</v>
          </cell>
          <cell r="CD357">
            <v>3.63956903697261</v>
          </cell>
          <cell r="CE357">
            <v>3.79100063256513</v>
          </cell>
          <cell r="CF357">
            <v>3.94091355176693</v>
          </cell>
          <cell r="CG357">
            <v>3.42288424890683</v>
          </cell>
          <cell r="CH357">
            <v>3.40197961675453</v>
          </cell>
          <cell r="CI357">
            <v>4.74305861861149</v>
          </cell>
          <cell r="CJ357">
            <v>3.97923627107041</v>
          </cell>
          <cell r="CK357">
            <v>4.23084155458868</v>
          </cell>
          <cell r="CL357">
            <v>3.96219674713119</v>
          </cell>
          <cell r="CM357">
            <v>4.43963423674006</v>
          </cell>
          <cell r="CN357">
            <v>4.77868977446755</v>
          </cell>
          <cell r="CO357">
            <v>5.68205847960719</v>
          </cell>
          <cell r="CP357">
            <v>5.03302967786224</v>
          </cell>
          <cell r="CQ357">
            <v>5.22064693962216</v>
          </cell>
          <cell r="CR357">
            <v>1.41305448909407</v>
          </cell>
          <cell r="CS357">
            <v>1.42075887653232</v>
          </cell>
          <cell r="CT357">
            <v>1.45035587278324</v>
          </cell>
          <cell r="CU357">
            <v>1.4358797841189</v>
          </cell>
          <cell r="CV357">
            <v>1.41430802250932</v>
          </cell>
          <cell r="CW357">
            <v>1.43374031947412</v>
          </cell>
          <cell r="CX357">
            <v>1.45693596614342</v>
          </cell>
          <cell r="CY357">
            <v>1.44154467855526</v>
          </cell>
          <cell r="CZ357">
            <v>1.43941459011433</v>
          </cell>
          <cell r="DA357">
            <v>1.44900740442574</v>
          </cell>
          <cell r="DB357">
            <v>1.41732923216712</v>
          </cell>
          <cell r="DC357">
            <v>1.44779019111865</v>
          </cell>
          <cell r="DD357">
            <v>1.4576617893085</v>
          </cell>
          <cell r="DE357">
            <v>1.42114594210562</v>
          </cell>
          <cell r="DF357">
            <v>1.44319996506129</v>
          </cell>
          <cell r="DG357">
            <v>1.44319996506129</v>
          </cell>
          <cell r="DH357">
            <v>1.44319996506129</v>
          </cell>
          <cell r="DI357">
            <v>1.44319996506129</v>
          </cell>
          <cell r="DJ357">
            <v>1.44319996506129</v>
          </cell>
          <cell r="DK357">
            <v>1.44319996506129</v>
          </cell>
        </row>
        <row r="358">
          <cell r="A358">
            <v>1256.02888218765</v>
          </cell>
          <cell r="B358">
            <v>1531.26609550089</v>
          </cell>
          <cell r="C358">
            <v>1632.39064878031</v>
          </cell>
          <cell r="D358">
            <v>1601.16288257056</v>
          </cell>
          <cell r="E358">
            <v>1868.67554553122</v>
          </cell>
          <cell r="F358">
            <v>1474.96650278639</v>
          </cell>
          <cell r="G358">
            <v>1810.15656558212</v>
          </cell>
          <cell r="H358">
            <v>2255.5932745862</v>
          </cell>
          <cell r="I358">
            <v>2158.55855432932</v>
          </cell>
          <cell r="J358">
            <v>2275.98698647178</v>
          </cell>
          <cell r="K358">
            <v>1967.36080805779</v>
          </cell>
          <cell r="L358">
            <v>1839.07912153543</v>
          </cell>
          <cell r="M358">
            <v>2316.68341345156</v>
          </cell>
          <cell r="N358">
            <v>2103.78405369446</v>
          </cell>
          <cell r="O358">
            <v>2337.68448466099</v>
          </cell>
          <cell r="P358">
            <v>2429.86439658511</v>
          </cell>
          <cell r="Q358">
            <v>2409.82567860681</v>
          </cell>
          <cell r="R358">
            <v>2383.93620100504</v>
          </cell>
          <cell r="S358">
            <v>2645.57308160558</v>
          </cell>
          <cell r="T358">
            <v>2768.71051445204</v>
          </cell>
        </row>
        <row r="358">
          <cell r="Z358">
            <v>1256.02888218765</v>
          </cell>
          <cell r="AA358">
            <v>1531.26609550089</v>
          </cell>
          <cell r="AB358">
            <v>1632.39064878031</v>
          </cell>
          <cell r="AC358">
            <v>1601.16288257056</v>
          </cell>
          <cell r="AD358">
            <v>1868.67554553122</v>
          </cell>
          <cell r="AE358">
            <v>1474.96650278639</v>
          </cell>
          <cell r="AF358">
            <v>1810.15656558212</v>
          </cell>
          <cell r="AG358">
            <v>2255.5932745862</v>
          </cell>
          <cell r="AH358">
            <v>2158.55855432932</v>
          </cell>
          <cell r="AI358">
            <v>2275.98698647178</v>
          </cell>
          <cell r="AJ358">
            <v>1967.36080805779</v>
          </cell>
          <cell r="AK358">
            <v>1839.07912153543</v>
          </cell>
          <cell r="AL358">
            <v>2316.68341345156</v>
          </cell>
          <cell r="AM358">
            <v>2103.78405369446</v>
          </cell>
          <cell r="AN358">
            <v>2337.68448466099</v>
          </cell>
          <cell r="AO358">
            <v>2429.86439658511</v>
          </cell>
          <cell r="AP358">
            <v>2409.82567860681</v>
          </cell>
          <cell r="AQ358">
            <v>2383.93620100504</v>
          </cell>
          <cell r="AR358">
            <v>2645.57308160558</v>
          </cell>
          <cell r="AS358">
            <v>2768.71051445204</v>
          </cell>
        </row>
        <row r="358"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</row>
        <row r="358">
          <cell r="BX358">
            <v>3.07251997128742</v>
          </cell>
          <cell r="BY358">
            <v>2.98703071151758</v>
          </cell>
          <cell r="BZ358">
            <v>3.56387210234373</v>
          </cell>
          <cell r="CA358">
            <v>2.79525148964992</v>
          </cell>
          <cell r="CB358">
            <v>3.46199935808857</v>
          </cell>
          <cell r="CC358">
            <v>4.17316142688716</v>
          </cell>
          <cell r="CD358">
            <v>4.04986892996135</v>
          </cell>
          <cell r="CE358">
            <v>4.38399090098217</v>
          </cell>
          <cell r="CF358">
            <v>3.76986053054162</v>
          </cell>
          <cell r="CG358">
            <v>3.49796868183395</v>
          </cell>
          <cell r="CH358">
            <v>4.36877574011354</v>
          </cell>
          <cell r="CI358">
            <v>3.96442426759932</v>
          </cell>
          <cell r="CJ358">
            <v>4.41132560761574</v>
          </cell>
          <cell r="CK358">
            <v>4.58527363552405</v>
          </cell>
          <cell r="CL358">
            <v>4.54745958904279</v>
          </cell>
          <cell r="CM358">
            <v>4.49860487136731</v>
          </cell>
          <cell r="CN358">
            <v>4.99232653434752</v>
          </cell>
          <cell r="CO358">
            <v>5.22469292696207</v>
          </cell>
          <cell r="CP358">
            <v>4.83092001474716</v>
          </cell>
          <cell r="CQ358">
            <v>5.30427948375495</v>
          </cell>
          <cell r="CR358">
            <v>1.4536470837351</v>
          </cell>
          <cell r="CS358">
            <v>1.45877327637572</v>
          </cell>
          <cell r="CT358">
            <v>1.45558147355813</v>
          </cell>
          <cell r="CU358">
            <v>1.46859809862895</v>
          </cell>
          <cell r="CV358">
            <v>1.43654398413618</v>
          </cell>
          <cell r="CW358">
            <v>1.44566745861178</v>
          </cell>
          <cell r="CX358">
            <v>1.4325054812048</v>
          </cell>
          <cell r="CY358">
            <v>1.48082160488471</v>
          </cell>
          <cell r="CZ358">
            <v>1.4602593701751</v>
          </cell>
          <cell r="DA358">
            <v>1.42235258368287</v>
          </cell>
          <cell r="DB358">
            <v>1.42976897088096</v>
          </cell>
          <cell r="DC358">
            <v>1.44042825822895</v>
          </cell>
          <cell r="DD358">
            <v>1.45282757061543</v>
          </cell>
          <cell r="DE358">
            <v>1.45387868171343</v>
          </cell>
          <cell r="DF358">
            <v>1.45185724114572</v>
          </cell>
          <cell r="DG358">
            <v>1.45185724114572</v>
          </cell>
          <cell r="DH358">
            <v>1.45185724114572</v>
          </cell>
          <cell r="DI358">
            <v>1.45185724114572</v>
          </cell>
          <cell r="DJ358">
            <v>1.45185724114572</v>
          </cell>
          <cell r="DK358">
            <v>1.45185724114572</v>
          </cell>
        </row>
        <row r="359">
          <cell r="A359">
            <v>1273.01326395183</v>
          </cell>
          <cell r="B359">
            <v>1732.13981942952</v>
          </cell>
          <cell r="C359">
            <v>1422.42658656294</v>
          </cell>
          <cell r="D359">
            <v>1387.93752454465</v>
          </cell>
          <cell r="E359">
            <v>1707.62676028657</v>
          </cell>
          <cell r="F359">
            <v>1707.99734812223</v>
          </cell>
          <cell r="G359">
            <v>1813.52146410116</v>
          </cell>
          <cell r="H359">
            <v>1704.10783014865</v>
          </cell>
          <cell r="I359">
            <v>2110.36395997221</v>
          </cell>
          <cell r="J359">
            <v>1908.37251809218</v>
          </cell>
          <cell r="K359">
            <v>1763.94245102421</v>
          </cell>
          <cell r="L359">
            <v>2098.74238805542</v>
          </cell>
          <cell r="M359">
            <v>1813.02665938257</v>
          </cell>
          <cell r="N359">
            <v>2115.02268755733</v>
          </cell>
          <cell r="O359">
            <v>2196.58713118202</v>
          </cell>
          <cell r="P359">
            <v>2071.30005971255</v>
          </cell>
          <cell r="Q359">
            <v>2015.66702685885</v>
          </cell>
          <cell r="R359">
            <v>2186.20159817305</v>
          </cell>
          <cell r="S359">
            <v>2655.82737737033</v>
          </cell>
          <cell r="T359">
            <v>2561.47928047359</v>
          </cell>
        </row>
        <row r="359">
          <cell r="Z359">
            <v>1273.01326395183</v>
          </cell>
          <cell r="AA359">
            <v>1732.13981942952</v>
          </cell>
          <cell r="AB359">
            <v>1422.42658656294</v>
          </cell>
          <cell r="AC359">
            <v>1387.93752454465</v>
          </cell>
          <cell r="AD359">
            <v>1707.62676028657</v>
          </cell>
          <cell r="AE359">
            <v>1707.99734812223</v>
          </cell>
          <cell r="AF359">
            <v>1813.52146410116</v>
          </cell>
          <cell r="AG359">
            <v>1704.10783014865</v>
          </cell>
          <cell r="AH359">
            <v>2110.36395997221</v>
          </cell>
          <cell r="AI359">
            <v>1908.37251809218</v>
          </cell>
          <cell r="AJ359">
            <v>1763.94245102421</v>
          </cell>
          <cell r="AK359">
            <v>2098.74238805542</v>
          </cell>
          <cell r="AL359">
            <v>1813.02665938257</v>
          </cell>
          <cell r="AM359">
            <v>2115.02268755733</v>
          </cell>
          <cell r="AN359">
            <v>2196.58713118202</v>
          </cell>
          <cell r="AO359">
            <v>2071.30005971255</v>
          </cell>
          <cell r="AP359">
            <v>2015.66702685885</v>
          </cell>
          <cell r="AQ359">
            <v>2186.20159817305</v>
          </cell>
          <cell r="AR359">
            <v>2655.82737737033</v>
          </cell>
          <cell r="AS359">
            <v>2561.47928047359</v>
          </cell>
        </row>
        <row r="359"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</row>
        <row r="359">
          <cell r="BX359">
            <v>2.75221365135385</v>
          </cell>
          <cell r="BY359">
            <v>2.60832612361721</v>
          </cell>
          <cell r="BZ359">
            <v>3.25009872091282</v>
          </cell>
          <cell r="CA359">
            <v>3.24644170807692</v>
          </cell>
          <cell r="CB359">
            <v>3.39045933107784</v>
          </cell>
          <cell r="CC359">
            <v>3.26219488252608</v>
          </cell>
          <cell r="CD359">
            <v>4.00581495436732</v>
          </cell>
          <cell r="CE359">
            <v>3.63613053806471</v>
          </cell>
          <cell r="CF359">
            <v>3.34139225535678</v>
          </cell>
          <cell r="CG359">
            <v>3.91498625968119</v>
          </cell>
          <cell r="CH359">
            <v>3.42144477620447</v>
          </cell>
          <cell r="CI359">
            <v>4.07663487642821</v>
          </cell>
          <cell r="CJ359">
            <v>4.17855495316201</v>
          </cell>
          <cell r="CK359">
            <v>3.94022208412885</v>
          </cell>
          <cell r="CL359">
            <v>3.8343916885619</v>
          </cell>
          <cell r="CM359">
            <v>4.15879861398483</v>
          </cell>
          <cell r="CN359">
            <v>5.0521650085796</v>
          </cell>
          <cell r="CO359">
            <v>4.87268717134164</v>
          </cell>
          <cell r="CP359">
            <v>4.91191603781156</v>
          </cell>
          <cell r="CQ359">
            <v>5.55534183909934</v>
          </cell>
          <cell r="CR359">
            <v>1.44647321551356</v>
          </cell>
          <cell r="CS359">
            <v>1.45942064655957</v>
          </cell>
          <cell r="CT359">
            <v>1.41597260785016</v>
          </cell>
          <cell r="CU359">
            <v>1.4578577908513</v>
          </cell>
          <cell r="CV359">
            <v>1.43947303819842</v>
          </cell>
          <cell r="CW359">
            <v>1.44140730379783</v>
          </cell>
          <cell r="CX359">
            <v>1.46545098208331</v>
          </cell>
          <cell r="CY359">
            <v>1.43118015442856</v>
          </cell>
          <cell r="CZ359">
            <v>1.44335650405254</v>
          </cell>
          <cell r="DA359">
            <v>1.43790708365755</v>
          </cell>
          <cell r="DB359">
            <v>1.44631898160245</v>
          </cell>
          <cell r="DC359">
            <v>1.46870991721579</v>
          </cell>
          <cell r="DD359">
            <v>1.45178328220332</v>
          </cell>
          <cell r="DE359">
            <v>1.42141321979601</v>
          </cell>
          <cell r="DF359">
            <v>1.44022203900687</v>
          </cell>
          <cell r="DG359">
            <v>1.44022203900687</v>
          </cell>
          <cell r="DH359">
            <v>1.44022203900687</v>
          </cell>
          <cell r="DI359">
            <v>1.44022203900687</v>
          </cell>
          <cell r="DJ359">
            <v>1.44022203900687</v>
          </cell>
          <cell r="DK359">
            <v>1.44022203900687</v>
          </cell>
        </row>
        <row r="360">
          <cell r="A360">
            <v>1433.34981892573</v>
          </cell>
          <cell r="B360">
            <v>1587.68089838704</v>
          </cell>
          <cell r="C360">
            <v>1341.16295038922</v>
          </cell>
          <cell r="D360">
            <v>1492.88777557229</v>
          </cell>
          <cell r="E360">
            <v>1850.6863388976</v>
          </cell>
          <cell r="F360">
            <v>1956.32854818416</v>
          </cell>
          <cell r="G360">
            <v>2027.83469894187</v>
          </cell>
          <cell r="H360">
            <v>1745.0480956854</v>
          </cell>
          <cell r="I360">
            <v>2033.61471452566</v>
          </cell>
          <cell r="J360">
            <v>1931.04923434668</v>
          </cell>
          <cell r="K360">
            <v>1942.37852559311</v>
          </cell>
          <cell r="L360">
            <v>1801.9011818923</v>
          </cell>
          <cell r="M360">
            <v>2078.88296162297</v>
          </cell>
          <cell r="N360">
            <v>2391.21421526755</v>
          </cell>
          <cell r="O360">
            <v>2347.03198383794</v>
          </cell>
          <cell r="P360">
            <v>2268.01196711758</v>
          </cell>
          <cell r="Q360">
            <v>2249.69926850881</v>
          </cell>
          <cell r="R360">
            <v>2587.25895931159</v>
          </cell>
          <cell r="S360">
            <v>2342.19693319992</v>
          </cell>
          <cell r="T360">
            <v>2396.90667053862</v>
          </cell>
        </row>
        <row r="360">
          <cell r="Z360">
            <v>1433.34981892573</v>
          </cell>
          <cell r="AA360">
            <v>1587.68089838704</v>
          </cell>
          <cell r="AB360">
            <v>1341.16295038922</v>
          </cell>
          <cell r="AC360">
            <v>1492.88777557229</v>
          </cell>
          <cell r="AD360">
            <v>1850.6863388976</v>
          </cell>
          <cell r="AE360">
            <v>1956.32854818416</v>
          </cell>
          <cell r="AF360">
            <v>2027.83469894187</v>
          </cell>
          <cell r="AG360">
            <v>1745.0480956854</v>
          </cell>
          <cell r="AH360">
            <v>2033.61471452566</v>
          </cell>
          <cell r="AI360">
            <v>1931.04923434668</v>
          </cell>
          <cell r="AJ360">
            <v>1942.37852559311</v>
          </cell>
          <cell r="AK360">
            <v>1801.9011818923</v>
          </cell>
          <cell r="AL360">
            <v>2078.88296162297</v>
          </cell>
          <cell r="AM360">
            <v>2391.21421526755</v>
          </cell>
          <cell r="AN360">
            <v>2347.03198383794</v>
          </cell>
          <cell r="AO360">
            <v>2268.01196711758</v>
          </cell>
          <cell r="AP360">
            <v>2249.69926850881</v>
          </cell>
          <cell r="AQ360">
            <v>2587.25895931159</v>
          </cell>
          <cell r="AR360">
            <v>2342.19693319992</v>
          </cell>
          <cell r="AS360">
            <v>2396.90667053862</v>
          </cell>
        </row>
        <row r="360"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</row>
        <row r="360">
          <cell r="BX360">
            <v>2.56274278860629</v>
          </cell>
          <cell r="BY360">
            <v>2.75737221052752</v>
          </cell>
          <cell r="BZ360">
            <v>3.46574525315945</v>
          </cell>
          <cell r="CA360">
            <v>3.75702631350275</v>
          </cell>
          <cell r="CB360">
            <v>3.80717865756863</v>
          </cell>
          <cell r="CC360">
            <v>3.30603484533644</v>
          </cell>
          <cell r="CD360">
            <v>3.79185206626171</v>
          </cell>
          <cell r="CE360">
            <v>3.65459843627038</v>
          </cell>
          <cell r="CF360">
            <v>3.72416795313583</v>
          </cell>
          <cell r="CG360">
            <v>3.42231123441521</v>
          </cell>
          <cell r="CH360">
            <v>3.97608049971288</v>
          </cell>
          <cell r="CI360">
            <v>4.57984338413737</v>
          </cell>
          <cell r="CJ360">
            <v>4.45946907329295</v>
          </cell>
          <cell r="CK360">
            <v>4.30932739513852</v>
          </cell>
          <cell r="CL360">
            <v>4.27453242274074</v>
          </cell>
          <cell r="CM360">
            <v>4.91591141198816</v>
          </cell>
          <cell r="CN360">
            <v>4.45028225396686</v>
          </cell>
          <cell r="CO360">
            <v>4.55423327949613</v>
          </cell>
          <cell r="CP360">
            <v>5.02108855933347</v>
          </cell>
          <cell r="CQ360">
            <v>4.34302237568406</v>
          </cell>
          <cell r="CR360">
            <v>1.45126431502413</v>
          </cell>
          <cell r="CS360">
            <v>1.45330748962741</v>
          </cell>
          <cell r="CT360">
            <v>1.43378377982307</v>
          </cell>
          <cell r="CU360">
            <v>1.48333383469333</v>
          </cell>
          <cell r="CV360">
            <v>1.46299660270877</v>
          </cell>
          <cell r="CW360">
            <v>1.42660811885648</v>
          </cell>
          <cell r="CX360">
            <v>1.45927260148552</v>
          </cell>
          <cell r="CY360">
            <v>1.44612924862344</v>
          </cell>
          <cell r="CZ360">
            <v>1.46934718594569</v>
          </cell>
          <cell r="DA360">
            <v>1.44764081192031</v>
          </cell>
          <cell r="DB360">
            <v>1.42893260148057</v>
          </cell>
          <cell r="DC360">
            <v>1.44250923679412</v>
          </cell>
          <cell r="DD360">
            <v>1.43245836151517</v>
          </cell>
          <cell r="DE360">
            <v>1.43045761026275</v>
          </cell>
          <cell r="DF360">
            <v>1.44192604715306</v>
          </cell>
          <cell r="DG360">
            <v>1.44192604715306</v>
          </cell>
          <cell r="DH360">
            <v>1.44192604715306</v>
          </cell>
          <cell r="DI360">
            <v>1.44192604715306</v>
          </cell>
          <cell r="DJ360">
            <v>1.44192604715306</v>
          </cell>
          <cell r="DK360">
            <v>1.44192604715306</v>
          </cell>
        </row>
        <row r="361">
          <cell r="A361">
            <v>1496.78513475781</v>
          </cell>
          <cell r="B361">
            <v>1524.45074814716</v>
          </cell>
          <cell r="C361">
            <v>1617.97606597593</v>
          </cell>
          <cell r="D361">
            <v>1755.08217035316</v>
          </cell>
          <cell r="E361">
            <v>1708.22553652607</v>
          </cell>
          <cell r="F361">
            <v>1917.54631878471</v>
          </cell>
          <cell r="G361">
            <v>2043.07812721775</v>
          </cell>
          <cell r="H361">
            <v>1705.51823885162</v>
          </cell>
          <cell r="I361">
            <v>1887.07933930113</v>
          </cell>
          <cell r="J361">
            <v>1677.08074025611</v>
          </cell>
          <cell r="K361">
            <v>2033.34202618534</v>
          </cell>
          <cell r="L361">
            <v>1821.37109485656</v>
          </cell>
          <cell r="M361">
            <v>2339.16288865589</v>
          </cell>
          <cell r="N361">
            <v>2151.96168550356</v>
          </cell>
          <cell r="O361">
            <v>2215.83624758792</v>
          </cell>
          <cell r="P361">
            <v>2671.69155076292</v>
          </cell>
          <cell r="Q361">
            <v>2121.28807584658</v>
          </cell>
          <cell r="R361">
            <v>2545.28796829012</v>
          </cell>
          <cell r="S361">
            <v>2702.21991410794</v>
          </cell>
          <cell r="T361">
            <v>2646.54444100322</v>
          </cell>
        </row>
        <row r="361">
          <cell r="Z361">
            <v>1496.78513475781</v>
          </cell>
          <cell r="AA361">
            <v>1524.45074814716</v>
          </cell>
          <cell r="AB361">
            <v>1617.97606597593</v>
          </cell>
          <cell r="AC361">
            <v>1755.08217035316</v>
          </cell>
          <cell r="AD361">
            <v>1708.22553652607</v>
          </cell>
          <cell r="AE361">
            <v>1917.54631878471</v>
          </cell>
          <cell r="AF361">
            <v>2043.07812721775</v>
          </cell>
          <cell r="AG361">
            <v>1705.51823885162</v>
          </cell>
          <cell r="AH361">
            <v>1887.07933930113</v>
          </cell>
          <cell r="AI361">
            <v>1677.08074025611</v>
          </cell>
          <cell r="AJ361">
            <v>2033.34202618534</v>
          </cell>
          <cell r="AK361">
            <v>1821.37109485656</v>
          </cell>
          <cell r="AL361">
            <v>2339.16288865589</v>
          </cell>
          <cell r="AM361">
            <v>2151.96168550356</v>
          </cell>
          <cell r="AN361">
            <v>2215.83624758792</v>
          </cell>
          <cell r="AO361">
            <v>2671.69155076292</v>
          </cell>
          <cell r="AP361">
            <v>2121.28807584658</v>
          </cell>
          <cell r="AQ361">
            <v>2545.28796829012</v>
          </cell>
          <cell r="AR361">
            <v>2702.21991410794</v>
          </cell>
          <cell r="AS361">
            <v>2646.54444100322</v>
          </cell>
        </row>
        <row r="361"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</row>
        <row r="361">
          <cell r="BX361">
            <v>3.10249164395395</v>
          </cell>
          <cell r="BY361">
            <v>3.28967479332768</v>
          </cell>
          <cell r="BZ361">
            <v>3.24851688597911</v>
          </cell>
          <cell r="CA361">
            <v>3.63358339732707</v>
          </cell>
          <cell r="CB361">
            <v>3.92387581544794</v>
          </cell>
          <cell r="CC361">
            <v>3.15787683564873</v>
          </cell>
          <cell r="CD361">
            <v>3.61223849129292</v>
          </cell>
          <cell r="CE361">
            <v>3.21865502984276</v>
          </cell>
          <cell r="CF361">
            <v>3.85272169575732</v>
          </cell>
          <cell r="CG361">
            <v>3.43674215159088</v>
          </cell>
          <cell r="CH361">
            <v>4.41603756506717</v>
          </cell>
          <cell r="CI361">
            <v>4.12341984744831</v>
          </cell>
          <cell r="CJ361">
            <v>4.17691765742068</v>
          </cell>
          <cell r="CK361">
            <v>5.03621854986398</v>
          </cell>
          <cell r="CL361">
            <v>3.99869152340328</v>
          </cell>
          <cell r="CM361">
            <v>4.79794401303094</v>
          </cell>
          <cell r="CN361">
            <v>5.09376542863121</v>
          </cell>
          <cell r="CO361">
            <v>4.98881549519209</v>
          </cell>
          <cell r="CP361">
            <v>4.95176390244603</v>
          </cell>
          <cell r="CQ361">
            <v>5.41854711828772</v>
          </cell>
          <cell r="CR361">
            <v>1.45014118345894</v>
          </cell>
          <cell r="CS361">
            <v>1.44202684975588</v>
          </cell>
          <cell r="CT361">
            <v>1.42879067806633</v>
          </cell>
          <cell r="CU361">
            <v>1.46167770506988</v>
          </cell>
          <cell r="CV361">
            <v>1.44067897054337</v>
          </cell>
          <cell r="CW361">
            <v>1.44583211222808</v>
          </cell>
          <cell r="CX361">
            <v>1.42651668513764</v>
          </cell>
          <cell r="CY361">
            <v>1.47968174579634</v>
          </cell>
          <cell r="CZ361">
            <v>1.4312677288914</v>
          </cell>
          <cell r="DA361">
            <v>1.42753470363389</v>
          </cell>
          <cell r="DB361">
            <v>1.4459388742964</v>
          </cell>
          <cell r="DC361">
            <v>1.45197328575193</v>
          </cell>
          <cell r="DD361">
            <v>1.45122530185606</v>
          </cell>
          <cell r="DE361">
            <v>1.42982903945235</v>
          </cell>
          <cell r="DF361">
            <v>1.45341247730407</v>
          </cell>
          <cell r="DG361">
            <v>1.45341247730407</v>
          </cell>
          <cell r="DH361">
            <v>1.45341247730407</v>
          </cell>
          <cell r="DI361">
            <v>1.45341247730407</v>
          </cell>
          <cell r="DJ361">
            <v>1.45341247730407</v>
          </cell>
          <cell r="DK361">
            <v>1.45341247730407</v>
          </cell>
        </row>
        <row r="362">
          <cell r="A362">
            <v>1687.83668742086</v>
          </cell>
          <cell r="B362">
            <v>1372.96629594891</v>
          </cell>
          <cell r="C362">
            <v>1688.2733818217</v>
          </cell>
          <cell r="D362">
            <v>1409.90702868768</v>
          </cell>
          <cell r="E362">
            <v>1678.73441719512</v>
          </cell>
          <cell r="F362">
            <v>1732.9562290398</v>
          </cell>
          <cell r="G362">
            <v>1766.51351010149</v>
          </cell>
          <cell r="H362">
            <v>1950.20973106041</v>
          </cell>
          <cell r="I362">
            <v>2043.74886462691</v>
          </cell>
          <cell r="J362">
            <v>1991.858266019</v>
          </cell>
          <cell r="K362">
            <v>2132.7735595033</v>
          </cell>
          <cell r="L362">
            <v>1932.39926775081</v>
          </cell>
          <cell r="M362">
            <v>2128.39379053487</v>
          </cell>
          <cell r="N362">
            <v>2203.70688210428</v>
          </cell>
          <cell r="O362">
            <v>1932.20724156758</v>
          </cell>
          <cell r="P362">
            <v>2162.97196635299</v>
          </cell>
          <cell r="Q362">
            <v>2527.6363819191</v>
          </cell>
          <cell r="R362">
            <v>2625.04400377967</v>
          </cell>
          <cell r="S362">
            <v>2428.09884954464</v>
          </cell>
          <cell r="T362">
            <v>2287.54697994492</v>
          </cell>
        </row>
        <row r="362">
          <cell r="Z362">
            <v>1687.83668742086</v>
          </cell>
          <cell r="AA362">
            <v>1372.96629594891</v>
          </cell>
          <cell r="AB362">
            <v>1688.2733818217</v>
          </cell>
          <cell r="AC362">
            <v>1409.90702868768</v>
          </cell>
          <cell r="AD362">
            <v>1678.73441719512</v>
          </cell>
          <cell r="AE362">
            <v>1732.9562290398</v>
          </cell>
          <cell r="AF362">
            <v>1766.51351010149</v>
          </cell>
          <cell r="AG362">
            <v>1950.20973106041</v>
          </cell>
          <cell r="AH362">
            <v>2043.74886462691</v>
          </cell>
          <cell r="AI362">
            <v>1991.858266019</v>
          </cell>
          <cell r="AJ362">
            <v>2132.7735595033</v>
          </cell>
          <cell r="AK362">
            <v>1932.39926775081</v>
          </cell>
          <cell r="AL362">
            <v>2128.39379053487</v>
          </cell>
          <cell r="AM362">
            <v>2203.70688210428</v>
          </cell>
          <cell r="AN362">
            <v>1932.20724156758</v>
          </cell>
          <cell r="AO362">
            <v>2162.97196635299</v>
          </cell>
          <cell r="AP362">
            <v>2527.6363819191</v>
          </cell>
          <cell r="AQ362">
            <v>2625.04400377967</v>
          </cell>
          <cell r="AR362">
            <v>2428.09884954464</v>
          </cell>
          <cell r="AS362">
            <v>2287.54697994492</v>
          </cell>
        </row>
        <row r="362"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</row>
        <row r="362">
          <cell r="BX362">
            <v>3.17999162224562</v>
          </cell>
          <cell r="BY362">
            <v>2.68457714440237</v>
          </cell>
          <cell r="BZ362">
            <v>3.17221470708486</v>
          </cell>
          <cell r="CA362">
            <v>3.32112862801716</v>
          </cell>
          <cell r="CB362">
            <v>3.34619452737918</v>
          </cell>
          <cell r="CC362">
            <v>3.7302906174751</v>
          </cell>
          <cell r="CD362">
            <v>3.86924700882926</v>
          </cell>
          <cell r="CE362">
            <v>3.77521004134351</v>
          </cell>
          <cell r="CF362">
            <v>4.10885636046432</v>
          </cell>
          <cell r="CG362">
            <v>3.69125049413451</v>
          </cell>
          <cell r="CH362">
            <v>4.08449493722298</v>
          </cell>
          <cell r="CI362">
            <v>4.20009632850951</v>
          </cell>
          <cell r="CJ362">
            <v>3.6561632597434</v>
          </cell>
          <cell r="CK362">
            <v>4.09282113486902</v>
          </cell>
          <cell r="CL362">
            <v>4.78284682654739</v>
          </cell>
          <cell r="CM362">
            <v>4.96716358129502</v>
          </cell>
          <cell r="CN362">
            <v>4.59449981024195</v>
          </cell>
          <cell r="CO362">
            <v>4.32854460074701</v>
          </cell>
          <cell r="CP362">
            <v>4.84762487117428</v>
          </cell>
          <cell r="CQ362">
            <v>5.44749540840769</v>
          </cell>
          <cell r="CR362">
            <v>1.46624433430244</v>
          </cell>
          <cell r="CS362">
            <v>1.43246568505986</v>
          </cell>
          <cell r="CT362">
            <v>1.45453418593367</v>
          </cell>
          <cell r="CU362">
            <v>1.43887054643233</v>
          </cell>
          <cell r="CV362">
            <v>1.44986162683282</v>
          </cell>
          <cell r="CW362">
            <v>1.42958187315834</v>
          </cell>
          <cell r="CX362">
            <v>1.44634838225157</v>
          </cell>
          <cell r="CY362">
            <v>1.43233889982709</v>
          </cell>
          <cell r="CZ362">
            <v>1.44713220559577</v>
          </cell>
          <cell r="DA362">
            <v>1.4455211430717</v>
          </cell>
          <cell r="DB362">
            <v>1.42210258010956</v>
          </cell>
          <cell r="DC362">
            <v>1.43426857039179</v>
          </cell>
          <cell r="DD362">
            <v>1.42764673579047</v>
          </cell>
          <cell r="DE362">
            <v>1.43747967413836</v>
          </cell>
          <cell r="DF362">
            <v>1.4478889737598</v>
          </cell>
          <cell r="DG362">
            <v>1.4478889737598</v>
          </cell>
          <cell r="DH362">
            <v>1.4478889737598</v>
          </cell>
          <cell r="DI362">
            <v>1.4478889737598</v>
          </cell>
          <cell r="DJ362">
            <v>1.4478889737598</v>
          </cell>
          <cell r="DK362">
            <v>1.4478889737598</v>
          </cell>
        </row>
        <row r="363">
          <cell r="A363">
            <v>1739.16176411823</v>
          </cell>
          <cell r="B363">
            <v>1989.71506478335</v>
          </cell>
          <cell r="C363">
            <v>1534.421134779</v>
          </cell>
          <cell r="D363">
            <v>1477.80874390519</v>
          </cell>
          <cell r="E363">
            <v>1700.24920377919</v>
          </cell>
          <cell r="F363">
            <v>1910.71974846713</v>
          </cell>
          <cell r="G363">
            <v>1731.72784074191</v>
          </cell>
          <cell r="H363">
            <v>1902.83990077877</v>
          </cell>
          <cell r="I363">
            <v>2020.12721444668</v>
          </cell>
          <cell r="J363">
            <v>2051.10108086102</v>
          </cell>
          <cell r="K363">
            <v>1789.93704485838</v>
          </cell>
          <cell r="L363">
            <v>2002.31987271839</v>
          </cell>
          <cell r="M363">
            <v>2007.21959075919</v>
          </cell>
          <cell r="N363">
            <v>2083.8193633431</v>
          </cell>
          <cell r="O363">
            <v>2407.58168349972</v>
          </cell>
          <cell r="P363">
            <v>2090.50660484647</v>
          </cell>
          <cell r="Q363">
            <v>2332.82718064021</v>
          </cell>
          <cell r="R363">
            <v>2423.25651086677</v>
          </cell>
          <cell r="S363">
            <v>2283.73634711519</v>
          </cell>
          <cell r="T363">
            <v>2354.53502019877</v>
          </cell>
        </row>
        <row r="363">
          <cell r="Z363">
            <v>1739.16176411823</v>
          </cell>
          <cell r="AA363">
            <v>1989.71506478335</v>
          </cell>
          <cell r="AB363">
            <v>1534.421134779</v>
          </cell>
          <cell r="AC363">
            <v>1477.80874390519</v>
          </cell>
          <cell r="AD363">
            <v>1700.24920377919</v>
          </cell>
          <cell r="AE363">
            <v>1910.71974846713</v>
          </cell>
          <cell r="AF363">
            <v>1731.72784074191</v>
          </cell>
          <cell r="AG363">
            <v>1902.83990077877</v>
          </cell>
          <cell r="AH363">
            <v>2020.12721444668</v>
          </cell>
          <cell r="AI363">
            <v>2051.10108086102</v>
          </cell>
          <cell r="AJ363">
            <v>1789.93704485838</v>
          </cell>
          <cell r="AK363">
            <v>2002.31987271839</v>
          </cell>
          <cell r="AL363">
            <v>2007.21959075919</v>
          </cell>
          <cell r="AM363">
            <v>2083.8193633431</v>
          </cell>
          <cell r="AN363">
            <v>2407.58168349972</v>
          </cell>
          <cell r="AO363">
            <v>2090.50660484647</v>
          </cell>
          <cell r="AP363">
            <v>2332.82718064021</v>
          </cell>
          <cell r="AQ363">
            <v>2423.25651086677</v>
          </cell>
          <cell r="AR363">
            <v>2283.73634711519</v>
          </cell>
          <cell r="AS363">
            <v>2354.53502019877</v>
          </cell>
        </row>
        <row r="363"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</row>
        <row r="363">
          <cell r="BX363">
            <v>2.89121001575267</v>
          </cell>
          <cell r="BY363">
            <v>2.79656047085021</v>
          </cell>
          <cell r="BZ363">
            <v>3.17002856589063</v>
          </cell>
          <cell r="CA363">
            <v>3.57197124461371</v>
          </cell>
          <cell r="CB363">
            <v>3.30888137602407</v>
          </cell>
          <cell r="CC363">
            <v>3.60247538580965</v>
          </cell>
          <cell r="CD363">
            <v>3.82351251294242</v>
          </cell>
          <cell r="CE363">
            <v>3.89116868536212</v>
          </cell>
          <cell r="CF363">
            <v>3.40392638713731</v>
          </cell>
          <cell r="CG363">
            <v>3.794543307819</v>
          </cell>
          <cell r="CH363">
            <v>3.88422733984442</v>
          </cell>
          <cell r="CI363">
            <v>3.9459634171152</v>
          </cell>
          <cell r="CJ363">
            <v>4.58468810592123</v>
          </cell>
          <cell r="CK363">
            <v>3.98089121223808</v>
          </cell>
          <cell r="CL363">
            <v>4.44233527009726</v>
          </cell>
          <cell r="CM363">
            <v>4.61453722592601</v>
          </cell>
          <cell r="CN363">
            <v>4.34885301688259</v>
          </cell>
          <cell r="CO363">
            <v>4.48367288057646</v>
          </cell>
          <cell r="CP363">
            <v>5.29759604520182</v>
          </cell>
          <cell r="CQ363">
            <v>5.69222822349085</v>
          </cell>
          <cell r="CR363">
            <v>1.47793672182286</v>
          </cell>
          <cell r="CS363">
            <v>1.43778576603952</v>
          </cell>
          <cell r="CT363">
            <v>1.45402564913572</v>
          </cell>
          <cell r="CU363">
            <v>1.44777526586485</v>
          </cell>
          <cell r="CV363">
            <v>1.46945584237868</v>
          </cell>
          <cell r="CW363">
            <v>1.46553492944019</v>
          </cell>
          <cell r="CX363">
            <v>1.43385612794315</v>
          </cell>
          <cell r="CY363">
            <v>1.4471327195375</v>
          </cell>
          <cell r="CZ363">
            <v>1.4475158873781</v>
          </cell>
          <cell r="DA363">
            <v>1.44415610590129</v>
          </cell>
          <cell r="DB363">
            <v>1.44067072887708</v>
          </cell>
          <cell r="DC363">
            <v>1.44570964815643</v>
          </cell>
          <cell r="DD363">
            <v>1.4157852448783</v>
          </cell>
          <cell r="DE363">
            <v>1.44681882284638</v>
          </cell>
          <cell r="DF363">
            <v>1.43872692078008</v>
          </cell>
          <cell r="DG363">
            <v>1.43872692078008</v>
          </cell>
          <cell r="DH363">
            <v>1.43872692078008</v>
          </cell>
          <cell r="DI363">
            <v>1.43872692078008</v>
          </cell>
          <cell r="DJ363">
            <v>1.43872692078008</v>
          </cell>
          <cell r="DK363">
            <v>1.43872692078008</v>
          </cell>
        </row>
        <row r="364">
          <cell r="A364">
            <v>1366.88562528728</v>
          </cell>
          <cell r="B364">
            <v>1682.80979177011</v>
          </cell>
          <cell r="C364">
            <v>2004.44719352777</v>
          </cell>
          <cell r="D364">
            <v>1754.38039023434</v>
          </cell>
          <cell r="E364">
            <v>1364.70599960559</v>
          </cell>
          <cell r="F364">
            <v>1616.53943373419</v>
          </cell>
          <cell r="G364">
            <v>1656.92124432118</v>
          </cell>
          <cell r="H364">
            <v>1827.37343092962</v>
          </cell>
          <cell r="I364">
            <v>1620.13521219323</v>
          </cell>
          <cell r="J364">
            <v>2148.93904747497</v>
          </cell>
          <cell r="K364">
            <v>1706.56415908016</v>
          </cell>
          <cell r="L364">
            <v>1884.51982571483</v>
          </cell>
          <cell r="M364">
            <v>2201.11265397414</v>
          </cell>
          <cell r="N364">
            <v>2198.99365380921</v>
          </cell>
          <cell r="O364">
            <v>2001.28476120668</v>
          </cell>
          <cell r="P364">
            <v>2106.41664272996</v>
          </cell>
          <cell r="Q364">
            <v>2243.95887253238</v>
          </cell>
          <cell r="R364">
            <v>2556.1425815932</v>
          </cell>
          <cell r="S364">
            <v>2457.4028315948</v>
          </cell>
          <cell r="T364">
            <v>2446.03135562275</v>
          </cell>
        </row>
        <row r="364">
          <cell r="Z364">
            <v>1366.88562528728</v>
          </cell>
          <cell r="AA364">
            <v>1682.80979177011</v>
          </cell>
          <cell r="AB364">
            <v>2004.44719352777</v>
          </cell>
          <cell r="AC364">
            <v>1754.38039023434</v>
          </cell>
          <cell r="AD364">
            <v>1364.70599960559</v>
          </cell>
          <cell r="AE364">
            <v>1616.53943373419</v>
          </cell>
          <cell r="AF364">
            <v>1656.92124432118</v>
          </cell>
          <cell r="AG364">
            <v>1827.37343092962</v>
          </cell>
          <cell r="AH364">
            <v>1620.13521219323</v>
          </cell>
          <cell r="AI364">
            <v>2148.93904747497</v>
          </cell>
          <cell r="AJ364">
            <v>1706.56415908016</v>
          </cell>
          <cell r="AK364">
            <v>1884.51982571483</v>
          </cell>
          <cell r="AL364">
            <v>2201.11265397414</v>
          </cell>
          <cell r="AM364">
            <v>2198.99365380921</v>
          </cell>
          <cell r="AN364">
            <v>2001.28476120668</v>
          </cell>
          <cell r="AO364">
            <v>2106.41664272996</v>
          </cell>
          <cell r="AP364">
            <v>2243.95887253238</v>
          </cell>
          <cell r="AQ364">
            <v>2556.1425815932</v>
          </cell>
          <cell r="AR364">
            <v>2457.4028315948</v>
          </cell>
          <cell r="AS364">
            <v>2446.03135562275</v>
          </cell>
        </row>
        <row r="364"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</row>
        <row r="364">
          <cell r="BX364">
            <v>3.72772549942624</v>
          </cell>
          <cell r="BY364">
            <v>3.34424467490079</v>
          </cell>
          <cell r="BZ364">
            <v>2.57361090282342</v>
          </cell>
          <cell r="CA364">
            <v>3.11287662703544</v>
          </cell>
          <cell r="CB364">
            <v>3.18402509353201</v>
          </cell>
          <cell r="CC364">
            <v>3.52574164630044</v>
          </cell>
          <cell r="CD364">
            <v>3.0961169031779</v>
          </cell>
          <cell r="CE364">
            <v>4.06893986773962</v>
          </cell>
          <cell r="CF364">
            <v>3.25854758997213</v>
          </cell>
          <cell r="CG364">
            <v>3.55585265188072</v>
          </cell>
          <cell r="CH364">
            <v>4.24151290335305</v>
          </cell>
          <cell r="CI364">
            <v>4.25734876505274</v>
          </cell>
          <cell r="CJ364">
            <v>3.76309986823392</v>
          </cell>
          <cell r="CK364">
            <v>3.96078376468697</v>
          </cell>
          <cell r="CL364">
            <v>4.21941020150349</v>
          </cell>
          <cell r="CM364">
            <v>4.8064223534989</v>
          </cell>
          <cell r="CN364">
            <v>4.62075785067002</v>
          </cell>
          <cell r="CO364">
            <v>4.59937558635585</v>
          </cell>
          <cell r="CP364">
            <v>4.9598982028698</v>
          </cell>
          <cell r="CQ364">
            <v>5.00349314951921</v>
          </cell>
          <cell r="CR364">
            <v>1.4288916150047</v>
          </cell>
          <cell r="CS364">
            <v>1.45421213197011</v>
          </cell>
          <cell r="CT364">
            <v>1.47318683940024</v>
          </cell>
          <cell r="CU364">
            <v>1.43725178159189</v>
          </cell>
          <cell r="CV364">
            <v>1.45279169542015</v>
          </cell>
          <cell r="CW364">
            <v>1.42275961804931</v>
          </cell>
          <cell r="CX364">
            <v>1.42571434742637</v>
          </cell>
          <cell r="CY364">
            <v>1.41998565202457</v>
          </cell>
          <cell r="CZ364">
            <v>1.43364309151007</v>
          </cell>
          <cell r="DA364">
            <v>1.44693812910243</v>
          </cell>
          <cell r="DB364">
            <v>1.43484731002355</v>
          </cell>
          <cell r="DC364">
            <v>1.45199155339754</v>
          </cell>
          <cell r="DD364">
            <v>1.42176760149879</v>
          </cell>
          <cell r="DE364">
            <v>1.41511548146511</v>
          </cell>
          <cell r="DF364">
            <v>1.45703599173537</v>
          </cell>
          <cell r="DG364">
            <v>1.45703599173537</v>
          </cell>
          <cell r="DH364">
            <v>1.45703599173537</v>
          </cell>
          <cell r="DI364">
            <v>1.45703599173537</v>
          </cell>
          <cell r="DJ364">
            <v>1.45703599173537</v>
          </cell>
          <cell r="DK364">
            <v>1.45703599173537</v>
          </cell>
        </row>
        <row r="365">
          <cell r="A365">
            <v>1371.43045860346</v>
          </cell>
          <cell r="B365">
            <v>1508.5843482029</v>
          </cell>
          <cell r="C365">
            <v>1662.05105831967</v>
          </cell>
          <cell r="D365">
            <v>1503.9512959737</v>
          </cell>
          <cell r="E365">
            <v>1664.08250920651</v>
          </cell>
          <cell r="F365">
            <v>1505.76866793014</v>
          </cell>
          <cell r="G365">
            <v>1750.90143679268</v>
          </cell>
          <cell r="H365">
            <v>1823.48824224367</v>
          </cell>
          <cell r="I365">
            <v>1862.04752454675</v>
          </cell>
          <cell r="J365">
            <v>1985.92659519996</v>
          </cell>
          <cell r="K365">
            <v>2210.75674983352</v>
          </cell>
          <cell r="L365">
            <v>2269.5574691038</v>
          </cell>
          <cell r="M365">
            <v>2055.25827981199</v>
          </cell>
          <cell r="N365">
            <v>2176.33062435732</v>
          </cell>
          <cell r="O365">
            <v>2264.66150490969</v>
          </cell>
          <cell r="P365">
            <v>2065.84314134159</v>
          </cell>
          <cell r="Q365">
            <v>2552.23948336817</v>
          </cell>
          <cell r="R365">
            <v>2726.04410834549</v>
          </cell>
          <cell r="S365">
            <v>2401.7830267134</v>
          </cell>
          <cell r="T365">
            <v>2162.55297339593</v>
          </cell>
        </row>
        <row r="365">
          <cell r="Z365">
            <v>1371.43045860346</v>
          </cell>
          <cell r="AA365">
            <v>1508.5843482029</v>
          </cell>
          <cell r="AB365">
            <v>1662.05105831967</v>
          </cell>
          <cell r="AC365">
            <v>1503.9512959737</v>
          </cell>
          <cell r="AD365">
            <v>1664.08250920651</v>
          </cell>
          <cell r="AE365">
            <v>1505.76866793014</v>
          </cell>
          <cell r="AF365">
            <v>1750.90143679268</v>
          </cell>
          <cell r="AG365">
            <v>1823.48824224367</v>
          </cell>
          <cell r="AH365">
            <v>1862.04752454675</v>
          </cell>
          <cell r="AI365">
            <v>1985.92659519996</v>
          </cell>
          <cell r="AJ365">
            <v>2210.75674983352</v>
          </cell>
          <cell r="AK365">
            <v>2269.5574691038</v>
          </cell>
          <cell r="AL365">
            <v>2055.25827981199</v>
          </cell>
          <cell r="AM365">
            <v>2176.33062435732</v>
          </cell>
          <cell r="AN365">
            <v>2264.66150490969</v>
          </cell>
          <cell r="AO365">
            <v>2065.84314134159</v>
          </cell>
          <cell r="AP365">
            <v>2552.23948336817</v>
          </cell>
          <cell r="AQ365">
            <v>2726.04410834549</v>
          </cell>
          <cell r="AR365">
            <v>2401.7830267134</v>
          </cell>
          <cell r="AS365">
            <v>2162.55297339593</v>
          </cell>
        </row>
        <row r="365"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</row>
        <row r="365">
          <cell r="BX365">
            <v>3.17869251377488</v>
          </cell>
          <cell r="BY365">
            <v>2.85852234306232</v>
          </cell>
          <cell r="BZ365">
            <v>3.17885545676244</v>
          </cell>
          <cell r="CA365">
            <v>2.85111000742219</v>
          </cell>
          <cell r="CB365">
            <v>3.37907600332711</v>
          </cell>
          <cell r="CC365">
            <v>3.51460761120995</v>
          </cell>
          <cell r="CD365">
            <v>3.53046499042612</v>
          </cell>
          <cell r="CE365">
            <v>3.77745200902301</v>
          </cell>
          <cell r="CF365">
            <v>4.2082858218913</v>
          </cell>
          <cell r="CG365">
            <v>4.27226959386162</v>
          </cell>
          <cell r="CH365">
            <v>3.94359294441641</v>
          </cell>
          <cell r="CI365">
            <v>4.10949752497448</v>
          </cell>
          <cell r="CJ365">
            <v>4.28497317612867</v>
          </cell>
          <cell r="CK365">
            <v>3.90878832335304</v>
          </cell>
          <cell r="CL365">
            <v>4.82910037618413</v>
          </cell>
          <cell r="CM365">
            <v>5.15795665527942</v>
          </cell>
          <cell r="CN365">
            <v>4.54442124001152</v>
          </cell>
          <cell r="CO365">
            <v>4.09177330160358</v>
          </cell>
          <cell r="CP365">
            <v>5.39410398307145</v>
          </cell>
          <cell r="CQ365">
            <v>4.9870152949113</v>
          </cell>
          <cell r="CR365">
            <v>1.4694594238926</v>
          </cell>
          <cell r="CS365">
            <v>1.45947344902491</v>
          </cell>
          <cell r="CT365">
            <v>1.43252753250233</v>
          </cell>
          <cell r="CU365">
            <v>1.44144911776439</v>
          </cell>
          <cell r="CV365">
            <v>1.43420492822688</v>
          </cell>
          <cell r="CW365">
            <v>1.44694298011232</v>
          </cell>
          <cell r="CX365">
            <v>1.41961596396913</v>
          </cell>
          <cell r="CY365">
            <v>1.42145546546745</v>
          </cell>
          <cell r="CZ365">
            <v>1.44499381273729</v>
          </cell>
          <cell r="DA365">
            <v>1.44036106041145</v>
          </cell>
          <cell r="DB365">
            <v>1.43927196585734</v>
          </cell>
          <cell r="DC365">
            <v>1.4554244605049</v>
          </cell>
          <cell r="DD365">
            <v>1.4278463019864</v>
          </cell>
          <cell r="DE365">
            <v>1.45091939331695</v>
          </cell>
          <cell r="DF365">
            <v>1.44797920855395</v>
          </cell>
          <cell r="DG365">
            <v>1.44797920855395</v>
          </cell>
          <cell r="DH365">
            <v>1.44797920855395</v>
          </cell>
          <cell r="DI365">
            <v>1.44797920855395</v>
          </cell>
          <cell r="DJ365">
            <v>1.44797920855395</v>
          </cell>
          <cell r="DK365">
            <v>1.44797920855395</v>
          </cell>
        </row>
        <row r="366">
          <cell r="A366">
            <v>1348.9770167188</v>
          </cell>
          <cell r="B366">
            <v>1489.76108188085</v>
          </cell>
          <cell r="C366">
            <v>1759.83129376831</v>
          </cell>
          <cell r="D366">
            <v>1767.53541062108</v>
          </cell>
          <cell r="E366">
            <v>1735.48622330411</v>
          </cell>
          <cell r="F366">
            <v>1959.05307462153</v>
          </cell>
          <cell r="G366">
            <v>1806.52893958402</v>
          </cell>
          <cell r="H366">
            <v>1787.76339294658</v>
          </cell>
          <cell r="I366">
            <v>1834.71226721099</v>
          </cell>
          <cell r="J366">
            <v>1891.74611018974</v>
          </cell>
          <cell r="K366">
            <v>1842.78294013076</v>
          </cell>
          <cell r="L366">
            <v>1887.58462877402</v>
          </cell>
          <cell r="M366">
            <v>2070.39335795677</v>
          </cell>
          <cell r="N366">
            <v>2410.16842505971</v>
          </cell>
          <cell r="O366">
            <v>2344.98109885682</v>
          </cell>
          <cell r="P366">
            <v>2306.67556045162</v>
          </cell>
          <cell r="Q366">
            <v>2752.43196495995</v>
          </cell>
          <cell r="R366">
            <v>2562.70167946281</v>
          </cell>
          <cell r="S366">
            <v>2191.98448015682</v>
          </cell>
          <cell r="T366">
            <v>2612.11551244082</v>
          </cell>
        </row>
        <row r="366">
          <cell r="Z366">
            <v>1348.9770167188</v>
          </cell>
          <cell r="AA366">
            <v>1489.76108188085</v>
          </cell>
          <cell r="AB366">
            <v>1759.83129376831</v>
          </cell>
          <cell r="AC366">
            <v>1767.53541062108</v>
          </cell>
          <cell r="AD366">
            <v>1735.48622330411</v>
          </cell>
          <cell r="AE366">
            <v>1959.05307462153</v>
          </cell>
          <cell r="AF366">
            <v>1806.52893958402</v>
          </cell>
          <cell r="AG366">
            <v>1787.76339294658</v>
          </cell>
          <cell r="AH366">
            <v>1834.71226721099</v>
          </cell>
          <cell r="AI366">
            <v>1891.74611018974</v>
          </cell>
          <cell r="AJ366">
            <v>1842.78294013076</v>
          </cell>
          <cell r="AK366">
            <v>1887.58462877402</v>
          </cell>
          <cell r="AL366">
            <v>2070.39335795677</v>
          </cell>
          <cell r="AM366">
            <v>2410.16842505971</v>
          </cell>
          <cell r="AN366">
            <v>2344.98109885682</v>
          </cell>
          <cell r="AO366">
            <v>2306.67556045162</v>
          </cell>
          <cell r="AP366">
            <v>2752.43196495995</v>
          </cell>
          <cell r="AQ366">
            <v>2562.70167946281</v>
          </cell>
          <cell r="AR366">
            <v>2191.98448015682</v>
          </cell>
          <cell r="AS366">
            <v>2612.11551244082</v>
          </cell>
        </row>
        <row r="366"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</row>
        <row r="366">
          <cell r="BX366">
            <v>3.33469506186093</v>
          </cell>
          <cell r="BY366">
            <v>3.31204314930592</v>
          </cell>
          <cell r="BZ366">
            <v>3.29869794997867</v>
          </cell>
          <cell r="CA366">
            <v>3.73415524243176</v>
          </cell>
          <cell r="CB366">
            <v>3.40426746380467</v>
          </cell>
          <cell r="CC366">
            <v>3.39757087518502</v>
          </cell>
          <cell r="CD366">
            <v>3.40622749346569</v>
          </cell>
          <cell r="CE366">
            <v>3.55693537251911</v>
          </cell>
          <cell r="CF366">
            <v>3.50948146672126</v>
          </cell>
          <cell r="CG366">
            <v>3.58009991307005</v>
          </cell>
          <cell r="CH366">
            <v>3.96203305449261</v>
          </cell>
          <cell r="CI366">
            <v>4.60310034038749</v>
          </cell>
          <cell r="CJ366">
            <v>4.44799694778612</v>
          </cell>
          <cell r="CK366">
            <v>4.37533840141545</v>
          </cell>
          <cell r="CL366">
            <v>5.22085614468244</v>
          </cell>
          <cell r="CM366">
            <v>4.86097276173949</v>
          </cell>
          <cell r="CN366">
            <v>4.1577905604805</v>
          </cell>
          <cell r="CO366">
            <v>4.95470169557685</v>
          </cell>
          <cell r="CP366">
            <v>4.86226766197118</v>
          </cell>
          <cell r="CQ366">
            <v>5.23089241112379</v>
          </cell>
          <cell r="CR366">
            <v>1.45323023263112</v>
          </cell>
          <cell r="CS366">
            <v>1.43308991788968</v>
          </cell>
          <cell r="CT366">
            <v>1.44584602487599</v>
          </cell>
          <cell r="CU366">
            <v>1.46210739127589</v>
          </cell>
          <cell r="CV366">
            <v>1.44140410800764</v>
          </cell>
          <cell r="CW366">
            <v>1.43734482075201</v>
          </cell>
          <cell r="CX366">
            <v>1.45387940508446</v>
          </cell>
          <cell r="CY366">
            <v>1.44161286943486</v>
          </cell>
          <cell r="CZ366">
            <v>1.47571146111226</v>
          </cell>
          <cell r="DA366">
            <v>1.45711561007186</v>
          </cell>
          <cell r="DB366">
            <v>1.43859439971246</v>
          </cell>
          <cell r="DC366">
            <v>1.44450290828126</v>
          </cell>
          <cell r="DD366">
            <v>1.43166664480819</v>
          </cell>
          <cell r="DE366">
            <v>1.43451167175541</v>
          </cell>
          <cell r="DF366">
            <v>1.44438178031807</v>
          </cell>
          <cell r="DG366">
            <v>1.44438178031807</v>
          </cell>
          <cell r="DH366">
            <v>1.44438178031807</v>
          </cell>
          <cell r="DI366">
            <v>1.44438178031807</v>
          </cell>
          <cell r="DJ366">
            <v>1.44438178031807</v>
          </cell>
          <cell r="DK366">
            <v>1.44438178031807</v>
          </cell>
        </row>
        <row r="367">
          <cell r="A367">
            <v>1476.92982131944</v>
          </cell>
          <cell r="B367">
            <v>1848.56861152806</v>
          </cell>
          <cell r="C367">
            <v>1445.3352985319</v>
          </cell>
          <cell r="D367">
            <v>1630.63002841913</v>
          </cell>
          <cell r="E367">
            <v>1585.19085829883</v>
          </cell>
          <cell r="F367">
            <v>1829.60254113849</v>
          </cell>
          <cell r="G367">
            <v>1914.25450534413</v>
          </cell>
          <cell r="H367">
            <v>1536.43092573816</v>
          </cell>
          <cell r="I367">
            <v>2059.39938598886</v>
          </cell>
          <cell r="J367">
            <v>2307.3473604306</v>
          </cell>
          <cell r="K367">
            <v>1918.49321035577</v>
          </cell>
          <cell r="L367">
            <v>2068.26632933411</v>
          </cell>
          <cell r="M367">
            <v>2285.47821381964</v>
          </cell>
          <cell r="N367">
            <v>2267.30927757565</v>
          </cell>
          <cell r="O367">
            <v>2085.64210579078</v>
          </cell>
          <cell r="P367">
            <v>2328.81345518795</v>
          </cell>
          <cell r="Q367">
            <v>1922.11539329602</v>
          </cell>
          <cell r="R367">
            <v>2721.19774728407</v>
          </cell>
          <cell r="S367">
            <v>2444.89529167812</v>
          </cell>
          <cell r="T367">
            <v>2428.72236137617</v>
          </cell>
        </row>
        <row r="367">
          <cell r="Z367">
            <v>1476.92982131944</v>
          </cell>
          <cell r="AA367">
            <v>1848.56861152806</v>
          </cell>
          <cell r="AB367">
            <v>1445.3352985319</v>
          </cell>
          <cell r="AC367">
            <v>1630.63002841913</v>
          </cell>
          <cell r="AD367">
            <v>1585.19085829883</v>
          </cell>
          <cell r="AE367">
            <v>1829.60254113849</v>
          </cell>
          <cell r="AF367">
            <v>1914.25450534413</v>
          </cell>
          <cell r="AG367">
            <v>1536.43092573816</v>
          </cell>
          <cell r="AH367">
            <v>2059.39938598886</v>
          </cell>
          <cell r="AI367">
            <v>2307.3473604306</v>
          </cell>
          <cell r="AJ367">
            <v>1918.49321035577</v>
          </cell>
          <cell r="AK367">
            <v>2068.26632933411</v>
          </cell>
          <cell r="AL367">
            <v>2285.47821381964</v>
          </cell>
          <cell r="AM367">
            <v>2267.30927757565</v>
          </cell>
          <cell r="AN367">
            <v>2085.64210579078</v>
          </cell>
          <cell r="AO367">
            <v>2328.81345518795</v>
          </cell>
          <cell r="AP367">
            <v>1922.11539329602</v>
          </cell>
          <cell r="AQ367">
            <v>2721.19774728407</v>
          </cell>
          <cell r="AR367">
            <v>2444.89529167812</v>
          </cell>
          <cell r="AS367">
            <v>2428.72236137617</v>
          </cell>
        </row>
        <row r="367"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</row>
        <row r="367">
          <cell r="BX367">
            <v>2.7625064551856</v>
          </cell>
          <cell r="BY367">
            <v>3.10290515410282</v>
          </cell>
          <cell r="BZ367">
            <v>3.02040548223368</v>
          </cell>
          <cell r="CA367">
            <v>3.54659270814465</v>
          </cell>
          <cell r="CB367">
            <v>3.55163993617636</v>
          </cell>
          <cell r="CC367">
            <v>2.90883252986048</v>
          </cell>
          <cell r="CD367">
            <v>3.89041331258513</v>
          </cell>
          <cell r="CE367">
            <v>4.34045432608407</v>
          </cell>
          <cell r="CF367">
            <v>3.64626160156564</v>
          </cell>
          <cell r="CG367">
            <v>3.90587017914471</v>
          </cell>
          <cell r="CH367">
            <v>4.23613219349738</v>
          </cell>
          <cell r="CI367">
            <v>4.35460664316001</v>
          </cell>
          <cell r="CJ367">
            <v>3.98155321196131</v>
          </cell>
          <cell r="CK367">
            <v>4.44577459709785</v>
          </cell>
          <cell r="CL367">
            <v>3.66937582276917</v>
          </cell>
          <cell r="CM367">
            <v>5.19484795641523</v>
          </cell>
          <cell r="CN367">
            <v>4.66737829777331</v>
          </cell>
          <cell r="CO367">
            <v>4.63650368970333</v>
          </cell>
          <cell r="CP367">
            <v>5.00042703123398</v>
          </cell>
          <cell r="CQ367">
            <v>5.28613822115443</v>
          </cell>
          <cell r="CR367">
            <v>1.44196745171495</v>
          </cell>
          <cell r="CS367">
            <v>1.44673567083181</v>
          </cell>
          <cell r="CT367">
            <v>1.43341664533334</v>
          </cell>
          <cell r="CU367">
            <v>1.43977315065795</v>
          </cell>
          <cell r="CV367">
            <v>1.43788265463673</v>
          </cell>
          <cell r="CW367">
            <v>1.41335927585876</v>
          </cell>
          <cell r="CX367">
            <v>1.47665106418416</v>
          </cell>
          <cell r="CY367">
            <v>1.44710970924984</v>
          </cell>
          <cell r="CZ367">
            <v>1.45028038032557</v>
          </cell>
          <cell r="DA367">
            <v>1.45641426972952</v>
          </cell>
          <cell r="DB367">
            <v>1.44151636830987</v>
          </cell>
          <cell r="DC367">
            <v>1.45076073555186</v>
          </cell>
          <cell r="DD367">
            <v>1.47813709804969</v>
          </cell>
          <cell r="DE367">
            <v>1.42649078297129</v>
          </cell>
          <cell r="DF367">
            <v>1.43514042306516</v>
          </cell>
          <cell r="DG367">
            <v>1.43514042306516</v>
          </cell>
          <cell r="DH367">
            <v>1.43514042306516</v>
          </cell>
          <cell r="DI367">
            <v>1.43514042306516</v>
          </cell>
          <cell r="DJ367">
            <v>1.43514042306516</v>
          </cell>
          <cell r="DK367">
            <v>1.43514042306516</v>
          </cell>
        </row>
        <row r="368">
          <cell r="A368">
            <v>1500.55560196787</v>
          </cell>
          <cell r="B368">
            <v>1756.64087821153</v>
          </cell>
          <cell r="C368">
            <v>1569.07168300506</v>
          </cell>
          <cell r="D368">
            <v>1668.43314294705</v>
          </cell>
          <cell r="E368">
            <v>1626.83788594099</v>
          </cell>
          <cell r="F368">
            <v>1835.10300818204</v>
          </cell>
          <cell r="G368">
            <v>1689.01045499745</v>
          </cell>
          <cell r="H368">
            <v>1806.66875311645</v>
          </cell>
          <cell r="I368">
            <v>1965.25771402304</v>
          </cell>
          <cell r="J368">
            <v>1636.87009153296</v>
          </cell>
          <cell r="K368">
            <v>1960.12656420509</v>
          </cell>
          <cell r="L368">
            <v>1809.77168025643</v>
          </cell>
          <cell r="M368">
            <v>2029.00352430369</v>
          </cell>
          <cell r="N368">
            <v>2215.81119660377</v>
          </cell>
          <cell r="O368">
            <v>2213.93824800151</v>
          </cell>
          <cell r="P368">
            <v>2082.90596350058</v>
          </cell>
          <cell r="Q368">
            <v>2246.34719026515</v>
          </cell>
          <cell r="R368">
            <v>2542.301365427</v>
          </cell>
          <cell r="S368">
            <v>2382.84694175516</v>
          </cell>
          <cell r="T368">
            <v>2670.53765609024</v>
          </cell>
        </row>
        <row r="368">
          <cell r="Z368">
            <v>1500.55560196787</v>
          </cell>
          <cell r="AA368">
            <v>1756.64087821153</v>
          </cell>
          <cell r="AB368">
            <v>1569.07168300506</v>
          </cell>
          <cell r="AC368">
            <v>1668.43314294705</v>
          </cell>
          <cell r="AD368">
            <v>1626.83788594099</v>
          </cell>
          <cell r="AE368">
            <v>1835.10300818204</v>
          </cell>
          <cell r="AF368">
            <v>1689.01045499745</v>
          </cell>
          <cell r="AG368">
            <v>1806.66875311645</v>
          </cell>
          <cell r="AH368">
            <v>1965.25771402304</v>
          </cell>
          <cell r="AI368">
            <v>1636.87009153296</v>
          </cell>
          <cell r="AJ368">
            <v>1960.12656420509</v>
          </cell>
          <cell r="AK368">
            <v>1809.77168025643</v>
          </cell>
          <cell r="AL368">
            <v>2029.00352430369</v>
          </cell>
          <cell r="AM368">
            <v>2215.81119660377</v>
          </cell>
          <cell r="AN368">
            <v>2213.93824800151</v>
          </cell>
          <cell r="AO368">
            <v>2082.90596350058</v>
          </cell>
          <cell r="AP368">
            <v>2246.34719026515</v>
          </cell>
          <cell r="AQ368">
            <v>2542.301365427</v>
          </cell>
          <cell r="AR368">
            <v>2382.84694175516</v>
          </cell>
          <cell r="AS368">
            <v>2670.53765609024</v>
          </cell>
        </row>
        <row r="368"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</row>
        <row r="368">
          <cell r="BX368">
            <v>2.94187712794454</v>
          </cell>
          <cell r="BY368">
            <v>3.15978797354845</v>
          </cell>
          <cell r="BZ368">
            <v>3.09033584485435</v>
          </cell>
          <cell r="CA368">
            <v>3.47673824751653</v>
          </cell>
          <cell r="CB368">
            <v>3.27032355954495</v>
          </cell>
          <cell r="CC368">
            <v>3.43847302812331</v>
          </cell>
          <cell r="CD368">
            <v>3.70627323134032</v>
          </cell>
          <cell r="CE368">
            <v>3.15022336276392</v>
          </cell>
          <cell r="CF368">
            <v>3.65392600705249</v>
          </cell>
          <cell r="CG368">
            <v>3.49582041096564</v>
          </cell>
          <cell r="CH368">
            <v>3.83386729168066</v>
          </cell>
          <cell r="CI368">
            <v>4.21306934748366</v>
          </cell>
          <cell r="CJ368">
            <v>4.22834173156792</v>
          </cell>
          <cell r="CK368">
            <v>3.97808665907974</v>
          </cell>
          <cell r="CL368">
            <v>4.29023870776994</v>
          </cell>
          <cell r="CM368">
            <v>4.85547370951321</v>
          </cell>
          <cell r="CN368">
            <v>4.55093594993326</v>
          </cell>
          <cell r="CO368">
            <v>5.10038878779161</v>
          </cell>
          <cell r="CP368">
            <v>4.71724784508684</v>
          </cell>
          <cell r="CQ368">
            <v>5.75425228556266</v>
          </cell>
          <cell r="CR368">
            <v>1.44800700011664</v>
          </cell>
          <cell r="CS368">
            <v>1.44212930643004</v>
          </cell>
          <cell r="CT368">
            <v>1.46125291500007</v>
          </cell>
          <cell r="CU368">
            <v>1.4466317819328</v>
          </cell>
          <cell r="CV368">
            <v>1.4422672234443</v>
          </cell>
          <cell r="CW368">
            <v>1.44609088074509</v>
          </cell>
          <cell r="CX368">
            <v>1.41497494662163</v>
          </cell>
          <cell r="CY368">
            <v>1.43952776866772</v>
          </cell>
          <cell r="CZ368">
            <v>1.45274440754197</v>
          </cell>
          <cell r="DA368">
            <v>1.42357384757198</v>
          </cell>
          <cell r="DB368">
            <v>1.46970950002281</v>
          </cell>
          <cell r="DC368">
            <v>1.41834476407654</v>
          </cell>
          <cell r="DD368">
            <v>1.44994944850548</v>
          </cell>
          <cell r="DE368">
            <v>1.44092468137499</v>
          </cell>
          <cell r="DF368">
            <v>1.43450662840604</v>
          </cell>
          <cell r="DG368">
            <v>1.43450662840604</v>
          </cell>
          <cell r="DH368">
            <v>1.43450662840604</v>
          </cell>
          <cell r="DI368">
            <v>1.43450662840604</v>
          </cell>
          <cell r="DJ368">
            <v>1.43450662840604</v>
          </cell>
          <cell r="DK368">
            <v>1.43450662840604</v>
          </cell>
        </row>
        <row r="369">
          <cell r="A369">
            <v>1547.25701774826</v>
          </cell>
          <cell r="B369">
            <v>1648.99926618111</v>
          </cell>
          <cell r="C369">
            <v>1514.5029999663</v>
          </cell>
          <cell r="D369">
            <v>1592.9063470537</v>
          </cell>
          <cell r="E369">
            <v>1749.15835486153</v>
          </cell>
          <cell r="F369">
            <v>1807.04115976935</v>
          </cell>
          <cell r="G369">
            <v>1920.129002036</v>
          </cell>
          <cell r="H369">
            <v>1575.94014141789</v>
          </cell>
          <cell r="I369">
            <v>1658.29444773749</v>
          </cell>
          <cell r="J369">
            <v>1625.30350540454</v>
          </cell>
          <cell r="K369">
            <v>1809.38624976282</v>
          </cell>
          <cell r="L369">
            <v>1981.20937482304</v>
          </cell>
          <cell r="M369">
            <v>2028.93206787156</v>
          </cell>
          <cell r="N369">
            <v>2160.71290030817</v>
          </cell>
          <cell r="O369">
            <v>1962.80538451843</v>
          </cell>
          <cell r="P369">
            <v>2157.79985981587</v>
          </cell>
          <cell r="Q369">
            <v>2192.82755588658</v>
          </cell>
          <cell r="R369">
            <v>2106.23955057276</v>
          </cell>
          <cell r="S369">
            <v>2349.59067568424</v>
          </cell>
          <cell r="T369">
            <v>2314.14184955134</v>
          </cell>
        </row>
        <row r="369">
          <cell r="Z369">
            <v>1547.25701774826</v>
          </cell>
          <cell r="AA369">
            <v>1648.99926618111</v>
          </cell>
          <cell r="AB369">
            <v>1514.5029999663</v>
          </cell>
          <cell r="AC369">
            <v>1592.9063470537</v>
          </cell>
          <cell r="AD369">
            <v>1749.15835486153</v>
          </cell>
          <cell r="AE369">
            <v>1807.04115976935</v>
          </cell>
          <cell r="AF369">
            <v>1920.129002036</v>
          </cell>
          <cell r="AG369">
            <v>1575.94014141789</v>
          </cell>
          <cell r="AH369">
            <v>1658.29444773749</v>
          </cell>
          <cell r="AI369">
            <v>1625.30350540454</v>
          </cell>
          <cell r="AJ369">
            <v>1809.38624976282</v>
          </cell>
          <cell r="AK369">
            <v>1981.20937482304</v>
          </cell>
          <cell r="AL369">
            <v>2028.93206787156</v>
          </cell>
          <cell r="AM369">
            <v>2160.71290030817</v>
          </cell>
          <cell r="AN369">
            <v>1962.80538451843</v>
          </cell>
          <cell r="AO369">
            <v>2157.79985981587</v>
          </cell>
          <cell r="AP369">
            <v>2192.82755588658</v>
          </cell>
          <cell r="AQ369">
            <v>2106.23955057276</v>
          </cell>
          <cell r="AR369">
            <v>2349.59067568424</v>
          </cell>
          <cell r="AS369">
            <v>2314.14184955134</v>
          </cell>
        </row>
        <row r="369"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</row>
        <row r="369">
          <cell r="BX369">
            <v>2.86464533681991</v>
          </cell>
          <cell r="BY369">
            <v>3.03063060324172</v>
          </cell>
          <cell r="BZ369">
            <v>3.35864693729756</v>
          </cell>
          <cell r="CA369">
            <v>3.44156411474144</v>
          </cell>
          <cell r="CB369">
            <v>3.6856646130105</v>
          </cell>
          <cell r="CC369">
            <v>2.99808920793851</v>
          </cell>
          <cell r="CD369">
            <v>3.13757025954162</v>
          </cell>
          <cell r="CE369">
            <v>3.04803924873197</v>
          </cell>
          <cell r="CF369">
            <v>3.44035496450655</v>
          </cell>
          <cell r="CG369">
            <v>3.80009402781744</v>
          </cell>
          <cell r="CH369">
            <v>3.90057985049955</v>
          </cell>
          <cell r="CI369">
            <v>4.09396962887379</v>
          </cell>
          <cell r="CJ369">
            <v>3.72977159898996</v>
          </cell>
          <cell r="CK369">
            <v>4.10030494970358</v>
          </cell>
          <cell r="CL369">
            <v>4.16686544877956</v>
          </cell>
          <cell r="CM369">
            <v>4.00232876797568</v>
          </cell>
          <cell r="CN369">
            <v>4.46475062710754</v>
          </cell>
          <cell r="CO369">
            <v>4.39738988621551</v>
          </cell>
          <cell r="CP369">
            <v>4.84030815709795</v>
          </cell>
          <cell r="CQ369">
            <v>5.55600784088007</v>
          </cell>
          <cell r="CR369">
            <v>1.44715397937798</v>
          </cell>
          <cell r="CS369">
            <v>1.46946009873741</v>
          </cell>
          <cell r="CT369">
            <v>1.44845968687528</v>
          </cell>
          <cell r="CU369">
            <v>1.44000623948073</v>
          </cell>
          <cell r="CV369">
            <v>1.42682894639394</v>
          </cell>
          <cell r="CW369">
            <v>1.43853129941476</v>
          </cell>
          <cell r="CX369">
            <v>1.42732124465915</v>
          </cell>
          <cell r="CY369">
            <v>1.44013200528864</v>
          </cell>
          <cell r="CZ369">
            <v>1.44802254092582</v>
          </cell>
          <cell r="DA369">
            <v>1.46090189554786</v>
          </cell>
          <cell r="DB369">
            <v>1.44090439888692</v>
          </cell>
          <cell r="DC369">
            <v>1.42837804806731</v>
          </cell>
          <cell r="DD369">
            <v>1.42510042281451</v>
          </cell>
          <cell r="DE369">
            <v>1.44597100304717</v>
          </cell>
          <cell r="DF369">
            <v>1.44179043031399</v>
          </cell>
          <cell r="DG369">
            <v>1.44179043031399</v>
          </cell>
          <cell r="DH369">
            <v>1.44179043031399</v>
          </cell>
          <cell r="DI369">
            <v>1.44179043031399</v>
          </cell>
          <cell r="DJ369">
            <v>1.44179043031399</v>
          </cell>
          <cell r="DK369">
            <v>1.44179043031399</v>
          </cell>
        </row>
        <row r="370">
          <cell r="A370">
            <v>1433.80224672998</v>
          </cell>
          <cell r="B370">
            <v>1686.8240593898</v>
          </cell>
          <cell r="C370">
            <v>1499.81897946398</v>
          </cell>
          <cell r="D370">
            <v>1793.6665232917</v>
          </cell>
          <cell r="E370">
            <v>1329.96906099454</v>
          </cell>
          <cell r="F370">
            <v>1562.30971975265</v>
          </cell>
          <cell r="G370">
            <v>1856.48383657755</v>
          </cell>
          <cell r="H370">
            <v>1752.73572635014</v>
          </cell>
          <cell r="I370">
            <v>1989.10932714839</v>
          </cell>
          <cell r="J370">
            <v>2072.96049011919</v>
          </cell>
          <cell r="K370">
            <v>2010.8614615708</v>
          </cell>
          <cell r="L370">
            <v>2067.57601416184</v>
          </cell>
          <cell r="M370">
            <v>1921.16121585664</v>
          </cell>
          <cell r="N370">
            <v>1681.03402629359</v>
          </cell>
          <cell r="O370">
            <v>2245.38023018549</v>
          </cell>
          <cell r="P370">
            <v>2485.79560320713</v>
          </cell>
          <cell r="Q370">
            <v>2433.96345405773</v>
          </cell>
          <cell r="R370">
            <v>2099.35135428948</v>
          </cell>
          <cell r="S370">
            <v>2657.70573756257</v>
          </cell>
          <cell r="T370">
            <v>2747.29514208564</v>
          </cell>
        </row>
        <row r="370">
          <cell r="Z370">
            <v>1433.80224672998</v>
          </cell>
          <cell r="AA370">
            <v>1686.8240593898</v>
          </cell>
          <cell r="AB370">
            <v>1499.81897946398</v>
          </cell>
          <cell r="AC370">
            <v>1793.6665232917</v>
          </cell>
          <cell r="AD370">
            <v>1329.96906099454</v>
          </cell>
          <cell r="AE370">
            <v>1562.30971975265</v>
          </cell>
          <cell r="AF370">
            <v>1856.48383657755</v>
          </cell>
          <cell r="AG370">
            <v>1752.73572635014</v>
          </cell>
          <cell r="AH370">
            <v>1989.10932714839</v>
          </cell>
          <cell r="AI370">
            <v>2072.96049011919</v>
          </cell>
          <cell r="AJ370">
            <v>2010.8614615708</v>
          </cell>
          <cell r="AK370">
            <v>2067.57601416184</v>
          </cell>
          <cell r="AL370">
            <v>1921.16121585664</v>
          </cell>
          <cell r="AM370">
            <v>1681.03402629359</v>
          </cell>
          <cell r="AN370">
            <v>2245.38023018549</v>
          </cell>
          <cell r="AO370">
            <v>2485.79560320713</v>
          </cell>
          <cell r="AP370">
            <v>2433.96345405773</v>
          </cell>
          <cell r="AQ370">
            <v>2099.35135428948</v>
          </cell>
          <cell r="AR370">
            <v>2657.70573756257</v>
          </cell>
          <cell r="AS370">
            <v>2747.29514208564</v>
          </cell>
        </row>
        <row r="370"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</row>
        <row r="370">
          <cell r="BX370">
            <v>2.88741960138798</v>
          </cell>
          <cell r="BY370">
            <v>3.40890935910228</v>
          </cell>
          <cell r="BZ370">
            <v>2.51569956382609</v>
          </cell>
          <cell r="CA370">
            <v>2.9319554460713</v>
          </cell>
          <cell r="CB370">
            <v>3.48260176278694</v>
          </cell>
          <cell r="CC370">
            <v>3.40994105544673</v>
          </cell>
          <cell r="CD370">
            <v>3.79528256800539</v>
          </cell>
          <cell r="CE370">
            <v>3.88591583444794</v>
          </cell>
          <cell r="CF370">
            <v>3.87795478412447</v>
          </cell>
          <cell r="CG370">
            <v>3.96299533669954</v>
          </cell>
          <cell r="CH370">
            <v>3.63129114061584</v>
          </cell>
          <cell r="CI370">
            <v>3.2008703058199</v>
          </cell>
          <cell r="CJ370">
            <v>4.17087739096131</v>
          </cell>
          <cell r="CK370">
            <v>4.61745789892838</v>
          </cell>
          <cell r="CL370">
            <v>4.52117775175959</v>
          </cell>
          <cell r="CM370">
            <v>3.89962331616621</v>
          </cell>
          <cell r="CN370">
            <v>4.93678737507729</v>
          </cell>
          <cell r="CO370">
            <v>5.10320303010605</v>
          </cell>
          <cell r="CP370">
            <v>5.13440013706825</v>
          </cell>
          <cell r="CQ370">
            <v>4.43896462457595</v>
          </cell>
          <cell r="CR370">
            <v>1.45726330204055</v>
          </cell>
          <cell r="CS370">
            <v>1.4311344811372</v>
          </cell>
          <cell r="CT370">
            <v>1.42310216791721</v>
          </cell>
          <cell r="CU370">
            <v>1.44156219502051</v>
          </cell>
          <cell r="CV370">
            <v>1.44840461255163</v>
          </cell>
          <cell r="CW370">
            <v>1.45987914236469</v>
          </cell>
          <cell r="CX370">
            <v>1.46047622810699</v>
          </cell>
          <cell r="CY370">
            <v>1.40824008701271</v>
          </cell>
          <cell r="CZ370">
            <v>1.43589166215656</v>
          </cell>
          <cell r="DA370">
            <v>1.46152002526647</v>
          </cell>
          <cell r="DB370">
            <v>1.42064820000201</v>
          </cell>
          <cell r="DC370">
            <v>1.42937130588174</v>
          </cell>
          <cell r="DD370">
            <v>1.44947215249063</v>
          </cell>
          <cell r="DE370">
            <v>1.43885013597802</v>
          </cell>
          <cell r="DF370">
            <v>1.47492387845632</v>
          </cell>
          <cell r="DG370">
            <v>1.47492387845632</v>
          </cell>
          <cell r="DH370">
            <v>1.47492387845632</v>
          </cell>
          <cell r="DI370">
            <v>1.47492387845632</v>
          </cell>
          <cell r="DJ370">
            <v>1.47492387845632</v>
          </cell>
          <cell r="DK370">
            <v>1.47492387845632</v>
          </cell>
        </row>
        <row r="371">
          <cell r="A371">
            <v>1235.28729075804</v>
          </cell>
          <cell r="B371">
            <v>1654.85264488281</v>
          </cell>
          <cell r="C371">
            <v>1498.67432930293</v>
          </cell>
          <cell r="D371">
            <v>1676.76927944457</v>
          </cell>
          <cell r="E371">
            <v>1706.86710896143</v>
          </cell>
          <cell r="F371">
            <v>1650.05771500599</v>
          </cell>
          <cell r="G371">
            <v>1986.08446867872</v>
          </cell>
          <cell r="H371">
            <v>1590.44326356685</v>
          </cell>
          <cell r="I371">
            <v>1700.86376728401</v>
          </cell>
          <cell r="J371">
            <v>1822.11340622499</v>
          </cell>
          <cell r="K371">
            <v>2001.09092974637</v>
          </cell>
          <cell r="L371">
            <v>1720.0356845559</v>
          </cell>
          <cell r="M371">
            <v>1916.59584210587</v>
          </cell>
          <cell r="N371">
            <v>2093.23530579154</v>
          </cell>
          <cell r="O371">
            <v>2409.49467115386</v>
          </cell>
          <cell r="P371">
            <v>2344.2786540896</v>
          </cell>
          <cell r="Q371">
            <v>2486.29545206302</v>
          </cell>
          <cell r="R371">
            <v>2308.62928175213</v>
          </cell>
          <cell r="S371">
            <v>2477.50383591141</v>
          </cell>
          <cell r="T371">
            <v>2469.90692857162</v>
          </cell>
        </row>
        <row r="371">
          <cell r="Z371">
            <v>1235.28729075804</v>
          </cell>
          <cell r="AA371">
            <v>1654.85264488281</v>
          </cell>
          <cell r="AB371">
            <v>1498.67432930293</v>
          </cell>
          <cell r="AC371">
            <v>1676.76927944457</v>
          </cell>
          <cell r="AD371">
            <v>1706.86710896143</v>
          </cell>
          <cell r="AE371">
            <v>1650.05771500599</v>
          </cell>
          <cell r="AF371">
            <v>1986.08446867872</v>
          </cell>
          <cell r="AG371">
            <v>1590.44326356685</v>
          </cell>
          <cell r="AH371">
            <v>1700.86376728401</v>
          </cell>
          <cell r="AI371">
            <v>1822.11340622499</v>
          </cell>
          <cell r="AJ371">
            <v>2001.09092974637</v>
          </cell>
          <cell r="AK371">
            <v>1720.0356845559</v>
          </cell>
          <cell r="AL371">
            <v>1916.59584210587</v>
          </cell>
          <cell r="AM371">
            <v>2093.23530579154</v>
          </cell>
          <cell r="AN371">
            <v>2409.49467115386</v>
          </cell>
          <cell r="AO371">
            <v>2344.2786540896</v>
          </cell>
          <cell r="AP371">
            <v>2486.29545206302</v>
          </cell>
          <cell r="AQ371">
            <v>2308.62928175213</v>
          </cell>
          <cell r="AR371">
            <v>2477.50383591141</v>
          </cell>
          <cell r="AS371">
            <v>2469.90692857162</v>
          </cell>
        </row>
        <row r="371"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</row>
        <row r="371">
          <cell r="BX371">
            <v>2.81692562381592</v>
          </cell>
          <cell r="BY371">
            <v>3.1448761771123</v>
          </cell>
          <cell r="BZ371">
            <v>3.26453132693491</v>
          </cell>
          <cell r="CA371">
            <v>3.13406132148013</v>
          </cell>
          <cell r="CB371">
            <v>3.7511076225432</v>
          </cell>
          <cell r="CC371">
            <v>3.00003798841752</v>
          </cell>
          <cell r="CD371">
            <v>3.24785882829069</v>
          </cell>
          <cell r="CE371">
            <v>3.48785317386502</v>
          </cell>
          <cell r="CF371">
            <v>3.85783176756982</v>
          </cell>
          <cell r="CG371">
            <v>3.219783502673</v>
          </cell>
          <cell r="CH371">
            <v>3.66044997370123</v>
          </cell>
          <cell r="CI371">
            <v>4.00418262206648</v>
          </cell>
          <cell r="CJ371">
            <v>4.54680512792885</v>
          </cell>
          <cell r="CK371">
            <v>4.42374010339868</v>
          </cell>
          <cell r="CL371">
            <v>4.69173102822125</v>
          </cell>
          <cell r="CM371">
            <v>4.35646842569298</v>
          </cell>
          <cell r="CN371">
            <v>4.6751409249604</v>
          </cell>
          <cell r="CO371">
            <v>4.6608052811997</v>
          </cell>
          <cell r="CP371">
            <v>5.25318007930014</v>
          </cell>
          <cell r="CQ371">
            <v>5.31695008676279</v>
          </cell>
          <cell r="CR371">
            <v>1.45820017223813</v>
          </cell>
          <cell r="CS371">
            <v>1.44978309041708</v>
          </cell>
          <cell r="CT371">
            <v>1.45760222842564</v>
          </cell>
          <cell r="CU371">
            <v>1.46075335819824</v>
          </cell>
          <cell r="CV371">
            <v>1.43247154810446</v>
          </cell>
          <cell r="CW371">
            <v>1.44244340004635</v>
          </cell>
          <cell r="CX371">
            <v>1.45059216076541</v>
          </cell>
          <cell r="CY371">
            <v>1.45244120944989</v>
          </cell>
          <cell r="CZ371">
            <v>1.4347608620469</v>
          </cell>
          <cell r="DA371">
            <v>1.43127914939497</v>
          </cell>
          <cell r="DB371">
            <v>1.42111974646015</v>
          </cell>
          <cell r="DC371">
            <v>1.46358490535706</v>
          </cell>
          <cell r="DD371">
            <v>1.43450874901847</v>
          </cell>
          <cell r="DE371">
            <v>1.43222519800665</v>
          </cell>
          <cell r="DF371">
            <v>1.45186676747729</v>
          </cell>
          <cell r="DG371">
            <v>1.45186676747729</v>
          </cell>
          <cell r="DH371">
            <v>1.45186676747729</v>
          </cell>
          <cell r="DI371">
            <v>1.45186676747729</v>
          </cell>
          <cell r="DJ371">
            <v>1.45186676747729</v>
          </cell>
          <cell r="DK371">
            <v>1.45186676747729</v>
          </cell>
        </row>
        <row r="372">
          <cell r="A372">
            <v>1437.86605393976</v>
          </cell>
          <cell r="B372">
            <v>1831.26582495449</v>
          </cell>
          <cell r="C372">
            <v>1439.96101348211</v>
          </cell>
          <cell r="D372">
            <v>1678.59827241205</v>
          </cell>
          <cell r="E372">
            <v>1759.08060848042</v>
          </cell>
          <cell r="F372">
            <v>1684.73440712777</v>
          </cell>
          <cell r="G372">
            <v>1696.68041868629</v>
          </cell>
          <cell r="H372">
            <v>1846.15690354361</v>
          </cell>
          <cell r="I372">
            <v>1979.28470909012</v>
          </cell>
          <cell r="J372">
            <v>1958.78413047492</v>
          </cell>
          <cell r="K372">
            <v>2102.40796960408</v>
          </cell>
          <cell r="L372">
            <v>2180.15324451329</v>
          </cell>
          <cell r="M372">
            <v>2344.01830881883</v>
          </cell>
          <cell r="N372">
            <v>2138.46165854762</v>
          </cell>
          <cell r="O372">
            <v>2218.21982873184</v>
          </cell>
          <cell r="P372">
            <v>2518.58525265748</v>
          </cell>
          <cell r="Q372">
            <v>2766.86339105094</v>
          </cell>
          <cell r="R372">
            <v>2798.5952988715</v>
          </cell>
          <cell r="S372">
            <v>2486.78103245516</v>
          </cell>
          <cell r="T372">
            <v>2585.93388143543</v>
          </cell>
        </row>
        <row r="372">
          <cell r="Z372">
            <v>1437.86605393976</v>
          </cell>
          <cell r="AA372">
            <v>1831.26582495449</v>
          </cell>
          <cell r="AB372">
            <v>1439.96101348211</v>
          </cell>
          <cell r="AC372">
            <v>1678.59827241205</v>
          </cell>
          <cell r="AD372">
            <v>1759.08060848042</v>
          </cell>
          <cell r="AE372">
            <v>1684.73440712777</v>
          </cell>
          <cell r="AF372">
            <v>1696.68041868629</v>
          </cell>
          <cell r="AG372">
            <v>1846.15690354361</v>
          </cell>
          <cell r="AH372">
            <v>1979.28470909012</v>
          </cell>
          <cell r="AI372">
            <v>1958.78413047492</v>
          </cell>
          <cell r="AJ372">
            <v>2102.40796960408</v>
          </cell>
          <cell r="AK372">
            <v>2180.15324451329</v>
          </cell>
          <cell r="AL372">
            <v>2344.01830881883</v>
          </cell>
          <cell r="AM372">
            <v>2138.46165854762</v>
          </cell>
          <cell r="AN372">
            <v>2218.21982873184</v>
          </cell>
          <cell r="AO372">
            <v>2518.58525265748</v>
          </cell>
          <cell r="AP372">
            <v>2766.86339105094</v>
          </cell>
          <cell r="AQ372">
            <v>2798.5952988715</v>
          </cell>
          <cell r="AR372">
            <v>2486.78103245516</v>
          </cell>
          <cell r="AS372">
            <v>2585.93388143543</v>
          </cell>
        </row>
        <row r="372"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</row>
        <row r="372">
          <cell r="BX372">
            <v>2.78232242639368</v>
          </cell>
          <cell r="BY372">
            <v>3.24080739230341</v>
          </cell>
          <cell r="BZ372">
            <v>3.37717530343593</v>
          </cell>
          <cell r="CA372">
            <v>3.2016291883397</v>
          </cell>
          <cell r="CB372">
            <v>3.19373721359796</v>
          </cell>
          <cell r="CC372">
            <v>3.4900042294457</v>
          </cell>
          <cell r="CD372">
            <v>3.74088674599992</v>
          </cell>
          <cell r="CE372">
            <v>3.73681275990645</v>
          </cell>
          <cell r="CF372">
            <v>3.99213746200229</v>
          </cell>
          <cell r="CG372">
            <v>4.13258830356697</v>
          </cell>
          <cell r="CH372">
            <v>4.42101602109642</v>
          </cell>
          <cell r="CI372">
            <v>4.0035813572317</v>
          </cell>
          <cell r="CJ372">
            <v>4.19486480834003</v>
          </cell>
          <cell r="CK372">
            <v>4.7628844113332</v>
          </cell>
          <cell r="CL372">
            <v>5.23240200013877</v>
          </cell>
          <cell r="CM372">
            <v>5.29241005781358</v>
          </cell>
          <cell r="CN372">
            <v>4.70273960406236</v>
          </cell>
          <cell r="CO372">
            <v>4.89024707804963</v>
          </cell>
          <cell r="CP372">
            <v>4.12947971999718</v>
          </cell>
          <cell r="CQ372">
            <v>5.36790884003117</v>
          </cell>
          <cell r="CR372">
            <v>1.4392014351691</v>
          </cell>
          <cell r="CS372">
            <v>1.45670773745221</v>
          </cell>
          <cell r="CT372">
            <v>1.41791570583274</v>
          </cell>
          <cell r="CU372">
            <v>1.41905976498119</v>
          </cell>
          <cell r="CV372">
            <v>1.42705026962633</v>
          </cell>
          <cell r="CW372">
            <v>1.44167560730331</v>
          </cell>
          <cell r="CX372">
            <v>1.4554859064354</v>
          </cell>
          <cell r="CY372">
            <v>1.44927163028135</v>
          </cell>
          <cell r="CZ372">
            <v>1.44957551546356</v>
          </cell>
          <cell r="DA372">
            <v>1.43612543874133</v>
          </cell>
          <cell r="DB372">
            <v>1.44284155777611</v>
          </cell>
          <cell r="DC372">
            <v>1.44534663241246</v>
          </cell>
          <cell r="DD372">
            <v>1.45260002196825</v>
          </cell>
          <cell r="DE372">
            <v>1.46338953595416</v>
          </cell>
          <cell r="DF372">
            <v>1.44875100317481</v>
          </cell>
          <cell r="DG372">
            <v>1.44875100317481</v>
          </cell>
          <cell r="DH372">
            <v>1.44875100317481</v>
          </cell>
          <cell r="DI372">
            <v>1.44875100317481</v>
          </cell>
          <cell r="DJ372">
            <v>1.44875100317481</v>
          </cell>
          <cell r="DK372">
            <v>1.44875100317481</v>
          </cell>
        </row>
        <row r="373">
          <cell r="A373">
            <v>1162.23272936613</v>
          </cell>
          <cell r="B373">
            <v>1533.44549528263</v>
          </cell>
          <cell r="C373">
            <v>1362.91909285826</v>
          </cell>
          <cell r="D373">
            <v>1330.25576126372</v>
          </cell>
          <cell r="E373">
            <v>1661.84056884995</v>
          </cell>
          <cell r="F373">
            <v>1520.54019938634</v>
          </cell>
          <cell r="G373">
            <v>1624.4285391628</v>
          </cell>
          <cell r="H373">
            <v>1706.23307682936</v>
          </cell>
          <cell r="I373">
            <v>1824.79606789361</v>
          </cell>
          <cell r="J373">
            <v>1946.85283979552</v>
          </cell>
          <cell r="K373">
            <v>2129.41543078913</v>
          </cell>
          <cell r="L373">
            <v>2202.8478062092</v>
          </cell>
          <cell r="M373">
            <v>1926.55713424764</v>
          </cell>
          <cell r="N373">
            <v>1913.62907761867</v>
          </cell>
          <cell r="O373">
            <v>2476.19543844517</v>
          </cell>
          <cell r="P373">
            <v>2274.39980867523</v>
          </cell>
          <cell r="Q373">
            <v>2443.52122629173</v>
          </cell>
          <cell r="R373">
            <v>2496.18757835788</v>
          </cell>
          <cell r="S373">
            <v>2769.88682691515</v>
          </cell>
          <cell r="T373">
            <v>2290.42719834164</v>
          </cell>
        </row>
        <row r="373">
          <cell r="Z373">
            <v>1162.23272936613</v>
          </cell>
          <cell r="AA373">
            <v>1533.44549528263</v>
          </cell>
          <cell r="AB373">
            <v>1362.91909285826</v>
          </cell>
          <cell r="AC373">
            <v>1330.25576126372</v>
          </cell>
          <cell r="AD373">
            <v>1661.84056884995</v>
          </cell>
          <cell r="AE373">
            <v>1520.54019938634</v>
          </cell>
          <cell r="AF373">
            <v>1624.4285391628</v>
          </cell>
          <cell r="AG373">
            <v>1706.23307682936</v>
          </cell>
          <cell r="AH373">
            <v>1824.79606789361</v>
          </cell>
          <cell r="AI373">
            <v>1946.85283979552</v>
          </cell>
          <cell r="AJ373">
            <v>2129.41543078913</v>
          </cell>
          <cell r="AK373">
            <v>2202.8478062092</v>
          </cell>
          <cell r="AL373">
            <v>1926.55713424764</v>
          </cell>
          <cell r="AM373">
            <v>1913.62907761867</v>
          </cell>
          <cell r="AN373">
            <v>2476.19543844517</v>
          </cell>
          <cell r="AO373">
            <v>2274.39980867523</v>
          </cell>
          <cell r="AP373">
            <v>2443.52122629173</v>
          </cell>
          <cell r="AQ373">
            <v>2496.18757835788</v>
          </cell>
          <cell r="AR373">
            <v>2769.88682691515</v>
          </cell>
          <cell r="AS373">
            <v>2290.42719834164</v>
          </cell>
        </row>
        <row r="373"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</row>
        <row r="373">
          <cell r="BX373">
            <v>2.61283811407913</v>
          </cell>
          <cell r="BY373">
            <v>2.54086254700102</v>
          </cell>
          <cell r="BZ373">
            <v>3.12902501243404</v>
          </cell>
          <cell r="CA373">
            <v>2.87658286119102</v>
          </cell>
          <cell r="CB373">
            <v>3.07105130613114</v>
          </cell>
          <cell r="CC373">
            <v>3.17648412338318</v>
          </cell>
          <cell r="CD373">
            <v>3.43616210730507</v>
          </cell>
          <cell r="CE373">
            <v>3.74578640748041</v>
          </cell>
          <cell r="CF373">
            <v>4.06764016543667</v>
          </cell>
          <cell r="CG373">
            <v>4.16306338690475</v>
          </cell>
          <cell r="CH373">
            <v>3.64537859463717</v>
          </cell>
          <cell r="CI373">
            <v>3.64818587425595</v>
          </cell>
          <cell r="CJ373">
            <v>4.6910426739104</v>
          </cell>
          <cell r="CK373">
            <v>4.30874978379273</v>
          </cell>
          <cell r="CL373">
            <v>4.62914282498555</v>
          </cell>
          <cell r="CM373">
            <v>4.72891689822131</v>
          </cell>
          <cell r="CN373">
            <v>5.24742801203127</v>
          </cell>
          <cell r="CO373">
            <v>4.33911296422236</v>
          </cell>
          <cell r="CP373">
            <v>4.77869420379311</v>
          </cell>
          <cell r="CQ373">
            <v>5.31486814288169</v>
          </cell>
          <cell r="CR373">
            <v>1.45634808283028</v>
          </cell>
          <cell r="CS373">
            <v>1.42359553523549</v>
          </cell>
          <cell r="CT373">
            <v>1.42910687494179</v>
          </cell>
          <cell r="CU373">
            <v>1.43436973264494</v>
          </cell>
          <cell r="CV373">
            <v>1.45508196379713</v>
          </cell>
          <cell r="CW373">
            <v>1.44819869998034</v>
          </cell>
          <cell r="CX373">
            <v>1.44917446983257</v>
          </cell>
          <cell r="CY373">
            <v>1.47163057891085</v>
          </cell>
          <cell r="CZ373">
            <v>1.45494919208608</v>
          </cell>
          <cell r="DA373">
            <v>1.42395823372317</v>
          </cell>
          <cell r="DB373">
            <v>1.43425048470285</v>
          </cell>
          <cell r="DC373">
            <v>1.44970155584239</v>
          </cell>
          <cell r="DD373">
            <v>1.44792607597222</v>
          </cell>
          <cell r="DE373">
            <v>1.43710314425944</v>
          </cell>
          <cell r="DF373">
            <v>1.44618106532283</v>
          </cell>
          <cell r="DG373">
            <v>1.44618106532283</v>
          </cell>
          <cell r="DH373">
            <v>1.44618106532283</v>
          </cell>
          <cell r="DI373">
            <v>1.44618106532283</v>
          </cell>
          <cell r="DJ373">
            <v>1.44618106532283</v>
          </cell>
          <cell r="DK373">
            <v>1.44618106532283</v>
          </cell>
        </row>
        <row r="374">
          <cell r="A374">
            <v>1211.58125160891</v>
          </cell>
          <cell r="B374">
            <v>1513.47987016071</v>
          </cell>
          <cell r="C374">
            <v>1399.06988887033</v>
          </cell>
          <cell r="D374">
            <v>1757.58112104062</v>
          </cell>
          <cell r="E374">
            <v>1709.47319128563</v>
          </cell>
          <cell r="F374">
            <v>1827.75794237988</v>
          </cell>
          <cell r="G374">
            <v>1732.28585161376</v>
          </cell>
          <cell r="H374">
            <v>1831.63089811141</v>
          </cell>
          <cell r="I374">
            <v>1997.5088461952</v>
          </cell>
          <cell r="J374">
            <v>1995.7439697965</v>
          </cell>
          <cell r="K374">
            <v>1976.55098398404</v>
          </cell>
          <cell r="L374">
            <v>1913.88565583125</v>
          </cell>
          <cell r="M374">
            <v>2182.49284980057</v>
          </cell>
          <cell r="N374">
            <v>2378.78810352931</v>
          </cell>
          <cell r="O374">
            <v>2356.25716516437</v>
          </cell>
          <cell r="P374">
            <v>2531.36999575002</v>
          </cell>
          <cell r="Q374">
            <v>2536.46665645243</v>
          </cell>
          <cell r="R374">
            <v>2380.85329729335</v>
          </cell>
          <cell r="S374">
            <v>2276.9749953158</v>
          </cell>
          <cell r="T374">
            <v>2361.65194282425</v>
          </cell>
        </row>
        <row r="374">
          <cell r="Z374">
            <v>1211.58125160891</v>
          </cell>
          <cell r="AA374">
            <v>1513.47987016071</v>
          </cell>
          <cell r="AB374">
            <v>1399.06988887033</v>
          </cell>
          <cell r="AC374">
            <v>1757.58112104062</v>
          </cell>
          <cell r="AD374">
            <v>1709.47319128563</v>
          </cell>
          <cell r="AE374">
            <v>1827.75794237988</v>
          </cell>
          <cell r="AF374">
            <v>1732.28585161376</v>
          </cell>
          <cell r="AG374">
            <v>1831.63089811141</v>
          </cell>
          <cell r="AH374">
            <v>1997.5088461952</v>
          </cell>
          <cell r="AI374">
            <v>1995.7439697965</v>
          </cell>
          <cell r="AJ374">
            <v>1976.55098398404</v>
          </cell>
          <cell r="AK374">
            <v>1913.88565583125</v>
          </cell>
          <cell r="AL374">
            <v>2182.49284980057</v>
          </cell>
          <cell r="AM374">
            <v>2378.78810352931</v>
          </cell>
          <cell r="AN374">
            <v>2356.25716516437</v>
          </cell>
          <cell r="AO374">
            <v>2531.36999575002</v>
          </cell>
          <cell r="AP374">
            <v>2536.46665645243</v>
          </cell>
          <cell r="AQ374">
            <v>2380.85329729335</v>
          </cell>
          <cell r="AR374">
            <v>2276.9749953158</v>
          </cell>
          <cell r="AS374">
            <v>2361.65194282425</v>
          </cell>
        </row>
        <row r="374"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</row>
        <row r="374">
          <cell r="BX374">
            <v>2.64435459981204</v>
          </cell>
          <cell r="BY374">
            <v>3.35372001052673</v>
          </cell>
          <cell r="BZ374">
            <v>3.22860012711841</v>
          </cell>
          <cell r="CA374">
            <v>3.41787164962291</v>
          </cell>
          <cell r="CB374">
            <v>3.27777557568811</v>
          </cell>
          <cell r="CC374">
            <v>3.38915428152892</v>
          </cell>
          <cell r="CD374">
            <v>3.79848762815383</v>
          </cell>
          <cell r="CE374">
            <v>3.77996043281153</v>
          </cell>
          <cell r="CF374">
            <v>3.73795910153539</v>
          </cell>
          <cell r="CG374">
            <v>3.62483217566123</v>
          </cell>
          <cell r="CH374">
            <v>4.18720669948124</v>
          </cell>
          <cell r="CI374">
            <v>4.57297078368538</v>
          </cell>
          <cell r="CJ374">
            <v>4.47098480765167</v>
          </cell>
          <cell r="CK374">
            <v>4.80326042541885</v>
          </cell>
          <cell r="CL374">
            <v>4.81293131062915</v>
          </cell>
          <cell r="CM374">
            <v>4.51765583095994</v>
          </cell>
          <cell r="CN374">
            <v>4.32054733327443</v>
          </cell>
          <cell r="CO374">
            <v>4.48122136812334</v>
          </cell>
          <cell r="CP374">
            <v>4.91202694487261</v>
          </cell>
          <cell r="CQ374">
            <v>5.10800197592357</v>
          </cell>
          <cell r="CR374">
            <v>1.43038440509547</v>
          </cell>
          <cell r="CS374">
            <v>1.46540995824588</v>
          </cell>
          <cell r="CT374">
            <v>1.44952881469009</v>
          </cell>
          <cell r="CU374">
            <v>1.43580582978386</v>
          </cell>
          <cell r="CV374">
            <v>1.45062504209315</v>
          </cell>
          <cell r="CW374">
            <v>1.46510943647422</v>
          </cell>
          <cell r="CX374">
            <v>1.4479297087208</v>
          </cell>
          <cell r="CY374">
            <v>1.48065459028824</v>
          </cell>
          <cell r="CZ374">
            <v>1.44073839685957</v>
          </cell>
          <cell r="DA374">
            <v>1.4465208817029</v>
          </cell>
          <cell r="DB374">
            <v>1.44870717635043</v>
          </cell>
          <cell r="DC374">
            <v>1.44655589297362</v>
          </cell>
          <cell r="DD374">
            <v>1.42802419234471</v>
          </cell>
          <cell r="DE374">
            <v>1.42516276381061</v>
          </cell>
          <cell r="DF374">
            <v>1.44386513494614</v>
          </cell>
          <cell r="DG374">
            <v>1.44386513494614</v>
          </cell>
          <cell r="DH374">
            <v>1.44386513494614</v>
          </cell>
          <cell r="DI374">
            <v>1.44386513494614</v>
          </cell>
          <cell r="DJ374">
            <v>1.44386513494614</v>
          </cell>
          <cell r="DK374">
            <v>1.44386513494614</v>
          </cell>
        </row>
        <row r="375">
          <cell r="A375">
            <v>1383.03208936956</v>
          </cell>
          <cell r="B375">
            <v>1405.12050404194</v>
          </cell>
          <cell r="C375">
            <v>1452.00421472622</v>
          </cell>
          <cell r="D375">
            <v>1813.76560995506</v>
          </cell>
          <cell r="E375">
            <v>1908.30036973908</v>
          </cell>
          <cell r="F375">
            <v>1515.11701903164</v>
          </cell>
          <cell r="G375">
            <v>1536.9641084778</v>
          </cell>
          <cell r="H375">
            <v>1850.10141684909</v>
          </cell>
          <cell r="I375">
            <v>2031.66674143163</v>
          </cell>
          <cell r="J375">
            <v>1724.75703648543</v>
          </cell>
          <cell r="K375">
            <v>2122.04301627422</v>
          </cell>
          <cell r="L375">
            <v>2428.11794352619</v>
          </cell>
          <cell r="M375">
            <v>2307.42783094523</v>
          </cell>
          <cell r="N375">
            <v>2218.00583245745</v>
          </cell>
          <cell r="O375">
            <v>2361.1772916783</v>
          </cell>
          <cell r="P375">
            <v>2164.95038493466</v>
          </cell>
          <cell r="Q375">
            <v>2180.0080261336</v>
          </cell>
          <cell r="R375">
            <v>2334.4297967164</v>
          </cell>
          <cell r="S375">
            <v>2111.81348083824</v>
          </cell>
          <cell r="T375">
            <v>2324.80165071898</v>
          </cell>
        </row>
        <row r="375">
          <cell r="Z375">
            <v>1383.03208936956</v>
          </cell>
          <cell r="AA375">
            <v>1405.12050404194</v>
          </cell>
          <cell r="AB375">
            <v>1452.00421472622</v>
          </cell>
          <cell r="AC375">
            <v>1813.76560995506</v>
          </cell>
          <cell r="AD375">
            <v>1908.30036973908</v>
          </cell>
          <cell r="AE375">
            <v>1515.11701903164</v>
          </cell>
          <cell r="AF375">
            <v>1536.9641084778</v>
          </cell>
          <cell r="AG375">
            <v>1850.10141684909</v>
          </cell>
          <cell r="AH375">
            <v>2031.66674143163</v>
          </cell>
          <cell r="AI375">
            <v>1724.75703648543</v>
          </cell>
          <cell r="AJ375">
            <v>2122.04301627422</v>
          </cell>
          <cell r="AK375">
            <v>2428.11794352619</v>
          </cell>
          <cell r="AL375">
            <v>2307.42783094523</v>
          </cell>
          <cell r="AM375">
            <v>2218.00583245745</v>
          </cell>
          <cell r="AN375">
            <v>2361.1772916783</v>
          </cell>
          <cell r="AO375">
            <v>2164.95038493466</v>
          </cell>
          <cell r="AP375">
            <v>2180.0080261336</v>
          </cell>
          <cell r="AQ375">
            <v>2334.4297967164</v>
          </cell>
          <cell r="AR375">
            <v>2111.81348083824</v>
          </cell>
          <cell r="AS375">
            <v>2324.80165071898</v>
          </cell>
        </row>
        <row r="375"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</row>
        <row r="375">
          <cell r="BX375">
            <v>2.78873657684951</v>
          </cell>
          <cell r="BY375">
            <v>3.4677832346658</v>
          </cell>
          <cell r="BZ375">
            <v>3.618621937602</v>
          </cell>
          <cell r="CA375">
            <v>2.91686707044284</v>
          </cell>
          <cell r="CB375">
            <v>2.92051125302521</v>
          </cell>
          <cell r="CC375">
            <v>3.52646294552333</v>
          </cell>
          <cell r="CD375">
            <v>3.90673992494273</v>
          </cell>
          <cell r="CE375">
            <v>3.27824185737727</v>
          </cell>
          <cell r="CF375">
            <v>4.01748126333671</v>
          </cell>
          <cell r="CG375">
            <v>4.62834987350447</v>
          </cell>
          <cell r="CH375">
            <v>4.42708728485646</v>
          </cell>
          <cell r="CI375">
            <v>4.24335081279047</v>
          </cell>
          <cell r="CJ375">
            <v>4.51287435494532</v>
          </cell>
          <cell r="CK375">
            <v>4.13782950832807</v>
          </cell>
          <cell r="CL375">
            <v>4.1666088986145</v>
          </cell>
          <cell r="CM375">
            <v>4.4617523640224</v>
          </cell>
          <cell r="CN375">
            <v>4.03626992928118</v>
          </cell>
          <cell r="CO375">
            <v>4.44335026719105</v>
          </cell>
          <cell r="CP375">
            <v>4.86976993446173</v>
          </cell>
          <cell r="CQ375">
            <v>4.69581630035406</v>
          </cell>
          <cell r="CR375">
            <v>1.43090690792255</v>
          </cell>
          <cell r="CS375">
            <v>1.4252174966127</v>
          </cell>
          <cell r="CT375">
            <v>1.42648601951141</v>
          </cell>
          <cell r="CU375">
            <v>1.43296755100405</v>
          </cell>
          <cell r="CV375">
            <v>1.44480973177613</v>
          </cell>
          <cell r="CW375">
            <v>1.42310411525313</v>
          </cell>
          <cell r="CX375">
            <v>1.44182309409363</v>
          </cell>
          <cell r="CY375">
            <v>1.43735269117191</v>
          </cell>
          <cell r="CZ375">
            <v>1.42477112821356</v>
          </cell>
          <cell r="DA375">
            <v>1.44143170314352</v>
          </cell>
          <cell r="DB375">
            <v>1.44712970686375</v>
          </cell>
          <cell r="DC375">
            <v>1.43731094435002</v>
          </cell>
          <cell r="DD375">
            <v>1.427963732815</v>
          </cell>
          <cell r="DE375">
            <v>1.43205890255076</v>
          </cell>
          <cell r="DF375">
            <v>1.43344980881676</v>
          </cell>
          <cell r="DG375">
            <v>1.43344980881676</v>
          </cell>
          <cell r="DH375">
            <v>1.43344980881676</v>
          </cell>
          <cell r="DI375">
            <v>1.43344980881676</v>
          </cell>
          <cell r="DJ375">
            <v>1.43344980881676</v>
          </cell>
          <cell r="DK375">
            <v>1.43344980881676</v>
          </cell>
        </row>
        <row r="376">
          <cell r="A376">
            <v>1485.13515494412</v>
          </cell>
          <cell r="B376">
            <v>1517.51927669647</v>
          </cell>
          <cell r="C376">
            <v>1635.0752016283</v>
          </cell>
          <cell r="D376">
            <v>1529.60071789235</v>
          </cell>
          <cell r="E376">
            <v>1468.59667563703</v>
          </cell>
          <cell r="F376">
            <v>1947.74329620727</v>
          </cell>
          <cell r="G376">
            <v>1581.90849538354</v>
          </cell>
          <cell r="H376">
            <v>1828.46948091672</v>
          </cell>
          <cell r="I376">
            <v>1763.6596286181</v>
          </cell>
          <cell r="J376">
            <v>1929.66190574255</v>
          </cell>
          <cell r="K376">
            <v>2239.24127146828</v>
          </cell>
          <cell r="L376">
            <v>2233.24156437947</v>
          </cell>
          <cell r="M376">
            <v>2243.28624824857</v>
          </cell>
          <cell r="N376">
            <v>2354.60488851746</v>
          </cell>
          <cell r="O376">
            <v>2269.91821824823</v>
          </cell>
          <cell r="P376">
            <v>2155.31669087262</v>
          </cell>
          <cell r="Q376">
            <v>2419.72462625594</v>
          </cell>
          <cell r="R376">
            <v>2547.00710316465</v>
          </cell>
          <cell r="S376">
            <v>2513.42184974345</v>
          </cell>
          <cell r="T376">
            <v>2777.33938353604</v>
          </cell>
        </row>
        <row r="376">
          <cell r="Z376">
            <v>1485.13515494412</v>
          </cell>
          <cell r="AA376">
            <v>1517.51927669647</v>
          </cell>
          <cell r="AB376">
            <v>1635.0752016283</v>
          </cell>
          <cell r="AC376">
            <v>1529.60071789235</v>
          </cell>
          <cell r="AD376">
            <v>1468.59667563703</v>
          </cell>
          <cell r="AE376">
            <v>1947.74329620727</v>
          </cell>
          <cell r="AF376">
            <v>1581.90849538354</v>
          </cell>
          <cell r="AG376">
            <v>1828.46948091672</v>
          </cell>
          <cell r="AH376">
            <v>1763.6596286181</v>
          </cell>
          <cell r="AI376">
            <v>1929.66190574255</v>
          </cell>
          <cell r="AJ376">
            <v>2239.24127146828</v>
          </cell>
          <cell r="AK376">
            <v>2233.24156437947</v>
          </cell>
          <cell r="AL376">
            <v>2243.28624824857</v>
          </cell>
          <cell r="AM376">
            <v>2354.60488851746</v>
          </cell>
          <cell r="AN376">
            <v>2269.91821824823</v>
          </cell>
          <cell r="AO376">
            <v>2155.31669087262</v>
          </cell>
          <cell r="AP376">
            <v>2419.72462625594</v>
          </cell>
          <cell r="AQ376">
            <v>2547.00710316465</v>
          </cell>
          <cell r="AR376">
            <v>2513.42184974345</v>
          </cell>
          <cell r="AS376">
            <v>2777.33938353604</v>
          </cell>
        </row>
        <row r="376"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</row>
        <row r="376">
          <cell r="BX376">
            <v>3.06038824217518</v>
          </cell>
          <cell r="BY376">
            <v>2.91267880333176</v>
          </cell>
          <cell r="BZ376">
            <v>2.8315701727654</v>
          </cell>
          <cell r="CA376">
            <v>3.74700446765536</v>
          </cell>
          <cell r="CB376">
            <v>2.99120402298805</v>
          </cell>
          <cell r="CC376">
            <v>3.46361241355685</v>
          </cell>
          <cell r="CD376">
            <v>3.31933023460903</v>
          </cell>
          <cell r="CE376">
            <v>3.63167625817738</v>
          </cell>
          <cell r="CF376">
            <v>4.2786111824523</v>
          </cell>
          <cell r="CG376">
            <v>4.18411923945162</v>
          </cell>
          <cell r="CH376">
            <v>4.25136192999041</v>
          </cell>
          <cell r="CI376">
            <v>4.43823127490209</v>
          </cell>
          <cell r="CJ376">
            <v>4.30867376547579</v>
          </cell>
          <cell r="CK376">
            <v>4.09114143743104</v>
          </cell>
          <cell r="CL376">
            <v>4.59303067970026</v>
          </cell>
          <cell r="CM376">
            <v>4.83463351131443</v>
          </cell>
          <cell r="CN376">
            <v>4.77088324085998</v>
          </cell>
          <cell r="CO376">
            <v>5.27184162119264</v>
          </cell>
          <cell r="CP376">
            <v>4.38652736765832</v>
          </cell>
          <cell r="CQ376">
            <v>4.2750756759685</v>
          </cell>
          <cell r="CR376">
            <v>1.44849583712169</v>
          </cell>
          <cell r="CS376">
            <v>1.44790303313985</v>
          </cell>
          <cell r="CT376">
            <v>1.46375483506268</v>
          </cell>
          <cell r="CU376">
            <v>1.43877412557182</v>
          </cell>
          <cell r="CV376">
            <v>1.42096161864226</v>
          </cell>
          <cell r="CW376">
            <v>1.42414642132698</v>
          </cell>
          <cell r="CX376">
            <v>1.44891349585499</v>
          </cell>
          <cell r="CY376">
            <v>1.44632390378367</v>
          </cell>
          <cell r="CZ376">
            <v>1.45569854352377</v>
          </cell>
          <cell r="DA376">
            <v>1.45573134040673</v>
          </cell>
          <cell r="DB376">
            <v>1.43385489623938</v>
          </cell>
          <cell r="DC376">
            <v>1.46230776162051</v>
          </cell>
          <cell r="DD376">
            <v>1.44565196340337</v>
          </cell>
          <cell r="DE376">
            <v>1.45350070731734</v>
          </cell>
          <cell r="DF376">
            <v>1.44335690309827</v>
          </cell>
          <cell r="DG376">
            <v>1.44335690309827</v>
          </cell>
          <cell r="DH376">
            <v>1.44335690309827</v>
          </cell>
          <cell r="DI376">
            <v>1.44335690309827</v>
          </cell>
          <cell r="DJ376">
            <v>1.44335690309827</v>
          </cell>
          <cell r="DK376">
            <v>1.44335690309827</v>
          </cell>
        </row>
        <row r="377">
          <cell r="A377">
            <v>1473.96616892007</v>
          </cell>
          <cell r="B377">
            <v>1698.32707961405</v>
          </cell>
          <cell r="C377">
            <v>1443.43209591823</v>
          </cell>
          <cell r="D377">
            <v>1564.91261214767</v>
          </cell>
          <cell r="E377">
            <v>1778.64967028646</v>
          </cell>
          <cell r="F377">
            <v>1640.40100658311</v>
          </cell>
          <cell r="G377">
            <v>1528.07938595555</v>
          </cell>
          <cell r="H377">
            <v>1860.37406750307</v>
          </cell>
          <cell r="I377">
            <v>1888.11538267961</v>
          </cell>
          <cell r="J377">
            <v>1907.25429873566</v>
          </cell>
          <cell r="K377">
            <v>2157.57161898072</v>
          </cell>
          <cell r="L377">
            <v>2461.57229672465</v>
          </cell>
          <cell r="M377">
            <v>2078.59976600726</v>
          </cell>
          <cell r="N377">
            <v>2266.76828042899</v>
          </cell>
          <cell r="O377">
            <v>2383.55545943305</v>
          </cell>
          <cell r="P377">
            <v>2097.66842813032</v>
          </cell>
          <cell r="Q377">
            <v>2235.47580022466</v>
          </cell>
          <cell r="R377">
            <v>2660.696379243</v>
          </cell>
          <cell r="S377">
            <v>2337.14621354271</v>
          </cell>
          <cell r="T377">
            <v>2566.4272485048</v>
          </cell>
        </row>
        <row r="377">
          <cell r="Z377">
            <v>1473.96616892007</v>
          </cell>
          <cell r="AA377">
            <v>1698.32707961405</v>
          </cell>
          <cell r="AB377">
            <v>1443.43209591823</v>
          </cell>
          <cell r="AC377">
            <v>1564.91261214767</v>
          </cell>
          <cell r="AD377">
            <v>1778.64967028646</v>
          </cell>
          <cell r="AE377">
            <v>1640.40100658311</v>
          </cell>
          <cell r="AF377">
            <v>1528.07938595555</v>
          </cell>
          <cell r="AG377">
            <v>1860.37406750307</v>
          </cell>
          <cell r="AH377">
            <v>1888.11538267961</v>
          </cell>
          <cell r="AI377">
            <v>1907.25429873566</v>
          </cell>
          <cell r="AJ377">
            <v>2157.57161898072</v>
          </cell>
          <cell r="AK377">
            <v>2461.57229672465</v>
          </cell>
          <cell r="AL377">
            <v>2078.59976600726</v>
          </cell>
          <cell r="AM377">
            <v>2266.76828042899</v>
          </cell>
          <cell r="AN377">
            <v>2383.55545943305</v>
          </cell>
          <cell r="AO377">
            <v>2097.66842813032</v>
          </cell>
          <cell r="AP377">
            <v>2235.47580022466</v>
          </cell>
          <cell r="AQ377">
            <v>2660.696379243</v>
          </cell>
          <cell r="AR377">
            <v>2337.14621354271</v>
          </cell>
          <cell r="AS377">
            <v>2566.4272485048</v>
          </cell>
        </row>
        <row r="377"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</row>
        <row r="377">
          <cell r="BX377">
            <v>2.70807393490832</v>
          </cell>
          <cell r="BY377">
            <v>2.93647398548547</v>
          </cell>
          <cell r="BZ377">
            <v>3.37652829796098</v>
          </cell>
          <cell r="CA377">
            <v>3.14631358570426</v>
          </cell>
          <cell r="CB377">
            <v>2.96523009173608</v>
          </cell>
          <cell r="CC377">
            <v>3.50675772260057</v>
          </cell>
          <cell r="CD377">
            <v>3.51747829773682</v>
          </cell>
          <cell r="CE377">
            <v>3.64932956014142</v>
          </cell>
          <cell r="CF377">
            <v>4.06877212634924</v>
          </cell>
          <cell r="CG377">
            <v>4.6272930907473</v>
          </cell>
          <cell r="CH377">
            <v>3.98882865910999</v>
          </cell>
          <cell r="CI377">
            <v>4.34307297564245</v>
          </cell>
          <cell r="CJ377">
            <v>4.56268470793543</v>
          </cell>
          <cell r="CK377">
            <v>4.01542981577015</v>
          </cell>
          <cell r="CL377">
            <v>4.27922547733414</v>
          </cell>
          <cell r="CM377">
            <v>5.09319748948438</v>
          </cell>
          <cell r="CN377">
            <v>4.47384651636216</v>
          </cell>
          <cell r="CO377">
            <v>4.91274424282411</v>
          </cell>
          <cell r="CP377">
            <v>5.07117819218411</v>
          </cell>
          <cell r="CQ377">
            <v>4.64271499043111</v>
          </cell>
          <cell r="CR377">
            <v>1.46837407058627</v>
          </cell>
          <cell r="CS377">
            <v>1.47345356178954</v>
          </cell>
          <cell r="CT377">
            <v>1.46030299652865</v>
          </cell>
          <cell r="CU377">
            <v>1.46006122829465</v>
          </cell>
          <cell r="CV377">
            <v>1.44320211924422</v>
          </cell>
          <cell r="CW377">
            <v>1.42841748309028</v>
          </cell>
          <cell r="CX377">
            <v>1.4118698165445</v>
          </cell>
          <cell r="CY377">
            <v>1.4534552018191</v>
          </cell>
          <cell r="CZ377">
            <v>1.47063277120566</v>
          </cell>
          <cell r="DA377">
            <v>1.4318669106193</v>
          </cell>
          <cell r="DB377">
            <v>1.45281056223686</v>
          </cell>
          <cell r="DC377">
            <v>1.45744683930696</v>
          </cell>
          <cell r="DD377">
            <v>1.42768576094782</v>
          </cell>
          <cell r="DE377">
            <v>1.42993776314596</v>
          </cell>
          <cell r="DF377">
            <v>1.43123826167433</v>
          </cell>
          <cell r="DG377">
            <v>1.43123826167433</v>
          </cell>
          <cell r="DH377">
            <v>1.43123826167433</v>
          </cell>
          <cell r="DI377">
            <v>1.43123826167433</v>
          </cell>
          <cell r="DJ377">
            <v>1.43123826167433</v>
          </cell>
          <cell r="DK377">
            <v>1.43123826167433</v>
          </cell>
        </row>
        <row r="378">
          <cell r="A378">
            <v>1712.610665874</v>
          </cell>
          <cell r="B378">
            <v>1622.47861928106</v>
          </cell>
          <cell r="C378">
            <v>1456.12241028086</v>
          </cell>
          <cell r="D378">
            <v>1754.43506689986</v>
          </cell>
          <cell r="E378">
            <v>1454.89468769041</v>
          </cell>
          <cell r="F378">
            <v>1662.11761665499</v>
          </cell>
          <cell r="G378">
            <v>2034.83846230642</v>
          </cell>
          <cell r="H378">
            <v>1804.85708663217</v>
          </cell>
          <cell r="I378">
            <v>1868.19809211207</v>
          </cell>
          <cell r="J378">
            <v>2033.09032211357</v>
          </cell>
          <cell r="K378">
            <v>2346.12504461375</v>
          </cell>
          <cell r="L378">
            <v>2412.37458317177</v>
          </cell>
          <cell r="M378">
            <v>2248.43460332178</v>
          </cell>
          <cell r="N378">
            <v>1939.73630956651</v>
          </cell>
          <cell r="O378">
            <v>2667.67300312329</v>
          </cell>
          <cell r="P378">
            <v>2456.48153187969</v>
          </cell>
          <cell r="Q378">
            <v>2425.47404272001</v>
          </cell>
          <cell r="R378">
            <v>2608.89412888138</v>
          </cell>
          <cell r="S378">
            <v>2557.69947008257</v>
          </cell>
          <cell r="T378">
            <v>2548.75683194194</v>
          </cell>
        </row>
        <row r="378">
          <cell r="Z378">
            <v>1712.610665874</v>
          </cell>
          <cell r="AA378">
            <v>1622.47861928106</v>
          </cell>
          <cell r="AB378">
            <v>1456.12241028086</v>
          </cell>
          <cell r="AC378">
            <v>1754.43506689986</v>
          </cell>
          <cell r="AD378">
            <v>1454.89468769041</v>
          </cell>
          <cell r="AE378">
            <v>1662.11761665499</v>
          </cell>
          <cell r="AF378">
            <v>2034.83846230642</v>
          </cell>
          <cell r="AG378">
            <v>1804.85708663217</v>
          </cell>
          <cell r="AH378">
            <v>1868.19809211207</v>
          </cell>
          <cell r="AI378">
            <v>2033.09032211357</v>
          </cell>
          <cell r="AJ378">
            <v>2346.12504461375</v>
          </cell>
          <cell r="AK378">
            <v>2412.37458317177</v>
          </cell>
          <cell r="AL378">
            <v>2248.43460332178</v>
          </cell>
          <cell r="AM378">
            <v>1939.73630956651</v>
          </cell>
          <cell r="AN378">
            <v>2667.67300312329</v>
          </cell>
          <cell r="AO378">
            <v>2456.48153187969</v>
          </cell>
          <cell r="AP378">
            <v>2425.47404272001</v>
          </cell>
          <cell r="AQ378">
            <v>2608.89412888138</v>
          </cell>
          <cell r="AR378">
            <v>2557.69947008257</v>
          </cell>
          <cell r="AS378">
            <v>2548.75683194194</v>
          </cell>
        </row>
        <row r="378"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</row>
        <row r="378">
          <cell r="BX378">
            <v>2.72558410627983</v>
          </cell>
          <cell r="BY378">
            <v>3.36668360122577</v>
          </cell>
          <cell r="BZ378">
            <v>2.775830541163</v>
          </cell>
          <cell r="CA378">
            <v>3.11922328955762</v>
          </cell>
          <cell r="CB378">
            <v>3.86780961568778</v>
          </cell>
          <cell r="CC378">
            <v>3.43572013257199</v>
          </cell>
          <cell r="CD378">
            <v>3.52570447264105</v>
          </cell>
          <cell r="CE378">
            <v>3.8542800137742</v>
          </cell>
          <cell r="CF378">
            <v>4.4223533852187</v>
          </cell>
          <cell r="CG378">
            <v>4.55746721152563</v>
          </cell>
          <cell r="CH378">
            <v>4.22339585106897</v>
          </cell>
          <cell r="CI378">
            <v>3.67712676599734</v>
          </cell>
          <cell r="CJ378">
            <v>5.02337702608093</v>
          </cell>
          <cell r="CK378">
            <v>4.62569170876233</v>
          </cell>
          <cell r="CL378">
            <v>4.56730287756044</v>
          </cell>
          <cell r="CM378">
            <v>4.91269312811442</v>
          </cell>
          <cell r="CN378">
            <v>4.81629073075653</v>
          </cell>
          <cell r="CO378">
            <v>4.79945124445683</v>
          </cell>
          <cell r="CP378">
            <v>4.83469544215598</v>
          </cell>
          <cell r="CQ378">
            <v>4.99447552154069</v>
          </cell>
          <cell r="CR378">
            <v>1.46144940436555</v>
          </cell>
          <cell r="CS378">
            <v>1.45128441632772</v>
          </cell>
          <cell r="CT378">
            <v>1.46367762320424</v>
          </cell>
          <cell r="CU378">
            <v>1.42771700150675</v>
          </cell>
          <cell r="CV378">
            <v>1.43597124675968</v>
          </cell>
          <cell r="CW378">
            <v>1.45989769638807</v>
          </cell>
          <cell r="CX378">
            <v>1.44135840453941</v>
          </cell>
          <cell r="CY378">
            <v>1.43923653416928</v>
          </cell>
          <cell r="CZ378">
            <v>1.45172432261722</v>
          </cell>
          <cell r="DA378">
            <v>1.44517535094438</v>
          </cell>
          <cell r="DB378">
            <v>1.4534659011514</v>
          </cell>
          <cell r="DC378">
            <v>1.45020142254295</v>
          </cell>
          <cell r="DD378">
            <v>1.45856439245735</v>
          </cell>
          <cell r="DE378">
            <v>1.44524417889234</v>
          </cell>
          <cell r="DF378">
            <v>1.45493621547732</v>
          </cell>
          <cell r="DG378">
            <v>1.45493621547732</v>
          </cell>
          <cell r="DH378">
            <v>1.45493621547732</v>
          </cell>
          <cell r="DI378">
            <v>1.45493621547732</v>
          </cell>
          <cell r="DJ378">
            <v>1.45493621547732</v>
          </cell>
          <cell r="DK378">
            <v>1.45493621547732</v>
          </cell>
        </row>
        <row r="379">
          <cell r="A379">
            <v>1254.55779358277</v>
          </cell>
          <cell r="B379">
            <v>1549.68800726495</v>
          </cell>
          <cell r="C379">
            <v>1513.26352361929</v>
          </cell>
          <cell r="D379">
            <v>1404.45723173574</v>
          </cell>
          <cell r="E379">
            <v>1619.69866000352</v>
          </cell>
          <cell r="F379">
            <v>1692.81562021273</v>
          </cell>
          <cell r="G379">
            <v>1724.71174725786</v>
          </cell>
          <cell r="H379">
            <v>1800.42563561453</v>
          </cell>
          <cell r="I379">
            <v>1854.50733792178</v>
          </cell>
          <cell r="J379">
            <v>1920.88617053345</v>
          </cell>
          <cell r="K379">
            <v>2331.48502486664</v>
          </cell>
          <cell r="L379">
            <v>2173.15262895638</v>
          </cell>
          <cell r="M379">
            <v>1843.17267220632</v>
          </cell>
          <cell r="N379">
            <v>2274.30423542491</v>
          </cell>
          <cell r="O379">
            <v>2207.9288996395</v>
          </cell>
          <cell r="P379">
            <v>2269.95943134519</v>
          </cell>
          <cell r="Q379">
            <v>2146.18927065676</v>
          </cell>
          <cell r="R379">
            <v>2582.06553048296</v>
          </cell>
          <cell r="S379">
            <v>2563.48006860122</v>
          </cell>
          <cell r="T379">
            <v>2247.43821105537</v>
          </cell>
        </row>
        <row r="379">
          <cell r="Z379">
            <v>1254.55779358277</v>
          </cell>
          <cell r="AA379">
            <v>1549.68800726495</v>
          </cell>
          <cell r="AB379">
            <v>1513.26352361929</v>
          </cell>
          <cell r="AC379">
            <v>1404.45723173574</v>
          </cell>
          <cell r="AD379">
            <v>1619.69866000352</v>
          </cell>
          <cell r="AE379">
            <v>1692.81562021273</v>
          </cell>
          <cell r="AF379">
            <v>1724.71174725786</v>
          </cell>
          <cell r="AG379">
            <v>1800.42563561453</v>
          </cell>
          <cell r="AH379">
            <v>1854.50733792178</v>
          </cell>
          <cell r="AI379">
            <v>1920.88617053345</v>
          </cell>
          <cell r="AJ379">
            <v>2331.48502486664</v>
          </cell>
          <cell r="AK379">
            <v>2173.15262895638</v>
          </cell>
          <cell r="AL379">
            <v>1843.17267220632</v>
          </cell>
          <cell r="AM379">
            <v>2274.30423542491</v>
          </cell>
          <cell r="AN379">
            <v>2207.9288996395</v>
          </cell>
          <cell r="AO379">
            <v>2269.95943134519</v>
          </cell>
          <cell r="AP379">
            <v>2146.18927065676</v>
          </cell>
          <cell r="AQ379">
            <v>2582.06553048296</v>
          </cell>
          <cell r="AR379">
            <v>2563.48006860122</v>
          </cell>
          <cell r="AS379">
            <v>2247.43821105537</v>
          </cell>
        </row>
        <row r="379"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</row>
        <row r="379">
          <cell r="BX379">
            <v>2.87139219927072</v>
          </cell>
          <cell r="BY379">
            <v>2.64093530368385</v>
          </cell>
          <cell r="BZ379">
            <v>3.06213983979745</v>
          </cell>
          <cell r="CA379">
            <v>3.19818503104912</v>
          </cell>
          <cell r="CB379">
            <v>3.228977037999</v>
          </cell>
          <cell r="CC379">
            <v>3.45033336784978</v>
          </cell>
          <cell r="CD379">
            <v>3.52710072056302</v>
          </cell>
          <cell r="CE379">
            <v>3.65027360614215</v>
          </cell>
          <cell r="CF379">
            <v>4.45018614814848</v>
          </cell>
          <cell r="CG379">
            <v>4.10774359265455</v>
          </cell>
          <cell r="CH379">
            <v>3.54410416109543</v>
          </cell>
          <cell r="CI379">
            <v>4.3501223426224</v>
          </cell>
          <cell r="CJ379">
            <v>4.1178659283931</v>
          </cell>
          <cell r="CK379">
            <v>4.23355507629667</v>
          </cell>
          <cell r="CL379">
            <v>4.00271932441453</v>
          </cell>
          <cell r="CM379">
            <v>4.81564405202997</v>
          </cell>
          <cell r="CN379">
            <v>4.78098150458166</v>
          </cell>
          <cell r="CO379">
            <v>4.1915521994321</v>
          </cell>
          <cell r="CP379">
            <v>4.70114456581659</v>
          </cell>
          <cell r="CQ379">
            <v>5.39415400864693</v>
          </cell>
          <cell r="CR379">
            <v>1.44947921473449</v>
          </cell>
          <cell r="CS379">
            <v>1.44638667624732</v>
          </cell>
          <cell r="CT379">
            <v>1.44387362444727</v>
          </cell>
          <cell r="CU379">
            <v>1.45699443177777</v>
          </cell>
          <cell r="CV379">
            <v>1.44916000166917</v>
          </cell>
          <cell r="CW379">
            <v>1.45015093537601</v>
          </cell>
          <cell r="CX379">
            <v>1.46338534096495</v>
          </cell>
          <cell r="CY379">
            <v>1.42962214035578</v>
          </cell>
          <cell r="CZ379">
            <v>1.44051514947735</v>
          </cell>
          <cell r="DA379">
            <v>1.44172804696684</v>
          </cell>
          <cell r="DB379">
            <v>1.43536247529144</v>
          </cell>
          <cell r="DC379">
            <v>1.4494192942581</v>
          </cell>
          <cell r="DD379">
            <v>1.42484191025305</v>
          </cell>
          <cell r="DE379">
            <v>1.43236672839349</v>
          </cell>
          <cell r="DF379">
            <v>1.46899398333385</v>
          </cell>
          <cell r="DG379">
            <v>1.46899398333385</v>
          </cell>
          <cell r="DH379">
            <v>1.46899398333385</v>
          </cell>
          <cell r="DI379">
            <v>1.46899398333385</v>
          </cell>
          <cell r="DJ379">
            <v>1.46899398333385</v>
          </cell>
          <cell r="DK379">
            <v>1.46899398333385</v>
          </cell>
        </row>
        <row r="380">
          <cell r="A380">
            <v>1405.63889228297</v>
          </cell>
          <cell r="B380">
            <v>1451.46894528537</v>
          </cell>
          <cell r="C380">
            <v>1384.3611678342</v>
          </cell>
          <cell r="D380">
            <v>1807.5265327865</v>
          </cell>
          <cell r="E380">
            <v>1481.15527077985</v>
          </cell>
          <cell r="F380">
            <v>1496.31944968311</v>
          </cell>
          <cell r="G380">
            <v>2084.13654113294</v>
          </cell>
          <cell r="H380">
            <v>2100.20638515277</v>
          </cell>
          <cell r="I380">
            <v>1934.98352457708</v>
          </cell>
          <cell r="J380">
            <v>2031.36960331356</v>
          </cell>
          <cell r="K380">
            <v>2064.76030499579</v>
          </cell>
          <cell r="L380">
            <v>1849.31990823447</v>
          </cell>
          <cell r="M380">
            <v>2149.17664350038</v>
          </cell>
          <cell r="N380">
            <v>2186.1035649169</v>
          </cell>
          <cell r="O380">
            <v>2114.2312632982</v>
          </cell>
          <cell r="P380">
            <v>2361.42178353642</v>
          </cell>
          <cell r="Q380">
            <v>2353.33542312324</v>
          </cell>
          <cell r="R380">
            <v>2142.87837840948</v>
          </cell>
          <cell r="S380">
            <v>2385.92339720206</v>
          </cell>
          <cell r="T380">
            <v>2521.31117548169</v>
          </cell>
        </row>
        <row r="380">
          <cell r="Z380">
            <v>1405.63889228297</v>
          </cell>
          <cell r="AA380">
            <v>1451.46894528537</v>
          </cell>
          <cell r="AB380">
            <v>1384.3611678342</v>
          </cell>
          <cell r="AC380">
            <v>1807.5265327865</v>
          </cell>
          <cell r="AD380">
            <v>1481.15527077985</v>
          </cell>
          <cell r="AE380">
            <v>1496.31944968311</v>
          </cell>
          <cell r="AF380">
            <v>2084.13654113294</v>
          </cell>
          <cell r="AG380">
            <v>2100.20638515277</v>
          </cell>
          <cell r="AH380">
            <v>1934.98352457708</v>
          </cell>
          <cell r="AI380">
            <v>2031.36960331356</v>
          </cell>
          <cell r="AJ380">
            <v>2064.76030499579</v>
          </cell>
          <cell r="AK380">
            <v>1849.31990823447</v>
          </cell>
          <cell r="AL380">
            <v>2149.17664350038</v>
          </cell>
          <cell r="AM380">
            <v>2186.1035649169</v>
          </cell>
          <cell r="AN380">
            <v>2114.2312632982</v>
          </cell>
          <cell r="AO380">
            <v>2361.42178353642</v>
          </cell>
          <cell r="AP380">
            <v>2353.33542312324</v>
          </cell>
          <cell r="AQ380">
            <v>2142.87837840948</v>
          </cell>
          <cell r="AR380">
            <v>2385.92339720206</v>
          </cell>
          <cell r="AS380">
            <v>2521.31117548169</v>
          </cell>
        </row>
        <row r="380"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</row>
        <row r="380">
          <cell r="BX380">
            <v>2.64519585285324</v>
          </cell>
          <cell r="BY380">
            <v>3.4199840512819</v>
          </cell>
          <cell r="BZ380">
            <v>2.86328846686717</v>
          </cell>
          <cell r="CA380">
            <v>2.84158917386956</v>
          </cell>
          <cell r="CB380">
            <v>4.01348337063892</v>
          </cell>
          <cell r="CC380">
            <v>4.06057564809847</v>
          </cell>
          <cell r="CD380">
            <v>3.66853066120255</v>
          </cell>
          <cell r="CE380">
            <v>3.82916350569487</v>
          </cell>
          <cell r="CF380">
            <v>3.93185335285938</v>
          </cell>
          <cell r="CG380">
            <v>3.47513967530497</v>
          </cell>
          <cell r="CH380">
            <v>4.04845724945495</v>
          </cell>
          <cell r="CI380">
            <v>4.16999812405022</v>
          </cell>
          <cell r="CJ380">
            <v>4.01283934399941</v>
          </cell>
          <cell r="CK380">
            <v>4.48201027259887</v>
          </cell>
          <cell r="CL380">
            <v>4.46666225188843</v>
          </cell>
          <cell r="CM380">
            <v>4.06721195337579</v>
          </cell>
          <cell r="CN380">
            <v>4.52851466453354</v>
          </cell>
          <cell r="CO380">
            <v>4.78548248674312</v>
          </cell>
          <cell r="CP380">
            <v>4.78411389455236</v>
          </cell>
          <cell r="CQ380">
            <v>5.3551818187439</v>
          </cell>
          <cell r="CR380">
            <v>1.44280246826072</v>
          </cell>
          <cell r="CS380">
            <v>1.4479349069285</v>
          </cell>
          <cell r="CT380">
            <v>1.43383346028702</v>
          </cell>
          <cell r="CU380">
            <v>1.44799724584391</v>
          </cell>
          <cell r="CV380">
            <v>1.4172374502008</v>
          </cell>
          <cell r="CW380">
            <v>1.44268051810425</v>
          </cell>
          <cell r="CX380">
            <v>1.42269510026215</v>
          </cell>
          <cell r="CY380">
            <v>1.41703802489273</v>
          </cell>
          <cell r="CZ380">
            <v>1.44508120947009</v>
          </cell>
          <cell r="DA380">
            <v>1.45342348666615</v>
          </cell>
          <cell r="DB380">
            <v>1.43873055281164</v>
          </cell>
          <cell r="DC380">
            <v>1.45796438674922</v>
          </cell>
          <cell r="DD380">
            <v>1.45441950472986</v>
          </cell>
          <cell r="DE380">
            <v>1.43628957549062</v>
          </cell>
          <cell r="DF380">
            <v>1.4434703020585</v>
          </cell>
          <cell r="DG380">
            <v>1.4434703020585</v>
          </cell>
          <cell r="DH380">
            <v>1.4434703020585</v>
          </cell>
          <cell r="DI380">
            <v>1.4434703020585</v>
          </cell>
          <cell r="DJ380">
            <v>1.4434703020585</v>
          </cell>
          <cell r="DK380">
            <v>1.4434703020585</v>
          </cell>
        </row>
        <row r="381">
          <cell r="A381">
            <v>1191.85895507349</v>
          </cell>
          <cell r="B381">
            <v>1955.10615996084</v>
          </cell>
          <cell r="C381">
            <v>1449.01686615169</v>
          </cell>
          <cell r="D381">
            <v>1555.75922087449</v>
          </cell>
          <cell r="E381">
            <v>1639.79944625687</v>
          </cell>
          <cell r="F381">
            <v>1767.4458205518</v>
          </cell>
          <cell r="G381">
            <v>1599.13665530065</v>
          </cell>
          <cell r="H381">
            <v>1734.4855212285</v>
          </cell>
          <cell r="I381">
            <v>1615.53669029286</v>
          </cell>
          <cell r="J381">
            <v>2070.06254316715</v>
          </cell>
          <cell r="K381">
            <v>2082.77138731883</v>
          </cell>
          <cell r="L381">
            <v>2105.41150146482</v>
          </cell>
          <cell r="M381">
            <v>1949.45751274227</v>
          </cell>
          <cell r="N381">
            <v>1957.14028180733</v>
          </cell>
          <cell r="O381">
            <v>1994.83318291827</v>
          </cell>
          <cell r="P381">
            <v>2100.64869889948</v>
          </cell>
          <cell r="Q381">
            <v>2225.14475198903</v>
          </cell>
          <cell r="R381">
            <v>2500.10910180529</v>
          </cell>
          <cell r="S381">
            <v>2501.60351428437</v>
          </cell>
          <cell r="T381">
            <v>2423.49750049998</v>
          </cell>
        </row>
        <row r="381">
          <cell r="Z381">
            <v>1191.85895507349</v>
          </cell>
          <cell r="AA381">
            <v>1955.10615996084</v>
          </cell>
          <cell r="AB381">
            <v>1449.01686615169</v>
          </cell>
          <cell r="AC381">
            <v>1555.75922087449</v>
          </cell>
          <cell r="AD381">
            <v>1639.79944625687</v>
          </cell>
          <cell r="AE381">
            <v>1767.4458205518</v>
          </cell>
          <cell r="AF381">
            <v>1599.13665530065</v>
          </cell>
          <cell r="AG381">
            <v>1734.4855212285</v>
          </cell>
          <cell r="AH381">
            <v>1615.53669029286</v>
          </cell>
          <cell r="AI381">
            <v>2070.06254316715</v>
          </cell>
          <cell r="AJ381">
            <v>2082.77138731883</v>
          </cell>
          <cell r="AK381">
            <v>2105.41150146482</v>
          </cell>
          <cell r="AL381">
            <v>1949.45751274227</v>
          </cell>
          <cell r="AM381">
            <v>1957.14028180733</v>
          </cell>
          <cell r="AN381">
            <v>1994.83318291827</v>
          </cell>
          <cell r="AO381">
            <v>2100.64869889948</v>
          </cell>
          <cell r="AP381">
            <v>2225.14475198903</v>
          </cell>
          <cell r="AQ381">
            <v>2500.10910180529</v>
          </cell>
          <cell r="AR381">
            <v>2501.60351428437</v>
          </cell>
          <cell r="AS381">
            <v>2423.49750049998</v>
          </cell>
        </row>
        <row r="381"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</row>
        <row r="381">
          <cell r="BX381">
            <v>2.77124343135781</v>
          </cell>
          <cell r="BY381">
            <v>2.9285489122541</v>
          </cell>
          <cell r="BZ381">
            <v>3.12077319904579</v>
          </cell>
          <cell r="CA381">
            <v>3.3527048123035</v>
          </cell>
          <cell r="CB381">
            <v>3.03892688645007</v>
          </cell>
          <cell r="CC381">
            <v>3.24965755241634</v>
          </cell>
          <cell r="CD381">
            <v>3.13697760580091</v>
          </cell>
          <cell r="CE381">
            <v>3.92990376282514</v>
          </cell>
          <cell r="CF381">
            <v>3.92163835956556</v>
          </cell>
          <cell r="CG381">
            <v>4.02366623721085</v>
          </cell>
          <cell r="CH381">
            <v>3.70061121659694</v>
          </cell>
          <cell r="CI381">
            <v>3.74887359273505</v>
          </cell>
          <cell r="CJ381">
            <v>3.79436414968168</v>
          </cell>
          <cell r="CK381">
            <v>3.99563541574905</v>
          </cell>
          <cell r="CL381">
            <v>4.23243885608927</v>
          </cell>
          <cell r="CM381">
            <v>4.75544743661482</v>
          </cell>
          <cell r="CN381">
            <v>4.75828995256252</v>
          </cell>
          <cell r="CO381">
            <v>4.60972481883816</v>
          </cell>
          <cell r="CP381">
            <v>4.96199280504648</v>
          </cell>
          <cell r="CQ381">
            <v>5.60240116074927</v>
          </cell>
          <cell r="CR381">
            <v>1.45429800936791</v>
          </cell>
          <cell r="CS381">
            <v>1.45813215614198</v>
          </cell>
          <cell r="CT381">
            <v>1.43253716992602</v>
          </cell>
          <cell r="CU381">
            <v>1.45544915161154</v>
          </cell>
          <cell r="CV381">
            <v>1.43957953240409</v>
          </cell>
          <cell r="CW381">
            <v>1.44430171687358</v>
          </cell>
          <cell r="CX381">
            <v>1.44169191283509</v>
          </cell>
          <cell r="CY381">
            <v>1.46231258217346</v>
          </cell>
          <cell r="CZ381">
            <v>1.41095298558261</v>
          </cell>
          <cell r="DA381">
            <v>1.44314074087609</v>
          </cell>
          <cell r="DB381">
            <v>1.45506098619146</v>
          </cell>
          <cell r="DC381">
            <v>1.43358080638</v>
          </cell>
          <cell r="DD381">
            <v>1.4432695504492</v>
          </cell>
          <cell r="DE381">
            <v>1.43030380638233</v>
          </cell>
          <cell r="DF381">
            <v>1.44037213508234</v>
          </cell>
          <cell r="DG381">
            <v>1.44037213508234</v>
          </cell>
          <cell r="DH381">
            <v>1.44037213508234</v>
          </cell>
          <cell r="DI381">
            <v>1.44037213508234</v>
          </cell>
          <cell r="DJ381">
            <v>1.44037213508234</v>
          </cell>
          <cell r="DK381">
            <v>1.44037213508234</v>
          </cell>
        </row>
        <row r="382">
          <cell r="A382">
            <v>1494.91169301118</v>
          </cell>
          <cell r="B382">
            <v>1480.34699818643</v>
          </cell>
          <cell r="C382">
            <v>1693.54334827365</v>
          </cell>
          <cell r="D382">
            <v>1573.72591790438</v>
          </cell>
          <cell r="E382">
            <v>1789.01190879593</v>
          </cell>
          <cell r="F382">
            <v>1739.5430948583</v>
          </cell>
          <cell r="G382">
            <v>1466.1122076187</v>
          </cell>
          <cell r="H382">
            <v>1964.72108301372</v>
          </cell>
          <cell r="I382">
            <v>2269.373522938</v>
          </cell>
          <cell r="J382">
            <v>2040.67347941216</v>
          </cell>
          <cell r="K382">
            <v>2198.50219121238</v>
          </cell>
          <cell r="L382">
            <v>2134.95716220571</v>
          </cell>
          <cell r="M382">
            <v>2255.57993459876</v>
          </cell>
          <cell r="N382">
            <v>2492.06778730454</v>
          </cell>
          <cell r="O382">
            <v>2313.0615939746</v>
          </cell>
          <cell r="P382">
            <v>2383.23077665774</v>
          </cell>
          <cell r="Q382">
            <v>2826.81111654274</v>
          </cell>
          <cell r="R382">
            <v>2566.06402031671</v>
          </cell>
          <cell r="S382">
            <v>2106.71594580574</v>
          </cell>
          <cell r="T382">
            <v>2264.11159774633</v>
          </cell>
        </row>
        <row r="382">
          <cell r="Z382">
            <v>1494.91169301118</v>
          </cell>
          <cell r="AA382">
            <v>1480.34699818643</v>
          </cell>
          <cell r="AB382">
            <v>1693.54334827365</v>
          </cell>
          <cell r="AC382">
            <v>1573.72591790438</v>
          </cell>
          <cell r="AD382">
            <v>1789.01190879593</v>
          </cell>
          <cell r="AE382">
            <v>1739.5430948583</v>
          </cell>
          <cell r="AF382">
            <v>1466.1122076187</v>
          </cell>
          <cell r="AG382">
            <v>1964.72108301372</v>
          </cell>
          <cell r="AH382">
            <v>2269.373522938</v>
          </cell>
          <cell r="AI382">
            <v>2040.67347941216</v>
          </cell>
          <cell r="AJ382">
            <v>2198.50219121238</v>
          </cell>
          <cell r="AK382">
            <v>2134.95716220571</v>
          </cell>
          <cell r="AL382">
            <v>2255.57993459876</v>
          </cell>
          <cell r="AM382">
            <v>2492.06778730454</v>
          </cell>
          <cell r="AN382">
            <v>2313.0615939746</v>
          </cell>
          <cell r="AO382">
            <v>2383.23077665774</v>
          </cell>
          <cell r="AP382">
            <v>2826.81111654274</v>
          </cell>
          <cell r="AQ382">
            <v>2566.06402031671</v>
          </cell>
          <cell r="AR382">
            <v>2106.71594580574</v>
          </cell>
          <cell r="AS382">
            <v>2264.11159774633</v>
          </cell>
        </row>
        <row r="382"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</row>
        <row r="382">
          <cell r="BX382">
            <v>3.22302738259364</v>
          </cell>
          <cell r="BY382">
            <v>3.01524311072124</v>
          </cell>
          <cell r="BZ382">
            <v>3.35827651539775</v>
          </cell>
          <cell r="CA382">
            <v>3.29955209401941</v>
          </cell>
          <cell r="CB382">
            <v>2.74564516800847</v>
          </cell>
          <cell r="CC382">
            <v>3.82371832186223</v>
          </cell>
          <cell r="CD382">
            <v>4.29873983767599</v>
          </cell>
          <cell r="CE382">
            <v>3.89556761269438</v>
          </cell>
          <cell r="CF382">
            <v>4.19666809077289</v>
          </cell>
          <cell r="CG382">
            <v>4.07389163704434</v>
          </cell>
          <cell r="CH382">
            <v>4.34266216383941</v>
          </cell>
          <cell r="CI382">
            <v>4.72542650968708</v>
          </cell>
          <cell r="CJ382">
            <v>4.40173842125083</v>
          </cell>
          <cell r="CK382">
            <v>4.5352698361551</v>
          </cell>
          <cell r="CL382">
            <v>5.37939981093378</v>
          </cell>
          <cell r="CM382">
            <v>4.88320009248378</v>
          </cell>
          <cell r="CN382">
            <v>4.00906423999737</v>
          </cell>
          <cell r="CO382">
            <v>4.30858695495208</v>
          </cell>
          <cell r="CP382">
            <v>4.98658856669461</v>
          </cell>
          <cell r="CQ382">
            <v>4.58079910748346</v>
          </cell>
          <cell r="CR382">
            <v>1.44133996459605</v>
          </cell>
          <cell r="CS382">
            <v>1.44287583596733</v>
          </cell>
          <cell r="CT382">
            <v>1.43959210984334</v>
          </cell>
          <cell r="CU382">
            <v>1.42992710668725</v>
          </cell>
          <cell r="CV382">
            <v>1.45949937933308</v>
          </cell>
          <cell r="CW382">
            <v>1.44439952968187</v>
          </cell>
          <cell r="CX382">
            <v>1.46295152086652</v>
          </cell>
          <cell r="CY382">
            <v>1.40773902118588</v>
          </cell>
          <cell r="CZ382">
            <v>1.44634519451188</v>
          </cell>
          <cell r="DA382">
            <v>1.43519168471007</v>
          </cell>
          <cell r="DB382">
            <v>1.43525614708433</v>
          </cell>
          <cell r="DC382">
            <v>1.43577645794154</v>
          </cell>
          <cell r="DD382">
            <v>1.42301445992099</v>
          </cell>
          <cell r="DE382">
            <v>1.44486068398695</v>
          </cell>
          <cell r="DF382">
            <v>1.43969369497072</v>
          </cell>
          <cell r="DG382">
            <v>1.43969369497072</v>
          </cell>
          <cell r="DH382">
            <v>1.43969369497072</v>
          </cell>
          <cell r="DI382">
            <v>1.43969369497072</v>
          </cell>
          <cell r="DJ382">
            <v>1.43969369497072</v>
          </cell>
          <cell r="DK382">
            <v>1.43969369497072</v>
          </cell>
        </row>
        <row r="383">
          <cell r="A383">
            <v>1565.49387474679</v>
          </cell>
          <cell r="B383">
            <v>1518.7234650434</v>
          </cell>
          <cell r="C383">
            <v>1358.25307473377</v>
          </cell>
          <cell r="D383">
            <v>1322.7020388095</v>
          </cell>
          <cell r="E383">
            <v>1478.81773129235</v>
          </cell>
          <cell r="F383">
            <v>1535.40384533141</v>
          </cell>
          <cell r="G383">
            <v>1703.78281296934</v>
          </cell>
          <cell r="H383">
            <v>1841.93564829656</v>
          </cell>
          <cell r="I383">
            <v>1952.13602276003</v>
          </cell>
          <cell r="J383">
            <v>2088.22131397915</v>
          </cell>
          <cell r="K383">
            <v>1887.73746829521</v>
          </cell>
          <cell r="L383">
            <v>2113.7818305211</v>
          </cell>
          <cell r="M383">
            <v>2171.68085745336</v>
          </cell>
          <cell r="N383">
            <v>2191.74094020051</v>
          </cell>
          <cell r="O383">
            <v>2314.95841721526</v>
          </cell>
          <cell r="P383">
            <v>2662.59669780832</v>
          </cell>
          <cell r="Q383">
            <v>2320.36646714856</v>
          </cell>
          <cell r="R383">
            <v>2118.64846556012</v>
          </cell>
          <cell r="S383">
            <v>2563.52279908484</v>
          </cell>
          <cell r="T383">
            <v>2847.01190460003</v>
          </cell>
        </row>
        <row r="383">
          <cell r="Z383">
            <v>1565.49387474679</v>
          </cell>
          <cell r="AA383">
            <v>1518.7234650434</v>
          </cell>
          <cell r="AB383">
            <v>1358.25307473377</v>
          </cell>
          <cell r="AC383">
            <v>1322.7020388095</v>
          </cell>
          <cell r="AD383">
            <v>1478.81773129235</v>
          </cell>
          <cell r="AE383">
            <v>1535.40384533141</v>
          </cell>
          <cell r="AF383">
            <v>1703.78281296934</v>
          </cell>
          <cell r="AG383">
            <v>1841.93564829656</v>
          </cell>
          <cell r="AH383">
            <v>1952.13602276003</v>
          </cell>
          <cell r="AI383">
            <v>2088.22131397915</v>
          </cell>
          <cell r="AJ383">
            <v>1887.73746829521</v>
          </cell>
          <cell r="AK383">
            <v>2113.7818305211</v>
          </cell>
          <cell r="AL383">
            <v>2171.68085745336</v>
          </cell>
          <cell r="AM383">
            <v>2191.74094020051</v>
          </cell>
          <cell r="AN383">
            <v>2314.95841721526</v>
          </cell>
          <cell r="AO383">
            <v>2662.59669780832</v>
          </cell>
          <cell r="AP383">
            <v>2320.36646714856</v>
          </cell>
          <cell r="AQ383">
            <v>2118.64846556012</v>
          </cell>
          <cell r="AR383">
            <v>2563.52279908484</v>
          </cell>
          <cell r="AS383">
            <v>2847.01190460003</v>
          </cell>
        </row>
        <row r="383"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</row>
        <row r="383">
          <cell r="BX383">
            <v>2.58432267896426</v>
          </cell>
          <cell r="BY383">
            <v>2.5393753974199</v>
          </cell>
          <cell r="BZ383">
            <v>2.78873563367275</v>
          </cell>
          <cell r="CA383">
            <v>2.90808956023415</v>
          </cell>
          <cell r="CB383">
            <v>3.29890446900812</v>
          </cell>
          <cell r="CC383">
            <v>3.46635710958752</v>
          </cell>
          <cell r="CD383">
            <v>3.65563213839108</v>
          </cell>
          <cell r="CE383">
            <v>3.92251158796046</v>
          </cell>
          <cell r="CF383">
            <v>3.54017411528755</v>
          </cell>
          <cell r="CG383">
            <v>4.04430389331806</v>
          </cell>
          <cell r="CH383">
            <v>4.1239880267649</v>
          </cell>
          <cell r="CI383">
            <v>4.16073813973903</v>
          </cell>
          <cell r="CJ383">
            <v>4.38711065833822</v>
          </cell>
          <cell r="CK383">
            <v>5.04592491378855</v>
          </cell>
          <cell r="CL383">
            <v>4.39735953077012</v>
          </cell>
          <cell r="CM383">
            <v>4.01508087376864</v>
          </cell>
          <cell r="CN383">
            <v>4.85816855763951</v>
          </cell>
          <cell r="CO383">
            <v>5.39541279800239</v>
          </cell>
          <cell r="CP383">
            <v>5.17960896403804</v>
          </cell>
          <cell r="CQ383">
            <v>5.09287007402735</v>
          </cell>
          <cell r="CR383">
            <v>1.44380905171014</v>
          </cell>
          <cell r="CS383">
            <v>1.44538923752124</v>
          </cell>
          <cell r="CT383">
            <v>1.43992905024223</v>
          </cell>
          <cell r="CU383">
            <v>1.42706005811499</v>
          </cell>
          <cell r="CV383">
            <v>1.45282879426701</v>
          </cell>
          <cell r="CW383">
            <v>1.44651180456822</v>
          </cell>
          <cell r="CX383">
            <v>1.41498432633537</v>
          </cell>
          <cell r="CY383">
            <v>1.45582202782028</v>
          </cell>
          <cell r="CZ383">
            <v>1.46303502871855</v>
          </cell>
          <cell r="DA383">
            <v>1.45854362863696</v>
          </cell>
          <cell r="DB383">
            <v>1.46091217729875</v>
          </cell>
          <cell r="DC383">
            <v>1.43193569278663</v>
          </cell>
          <cell r="DD383">
            <v>1.44273226055721</v>
          </cell>
          <cell r="DE383">
            <v>1.44319817722442</v>
          </cell>
          <cell r="DF383">
            <v>1.4456785620241</v>
          </cell>
          <cell r="DG383">
            <v>1.4456785620241</v>
          </cell>
          <cell r="DH383">
            <v>1.4456785620241</v>
          </cell>
          <cell r="DI383">
            <v>1.4456785620241</v>
          </cell>
          <cell r="DJ383">
            <v>1.4456785620241</v>
          </cell>
          <cell r="DK383">
            <v>1.4456785620241</v>
          </cell>
        </row>
        <row r="384">
          <cell r="A384">
            <v>1358.27714162347</v>
          </cell>
          <cell r="B384">
            <v>1729.8287361916</v>
          </cell>
          <cell r="C384">
            <v>1727.62852870908</v>
          </cell>
          <cell r="D384">
            <v>1940.47804556004</v>
          </cell>
          <cell r="E384">
            <v>1757.46160011333</v>
          </cell>
          <cell r="F384">
            <v>1525.52167585508</v>
          </cell>
          <cell r="G384">
            <v>1881.26252213807</v>
          </cell>
          <cell r="H384">
            <v>1879.74597509933</v>
          </cell>
          <cell r="I384">
            <v>2225.71705525249</v>
          </cell>
          <cell r="J384">
            <v>2057.74922304764</v>
          </cell>
          <cell r="K384">
            <v>1918.54964908184</v>
          </cell>
          <cell r="L384">
            <v>2329.34260085305</v>
          </cell>
          <cell r="M384">
            <v>2141.2933123079</v>
          </cell>
          <cell r="N384">
            <v>2329.28735492919</v>
          </cell>
          <cell r="O384">
            <v>2530.28226620854</v>
          </cell>
          <cell r="P384">
            <v>2408.39389131182</v>
          </cell>
          <cell r="Q384">
            <v>2419.04283970691</v>
          </cell>
          <cell r="R384">
            <v>2436.41770458215</v>
          </cell>
          <cell r="S384">
            <v>2568.224423484</v>
          </cell>
          <cell r="T384">
            <v>2685.90534101027</v>
          </cell>
        </row>
        <row r="384">
          <cell r="Z384">
            <v>1358.27714162347</v>
          </cell>
          <cell r="AA384">
            <v>1729.8287361916</v>
          </cell>
          <cell r="AB384">
            <v>1727.62852870908</v>
          </cell>
          <cell r="AC384">
            <v>1940.47804556004</v>
          </cell>
          <cell r="AD384">
            <v>1757.46160011333</v>
          </cell>
          <cell r="AE384">
            <v>1525.52167585508</v>
          </cell>
          <cell r="AF384">
            <v>1881.26252213807</v>
          </cell>
          <cell r="AG384">
            <v>1879.74597509933</v>
          </cell>
          <cell r="AH384">
            <v>2225.71705525249</v>
          </cell>
          <cell r="AI384">
            <v>2057.74922304764</v>
          </cell>
          <cell r="AJ384">
            <v>1918.54964908184</v>
          </cell>
          <cell r="AK384">
            <v>2329.34260085305</v>
          </cell>
          <cell r="AL384">
            <v>2141.2933123079</v>
          </cell>
          <cell r="AM384">
            <v>2329.28735492919</v>
          </cell>
          <cell r="AN384">
            <v>2530.28226620854</v>
          </cell>
          <cell r="AO384">
            <v>2408.39389131182</v>
          </cell>
          <cell r="AP384">
            <v>2419.04283970691</v>
          </cell>
          <cell r="AQ384">
            <v>2436.41770458215</v>
          </cell>
          <cell r="AR384">
            <v>2568.224423484</v>
          </cell>
          <cell r="AS384">
            <v>2685.90534101027</v>
          </cell>
        </row>
        <row r="384"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</row>
        <row r="384">
          <cell r="BX384">
            <v>3.29435432884332</v>
          </cell>
          <cell r="BY384">
            <v>3.63038280370958</v>
          </cell>
          <cell r="BZ384">
            <v>3.34450491857371</v>
          </cell>
          <cell r="CA384">
            <v>2.84007642118579</v>
          </cell>
          <cell r="CB384">
            <v>3.49713854329169</v>
          </cell>
          <cell r="CC384">
            <v>3.52732657100663</v>
          </cell>
          <cell r="CD384">
            <v>4.1908094660759</v>
          </cell>
          <cell r="CE384">
            <v>3.88174551698373</v>
          </cell>
          <cell r="CF384">
            <v>3.63558479604105</v>
          </cell>
          <cell r="CG384">
            <v>4.4153477448133</v>
          </cell>
          <cell r="CH384">
            <v>4.12275305290963</v>
          </cell>
          <cell r="CI384">
            <v>4.38285041942672</v>
          </cell>
          <cell r="CJ384">
            <v>4.78066735833287</v>
          </cell>
          <cell r="CK384">
            <v>4.55037377290529</v>
          </cell>
          <cell r="CL384">
            <v>4.57049369417765</v>
          </cell>
          <cell r="CM384">
            <v>4.60332143457397</v>
          </cell>
          <cell r="CN384">
            <v>4.85235455118639</v>
          </cell>
          <cell r="CO384">
            <v>5.07469864640052</v>
          </cell>
          <cell r="CP384">
            <v>4.52355336101984</v>
          </cell>
          <cell r="CQ384">
            <v>5.26915609827915</v>
          </cell>
          <cell r="CR384">
            <v>1.45079294274201</v>
          </cell>
          <cell r="CS384">
            <v>1.43448953287928</v>
          </cell>
          <cell r="CT384">
            <v>1.43676981080544</v>
          </cell>
          <cell r="CU384">
            <v>1.46441256871905</v>
          </cell>
          <cell r="CV384">
            <v>1.43966398770767</v>
          </cell>
          <cell r="CW384">
            <v>1.47161935838114</v>
          </cell>
          <cell r="CX384">
            <v>1.47381747461951</v>
          </cell>
          <cell r="CY384">
            <v>1.4600261328809</v>
          </cell>
          <cell r="CZ384">
            <v>1.45505420736939</v>
          </cell>
          <cell r="DA384">
            <v>1.45235412253939</v>
          </cell>
          <cell r="DB384">
            <v>1.44579227368516</v>
          </cell>
          <cell r="DC384">
            <v>1.44535853552622</v>
          </cell>
          <cell r="DD384">
            <v>1.42297075394349</v>
          </cell>
          <cell r="DE384">
            <v>1.45604083664383</v>
          </cell>
          <cell r="DF384">
            <v>1.45006536991327</v>
          </cell>
          <cell r="DG384">
            <v>1.45006536991327</v>
          </cell>
          <cell r="DH384">
            <v>1.45006536991327</v>
          </cell>
          <cell r="DI384">
            <v>1.45006536991327</v>
          </cell>
          <cell r="DJ384">
            <v>1.45006536991327</v>
          </cell>
          <cell r="DK384">
            <v>1.45006536991327</v>
          </cell>
        </row>
        <row r="385">
          <cell r="A385">
            <v>1398.23432209498</v>
          </cell>
          <cell r="B385">
            <v>1749.79307232818</v>
          </cell>
          <cell r="C385">
            <v>1740.92036952631</v>
          </cell>
          <cell r="D385">
            <v>1629.45915979583</v>
          </cell>
          <cell r="E385">
            <v>1414.42681233717</v>
          </cell>
          <cell r="F385">
            <v>1953.18112973616</v>
          </cell>
          <cell r="G385">
            <v>1598.0338133135</v>
          </cell>
          <cell r="H385">
            <v>1737.64983443424</v>
          </cell>
          <cell r="I385">
            <v>1437.55680054137</v>
          </cell>
          <cell r="J385">
            <v>2024.83506161142</v>
          </cell>
          <cell r="K385">
            <v>2050.15586857357</v>
          </cell>
          <cell r="L385">
            <v>1951.68834723499</v>
          </cell>
          <cell r="M385">
            <v>2209.88068648266</v>
          </cell>
          <cell r="N385">
            <v>2231.68137760383</v>
          </cell>
          <cell r="O385">
            <v>2115.7734489904</v>
          </cell>
          <cell r="P385">
            <v>2108.72952849149</v>
          </cell>
          <cell r="Q385">
            <v>2248.15227868234</v>
          </cell>
          <cell r="R385">
            <v>2527.03820304694</v>
          </cell>
          <cell r="S385">
            <v>2256.0824208608</v>
          </cell>
          <cell r="T385">
            <v>2575.97605422778</v>
          </cell>
        </row>
        <row r="385">
          <cell r="Z385">
            <v>1398.23432209498</v>
          </cell>
          <cell r="AA385">
            <v>1749.79307232818</v>
          </cell>
          <cell r="AB385">
            <v>1740.92036952631</v>
          </cell>
          <cell r="AC385">
            <v>1629.45915979583</v>
          </cell>
          <cell r="AD385">
            <v>1414.42681233717</v>
          </cell>
          <cell r="AE385">
            <v>1953.18112973616</v>
          </cell>
          <cell r="AF385">
            <v>1598.0338133135</v>
          </cell>
          <cell r="AG385">
            <v>1737.64983443424</v>
          </cell>
          <cell r="AH385">
            <v>1437.55680054137</v>
          </cell>
          <cell r="AI385">
            <v>2024.83506161142</v>
          </cell>
          <cell r="AJ385">
            <v>2050.15586857357</v>
          </cell>
          <cell r="AK385">
            <v>1951.68834723499</v>
          </cell>
          <cell r="AL385">
            <v>2209.88068648266</v>
          </cell>
          <cell r="AM385">
            <v>2231.68137760383</v>
          </cell>
          <cell r="AN385">
            <v>2115.7734489904</v>
          </cell>
          <cell r="AO385">
            <v>2108.72952849149</v>
          </cell>
          <cell r="AP385">
            <v>2248.15227868234</v>
          </cell>
          <cell r="AQ385">
            <v>2527.03820304694</v>
          </cell>
          <cell r="AR385">
            <v>2256.0824208608</v>
          </cell>
          <cell r="AS385">
            <v>2575.97605422778</v>
          </cell>
        </row>
        <row r="385"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</row>
        <row r="385">
          <cell r="BX385">
            <v>3.37673126454439</v>
          </cell>
          <cell r="BY385">
            <v>3.10437598300559</v>
          </cell>
          <cell r="BZ385">
            <v>2.69982205167575</v>
          </cell>
          <cell r="CA385">
            <v>3.71911387765185</v>
          </cell>
          <cell r="CB385">
            <v>3.06087344863805</v>
          </cell>
          <cell r="CC385">
            <v>3.33124248808398</v>
          </cell>
          <cell r="CD385">
            <v>2.77205014774753</v>
          </cell>
          <cell r="CE385">
            <v>3.88652585902676</v>
          </cell>
          <cell r="CF385">
            <v>3.87090865325656</v>
          </cell>
          <cell r="CG385">
            <v>3.71152774942345</v>
          </cell>
          <cell r="CH385">
            <v>4.16478840964723</v>
          </cell>
          <cell r="CI385">
            <v>4.29539036781668</v>
          </cell>
          <cell r="CJ385">
            <v>4.05476087581594</v>
          </cell>
          <cell r="CK385">
            <v>4.04126159815701</v>
          </cell>
          <cell r="CL385">
            <v>4.30845746118396</v>
          </cell>
          <cell r="CM385">
            <v>4.84292665752864</v>
          </cell>
          <cell r="CN385">
            <v>4.32365513287241</v>
          </cell>
          <cell r="CO385">
            <v>4.93671329825299</v>
          </cell>
          <cell r="CP385">
            <v>5.02330399717349</v>
          </cell>
          <cell r="CQ385">
            <v>5.04223036742829</v>
          </cell>
          <cell r="CR385">
            <v>1.43474497963074</v>
          </cell>
          <cell r="CS385">
            <v>1.45884722312984</v>
          </cell>
          <cell r="CT385">
            <v>1.4125035350306</v>
          </cell>
          <cell r="CU385">
            <v>1.43805766283222</v>
          </cell>
          <cell r="CV385">
            <v>1.43533235799871</v>
          </cell>
          <cell r="CW385">
            <v>1.43883230075707</v>
          </cell>
          <cell r="CX385">
            <v>1.43036780332881</v>
          </cell>
          <cell r="CY385">
            <v>1.42910175255366</v>
          </cell>
          <cell r="CZ385">
            <v>1.42079384296327</v>
          </cell>
          <cell r="DA385">
            <v>1.42736560123454</v>
          </cell>
          <cell r="DB385">
            <v>1.45104570954596</v>
          </cell>
          <cell r="DC385">
            <v>1.4406712608085</v>
          </cell>
          <cell r="DD385">
            <v>1.45372754595999</v>
          </cell>
          <cell r="DE385">
            <v>1.42343187266279</v>
          </cell>
          <cell r="DF385">
            <v>1.42958851676022</v>
          </cell>
          <cell r="DG385">
            <v>1.42958851676022</v>
          </cell>
          <cell r="DH385">
            <v>1.42958851676022</v>
          </cell>
          <cell r="DI385">
            <v>1.42958851676022</v>
          </cell>
          <cell r="DJ385">
            <v>1.42958851676022</v>
          </cell>
          <cell r="DK385">
            <v>1.42958851676022</v>
          </cell>
        </row>
        <row r="386">
          <cell r="A386">
            <v>1280.69774963383</v>
          </cell>
          <cell r="B386">
            <v>1374.02911356498</v>
          </cell>
          <cell r="C386">
            <v>1516.81477115219</v>
          </cell>
          <cell r="D386">
            <v>1752.19793189177</v>
          </cell>
          <cell r="E386">
            <v>1687.24277820786</v>
          </cell>
          <cell r="F386">
            <v>1955.9785133799</v>
          </cell>
          <cell r="G386">
            <v>1834.27078065532</v>
          </cell>
          <cell r="H386">
            <v>1811.11243703632</v>
          </cell>
          <cell r="I386">
            <v>2137.15855794586</v>
          </cell>
          <cell r="J386">
            <v>1996.71025433393</v>
          </cell>
          <cell r="K386">
            <v>1906.92053829542</v>
          </cell>
          <cell r="L386">
            <v>2329.434788135</v>
          </cell>
          <cell r="M386">
            <v>2038.31568155396</v>
          </cell>
          <cell r="N386">
            <v>1844.80590363336</v>
          </cell>
          <cell r="O386">
            <v>2054.54942750762</v>
          </cell>
          <cell r="P386">
            <v>2507.54977409915</v>
          </cell>
          <cell r="Q386">
            <v>2572.82268300388</v>
          </cell>
          <cell r="R386">
            <v>2850.48274666358</v>
          </cell>
          <cell r="S386">
            <v>2461.66402247565</v>
          </cell>
          <cell r="T386">
            <v>2289.17285847595</v>
          </cell>
        </row>
        <row r="386">
          <cell r="Z386">
            <v>1280.69774963383</v>
          </cell>
          <cell r="AA386">
            <v>1374.02911356498</v>
          </cell>
          <cell r="AB386">
            <v>1516.81477115219</v>
          </cell>
          <cell r="AC386">
            <v>1752.19793189177</v>
          </cell>
          <cell r="AD386">
            <v>1687.24277820786</v>
          </cell>
          <cell r="AE386">
            <v>1955.9785133799</v>
          </cell>
          <cell r="AF386">
            <v>1834.27078065532</v>
          </cell>
          <cell r="AG386">
            <v>1811.11243703632</v>
          </cell>
          <cell r="AH386">
            <v>2137.15855794586</v>
          </cell>
          <cell r="AI386">
            <v>1996.71025433393</v>
          </cell>
          <cell r="AJ386">
            <v>1906.92053829542</v>
          </cell>
          <cell r="AK386">
            <v>2329.434788135</v>
          </cell>
          <cell r="AL386">
            <v>2038.31568155396</v>
          </cell>
          <cell r="AM386">
            <v>1844.80590363336</v>
          </cell>
          <cell r="AN386">
            <v>2054.54942750762</v>
          </cell>
          <cell r="AO386">
            <v>2507.54977409915</v>
          </cell>
          <cell r="AP386">
            <v>2572.82268300388</v>
          </cell>
          <cell r="AQ386">
            <v>2850.48274666358</v>
          </cell>
          <cell r="AR386">
            <v>2461.66402247565</v>
          </cell>
          <cell r="AS386">
            <v>2289.17285847595</v>
          </cell>
        </row>
        <row r="386"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</row>
        <row r="386">
          <cell r="BX386">
            <v>2.88111877113186</v>
          </cell>
          <cell r="BY386">
            <v>3.35337552915671</v>
          </cell>
          <cell r="BZ386">
            <v>3.16775363997771</v>
          </cell>
          <cell r="CA386">
            <v>3.82027150904734</v>
          </cell>
          <cell r="CB386">
            <v>3.46829008335979</v>
          </cell>
          <cell r="CC386">
            <v>3.4489809030734</v>
          </cell>
          <cell r="CD386">
            <v>4.02199066850181</v>
          </cell>
          <cell r="CE386">
            <v>3.77678351823813</v>
          </cell>
          <cell r="CF386">
            <v>3.60799923080573</v>
          </cell>
          <cell r="CG386">
            <v>4.48412331272784</v>
          </cell>
          <cell r="CH386">
            <v>3.82180468446758</v>
          </cell>
          <cell r="CI386">
            <v>3.54195994424341</v>
          </cell>
          <cell r="CJ386">
            <v>3.96051444754335</v>
          </cell>
          <cell r="CK386">
            <v>4.83375428952386</v>
          </cell>
          <cell r="CL386">
            <v>4.95957958984968</v>
          </cell>
          <cell r="CM386">
            <v>5.49481942341458</v>
          </cell>
          <cell r="CN386">
            <v>4.74530123027491</v>
          </cell>
          <cell r="CO386">
            <v>4.4127934122843</v>
          </cell>
          <cell r="CP386">
            <v>4.81215405927847</v>
          </cell>
          <cell r="CQ386">
            <v>4.95647932352898</v>
          </cell>
          <cell r="CR386">
            <v>1.46416252496313</v>
          </cell>
          <cell r="CS386">
            <v>1.42657244804841</v>
          </cell>
          <cell r="CT386">
            <v>1.44237611753635</v>
          </cell>
          <cell r="CU386">
            <v>1.43155523066716</v>
          </cell>
          <cell r="CV386">
            <v>1.45926213947201</v>
          </cell>
          <cell r="CW386">
            <v>1.40273936798619</v>
          </cell>
          <cell r="CX386">
            <v>1.44895590572617</v>
          </cell>
          <cell r="CY386">
            <v>1.43867189228844</v>
          </cell>
          <cell r="CZ386">
            <v>1.4558037072871</v>
          </cell>
          <cell r="DA386">
            <v>1.4484386056423</v>
          </cell>
          <cell r="DB386">
            <v>1.44801578291347</v>
          </cell>
          <cell r="DC386">
            <v>1.42324656863544</v>
          </cell>
          <cell r="DD386">
            <v>1.46120144430754</v>
          </cell>
          <cell r="DE386">
            <v>1.42696778880713</v>
          </cell>
          <cell r="DF386">
            <v>1.42125539893139</v>
          </cell>
          <cell r="DG386">
            <v>1.42125539893139</v>
          </cell>
          <cell r="DH386">
            <v>1.42125539893139</v>
          </cell>
          <cell r="DI386">
            <v>1.42125539893139</v>
          </cell>
          <cell r="DJ386">
            <v>1.42125539893139</v>
          </cell>
          <cell r="DK386">
            <v>1.42125539893139</v>
          </cell>
        </row>
        <row r="387">
          <cell r="A387">
            <v>1252.88432407645</v>
          </cell>
          <cell r="B387">
            <v>1544.75425623067</v>
          </cell>
          <cell r="C387">
            <v>1452.14495050244</v>
          </cell>
          <cell r="D387">
            <v>1469.52477024729</v>
          </cell>
          <cell r="E387">
            <v>1513.68099647416</v>
          </cell>
          <cell r="F387">
            <v>1757.02716432772</v>
          </cell>
          <cell r="G387">
            <v>1794.99666497343</v>
          </cell>
          <cell r="H387">
            <v>1685.82282221369</v>
          </cell>
          <cell r="I387">
            <v>1976.46939778592</v>
          </cell>
          <cell r="J387">
            <v>1811.0459371489</v>
          </cell>
          <cell r="K387">
            <v>2150.39617141037</v>
          </cell>
          <cell r="L387">
            <v>2091.93815620412</v>
          </cell>
          <cell r="M387">
            <v>2365.39281589851</v>
          </cell>
          <cell r="N387">
            <v>2154.40445797611</v>
          </cell>
          <cell r="O387">
            <v>2389.24855609304</v>
          </cell>
          <cell r="P387">
            <v>2201.91634418102</v>
          </cell>
          <cell r="Q387">
            <v>2326.92571763116</v>
          </cell>
          <cell r="R387">
            <v>2286.94224160309</v>
          </cell>
          <cell r="S387">
            <v>2615.18112990059</v>
          </cell>
          <cell r="T387">
            <v>2608.88699539112</v>
          </cell>
        </row>
        <row r="387">
          <cell r="Z387">
            <v>1252.88432407645</v>
          </cell>
          <cell r="AA387">
            <v>1544.75425623067</v>
          </cell>
          <cell r="AB387">
            <v>1452.14495050244</v>
          </cell>
          <cell r="AC387">
            <v>1469.52477024729</v>
          </cell>
          <cell r="AD387">
            <v>1513.68099647416</v>
          </cell>
          <cell r="AE387">
            <v>1757.02716432772</v>
          </cell>
          <cell r="AF387">
            <v>1794.99666497343</v>
          </cell>
          <cell r="AG387">
            <v>1685.82282221369</v>
          </cell>
          <cell r="AH387">
            <v>1976.46939778592</v>
          </cell>
          <cell r="AI387">
            <v>1811.0459371489</v>
          </cell>
          <cell r="AJ387">
            <v>2150.39617141037</v>
          </cell>
          <cell r="AK387">
            <v>2091.93815620412</v>
          </cell>
          <cell r="AL387">
            <v>2365.39281589851</v>
          </cell>
          <cell r="AM387">
            <v>2154.40445797611</v>
          </cell>
          <cell r="AN387">
            <v>2389.24855609304</v>
          </cell>
          <cell r="AO387">
            <v>2201.91634418102</v>
          </cell>
          <cell r="AP387">
            <v>2326.92571763116</v>
          </cell>
          <cell r="AQ387">
            <v>2286.94224160309</v>
          </cell>
          <cell r="AR387">
            <v>2615.18112990059</v>
          </cell>
          <cell r="AS387">
            <v>2608.88699539112</v>
          </cell>
        </row>
        <row r="387"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</row>
        <row r="387">
          <cell r="BX387">
            <v>2.71754904488931</v>
          </cell>
          <cell r="BY387">
            <v>2.78975147346351</v>
          </cell>
          <cell r="BZ387">
            <v>2.88463098903325</v>
          </cell>
          <cell r="CA387">
            <v>3.34989729673423</v>
          </cell>
          <cell r="CB387">
            <v>3.4044512837928</v>
          </cell>
          <cell r="CC387">
            <v>3.1677404182368</v>
          </cell>
          <cell r="CD387">
            <v>3.77166285091807</v>
          </cell>
          <cell r="CE387">
            <v>3.4822873619603</v>
          </cell>
          <cell r="CF387">
            <v>4.05541723213892</v>
          </cell>
          <cell r="CG387">
            <v>3.9672837679596</v>
          </cell>
          <cell r="CH387">
            <v>4.47506937662557</v>
          </cell>
          <cell r="CI387">
            <v>4.15549343326474</v>
          </cell>
          <cell r="CJ387">
            <v>4.54374565456544</v>
          </cell>
          <cell r="CK387">
            <v>4.18748723111064</v>
          </cell>
          <cell r="CL387">
            <v>4.42522339964173</v>
          </cell>
          <cell r="CM387">
            <v>4.34918495441858</v>
          </cell>
          <cell r="CN387">
            <v>4.97341219044965</v>
          </cell>
          <cell r="CO387">
            <v>4.96144234065996</v>
          </cell>
          <cell r="CP387">
            <v>5.03092214965149</v>
          </cell>
          <cell r="CQ387">
            <v>5.92318583637387</v>
          </cell>
          <cell r="CR387">
            <v>1.43790520225346</v>
          </cell>
          <cell r="CS387">
            <v>1.42642406647694</v>
          </cell>
          <cell r="CT387">
            <v>1.46399540568626</v>
          </cell>
          <cell r="CU387">
            <v>1.44317345084257</v>
          </cell>
          <cell r="CV387">
            <v>1.43764358040358</v>
          </cell>
          <cell r="CW387">
            <v>1.43699123481951</v>
          </cell>
          <cell r="CX387">
            <v>1.44452032711721</v>
          </cell>
          <cell r="CY387">
            <v>1.45804013391033</v>
          </cell>
          <cell r="CZ387">
            <v>1.43570219966777</v>
          </cell>
          <cell r="DA387">
            <v>1.4248593453315</v>
          </cell>
          <cell r="DB387">
            <v>1.45274728167023</v>
          </cell>
          <cell r="DC387">
            <v>1.44465023161314</v>
          </cell>
          <cell r="DD387">
            <v>1.4481402895305</v>
          </cell>
          <cell r="DE387">
            <v>1.42040363240824</v>
          </cell>
          <cell r="DF387">
            <v>1.4406366360917</v>
          </cell>
          <cell r="DG387">
            <v>1.4406366360917</v>
          </cell>
          <cell r="DH387">
            <v>1.4406366360917</v>
          </cell>
          <cell r="DI387">
            <v>1.4406366360917</v>
          </cell>
          <cell r="DJ387">
            <v>1.4406366360917</v>
          </cell>
          <cell r="DK387">
            <v>1.4406366360917</v>
          </cell>
        </row>
        <row r="388">
          <cell r="A388">
            <v>1548.37463297751</v>
          </cell>
          <cell r="B388">
            <v>1147.23450341973</v>
          </cell>
          <cell r="C388">
            <v>1325.18862047644</v>
          </cell>
          <cell r="D388">
            <v>1613.37756426824</v>
          </cell>
          <cell r="E388">
            <v>1868.02981310664</v>
          </cell>
          <cell r="F388">
            <v>1711.52717208447</v>
          </cell>
          <cell r="G388">
            <v>1713.39071812756</v>
          </cell>
          <cell r="H388">
            <v>1687.06139460887</v>
          </cell>
          <cell r="I388">
            <v>1942.01369080863</v>
          </cell>
          <cell r="J388">
            <v>1923.35809460812</v>
          </cell>
          <cell r="K388">
            <v>1952.62028731184</v>
          </cell>
          <cell r="L388">
            <v>2062.68977004011</v>
          </cell>
          <cell r="M388">
            <v>1940.09845887478</v>
          </cell>
          <cell r="N388">
            <v>1990.12081999611</v>
          </cell>
          <cell r="O388">
            <v>1988.48433936164</v>
          </cell>
          <cell r="P388">
            <v>2554.95459166545</v>
          </cell>
          <cell r="Q388">
            <v>2124.0749481453</v>
          </cell>
          <cell r="R388">
            <v>2345.0564071814</v>
          </cell>
          <cell r="S388">
            <v>2376.59984834197</v>
          </cell>
          <cell r="T388">
            <v>2187.30349576545</v>
          </cell>
        </row>
        <row r="388">
          <cell r="Z388">
            <v>1548.37463297751</v>
          </cell>
          <cell r="AA388">
            <v>1147.23450341973</v>
          </cell>
          <cell r="AB388">
            <v>1325.18862047644</v>
          </cell>
          <cell r="AC388">
            <v>1613.37756426824</v>
          </cell>
          <cell r="AD388">
            <v>1868.02981310664</v>
          </cell>
          <cell r="AE388">
            <v>1711.52717208447</v>
          </cell>
          <cell r="AF388">
            <v>1713.39071812756</v>
          </cell>
          <cell r="AG388">
            <v>1687.06139460887</v>
          </cell>
          <cell r="AH388">
            <v>1942.01369080863</v>
          </cell>
          <cell r="AI388">
            <v>1923.35809460812</v>
          </cell>
          <cell r="AJ388">
            <v>1952.62028731184</v>
          </cell>
          <cell r="AK388">
            <v>2062.68977004011</v>
          </cell>
          <cell r="AL388">
            <v>1940.09845887478</v>
          </cell>
          <cell r="AM388">
            <v>1990.12081999611</v>
          </cell>
          <cell r="AN388">
            <v>1988.48433936164</v>
          </cell>
          <cell r="AO388">
            <v>2554.95459166545</v>
          </cell>
          <cell r="AP388">
            <v>2124.0749481453</v>
          </cell>
          <cell r="AQ388">
            <v>2345.0564071814</v>
          </cell>
          <cell r="AR388">
            <v>2376.59984834197</v>
          </cell>
          <cell r="AS388">
            <v>2187.30349576545</v>
          </cell>
        </row>
        <row r="388"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</row>
        <row r="388">
          <cell r="BX388">
            <v>2.53147795576177</v>
          </cell>
          <cell r="BY388">
            <v>3.04426516879126</v>
          </cell>
          <cell r="BZ388">
            <v>3.56654862809686</v>
          </cell>
          <cell r="CA388">
            <v>3.28335257882485</v>
          </cell>
          <cell r="CB388">
            <v>3.21769223338866</v>
          </cell>
          <cell r="CC388">
            <v>3.2381573089473</v>
          </cell>
          <cell r="CD388">
            <v>3.61191585384413</v>
          </cell>
          <cell r="CE388">
            <v>3.6407409289397</v>
          </cell>
          <cell r="CF388">
            <v>3.72226491939285</v>
          </cell>
          <cell r="CG388">
            <v>3.86067149932062</v>
          </cell>
          <cell r="CH388">
            <v>3.69453590264263</v>
          </cell>
          <cell r="CI388">
            <v>3.77429471547969</v>
          </cell>
          <cell r="CJ388">
            <v>3.74096162357133</v>
          </cell>
          <cell r="CK388">
            <v>4.80666952622627</v>
          </cell>
          <cell r="CL388">
            <v>3.99605001121193</v>
          </cell>
          <cell r="CM388">
            <v>4.41178532348511</v>
          </cell>
          <cell r="CN388">
            <v>4.47112841234995</v>
          </cell>
          <cell r="CO388">
            <v>4.11500270572349</v>
          </cell>
          <cell r="CP388">
            <v>4.91760327895054</v>
          </cell>
          <cell r="CQ388">
            <v>5.1478029230834</v>
          </cell>
          <cell r="CR388">
            <v>1.45543910422531</v>
          </cell>
          <cell r="CS388">
            <v>1.45639365080543</v>
          </cell>
          <cell r="CT388">
            <v>1.43420318808877</v>
          </cell>
          <cell r="CU388">
            <v>1.45198011991825</v>
          </cell>
          <cell r="CV388">
            <v>1.43496989178954</v>
          </cell>
          <cell r="CW388">
            <v>1.42814864605121</v>
          </cell>
          <cell r="CX388">
            <v>1.45887822857792</v>
          </cell>
          <cell r="CY388">
            <v>1.42738155427342</v>
          </cell>
          <cell r="CZ388">
            <v>1.47306461987689</v>
          </cell>
          <cell r="DA388">
            <v>1.44736314246279</v>
          </cell>
          <cell r="DB388">
            <v>1.43720147238869</v>
          </cell>
          <cell r="DC388">
            <v>1.46378806133063</v>
          </cell>
          <cell r="DD388">
            <v>1.43870255522232</v>
          </cell>
          <cell r="DE388">
            <v>1.44461050851339</v>
          </cell>
          <cell r="DF388">
            <v>1.45628393119416</v>
          </cell>
          <cell r="DG388">
            <v>1.45628393119416</v>
          </cell>
          <cell r="DH388">
            <v>1.45628393119416</v>
          </cell>
          <cell r="DI388">
            <v>1.45628393119416</v>
          </cell>
          <cell r="DJ388">
            <v>1.45628393119416</v>
          </cell>
          <cell r="DK388">
            <v>1.45628393119416</v>
          </cell>
        </row>
        <row r="389">
          <cell r="A389">
            <v>1413.7917630807</v>
          </cell>
          <cell r="B389">
            <v>1268.08129502729</v>
          </cell>
          <cell r="C389">
            <v>1626.12308690512</v>
          </cell>
          <cell r="D389">
            <v>1581.60395856041</v>
          </cell>
          <cell r="E389">
            <v>1681.54665847523</v>
          </cell>
          <cell r="F389">
            <v>1710.19833479764</v>
          </cell>
          <cell r="G389">
            <v>1775.39525422014</v>
          </cell>
          <cell r="H389">
            <v>1815.41627115904</v>
          </cell>
          <cell r="I389">
            <v>2224.54105436418</v>
          </cell>
          <cell r="J389">
            <v>1960.98136424827</v>
          </cell>
          <cell r="K389">
            <v>1876.74636150861</v>
          </cell>
          <cell r="L389">
            <v>2068.03116841586</v>
          </cell>
          <cell r="M389">
            <v>2145.62789976585</v>
          </cell>
          <cell r="N389">
            <v>1918.37265673346</v>
          </cell>
          <cell r="O389">
            <v>1980.08320050411</v>
          </cell>
          <cell r="P389">
            <v>2293.59984441383</v>
          </cell>
          <cell r="Q389">
            <v>2612.87584898183</v>
          </cell>
          <cell r="R389">
            <v>2273.76500740114</v>
          </cell>
          <cell r="S389">
            <v>2375.64041275853</v>
          </cell>
          <cell r="T389">
            <v>2396.07813369832</v>
          </cell>
        </row>
        <row r="389">
          <cell r="Z389">
            <v>1413.7917630807</v>
          </cell>
          <cell r="AA389">
            <v>1268.08129502729</v>
          </cell>
          <cell r="AB389">
            <v>1626.12308690512</v>
          </cell>
          <cell r="AC389">
            <v>1581.60395856041</v>
          </cell>
          <cell r="AD389">
            <v>1681.54665847523</v>
          </cell>
          <cell r="AE389">
            <v>1710.19833479764</v>
          </cell>
          <cell r="AF389">
            <v>1775.39525422014</v>
          </cell>
          <cell r="AG389">
            <v>1815.41627115904</v>
          </cell>
          <cell r="AH389">
            <v>2224.54105436418</v>
          </cell>
          <cell r="AI389">
            <v>1960.98136424827</v>
          </cell>
          <cell r="AJ389">
            <v>1876.74636150861</v>
          </cell>
          <cell r="AK389">
            <v>2068.03116841586</v>
          </cell>
          <cell r="AL389">
            <v>2145.62789976585</v>
          </cell>
          <cell r="AM389">
            <v>1918.37265673346</v>
          </cell>
          <cell r="AN389">
            <v>1980.08320050411</v>
          </cell>
          <cell r="AO389">
            <v>2293.59984441383</v>
          </cell>
          <cell r="AP389">
            <v>2612.87584898183</v>
          </cell>
          <cell r="AQ389">
            <v>2273.76500740114</v>
          </cell>
          <cell r="AR389">
            <v>2375.64041275853</v>
          </cell>
          <cell r="AS389">
            <v>2396.07813369832</v>
          </cell>
        </row>
        <row r="389"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</row>
        <row r="389">
          <cell r="BX389">
            <v>3.10417451720323</v>
          </cell>
          <cell r="BY389">
            <v>2.98613818814803</v>
          </cell>
          <cell r="BZ389">
            <v>3.15451372506111</v>
          </cell>
          <cell r="CA389">
            <v>3.26199373046469</v>
          </cell>
          <cell r="CB389">
            <v>3.35701414530424</v>
          </cell>
          <cell r="CC389">
            <v>3.45393525849152</v>
          </cell>
          <cell r="CD389">
            <v>4.19240232397234</v>
          </cell>
          <cell r="CE389">
            <v>3.71373643925294</v>
          </cell>
          <cell r="CF389">
            <v>3.58383649708701</v>
          </cell>
          <cell r="CG389">
            <v>3.96139308512554</v>
          </cell>
          <cell r="CH389">
            <v>4.1091047597541</v>
          </cell>
          <cell r="CI389">
            <v>3.6714026786111</v>
          </cell>
          <cell r="CJ389">
            <v>3.7365043908795</v>
          </cell>
          <cell r="CK389">
            <v>4.32812413508228</v>
          </cell>
          <cell r="CL389">
            <v>4.93061204703825</v>
          </cell>
          <cell r="CM389">
            <v>4.29069492222323</v>
          </cell>
          <cell r="CN389">
            <v>4.48293830843227</v>
          </cell>
          <cell r="CO389">
            <v>4.5215051898702</v>
          </cell>
          <cell r="CP389">
            <v>4.72073628788565</v>
          </cell>
          <cell r="CQ389">
            <v>4.73503931731922</v>
          </cell>
          <cell r="CR389">
            <v>1.44191961400231</v>
          </cell>
          <cell r="CS389">
            <v>1.4455916771677</v>
          </cell>
          <cell r="CT389">
            <v>1.43520659687635</v>
          </cell>
          <cell r="CU389">
            <v>1.45109209865129</v>
          </cell>
          <cell r="CV389">
            <v>1.46043972163038</v>
          </cell>
          <cell r="CW389">
            <v>1.43638378151912</v>
          </cell>
          <cell r="CX389">
            <v>1.44893538614019</v>
          </cell>
          <cell r="CY389">
            <v>1.44002213024316</v>
          </cell>
          <cell r="CZ389">
            <v>1.45373286118222</v>
          </cell>
          <cell r="DA389">
            <v>1.44667015841132</v>
          </cell>
          <cell r="DB389">
            <v>1.43471133731339</v>
          </cell>
          <cell r="DC389">
            <v>1.43026422670654</v>
          </cell>
          <cell r="DD389">
            <v>1.4305871828028</v>
          </cell>
          <cell r="DE389">
            <v>1.43155517331817</v>
          </cell>
          <cell r="DF389">
            <v>1.45186112829812</v>
          </cell>
          <cell r="DG389">
            <v>1.45186112829812</v>
          </cell>
          <cell r="DH389">
            <v>1.45186112829812</v>
          </cell>
          <cell r="DI389">
            <v>1.45186112829812</v>
          </cell>
          <cell r="DJ389">
            <v>1.45186112829812</v>
          </cell>
          <cell r="DK389">
            <v>1.45186112829812</v>
          </cell>
        </row>
        <row r="390">
          <cell r="A390">
            <v>1097.98655348933</v>
          </cell>
          <cell r="B390">
            <v>1682.70267640841</v>
          </cell>
          <cell r="C390">
            <v>1499.18647856895</v>
          </cell>
          <cell r="D390">
            <v>1530.95593371993</v>
          </cell>
          <cell r="E390">
            <v>1770.08032346962</v>
          </cell>
          <cell r="F390">
            <v>1999.24721756635</v>
          </cell>
          <cell r="G390">
            <v>1471.32603079147</v>
          </cell>
          <cell r="H390">
            <v>1820.44139544075</v>
          </cell>
          <cell r="I390">
            <v>1730.34283003556</v>
          </cell>
          <cell r="J390">
            <v>2101.18520302154</v>
          </cell>
          <cell r="K390">
            <v>1894.00275555229</v>
          </cell>
          <cell r="L390">
            <v>2138.55769564856</v>
          </cell>
          <cell r="M390">
            <v>2151.99657917816</v>
          </cell>
          <cell r="N390">
            <v>2113.62387777596</v>
          </cell>
          <cell r="O390">
            <v>1995.85391023322</v>
          </cell>
          <cell r="P390">
            <v>2388.25365230907</v>
          </cell>
          <cell r="Q390">
            <v>2405.42811944746</v>
          </cell>
          <cell r="R390">
            <v>2553.74335203347</v>
          </cell>
          <cell r="S390">
            <v>2537.42490839169</v>
          </cell>
          <cell r="T390">
            <v>2616.37591687302</v>
          </cell>
        </row>
        <row r="390">
          <cell r="Z390">
            <v>1097.98655348933</v>
          </cell>
          <cell r="AA390">
            <v>1682.70267640841</v>
          </cell>
          <cell r="AB390">
            <v>1499.18647856895</v>
          </cell>
          <cell r="AC390">
            <v>1530.95593371993</v>
          </cell>
          <cell r="AD390">
            <v>1770.08032346962</v>
          </cell>
          <cell r="AE390">
            <v>1999.24721756635</v>
          </cell>
          <cell r="AF390">
            <v>1471.32603079147</v>
          </cell>
          <cell r="AG390">
            <v>1820.44139544075</v>
          </cell>
          <cell r="AH390">
            <v>1730.34283003556</v>
          </cell>
          <cell r="AI390">
            <v>2101.18520302154</v>
          </cell>
          <cell r="AJ390">
            <v>1894.00275555229</v>
          </cell>
          <cell r="AK390">
            <v>2138.55769564856</v>
          </cell>
          <cell r="AL390">
            <v>2151.99657917816</v>
          </cell>
          <cell r="AM390">
            <v>2113.62387777596</v>
          </cell>
          <cell r="AN390">
            <v>1995.85391023322</v>
          </cell>
          <cell r="AO390">
            <v>2388.25365230907</v>
          </cell>
          <cell r="AP390">
            <v>2405.42811944746</v>
          </cell>
          <cell r="AQ390">
            <v>2553.74335203347</v>
          </cell>
          <cell r="AR390">
            <v>2537.42490839169</v>
          </cell>
          <cell r="AS390">
            <v>2616.37591687302</v>
          </cell>
        </row>
        <row r="390"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</row>
        <row r="390">
          <cell r="BX390">
            <v>2.84626658515513</v>
          </cell>
          <cell r="BY390">
            <v>2.87527517455424</v>
          </cell>
          <cell r="BZ390">
            <v>3.33707375812808</v>
          </cell>
          <cell r="CA390">
            <v>3.7867000303158</v>
          </cell>
          <cell r="CB390">
            <v>2.77583097827208</v>
          </cell>
          <cell r="CC390">
            <v>3.46157608392752</v>
          </cell>
          <cell r="CD390">
            <v>3.3048315464977</v>
          </cell>
          <cell r="CE390">
            <v>4.0075797176441</v>
          </cell>
          <cell r="CF390">
            <v>3.64375991991515</v>
          </cell>
          <cell r="CG390">
            <v>4.03809293918315</v>
          </cell>
          <cell r="CH390">
            <v>4.06458060883548</v>
          </cell>
          <cell r="CI390">
            <v>4.05349266365911</v>
          </cell>
          <cell r="CJ390">
            <v>3.7856412375121</v>
          </cell>
          <cell r="CK390">
            <v>4.52992649685649</v>
          </cell>
          <cell r="CL390">
            <v>4.56250221329448</v>
          </cell>
          <cell r="CM390">
            <v>4.84381952702672</v>
          </cell>
          <cell r="CN390">
            <v>4.81286747544338</v>
          </cell>
          <cell r="CO390">
            <v>4.96261801175151</v>
          </cell>
          <cell r="CP390">
            <v>5.87533597051936</v>
          </cell>
          <cell r="CQ390">
            <v>5.22220559592719</v>
          </cell>
          <cell r="CR390">
            <v>1.44118523282969</v>
          </cell>
          <cell r="CS390">
            <v>1.43902859602836</v>
          </cell>
          <cell r="CT390">
            <v>1.44306940069478</v>
          </cell>
          <cell r="CU390">
            <v>1.4587820517252</v>
          </cell>
          <cell r="CV390">
            <v>1.4532298307706</v>
          </cell>
          <cell r="CW390">
            <v>1.44648099752207</v>
          </cell>
          <cell r="CX390">
            <v>1.45218864293234</v>
          </cell>
          <cell r="CY390">
            <v>1.44082075664839</v>
          </cell>
          <cell r="CZ390">
            <v>1.43446503129413</v>
          </cell>
          <cell r="DA390">
            <v>1.43644598353348</v>
          </cell>
          <cell r="DB390">
            <v>1.42409180610054</v>
          </cell>
          <cell r="DC390">
            <v>1.45094782812113</v>
          </cell>
          <cell r="DD390">
            <v>1.45055089472896</v>
          </cell>
          <cell r="DE390">
            <v>1.42858291122298</v>
          </cell>
          <cell r="DF390">
            <v>1.44442977072548</v>
          </cell>
          <cell r="DG390">
            <v>1.44442977072548</v>
          </cell>
          <cell r="DH390">
            <v>1.44442977072548</v>
          </cell>
          <cell r="DI390">
            <v>1.44442977072548</v>
          </cell>
          <cell r="DJ390">
            <v>1.44442977072548</v>
          </cell>
          <cell r="DK390">
            <v>1.44442977072548</v>
          </cell>
        </row>
        <row r="391">
          <cell r="A391">
            <v>1595.03471486247</v>
          </cell>
          <cell r="B391">
            <v>1559.35119806269</v>
          </cell>
          <cell r="C391">
            <v>1635.29046196575</v>
          </cell>
          <cell r="D391">
            <v>1789.90522121148</v>
          </cell>
          <cell r="E391">
            <v>1424.7764130947</v>
          </cell>
          <cell r="F391">
            <v>1810.68833564683</v>
          </cell>
          <cell r="G391">
            <v>1867.32359386613</v>
          </cell>
          <cell r="H391">
            <v>1590.68427801037</v>
          </cell>
          <cell r="I391">
            <v>2207.47558750952</v>
          </cell>
          <cell r="J391">
            <v>2152.47979085915</v>
          </cell>
          <cell r="K391">
            <v>2141.69591856544</v>
          </cell>
          <cell r="L391">
            <v>2059.21182580857</v>
          </cell>
          <cell r="M391">
            <v>1953.38350586024</v>
          </cell>
          <cell r="N391">
            <v>1913.0642907342</v>
          </cell>
          <cell r="O391">
            <v>2141.96751932957</v>
          </cell>
          <cell r="P391">
            <v>2232.07707378483</v>
          </cell>
          <cell r="Q391">
            <v>2230.23707790975</v>
          </cell>
          <cell r="R391">
            <v>2294.6571774189</v>
          </cell>
          <cell r="S391">
            <v>2612.35793115646</v>
          </cell>
          <cell r="T391">
            <v>2867.13041839055</v>
          </cell>
        </row>
        <row r="391">
          <cell r="Z391">
            <v>1595.03471486247</v>
          </cell>
          <cell r="AA391">
            <v>1559.35119806269</v>
          </cell>
          <cell r="AB391">
            <v>1635.29046196575</v>
          </cell>
          <cell r="AC391">
            <v>1789.90522121148</v>
          </cell>
          <cell r="AD391">
            <v>1424.7764130947</v>
          </cell>
          <cell r="AE391">
            <v>1810.68833564683</v>
          </cell>
          <cell r="AF391">
            <v>1867.32359386613</v>
          </cell>
          <cell r="AG391">
            <v>1590.68427801037</v>
          </cell>
          <cell r="AH391">
            <v>2207.47558750952</v>
          </cell>
          <cell r="AI391">
            <v>2152.47979085915</v>
          </cell>
          <cell r="AJ391">
            <v>2141.69591856544</v>
          </cell>
          <cell r="AK391">
            <v>2059.21182580857</v>
          </cell>
          <cell r="AL391">
            <v>1953.38350586024</v>
          </cell>
          <cell r="AM391">
            <v>1913.0642907342</v>
          </cell>
          <cell r="AN391">
            <v>2141.96751932957</v>
          </cell>
          <cell r="AO391">
            <v>2232.07707378483</v>
          </cell>
          <cell r="AP391">
            <v>2230.23707790975</v>
          </cell>
          <cell r="AQ391">
            <v>2294.6571774189</v>
          </cell>
          <cell r="AR391">
            <v>2612.35793115646</v>
          </cell>
          <cell r="AS391">
            <v>2867.13041839055</v>
          </cell>
        </row>
        <row r="391"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</row>
        <row r="391">
          <cell r="BX391">
            <v>3.10837282375046</v>
          </cell>
          <cell r="BY391">
            <v>3.38651628994819</v>
          </cell>
          <cell r="BZ391">
            <v>2.74454542646386</v>
          </cell>
          <cell r="CA391">
            <v>3.38850441687916</v>
          </cell>
          <cell r="CB391">
            <v>3.58197343930201</v>
          </cell>
          <cell r="CC391">
            <v>3.01990988059942</v>
          </cell>
          <cell r="CD391">
            <v>4.12173086401831</v>
          </cell>
          <cell r="CE391">
            <v>4.15516927686332</v>
          </cell>
          <cell r="CF391">
            <v>4.10860362410649</v>
          </cell>
          <cell r="CG391">
            <v>3.96824961934308</v>
          </cell>
          <cell r="CH391">
            <v>3.73399440419448</v>
          </cell>
          <cell r="CI391">
            <v>3.6242773259338</v>
          </cell>
          <cell r="CJ391">
            <v>4.0740805871738</v>
          </cell>
          <cell r="CK391">
            <v>4.24547141509821</v>
          </cell>
          <cell r="CL391">
            <v>4.24197169280666</v>
          </cell>
          <cell r="CM391">
            <v>4.36450047742437</v>
          </cell>
          <cell r="CN391">
            <v>4.96877596790322</v>
          </cell>
          <cell r="CO391">
            <v>5.45336018079143</v>
          </cell>
          <cell r="CP391">
            <v>4.75570607334971</v>
          </cell>
          <cell r="CQ391">
            <v>4.87736324494252</v>
          </cell>
          <cell r="CR391">
            <v>1.41487657503538</v>
          </cell>
          <cell r="CS391">
            <v>1.43711006028033</v>
          </cell>
          <cell r="CT391">
            <v>1.44134828575561</v>
          </cell>
          <cell r="CU391">
            <v>1.44805147864869</v>
          </cell>
          <cell r="CV391">
            <v>1.42227451749874</v>
          </cell>
          <cell r="CW391">
            <v>1.46400575308831</v>
          </cell>
          <cell r="CX391">
            <v>1.42825041513567</v>
          </cell>
          <cell r="CY391">
            <v>1.44310237395945</v>
          </cell>
          <cell r="CZ391">
            <v>1.46731519390079</v>
          </cell>
          <cell r="DA391">
            <v>1.41924540578889</v>
          </cell>
          <cell r="DB391">
            <v>1.42813972524309</v>
          </cell>
          <cell r="DC391">
            <v>1.42170396932487</v>
          </cell>
          <cell r="DD391">
            <v>1.43324682717309</v>
          </cell>
          <cell r="DE391">
            <v>1.44615644942633</v>
          </cell>
          <cell r="DF391">
            <v>1.44042417349866</v>
          </cell>
          <cell r="DG391">
            <v>1.44042417349866</v>
          </cell>
          <cell r="DH391">
            <v>1.44042417349866</v>
          </cell>
          <cell r="DI391">
            <v>1.44042417349866</v>
          </cell>
          <cell r="DJ391">
            <v>1.44042417349866</v>
          </cell>
          <cell r="DK391">
            <v>1.44042417349866</v>
          </cell>
        </row>
        <row r="392">
          <cell r="A392">
            <v>1574.50080385212</v>
          </cell>
          <cell r="B392">
            <v>1546.58285928695</v>
          </cell>
          <cell r="C392">
            <v>1590.31715139891</v>
          </cell>
          <cell r="D392">
            <v>1547.30945050463</v>
          </cell>
          <cell r="E392">
            <v>1605.96977149517</v>
          </cell>
          <cell r="F392">
            <v>1782.3509857418</v>
          </cell>
          <cell r="G392">
            <v>1827.09235707858</v>
          </cell>
          <cell r="H392">
            <v>1670.00857150039</v>
          </cell>
          <cell r="I392">
            <v>1922.58622648809</v>
          </cell>
          <cell r="J392">
            <v>1815.44363254621</v>
          </cell>
          <cell r="K392">
            <v>2276.46554272692</v>
          </cell>
          <cell r="L392">
            <v>1972.55696762541</v>
          </cell>
          <cell r="M392">
            <v>2367.32289669804</v>
          </cell>
          <cell r="N392">
            <v>1929.52795322125</v>
          </cell>
          <cell r="O392">
            <v>2015.79467996045</v>
          </cell>
          <cell r="P392">
            <v>2291.41193078093</v>
          </cell>
          <cell r="Q392">
            <v>2203.86775345039</v>
          </cell>
          <cell r="R392">
            <v>2424.77904382427</v>
          </cell>
          <cell r="S392">
            <v>2497.92408129036</v>
          </cell>
          <cell r="T392">
            <v>2518.91127483122</v>
          </cell>
        </row>
        <row r="392">
          <cell r="Z392">
            <v>1574.50080385212</v>
          </cell>
          <cell r="AA392">
            <v>1546.58285928695</v>
          </cell>
          <cell r="AB392">
            <v>1590.31715139891</v>
          </cell>
          <cell r="AC392">
            <v>1547.30945050463</v>
          </cell>
          <cell r="AD392">
            <v>1605.96977149517</v>
          </cell>
          <cell r="AE392">
            <v>1782.3509857418</v>
          </cell>
          <cell r="AF392">
            <v>1827.09235707858</v>
          </cell>
          <cell r="AG392">
            <v>1670.00857150039</v>
          </cell>
          <cell r="AH392">
            <v>1922.58622648809</v>
          </cell>
          <cell r="AI392">
            <v>1815.44363254621</v>
          </cell>
          <cell r="AJ392">
            <v>2276.46554272692</v>
          </cell>
          <cell r="AK392">
            <v>1972.55696762541</v>
          </cell>
          <cell r="AL392">
            <v>2367.32289669804</v>
          </cell>
          <cell r="AM392">
            <v>1929.52795322125</v>
          </cell>
          <cell r="AN392">
            <v>2015.79467996045</v>
          </cell>
          <cell r="AO392">
            <v>2291.41193078093</v>
          </cell>
          <cell r="AP392">
            <v>2203.86775345039</v>
          </cell>
          <cell r="AQ392">
            <v>2424.77904382427</v>
          </cell>
          <cell r="AR392">
            <v>2497.92408129036</v>
          </cell>
          <cell r="AS392">
            <v>2518.91127483122</v>
          </cell>
        </row>
        <row r="392"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</row>
        <row r="392">
          <cell r="BX392">
            <v>3.02913590959572</v>
          </cell>
          <cell r="BY392">
            <v>2.97350646641499</v>
          </cell>
          <cell r="BZ392">
            <v>3.08109952622364</v>
          </cell>
          <cell r="CA392">
            <v>3.3910743589859</v>
          </cell>
          <cell r="CB392">
            <v>3.51337150502587</v>
          </cell>
          <cell r="CC392">
            <v>3.14443762891321</v>
          </cell>
          <cell r="CD392">
            <v>3.65850946865507</v>
          </cell>
          <cell r="CE392">
            <v>3.44416134059853</v>
          </cell>
          <cell r="CF392">
            <v>4.25480306717817</v>
          </cell>
          <cell r="CG392">
            <v>3.79096790948923</v>
          </cell>
          <cell r="CH392">
            <v>4.56455267724459</v>
          </cell>
          <cell r="CI392">
            <v>3.64311856396694</v>
          </cell>
          <cell r="CJ392">
            <v>3.75726210707129</v>
          </cell>
          <cell r="CK392">
            <v>4.27098816402429</v>
          </cell>
          <cell r="CL392">
            <v>4.10781359895141</v>
          </cell>
          <cell r="CM392">
            <v>4.51957260823817</v>
          </cell>
          <cell r="CN392">
            <v>4.65590845648885</v>
          </cell>
          <cell r="CO392">
            <v>4.69502671977665</v>
          </cell>
          <cell r="CP392">
            <v>5.40427125591113</v>
          </cell>
          <cell r="CQ392">
            <v>5.11133315983019</v>
          </cell>
          <cell r="CR392">
            <v>1.45667615634426</v>
          </cell>
          <cell r="CS392">
            <v>1.44930686498694</v>
          </cell>
          <cell r="CT392">
            <v>1.4383749760787</v>
          </cell>
          <cell r="CU392">
            <v>1.42565823275181</v>
          </cell>
          <cell r="CV392">
            <v>1.42803474692404</v>
          </cell>
          <cell r="CW392">
            <v>1.44000186037038</v>
          </cell>
          <cell r="CX392">
            <v>1.42476606245201</v>
          </cell>
          <cell r="CY392">
            <v>1.4550665299402</v>
          </cell>
          <cell r="CZ392">
            <v>1.43975560805677</v>
          </cell>
          <cell r="DA392">
            <v>1.4441304223266</v>
          </cell>
          <cell r="DB392">
            <v>1.4658473728182</v>
          </cell>
          <cell r="DC392">
            <v>1.4255635483486</v>
          </cell>
          <cell r="DD392">
            <v>1.42090947655626</v>
          </cell>
          <cell r="DE392">
            <v>1.45105844380606</v>
          </cell>
          <cell r="DF392">
            <v>1.46988019286241</v>
          </cell>
          <cell r="DG392">
            <v>1.46988019286241</v>
          </cell>
          <cell r="DH392">
            <v>1.46988019286241</v>
          </cell>
          <cell r="DI392">
            <v>1.46988019286241</v>
          </cell>
          <cell r="DJ392">
            <v>1.46988019286241</v>
          </cell>
          <cell r="DK392">
            <v>1.46988019286241</v>
          </cell>
        </row>
        <row r="393">
          <cell r="A393">
            <v>1600.57176329473</v>
          </cell>
          <cell r="B393">
            <v>1652.89494515032</v>
          </cell>
          <cell r="C393">
            <v>1330.29384494396</v>
          </cell>
          <cell r="D393">
            <v>1804.46067630101</v>
          </cell>
          <cell r="E393">
            <v>1713.75182813905</v>
          </cell>
          <cell r="F393">
            <v>1848.89634801881</v>
          </cell>
          <cell r="G393">
            <v>1750.18744943877</v>
          </cell>
          <cell r="H393">
            <v>1906.48094190486</v>
          </cell>
          <cell r="I393">
            <v>1632.15036937059</v>
          </cell>
          <cell r="J393">
            <v>1832.63648851117</v>
          </cell>
          <cell r="K393">
            <v>2035.52794482035</v>
          </cell>
          <cell r="L393">
            <v>2085.08169259725</v>
          </cell>
          <cell r="M393">
            <v>2445.12250298035</v>
          </cell>
          <cell r="N393">
            <v>2155.26111289528</v>
          </cell>
          <cell r="O393">
            <v>1906.6922304817</v>
          </cell>
          <cell r="P393">
            <v>2163.3783067867</v>
          </cell>
          <cell r="Q393">
            <v>2128.96289724448</v>
          </cell>
          <cell r="R393">
            <v>2636.76746628798</v>
          </cell>
          <cell r="S393">
            <v>2323.78440773938</v>
          </cell>
          <cell r="T393">
            <v>2229.77717712335</v>
          </cell>
        </row>
        <row r="393">
          <cell r="Z393">
            <v>1600.57176329473</v>
          </cell>
          <cell r="AA393">
            <v>1652.89494515032</v>
          </cell>
          <cell r="AB393">
            <v>1330.29384494396</v>
          </cell>
          <cell r="AC393">
            <v>1804.46067630101</v>
          </cell>
          <cell r="AD393">
            <v>1713.75182813905</v>
          </cell>
          <cell r="AE393">
            <v>1848.89634801881</v>
          </cell>
          <cell r="AF393">
            <v>1750.18744943877</v>
          </cell>
          <cell r="AG393">
            <v>1906.48094190486</v>
          </cell>
          <cell r="AH393">
            <v>1632.15036937059</v>
          </cell>
          <cell r="AI393">
            <v>1832.63648851117</v>
          </cell>
          <cell r="AJ393">
            <v>2035.52794482035</v>
          </cell>
          <cell r="AK393">
            <v>2085.08169259725</v>
          </cell>
          <cell r="AL393">
            <v>2445.12250298035</v>
          </cell>
          <cell r="AM393">
            <v>2155.26111289528</v>
          </cell>
          <cell r="AN393">
            <v>1906.6922304817</v>
          </cell>
          <cell r="AO393">
            <v>2163.3783067867</v>
          </cell>
          <cell r="AP393">
            <v>2128.96289724448</v>
          </cell>
          <cell r="AQ393">
            <v>2636.76746628798</v>
          </cell>
          <cell r="AR393">
            <v>2323.78440773938</v>
          </cell>
          <cell r="AS393">
            <v>2229.77717712335</v>
          </cell>
        </row>
        <row r="393"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</row>
        <row r="393">
          <cell r="BX393">
            <v>2.49752159654028</v>
          </cell>
          <cell r="BY393">
            <v>3.46396610089155</v>
          </cell>
          <cell r="BZ393">
            <v>3.19954611007986</v>
          </cell>
          <cell r="CA393">
            <v>3.47018388596175</v>
          </cell>
          <cell r="CB393">
            <v>3.35331444735136</v>
          </cell>
          <cell r="CC393">
            <v>3.58695552334738</v>
          </cell>
          <cell r="CD393">
            <v>3.11453718190722</v>
          </cell>
          <cell r="CE393">
            <v>3.48976145792778</v>
          </cell>
          <cell r="CF393">
            <v>3.80597567798478</v>
          </cell>
          <cell r="CG393">
            <v>3.91035724582738</v>
          </cell>
          <cell r="CH393">
            <v>4.65255498589672</v>
          </cell>
          <cell r="CI393">
            <v>4.09663053537608</v>
          </cell>
          <cell r="CJ393">
            <v>3.65584344760379</v>
          </cell>
          <cell r="CK393">
            <v>4.14800683671755</v>
          </cell>
          <cell r="CL393">
            <v>4.08201960109551</v>
          </cell>
          <cell r="CM393">
            <v>5.05567123544026</v>
          </cell>
          <cell r="CN393">
            <v>4.45556543676251</v>
          </cell>
          <cell r="CO393">
            <v>4.27531835095559</v>
          </cell>
          <cell r="CP393">
            <v>5.41009318882764</v>
          </cell>
          <cell r="CQ393">
            <v>5.29326349246021</v>
          </cell>
          <cell r="CR393">
            <v>1.43573440470385</v>
          </cell>
          <cell r="CS393">
            <v>1.42453166883912</v>
          </cell>
          <cell r="CT393">
            <v>1.45930296503867</v>
          </cell>
          <cell r="CU393">
            <v>1.42718714221953</v>
          </cell>
          <cell r="CV393">
            <v>1.46746142312511</v>
          </cell>
          <cell r="CW393">
            <v>1.45971211125689</v>
          </cell>
          <cell r="CX393">
            <v>1.42993870194274</v>
          </cell>
          <cell r="CY393">
            <v>1.45617513885403</v>
          </cell>
          <cell r="CZ393">
            <v>1.4357333325693</v>
          </cell>
          <cell r="DA393">
            <v>1.43875790562298</v>
          </cell>
          <cell r="DB393">
            <v>1.46527181510304</v>
          </cell>
          <cell r="DC393">
            <v>1.46087741434722</v>
          </cell>
          <cell r="DD393">
            <v>1.43984666100595</v>
          </cell>
          <cell r="DE393">
            <v>1.44138577200112</v>
          </cell>
          <cell r="DF393">
            <v>1.4288944274982</v>
          </cell>
          <cell r="DG393">
            <v>1.4288944274982</v>
          </cell>
          <cell r="DH393">
            <v>1.4288944274982</v>
          </cell>
          <cell r="DI393">
            <v>1.4288944274982</v>
          </cell>
          <cell r="DJ393">
            <v>1.4288944274982</v>
          </cell>
          <cell r="DK393">
            <v>1.4288944274982</v>
          </cell>
        </row>
        <row r="394">
          <cell r="A394">
            <v>1500.82306306529</v>
          </cell>
          <cell r="B394">
            <v>1333.98913311527</v>
          </cell>
          <cell r="C394">
            <v>1731.95998463768</v>
          </cell>
          <cell r="D394">
            <v>1524.59454541864</v>
          </cell>
          <cell r="E394">
            <v>1843.23237222223</v>
          </cell>
          <cell r="F394">
            <v>2024.88545333502</v>
          </cell>
          <cell r="G394">
            <v>2109.8706868848</v>
          </cell>
          <cell r="H394">
            <v>1650.80168247452</v>
          </cell>
          <cell r="I394">
            <v>1888.03673829032</v>
          </cell>
          <cell r="J394">
            <v>1659.92819331644</v>
          </cell>
          <cell r="K394">
            <v>2120.98432125918</v>
          </cell>
          <cell r="L394">
            <v>2037.19577672365</v>
          </cell>
          <cell r="M394">
            <v>2033.20538472701</v>
          </cell>
          <cell r="N394">
            <v>2141.7806303574</v>
          </cell>
          <cell r="O394">
            <v>2114.06720404415</v>
          </cell>
          <cell r="P394">
            <v>2250.32926317662</v>
          </cell>
          <cell r="Q394">
            <v>2257.93640054116</v>
          </cell>
          <cell r="R394">
            <v>2298.79724976384</v>
          </cell>
          <cell r="S394">
            <v>2077.89018378282</v>
          </cell>
          <cell r="T394">
            <v>2610.26198565623</v>
          </cell>
        </row>
        <row r="394">
          <cell r="Z394">
            <v>1500.82306306529</v>
          </cell>
          <cell r="AA394">
            <v>1333.98913311527</v>
          </cell>
          <cell r="AB394">
            <v>1731.95998463768</v>
          </cell>
          <cell r="AC394">
            <v>1524.59454541864</v>
          </cell>
          <cell r="AD394">
            <v>1843.23237222223</v>
          </cell>
          <cell r="AE394">
            <v>2024.88545333502</v>
          </cell>
          <cell r="AF394">
            <v>2109.8706868848</v>
          </cell>
          <cell r="AG394">
            <v>1650.80168247452</v>
          </cell>
          <cell r="AH394">
            <v>1888.03673829032</v>
          </cell>
          <cell r="AI394">
            <v>1659.92819331644</v>
          </cell>
          <cell r="AJ394">
            <v>2120.98432125918</v>
          </cell>
          <cell r="AK394">
            <v>2037.19577672365</v>
          </cell>
          <cell r="AL394">
            <v>2033.20538472701</v>
          </cell>
          <cell r="AM394">
            <v>2141.7806303574</v>
          </cell>
          <cell r="AN394">
            <v>2114.06720404415</v>
          </cell>
          <cell r="AO394">
            <v>2250.32926317662</v>
          </cell>
          <cell r="AP394">
            <v>2257.93640054116</v>
          </cell>
          <cell r="AQ394">
            <v>2298.79724976384</v>
          </cell>
          <cell r="AR394">
            <v>2077.89018378282</v>
          </cell>
          <cell r="AS394">
            <v>2610.26198565623</v>
          </cell>
        </row>
        <row r="394"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</row>
        <row r="394">
          <cell r="BX394">
            <v>3.29355054636351</v>
          </cell>
          <cell r="BY394">
            <v>2.92337018869672</v>
          </cell>
          <cell r="BZ394">
            <v>3.50244378677771</v>
          </cell>
          <cell r="CA394">
            <v>3.85028970993994</v>
          </cell>
          <cell r="CB394">
            <v>4.00106074473042</v>
          </cell>
          <cell r="CC394">
            <v>3.17081802211832</v>
          </cell>
          <cell r="CD394">
            <v>3.53743443600498</v>
          </cell>
          <cell r="CE394">
            <v>3.13312017084614</v>
          </cell>
          <cell r="CF394">
            <v>4.00180029680495</v>
          </cell>
          <cell r="CG394">
            <v>3.86661196528163</v>
          </cell>
          <cell r="CH394">
            <v>3.81750263979571</v>
          </cell>
          <cell r="CI394">
            <v>4.0263660718467</v>
          </cell>
          <cell r="CJ394">
            <v>4.04975731606691</v>
          </cell>
          <cell r="CK394">
            <v>4.31078415088958</v>
          </cell>
          <cell r="CL394">
            <v>4.32535656378989</v>
          </cell>
          <cell r="CM394">
            <v>4.40363057644366</v>
          </cell>
          <cell r="CN394">
            <v>3.98045575734797</v>
          </cell>
          <cell r="CO394">
            <v>5.00027981751987</v>
          </cell>
          <cell r="CP394">
            <v>4.64610431175702</v>
          </cell>
          <cell r="CQ394">
            <v>4.8961895247194</v>
          </cell>
          <cell r="CR394">
            <v>1.43433098496047</v>
          </cell>
          <cell r="CS394">
            <v>1.44543129451844</v>
          </cell>
          <cell r="CT394">
            <v>1.44072355396567</v>
          </cell>
          <cell r="CU394">
            <v>1.42882053510079</v>
          </cell>
          <cell r="CV394">
            <v>1.44183661813012</v>
          </cell>
          <cell r="CW394">
            <v>1.44083479346457</v>
          </cell>
          <cell r="CX394">
            <v>1.44473378538778</v>
          </cell>
          <cell r="CY394">
            <v>1.42636515372306</v>
          </cell>
          <cell r="CZ394">
            <v>1.46227541065554</v>
          </cell>
          <cell r="DA394">
            <v>1.4515078346361</v>
          </cell>
          <cell r="DB394">
            <v>1.45207544546757</v>
          </cell>
          <cell r="DC394">
            <v>1.44347515150438</v>
          </cell>
          <cell r="DD394">
            <v>1.45918057881918</v>
          </cell>
          <cell r="DE394">
            <v>1.45736677521578</v>
          </cell>
          <cell r="DF394">
            <v>1.43020050105418</v>
          </cell>
          <cell r="DG394">
            <v>1.43020050105418</v>
          </cell>
          <cell r="DH394">
            <v>1.43020050105418</v>
          </cell>
          <cell r="DI394">
            <v>1.43020050105418</v>
          </cell>
          <cell r="DJ394">
            <v>1.43020050105418</v>
          </cell>
          <cell r="DK394">
            <v>1.43020050105418</v>
          </cell>
        </row>
        <row r="395">
          <cell r="A395">
            <v>1325.66289033443</v>
          </cell>
          <cell r="B395">
            <v>1276.55974547802</v>
          </cell>
          <cell r="C395">
            <v>1246.62824443435</v>
          </cell>
          <cell r="D395">
            <v>1375.97122318641</v>
          </cell>
          <cell r="E395">
            <v>1603.79075650059</v>
          </cell>
          <cell r="F395">
            <v>1767.5195694535</v>
          </cell>
          <cell r="G395">
            <v>2061.30847299061</v>
          </cell>
          <cell r="H395">
            <v>1744.52679656287</v>
          </cell>
          <cell r="I395">
            <v>1776.35921927944</v>
          </cell>
          <cell r="J395">
            <v>1727.20975449766</v>
          </cell>
          <cell r="K395">
            <v>2026.00698640252</v>
          </cell>
          <cell r="L395">
            <v>2196.77323785872</v>
          </cell>
          <cell r="M395">
            <v>2117.1190473464</v>
          </cell>
          <cell r="N395">
            <v>1826.86889807042</v>
          </cell>
          <cell r="O395">
            <v>2209.64186139739</v>
          </cell>
          <cell r="P395">
            <v>2356.05777455731</v>
          </cell>
          <cell r="Q395">
            <v>2431.03736401651</v>
          </cell>
          <cell r="R395">
            <v>2162.31660414894</v>
          </cell>
          <cell r="S395">
            <v>2352.48370236138</v>
          </cell>
          <cell r="T395">
            <v>2446.09837139982</v>
          </cell>
        </row>
        <row r="395">
          <cell r="Z395">
            <v>1325.66289033443</v>
          </cell>
          <cell r="AA395">
            <v>1276.55974547802</v>
          </cell>
          <cell r="AB395">
            <v>1246.62824443435</v>
          </cell>
          <cell r="AC395">
            <v>1375.97122318641</v>
          </cell>
          <cell r="AD395">
            <v>1603.79075650059</v>
          </cell>
          <cell r="AE395">
            <v>1767.5195694535</v>
          </cell>
          <cell r="AF395">
            <v>2061.30847299061</v>
          </cell>
          <cell r="AG395">
            <v>1744.52679656287</v>
          </cell>
          <cell r="AH395">
            <v>1776.35921927944</v>
          </cell>
          <cell r="AI395">
            <v>1727.20975449766</v>
          </cell>
          <cell r="AJ395">
            <v>2026.00698640252</v>
          </cell>
          <cell r="AK395">
            <v>2196.77323785872</v>
          </cell>
          <cell r="AL395">
            <v>2117.1190473464</v>
          </cell>
          <cell r="AM395">
            <v>1826.86889807042</v>
          </cell>
          <cell r="AN395">
            <v>2209.64186139739</v>
          </cell>
          <cell r="AO395">
            <v>2356.05777455731</v>
          </cell>
          <cell r="AP395">
            <v>2431.03736401651</v>
          </cell>
          <cell r="AQ395">
            <v>2162.31660414894</v>
          </cell>
          <cell r="AR395">
            <v>2352.48370236138</v>
          </cell>
          <cell r="AS395">
            <v>2446.09837139982</v>
          </cell>
        </row>
        <row r="395"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</row>
        <row r="395">
          <cell r="BX395">
            <v>2.34019299669115</v>
          </cell>
          <cell r="BY395">
            <v>2.6256725670098</v>
          </cell>
          <cell r="BZ395">
            <v>3.0481537526423</v>
          </cell>
          <cell r="CA395">
            <v>3.36118158376436</v>
          </cell>
          <cell r="CB395">
            <v>3.85533390752103</v>
          </cell>
          <cell r="CC395">
            <v>3.28148397109516</v>
          </cell>
          <cell r="CD395">
            <v>3.37689303785378</v>
          </cell>
          <cell r="CE395">
            <v>3.28835140557478</v>
          </cell>
          <cell r="CF395">
            <v>3.79574172666622</v>
          </cell>
          <cell r="CG395">
            <v>4.16384245753755</v>
          </cell>
          <cell r="CH395">
            <v>4.00990460898004</v>
          </cell>
          <cell r="CI395">
            <v>3.4364356374763</v>
          </cell>
          <cell r="CJ395">
            <v>4.19895121375814</v>
          </cell>
          <cell r="CK395">
            <v>4.47718330512861</v>
          </cell>
          <cell r="CL395">
            <v>4.61966595974653</v>
          </cell>
          <cell r="CM395">
            <v>4.10901969596948</v>
          </cell>
          <cell r="CN395">
            <v>4.47039154622535</v>
          </cell>
          <cell r="CO395">
            <v>4.64828617931125</v>
          </cell>
          <cell r="CP395">
            <v>4.46056796534386</v>
          </cell>
          <cell r="CQ395">
            <v>4.97912330100355</v>
          </cell>
          <cell r="CR395">
            <v>1.45167060086869</v>
          </cell>
          <cell r="CS395">
            <v>1.46060753949899</v>
          </cell>
          <cell r="CT395">
            <v>1.45946075925981</v>
          </cell>
          <cell r="CU395">
            <v>1.43574039675731</v>
          </cell>
          <cell r="CV395">
            <v>1.44151103738613</v>
          </cell>
          <cell r="CW395">
            <v>1.44071935647772</v>
          </cell>
          <cell r="CX395">
            <v>1.4648330363629</v>
          </cell>
          <cell r="CY395">
            <v>1.45651342872174</v>
          </cell>
          <cell r="CZ395">
            <v>1.44118795961629</v>
          </cell>
          <cell r="DA395">
            <v>1.43904374427541</v>
          </cell>
          <cell r="DB395">
            <v>1.46235030516969</v>
          </cell>
          <cell r="DC395">
            <v>1.44543336531772</v>
          </cell>
          <cell r="DD395">
            <v>1.44649978558687</v>
          </cell>
          <cell r="DE395">
            <v>1.45648596298513</v>
          </cell>
          <cell r="DF395">
            <v>1.44174414293294</v>
          </cell>
          <cell r="DG395">
            <v>1.44174414293294</v>
          </cell>
          <cell r="DH395">
            <v>1.44174414293294</v>
          </cell>
          <cell r="DI395">
            <v>1.44174414293294</v>
          </cell>
          <cell r="DJ395">
            <v>1.44174414293294</v>
          </cell>
          <cell r="DK395">
            <v>1.44174414293294</v>
          </cell>
        </row>
        <row r="396">
          <cell r="A396">
            <v>1493.31095655705</v>
          </cell>
          <cell r="B396">
            <v>1485.8794060114</v>
          </cell>
          <cell r="C396">
            <v>1678.67707229756</v>
          </cell>
          <cell r="D396">
            <v>1783.25976931066</v>
          </cell>
          <cell r="E396">
            <v>1588.95237933517</v>
          </cell>
          <cell r="F396">
            <v>1638.56050706862</v>
          </cell>
          <cell r="G396">
            <v>1803.20173875467</v>
          </cell>
          <cell r="H396">
            <v>2068.13733472592</v>
          </cell>
          <cell r="I396">
            <v>1938.66598792873</v>
          </cell>
          <cell r="J396">
            <v>2060.61798930198</v>
          </cell>
          <cell r="K396">
            <v>2074.91977209578</v>
          </cell>
          <cell r="L396">
            <v>1858.08421433549</v>
          </cell>
          <cell r="M396">
            <v>1950.73288480018</v>
          </cell>
          <cell r="N396">
            <v>2226.55196955721</v>
          </cell>
          <cell r="O396">
            <v>2160.8197380297</v>
          </cell>
          <cell r="P396">
            <v>2224.57774510871</v>
          </cell>
          <cell r="Q396">
            <v>2512.00058250835</v>
          </cell>
          <cell r="R396">
            <v>2661.8660618647</v>
          </cell>
          <cell r="S396">
            <v>2898.39535708991</v>
          </cell>
          <cell r="T396">
            <v>2583.2245268998</v>
          </cell>
        </row>
        <row r="396">
          <cell r="Z396">
            <v>1493.31095655705</v>
          </cell>
          <cell r="AA396">
            <v>1485.8794060114</v>
          </cell>
          <cell r="AB396">
            <v>1678.67707229756</v>
          </cell>
          <cell r="AC396">
            <v>1783.25976931066</v>
          </cell>
          <cell r="AD396">
            <v>1588.95237933517</v>
          </cell>
          <cell r="AE396">
            <v>1638.56050706862</v>
          </cell>
          <cell r="AF396">
            <v>1803.20173875467</v>
          </cell>
          <cell r="AG396">
            <v>2068.13733472592</v>
          </cell>
          <cell r="AH396">
            <v>1938.66598792873</v>
          </cell>
          <cell r="AI396">
            <v>2060.61798930198</v>
          </cell>
          <cell r="AJ396">
            <v>2074.91977209578</v>
          </cell>
          <cell r="AK396">
            <v>1858.08421433549</v>
          </cell>
          <cell r="AL396">
            <v>1950.73288480018</v>
          </cell>
          <cell r="AM396">
            <v>2226.55196955721</v>
          </cell>
          <cell r="AN396">
            <v>2160.8197380297</v>
          </cell>
          <cell r="AO396">
            <v>2224.57774510871</v>
          </cell>
          <cell r="AP396">
            <v>2512.00058250835</v>
          </cell>
          <cell r="AQ396">
            <v>2661.8660618647</v>
          </cell>
          <cell r="AR396">
            <v>2898.39535708991</v>
          </cell>
          <cell r="AS396">
            <v>2583.2245268998</v>
          </cell>
        </row>
        <row r="396"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</row>
        <row r="396">
          <cell r="BX396">
            <v>3.18845299341513</v>
          </cell>
          <cell r="BY396">
            <v>3.40407199314059</v>
          </cell>
          <cell r="BZ396">
            <v>3.01857618540185</v>
          </cell>
          <cell r="CA396">
            <v>3.15256902227106</v>
          </cell>
          <cell r="CB396">
            <v>3.47131804832339</v>
          </cell>
          <cell r="CC396">
            <v>3.93850019296421</v>
          </cell>
          <cell r="CD396">
            <v>3.62951846111366</v>
          </cell>
          <cell r="CE396">
            <v>3.91503943649878</v>
          </cell>
          <cell r="CF396">
            <v>3.97246397906431</v>
          </cell>
          <cell r="CG396">
            <v>3.54846345550787</v>
          </cell>
          <cell r="CH396">
            <v>3.67280772984854</v>
          </cell>
          <cell r="CI396">
            <v>4.20459801421862</v>
          </cell>
          <cell r="CJ396">
            <v>4.14385577397424</v>
          </cell>
          <cell r="CK396">
            <v>4.26612603147028</v>
          </cell>
          <cell r="CL396">
            <v>4.8173236919547</v>
          </cell>
          <cell r="CM396">
            <v>5.10472431173825</v>
          </cell>
          <cell r="CN396">
            <v>5.55832220724191</v>
          </cell>
          <cell r="CO396">
            <v>4.95391155628108</v>
          </cell>
          <cell r="CP396">
            <v>4.77815692802228</v>
          </cell>
          <cell r="CQ396">
            <v>5.03031248738683</v>
          </cell>
          <cell r="CR396">
            <v>1.45581808746515</v>
          </cell>
          <cell r="CS396">
            <v>1.42850578528881</v>
          </cell>
          <cell r="CT396">
            <v>1.4424284366327</v>
          </cell>
          <cell r="CU396">
            <v>1.43523498135048</v>
          </cell>
          <cell r="CV396">
            <v>1.44216806950653</v>
          </cell>
          <cell r="CW396">
            <v>1.4239836897995</v>
          </cell>
          <cell r="CX396">
            <v>1.42317087271801</v>
          </cell>
          <cell r="CY396">
            <v>1.43865162030528</v>
          </cell>
          <cell r="CZ396">
            <v>1.46339348386409</v>
          </cell>
          <cell r="DA396">
            <v>1.44201069475367</v>
          </cell>
          <cell r="DB396">
            <v>1.43102913817006</v>
          </cell>
          <cell r="DC396">
            <v>1.43460451176672</v>
          </cell>
          <cell r="DD396">
            <v>1.45514659358637</v>
          </cell>
          <cell r="DE396">
            <v>1.45082653840386</v>
          </cell>
          <cell r="DF396">
            <v>1.42863419957205</v>
          </cell>
          <cell r="DG396">
            <v>1.42863419957205</v>
          </cell>
          <cell r="DH396">
            <v>1.42863419957205</v>
          </cell>
          <cell r="DI396">
            <v>1.42863419957205</v>
          </cell>
          <cell r="DJ396">
            <v>1.42863419957205</v>
          </cell>
          <cell r="DK396">
            <v>1.42863419957205</v>
          </cell>
        </row>
        <row r="397">
          <cell r="A397">
            <v>1415.34983772028</v>
          </cell>
          <cell r="B397">
            <v>1787.18080375568</v>
          </cell>
          <cell r="C397">
            <v>1669.13536126287</v>
          </cell>
          <cell r="D397">
            <v>1293.47927219505</v>
          </cell>
          <cell r="E397">
            <v>1608.76051371952</v>
          </cell>
          <cell r="F397">
            <v>1666.09652877494</v>
          </cell>
          <cell r="G397">
            <v>1476.61017204962</v>
          </cell>
          <cell r="H397">
            <v>1567.04306938947</v>
          </cell>
          <cell r="I397">
            <v>2015.16575448962</v>
          </cell>
          <cell r="J397">
            <v>1569.83983271075</v>
          </cell>
          <cell r="K397">
            <v>2178.88785323133</v>
          </cell>
          <cell r="L397">
            <v>1974.33856354718</v>
          </cell>
          <cell r="M397">
            <v>2132.03246850946</v>
          </cell>
          <cell r="N397">
            <v>2090.17484354461</v>
          </cell>
          <cell r="O397">
            <v>1969.3123359412</v>
          </cell>
          <cell r="P397">
            <v>2410.74332303746</v>
          </cell>
          <cell r="Q397">
            <v>2112.91545070982</v>
          </cell>
          <cell r="R397">
            <v>2409.73864521149</v>
          </cell>
          <cell r="S397">
            <v>2362.32345632614</v>
          </cell>
          <cell r="T397">
            <v>2767.89595814107</v>
          </cell>
        </row>
        <row r="397">
          <cell r="Z397">
            <v>1415.34983772028</v>
          </cell>
          <cell r="AA397">
            <v>1787.18080375568</v>
          </cell>
          <cell r="AB397">
            <v>1669.13536126287</v>
          </cell>
          <cell r="AC397">
            <v>1293.47927219505</v>
          </cell>
          <cell r="AD397">
            <v>1608.76051371952</v>
          </cell>
          <cell r="AE397">
            <v>1666.09652877494</v>
          </cell>
          <cell r="AF397">
            <v>1476.61017204962</v>
          </cell>
          <cell r="AG397">
            <v>1567.04306938947</v>
          </cell>
          <cell r="AH397">
            <v>2015.16575448962</v>
          </cell>
          <cell r="AI397">
            <v>1569.83983271075</v>
          </cell>
          <cell r="AJ397">
            <v>2178.88785323133</v>
          </cell>
          <cell r="AK397">
            <v>1974.33856354718</v>
          </cell>
          <cell r="AL397">
            <v>2132.03246850946</v>
          </cell>
          <cell r="AM397">
            <v>2090.17484354461</v>
          </cell>
          <cell r="AN397">
            <v>1969.3123359412</v>
          </cell>
          <cell r="AO397">
            <v>2410.74332303746</v>
          </cell>
          <cell r="AP397">
            <v>2112.91545070982</v>
          </cell>
          <cell r="AQ397">
            <v>2409.73864521149</v>
          </cell>
          <cell r="AR397">
            <v>2362.32345632614</v>
          </cell>
          <cell r="AS397">
            <v>2767.89595814107</v>
          </cell>
        </row>
        <row r="397"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</row>
        <row r="397">
          <cell r="BX397">
            <v>3.18644210091008</v>
          </cell>
          <cell r="BY397">
            <v>2.45650638804155</v>
          </cell>
          <cell r="BZ397">
            <v>3.05295017141645</v>
          </cell>
          <cell r="CA397">
            <v>3.13385888558584</v>
          </cell>
          <cell r="CB397">
            <v>2.83374891684359</v>
          </cell>
          <cell r="CC397">
            <v>2.96632302181121</v>
          </cell>
          <cell r="CD397">
            <v>3.82651896003019</v>
          </cell>
          <cell r="CE397">
            <v>3.05484553579415</v>
          </cell>
          <cell r="CF397">
            <v>4.12192823765564</v>
          </cell>
          <cell r="CG397">
            <v>3.79842795054926</v>
          </cell>
          <cell r="CH397">
            <v>4.06497974980451</v>
          </cell>
          <cell r="CI397">
            <v>3.95533061002681</v>
          </cell>
          <cell r="CJ397">
            <v>3.70332627759254</v>
          </cell>
          <cell r="CK397">
            <v>4.53344496644738</v>
          </cell>
          <cell r="CL397">
            <v>3.97337444555499</v>
          </cell>
          <cell r="CM397">
            <v>4.53155565223067</v>
          </cell>
          <cell r="CN397">
            <v>4.44239056056318</v>
          </cell>
          <cell r="CO397">
            <v>5.2050767409259</v>
          </cell>
          <cell r="CP397">
            <v>5.38431295666679</v>
          </cell>
          <cell r="CQ397">
            <v>4.569345582446</v>
          </cell>
          <cell r="CR397">
            <v>1.4502372800063</v>
          </cell>
          <cell r="CS397">
            <v>1.46308882440532</v>
          </cell>
          <cell r="CT397">
            <v>1.43513468868458</v>
          </cell>
          <cell r="CU397">
            <v>1.44260924587171</v>
          </cell>
          <cell r="CV397">
            <v>1.44370618706869</v>
          </cell>
          <cell r="CW397">
            <v>1.45655825316067</v>
          </cell>
          <cell r="CX397">
            <v>1.42761671531225</v>
          </cell>
          <cell r="CY397">
            <v>1.44733687184122</v>
          </cell>
          <cell r="CZ397">
            <v>1.44282626710186</v>
          </cell>
          <cell r="DA397">
            <v>1.40790458899734</v>
          </cell>
          <cell r="DB397">
            <v>1.44824349627028</v>
          </cell>
          <cell r="DC397">
            <v>1.42404879593995</v>
          </cell>
          <cell r="DD397">
            <v>1.43695299970739</v>
          </cell>
          <cell r="DE397">
            <v>1.44779463090984</v>
          </cell>
          <cell r="DF397">
            <v>1.45690005644332</v>
          </cell>
          <cell r="DG397">
            <v>1.45690005644332</v>
          </cell>
          <cell r="DH397">
            <v>1.45690005644332</v>
          </cell>
          <cell r="DI397">
            <v>1.45690005644332</v>
          </cell>
          <cell r="DJ397">
            <v>1.45690005644332</v>
          </cell>
          <cell r="DK397">
            <v>1.45690005644332</v>
          </cell>
        </row>
        <row r="398">
          <cell r="A398">
            <v>1187.78487446549</v>
          </cell>
          <cell r="B398">
            <v>1270.42519920203</v>
          </cell>
          <cell r="C398">
            <v>1713.63609762508</v>
          </cell>
          <cell r="D398">
            <v>1801.75019433508</v>
          </cell>
          <cell r="E398">
            <v>1633.98490501252</v>
          </cell>
          <cell r="F398">
            <v>1990.81932758548</v>
          </cell>
          <cell r="G398">
            <v>1918.93632044769</v>
          </cell>
          <cell r="H398">
            <v>1864.09724203741</v>
          </cell>
          <cell r="I398">
            <v>1898.67006683345</v>
          </cell>
          <cell r="J398">
            <v>1842.95359187744</v>
          </cell>
          <cell r="K398">
            <v>2319.45781536043</v>
          </cell>
          <cell r="L398">
            <v>1906.04356596917</v>
          </cell>
          <cell r="M398">
            <v>2014.578349646</v>
          </cell>
          <cell r="N398">
            <v>2174.22024229052</v>
          </cell>
          <cell r="O398">
            <v>2250.2607256426</v>
          </cell>
          <cell r="P398">
            <v>2412.89898003985</v>
          </cell>
          <cell r="Q398">
            <v>2311.99679666022</v>
          </cell>
          <cell r="R398">
            <v>2344.36547442189</v>
          </cell>
          <cell r="S398">
            <v>2405.1469116292</v>
          </cell>
          <cell r="T398">
            <v>2726.70656589921</v>
          </cell>
        </row>
        <row r="398">
          <cell r="Z398">
            <v>1187.78487446549</v>
          </cell>
          <cell r="AA398">
            <v>1270.42519920203</v>
          </cell>
          <cell r="AB398">
            <v>1713.63609762508</v>
          </cell>
          <cell r="AC398">
            <v>1801.75019433508</v>
          </cell>
          <cell r="AD398">
            <v>1633.98490501252</v>
          </cell>
          <cell r="AE398">
            <v>1990.81932758548</v>
          </cell>
          <cell r="AF398">
            <v>1918.93632044769</v>
          </cell>
          <cell r="AG398">
            <v>1864.09724203741</v>
          </cell>
          <cell r="AH398">
            <v>1898.67006683345</v>
          </cell>
          <cell r="AI398">
            <v>1842.95359187744</v>
          </cell>
          <cell r="AJ398">
            <v>2319.45781536043</v>
          </cell>
          <cell r="AK398">
            <v>1906.04356596917</v>
          </cell>
          <cell r="AL398">
            <v>2014.578349646</v>
          </cell>
          <cell r="AM398">
            <v>2174.22024229052</v>
          </cell>
          <cell r="AN398">
            <v>2250.2607256426</v>
          </cell>
          <cell r="AO398">
            <v>2412.89898003985</v>
          </cell>
          <cell r="AP398">
            <v>2311.99679666022</v>
          </cell>
          <cell r="AQ398">
            <v>2344.36547442189</v>
          </cell>
          <cell r="AR398">
            <v>2405.1469116292</v>
          </cell>
          <cell r="AS398">
            <v>2726.70656589921</v>
          </cell>
        </row>
        <row r="398"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</row>
        <row r="398">
          <cell r="BX398">
            <v>3.22790582901131</v>
          </cell>
          <cell r="BY398">
            <v>3.41481623585484</v>
          </cell>
          <cell r="BZ398">
            <v>3.14240459239557</v>
          </cell>
          <cell r="CA398">
            <v>3.78174464218136</v>
          </cell>
          <cell r="CB398">
            <v>3.67570123130524</v>
          </cell>
          <cell r="CC398">
            <v>3.48942661099125</v>
          </cell>
          <cell r="CD398">
            <v>3.60952327914239</v>
          </cell>
          <cell r="CE398">
            <v>3.50970952137081</v>
          </cell>
          <cell r="CF398">
            <v>4.42764595436407</v>
          </cell>
          <cell r="CG398">
            <v>3.6055085715369</v>
          </cell>
          <cell r="CH398">
            <v>3.85668563277143</v>
          </cell>
          <cell r="CI398">
            <v>4.13427850366581</v>
          </cell>
          <cell r="CJ398">
            <v>4.21819328145974</v>
          </cell>
          <cell r="CK398">
            <v>4.52306443891679</v>
          </cell>
          <cell r="CL398">
            <v>4.33391972907655</v>
          </cell>
          <cell r="CM398">
            <v>4.39459595983867</v>
          </cell>
          <cell r="CN398">
            <v>4.50853291262982</v>
          </cell>
          <cell r="CO398">
            <v>5.1113078523395</v>
          </cell>
          <cell r="CP398">
            <v>5.14311829945336</v>
          </cell>
          <cell r="CQ398">
            <v>4.64697284931912</v>
          </cell>
          <cell r="CR398">
            <v>1.46185864693186</v>
          </cell>
          <cell r="CS398">
            <v>1.43579964619628</v>
          </cell>
          <cell r="CT398">
            <v>1.45447038013154</v>
          </cell>
          <cell r="CU398">
            <v>1.44555418545155</v>
          </cell>
          <cell r="CV398">
            <v>1.42460044243517</v>
          </cell>
          <cell r="CW398">
            <v>1.44227070934259</v>
          </cell>
          <cell r="CX398">
            <v>1.43030117281365</v>
          </cell>
          <cell r="CY398">
            <v>1.46359740466315</v>
          </cell>
          <cell r="CZ398">
            <v>1.44114205596137</v>
          </cell>
          <cell r="DA398">
            <v>1.43863413544828</v>
          </cell>
          <cell r="DB398">
            <v>1.43522743500517</v>
          </cell>
          <cell r="DC398">
            <v>1.44834967479022</v>
          </cell>
          <cell r="DD398">
            <v>1.43112331787072</v>
          </cell>
          <cell r="DE398">
            <v>1.44082402330069</v>
          </cell>
          <cell r="DF398">
            <v>1.4615494044738</v>
          </cell>
          <cell r="DG398">
            <v>1.4615494044738</v>
          </cell>
          <cell r="DH398">
            <v>1.4615494044738</v>
          </cell>
          <cell r="DI398">
            <v>1.4615494044738</v>
          </cell>
          <cell r="DJ398">
            <v>1.4615494044738</v>
          </cell>
          <cell r="DK398">
            <v>1.4615494044738</v>
          </cell>
        </row>
        <row r="399">
          <cell r="A399">
            <v>1466.19186931147</v>
          </cell>
          <cell r="B399">
            <v>1512.60334330141</v>
          </cell>
          <cell r="C399">
            <v>1449.15097848493</v>
          </cell>
          <cell r="D399">
            <v>1465.27241672393</v>
          </cell>
          <cell r="E399">
            <v>1765.27430321996</v>
          </cell>
          <cell r="F399">
            <v>1434.54894312092</v>
          </cell>
          <cell r="G399">
            <v>1620.59226286234</v>
          </cell>
          <cell r="H399">
            <v>1966.34849370173</v>
          </cell>
          <cell r="I399">
            <v>2319.95871135468</v>
          </cell>
          <cell r="J399">
            <v>2254.96050912512</v>
          </cell>
          <cell r="K399">
            <v>2153.56878373423</v>
          </cell>
          <cell r="L399">
            <v>2114.83663003148</v>
          </cell>
          <cell r="M399">
            <v>2527.62026263947</v>
          </cell>
          <cell r="N399">
            <v>2196.65696377567</v>
          </cell>
          <cell r="O399">
            <v>2149.14705305545</v>
          </cell>
          <cell r="P399">
            <v>2399.57806367196</v>
          </cell>
          <cell r="Q399">
            <v>2310.72358865797</v>
          </cell>
          <cell r="R399">
            <v>2291.33857693074</v>
          </cell>
          <cell r="S399">
            <v>2459.90469291505</v>
          </cell>
          <cell r="T399">
            <v>2795.05324160564</v>
          </cell>
        </row>
        <row r="399">
          <cell r="Z399">
            <v>1466.19186931147</v>
          </cell>
          <cell r="AA399">
            <v>1512.60334330141</v>
          </cell>
          <cell r="AB399">
            <v>1449.15097848493</v>
          </cell>
          <cell r="AC399">
            <v>1465.27241672393</v>
          </cell>
          <cell r="AD399">
            <v>1765.27430321996</v>
          </cell>
          <cell r="AE399">
            <v>1434.54894312092</v>
          </cell>
          <cell r="AF399">
            <v>1620.59226286234</v>
          </cell>
          <cell r="AG399">
            <v>1966.34849370173</v>
          </cell>
          <cell r="AH399">
            <v>2319.95871135468</v>
          </cell>
          <cell r="AI399">
            <v>2254.96050912512</v>
          </cell>
          <cell r="AJ399">
            <v>2153.56878373423</v>
          </cell>
          <cell r="AK399">
            <v>2114.83663003148</v>
          </cell>
          <cell r="AL399">
            <v>2527.62026263947</v>
          </cell>
          <cell r="AM399">
            <v>2196.65696377567</v>
          </cell>
          <cell r="AN399">
            <v>2149.14705305545</v>
          </cell>
          <cell r="AO399">
            <v>2399.57806367196</v>
          </cell>
          <cell r="AP399">
            <v>2310.72358865797</v>
          </cell>
          <cell r="AQ399">
            <v>2291.33857693074</v>
          </cell>
          <cell r="AR399">
            <v>2459.90469291505</v>
          </cell>
          <cell r="AS399">
            <v>2795.05324160564</v>
          </cell>
        </row>
        <row r="399"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</row>
        <row r="399">
          <cell r="BX399">
            <v>2.72054803564423</v>
          </cell>
          <cell r="BY399">
            <v>2.77828333039215</v>
          </cell>
          <cell r="BZ399">
            <v>3.36581759656559</v>
          </cell>
          <cell r="CA399">
            <v>2.76053380124395</v>
          </cell>
          <cell r="CB399">
            <v>3.07693959080182</v>
          </cell>
          <cell r="CC399">
            <v>3.77158886527725</v>
          </cell>
          <cell r="CD399">
            <v>4.4438076823745</v>
          </cell>
          <cell r="CE399">
            <v>4.25271253026453</v>
          </cell>
          <cell r="CF399">
            <v>4.04499770060821</v>
          </cell>
          <cell r="CG399">
            <v>4.05316514684591</v>
          </cell>
          <cell r="CH399">
            <v>4.78193932425361</v>
          </cell>
          <cell r="CI399">
            <v>4.19962032141379</v>
          </cell>
          <cell r="CJ399">
            <v>4.05912457306965</v>
          </cell>
          <cell r="CK399">
            <v>4.53211718081463</v>
          </cell>
          <cell r="CL399">
            <v>4.36429647145753</v>
          </cell>
          <cell r="CM399">
            <v>4.32768372439614</v>
          </cell>
          <cell r="CN399">
            <v>4.64605694255544</v>
          </cell>
          <cell r="CO399">
            <v>5.27905676808365</v>
          </cell>
          <cell r="CP399">
            <v>4.86756936780869</v>
          </cell>
          <cell r="CQ399">
            <v>5.28431179702977</v>
          </cell>
          <cell r="CR399">
            <v>1.4227454594305</v>
          </cell>
          <cell r="CS399">
            <v>1.4297907239905</v>
          </cell>
          <cell r="CT399">
            <v>1.45936649578151</v>
          </cell>
          <cell r="CU399">
            <v>1.44493721479415</v>
          </cell>
          <cell r="CV399">
            <v>1.43690732348723</v>
          </cell>
          <cell r="CW399">
            <v>1.42373590038004</v>
          </cell>
          <cell r="CX399">
            <v>1.44298536625009</v>
          </cell>
          <cell r="CY399">
            <v>1.42837842075663</v>
          </cell>
          <cell r="CZ399">
            <v>1.43031645793212</v>
          </cell>
          <cell r="DA399">
            <v>1.4527137570756</v>
          </cell>
          <cell r="DB399">
            <v>1.45863827010329</v>
          </cell>
          <cell r="DC399">
            <v>1.42951810475801</v>
          </cell>
          <cell r="DD399">
            <v>1.4481545145935</v>
          </cell>
          <cell r="DE399">
            <v>1.43304341733769</v>
          </cell>
          <cell r="DF399">
            <v>1.45057733803606</v>
          </cell>
          <cell r="DG399">
            <v>1.45057733803606</v>
          </cell>
          <cell r="DH399">
            <v>1.45057733803606</v>
          </cell>
          <cell r="DI399">
            <v>1.45057733803606</v>
          </cell>
          <cell r="DJ399">
            <v>1.45057733803606</v>
          </cell>
          <cell r="DK399">
            <v>1.45057733803606</v>
          </cell>
        </row>
        <row r="400">
          <cell r="A400">
            <v>1452.23553052968</v>
          </cell>
          <cell r="B400">
            <v>1482.11034636236</v>
          </cell>
          <cell r="C400">
            <v>1726.74506683257</v>
          </cell>
          <cell r="D400">
            <v>1675.57249230773</v>
          </cell>
          <cell r="E400">
            <v>1606.93603035412</v>
          </cell>
          <cell r="F400">
            <v>1531.09975898561</v>
          </cell>
          <cell r="G400">
            <v>1712.84756880911</v>
          </cell>
          <cell r="H400">
            <v>1889.67484753526</v>
          </cell>
          <cell r="I400">
            <v>1912.68860098962</v>
          </cell>
          <cell r="J400">
            <v>1954.04066402517</v>
          </cell>
          <cell r="K400">
            <v>1939.80663180287</v>
          </cell>
          <cell r="L400">
            <v>2307.50220566426</v>
          </cell>
          <cell r="M400">
            <v>2038.35343749438</v>
          </cell>
          <cell r="N400">
            <v>2282.65782598863</v>
          </cell>
          <cell r="O400">
            <v>2749.83470130976</v>
          </cell>
          <cell r="P400">
            <v>2126.79722437345</v>
          </cell>
          <cell r="Q400">
            <v>2250.56813305715</v>
          </cell>
          <cell r="R400">
            <v>2541.83689039226</v>
          </cell>
          <cell r="S400">
            <v>2296.63710713604</v>
          </cell>
          <cell r="T400">
            <v>2843.5250926063</v>
          </cell>
        </row>
        <row r="400">
          <cell r="Z400">
            <v>1452.23553052968</v>
          </cell>
          <cell r="AA400">
            <v>1482.11034636236</v>
          </cell>
          <cell r="AB400">
            <v>1726.74506683257</v>
          </cell>
          <cell r="AC400">
            <v>1675.57249230773</v>
          </cell>
          <cell r="AD400">
            <v>1606.93603035412</v>
          </cell>
          <cell r="AE400">
            <v>1531.09975898561</v>
          </cell>
          <cell r="AF400">
            <v>1712.84756880911</v>
          </cell>
          <cell r="AG400">
            <v>1889.67484753526</v>
          </cell>
          <cell r="AH400">
            <v>1912.68860098962</v>
          </cell>
          <cell r="AI400">
            <v>1954.04066402517</v>
          </cell>
          <cell r="AJ400">
            <v>1939.80663180287</v>
          </cell>
          <cell r="AK400">
            <v>2307.50220566426</v>
          </cell>
          <cell r="AL400">
            <v>2038.35343749438</v>
          </cell>
          <cell r="AM400">
            <v>2282.65782598863</v>
          </cell>
          <cell r="AN400">
            <v>2749.83470130976</v>
          </cell>
          <cell r="AO400">
            <v>2126.79722437345</v>
          </cell>
          <cell r="AP400">
            <v>2250.56813305715</v>
          </cell>
          <cell r="AQ400">
            <v>2541.83689039226</v>
          </cell>
          <cell r="AR400">
            <v>2296.63710713604</v>
          </cell>
          <cell r="AS400">
            <v>2843.5250926063</v>
          </cell>
        </row>
        <row r="400"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</row>
        <row r="400">
          <cell r="BX400">
            <v>3.25258950759426</v>
          </cell>
          <cell r="BY400">
            <v>3.21678126278841</v>
          </cell>
          <cell r="BZ400">
            <v>3.10000714338606</v>
          </cell>
          <cell r="CA400">
            <v>2.8865632983042</v>
          </cell>
          <cell r="CB400">
            <v>3.18776946387394</v>
          </cell>
          <cell r="CC400">
            <v>3.58159292699779</v>
          </cell>
          <cell r="CD400">
            <v>3.59112401006937</v>
          </cell>
          <cell r="CE400">
            <v>3.70821312562406</v>
          </cell>
          <cell r="CF400">
            <v>3.63832143635366</v>
          </cell>
          <cell r="CG400">
            <v>4.40228625432679</v>
          </cell>
          <cell r="CH400">
            <v>3.8480444485487</v>
          </cell>
          <cell r="CI400">
            <v>4.3758321342146</v>
          </cell>
          <cell r="CJ400">
            <v>5.21693804517182</v>
          </cell>
          <cell r="CK400">
            <v>4.03492229875305</v>
          </cell>
          <cell r="CL400">
            <v>4.26973829045245</v>
          </cell>
          <cell r="CM400">
            <v>4.82232825551025</v>
          </cell>
          <cell r="CN400">
            <v>4.35713953804734</v>
          </cell>
          <cell r="CO400">
            <v>5.39468580818797</v>
          </cell>
          <cell r="CP400">
            <v>5.18906659695123</v>
          </cell>
          <cell r="CQ400">
            <v>4.47354149454848</v>
          </cell>
          <cell r="CR400">
            <v>1.45135502930236</v>
          </cell>
          <cell r="CS400">
            <v>1.44061123630013</v>
          </cell>
          <cell r="CT400">
            <v>1.45447447064419</v>
          </cell>
          <cell r="CU400">
            <v>1.42708166733945</v>
          </cell>
          <cell r="CV400">
            <v>1.42017881349615</v>
          </cell>
          <cell r="CW400">
            <v>1.45321388333971</v>
          </cell>
          <cell r="CX400">
            <v>1.47210553285356</v>
          </cell>
          <cell r="CY400">
            <v>1.44549966136157</v>
          </cell>
          <cell r="CZ400">
            <v>1.45922076980463</v>
          </cell>
          <cell r="DA400">
            <v>1.44369697330205</v>
          </cell>
          <cell r="DB400">
            <v>1.46071170737305</v>
          </cell>
          <cell r="DC400">
            <v>1.43605469656169</v>
          </cell>
          <cell r="DD400">
            <v>1.45126441245871</v>
          </cell>
          <cell r="DE400">
            <v>1.42918120843902</v>
          </cell>
          <cell r="DF400">
            <v>1.44410258220162</v>
          </cell>
          <cell r="DG400">
            <v>1.44410258220162</v>
          </cell>
          <cell r="DH400">
            <v>1.44410258220162</v>
          </cell>
          <cell r="DI400">
            <v>1.44410258220162</v>
          </cell>
          <cell r="DJ400">
            <v>1.44410258220162</v>
          </cell>
          <cell r="DK400">
            <v>1.44410258220162</v>
          </cell>
        </row>
        <row r="401">
          <cell r="A401">
            <v>1135.75304371276</v>
          </cell>
          <cell r="B401">
            <v>1359.62187982917</v>
          </cell>
          <cell r="C401">
            <v>1607.01044081688</v>
          </cell>
          <cell r="D401">
            <v>1471.49354903956</v>
          </cell>
          <cell r="E401">
            <v>1677.08733751842</v>
          </cell>
          <cell r="F401">
            <v>1696.43261780605</v>
          </cell>
          <cell r="G401">
            <v>1734.9795280875</v>
          </cell>
          <cell r="H401">
            <v>1788.21447934914</v>
          </cell>
          <cell r="I401">
            <v>1572.38028400686</v>
          </cell>
          <cell r="J401">
            <v>1937.86355808902</v>
          </cell>
          <cell r="K401">
            <v>2189.55768090831</v>
          </cell>
          <cell r="L401">
            <v>2156.2540328061</v>
          </cell>
          <cell r="M401">
            <v>2226.53718919073</v>
          </cell>
          <cell r="N401">
            <v>1850.92134950828</v>
          </cell>
          <cell r="O401">
            <v>2034.50594219293</v>
          </cell>
          <cell r="P401">
            <v>2033.178029606</v>
          </cell>
          <cell r="Q401">
            <v>2228.39606003512</v>
          </cell>
          <cell r="R401">
            <v>2436.10891310071</v>
          </cell>
          <cell r="S401">
            <v>2116.7998703788</v>
          </cell>
          <cell r="T401">
            <v>2488.4543423556</v>
          </cell>
        </row>
        <row r="401">
          <cell r="Z401">
            <v>1135.75304371276</v>
          </cell>
          <cell r="AA401">
            <v>1359.62187982917</v>
          </cell>
          <cell r="AB401">
            <v>1607.01044081688</v>
          </cell>
          <cell r="AC401">
            <v>1471.49354903956</v>
          </cell>
          <cell r="AD401">
            <v>1677.08733751842</v>
          </cell>
          <cell r="AE401">
            <v>1696.43261780605</v>
          </cell>
          <cell r="AF401">
            <v>1734.9795280875</v>
          </cell>
          <cell r="AG401">
            <v>1788.21447934914</v>
          </cell>
          <cell r="AH401">
            <v>1572.38028400686</v>
          </cell>
          <cell r="AI401">
            <v>1937.86355808902</v>
          </cell>
          <cell r="AJ401">
            <v>2189.55768090831</v>
          </cell>
          <cell r="AK401">
            <v>2156.2540328061</v>
          </cell>
          <cell r="AL401">
            <v>2226.53718919073</v>
          </cell>
          <cell r="AM401">
            <v>1850.92134950828</v>
          </cell>
          <cell r="AN401">
            <v>2034.50594219293</v>
          </cell>
          <cell r="AO401">
            <v>2033.178029606</v>
          </cell>
          <cell r="AP401">
            <v>2228.39606003512</v>
          </cell>
          <cell r="AQ401">
            <v>2436.10891310071</v>
          </cell>
          <cell r="AR401">
            <v>2116.7998703788</v>
          </cell>
          <cell r="AS401">
            <v>2488.4543423556</v>
          </cell>
        </row>
        <row r="401"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</row>
        <row r="401">
          <cell r="BX401">
            <v>3.04286258632975</v>
          </cell>
          <cell r="BY401">
            <v>2.79073204591595</v>
          </cell>
          <cell r="BZ401">
            <v>3.23967080373699</v>
          </cell>
          <cell r="CA401">
            <v>3.24228526878742</v>
          </cell>
          <cell r="CB401">
            <v>3.27020170256784</v>
          </cell>
          <cell r="CC401">
            <v>3.42571624977521</v>
          </cell>
          <cell r="CD401">
            <v>3.0327419176102</v>
          </cell>
          <cell r="CE401">
            <v>3.6768386452659</v>
          </cell>
          <cell r="CF401">
            <v>4.25612776570302</v>
          </cell>
          <cell r="CG401">
            <v>4.08006940337042</v>
          </cell>
          <cell r="CH401">
            <v>4.10349645432471</v>
          </cell>
          <cell r="CI401">
            <v>3.51137107914552</v>
          </cell>
          <cell r="CJ401">
            <v>3.86482963156138</v>
          </cell>
          <cell r="CK401">
            <v>3.86230707519639</v>
          </cell>
          <cell r="CL401">
            <v>4.23315112778454</v>
          </cell>
          <cell r="CM401">
            <v>4.62773084993506</v>
          </cell>
          <cell r="CN401">
            <v>4.02115850018464</v>
          </cell>
          <cell r="CO401">
            <v>4.72716834080963</v>
          </cell>
          <cell r="CP401">
            <v>4.52938559029606</v>
          </cell>
          <cell r="CQ401">
            <v>4.67540104804268</v>
          </cell>
          <cell r="CR401">
            <v>1.44463844268423</v>
          </cell>
          <cell r="CS401">
            <v>1.44786358099157</v>
          </cell>
          <cell r="CT401">
            <v>1.44691658137467</v>
          </cell>
          <cell r="CU401">
            <v>1.44459916219856</v>
          </cell>
          <cell r="CV401">
            <v>1.41827985223606</v>
          </cell>
          <cell r="CW401">
            <v>1.43348293300149</v>
          </cell>
          <cell r="CX401">
            <v>1.45353987381582</v>
          </cell>
          <cell r="CY401">
            <v>1.43012946619936</v>
          </cell>
          <cell r="CZ401">
            <v>1.42046085888328</v>
          </cell>
          <cell r="DA401">
            <v>1.44396198470036</v>
          </cell>
          <cell r="DB401">
            <v>1.4094473890591</v>
          </cell>
          <cell r="DC401">
            <v>1.44790313872581</v>
          </cell>
          <cell r="DD401">
            <v>1.48656199806505</v>
          </cell>
          <cell r="DE401">
            <v>1.44417017786315</v>
          </cell>
          <cell r="DF401">
            <v>1.4422340475765</v>
          </cell>
          <cell r="DG401">
            <v>1.4422340475765</v>
          </cell>
          <cell r="DH401">
            <v>1.4422340475765</v>
          </cell>
          <cell r="DI401">
            <v>1.4422340475765</v>
          </cell>
          <cell r="DJ401">
            <v>1.4422340475765</v>
          </cell>
          <cell r="DK401">
            <v>1.4422340475765</v>
          </cell>
        </row>
        <row r="402">
          <cell r="A402">
            <v>1386.28334459268</v>
          </cell>
          <cell r="B402">
            <v>1669.74072692691</v>
          </cell>
          <cell r="C402">
            <v>1726.92559579417</v>
          </cell>
          <cell r="D402">
            <v>1459.9564113276</v>
          </cell>
          <cell r="E402">
            <v>1446.83523524995</v>
          </cell>
          <cell r="F402">
            <v>1852.1281683567</v>
          </cell>
          <cell r="G402">
            <v>1898.32807288742</v>
          </cell>
          <cell r="H402">
            <v>1881.33190845681</v>
          </cell>
          <cell r="I402">
            <v>1744.14963920949</v>
          </cell>
          <cell r="J402">
            <v>1792.07875487139</v>
          </cell>
          <cell r="K402">
            <v>2054.46054266792</v>
          </cell>
          <cell r="L402">
            <v>1904.44824909172</v>
          </cell>
          <cell r="M402">
            <v>2080.0611018632</v>
          </cell>
          <cell r="N402">
            <v>2309.9538837213</v>
          </cell>
          <cell r="O402">
            <v>2251.20735856404</v>
          </cell>
          <cell r="P402">
            <v>2319.2571461092</v>
          </cell>
          <cell r="Q402">
            <v>2520.12574803704</v>
          </cell>
          <cell r="R402">
            <v>2421.30360891008</v>
          </cell>
          <cell r="S402">
            <v>2549.91918169319</v>
          </cell>
          <cell r="T402">
            <v>2788.59054555035</v>
          </cell>
        </row>
        <row r="402">
          <cell r="Z402">
            <v>1386.28334459268</v>
          </cell>
          <cell r="AA402">
            <v>1669.74072692691</v>
          </cell>
          <cell r="AB402">
            <v>1726.92559579417</v>
          </cell>
          <cell r="AC402">
            <v>1459.9564113276</v>
          </cell>
          <cell r="AD402">
            <v>1446.83523524995</v>
          </cell>
          <cell r="AE402">
            <v>1852.1281683567</v>
          </cell>
          <cell r="AF402">
            <v>1898.32807288742</v>
          </cell>
          <cell r="AG402">
            <v>1881.33190845681</v>
          </cell>
          <cell r="AH402">
            <v>1744.14963920949</v>
          </cell>
          <cell r="AI402">
            <v>1792.07875487139</v>
          </cell>
          <cell r="AJ402">
            <v>2054.46054266792</v>
          </cell>
          <cell r="AK402">
            <v>1904.44824909172</v>
          </cell>
          <cell r="AL402">
            <v>2080.0611018632</v>
          </cell>
          <cell r="AM402">
            <v>2309.9538837213</v>
          </cell>
          <cell r="AN402">
            <v>2251.20735856404</v>
          </cell>
          <cell r="AO402">
            <v>2319.2571461092</v>
          </cell>
          <cell r="AP402">
            <v>2520.12574803704</v>
          </cell>
          <cell r="AQ402">
            <v>2421.30360891008</v>
          </cell>
          <cell r="AR402">
            <v>2549.91918169319</v>
          </cell>
          <cell r="AS402">
            <v>2788.59054555035</v>
          </cell>
        </row>
        <row r="402"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</row>
        <row r="402">
          <cell r="BX402">
            <v>3.27366746734981</v>
          </cell>
          <cell r="BY402">
            <v>2.77112413448614</v>
          </cell>
          <cell r="BZ402">
            <v>2.76798127495996</v>
          </cell>
          <cell r="CA402">
            <v>3.54243944315924</v>
          </cell>
          <cell r="CB402">
            <v>3.6302699337512</v>
          </cell>
          <cell r="CC402">
            <v>3.59058257460702</v>
          </cell>
          <cell r="CD402">
            <v>3.28529033719018</v>
          </cell>
          <cell r="CE402">
            <v>3.39637135621743</v>
          </cell>
          <cell r="CF402">
            <v>3.92600383374109</v>
          </cell>
          <cell r="CG402">
            <v>3.65439588716875</v>
          </cell>
          <cell r="CH402">
            <v>3.91370773143778</v>
          </cell>
          <cell r="CI402">
            <v>4.35643943949947</v>
          </cell>
          <cell r="CJ402">
            <v>4.20082310147696</v>
          </cell>
          <cell r="CK402">
            <v>4.32780612615606</v>
          </cell>
          <cell r="CL402">
            <v>4.70263319845121</v>
          </cell>
          <cell r="CM402">
            <v>4.51822800654268</v>
          </cell>
          <cell r="CN402">
            <v>4.75822867431839</v>
          </cell>
          <cell r="CO402">
            <v>5.20359687869015</v>
          </cell>
          <cell r="CP402">
            <v>5.34576654099716</v>
          </cell>
          <cell r="CQ402">
            <v>5.02566585512869</v>
          </cell>
          <cell r="CR402">
            <v>1.45438947361923</v>
          </cell>
          <cell r="CS402">
            <v>1.43395375501911</v>
          </cell>
          <cell r="CT402">
            <v>1.44526072038894</v>
          </cell>
          <cell r="CU402">
            <v>1.4434144357526</v>
          </cell>
          <cell r="CV402">
            <v>1.43206610074596</v>
          </cell>
          <cell r="CW402">
            <v>1.4324376832246</v>
          </cell>
          <cell r="CX402">
            <v>1.43264796412933</v>
          </cell>
          <cell r="CY402">
            <v>1.43551468004777</v>
          </cell>
          <cell r="CZ402">
            <v>1.4545113739642</v>
          </cell>
          <cell r="DA402">
            <v>1.44560305482464</v>
          </cell>
          <cell r="DB402">
            <v>1.43368658294061</v>
          </cell>
          <cell r="DC402">
            <v>1.42777810531911</v>
          </cell>
          <cell r="DD402">
            <v>1.45611219089619</v>
          </cell>
          <cell r="DE402">
            <v>1.45270945808115</v>
          </cell>
          <cell r="DF402">
            <v>1.46821021603067</v>
          </cell>
          <cell r="DG402">
            <v>1.46821021603067</v>
          </cell>
          <cell r="DH402">
            <v>1.46821021603067</v>
          </cell>
          <cell r="DI402">
            <v>1.46821021603067</v>
          </cell>
          <cell r="DJ402">
            <v>1.46821021603067</v>
          </cell>
          <cell r="DK402">
            <v>1.46821021603067</v>
          </cell>
        </row>
        <row r="403">
          <cell r="A403">
            <v>1376.07812628367</v>
          </cell>
          <cell r="B403">
            <v>1705.12333594514</v>
          </cell>
          <cell r="C403">
            <v>1499.79594676229</v>
          </cell>
          <cell r="D403">
            <v>1680.09728380102</v>
          </cell>
          <cell r="E403">
            <v>1783.75687595322</v>
          </cell>
          <cell r="F403">
            <v>1763.08987478282</v>
          </cell>
          <cell r="G403">
            <v>1647.41740112573</v>
          </cell>
          <cell r="H403">
            <v>1991.32850262604</v>
          </cell>
          <cell r="I403">
            <v>2065.45774466636</v>
          </cell>
          <cell r="J403">
            <v>1837.53938023685</v>
          </cell>
          <cell r="K403">
            <v>2183.74817516383</v>
          </cell>
          <cell r="L403">
            <v>1703.93929213984</v>
          </cell>
          <cell r="M403">
            <v>2175.0169306155</v>
          </cell>
          <cell r="N403">
            <v>2034.87363294389</v>
          </cell>
          <cell r="O403">
            <v>2469.88165095054</v>
          </cell>
          <cell r="P403">
            <v>2017.13472253138</v>
          </cell>
          <cell r="Q403">
            <v>2396.64280358985</v>
          </cell>
          <cell r="R403">
            <v>2499.73199990281</v>
          </cell>
          <cell r="S403">
            <v>2579.51473953027</v>
          </cell>
          <cell r="T403">
            <v>2515.5182702743</v>
          </cell>
        </row>
        <row r="403">
          <cell r="Z403">
            <v>1376.07812628367</v>
          </cell>
          <cell r="AA403">
            <v>1705.12333594514</v>
          </cell>
          <cell r="AB403">
            <v>1499.79594676229</v>
          </cell>
          <cell r="AC403">
            <v>1680.09728380102</v>
          </cell>
          <cell r="AD403">
            <v>1783.75687595322</v>
          </cell>
          <cell r="AE403">
            <v>1763.08987478282</v>
          </cell>
          <cell r="AF403">
            <v>1647.41740112573</v>
          </cell>
          <cell r="AG403">
            <v>1991.32850262604</v>
          </cell>
          <cell r="AH403">
            <v>2065.45774466636</v>
          </cell>
          <cell r="AI403">
            <v>1837.53938023685</v>
          </cell>
          <cell r="AJ403">
            <v>2183.74817516383</v>
          </cell>
          <cell r="AK403">
            <v>1703.93929213984</v>
          </cell>
          <cell r="AL403">
            <v>2175.0169306155</v>
          </cell>
          <cell r="AM403">
            <v>2034.87363294389</v>
          </cell>
          <cell r="AN403">
            <v>2469.88165095054</v>
          </cell>
          <cell r="AO403">
            <v>2017.13472253138</v>
          </cell>
          <cell r="AP403">
            <v>2396.64280358985</v>
          </cell>
          <cell r="AQ403">
            <v>2499.73199990281</v>
          </cell>
          <cell r="AR403">
            <v>2579.51473953027</v>
          </cell>
          <cell r="AS403">
            <v>2515.5182702743</v>
          </cell>
        </row>
        <row r="403"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</row>
        <row r="403">
          <cell r="BX403">
            <v>2.83565588575569</v>
          </cell>
          <cell r="BY403">
            <v>3.22342984803914</v>
          </cell>
          <cell r="BZ403">
            <v>3.36624419204179</v>
          </cell>
          <cell r="CA403">
            <v>3.32984131090339</v>
          </cell>
          <cell r="CB403">
            <v>3.17108203970523</v>
          </cell>
          <cell r="CC403">
            <v>3.73016549595158</v>
          </cell>
          <cell r="CD403">
            <v>3.90783440585959</v>
          </cell>
          <cell r="CE403">
            <v>3.44979148166743</v>
          </cell>
          <cell r="CF403">
            <v>4.088327827882</v>
          </cell>
          <cell r="CG403">
            <v>3.26063968103938</v>
          </cell>
          <cell r="CH403">
            <v>4.09540226622781</v>
          </cell>
          <cell r="CI403">
            <v>3.85562766130942</v>
          </cell>
          <cell r="CJ403">
            <v>4.66868483884263</v>
          </cell>
          <cell r="CK403">
            <v>3.81288159833933</v>
          </cell>
          <cell r="CL403">
            <v>4.53024537306678</v>
          </cell>
          <cell r="CM403">
            <v>4.72510935275972</v>
          </cell>
          <cell r="CN403">
            <v>4.87591838717507</v>
          </cell>
          <cell r="CO403">
            <v>4.7549492931135</v>
          </cell>
          <cell r="CP403">
            <v>5.20662344742109</v>
          </cell>
          <cell r="CQ403">
            <v>4.52929714164774</v>
          </cell>
          <cell r="CR403">
            <v>1.44233951191784</v>
          </cell>
          <cell r="CS403">
            <v>1.4510914340288</v>
          </cell>
          <cell r="CT403">
            <v>1.44905805100344</v>
          </cell>
          <cell r="CU403">
            <v>1.42798400275073</v>
          </cell>
          <cell r="CV403">
            <v>1.45176786376679</v>
          </cell>
          <cell r="CW403">
            <v>1.45063466020625</v>
          </cell>
          <cell r="CX403">
            <v>1.42332247331919</v>
          </cell>
          <cell r="CY403">
            <v>1.46258779500902</v>
          </cell>
          <cell r="CZ403">
            <v>1.44806246985968</v>
          </cell>
          <cell r="DA403">
            <v>1.45932138019223</v>
          </cell>
          <cell r="DB403">
            <v>1.46340312339314</v>
          </cell>
          <cell r="DC403">
            <v>1.4317211603989</v>
          </cell>
          <cell r="DD403">
            <v>1.45503423289495</v>
          </cell>
          <cell r="DE403">
            <v>1.4459374048446</v>
          </cell>
          <cell r="DF403">
            <v>1.44940155038985</v>
          </cell>
          <cell r="DG403">
            <v>1.44940155038985</v>
          </cell>
          <cell r="DH403">
            <v>1.44940155038985</v>
          </cell>
          <cell r="DI403">
            <v>1.44940155038985</v>
          </cell>
          <cell r="DJ403">
            <v>1.44940155038985</v>
          </cell>
          <cell r="DK403">
            <v>1.44940155038985</v>
          </cell>
        </row>
        <row r="404">
          <cell r="A404">
            <v>1297.36499177632</v>
          </cell>
          <cell r="B404">
            <v>1469.24251303506</v>
          </cell>
          <cell r="C404">
            <v>1666.94743870752</v>
          </cell>
          <cell r="D404">
            <v>1583.46619275113</v>
          </cell>
          <cell r="E404">
            <v>1768.58223648251</v>
          </cell>
          <cell r="F404">
            <v>1583.49836094795</v>
          </cell>
          <cell r="G404">
            <v>1874.26411584119</v>
          </cell>
          <cell r="H404">
            <v>1836.55166745507</v>
          </cell>
          <cell r="I404">
            <v>1797.0115271475</v>
          </cell>
          <cell r="J404">
            <v>2028.60112468805</v>
          </cell>
          <cell r="K404">
            <v>1924.78660289752</v>
          </cell>
          <cell r="L404">
            <v>2015.90500398235</v>
          </cell>
          <cell r="M404">
            <v>1956.49412708769</v>
          </cell>
          <cell r="N404">
            <v>2258.02229563951</v>
          </cell>
          <cell r="O404">
            <v>2074.49285596545</v>
          </cell>
          <cell r="P404">
            <v>2109.53199110551</v>
          </cell>
          <cell r="Q404">
            <v>2001.68960186673</v>
          </cell>
          <cell r="R404">
            <v>2572.12294376189</v>
          </cell>
          <cell r="S404">
            <v>2512.59934583923</v>
          </cell>
          <cell r="T404">
            <v>2300.82450502398</v>
          </cell>
        </row>
        <row r="404">
          <cell r="Z404">
            <v>1297.36499177632</v>
          </cell>
          <cell r="AA404">
            <v>1469.24251303506</v>
          </cell>
          <cell r="AB404">
            <v>1666.94743870752</v>
          </cell>
          <cell r="AC404">
            <v>1583.46619275113</v>
          </cell>
          <cell r="AD404">
            <v>1768.58223648251</v>
          </cell>
          <cell r="AE404">
            <v>1583.49836094795</v>
          </cell>
          <cell r="AF404">
            <v>1874.26411584119</v>
          </cell>
          <cell r="AG404">
            <v>1836.55166745507</v>
          </cell>
          <cell r="AH404">
            <v>1797.0115271475</v>
          </cell>
          <cell r="AI404">
            <v>2028.60112468805</v>
          </cell>
          <cell r="AJ404">
            <v>1924.78660289752</v>
          </cell>
          <cell r="AK404">
            <v>2015.90500398235</v>
          </cell>
          <cell r="AL404">
            <v>1956.49412708769</v>
          </cell>
          <cell r="AM404">
            <v>2258.02229563951</v>
          </cell>
          <cell r="AN404">
            <v>2074.49285596545</v>
          </cell>
          <cell r="AO404">
            <v>2109.53199110551</v>
          </cell>
          <cell r="AP404">
            <v>2001.68960186673</v>
          </cell>
          <cell r="AQ404">
            <v>2572.12294376189</v>
          </cell>
          <cell r="AR404">
            <v>2512.59934583923</v>
          </cell>
          <cell r="AS404">
            <v>2300.82450502398</v>
          </cell>
        </row>
        <row r="404"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</row>
        <row r="404">
          <cell r="BX404">
            <v>3.18497186589641</v>
          </cell>
          <cell r="BY404">
            <v>2.99007976808751</v>
          </cell>
          <cell r="BZ404">
            <v>3.36573335508757</v>
          </cell>
          <cell r="CA404">
            <v>2.9792588216451</v>
          </cell>
          <cell r="CB404">
            <v>3.56484208908381</v>
          </cell>
          <cell r="CC404">
            <v>3.50895135425664</v>
          </cell>
          <cell r="CD404">
            <v>3.45254770692314</v>
          </cell>
          <cell r="CE404">
            <v>3.84750760318376</v>
          </cell>
          <cell r="CF404">
            <v>3.65213100112997</v>
          </cell>
          <cell r="CG404">
            <v>3.80751785310782</v>
          </cell>
          <cell r="CH404">
            <v>3.70815293051973</v>
          </cell>
          <cell r="CI404">
            <v>4.28101969442802</v>
          </cell>
          <cell r="CJ404">
            <v>3.92746505941351</v>
          </cell>
          <cell r="CK404">
            <v>3.99380174434299</v>
          </cell>
          <cell r="CL404">
            <v>3.78963270397199</v>
          </cell>
          <cell r="CM404">
            <v>4.8695867817001</v>
          </cell>
          <cell r="CN404">
            <v>4.7568956965611</v>
          </cell>
          <cell r="CO404">
            <v>4.355959976116</v>
          </cell>
          <cell r="CP404">
            <v>4.4909202500332</v>
          </cell>
          <cell r="CQ404">
            <v>5.08810896414112</v>
          </cell>
          <cell r="CR404">
            <v>1.46761549019709</v>
          </cell>
          <cell r="CS404">
            <v>1.45125469601872</v>
          </cell>
          <cell r="CT404">
            <v>1.43391511021866</v>
          </cell>
          <cell r="CU404">
            <v>1.45088555432042</v>
          </cell>
          <cell r="CV404">
            <v>1.43963596449473</v>
          </cell>
          <cell r="CW404">
            <v>1.45618488810396</v>
          </cell>
          <cell r="CX404">
            <v>1.44044814666856</v>
          </cell>
          <cell r="CY404">
            <v>1.43394646890237</v>
          </cell>
          <cell r="CZ404">
            <v>1.42599600943574</v>
          </cell>
          <cell r="DA404">
            <v>1.44452249968686</v>
          </cell>
          <cell r="DB404">
            <v>1.44392080993598</v>
          </cell>
          <cell r="DC404">
            <v>1.45055850589452</v>
          </cell>
          <cell r="DD404">
            <v>1.44553312197961</v>
          </cell>
          <cell r="DE404">
            <v>1.44506750619689</v>
          </cell>
          <cell r="DF404">
            <v>1.44712734172279</v>
          </cell>
          <cell r="DG404">
            <v>1.44712734172279</v>
          </cell>
          <cell r="DH404">
            <v>1.44712734172279</v>
          </cell>
          <cell r="DI404">
            <v>1.44712734172279</v>
          </cell>
          <cell r="DJ404">
            <v>1.44712734172279</v>
          </cell>
          <cell r="DK404">
            <v>1.44712734172279</v>
          </cell>
        </row>
        <row r="405">
          <cell r="A405">
            <v>1414.18796677592</v>
          </cell>
          <cell r="B405">
            <v>1164.1893280919</v>
          </cell>
          <cell r="C405">
            <v>1294.47941681893</v>
          </cell>
          <cell r="D405">
            <v>1296.08578729913</v>
          </cell>
          <cell r="E405">
            <v>1688.51914839429</v>
          </cell>
          <cell r="F405">
            <v>1427.42787571165</v>
          </cell>
          <cell r="G405">
            <v>1963.78662983278</v>
          </cell>
          <cell r="H405">
            <v>1755.52515337124</v>
          </cell>
          <cell r="I405">
            <v>1827.18730835176</v>
          </cell>
          <cell r="J405">
            <v>1753.6492117233</v>
          </cell>
          <cell r="K405">
            <v>1902.60174164148</v>
          </cell>
          <cell r="L405">
            <v>2032.24462774869</v>
          </cell>
          <cell r="M405">
            <v>2163.65718679327</v>
          </cell>
          <cell r="N405">
            <v>2359.55925958488</v>
          </cell>
          <cell r="O405">
            <v>2249.15011080697</v>
          </cell>
          <cell r="P405">
            <v>2129.54285714098</v>
          </cell>
          <cell r="Q405">
            <v>2254.96670221295</v>
          </cell>
          <cell r="R405">
            <v>2137.19232899237</v>
          </cell>
          <cell r="S405">
            <v>2482.29431697607</v>
          </cell>
          <cell r="T405">
            <v>2562.40444512996</v>
          </cell>
        </row>
        <row r="405">
          <cell r="Z405">
            <v>1414.18796677592</v>
          </cell>
          <cell r="AA405">
            <v>1164.1893280919</v>
          </cell>
          <cell r="AB405">
            <v>1294.47941681893</v>
          </cell>
          <cell r="AC405">
            <v>1296.08578729913</v>
          </cell>
          <cell r="AD405">
            <v>1688.51914839429</v>
          </cell>
          <cell r="AE405">
            <v>1427.42787571165</v>
          </cell>
          <cell r="AF405">
            <v>1963.78662983278</v>
          </cell>
          <cell r="AG405">
            <v>1755.52515337124</v>
          </cell>
          <cell r="AH405">
            <v>1827.18730835176</v>
          </cell>
          <cell r="AI405">
            <v>1753.6492117233</v>
          </cell>
          <cell r="AJ405">
            <v>1902.60174164148</v>
          </cell>
          <cell r="AK405">
            <v>2032.24462774869</v>
          </cell>
          <cell r="AL405">
            <v>2163.65718679327</v>
          </cell>
          <cell r="AM405">
            <v>2359.55925958488</v>
          </cell>
          <cell r="AN405">
            <v>2249.15011080697</v>
          </cell>
          <cell r="AO405">
            <v>2129.54285714098</v>
          </cell>
          <cell r="AP405">
            <v>2254.96670221295</v>
          </cell>
          <cell r="AQ405">
            <v>2137.19232899237</v>
          </cell>
          <cell r="AR405">
            <v>2482.29431697607</v>
          </cell>
          <cell r="AS405">
            <v>2562.40444512996</v>
          </cell>
        </row>
        <row r="405"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</row>
        <row r="405">
          <cell r="BX405">
            <v>2.4791526273143</v>
          </cell>
          <cell r="BY405">
            <v>2.45519729261678</v>
          </cell>
          <cell r="BZ405">
            <v>3.25537765316456</v>
          </cell>
          <cell r="CA405">
            <v>2.72904333053877</v>
          </cell>
          <cell r="CB405">
            <v>3.75112397951427</v>
          </cell>
          <cell r="CC405">
            <v>3.31358434052947</v>
          </cell>
          <cell r="CD405">
            <v>3.49175301206294</v>
          </cell>
          <cell r="CE405">
            <v>3.38564339319846</v>
          </cell>
          <cell r="CF405">
            <v>3.63396978308874</v>
          </cell>
          <cell r="CG405">
            <v>3.91381109205748</v>
          </cell>
          <cell r="CH405">
            <v>4.10842998622635</v>
          </cell>
          <cell r="CI405">
            <v>4.52269316810806</v>
          </cell>
          <cell r="CJ405">
            <v>4.21134798758965</v>
          </cell>
          <cell r="CK405">
            <v>3.98739327482633</v>
          </cell>
          <cell r="CL405">
            <v>4.22223907502509</v>
          </cell>
          <cell r="CM405">
            <v>4.00171627965054</v>
          </cell>
          <cell r="CN405">
            <v>4.64789127509666</v>
          </cell>
          <cell r="CO405">
            <v>4.79789087955409</v>
          </cell>
          <cell r="CP405">
            <v>5.16269143500668</v>
          </cell>
          <cell r="CQ405">
            <v>4.97985968861495</v>
          </cell>
          <cell r="CR405">
            <v>1.46156336573389</v>
          </cell>
          <cell r="CS405">
            <v>1.42830065335033</v>
          </cell>
          <cell r="CT405">
            <v>1.43053675320944</v>
          </cell>
          <cell r="CU405">
            <v>1.4462870156632</v>
          </cell>
          <cell r="CV405">
            <v>1.42105781616995</v>
          </cell>
          <cell r="CW405">
            <v>1.43301546719946</v>
          </cell>
          <cell r="CX405">
            <v>1.43430005816665</v>
          </cell>
          <cell r="CY405">
            <v>1.45149706787703</v>
          </cell>
          <cell r="CZ405">
            <v>1.43366171900678</v>
          </cell>
          <cell r="DA405">
            <v>1.41908577788641</v>
          </cell>
          <cell r="DB405">
            <v>1.43441135245654</v>
          </cell>
          <cell r="DC405">
            <v>1.42260149243799</v>
          </cell>
          <cell r="DD405">
            <v>1.44284505976636</v>
          </cell>
          <cell r="DE405">
            <v>1.42935761423213</v>
          </cell>
          <cell r="DF405">
            <v>1.4632025461349</v>
          </cell>
          <cell r="DG405">
            <v>1.4632025461349</v>
          </cell>
          <cell r="DH405">
            <v>1.4632025461349</v>
          </cell>
          <cell r="DI405">
            <v>1.4632025461349</v>
          </cell>
          <cell r="DJ405">
            <v>1.4632025461349</v>
          </cell>
          <cell r="DK405">
            <v>1.4632025461349</v>
          </cell>
        </row>
        <row r="406">
          <cell r="A406">
            <v>1426.19349448063</v>
          </cell>
          <cell r="B406">
            <v>1413.5404720924</v>
          </cell>
          <cell r="C406">
            <v>1457.32015699979</v>
          </cell>
          <cell r="D406">
            <v>1687.12712478873</v>
          </cell>
          <cell r="E406">
            <v>1935.29856588163</v>
          </cell>
          <cell r="F406">
            <v>1761.33646438011</v>
          </cell>
          <cell r="G406">
            <v>1921.97791500797</v>
          </cell>
          <cell r="H406">
            <v>1978.86600692429</v>
          </cell>
          <cell r="I406">
            <v>1693.62390628401</v>
          </cell>
          <cell r="J406">
            <v>1692.34827656835</v>
          </cell>
          <cell r="K406">
            <v>2079.97325574571</v>
          </cell>
          <cell r="L406">
            <v>1823.16014570984</v>
          </cell>
          <cell r="M406">
            <v>2144.17590012781</v>
          </cell>
          <cell r="N406">
            <v>2287.55562005924</v>
          </cell>
          <cell r="O406">
            <v>2150.16693151273</v>
          </cell>
          <cell r="P406">
            <v>2500.6916439595</v>
          </cell>
          <cell r="Q406">
            <v>2472.28241484911</v>
          </cell>
          <cell r="R406">
            <v>2192.45299006792</v>
          </cell>
          <cell r="S406">
            <v>2333.15836342367</v>
          </cell>
          <cell r="T406">
            <v>2326.0196483691</v>
          </cell>
        </row>
        <row r="406">
          <cell r="Z406">
            <v>1426.19349448063</v>
          </cell>
          <cell r="AA406">
            <v>1413.5404720924</v>
          </cell>
          <cell r="AB406">
            <v>1457.32015699979</v>
          </cell>
          <cell r="AC406">
            <v>1687.12712478873</v>
          </cell>
          <cell r="AD406">
            <v>1935.29856588163</v>
          </cell>
          <cell r="AE406">
            <v>1761.33646438011</v>
          </cell>
          <cell r="AF406">
            <v>1921.97791500797</v>
          </cell>
          <cell r="AG406">
            <v>1978.86600692429</v>
          </cell>
          <cell r="AH406">
            <v>1693.62390628401</v>
          </cell>
          <cell r="AI406">
            <v>1692.34827656835</v>
          </cell>
          <cell r="AJ406">
            <v>2079.97325574571</v>
          </cell>
          <cell r="AK406">
            <v>1823.16014570984</v>
          </cell>
          <cell r="AL406">
            <v>2144.17590012781</v>
          </cell>
          <cell r="AM406">
            <v>2287.55562005924</v>
          </cell>
          <cell r="AN406">
            <v>2150.16693151273</v>
          </cell>
          <cell r="AO406">
            <v>2500.6916439595</v>
          </cell>
          <cell r="AP406">
            <v>2472.28241484911</v>
          </cell>
          <cell r="AQ406">
            <v>2192.45299006792</v>
          </cell>
          <cell r="AR406">
            <v>2333.15836342367</v>
          </cell>
          <cell r="AS406">
            <v>2326.0196483691</v>
          </cell>
        </row>
        <row r="406"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</row>
        <row r="406">
          <cell r="BX406">
            <v>2.76884964580147</v>
          </cell>
          <cell r="BY406">
            <v>3.18838249868594</v>
          </cell>
          <cell r="BZ406">
            <v>3.66319110758234</v>
          </cell>
          <cell r="CA406">
            <v>3.35859363157849</v>
          </cell>
          <cell r="CB406">
            <v>3.66756638961081</v>
          </cell>
          <cell r="CC406">
            <v>3.74482254130769</v>
          </cell>
          <cell r="CD406">
            <v>3.23429298883422</v>
          </cell>
          <cell r="CE406">
            <v>3.20371838221414</v>
          </cell>
          <cell r="CF406">
            <v>3.98046957110765</v>
          </cell>
          <cell r="CG406">
            <v>3.44290732259169</v>
          </cell>
          <cell r="CH406">
            <v>3.97074397383342</v>
          </cell>
          <cell r="CI406">
            <v>4.34593145352219</v>
          </cell>
          <cell r="CJ406">
            <v>4.06757678059326</v>
          </cell>
          <cell r="CK406">
            <v>4.73068165885939</v>
          </cell>
          <cell r="CL406">
            <v>4.67693851966849</v>
          </cell>
          <cell r="CM406">
            <v>4.14757140212755</v>
          </cell>
          <cell r="CN406">
            <v>4.41375069322281</v>
          </cell>
          <cell r="CO406">
            <v>4.40024603403861</v>
          </cell>
          <cell r="CP406">
            <v>4.71805759849076</v>
          </cell>
          <cell r="CQ406">
            <v>4.70573844791546</v>
          </cell>
          <cell r="CR406">
            <v>1.45932904008195</v>
          </cell>
          <cell r="CS406">
            <v>1.45805181841448</v>
          </cell>
          <cell r="CT406">
            <v>1.4419916120896</v>
          </cell>
          <cell r="CU406">
            <v>1.44972132334079</v>
          </cell>
          <cell r="CV406">
            <v>1.44742321544613</v>
          </cell>
          <cell r="CW406">
            <v>1.43678571563244</v>
          </cell>
          <cell r="CX406">
            <v>1.4357457666605</v>
          </cell>
          <cell r="CY406">
            <v>1.44774569264609</v>
          </cell>
          <cell r="CZ406">
            <v>1.43464599919904</v>
          </cell>
          <cell r="DA406">
            <v>1.44724662644374</v>
          </cell>
          <cell r="DB406">
            <v>1.43162929982429</v>
          </cell>
          <cell r="DC406">
            <v>1.45079690950107</v>
          </cell>
          <cell r="DD406">
            <v>1.47943422180071</v>
          </cell>
          <cell r="DE406">
            <v>1.44210182291665</v>
          </cell>
          <cell r="DF406">
            <v>1.44825005728721</v>
          </cell>
          <cell r="DG406">
            <v>1.44825005728721</v>
          </cell>
          <cell r="DH406">
            <v>1.44825005728721</v>
          </cell>
          <cell r="DI406">
            <v>1.44825005728721</v>
          </cell>
          <cell r="DJ406">
            <v>1.44825005728721</v>
          </cell>
          <cell r="DK406">
            <v>1.44825005728721</v>
          </cell>
        </row>
        <row r="407">
          <cell r="A407">
            <v>1069.7777553844</v>
          </cell>
          <cell r="B407">
            <v>1484.86753236441</v>
          </cell>
          <cell r="C407">
            <v>1655.75985366666</v>
          </cell>
          <cell r="D407">
            <v>1712.79062502831</v>
          </cell>
          <cell r="E407">
            <v>1489.6705109522</v>
          </cell>
          <cell r="F407">
            <v>1854.78751126509</v>
          </cell>
          <cell r="G407">
            <v>1839.97411417904</v>
          </cell>
          <cell r="H407">
            <v>1829.17964827578</v>
          </cell>
          <cell r="I407">
            <v>1642.91467991752</v>
          </cell>
          <cell r="J407">
            <v>1839.59112951683</v>
          </cell>
          <cell r="K407">
            <v>2136.22918364192</v>
          </cell>
          <cell r="L407">
            <v>2236.49070071329</v>
          </cell>
          <cell r="M407">
            <v>2080.08966598972</v>
          </cell>
          <cell r="N407">
            <v>2492.58951938203</v>
          </cell>
          <cell r="O407">
            <v>2461.56021560415</v>
          </cell>
          <cell r="P407">
            <v>2227.63759991395</v>
          </cell>
          <cell r="Q407">
            <v>2471.16475896681</v>
          </cell>
          <cell r="R407">
            <v>2349.33705597708</v>
          </cell>
          <cell r="S407">
            <v>2503.76952393645</v>
          </cell>
          <cell r="T407">
            <v>2711.02932184796</v>
          </cell>
        </row>
        <row r="407">
          <cell r="Z407">
            <v>1069.7777553844</v>
          </cell>
          <cell r="AA407">
            <v>1484.86753236441</v>
          </cell>
          <cell r="AB407">
            <v>1655.75985366666</v>
          </cell>
          <cell r="AC407">
            <v>1712.79062502831</v>
          </cell>
          <cell r="AD407">
            <v>1489.6705109522</v>
          </cell>
          <cell r="AE407">
            <v>1854.78751126509</v>
          </cell>
          <cell r="AF407">
            <v>1839.97411417904</v>
          </cell>
          <cell r="AG407">
            <v>1829.17964827578</v>
          </cell>
          <cell r="AH407">
            <v>1642.91467991752</v>
          </cell>
          <cell r="AI407">
            <v>1839.59112951683</v>
          </cell>
          <cell r="AJ407">
            <v>2136.22918364192</v>
          </cell>
          <cell r="AK407">
            <v>2236.49070071329</v>
          </cell>
          <cell r="AL407">
            <v>2080.08966598972</v>
          </cell>
          <cell r="AM407">
            <v>2492.58951938203</v>
          </cell>
          <cell r="AN407">
            <v>2461.56021560415</v>
          </cell>
          <cell r="AO407">
            <v>2227.63759991395</v>
          </cell>
          <cell r="AP407">
            <v>2471.16475896681</v>
          </cell>
          <cell r="AQ407">
            <v>2349.33705597708</v>
          </cell>
          <cell r="AR407">
            <v>2503.76952393645</v>
          </cell>
          <cell r="AS407">
            <v>2711.02932184796</v>
          </cell>
        </row>
        <row r="407"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</row>
        <row r="407">
          <cell r="BX407">
            <v>3.14506117260827</v>
          </cell>
          <cell r="BY407">
            <v>3.26089177456019</v>
          </cell>
          <cell r="BZ407">
            <v>2.81603595080403</v>
          </cell>
          <cell r="CA407">
            <v>3.5005917915985</v>
          </cell>
          <cell r="CB407">
            <v>3.4814904680849</v>
          </cell>
          <cell r="CC407">
            <v>3.4514995680104</v>
          </cell>
          <cell r="CD407">
            <v>3.1668953576183</v>
          </cell>
          <cell r="CE407">
            <v>3.53928584015286</v>
          </cell>
          <cell r="CF407">
            <v>4.12827574902844</v>
          </cell>
          <cell r="CG407">
            <v>4.18575700227719</v>
          </cell>
          <cell r="CH407">
            <v>3.97320039496145</v>
          </cell>
          <cell r="CI407">
            <v>4.6862009333827</v>
          </cell>
          <cell r="CJ407">
            <v>4.61412102703501</v>
          </cell>
          <cell r="CK407">
            <v>4.17564007787396</v>
          </cell>
          <cell r="CL407">
            <v>4.63212445640626</v>
          </cell>
          <cell r="CM407">
            <v>4.40376206962536</v>
          </cell>
          <cell r="CN407">
            <v>4.69324111350622</v>
          </cell>
          <cell r="CO407">
            <v>5.08174340792106</v>
          </cell>
          <cell r="CP407">
            <v>4.86879080120903</v>
          </cell>
          <cell r="CQ407">
            <v>4.47728699823478</v>
          </cell>
          <cell r="CR407">
            <v>1.44373138675436</v>
          </cell>
          <cell r="CS407">
            <v>1.42861707700096</v>
          </cell>
          <cell r="CT407">
            <v>1.44236570204705</v>
          </cell>
          <cell r="CU407">
            <v>1.43904716233797</v>
          </cell>
          <cell r="CV407">
            <v>1.44930290038969</v>
          </cell>
          <cell r="CW407">
            <v>1.45164301421844</v>
          </cell>
          <cell r="CX407">
            <v>1.44795024331245</v>
          </cell>
          <cell r="CY407">
            <v>1.45196341254515</v>
          </cell>
          <cell r="CZ407">
            <v>1.42130875860331</v>
          </cell>
          <cell r="DA407">
            <v>1.42400922811273</v>
          </cell>
          <cell r="DB407">
            <v>1.41770633812113</v>
          </cell>
          <cell r="DC407">
            <v>1.46386227854189</v>
          </cell>
          <cell r="DD407">
            <v>1.43432881071367</v>
          </cell>
          <cell r="DE407">
            <v>1.45725983135322</v>
          </cell>
          <cell r="DF407">
            <v>1.46160028121974</v>
          </cell>
          <cell r="DG407">
            <v>1.46160028121974</v>
          </cell>
          <cell r="DH407">
            <v>1.46160028121974</v>
          </cell>
          <cell r="DI407">
            <v>1.46160028121974</v>
          </cell>
          <cell r="DJ407">
            <v>1.46160028121974</v>
          </cell>
          <cell r="DK407">
            <v>1.46160028121974</v>
          </cell>
        </row>
        <row r="408">
          <cell r="A408">
            <v>1296.72100960515</v>
          </cell>
          <cell r="B408">
            <v>1634.94038805898</v>
          </cell>
          <cell r="C408">
            <v>1609.6152383461</v>
          </cell>
          <cell r="D408">
            <v>1522.29992514341</v>
          </cell>
          <cell r="E408">
            <v>1516.66503908034</v>
          </cell>
          <cell r="F408">
            <v>1776.42391138171</v>
          </cell>
          <cell r="G408">
            <v>1821.50882035591</v>
          </cell>
          <cell r="H408">
            <v>2030.03404140297</v>
          </cell>
          <cell r="I408">
            <v>2026.46175330134</v>
          </cell>
          <cell r="J408">
            <v>1874.61648808215</v>
          </cell>
          <cell r="K408">
            <v>1862.59077718202</v>
          </cell>
          <cell r="L408">
            <v>1889.04517179947</v>
          </cell>
          <cell r="M408">
            <v>2125.20865542226</v>
          </cell>
          <cell r="N408">
            <v>2228.4128978193</v>
          </cell>
          <cell r="O408">
            <v>2311.98978223321</v>
          </cell>
          <cell r="P408">
            <v>2470.23860537695</v>
          </cell>
          <cell r="Q408">
            <v>2205.61814234527</v>
          </cell>
          <cell r="R408">
            <v>2402.34911816363</v>
          </cell>
          <cell r="S408">
            <v>2264.86939049809</v>
          </cell>
          <cell r="T408">
            <v>2466.49909203744</v>
          </cell>
        </row>
        <row r="408">
          <cell r="Z408">
            <v>1296.72100960515</v>
          </cell>
          <cell r="AA408">
            <v>1634.94038805898</v>
          </cell>
          <cell r="AB408">
            <v>1609.6152383461</v>
          </cell>
          <cell r="AC408">
            <v>1522.29992514341</v>
          </cell>
          <cell r="AD408">
            <v>1516.66503908034</v>
          </cell>
          <cell r="AE408">
            <v>1776.42391138171</v>
          </cell>
          <cell r="AF408">
            <v>1821.50882035591</v>
          </cell>
          <cell r="AG408">
            <v>2030.03404140297</v>
          </cell>
          <cell r="AH408">
            <v>2026.46175330134</v>
          </cell>
          <cell r="AI408">
            <v>1874.61648808215</v>
          </cell>
          <cell r="AJ408">
            <v>1862.59077718202</v>
          </cell>
          <cell r="AK408">
            <v>1889.04517179947</v>
          </cell>
          <cell r="AL408">
            <v>2125.20865542226</v>
          </cell>
          <cell r="AM408">
            <v>2228.4128978193</v>
          </cell>
          <cell r="AN408">
            <v>2311.98978223321</v>
          </cell>
          <cell r="AO408">
            <v>2470.23860537695</v>
          </cell>
          <cell r="AP408">
            <v>2205.61814234527</v>
          </cell>
          <cell r="AQ408">
            <v>2402.34911816363</v>
          </cell>
          <cell r="AR408">
            <v>2264.86939049809</v>
          </cell>
          <cell r="AS408">
            <v>2466.49909203744</v>
          </cell>
        </row>
        <row r="408"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</row>
        <row r="408">
          <cell r="BX408">
            <v>3.08429516864214</v>
          </cell>
          <cell r="BY408">
            <v>2.87936707202313</v>
          </cell>
          <cell r="BZ408">
            <v>2.89210679666505</v>
          </cell>
          <cell r="CA408">
            <v>3.3730486807399</v>
          </cell>
          <cell r="CB408">
            <v>3.5001216162268</v>
          </cell>
          <cell r="CC408">
            <v>3.85129079796482</v>
          </cell>
          <cell r="CD408">
            <v>3.80581790715054</v>
          </cell>
          <cell r="CE408">
            <v>3.54206707008629</v>
          </cell>
          <cell r="CF408">
            <v>3.56335617892226</v>
          </cell>
          <cell r="CG408">
            <v>3.5074753521734</v>
          </cell>
          <cell r="CH408">
            <v>4.09284915128749</v>
          </cell>
          <cell r="CI408">
            <v>4.14699842076056</v>
          </cell>
          <cell r="CJ408">
            <v>4.35673949649142</v>
          </cell>
          <cell r="CK408">
            <v>4.65494535508206</v>
          </cell>
          <cell r="CL408">
            <v>4.15629158432171</v>
          </cell>
          <cell r="CM408">
            <v>4.52701364335403</v>
          </cell>
          <cell r="CN408">
            <v>4.26794530140452</v>
          </cell>
          <cell r="CO408">
            <v>4.64789857417104</v>
          </cell>
          <cell r="CP408">
            <v>4.312897176943</v>
          </cell>
          <cell r="CQ408">
            <v>4.49972233539671</v>
          </cell>
          <cell r="CR408">
            <v>1.42381480390359</v>
          </cell>
          <cell r="CS408">
            <v>1.42665942090018</v>
          </cell>
          <cell r="CT408">
            <v>1.42979336330301</v>
          </cell>
          <cell r="CU408">
            <v>1.44847274491122</v>
          </cell>
          <cell r="CV408">
            <v>1.43675423300529</v>
          </cell>
          <cell r="CW408">
            <v>1.44288306702876</v>
          </cell>
          <cell r="CX408">
            <v>1.42578906433616</v>
          </cell>
          <cell r="CY408">
            <v>1.44412286464404</v>
          </cell>
          <cell r="CZ408">
            <v>1.45880600293921</v>
          </cell>
          <cell r="DA408">
            <v>1.44998258987275</v>
          </cell>
          <cell r="DB408">
            <v>1.43207363350893</v>
          </cell>
          <cell r="DC408">
            <v>1.47555312709502</v>
          </cell>
          <cell r="DD408">
            <v>1.42260055323044</v>
          </cell>
          <cell r="DE408">
            <v>1.4722071716689</v>
          </cell>
          <cell r="DF408">
            <v>1.45388967748977</v>
          </cell>
          <cell r="DG408">
            <v>1.45388967748977</v>
          </cell>
          <cell r="DH408">
            <v>1.45388967748977</v>
          </cell>
          <cell r="DI408">
            <v>1.45388967748977</v>
          </cell>
          <cell r="DJ408">
            <v>1.45388967748977</v>
          </cell>
          <cell r="DK408">
            <v>1.45388967748977</v>
          </cell>
        </row>
        <row r="409">
          <cell r="A409">
            <v>1516.9268517828</v>
          </cell>
          <cell r="B409">
            <v>1398.65761032794</v>
          </cell>
          <cell r="C409">
            <v>1601.52981867243</v>
          </cell>
          <cell r="D409">
            <v>1718.61649550562</v>
          </cell>
          <cell r="E409">
            <v>1773.6729399377</v>
          </cell>
          <cell r="F409">
            <v>1640.76951206099</v>
          </cell>
          <cell r="G409">
            <v>1818.65057468854</v>
          </cell>
          <cell r="H409">
            <v>1745.3039445204</v>
          </cell>
          <cell r="I409">
            <v>2009.98334150534</v>
          </cell>
          <cell r="J409">
            <v>1982.12384636355</v>
          </cell>
          <cell r="K409">
            <v>1944.39630757905</v>
          </cell>
          <cell r="L409">
            <v>1817.48309009828</v>
          </cell>
          <cell r="M409">
            <v>2090.77295615339</v>
          </cell>
          <cell r="N409">
            <v>2039.21324019944</v>
          </cell>
          <cell r="O409">
            <v>2094.19300311298</v>
          </cell>
          <cell r="P409">
            <v>2273.09829477434</v>
          </cell>
          <cell r="Q409">
            <v>2179.01756266424</v>
          </cell>
          <cell r="R409">
            <v>2241.89504306083</v>
          </cell>
          <cell r="S409">
            <v>2484.85012940006</v>
          </cell>
          <cell r="T409">
            <v>2283.10604518333</v>
          </cell>
        </row>
        <row r="409">
          <cell r="Z409">
            <v>1516.9268517828</v>
          </cell>
          <cell r="AA409">
            <v>1398.65761032794</v>
          </cell>
          <cell r="AB409">
            <v>1601.52981867243</v>
          </cell>
          <cell r="AC409">
            <v>1718.61649550562</v>
          </cell>
          <cell r="AD409">
            <v>1773.6729399377</v>
          </cell>
          <cell r="AE409">
            <v>1640.76951206099</v>
          </cell>
          <cell r="AF409">
            <v>1818.65057468854</v>
          </cell>
          <cell r="AG409">
            <v>1745.3039445204</v>
          </cell>
          <cell r="AH409">
            <v>2009.98334150534</v>
          </cell>
          <cell r="AI409">
            <v>1982.12384636355</v>
          </cell>
          <cell r="AJ409">
            <v>1944.39630757905</v>
          </cell>
          <cell r="AK409">
            <v>1817.48309009828</v>
          </cell>
          <cell r="AL409">
            <v>2090.77295615339</v>
          </cell>
          <cell r="AM409">
            <v>2039.21324019944</v>
          </cell>
          <cell r="AN409">
            <v>2094.19300311298</v>
          </cell>
          <cell r="AO409">
            <v>2273.09829477434</v>
          </cell>
          <cell r="AP409">
            <v>2179.01756266424</v>
          </cell>
          <cell r="AQ409">
            <v>2241.89504306083</v>
          </cell>
          <cell r="AR409">
            <v>2484.85012940006</v>
          </cell>
          <cell r="AS409">
            <v>2283.10604518333</v>
          </cell>
        </row>
        <row r="409"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</row>
        <row r="409">
          <cell r="BX409">
            <v>3.04335391022186</v>
          </cell>
          <cell r="BY409">
            <v>3.2956967422974</v>
          </cell>
          <cell r="BZ409">
            <v>3.31623975360015</v>
          </cell>
          <cell r="CA409">
            <v>3.18446556232502</v>
          </cell>
          <cell r="CB409">
            <v>3.44146993897436</v>
          </cell>
          <cell r="CC409">
            <v>3.33361596984319</v>
          </cell>
          <cell r="CD409">
            <v>3.77687759906696</v>
          </cell>
          <cell r="CE409">
            <v>3.75434556278246</v>
          </cell>
          <cell r="CF409">
            <v>3.70242019354775</v>
          </cell>
          <cell r="CG409">
            <v>3.4930246220611</v>
          </cell>
          <cell r="CH409">
            <v>4.02644494776403</v>
          </cell>
          <cell r="CI409">
            <v>3.83039191408872</v>
          </cell>
          <cell r="CJ409">
            <v>4.03131899153576</v>
          </cell>
          <cell r="CK409">
            <v>4.37571146104004</v>
          </cell>
          <cell r="CL409">
            <v>4.19460616581213</v>
          </cell>
          <cell r="CM409">
            <v>4.31564523932917</v>
          </cell>
          <cell r="CN409">
            <v>4.78333348592041</v>
          </cell>
          <cell r="CO409">
            <v>4.39497636844177</v>
          </cell>
          <cell r="CP409">
            <v>4.4943386385276</v>
          </cell>
          <cell r="CQ409">
            <v>5.04578459141062</v>
          </cell>
          <cell r="CR409">
            <v>1.44449357421437</v>
          </cell>
          <cell r="CS409">
            <v>1.44477698008193</v>
          </cell>
          <cell r="CT409">
            <v>1.44174915481644</v>
          </cell>
          <cell r="CU409">
            <v>1.42869284161404</v>
          </cell>
          <cell r="CV409">
            <v>1.46532768397163</v>
          </cell>
          <cell r="CW409">
            <v>1.41162114934958</v>
          </cell>
          <cell r="CX409">
            <v>1.44781282491752</v>
          </cell>
          <cell r="CY409">
            <v>1.43437477075278</v>
          </cell>
          <cell r="CZ409">
            <v>1.45803074918751</v>
          </cell>
          <cell r="DA409">
            <v>1.44645083959248</v>
          </cell>
          <cell r="DB409">
            <v>1.43881917582804</v>
          </cell>
          <cell r="DC409">
            <v>1.42552837871451</v>
          </cell>
          <cell r="DD409">
            <v>1.42263092123803</v>
          </cell>
          <cell r="DE409">
            <v>1.45856761263467</v>
          </cell>
          <cell r="DF409">
            <v>1.42323519648742</v>
          </cell>
          <cell r="DG409">
            <v>1.42323519648742</v>
          </cell>
          <cell r="DH409">
            <v>1.42323519648742</v>
          </cell>
          <cell r="DI409">
            <v>1.42323519648742</v>
          </cell>
          <cell r="DJ409">
            <v>1.42323519648742</v>
          </cell>
          <cell r="DK409">
            <v>1.42323519648742</v>
          </cell>
        </row>
        <row r="410">
          <cell r="A410">
            <v>1193.40434133507</v>
          </cell>
          <cell r="B410">
            <v>1553.80881006113</v>
          </cell>
          <cell r="C410">
            <v>1687.18387732882</v>
          </cell>
          <cell r="D410">
            <v>1772.51947838061</v>
          </cell>
          <cell r="E410">
            <v>1781.67611349951</v>
          </cell>
          <cell r="F410">
            <v>1834.46707972406</v>
          </cell>
          <cell r="G410">
            <v>1909.58390196959</v>
          </cell>
          <cell r="H410">
            <v>2160.08914609133</v>
          </cell>
          <cell r="I410">
            <v>1820.70535241954</v>
          </cell>
          <cell r="J410">
            <v>1995.50340577338</v>
          </cell>
          <cell r="K410">
            <v>2005.91965247574</v>
          </cell>
          <cell r="L410">
            <v>1908.86942053298</v>
          </cell>
          <cell r="M410">
            <v>2125.53626971994</v>
          </cell>
          <cell r="N410">
            <v>2167.99000463308</v>
          </cell>
          <cell r="O410">
            <v>2640.69498651362</v>
          </cell>
          <cell r="P410">
            <v>2450.3096470424</v>
          </cell>
          <cell r="Q410">
            <v>2278.87085826916</v>
          </cell>
          <cell r="R410">
            <v>2351.83195986864</v>
          </cell>
          <cell r="S410">
            <v>2858.20377446424</v>
          </cell>
          <cell r="T410">
            <v>2634.03840444815</v>
          </cell>
        </row>
        <row r="410">
          <cell r="Z410">
            <v>1193.40434133507</v>
          </cell>
          <cell r="AA410">
            <v>1553.80881006113</v>
          </cell>
          <cell r="AB410">
            <v>1687.18387732882</v>
          </cell>
          <cell r="AC410">
            <v>1772.51947838061</v>
          </cell>
          <cell r="AD410">
            <v>1781.67611349951</v>
          </cell>
          <cell r="AE410">
            <v>1834.46707972406</v>
          </cell>
          <cell r="AF410">
            <v>1909.58390196959</v>
          </cell>
          <cell r="AG410">
            <v>2160.08914609133</v>
          </cell>
          <cell r="AH410">
            <v>1820.70535241954</v>
          </cell>
          <cell r="AI410">
            <v>1995.50340577338</v>
          </cell>
          <cell r="AJ410">
            <v>2005.91965247574</v>
          </cell>
          <cell r="AK410">
            <v>1908.86942053298</v>
          </cell>
          <cell r="AL410">
            <v>2125.53626971994</v>
          </cell>
          <cell r="AM410">
            <v>2167.99000463308</v>
          </cell>
          <cell r="AN410">
            <v>2640.69498651362</v>
          </cell>
          <cell r="AO410">
            <v>2450.3096470424</v>
          </cell>
          <cell r="AP410">
            <v>2278.87085826916</v>
          </cell>
          <cell r="AQ410">
            <v>2351.83195986864</v>
          </cell>
          <cell r="AR410">
            <v>2858.20377446424</v>
          </cell>
          <cell r="AS410">
            <v>2634.03840444815</v>
          </cell>
        </row>
        <row r="410"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</row>
        <row r="410">
          <cell r="BX410">
            <v>3.19641084615708</v>
          </cell>
          <cell r="BY410">
            <v>3.32233906669779</v>
          </cell>
          <cell r="BZ410">
            <v>3.35104493254564</v>
          </cell>
          <cell r="CA410">
            <v>3.48242761499547</v>
          </cell>
          <cell r="CB410">
            <v>3.64241762154954</v>
          </cell>
          <cell r="CC410">
            <v>4.10504644082848</v>
          </cell>
          <cell r="CD410">
            <v>3.44788013859544</v>
          </cell>
          <cell r="CE410">
            <v>3.89275520889941</v>
          </cell>
          <cell r="CF410">
            <v>3.84058312548634</v>
          </cell>
          <cell r="CG410">
            <v>3.6359245725417</v>
          </cell>
          <cell r="CH410">
            <v>4.00631563500587</v>
          </cell>
          <cell r="CI410">
            <v>4.0879013921665</v>
          </cell>
          <cell r="CJ410">
            <v>5.00697336630841</v>
          </cell>
          <cell r="CK410">
            <v>4.64598721344473</v>
          </cell>
          <cell r="CL410">
            <v>4.32092526811454</v>
          </cell>
          <cell r="CM410">
            <v>4.45926547565492</v>
          </cell>
          <cell r="CN410">
            <v>5.419387792726</v>
          </cell>
          <cell r="CO410">
            <v>4.9943519430533</v>
          </cell>
          <cell r="CP410">
            <v>4.93003143629522</v>
          </cell>
          <cell r="CQ410">
            <v>4.9956670963549</v>
          </cell>
          <cell r="CR410">
            <v>1.43267242030302</v>
          </cell>
          <cell r="CS410">
            <v>1.47157361647651</v>
          </cell>
          <cell r="CT410">
            <v>1.44612873757457</v>
          </cell>
          <cell r="CU410">
            <v>1.46168637562173</v>
          </cell>
          <cell r="CV410">
            <v>1.45665143822423</v>
          </cell>
          <cell r="CW410">
            <v>1.44322804674577</v>
          </cell>
          <cell r="CX410">
            <v>1.43633631870561</v>
          </cell>
          <cell r="CY410">
            <v>1.4416529850148</v>
          </cell>
          <cell r="CZ410">
            <v>1.44675384344346</v>
          </cell>
          <cell r="DA410">
            <v>1.4044378146508</v>
          </cell>
          <cell r="DB410">
            <v>1.43094683832928</v>
          </cell>
          <cell r="DC410">
            <v>1.43836296105588</v>
          </cell>
          <cell r="DD410">
            <v>1.45355173452779</v>
          </cell>
          <cell r="DE410">
            <v>1.45299459869859</v>
          </cell>
          <cell r="DF410">
            <v>1.44494093650491</v>
          </cell>
          <cell r="DG410">
            <v>1.44494093650491</v>
          </cell>
          <cell r="DH410">
            <v>1.44494093650491</v>
          </cell>
          <cell r="DI410">
            <v>1.44494093650491</v>
          </cell>
          <cell r="DJ410">
            <v>1.44494093650491</v>
          </cell>
          <cell r="DK410">
            <v>1.44494093650491</v>
          </cell>
        </row>
        <row r="411">
          <cell r="A411">
            <v>1470.06330917037</v>
          </cell>
          <cell r="B411">
            <v>1464.48153679526</v>
          </cell>
          <cell r="C411">
            <v>1400.99208349848</v>
          </cell>
          <cell r="D411">
            <v>1797.9753521126</v>
          </cell>
          <cell r="E411">
            <v>1449.71460832003</v>
          </cell>
          <cell r="F411">
            <v>1617.89057564068</v>
          </cell>
          <cell r="G411">
            <v>1729.64575304822</v>
          </cell>
          <cell r="H411">
            <v>1807.25536119597</v>
          </cell>
          <cell r="I411">
            <v>1914.11983133748</v>
          </cell>
          <cell r="J411">
            <v>1791.55675910635</v>
          </cell>
          <cell r="K411">
            <v>2173.52117755375</v>
          </cell>
          <cell r="L411">
            <v>2094.94524262031</v>
          </cell>
          <cell r="M411">
            <v>2036.77333940744</v>
          </cell>
          <cell r="N411">
            <v>2112.72486840778</v>
          </cell>
          <cell r="O411">
            <v>2285.41823314011</v>
          </cell>
          <cell r="P411">
            <v>2367.47842251463</v>
          </cell>
          <cell r="Q411">
            <v>1864.1159250598</v>
          </cell>
          <cell r="R411">
            <v>2403.12586100716</v>
          </cell>
          <cell r="S411">
            <v>2472.92029831698</v>
          </cell>
          <cell r="T411">
            <v>2690.05215260118</v>
          </cell>
        </row>
        <row r="411">
          <cell r="Z411">
            <v>1470.06330917037</v>
          </cell>
          <cell r="AA411">
            <v>1464.48153679526</v>
          </cell>
          <cell r="AB411">
            <v>1400.99208349848</v>
          </cell>
          <cell r="AC411">
            <v>1797.9753521126</v>
          </cell>
          <cell r="AD411">
            <v>1449.71460832003</v>
          </cell>
          <cell r="AE411">
            <v>1617.89057564068</v>
          </cell>
          <cell r="AF411">
            <v>1729.64575304822</v>
          </cell>
          <cell r="AG411">
            <v>1807.25536119597</v>
          </cell>
          <cell r="AH411">
            <v>1914.11983133748</v>
          </cell>
          <cell r="AI411">
            <v>1791.55675910635</v>
          </cell>
          <cell r="AJ411">
            <v>2173.52117755375</v>
          </cell>
          <cell r="AK411">
            <v>2094.94524262031</v>
          </cell>
          <cell r="AL411">
            <v>2036.77333940744</v>
          </cell>
          <cell r="AM411">
            <v>2112.72486840778</v>
          </cell>
          <cell r="AN411">
            <v>2285.41823314011</v>
          </cell>
          <cell r="AO411">
            <v>2367.47842251463</v>
          </cell>
          <cell r="AP411">
            <v>1864.1159250598</v>
          </cell>
          <cell r="AQ411">
            <v>2403.12586100716</v>
          </cell>
          <cell r="AR411">
            <v>2472.92029831698</v>
          </cell>
          <cell r="AS411">
            <v>2690.05215260118</v>
          </cell>
        </row>
        <row r="411"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</row>
        <row r="411">
          <cell r="BX411">
            <v>2.68838830574411</v>
          </cell>
          <cell r="BY411">
            <v>3.41564244973155</v>
          </cell>
          <cell r="BZ411">
            <v>2.77962628672659</v>
          </cell>
          <cell r="CA411">
            <v>3.09771178913906</v>
          </cell>
          <cell r="CB411">
            <v>3.27695495105098</v>
          </cell>
          <cell r="CC411">
            <v>3.41721100112149</v>
          </cell>
          <cell r="CD411">
            <v>3.62758224588548</v>
          </cell>
          <cell r="CE411">
            <v>3.39239623003842</v>
          </cell>
          <cell r="CF411">
            <v>4.11994000858874</v>
          </cell>
          <cell r="CG411">
            <v>4.00188394883713</v>
          </cell>
          <cell r="CH411">
            <v>3.77800368209298</v>
          </cell>
          <cell r="CI411">
            <v>4.03813667957776</v>
          </cell>
          <cell r="CJ411">
            <v>4.39478290237997</v>
          </cell>
          <cell r="CK411">
            <v>4.55258190476814</v>
          </cell>
          <cell r="CL411">
            <v>3.58463264041211</v>
          </cell>
          <cell r="CM411">
            <v>4.621130737944</v>
          </cell>
          <cell r="CN411">
            <v>4.75534310893264</v>
          </cell>
          <cell r="CO411">
            <v>5.17288040995398</v>
          </cell>
          <cell r="CP411">
            <v>5.02535527713664</v>
          </cell>
          <cell r="CQ411">
            <v>5.44464808503169</v>
          </cell>
          <cell r="CR411">
            <v>1.42403991178776</v>
          </cell>
          <cell r="CS411">
            <v>1.43354199228184</v>
          </cell>
          <cell r="CT411">
            <v>1.42774556307107</v>
          </cell>
          <cell r="CU411">
            <v>1.44217667431461</v>
          </cell>
          <cell r="CV411">
            <v>1.4289046206243</v>
          </cell>
          <cell r="CW411">
            <v>1.43091973084928</v>
          </cell>
          <cell r="CX411">
            <v>1.44608502667501</v>
          </cell>
          <cell r="CY411">
            <v>1.44895487858282</v>
          </cell>
          <cell r="CZ411">
            <v>1.44563611960022</v>
          </cell>
          <cell r="DA411">
            <v>1.44687540889867</v>
          </cell>
          <cell r="DB411">
            <v>1.44537360467124</v>
          </cell>
          <cell r="DC411">
            <v>1.4342185032244</v>
          </cell>
          <cell r="DD411">
            <v>1.47702368749202</v>
          </cell>
          <cell r="DE411">
            <v>1.43340549614866</v>
          </cell>
          <cell r="DF411">
            <v>1.42473927743538</v>
          </cell>
          <cell r="DG411">
            <v>1.42473927743538</v>
          </cell>
          <cell r="DH411">
            <v>1.42473927743538</v>
          </cell>
          <cell r="DI411">
            <v>1.42473927743538</v>
          </cell>
          <cell r="DJ411">
            <v>1.42473927743538</v>
          </cell>
          <cell r="DK411">
            <v>1.42473927743538</v>
          </cell>
        </row>
        <row r="412">
          <cell r="A412">
            <v>1449.31407515805</v>
          </cell>
          <cell r="B412">
            <v>1603.36946132167</v>
          </cell>
          <cell r="C412">
            <v>1493.61173031625</v>
          </cell>
          <cell r="D412">
            <v>1838.24190217903</v>
          </cell>
          <cell r="E412">
            <v>1610.42033570521</v>
          </cell>
          <cell r="F412">
            <v>1776.46377126518</v>
          </cell>
          <cell r="G412">
            <v>1645.87771075205</v>
          </cell>
          <cell r="H412">
            <v>1837.96266668879</v>
          </cell>
          <cell r="I412">
            <v>1646.75009878123</v>
          </cell>
          <cell r="J412">
            <v>1759.09312630952</v>
          </cell>
          <cell r="K412">
            <v>1885.63857657097</v>
          </cell>
          <cell r="L412">
            <v>2028.53104622729</v>
          </cell>
          <cell r="M412">
            <v>2252.79107456201</v>
          </cell>
          <cell r="N412">
            <v>2145.93105520339</v>
          </cell>
          <cell r="O412">
            <v>2442.56925246424</v>
          </cell>
          <cell r="P412">
            <v>2257.35580552312</v>
          </cell>
          <cell r="Q412">
            <v>2255.19268176733</v>
          </cell>
          <cell r="R412">
            <v>2131.04014926115</v>
          </cell>
          <cell r="S412">
            <v>2215.25181705394</v>
          </cell>
          <cell r="T412">
            <v>2701.93929552375</v>
          </cell>
        </row>
        <row r="412">
          <cell r="Z412">
            <v>1449.31407515805</v>
          </cell>
          <cell r="AA412">
            <v>1603.36946132167</v>
          </cell>
          <cell r="AB412">
            <v>1493.61173031625</v>
          </cell>
          <cell r="AC412">
            <v>1838.24190217903</v>
          </cell>
          <cell r="AD412">
            <v>1610.42033570521</v>
          </cell>
          <cell r="AE412">
            <v>1776.46377126518</v>
          </cell>
          <cell r="AF412">
            <v>1645.87771075205</v>
          </cell>
          <cell r="AG412">
            <v>1837.96266668879</v>
          </cell>
          <cell r="AH412">
            <v>1646.75009878123</v>
          </cell>
          <cell r="AI412">
            <v>1759.09312630952</v>
          </cell>
          <cell r="AJ412">
            <v>1885.63857657097</v>
          </cell>
          <cell r="AK412">
            <v>2028.53104622729</v>
          </cell>
          <cell r="AL412">
            <v>2252.79107456201</v>
          </cell>
          <cell r="AM412">
            <v>2145.93105520339</v>
          </cell>
          <cell r="AN412">
            <v>2442.56925246424</v>
          </cell>
          <cell r="AO412">
            <v>2257.35580552312</v>
          </cell>
          <cell r="AP412">
            <v>2255.19268176733</v>
          </cell>
          <cell r="AQ412">
            <v>2131.04014926115</v>
          </cell>
          <cell r="AR412">
            <v>2215.25181705394</v>
          </cell>
          <cell r="AS412">
            <v>2701.93929552375</v>
          </cell>
        </row>
        <row r="412"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</row>
        <row r="412">
          <cell r="BX412">
            <v>2.84959201262484</v>
          </cell>
          <cell r="BY412">
            <v>3.51898157301786</v>
          </cell>
          <cell r="BZ412">
            <v>3.10229736074684</v>
          </cell>
          <cell r="CA412">
            <v>3.35898525748617</v>
          </cell>
          <cell r="CB412">
            <v>3.12386987416598</v>
          </cell>
          <cell r="CC412">
            <v>3.4103888458291</v>
          </cell>
          <cell r="CD412">
            <v>3.16974652776388</v>
          </cell>
          <cell r="CE412">
            <v>3.35252205363596</v>
          </cell>
          <cell r="CF412">
            <v>3.54864928863803</v>
          </cell>
          <cell r="CG412">
            <v>3.85005996151862</v>
          </cell>
          <cell r="CH412">
            <v>4.2923271300732</v>
          </cell>
          <cell r="CI412">
            <v>4.10097540972298</v>
          </cell>
          <cell r="CJ412">
            <v>4.58841190166811</v>
          </cell>
          <cell r="CK412">
            <v>4.24048498682782</v>
          </cell>
          <cell r="CL412">
            <v>4.23642151850411</v>
          </cell>
          <cell r="CM412">
            <v>4.00319867039085</v>
          </cell>
          <cell r="CN412">
            <v>4.16139185912846</v>
          </cell>
          <cell r="CO412">
            <v>5.07564336554973</v>
          </cell>
          <cell r="CP412">
            <v>4.9444901296523</v>
          </cell>
          <cell r="CQ412">
            <v>5.37369119989087</v>
          </cell>
          <cell r="CR412">
            <v>1.46016977294185</v>
          </cell>
          <cell r="CS412">
            <v>1.43697669744539</v>
          </cell>
          <cell r="CT412">
            <v>1.43602554830435</v>
          </cell>
          <cell r="CU412">
            <v>1.43117520781248</v>
          </cell>
          <cell r="CV412">
            <v>1.42220747907907</v>
          </cell>
          <cell r="CW412">
            <v>1.44895665142215</v>
          </cell>
          <cell r="CX412">
            <v>1.44348330234604</v>
          </cell>
          <cell r="CY412">
            <v>1.476521998795</v>
          </cell>
          <cell r="CZ412">
            <v>1.42334538952322</v>
          </cell>
          <cell r="DA412">
            <v>1.4375545173637</v>
          </cell>
          <cell r="DB412">
            <v>1.45580266357586</v>
          </cell>
          <cell r="DC412">
            <v>1.44351499983916</v>
          </cell>
          <cell r="DD412">
            <v>1.43792170406185</v>
          </cell>
          <cell r="DE412">
            <v>1.43362555917836</v>
          </cell>
          <cell r="DF412">
            <v>1.4584502651699</v>
          </cell>
          <cell r="DG412">
            <v>1.4584502651699</v>
          </cell>
          <cell r="DH412">
            <v>1.4584502651699</v>
          </cell>
          <cell r="DI412">
            <v>1.4584502651699</v>
          </cell>
          <cell r="DJ412">
            <v>1.4584502651699</v>
          </cell>
          <cell r="DK412">
            <v>1.4584502651699</v>
          </cell>
        </row>
        <row r="413">
          <cell r="A413">
            <v>1283.61440956038</v>
          </cell>
          <cell r="B413">
            <v>1759.95985950161</v>
          </cell>
          <cell r="C413">
            <v>1418.56003169805</v>
          </cell>
          <cell r="D413">
            <v>1539.27311191605</v>
          </cell>
          <cell r="E413">
            <v>1776.10744436319</v>
          </cell>
          <cell r="F413">
            <v>2181.65507456369</v>
          </cell>
          <cell r="G413">
            <v>1876.57030908782</v>
          </cell>
          <cell r="H413">
            <v>2060.6683763991</v>
          </cell>
          <cell r="I413">
            <v>1724.1311537231</v>
          </cell>
          <cell r="J413">
            <v>1946.22400581587</v>
          </cell>
          <cell r="K413">
            <v>1955.41402376194</v>
          </cell>
          <cell r="L413">
            <v>2021.59431555842</v>
          </cell>
          <cell r="M413">
            <v>2300.06444019246</v>
          </cell>
          <cell r="N413">
            <v>1870.37403606583</v>
          </cell>
          <cell r="O413">
            <v>2311.91747682897</v>
          </cell>
          <cell r="P413">
            <v>2397.6971894391</v>
          </cell>
          <cell r="Q413">
            <v>2441.92083777259</v>
          </cell>
          <cell r="R413">
            <v>2480.6126634158</v>
          </cell>
          <cell r="S413">
            <v>2772.13205553241</v>
          </cell>
          <cell r="T413">
            <v>2394.6585920893</v>
          </cell>
        </row>
        <row r="413">
          <cell r="Z413">
            <v>1283.61440956038</v>
          </cell>
          <cell r="AA413">
            <v>1759.95985950161</v>
          </cell>
          <cell r="AB413">
            <v>1418.56003169805</v>
          </cell>
          <cell r="AC413">
            <v>1539.27311191605</v>
          </cell>
          <cell r="AD413">
            <v>1776.10744436319</v>
          </cell>
          <cell r="AE413">
            <v>2181.65507456369</v>
          </cell>
          <cell r="AF413">
            <v>1876.57030908782</v>
          </cell>
          <cell r="AG413">
            <v>2060.6683763991</v>
          </cell>
          <cell r="AH413">
            <v>1724.1311537231</v>
          </cell>
          <cell r="AI413">
            <v>1946.22400581587</v>
          </cell>
          <cell r="AJ413">
            <v>1955.41402376194</v>
          </cell>
          <cell r="AK413">
            <v>2021.59431555842</v>
          </cell>
          <cell r="AL413">
            <v>2300.06444019246</v>
          </cell>
          <cell r="AM413">
            <v>1870.37403606583</v>
          </cell>
          <cell r="AN413">
            <v>2311.91747682897</v>
          </cell>
          <cell r="AO413">
            <v>2397.6971894391</v>
          </cell>
          <cell r="AP413">
            <v>2441.92083777259</v>
          </cell>
          <cell r="AQ413">
            <v>2480.6126634158</v>
          </cell>
          <cell r="AR413">
            <v>2772.13205553241</v>
          </cell>
          <cell r="AS413">
            <v>2394.6585920893</v>
          </cell>
        </row>
        <row r="413"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</row>
        <row r="413">
          <cell r="BX413">
            <v>2.72552145161081</v>
          </cell>
          <cell r="BY413">
            <v>2.9256996417811</v>
          </cell>
          <cell r="BZ413">
            <v>3.38499187350445</v>
          </cell>
          <cell r="CA413">
            <v>4.07757479824039</v>
          </cell>
          <cell r="CB413">
            <v>3.50993718663175</v>
          </cell>
          <cell r="CC413">
            <v>3.86676001577027</v>
          </cell>
          <cell r="CD413">
            <v>3.26231702060511</v>
          </cell>
          <cell r="CE413">
            <v>3.69667540257416</v>
          </cell>
          <cell r="CF413">
            <v>3.71640496751677</v>
          </cell>
          <cell r="CG413">
            <v>3.88420852293121</v>
          </cell>
          <cell r="CH413">
            <v>4.28468180880259</v>
          </cell>
          <cell r="CI413">
            <v>3.58531811340223</v>
          </cell>
          <cell r="CJ413">
            <v>4.39481955355526</v>
          </cell>
          <cell r="CK413">
            <v>4.5578817571398</v>
          </cell>
          <cell r="CL413">
            <v>4.64194831936508</v>
          </cell>
          <cell r="CM413">
            <v>4.71549921103998</v>
          </cell>
          <cell r="CN413">
            <v>5.26966048087556</v>
          </cell>
          <cell r="CO413">
            <v>4.55210556175994</v>
          </cell>
          <cell r="CP413">
            <v>4.61642401393026</v>
          </cell>
          <cell r="CQ413">
            <v>5.63468448313158</v>
          </cell>
          <cell r="CR413">
            <v>1.41624390842513</v>
          </cell>
          <cell r="CS413">
            <v>1.42083870739873</v>
          </cell>
          <cell r="CT413">
            <v>1.42595312833502</v>
          </cell>
          <cell r="CU413">
            <v>1.44142841861302</v>
          </cell>
          <cell r="CV413">
            <v>1.43753603394566</v>
          </cell>
          <cell r="CW413">
            <v>1.46585592817692</v>
          </cell>
          <cell r="CX413">
            <v>1.46478077659919</v>
          </cell>
          <cell r="CY413">
            <v>1.46005098884587</v>
          </cell>
          <cell r="CZ413">
            <v>1.44794235712429</v>
          </cell>
          <cell r="DA413">
            <v>1.44240972852691</v>
          </cell>
          <cell r="DB413">
            <v>1.4415271591938</v>
          </cell>
          <cell r="DC413">
            <v>1.42593131405675</v>
          </cell>
          <cell r="DD413">
            <v>1.47071514121308</v>
          </cell>
          <cell r="DE413">
            <v>1.42924902770063</v>
          </cell>
          <cell r="DF413">
            <v>1.4412469971239</v>
          </cell>
          <cell r="DG413">
            <v>1.4412469971239</v>
          </cell>
          <cell r="DH413">
            <v>1.4412469971239</v>
          </cell>
          <cell r="DI413">
            <v>1.4412469971239</v>
          </cell>
          <cell r="DJ413">
            <v>1.4412469971239</v>
          </cell>
          <cell r="DK413">
            <v>1.4412469971239</v>
          </cell>
        </row>
        <row r="414">
          <cell r="A414">
            <v>1483.09886556774</v>
          </cell>
          <cell r="B414">
            <v>1504.06790719101</v>
          </cell>
          <cell r="C414">
            <v>1524.58292939033</v>
          </cell>
          <cell r="D414">
            <v>1693.92823433087</v>
          </cell>
          <cell r="E414">
            <v>1771.69629454397</v>
          </cell>
          <cell r="F414">
            <v>1639.02447553919</v>
          </cell>
          <cell r="G414">
            <v>1770.51425541166</v>
          </cell>
          <cell r="H414">
            <v>1949.65918140448</v>
          </cell>
          <cell r="I414">
            <v>1832.75055115571</v>
          </cell>
          <cell r="J414">
            <v>1882.34660539058</v>
          </cell>
          <cell r="K414">
            <v>2108.14859666539</v>
          </cell>
          <cell r="L414">
            <v>2102.45862839637</v>
          </cell>
          <cell r="M414">
            <v>2339.42093315232</v>
          </cell>
          <cell r="N414">
            <v>2084.47578570924</v>
          </cell>
          <cell r="O414">
            <v>2004.38789962246</v>
          </cell>
          <cell r="P414">
            <v>2264.67846481433</v>
          </cell>
          <cell r="Q414">
            <v>1973.05028410029</v>
          </cell>
          <cell r="R414">
            <v>2222.5926536074</v>
          </cell>
          <cell r="S414">
            <v>2437.75642394115</v>
          </cell>
          <cell r="T414">
            <v>2921.36058950124</v>
          </cell>
        </row>
        <row r="414">
          <cell r="Z414">
            <v>1483.09886556774</v>
          </cell>
          <cell r="AA414">
            <v>1504.06790719101</v>
          </cell>
          <cell r="AB414">
            <v>1524.58292939033</v>
          </cell>
          <cell r="AC414">
            <v>1693.92823433087</v>
          </cell>
          <cell r="AD414">
            <v>1771.69629454397</v>
          </cell>
          <cell r="AE414">
            <v>1639.02447553919</v>
          </cell>
          <cell r="AF414">
            <v>1770.51425541166</v>
          </cell>
          <cell r="AG414">
            <v>1949.65918140448</v>
          </cell>
          <cell r="AH414">
            <v>1832.75055115571</v>
          </cell>
          <cell r="AI414">
            <v>1882.34660539058</v>
          </cell>
          <cell r="AJ414">
            <v>2108.14859666539</v>
          </cell>
          <cell r="AK414">
            <v>2102.45862839637</v>
          </cell>
          <cell r="AL414">
            <v>2339.42093315232</v>
          </cell>
          <cell r="AM414">
            <v>2084.47578570924</v>
          </cell>
          <cell r="AN414">
            <v>2004.38789962246</v>
          </cell>
          <cell r="AO414">
            <v>2264.67846481433</v>
          </cell>
          <cell r="AP414">
            <v>1973.05028410029</v>
          </cell>
          <cell r="AQ414">
            <v>2222.5926536074</v>
          </cell>
          <cell r="AR414">
            <v>2437.75642394115</v>
          </cell>
          <cell r="AS414">
            <v>2921.36058950124</v>
          </cell>
        </row>
        <row r="414"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</row>
        <row r="414">
          <cell r="BX414">
            <v>2.9149573378012</v>
          </cell>
          <cell r="BY414">
            <v>3.26666487813169</v>
          </cell>
          <cell r="BZ414">
            <v>3.3800934201261</v>
          </cell>
          <cell r="CA414">
            <v>3.12619803563521</v>
          </cell>
          <cell r="CB414">
            <v>3.48252516826913</v>
          </cell>
          <cell r="CC414">
            <v>3.68357044870214</v>
          </cell>
          <cell r="CD414">
            <v>3.54701024423092</v>
          </cell>
          <cell r="CE414">
            <v>3.58566656801615</v>
          </cell>
          <cell r="CF414">
            <v>4.00695226226683</v>
          </cell>
          <cell r="CG414">
            <v>4.01099253346563</v>
          </cell>
          <cell r="CH414">
            <v>4.46925552127031</v>
          </cell>
          <cell r="CI414">
            <v>3.96512049652554</v>
          </cell>
          <cell r="CJ414">
            <v>3.82710783903528</v>
          </cell>
          <cell r="CK414">
            <v>4.32409749989901</v>
          </cell>
          <cell r="CL414">
            <v>3.76727289688454</v>
          </cell>
          <cell r="CM414">
            <v>4.24374033050454</v>
          </cell>
          <cell r="CN414">
            <v>4.65456647462353</v>
          </cell>
          <cell r="CO414">
            <v>5.57794327876098</v>
          </cell>
          <cell r="CP414">
            <v>4.86786542965795</v>
          </cell>
          <cell r="CQ414">
            <v>4.85428396550162</v>
          </cell>
          <cell r="CR414">
            <v>1.41152657169014</v>
          </cell>
          <cell r="CS414">
            <v>1.42388003509659</v>
          </cell>
          <cell r="CT414">
            <v>1.43293333264596</v>
          </cell>
          <cell r="CU414">
            <v>1.42068422849474</v>
          </cell>
          <cell r="CV414">
            <v>1.43604387438034</v>
          </cell>
          <cell r="CW414">
            <v>1.43640228929498</v>
          </cell>
          <cell r="CX414">
            <v>1.39287550069311</v>
          </cell>
          <cell r="CY414">
            <v>1.45009633404186</v>
          </cell>
          <cell r="CZ414">
            <v>1.41562443889042</v>
          </cell>
          <cell r="DA414">
            <v>1.4382581005642</v>
          </cell>
          <cell r="DB414">
            <v>1.44143209149132</v>
          </cell>
          <cell r="DC414">
            <v>1.43609357975206</v>
          </cell>
          <cell r="DD414">
            <v>1.43410292588812</v>
          </cell>
          <cell r="DE414">
            <v>1.44028222309793</v>
          </cell>
          <cell r="DF414">
            <v>1.43488867535545</v>
          </cell>
          <cell r="DG414">
            <v>1.43488867535545</v>
          </cell>
          <cell r="DH414">
            <v>1.43488867535545</v>
          </cell>
          <cell r="DI414">
            <v>1.43488867535545</v>
          </cell>
          <cell r="DJ414">
            <v>1.43488867535545</v>
          </cell>
          <cell r="DK414">
            <v>1.43488867535545</v>
          </cell>
        </row>
        <row r="415">
          <cell r="A415">
            <v>1481.69719546448</v>
          </cell>
          <cell r="B415">
            <v>1471.92438294706</v>
          </cell>
          <cell r="C415">
            <v>1579.63173474045</v>
          </cell>
          <cell r="D415">
            <v>1661.15872316476</v>
          </cell>
          <cell r="E415">
            <v>1376.01466477406</v>
          </cell>
          <cell r="F415">
            <v>1761.39687612521</v>
          </cell>
          <cell r="G415">
            <v>1804.81794762775</v>
          </cell>
          <cell r="H415">
            <v>1670.79974024777</v>
          </cell>
          <cell r="I415">
            <v>1957.81786705878</v>
          </cell>
          <cell r="J415">
            <v>1620.84742020483</v>
          </cell>
          <cell r="K415">
            <v>1969.1615885121</v>
          </cell>
          <cell r="L415">
            <v>2145.1743322851</v>
          </cell>
          <cell r="M415">
            <v>2057.12396052981</v>
          </cell>
          <cell r="N415">
            <v>2314.11782592338</v>
          </cell>
          <cell r="O415">
            <v>1922.58611441176</v>
          </cell>
          <cell r="P415">
            <v>2312.05106931346</v>
          </cell>
          <cell r="Q415">
            <v>2454.89987746639</v>
          </cell>
          <cell r="R415">
            <v>2276.36685905321</v>
          </cell>
          <cell r="S415">
            <v>2400.23374677575</v>
          </cell>
          <cell r="T415">
            <v>2377.19198586508</v>
          </cell>
        </row>
        <row r="415">
          <cell r="Z415">
            <v>1481.69719546448</v>
          </cell>
          <cell r="AA415">
            <v>1471.92438294706</v>
          </cell>
          <cell r="AB415">
            <v>1579.63173474045</v>
          </cell>
          <cell r="AC415">
            <v>1661.15872316476</v>
          </cell>
          <cell r="AD415">
            <v>1376.01466477406</v>
          </cell>
          <cell r="AE415">
            <v>1761.39687612521</v>
          </cell>
          <cell r="AF415">
            <v>1804.81794762775</v>
          </cell>
          <cell r="AG415">
            <v>1670.79974024777</v>
          </cell>
          <cell r="AH415">
            <v>1957.81786705878</v>
          </cell>
          <cell r="AI415">
            <v>1620.84742020483</v>
          </cell>
          <cell r="AJ415">
            <v>1969.1615885121</v>
          </cell>
          <cell r="AK415">
            <v>2145.1743322851</v>
          </cell>
          <cell r="AL415">
            <v>2057.12396052981</v>
          </cell>
          <cell r="AM415">
            <v>2314.11782592338</v>
          </cell>
          <cell r="AN415">
            <v>1922.58611441176</v>
          </cell>
          <cell r="AO415">
            <v>2312.05106931346</v>
          </cell>
          <cell r="AP415">
            <v>2454.89987746639</v>
          </cell>
          <cell r="AQ415">
            <v>2276.36685905321</v>
          </cell>
          <cell r="AR415">
            <v>2400.23374677575</v>
          </cell>
          <cell r="AS415">
            <v>2377.19198586508</v>
          </cell>
        </row>
        <row r="415"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</row>
        <row r="415">
          <cell r="BX415">
            <v>3.04779256432616</v>
          </cell>
          <cell r="BY415">
            <v>3.12236401678315</v>
          </cell>
          <cell r="BZ415">
            <v>2.60540246986325</v>
          </cell>
          <cell r="CA415">
            <v>3.3597510207425</v>
          </cell>
          <cell r="CB415">
            <v>3.46157624935097</v>
          </cell>
          <cell r="CC415">
            <v>3.22283355775832</v>
          </cell>
          <cell r="CD415">
            <v>3.71397646525425</v>
          </cell>
          <cell r="CE415">
            <v>3.06760693151802</v>
          </cell>
          <cell r="CF415">
            <v>3.70803112212515</v>
          </cell>
          <cell r="CG415">
            <v>4.03966605661002</v>
          </cell>
          <cell r="CH415">
            <v>3.96510516337716</v>
          </cell>
          <cell r="CI415">
            <v>4.44526495042925</v>
          </cell>
          <cell r="CJ415">
            <v>3.64121826074195</v>
          </cell>
          <cell r="CK415">
            <v>4.37883250599046</v>
          </cell>
          <cell r="CL415">
            <v>4.64937627246867</v>
          </cell>
          <cell r="CM415">
            <v>4.31124957847123</v>
          </cell>
          <cell r="CN415">
            <v>4.54584316577308</v>
          </cell>
          <cell r="CO415">
            <v>4.50220398625406</v>
          </cell>
          <cell r="CP415">
            <v>5.04550675595495</v>
          </cell>
          <cell r="CQ415">
            <v>4.93569900853779</v>
          </cell>
          <cell r="CR415">
            <v>1.43827240584751</v>
          </cell>
          <cell r="CS415">
            <v>1.44324428015895</v>
          </cell>
          <cell r="CT415">
            <v>1.41996480601294</v>
          </cell>
          <cell r="CU415">
            <v>1.45758782929523</v>
          </cell>
          <cell r="CV415">
            <v>1.44695617462882</v>
          </cell>
          <cell r="CW415">
            <v>1.43634002528853</v>
          </cell>
          <cell r="CX415">
            <v>1.42845523242672</v>
          </cell>
          <cell r="CY415">
            <v>1.42034438108227</v>
          </cell>
          <cell r="CZ415">
            <v>1.44424301485635</v>
          </cell>
          <cell r="DA415">
            <v>1.44760328252922</v>
          </cell>
          <cell r="DB415">
            <v>1.45494012280716</v>
          </cell>
          <cell r="DC415">
            <v>1.45487024647726</v>
          </cell>
          <cell r="DD415">
            <v>1.42138879651953</v>
          </cell>
          <cell r="DE415">
            <v>1.42624768351187</v>
          </cell>
          <cell r="DF415">
            <v>1.44659255237646</v>
          </cell>
          <cell r="DG415">
            <v>1.44659255237646</v>
          </cell>
          <cell r="DH415">
            <v>1.44659255237646</v>
          </cell>
          <cell r="DI415">
            <v>1.44659255237646</v>
          </cell>
          <cell r="DJ415">
            <v>1.44659255237646</v>
          </cell>
          <cell r="DK415">
            <v>1.44659255237646</v>
          </cell>
        </row>
        <row r="416">
          <cell r="A416">
            <v>1254.43363082625</v>
          </cell>
          <cell r="B416">
            <v>1532.41002501214</v>
          </cell>
          <cell r="C416">
            <v>1690.00581366778</v>
          </cell>
          <cell r="D416">
            <v>1858.70616628945</v>
          </cell>
          <cell r="E416">
            <v>1578.25578247756</v>
          </cell>
          <cell r="F416">
            <v>1720.29776102914</v>
          </cell>
          <cell r="G416">
            <v>1445.45988984629</v>
          </cell>
          <cell r="H416">
            <v>2097.85378095272</v>
          </cell>
          <cell r="I416">
            <v>1910.05745645265</v>
          </cell>
          <cell r="J416">
            <v>1858.55790905186</v>
          </cell>
          <cell r="K416">
            <v>2261.95935525717</v>
          </cell>
          <cell r="L416">
            <v>1924.94353382294</v>
          </cell>
          <cell r="M416">
            <v>2004.13772333421</v>
          </cell>
          <cell r="N416">
            <v>2274.00154062778</v>
          </cell>
          <cell r="O416">
            <v>2048.69718232894</v>
          </cell>
          <cell r="P416">
            <v>2155.63613694477</v>
          </cell>
          <cell r="Q416">
            <v>2315.25520069717</v>
          </cell>
          <cell r="R416">
            <v>2658.94304451896</v>
          </cell>
          <cell r="S416">
            <v>2182.14800556509</v>
          </cell>
          <cell r="T416">
            <v>2479.173175714</v>
          </cell>
        </row>
        <row r="416">
          <cell r="Z416">
            <v>1254.43363082625</v>
          </cell>
          <cell r="AA416">
            <v>1532.41002501214</v>
          </cell>
          <cell r="AB416">
            <v>1690.00581366778</v>
          </cell>
          <cell r="AC416">
            <v>1858.70616628945</v>
          </cell>
          <cell r="AD416">
            <v>1578.25578247756</v>
          </cell>
          <cell r="AE416">
            <v>1720.29776102914</v>
          </cell>
          <cell r="AF416">
            <v>1445.45988984629</v>
          </cell>
          <cell r="AG416">
            <v>2097.85378095272</v>
          </cell>
          <cell r="AH416">
            <v>1910.05745645265</v>
          </cell>
          <cell r="AI416">
            <v>1858.55790905186</v>
          </cell>
          <cell r="AJ416">
            <v>2261.95935525717</v>
          </cell>
          <cell r="AK416">
            <v>1924.94353382294</v>
          </cell>
          <cell r="AL416">
            <v>2004.13772333421</v>
          </cell>
          <cell r="AM416">
            <v>2274.00154062778</v>
          </cell>
          <cell r="AN416">
            <v>2048.69718232894</v>
          </cell>
          <cell r="AO416">
            <v>2155.63613694477</v>
          </cell>
          <cell r="AP416">
            <v>2315.25520069717</v>
          </cell>
          <cell r="AQ416">
            <v>2658.94304451896</v>
          </cell>
          <cell r="AR416">
            <v>2182.14800556509</v>
          </cell>
          <cell r="AS416">
            <v>2479.173175714</v>
          </cell>
        </row>
        <row r="416"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</row>
        <row r="416">
          <cell r="BX416">
            <v>3.2055885614209</v>
          </cell>
          <cell r="BY416">
            <v>3.48982986093748</v>
          </cell>
          <cell r="BZ416">
            <v>3.00964101023279</v>
          </cell>
          <cell r="CA416">
            <v>3.30336824622587</v>
          </cell>
          <cell r="CB416">
            <v>2.78936346625565</v>
          </cell>
          <cell r="CC416">
            <v>3.98292841283087</v>
          </cell>
          <cell r="CD416">
            <v>3.66283937593871</v>
          </cell>
          <cell r="CE416">
            <v>3.57282450730293</v>
          </cell>
          <cell r="CF416">
            <v>4.2977415990582</v>
          </cell>
          <cell r="CG416">
            <v>3.63098184301971</v>
          </cell>
          <cell r="CH416">
            <v>3.75891891399487</v>
          </cell>
          <cell r="CI416">
            <v>4.24395094084986</v>
          </cell>
          <cell r="CJ416">
            <v>3.90437770415659</v>
          </cell>
          <cell r="CK416">
            <v>4.1081804299617</v>
          </cell>
          <cell r="CL416">
            <v>4.41238015213086</v>
          </cell>
          <cell r="CM416">
            <v>5.0673755151264</v>
          </cell>
          <cell r="CN416">
            <v>4.15870636889965</v>
          </cell>
          <cell r="CO416">
            <v>4.72477267772543</v>
          </cell>
          <cell r="CP416">
            <v>5.30055085896174</v>
          </cell>
          <cell r="CQ416">
            <v>5.00676888567162</v>
          </cell>
          <cell r="CR416">
            <v>1.41490198298515</v>
          </cell>
          <cell r="CS416">
            <v>1.45430400566229</v>
          </cell>
          <cell r="CT416">
            <v>1.44440024832942</v>
          </cell>
          <cell r="CU416">
            <v>1.45919596770801</v>
          </cell>
          <cell r="CV416">
            <v>1.43671236218619</v>
          </cell>
          <cell r="CW416">
            <v>1.42676934554589</v>
          </cell>
          <cell r="CX416">
            <v>1.41973756008451</v>
          </cell>
          <cell r="CY416">
            <v>1.44304491811462</v>
          </cell>
          <cell r="CZ416">
            <v>1.42868239367619</v>
          </cell>
          <cell r="DA416">
            <v>1.42518600240408</v>
          </cell>
          <cell r="DB416">
            <v>1.44195475127468</v>
          </cell>
          <cell r="DC416">
            <v>1.45244953813891</v>
          </cell>
          <cell r="DD416">
            <v>1.46073602776176</v>
          </cell>
          <cell r="DE416">
            <v>1.46800500147907</v>
          </cell>
          <cell r="DF416">
            <v>1.43758350702253</v>
          </cell>
          <cell r="DG416">
            <v>1.43758350702253</v>
          </cell>
          <cell r="DH416">
            <v>1.43758350702253</v>
          </cell>
          <cell r="DI416">
            <v>1.43758350702253</v>
          </cell>
          <cell r="DJ416">
            <v>1.43758350702253</v>
          </cell>
          <cell r="DK416">
            <v>1.43758350702253</v>
          </cell>
        </row>
        <row r="417">
          <cell r="A417">
            <v>1207.43994326065</v>
          </cell>
          <cell r="B417">
            <v>1584.10166724324</v>
          </cell>
          <cell r="C417">
            <v>1761.70657587357</v>
          </cell>
          <cell r="D417">
            <v>1651.56083456236</v>
          </cell>
          <cell r="E417">
            <v>1653.17689655007</v>
          </cell>
          <cell r="F417">
            <v>1674.16192686178</v>
          </cell>
          <cell r="G417">
            <v>1801.03482634068</v>
          </cell>
          <cell r="H417">
            <v>2361.77289737199</v>
          </cell>
          <cell r="I417">
            <v>1854.31932055363</v>
          </cell>
          <cell r="J417">
            <v>1916.92616623523</v>
          </cell>
          <cell r="K417">
            <v>1850.25407351033</v>
          </cell>
          <cell r="L417">
            <v>2062.96924508381</v>
          </cell>
          <cell r="M417">
            <v>2152.69142425373</v>
          </cell>
          <cell r="N417">
            <v>2542.17462798151</v>
          </cell>
          <cell r="O417">
            <v>1858.36533146906</v>
          </cell>
          <cell r="P417">
            <v>2053.86604389885</v>
          </cell>
          <cell r="Q417">
            <v>2331.69939456939</v>
          </cell>
          <cell r="R417">
            <v>2531.04266118975</v>
          </cell>
          <cell r="S417">
            <v>2828.59917475997</v>
          </cell>
          <cell r="T417">
            <v>2711.3806620597</v>
          </cell>
        </row>
        <row r="417">
          <cell r="Z417">
            <v>1207.43994326065</v>
          </cell>
          <cell r="AA417">
            <v>1584.10166724324</v>
          </cell>
          <cell r="AB417">
            <v>1761.70657587357</v>
          </cell>
          <cell r="AC417">
            <v>1651.56083456236</v>
          </cell>
          <cell r="AD417">
            <v>1653.17689655007</v>
          </cell>
          <cell r="AE417">
            <v>1674.16192686178</v>
          </cell>
          <cell r="AF417">
            <v>1801.03482634068</v>
          </cell>
          <cell r="AG417">
            <v>2361.77289737199</v>
          </cell>
          <cell r="AH417">
            <v>1854.31932055363</v>
          </cell>
          <cell r="AI417">
            <v>1916.92616623523</v>
          </cell>
          <cell r="AJ417">
            <v>1850.25407351033</v>
          </cell>
          <cell r="AK417">
            <v>2062.96924508381</v>
          </cell>
          <cell r="AL417">
            <v>2152.69142425373</v>
          </cell>
          <cell r="AM417">
            <v>2542.17462798151</v>
          </cell>
          <cell r="AN417">
            <v>1858.36533146906</v>
          </cell>
          <cell r="AO417">
            <v>2053.86604389885</v>
          </cell>
          <cell r="AP417">
            <v>2331.69939456939</v>
          </cell>
          <cell r="AQ417">
            <v>2531.04266118975</v>
          </cell>
          <cell r="AR417">
            <v>2828.59917475997</v>
          </cell>
          <cell r="AS417">
            <v>2711.3806620597</v>
          </cell>
        </row>
        <row r="417"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</row>
        <row r="417">
          <cell r="BX417">
            <v>3.41655124378907</v>
          </cell>
          <cell r="BY417">
            <v>3.17718663841563</v>
          </cell>
          <cell r="BZ417">
            <v>3.17623752910269</v>
          </cell>
          <cell r="CA417">
            <v>3.17449888252682</v>
          </cell>
          <cell r="CB417">
            <v>3.39012588911485</v>
          </cell>
          <cell r="CC417">
            <v>4.42095857618312</v>
          </cell>
          <cell r="CD417">
            <v>3.45783164066291</v>
          </cell>
          <cell r="CE417">
            <v>3.6010370749343</v>
          </cell>
          <cell r="CF417">
            <v>3.49723318614277</v>
          </cell>
          <cell r="CG417">
            <v>3.9115915275721</v>
          </cell>
          <cell r="CH417">
            <v>4.09839480600685</v>
          </cell>
          <cell r="CI417">
            <v>4.81970308010683</v>
          </cell>
          <cell r="CJ417">
            <v>3.55595663514644</v>
          </cell>
          <cell r="CK417">
            <v>3.93004457349117</v>
          </cell>
          <cell r="CL417">
            <v>4.46167488861379</v>
          </cell>
          <cell r="CM417">
            <v>4.84311550182739</v>
          </cell>
          <cell r="CN417">
            <v>5.41248581930131</v>
          </cell>
          <cell r="CO417">
            <v>5.18818979906237</v>
          </cell>
          <cell r="CP417">
            <v>4.91007930828688</v>
          </cell>
          <cell r="CQ417">
            <v>5.1541092453873</v>
          </cell>
          <cell r="CR417">
            <v>1.45873377822265</v>
          </cell>
          <cell r="CS417">
            <v>1.44356673552074</v>
          </cell>
          <cell r="CT417">
            <v>1.4127091953712</v>
          </cell>
          <cell r="CU417">
            <v>1.42416065508094</v>
          </cell>
          <cell r="CV417">
            <v>1.42598018248641</v>
          </cell>
          <cell r="CW417">
            <v>1.44487214355226</v>
          </cell>
          <cell r="CX417">
            <v>1.45550405836487</v>
          </cell>
          <cell r="CY417">
            <v>1.46362164816254</v>
          </cell>
          <cell r="CZ417">
            <v>1.46922332651581</v>
          </cell>
          <cell r="DA417">
            <v>1.45842778092733</v>
          </cell>
          <cell r="DB417">
            <v>1.44948562840474</v>
          </cell>
          <cell r="DC417">
            <v>1.44492861655837</v>
          </cell>
          <cell r="DD417">
            <v>1.43904748155026</v>
          </cell>
          <cell r="DE417">
            <v>1.44508113439957</v>
          </cell>
          <cell r="DF417">
            <v>1.43179807557716</v>
          </cell>
          <cell r="DG417">
            <v>1.43179807557716</v>
          </cell>
          <cell r="DH417">
            <v>1.43179807557716</v>
          </cell>
          <cell r="DI417">
            <v>1.43179807557716</v>
          </cell>
          <cell r="DJ417">
            <v>1.43179807557716</v>
          </cell>
          <cell r="DK417">
            <v>1.43179807557716</v>
          </cell>
        </row>
        <row r="418">
          <cell r="A418">
            <v>1627.35129775538</v>
          </cell>
          <cell r="B418">
            <v>1505.80819689218</v>
          </cell>
          <cell r="C418">
            <v>1385.82777662798</v>
          </cell>
          <cell r="D418">
            <v>1559.24928031647</v>
          </cell>
          <cell r="E418">
            <v>1724.14894034122</v>
          </cell>
          <cell r="F418">
            <v>1910.71540127605</v>
          </cell>
          <cell r="G418">
            <v>1898.78134644331</v>
          </cell>
          <cell r="H418">
            <v>2008.34427768389</v>
          </cell>
          <cell r="I418">
            <v>2128.83735944827</v>
          </cell>
          <cell r="J418">
            <v>1957.43960201582</v>
          </cell>
          <cell r="K418">
            <v>1819.85876765913</v>
          </cell>
          <cell r="L418">
            <v>2190.07554243324</v>
          </cell>
          <cell r="M418">
            <v>2288.82770046918</v>
          </cell>
          <cell r="N418">
            <v>2215.47758919278</v>
          </cell>
          <cell r="O418">
            <v>2286.95142426864</v>
          </cell>
          <cell r="P418">
            <v>2229.30922292194</v>
          </cell>
          <cell r="Q418">
            <v>2244.9211567303</v>
          </cell>
          <cell r="R418">
            <v>2481.29201630337</v>
          </cell>
          <cell r="S418">
            <v>2149.24447592819</v>
          </cell>
          <cell r="T418">
            <v>2301.44274872006</v>
          </cell>
        </row>
        <row r="418">
          <cell r="Z418">
            <v>1627.35129775538</v>
          </cell>
          <cell r="AA418">
            <v>1505.80819689218</v>
          </cell>
          <cell r="AB418">
            <v>1385.82777662798</v>
          </cell>
          <cell r="AC418">
            <v>1559.24928031647</v>
          </cell>
          <cell r="AD418">
            <v>1724.14894034122</v>
          </cell>
          <cell r="AE418">
            <v>1910.71540127605</v>
          </cell>
          <cell r="AF418">
            <v>1898.78134644331</v>
          </cell>
          <cell r="AG418">
            <v>2008.34427768389</v>
          </cell>
          <cell r="AH418">
            <v>2128.83735944827</v>
          </cell>
          <cell r="AI418">
            <v>1957.43960201582</v>
          </cell>
          <cell r="AJ418">
            <v>1819.85876765913</v>
          </cell>
          <cell r="AK418">
            <v>2190.07554243324</v>
          </cell>
          <cell r="AL418">
            <v>2288.82770046918</v>
          </cell>
          <cell r="AM418">
            <v>2215.47758919278</v>
          </cell>
          <cell r="AN418">
            <v>2286.95142426864</v>
          </cell>
          <cell r="AO418">
            <v>2229.30922292194</v>
          </cell>
          <cell r="AP418">
            <v>2244.9211567303</v>
          </cell>
          <cell r="AQ418">
            <v>2481.29201630337</v>
          </cell>
          <cell r="AR418">
            <v>2149.24447592819</v>
          </cell>
          <cell r="AS418">
            <v>2301.44274872006</v>
          </cell>
        </row>
        <row r="418"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</row>
        <row r="418">
          <cell r="BX418">
            <v>2.63848245525766</v>
          </cell>
          <cell r="BY418">
            <v>2.9644222065026</v>
          </cell>
          <cell r="BZ418">
            <v>3.25279295572176</v>
          </cell>
          <cell r="CA418">
            <v>3.62932902923305</v>
          </cell>
          <cell r="CB418">
            <v>3.61459692857004</v>
          </cell>
          <cell r="CC418">
            <v>3.86237035760999</v>
          </cell>
          <cell r="CD418">
            <v>4.03117588414492</v>
          </cell>
          <cell r="CE418">
            <v>3.72896483698812</v>
          </cell>
          <cell r="CF418">
            <v>3.39203520977275</v>
          </cell>
          <cell r="CG418">
            <v>4.19840231868756</v>
          </cell>
          <cell r="CH418">
            <v>4.29920727012315</v>
          </cell>
          <cell r="CI418">
            <v>4.1781850078076</v>
          </cell>
          <cell r="CJ418">
            <v>4.35323672916256</v>
          </cell>
          <cell r="CK418">
            <v>4.24351417651477</v>
          </cell>
          <cell r="CL418">
            <v>4.27323166108685</v>
          </cell>
          <cell r="CM418">
            <v>4.72316614446849</v>
          </cell>
          <cell r="CN418">
            <v>4.09111006612325</v>
          </cell>
          <cell r="CO418">
            <v>4.38082112172407</v>
          </cell>
          <cell r="CP418">
            <v>4.85878915865044</v>
          </cell>
          <cell r="CQ418">
            <v>5.67280707651098</v>
          </cell>
          <cell r="CR418">
            <v>1.4603148351038</v>
          </cell>
          <cell r="CS418">
            <v>1.45464596779962</v>
          </cell>
          <cell r="CT418">
            <v>1.43900461477466</v>
          </cell>
          <cell r="CU418">
            <v>1.4410618794829</v>
          </cell>
          <cell r="CV418">
            <v>1.45219686320739</v>
          </cell>
          <cell r="CW418">
            <v>1.44237038682906</v>
          </cell>
          <cell r="CX418">
            <v>1.43920353444365</v>
          </cell>
          <cell r="CY418">
            <v>1.42459489383346</v>
          </cell>
          <cell r="CZ418">
            <v>1.44683121982241</v>
          </cell>
          <cell r="DA418">
            <v>1.43816004149624</v>
          </cell>
          <cell r="DB418">
            <v>1.46988876105353</v>
          </cell>
          <cell r="DC418">
            <v>1.42916436065761</v>
          </cell>
          <cell r="DD418">
            <v>1.45858536916356</v>
          </cell>
          <cell r="DE418">
            <v>1.45273644007731</v>
          </cell>
          <cell r="DF418">
            <v>1.43930154280109</v>
          </cell>
          <cell r="DG418">
            <v>1.43930154280109</v>
          </cell>
          <cell r="DH418">
            <v>1.43930154280109</v>
          </cell>
          <cell r="DI418">
            <v>1.43930154280109</v>
          </cell>
          <cell r="DJ418">
            <v>1.43930154280109</v>
          </cell>
          <cell r="DK418">
            <v>1.43930154280109</v>
          </cell>
        </row>
        <row r="419">
          <cell r="A419">
            <v>1155.44508438355</v>
          </cell>
          <cell r="B419">
            <v>1532.37627342079</v>
          </cell>
          <cell r="C419">
            <v>1501.87480941675</v>
          </cell>
          <cell r="D419">
            <v>1674.65313314268</v>
          </cell>
          <cell r="E419">
            <v>1574.79113454645</v>
          </cell>
          <cell r="F419">
            <v>1651.61320192373</v>
          </cell>
          <cell r="G419">
            <v>1888.42402657857</v>
          </cell>
          <cell r="H419">
            <v>1760.56159011792</v>
          </cell>
          <cell r="I419">
            <v>1817.44398089829</v>
          </cell>
          <cell r="J419">
            <v>1905.63708592006</v>
          </cell>
          <cell r="K419">
            <v>2236.17100424542</v>
          </cell>
          <cell r="L419">
            <v>2259.32886760825</v>
          </cell>
          <cell r="M419">
            <v>2053.58731680896</v>
          </cell>
          <cell r="N419">
            <v>2182.75546540003</v>
          </cell>
          <cell r="O419">
            <v>2182.96516834586</v>
          </cell>
          <cell r="P419">
            <v>2232.703119186</v>
          </cell>
          <cell r="Q419">
            <v>2179.57747832345</v>
          </cell>
          <cell r="R419">
            <v>2126.05043223062</v>
          </cell>
          <cell r="S419">
            <v>2401.86690953131</v>
          </cell>
          <cell r="T419">
            <v>2402.30004205173</v>
          </cell>
        </row>
        <row r="419">
          <cell r="Z419">
            <v>1155.44508438355</v>
          </cell>
          <cell r="AA419">
            <v>1532.37627342079</v>
          </cell>
          <cell r="AB419">
            <v>1501.87480941675</v>
          </cell>
          <cell r="AC419">
            <v>1674.65313314268</v>
          </cell>
          <cell r="AD419">
            <v>1574.79113454645</v>
          </cell>
          <cell r="AE419">
            <v>1651.61320192373</v>
          </cell>
          <cell r="AF419">
            <v>1888.42402657857</v>
          </cell>
          <cell r="AG419">
            <v>1760.56159011792</v>
          </cell>
          <cell r="AH419">
            <v>1817.44398089829</v>
          </cell>
          <cell r="AI419">
            <v>1905.63708592006</v>
          </cell>
          <cell r="AJ419">
            <v>2236.17100424542</v>
          </cell>
          <cell r="AK419">
            <v>2259.32886760825</v>
          </cell>
          <cell r="AL419">
            <v>2053.58731680896</v>
          </cell>
          <cell r="AM419">
            <v>2182.75546540003</v>
          </cell>
          <cell r="AN419">
            <v>2182.96516834586</v>
          </cell>
          <cell r="AO419">
            <v>2232.703119186</v>
          </cell>
          <cell r="AP419">
            <v>2179.57747832345</v>
          </cell>
          <cell r="AQ419">
            <v>2126.05043223062</v>
          </cell>
          <cell r="AR419">
            <v>2401.86690953131</v>
          </cell>
          <cell r="AS419">
            <v>2402.30004205173</v>
          </cell>
        </row>
        <row r="419"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</row>
        <row r="419">
          <cell r="BX419">
            <v>2.84837410076794</v>
          </cell>
          <cell r="BY419">
            <v>3.17826989509211</v>
          </cell>
          <cell r="BZ419">
            <v>3.01216420565913</v>
          </cell>
          <cell r="CA419">
            <v>3.12606866283376</v>
          </cell>
          <cell r="CB419">
            <v>3.52714399832205</v>
          </cell>
          <cell r="CC419">
            <v>3.30042242139886</v>
          </cell>
          <cell r="CD419">
            <v>3.48072194402974</v>
          </cell>
          <cell r="CE419">
            <v>3.64831609079832</v>
          </cell>
          <cell r="CF419">
            <v>4.19505565188411</v>
          </cell>
          <cell r="CG419">
            <v>4.23533687191113</v>
          </cell>
          <cell r="CH419">
            <v>3.88883671848532</v>
          </cell>
          <cell r="CI419">
            <v>4.18473186091823</v>
          </cell>
          <cell r="CJ419">
            <v>4.14224400090335</v>
          </cell>
          <cell r="CK419">
            <v>4.23662330272285</v>
          </cell>
          <cell r="CL419">
            <v>4.13581575418841</v>
          </cell>
          <cell r="CM419">
            <v>4.03424652680027</v>
          </cell>
          <cell r="CN419">
            <v>4.55761683293979</v>
          </cell>
          <cell r="CO419">
            <v>4.55843871530893</v>
          </cell>
          <cell r="CP419">
            <v>4.83104323104471</v>
          </cell>
          <cell r="CQ419">
            <v>4.66098018285417</v>
          </cell>
          <cell r="CR419">
            <v>1.45175193082277</v>
          </cell>
          <cell r="CS419">
            <v>1.44837513136893</v>
          </cell>
          <cell r="CT419">
            <v>1.44458745926036</v>
          </cell>
          <cell r="CU419">
            <v>1.44358123355676</v>
          </cell>
          <cell r="CV419">
            <v>1.43235758891414</v>
          </cell>
          <cell r="CW419">
            <v>1.44749465368477</v>
          </cell>
          <cell r="CX419">
            <v>1.46684242515784</v>
          </cell>
          <cell r="CY419">
            <v>1.46146638079061</v>
          </cell>
          <cell r="CZ419">
            <v>1.4305361525198</v>
          </cell>
          <cell r="DA419">
            <v>1.43105021416229</v>
          </cell>
          <cell r="DB419">
            <v>1.46040873123833</v>
          </cell>
          <cell r="DC419">
            <v>1.46149935418081</v>
          </cell>
          <cell r="DD419">
            <v>1.44677368289862</v>
          </cell>
          <cell r="DE419">
            <v>1.4290406551133</v>
          </cell>
          <cell r="DF419">
            <v>1.44383732279279</v>
          </cell>
          <cell r="DG419">
            <v>1.44383732279279</v>
          </cell>
          <cell r="DH419">
            <v>1.44383732279279</v>
          </cell>
          <cell r="DI419">
            <v>1.44383732279279</v>
          </cell>
          <cell r="DJ419">
            <v>1.44383732279279</v>
          </cell>
          <cell r="DK419">
            <v>1.44383732279279</v>
          </cell>
        </row>
        <row r="420">
          <cell r="A420">
            <v>1192.64509134123</v>
          </cell>
          <cell r="B420">
            <v>1477.23431875597</v>
          </cell>
          <cell r="C420">
            <v>1664.45385457503</v>
          </cell>
          <cell r="D420">
            <v>1652.54821016634</v>
          </cell>
          <cell r="E420">
            <v>1923.33356920026</v>
          </cell>
          <cell r="F420">
            <v>2043.49399402357</v>
          </cell>
          <cell r="G420">
            <v>1864.2808528893</v>
          </cell>
          <cell r="H420">
            <v>1802.71321924608</v>
          </cell>
          <cell r="I420">
            <v>1664.86334956091</v>
          </cell>
          <cell r="J420">
            <v>1801.80115040393</v>
          </cell>
          <cell r="K420">
            <v>1786.29544533595</v>
          </cell>
          <cell r="L420">
            <v>2092.7685024766</v>
          </cell>
          <cell r="M420">
            <v>2140.3319486183</v>
          </cell>
          <cell r="N420">
            <v>2194.12992064861</v>
          </cell>
          <cell r="O420">
            <v>2149.21735625615</v>
          </cell>
          <cell r="P420">
            <v>2063.1064750287</v>
          </cell>
          <cell r="Q420">
            <v>1925.48715890821</v>
          </cell>
          <cell r="R420">
            <v>2455.2336411762</v>
          </cell>
          <cell r="S420">
            <v>2713.06167480437</v>
          </cell>
          <cell r="T420">
            <v>2509.11597113212</v>
          </cell>
        </row>
        <row r="420">
          <cell r="Z420">
            <v>1192.64509134123</v>
          </cell>
          <cell r="AA420">
            <v>1477.23431875597</v>
          </cell>
          <cell r="AB420">
            <v>1664.45385457503</v>
          </cell>
          <cell r="AC420">
            <v>1652.54821016634</v>
          </cell>
          <cell r="AD420">
            <v>1923.33356920026</v>
          </cell>
          <cell r="AE420">
            <v>2043.49399402357</v>
          </cell>
          <cell r="AF420">
            <v>1864.2808528893</v>
          </cell>
          <cell r="AG420">
            <v>1802.71321924608</v>
          </cell>
          <cell r="AH420">
            <v>1664.86334956091</v>
          </cell>
          <cell r="AI420">
            <v>1801.80115040393</v>
          </cell>
          <cell r="AJ420">
            <v>1786.29544533595</v>
          </cell>
          <cell r="AK420">
            <v>2092.7685024766</v>
          </cell>
          <cell r="AL420">
            <v>2140.3319486183</v>
          </cell>
          <cell r="AM420">
            <v>2194.12992064861</v>
          </cell>
          <cell r="AN420">
            <v>2149.21735625615</v>
          </cell>
          <cell r="AO420">
            <v>2063.1064750287</v>
          </cell>
          <cell r="AP420">
            <v>1925.48715890821</v>
          </cell>
          <cell r="AQ420">
            <v>2455.2336411762</v>
          </cell>
          <cell r="AR420">
            <v>2713.06167480437</v>
          </cell>
          <cell r="AS420">
            <v>2509.11597113212</v>
          </cell>
        </row>
        <row r="420"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</row>
        <row r="420">
          <cell r="BX420">
            <v>3.25017448212081</v>
          </cell>
          <cell r="BY420">
            <v>3.12544562471791</v>
          </cell>
          <cell r="BZ420">
            <v>3.61217775654492</v>
          </cell>
          <cell r="CA420">
            <v>3.90936773736856</v>
          </cell>
          <cell r="CB420">
            <v>3.59985874508402</v>
          </cell>
          <cell r="CC420">
            <v>3.40760577311455</v>
          </cell>
          <cell r="CD420">
            <v>3.1664314109952</v>
          </cell>
          <cell r="CE420">
            <v>3.40823799528039</v>
          </cell>
          <cell r="CF420">
            <v>3.43705851942643</v>
          </cell>
          <cell r="CG420">
            <v>3.88908438446299</v>
          </cell>
          <cell r="CH420">
            <v>4.07570772148557</v>
          </cell>
          <cell r="CI420">
            <v>4.22051896551726</v>
          </cell>
          <cell r="CJ420">
            <v>4.07654407852061</v>
          </cell>
          <cell r="CK420">
            <v>3.91321262116841</v>
          </cell>
          <cell r="CL420">
            <v>3.65218215508364</v>
          </cell>
          <cell r="CM420">
            <v>4.65698275336678</v>
          </cell>
          <cell r="CN420">
            <v>5.14602000253287</v>
          </cell>
          <cell r="CO420">
            <v>4.75918446529661</v>
          </cell>
          <cell r="CP420">
            <v>4.92068910782774</v>
          </cell>
          <cell r="CQ420">
            <v>5.23450157924134</v>
          </cell>
          <cell r="CR420">
            <v>1.44811431767081</v>
          </cell>
          <cell r="CS420">
            <v>1.42716719231998</v>
          </cell>
          <cell r="CT420">
            <v>1.40304699697393</v>
          </cell>
          <cell r="CU420">
            <v>1.44860281910363</v>
          </cell>
          <cell r="CV420">
            <v>1.45878951537121</v>
          </cell>
          <cell r="CW420">
            <v>1.43210208360313</v>
          </cell>
          <cell r="CX420">
            <v>1.41883866471543</v>
          </cell>
          <cell r="CY420">
            <v>1.44938724005841</v>
          </cell>
          <cell r="CZ420">
            <v>1.44050789636975</v>
          </cell>
          <cell r="DA420">
            <v>1.44838521100691</v>
          </cell>
          <cell r="DB420">
            <v>1.42388036064768</v>
          </cell>
          <cell r="DC420">
            <v>1.47428334506145</v>
          </cell>
          <cell r="DD420">
            <v>1.43874967186364</v>
          </cell>
          <cell r="DE420">
            <v>1.4243070343259</v>
          </cell>
          <cell r="DF420">
            <v>1.44442611585983</v>
          </cell>
          <cell r="DG420">
            <v>1.44442611585983</v>
          </cell>
          <cell r="DH420">
            <v>1.44442611585983</v>
          </cell>
          <cell r="DI420">
            <v>1.44442611585983</v>
          </cell>
          <cell r="DJ420">
            <v>1.44442611585983</v>
          </cell>
          <cell r="DK420">
            <v>1.44442611585983</v>
          </cell>
        </row>
        <row r="421">
          <cell r="A421">
            <v>1445.58108480195</v>
          </cell>
          <cell r="B421">
            <v>1580.90177642217</v>
          </cell>
          <cell r="C421">
            <v>1687.20007127852</v>
          </cell>
          <cell r="D421">
            <v>1823.5337194669</v>
          </cell>
          <cell r="E421">
            <v>1811.91291554641</v>
          </cell>
          <cell r="F421">
            <v>1757.73159658833</v>
          </cell>
          <cell r="G421">
            <v>1893.1763539309</v>
          </cell>
          <cell r="H421">
            <v>1916.3377232556</v>
          </cell>
          <cell r="I421">
            <v>1897.36293258919</v>
          </cell>
          <cell r="J421">
            <v>1444.77990587463</v>
          </cell>
          <cell r="K421">
            <v>2012.89496538758</v>
          </cell>
          <cell r="L421">
            <v>1886.486430753</v>
          </cell>
          <cell r="M421">
            <v>2405.53641350085</v>
          </cell>
          <cell r="N421">
            <v>2062.77426518087</v>
          </cell>
          <cell r="O421">
            <v>2357.16151899764</v>
          </cell>
          <cell r="P421">
            <v>2220.17166002651</v>
          </cell>
          <cell r="Q421">
            <v>2258.12164251004</v>
          </cell>
          <cell r="R421">
            <v>2602.27466539079</v>
          </cell>
          <cell r="S421">
            <v>2512.64989467941</v>
          </cell>
          <cell r="T421">
            <v>2638.26841950131</v>
          </cell>
        </row>
        <row r="421">
          <cell r="Z421">
            <v>1445.58108480195</v>
          </cell>
          <cell r="AA421">
            <v>1580.90177642217</v>
          </cell>
          <cell r="AB421">
            <v>1687.20007127852</v>
          </cell>
          <cell r="AC421">
            <v>1823.5337194669</v>
          </cell>
          <cell r="AD421">
            <v>1811.91291554641</v>
          </cell>
          <cell r="AE421">
            <v>1757.73159658833</v>
          </cell>
          <cell r="AF421">
            <v>1893.1763539309</v>
          </cell>
          <cell r="AG421">
            <v>1916.3377232556</v>
          </cell>
          <cell r="AH421">
            <v>1897.36293258919</v>
          </cell>
          <cell r="AI421">
            <v>1444.77990587463</v>
          </cell>
          <cell r="AJ421">
            <v>2012.89496538758</v>
          </cell>
          <cell r="AK421">
            <v>1886.486430753</v>
          </cell>
          <cell r="AL421">
            <v>2405.53641350085</v>
          </cell>
          <cell r="AM421">
            <v>2062.77426518087</v>
          </cell>
          <cell r="AN421">
            <v>2357.16151899764</v>
          </cell>
          <cell r="AO421">
            <v>2220.17166002651</v>
          </cell>
          <cell r="AP421">
            <v>2258.12164251004</v>
          </cell>
          <cell r="AQ421">
            <v>2602.27466539079</v>
          </cell>
          <cell r="AR421">
            <v>2512.64989467941</v>
          </cell>
          <cell r="AS421">
            <v>2638.26841950131</v>
          </cell>
        </row>
        <row r="421"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</row>
        <row r="421">
          <cell r="BX421">
            <v>3.16631745227828</v>
          </cell>
          <cell r="BY421">
            <v>3.49260730583488</v>
          </cell>
          <cell r="BZ421">
            <v>3.42454818213275</v>
          </cell>
          <cell r="CA421">
            <v>3.27438705652258</v>
          </cell>
          <cell r="CB421">
            <v>3.63624192657336</v>
          </cell>
          <cell r="CC421">
            <v>3.65367874557068</v>
          </cell>
          <cell r="CD421">
            <v>3.55356031481196</v>
          </cell>
          <cell r="CE421">
            <v>2.72042718517392</v>
          </cell>
          <cell r="CF421">
            <v>3.80165126026194</v>
          </cell>
          <cell r="CG421">
            <v>3.54664562321961</v>
          </cell>
          <cell r="CH421">
            <v>4.5544032482914</v>
          </cell>
          <cell r="CI421">
            <v>3.9074044683628</v>
          </cell>
          <cell r="CJ421">
            <v>4.4927935160544</v>
          </cell>
          <cell r="CK421">
            <v>4.23168830744213</v>
          </cell>
          <cell r="CL421">
            <v>4.30402167698946</v>
          </cell>
          <cell r="CM421">
            <v>4.95998371322135</v>
          </cell>
          <cell r="CN421">
            <v>4.78915724015844</v>
          </cell>
          <cell r="CO421">
            <v>5.02858847525521</v>
          </cell>
          <cell r="CP421">
            <v>4.58467381186035</v>
          </cell>
          <cell r="CQ421">
            <v>4.94511064363544</v>
          </cell>
          <cell r="CR421">
            <v>1.44621707367402</v>
          </cell>
          <cell r="CS421">
            <v>1.45271092838493</v>
          </cell>
          <cell r="CT421">
            <v>1.45988708282622</v>
          </cell>
          <cell r="CU421">
            <v>1.43044503878622</v>
          </cell>
          <cell r="CV421">
            <v>1.44957661860321</v>
          </cell>
          <cell r="CW421">
            <v>1.4707189227244</v>
          </cell>
          <cell r="CX421">
            <v>1.42641348844612</v>
          </cell>
          <cell r="CY421">
            <v>1.43697371972054</v>
          </cell>
          <cell r="CZ421">
            <v>1.46282999282888</v>
          </cell>
          <cell r="DA421">
            <v>1.45502924450898</v>
          </cell>
          <cell r="DB421">
            <v>1.45062772714962</v>
          </cell>
          <cell r="DC421">
            <v>1.45728006791213</v>
          </cell>
          <cell r="DD421">
            <v>1.44706350374061</v>
          </cell>
          <cell r="DE421">
            <v>1.44634024675957</v>
          </cell>
          <cell r="DF421">
            <v>1.43740787136118</v>
          </cell>
          <cell r="DG421">
            <v>1.43740787136118</v>
          </cell>
          <cell r="DH421">
            <v>1.43740787136118</v>
          </cell>
          <cell r="DI421">
            <v>1.43740787136118</v>
          </cell>
          <cell r="DJ421">
            <v>1.43740787136118</v>
          </cell>
          <cell r="DK421">
            <v>1.43740787136118</v>
          </cell>
        </row>
        <row r="422">
          <cell r="A422">
            <v>1264.75975348073</v>
          </cell>
          <cell r="B422">
            <v>1703.38970642575</v>
          </cell>
          <cell r="C422">
            <v>1866.68293879728</v>
          </cell>
          <cell r="D422">
            <v>1672.04600317788</v>
          </cell>
          <cell r="E422">
            <v>1386.74862143657</v>
          </cell>
          <cell r="F422">
            <v>1663.57210159749</v>
          </cell>
          <cell r="G422">
            <v>1703.3324246237</v>
          </cell>
          <cell r="H422">
            <v>1893.83847492553</v>
          </cell>
          <cell r="I422">
            <v>2135.36095611639</v>
          </cell>
          <cell r="J422">
            <v>1829.12552257655</v>
          </cell>
          <cell r="K422">
            <v>1850.86524220981</v>
          </cell>
          <cell r="L422">
            <v>2053.5770129917</v>
          </cell>
          <cell r="M422">
            <v>2055.12710261221</v>
          </cell>
          <cell r="N422">
            <v>2197.1748218483</v>
          </cell>
          <cell r="O422">
            <v>2496.83877150359</v>
          </cell>
          <cell r="P422">
            <v>2141.64559155167</v>
          </cell>
          <cell r="Q422">
            <v>2340.27370527948</v>
          </cell>
          <cell r="R422">
            <v>2647.43030814885</v>
          </cell>
          <cell r="S422">
            <v>2675.13182780719</v>
          </cell>
          <cell r="T422">
            <v>2416.9389020163</v>
          </cell>
        </row>
        <row r="422">
          <cell r="Z422">
            <v>1264.75975348073</v>
          </cell>
          <cell r="AA422">
            <v>1703.38970642575</v>
          </cell>
          <cell r="AB422">
            <v>1866.68293879728</v>
          </cell>
          <cell r="AC422">
            <v>1672.04600317788</v>
          </cell>
          <cell r="AD422">
            <v>1386.74862143657</v>
          </cell>
          <cell r="AE422">
            <v>1663.57210159749</v>
          </cell>
          <cell r="AF422">
            <v>1703.3324246237</v>
          </cell>
          <cell r="AG422">
            <v>1893.83847492553</v>
          </cell>
          <cell r="AH422">
            <v>2135.36095611639</v>
          </cell>
          <cell r="AI422">
            <v>1829.12552257655</v>
          </cell>
          <cell r="AJ422">
            <v>1850.86524220981</v>
          </cell>
          <cell r="AK422">
            <v>2053.5770129917</v>
          </cell>
          <cell r="AL422">
            <v>2055.12710261221</v>
          </cell>
          <cell r="AM422">
            <v>2197.1748218483</v>
          </cell>
          <cell r="AN422">
            <v>2496.83877150359</v>
          </cell>
          <cell r="AO422">
            <v>2141.64559155167</v>
          </cell>
          <cell r="AP422">
            <v>2340.27370527948</v>
          </cell>
          <cell r="AQ422">
            <v>2647.43030814885</v>
          </cell>
          <cell r="AR422">
            <v>2675.13182780719</v>
          </cell>
          <cell r="AS422">
            <v>2416.9389020163</v>
          </cell>
        </row>
        <row r="422"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</row>
        <row r="422">
          <cell r="BX422">
            <v>3.51327463221163</v>
          </cell>
          <cell r="BY422">
            <v>3.27413594202531</v>
          </cell>
          <cell r="BZ422">
            <v>2.60129807998704</v>
          </cell>
          <cell r="CA422">
            <v>3.17957725496679</v>
          </cell>
          <cell r="CB422">
            <v>3.19602388407623</v>
          </cell>
          <cell r="CC422">
            <v>3.60863731670613</v>
          </cell>
          <cell r="CD422">
            <v>4.03674806131384</v>
          </cell>
          <cell r="CE422">
            <v>3.5318577380463</v>
          </cell>
          <cell r="CF422">
            <v>3.47184389620769</v>
          </cell>
          <cell r="CG422">
            <v>3.91572761168785</v>
          </cell>
          <cell r="CH422">
            <v>3.90051641567457</v>
          </cell>
          <cell r="CI422">
            <v>4.23642268472834</v>
          </cell>
          <cell r="CJ422">
            <v>4.70418819946347</v>
          </cell>
          <cell r="CK422">
            <v>4.03498376995459</v>
          </cell>
          <cell r="CL422">
            <v>4.40921058801917</v>
          </cell>
          <cell r="CM422">
            <v>4.98791133678046</v>
          </cell>
          <cell r="CN422">
            <v>5.0401025969336</v>
          </cell>
          <cell r="CO422">
            <v>4.55365223876369</v>
          </cell>
          <cell r="CP422">
            <v>4.58460411550239</v>
          </cell>
          <cell r="CQ422">
            <v>5.99984392901907</v>
          </cell>
          <cell r="CR422">
            <v>1.44271990292856</v>
          </cell>
          <cell r="CS422">
            <v>1.44319408308345</v>
          </cell>
          <cell r="CT422">
            <v>1.45567892285776</v>
          </cell>
          <cell r="CU422">
            <v>1.39913187327167</v>
          </cell>
          <cell r="CV422">
            <v>1.46054438006811</v>
          </cell>
          <cell r="CW422">
            <v>1.43343954863151</v>
          </cell>
          <cell r="CX422">
            <v>1.46014684067359</v>
          </cell>
          <cell r="CY422">
            <v>1.43782766348374</v>
          </cell>
          <cell r="CZ422">
            <v>1.44926160872568</v>
          </cell>
          <cell r="DA422">
            <v>1.41888580267439</v>
          </cell>
          <cell r="DB422">
            <v>1.46056787945624</v>
          </cell>
          <cell r="DC422">
            <v>1.436830890628</v>
          </cell>
          <cell r="DD422">
            <v>1.44352301403208</v>
          </cell>
          <cell r="DE422">
            <v>1.42092928259016</v>
          </cell>
          <cell r="DF422">
            <v>1.45416252038623</v>
          </cell>
          <cell r="DG422">
            <v>1.45416252038623</v>
          </cell>
          <cell r="DH422">
            <v>1.45416252038623</v>
          </cell>
          <cell r="DI422">
            <v>1.45416252038623</v>
          </cell>
          <cell r="DJ422">
            <v>1.45416252038623</v>
          </cell>
          <cell r="DK422">
            <v>1.45416252038623</v>
          </cell>
        </row>
        <row r="423">
          <cell r="A423">
            <v>1313.37724132923</v>
          </cell>
          <cell r="B423">
            <v>1194.04549859154</v>
          </cell>
          <cell r="C423">
            <v>1382.2591957736</v>
          </cell>
          <cell r="D423">
            <v>1559.2146291567</v>
          </cell>
          <cell r="E423">
            <v>1641.74263687345</v>
          </cell>
          <cell r="F423">
            <v>1655.6981426201</v>
          </cell>
          <cell r="G423">
            <v>1846.20407046125</v>
          </cell>
          <cell r="H423">
            <v>1941.33459163544</v>
          </cell>
          <cell r="I423">
            <v>1922.92805518856</v>
          </cell>
          <cell r="J423">
            <v>2015.33177673343</v>
          </cell>
          <cell r="K423">
            <v>1962.64007153329</v>
          </cell>
          <cell r="L423">
            <v>1919.69841022087</v>
          </cell>
          <cell r="M423">
            <v>2012.53024712437</v>
          </cell>
          <cell r="N423">
            <v>2050.57970052175</v>
          </cell>
          <cell r="O423">
            <v>2312.13520361823</v>
          </cell>
          <cell r="P423">
            <v>2167.72133635422</v>
          </cell>
          <cell r="Q423">
            <v>2360.30467440386</v>
          </cell>
          <cell r="R423">
            <v>2360.10448617036</v>
          </cell>
          <cell r="S423">
            <v>2630.31121231264</v>
          </cell>
          <cell r="T423">
            <v>2657.23181154818</v>
          </cell>
        </row>
        <row r="423">
          <cell r="Z423">
            <v>1313.37724132923</v>
          </cell>
          <cell r="AA423">
            <v>1194.04549859154</v>
          </cell>
          <cell r="AB423">
            <v>1382.2591957736</v>
          </cell>
          <cell r="AC423">
            <v>1559.2146291567</v>
          </cell>
          <cell r="AD423">
            <v>1641.74263687345</v>
          </cell>
          <cell r="AE423">
            <v>1655.6981426201</v>
          </cell>
          <cell r="AF423">
            <v>1846.20407046125</v>
          </cell>
          <cell r="AG423">
            <v>1941.33459163544</v>
          </cell>
          <cell r="AH423">
            <v>1922.92805518856</v>
          </cell>
          <cell r="AI423">
            <v>2015.33177673343</v>
          </cell>
          <cell r="AJ423">
            <v>1962.64007153329</v>
          </cell>
          <cell r="AK423">
            <v>1919.69841022087</v>
          </cell>
          <cell r="AL423">
            <v>2012.53024712437</v>
          </cell>
          <cell r="AM423">
            <v>2050.57970052175</v>
          </cell>
          <cell r="AN423">
            <v>2312.13520361823</v>
          </cell>
          <cell r="AO423">
            <v>2167.72133635422</v>
          </cell>
          <cell r="AP423">
            <v>2360.30467440386</v>
          </cell>
          <cell r="AQ423">
            <v>2360.10448617036</v>
          </cell>
          <cell r="AR423">
            <v>2630.31121231264</v>
          </cell>
          <cell r="AS423">
            <v>2657.23181154818</v>
          </cell>
        </row>
        <row r="423"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</row>
        <row r="423">
          <cell r="BX423">
            <v>2.65377661446338</v>
          </cell>
          <cell r="BY423">
            <v>2.94786075585092</v>
          </cell>
          <cell r="BZ423">
            <v>3.20104955961421</v>
          </cell>
          <cell r="CA423">
            <v>3.12470726108805</v>
          </cell>
          <cell r="CB423">
            <v>3.49910806603834</v>
          </cell>
          <cell r="CC423">
            <v>3.70741669460746</v>
          </cell>
          <cell r="CD423">
            <v>3.71524557308101</v>
          </cell>
          <cell r="CE423">
            <v>3.78403380074729</v>
          </cell>
          <cell r="CF423">
            <v>3.74852493740206</v>
          </cell>
          <cell r="CG423">
            <v>3.64622611374401</v>
          </cell>
          <cell r="CH423">
            <v>3.80457781486723</v>
          </cell>
          <cell r="CI423">
            <v>3.88457358181431</v>
          </cell>
          <cell r="CJ423">
            <v>4.35799146542957</v>
          </cell>
          <cell r="CK423">
            <v>4.08579527204028</v>
          </cell>
          <cell r="CL423">
            <v>4.44878293050026</v>
          </cell>
          <cell r="CM423">
            <v>4.44840560887491</v>
          </cell>
          <cell r="CN423">
            <v>4.95770048254275</v>
          </cell>
          <cell r="CO423">
            <v>5.00844134818467</v>
          </cell>
          <cell r="CP423">
            <v>4.86550814062696</v>
          </cell>
          <cell r="CQ423">
            <v>5.09841318859396</v>
          </cell>
          <cell r="CR423">
            <v>1.44542788774035</v>
          </cell>
          <cell r="CS423">
            <v>1.42162876253518</v>
          </cell>
          <cell r="CT423">
            <v>1.42702723154258</v>
          </cell>
          <cell r="CU423">
            <v>1.44912574086835</v>
          </cell>
          <cell r="CV423">
            <v>1.40514070424829</v>
          </cell>
          <cell r="CW423">
            <v>1.45170696510944</v>
          </cell>
          <cell r="CX423">
            <v>1.44553790516569</v>
          </cell>
          <cell r="CY423">
            <v>1.43461751044237</v>
          </cell>
          <cell r="CZ423">
            <v>1.41802094585192</v>
          </cell>
          <cell r="DA423">
            <v>1.45914577228854</v>
          </cell>
          <cell r="DB423">
            <v>1.43445653321949</v>
          </cell>
          <cell r="DC423">
            <v>1.44243596945631</v>
          </cell>
          <cell r="DD423">
            <v>1.44924923796395</v>
          </cell>
          <cell r="DE423">
            <v>1.44624022648787</v>
          </cell>
          <cell r="DF423">
            <v>1.45356342399122</v>
          </cell>
          <cell r="DG423">
            <v>1.45356342399122</v>
          </cell>
          <cell r="DH423">
            <v>1.45356342399122</v>
          </cell>
          <cell r="DI423">
            <v>1.45356342399122</v>
          </cell>
          <cell r="DJ423">
            <v>1.45356342399122</v>
          </cell>
          <cell r="DK423">
            <v>1.45356342399122</v>
          </cell>
        </row>
        <row r="424">
          <cell r="A424">
            <v>1305.80881809548</v>
          </cell>
          <cell r="B424">
            <v>1714.45075133591</v>
          </cell>
          <cell r="C424">
            <v>2034.51357457073</v>
          </cell>
          <cell r="D424">
            <v>1494.32512950461</v>
          </cell>
          <cell r="E424">
            <v>1701.38483408296</v>
          </cell>
          <cell r="F424">
            <v>1617.87353248154</v>
          </cell>
          <cell r="G424">
            <v>1695.56960566618</v>
          </cell>
          <cell r="H424">
            <v>2056.12833955027</v>
          </cell>
          <cell r="I424">
            <v>1982.49415602453</v>
          </cell>
          <cell r="J424">
            <v>1891.78920266569</v>
          </cell>
          <cell r="K424">
            <v>2133.41677640989</v>
          </cell>
          <cell r="L424">
            <v>2008.39736527446</v>
          </cell>
          <cell r="M424">
            <v>2253.85363584764</v>
          </cell>
          <cell r="N424">
            <v>2303.71729996519</v>
          </cell>
          <cell r="O424">
            <v>2201.13896865346</v>
          </cell>
          <cell r="P424">
            <v>2259.91312224447</v>
          </cell>
          <cell r="Q424">
            <v>2611.11851285485</v>
          </cell>
          <cell r="R424">
            <v>2243.46186727334</v>
          </cell>
          <cell r="S424">
            <v>2613.52956651771</v>
          </cell>
          <cell r="T424">
            <v>2937.45870018682</v>
          </cell>
        </row>
        <row r="424">
          <cell r="Z424">
            <v>1305.80881809548</v>
          </cell>
          <cell r="AA424">
            <v>1714.45075133591</v>
          </cell>
          <cell r="AB424">
            <v>2034.51357457073</v>
          </cell>
          <cell r="AC424">
            <v>1494.32512950461</v>
          </cell>
          <cell r="AD424">
            <v>1701.38483408296</v>
          </cell>
          <cell r="AE424">
            <v>1617.87353248154</v>
          </cell>
          <cell r="AF424">
            <v>1695.56960566618</v>
          </cell>
          <cell r="AG424">
            <v>2056.12833955027</v>
          </cell>
          <cell r="AH424">
            <v>1982.49415602453</v>
          </cell>
          <cell r="AI424">
            <v>1891.78920266569</v>
          </cell>
          <cell r="AJ424">
            <v>2133.41677640989</v>
          </cell>
          <cell r="AK424">
            <v>2008.39736527446</v>
          </cell>
          <cell r="AL424">
            <v>2253.85363584764</v>
          </cell>
          <cell r="AM424">
            <v>2303.71729996519</v>
          </cell>
          <cell r="AN424">
            <v>2201.13896865346</v>
          </cell>
          <cell r="AO424">
            <v>2259.91312224447</v>
          </cell>
          <cell r="AP424">
            <v>2611.11851285485</v>
          </cell>
          <cell r="AQ424">
            <v>2243.46186727334</v>
          </cell>
          <cell r="AR424">
            <v>2613.52956651771</v>
          </cell>
          <cell r="AS424">
            <v>2937.45870018682</v>
          </cell>
        </row>
        <row r="424"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</row>
        <row r="424">
          <cell r="BX424">
            <v>3.81096222312184</v>
          </cell>
          <cell r="BY424">
            <v>2.80484290414026</v>
          </cell>
          <cell r="BZ424">
            <v>3.22954262070267</v>
          </cell>
          <cell r="CA424">
            <v>3.08631731459717</v>
          </cell>
          <cell r="CB424">
            <v>3.18987253413039</v>
          </cell>
          <cell r="CC424">
            <v>3.89172441142958</v>
          </cell>
          <cell r="CD424">
            <v>3.7105953951245</v>
          </cell>
          <cell r="CE424">
            <v>3.57979666984052</v>
          </cell>
          <cell r="CF424">
            <v>4.02602059513024</v>
          </cell>
          <cell r="CG424">
            <v>3.8137024342604</v>
          </cell>
          <cell r="CH424">
            <v>4.40047246445232</v>
          </cell>
          <cell r="CI424">
            <v>4.38745240579948</v>
          </cell>
          <cell r="CJ424">
            <v>4.14908854831976</v>
          </cell>
          <cell r="CK424">
            <v>4.25987626825679</v>
          </cell>
          <cell r="CL424">
            <v>4.92188911026336</v>
          </cell>
          <cell r="CM424">
            <v>4.22886608917301</v>
          </cell>
          <cell r="CN424">
            <v>4.92643388244013</v>
          </cell>
          <cell r="CO424">
            <v>5.53703170389248</v>
          </cell>
          <cell r="CP424">
            <v>5.61761295508874</v>
          </cell>
          <cell r="CQ424">
            <v>5.16775396353696</v>
          </cell>
          <cell r="CR424">
            <v>1.44196125851504</v>
          </cell>
          <cell r="CS424">
            <v>1.44828242564421</v>
          </cell>
          <cell r="CT424">
            <v>1.46262530746851</v>
          </cell>
          <cell r="CU424">
            <v>1.45963306702643</v>
          </cell>
          <cell r="CV424">
            <v>1.44334008248569</v>
          </cell>
          <cell r="CW424">
            <v>1.43618746037957</v>
          </cell>
          <cell r="CX424">
            <v>1.45629523756935</v>
          </cell>
          <cell r="CY424">
            <v>1.44748901309425</v>
          </cell>
          <cell r="CZ424">
            <v>1.46377879020709</v>
          </cell>
          <cell r="DA424">
            <v>1.44784315840016</v>
          </cell>
          <cell r="DB424">
            <v>1.451800191158</v>
          </cell>
          <cell r="DC424">
            <v>1.4428127600012</v>
          </cell>
          <cell r="DD424">
            <v>1.4032451101462</v>
          </cell>
          <cell r="DE424">
            <v>1.43854648728204</v>
          </cell>
          <cell r="DF424">
            <v>1.45345601861893</v>
          </cell>
          <cell r="DG424">
            <v>1.45345601861893</v>
          </cell>
          <cell r="DH424">
            <v>1.45345601861893</v>
          </cell>
          <cell r="DI424">
            <v>1.45345601861893</v>
          </cell>
          <cell r="DJ424">
            <v>1.45345601861893</v>
          </cell>
          <cell r="DK424">
            <v>1.45345601861893</v>
          </cell>
        </row>
        <row r="425">
          <cell r="A425">
            <v>1711.00379725947</v>
          </cell>
          <cell r="B425">
            <v>1698.98498657434</v>
          </cell>
          <cell r="C425">
            <v>1560.54839104957</v>
          </cell>
          <cell r="D425">
            <v>1776.77925510974</v>
          </cell>
          <cell r="E425">
            <v>1681.14410400536</v>
          </cell>
          <cell r="F425">
            <v>1564.58937385455</v>
          </cell>
          <cell r="G425">
            <v>1657.06526437589</v>
          </cell>
          <cell r="H425">
            <v>2122.73630490877</v>
          </cell>
          <cell r="I425">
            <v>1827.87637879406</v>
          </cell>
          <cell r="J425">
            <v>2056.89684056822</v>
          </cell>
          <cell r="K425">
            <v>2294.99109843946</v>
          </cell>
          <cell r="L425">
            <v>2060.02298535345</v>
          </cell>
          <cell r="M425">
            <v>2276.94235268613</v>
          </cell>
          <cell r="N425">
            <v>2473.39726068438</v>
          </cell>
          <cell r="O425">
            <v>2084.29121796904</v>
          </cell>
          <cell r="P425">
            <v>2230.65305989027</v>
          </cell>
          <cell r="Q425">
            <v>2273.01193454282</v>
          </cell>
          <cell r="R425">
            <v>2047.16757880895</v>
          </cell>
          <cell r="S425">
            <v>2542.99259386301</v>
          </cell>
          <cell r="T425">
            <v>2441.83050840706</v>
          </cell>
        </row>
        <row r="425">
          <cell r="Z425">
            <v>1711.00379725947</v>
          </cell>
          <cell r="AA425">
            <v>1698.98498657434</v>
          </cell>
          <cell r="AB425">
            <v>1560.54839104957</v>
          </cell>
          <cell r="AC425">
            <v>1776.77925510974</v>
          </cell>
          <cell r="AD425">
            <v>1681.14410400536</v>
          </cell>
          <cell r="AE425">
            <v>1564.58937385455</v>
          </cell>
          <cell r="AF425">
            <v>1657.06526437589</v>
          </cell>
          <cell r="AG425">
            <v>2122.73630490877</v>
          </cell>
          <cell r="AH425">
            <v>1827.87637879406</v>
          </cell>
          <cell r="AI425">
            <v>2056.89684056822</v>
          </cell>
          <cell r="AJ425">
            <v>2294.99109843946</v>
          </cell>
          <cell r="AK425">
            <v>2060.02298535345</v>
          </cell>
          <cell r="AL425">
            <v>2276.94235268613</v>
          </cell>
          <cell r="AM425">
            <v>2473.39726068438</v>
          </cell>
          <cell r="AN425">
            <v>2084.29121796904</v>
          </cell>
          <cell r="AO425">
            <v>2230.65305989027</v>
          </cell>
          <cell r="AP425">
            <v>2273.01193454282</v>
          </cell>
          <cell r="AQ425">
            <v>2047.16757880895</v>
          </cell>
          <cell r="AR425">
            <v>2542.99259386301</v>
          </cell>
          <cell r="AS425">
            <v>2441.83050840706</v>
          </cell>
        </row>
        <row r="425"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</row>
        <row r="425">
          <cell r="BX425">
            <v>2.94485696442368</v>
          </cell>
          <cell r="BY425">
            <v>3.38904084337479</v>
          </cell>
          <cell r="BZ425">
            <v>3.22658789750544</v>
          </cell>
          <cell r="CA425">
            <v>2.97647588497597</v>
          </cell>
          <cell r="CB425">
            <v>3.1692213422253</v>
          </cell>
          <cell r="CC425">
            <v>4.0398895244551</v>
          </cell>
          <cell r="CD425">
            <v>3.44798106738892</v>
          </cell>
          <cell r="CE425">
            <v>3.8347660002343</v>
          </cell>
          <cell r="CF425">
            <v>4.22565531957687</v>
          </cell>
          <cell r="CG425">
            <v>3.94430770955296</v>
          </cell>
          <cell r="CH425">
            <v>4.2413532740983</v>
          </cell>
          <cell r="CI425">
            <v>4.63294184170187</v>
          </cell>
          <cell r="CJ425">
            <v>3.98801518089457</v>
          </cell>
          <cell r="CK425">
            <v>4.26805917976258</v>
          </cell>
          <cell r="CL425">
            <v>4.34910727597084</v>
          </cell>
          <cell r="CM425">
            <v>3.91698401439339</v>
          </cell>
          <cell r="CN425">
            <v>4.86567950860058</v>
          </cell>
          <cell r="CO425">
            <v>4.67211925701426</v>
          </cell>
          <cell r="CP425">
            <v>4.94240507715043</v>
          </cell>
          <cell r="CQ425">
            <v>4.44367496204366</v>
          </cell>
          <cell r="CR425">
            <v>1.43290878547638</v>
          </cell>
          <cell r="CS425">
            <v>1.43058689230299</v>
          </cell>
          <cell r="CT425">
            <v>1.45184472306218</v>
          </cell>
          <cell r="CU425">
            <v>1.43636167137964</v>
          </cell>
          <cell r="CV425">
            <v>1.42747521650033</v>
          </cell>
          <cell r="CW425">
            <v>1.44014142744284</v>
          </cell>
          <cell r="CX425">
            <v>1.43249850473328</v>
          </cell>
          <cell r="CY425">
            <v>1.43957300531481</v>
          </cell>
          <cell r="CZ425">
            <v>1.45240950920856</v>
          </cell>
          <cell r="DA425">
            <v>1.46953785692051</v>
          </cell>
          <cell r="DB425">
            <v>1.48796964482877</v>
          </cell>
          <cell r="DC425">
            <v>1.43089713217357</v>
          </cell>
          <cell r="DD425">
            <v>1.47080373253359</v>
          </cell>
          <cell r="DE425">
            <v>1.46266261971914</v>
          </cell>
          <cell r="DF425">
            <v>1.4318869511586</v>
          </cell>
          <cell r="DG425">
            <v>1.4318869511586</v>
          </cell>
          <cell r="DH425">
            <v>1.4318869511586</v>
          </cell>
          <cell r="DI425">
            <v>1.4318869511586</v>
          </cell>
          <cell r="DJ425">
            <v>1.4318869511586</v>
          </cell>
          <cell r="DK425">
            <v>1.4318869511586</v>
          </cell>
        </row>
        <row r="426">
          <cell r="A426">
            <v>1333.11453197142</v>
          </cell>
          <cell r="B426">
            <v>1590.94261933622</v>
          </cell>
          <cell r="C426">
            <v>1873.21439567522</v>
          </cell>
          <cell r="D426">
            <v>1494.84344285295</v>
          </cell>
          <cell r="E426">
            <v>1647.54956276092</v>
          </cell>
          <cell r="F426">
            <v>1675.88755181503</v>
          </cell>
          <cell r="G426">
            <v>1453.95638877052</v>
          </cell>
          <cell r="H426">
            <v>1786.62763125121</v>
          </cell>
          <cell r="I426">
            <v>1841.38942469161</v>
          </cell>
          <cell r="J426">
            <v>2063.94207006841</v>
          </cell>
          <cell r="K426">
            <v>2137.53870238788</v>
          </cell>
          <cell r="L426">
            <v>2209.74869175736</v>
          </cell>
          <cell r="M426">
            <v>2302.01451015894</v>
          </cell>
          <cell r="N426">
            <v>2391.58951877838</v>
          </cell>
          <cell r="O426">
            <v>2235.29303816646</v>
          </cell>
          <cell r="P426">
            <v>2207.29819317346</v>
          </cell>
          <cell r="Q426">
            <v>2385.06367172513</v>
          </cell>
          <cell r="R426">
            <v>2737.29310472516</v>
          </cell>
          <cell r="S426">
            <v>2563.05929183559</v>
          </cell>
          <cell r="T426">
            <v>2271.67012751245</v>
          </cell>
        </row>
        <row r="426">
          <cell r="Z426">
            <v>1333.11453197142</v>
          </cell>
          <cell r="AA426">
            <v>1590.94261933622</v>
          </cell>
          <cell r="AB426">
            <v>1873.21439567522</v>
          </cell>
          <cell r="AC426">
            <v>1494.84344285295</v>
          </cell>
          <cell r="AD426">
            <v>1647.54956276092</v>
          </cell>
          <cell r="AE426">
            <v>1675.88755181503</v>
          </cell>
          <cell r="AF426">
            <v>1453.95638877052</v>
          </cell>
          <cell r="AG426">
            <v>1786.62763125121</v>
          </cell>
          <cell r="AH426">
            <v>1841.38942469161</v>
          </cell>
          <cell r="AI426">
            <v>2063.94207006841</v>
          </cell>
          <cell r="AJ426">
            <v>2137.53870238788</v>
          </cell>
          <cell r="AK426">
            <v>2209.74869175736</v>
          </cell>
          <cell r="AL426">
            <v>2302.01451015894</v>
          </cell>
          <cell r="AM426">
            <v>2391.58951877838</v>
          </cell>
          <cell r="AN426">
            <v>2235.29303816646</v>
          </cell>
          <cell r="AO426">
            <v>2207.29819317346</v>
          </cell>
          <cell r="AP426">
            <v>2385.06367172513</v>
          </cell>
          <cell r="AQ426">
            <v>2737.29310472516</v>
          </cell>
          <cell r="AR426">
            <v>2563.05929183559</v>
          </cell>
          <cell r="AS426">
            <v>2271.67012751245</v>
          </cell>
        </row>
        <row r="426"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</row>
        <row r="426">
          <cell r="BX426">
            <v>3.47842672899648</v>
          </cell>
          <cell r="BY426">
            <v>2.8524029766562</v>
          </cell>
          <cell r="BZ426">
            <v>3.1800045407</v>
          </cell>
          <cell r="CA426">
            <v>3.13743493763205</v>
          </cell>
          <cell r="CB426">
            <v>2.76931960205608</v>
          </cell>
          <cell r="CC426">
            <v>3.39936449110483</v>
          </cell>
          <cell r="CD426">
            <v>3.50516273142883</v>
          </cell>
          <cell r="CE426">
            <v>3.94663949827411</v>
          </cell>
          <cell r="CF426">
            <v>4.04174895570669</v>
          </cell>
          <cell r="CG426">
            <v>4.22548538762609</v>
          </cell>
          <cell r="CH426">
            <v>4.40275513901618</v>
          </cell>
          <cell r="CI426">
            <v>4.52741480474202</v>
          </cell>
          <cell r="CJ426">
            <v>4.27224514819459</v>
          </cell>
          <cell r="CK426">
            <v>4.2187394830967</v>
          </cell>
          <cell r="CL426">
            <v>4.55849704073747</v>
          </cell>
          <cell r="CM426">
            <v>5.23170205703369</v>
          </cell>
          <cell r="CN426">
            <v>4.89869446068764</v>
          </cell>
          <cell r="CO426">
            <v>4.34177153279397</v>
          </cell>
          <cell r="CP426">
            <v>5.51150464457243</v>
          </cell>
          <cell r="CQ426">
            <v>4.91447617121809</v>
          </cell>
          <cell r="CR426">
            <v>1.44200859155368</v>
          </cell>
          <cell r="CS426">
            <v>1.4661767696997</v>
          </cell>
          <cell r="CT426">
            <v>1.47540673832369</v>
          </cell>
          <cell r="CU426">
            <v>1.43579344180511</v>
          </cell>
          <cell r="CV426">
            <v>1.41944275888659</v>
          </cell>
          <cell r="CW426">
            <v>1.46344795540655</v>
          </cell>
          <cell r="CX426">
            <v>1.43841908245535</v>
          </cell>
          <cell r="CY426">
            <v>1.43993685743748</v>
          </cell>
          <cell r="CZ426">
            <v>1.43927769406164</v>
          </cell>
          <cell r="DA426">
            <v>1.43277231449171</v>
          </cell>
          <cell r="DB426">
            <v>1.44894462315191</v>
          </cell>
          <cell r="DC426">
            <v>1.43275989606863</v>
          </cell>
          <cell r="DD426">
            <v>1.43248690190341</v>
          </cell>
          <cell r="DE426">
            <v>1.44724977366438</v>
          </cell>
          <cell r="DF426">
            <v>1.43345952844315</v>
          </cell>
          <cell r="DG426">
            <v>1.43345952844315</v>
          </cell>
          <cell r="DH426">
            <v>1.43345952844315</v>
          </cell>
          <cell r="DI426">
            <v>1.43345952844315</v>
          </cell>
          <cell r="DJ426">
            <v>1.43345952844315</v>
          </cell>
          <cell r="DK426">
            <v>1.43345952844315</v>
          </cell>
        </row>
        <row r="427">
          <cell r="A427">
            <v>1358.01366550309</v>
          </cell>
          <cell r="B427">
            <v>1437.40974792433</v>
          </cell>
          <cell r="C427">
            <v>1750.52916714338</v>
          </cell>
          <cell r="D427">
            <v>1746.90666825457</v>
          </cell>
          <cell r="E427">
            <v>1776.39143322553</v>
          </cell>
          <cell r="F427">
            <v>1626.30906518004</v>
          </cell>
          <cell r="G427">
            <v>1706.6192307818</v>
          </cell>
          <cell r="H427">
            <v>2105.27969820277</v>
          </cell>
          <cell r="I427">
            <v>1759.52962936052</v>
          </cell>
          <cell r="J427">
            <v>1770.78303581103</v>
          </cell>
          <cell r="K427">
            <v>1793.5155699848</v>
          </cell>
          <cell r="L427">
            <v>1659.43605998258</v>
          </cell>
          <cell r="M427">
            <v>2175.2063166394</v>
          </cell>
          <cell r="N427">
            <v>2297.86143429563</v>
          </cell>
          <cell r="O427">
            <v>2114.27816700285</v>
          </cell>
          <cell r="P427">
            <v>2321.00063010853</v>
          </cell>
          <cell r="Q427">
            <v>2310.8084781594</v>
          </cell>
          <cell r="R427">
            <v>2360.87100060361</v>
          </cell>
          <cell r="S427">
            <v>2209.35743258355</v>
          </cell>
          <cell r="T427">
            <v>2701.25383491955</v>
          </cell>
        </row>
        <row r="427">
          <cell r="Z427">
            <v>1358.01366550309</v>
          </cell>
          <cell r="AA427">
            <v>1437.40974792433</v>
          </cell>
          <cell r="AB427">
            <v>1750.52916714338</v>
          </cell>
          <cell r="AC427">
            <v>1746.90666825457</v>
          </cell>
          <cell r="AD427">
            <v>1776.39143322553</v>
          </cell>
          <cell r="AE427">
            <v>1626.30906518004</v>
          </cell>
          <cell r="AF427">
            <v>1706.6192307818</v>
          </cell>
          <cell r="AG427">
            <v>2105.27969820277</v>
          </cell>
          <cell r="AH427">
            <v>1759.52962936052</v>
          </cell>
          <cell r="AI427">
            <v>1770.78303581103</v>
          </cell>
          <cell r="AJ427">
            <v>1793.5155699848</v>
          </cell>
          <cell r="AK427">
            <v>1659.43605998258</v>
          </cell>
          <cell r="AL427">
            <v>2175.2063166394</v>
          </cell>
          <cell r="AM427">
            <v>2297.86143429563</v>
          </cell>
          <cell r="AN427">
            <v>2114.27816700285</v>
          </cell>
          <cell r="AO427">
            <v>2321.00063010853</v>
          </cell>
          <cell r="AP427">
            <v>2310.8084781594</v>
          </cell>
          <cell r="AQ427">
            <v>2360.87100060361</v>
          </cell>
          <cell r="AR427">
            <v>2209.35743258355</v>
          </cell>
          <cell r="AS427">
            <v>2701.25383491955</v>
          </cell>
        </row>
        <row r="427"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</row>
        <row r="427">
          <cell r="BX427">
            <v>3.34704964655624</v>
          </cell>
          <cell r="BY427">
            <v>3.2973957038207</v>
          </cell>
          <cell r="BZ427">
            <v>3.39238686275025</v>
          </cell>
          <cell r="CA427">
            <v>3.08998608817254</v>
          </cell>
          <cell r="CB427">
            <v>3.18569227047857</v>
          </cell>
          <cell r="CC427">
            <v>3.94391742466021</v>
          </cell>
          <cell r="CD427">
            <v>3.37016485717176</v>
          </cell>
          <cell r="CE427">
            <v>3.40767154523855</v>
          </cell>
          <cell r="CF427">
            <v>3.41739273034501</v>
          </cell>
          <cell r="CG427">
            <v>3.12545861527762</v>
          </cell>
          <cell r="CH427">
            <v>4.12348410983833</v>
          </cell>
          <cell r="CI427">
            <v>4.40690828664303</v>
          </cell>
          <cell r="CJ427">
            <v>3.98434632393711</v>
          </cell>
          <cell r="CK427">
            <v>4.37391374169933</v>
          </cell>
          <cell r="CL427">
            <v>4.35470668380823</v>
          </cell>
          <cell r="CM427">
            <v>4.44904924969225</v>
          </cell>
          <cell r="CN427">
            <v>4.1635227105694</v>
          </cell>
          <cell r="CO427">
            <v>5.09049894907618</v>
          </cell>
          <cell r="CP427">
            <v>4.49816118175667</v>
          </cell>
          <cell r="CQ427">
            <v>4.65878767621563</v>
          </cell>
          <cell r="CR427">
            <v>1.44198417766368</v>
          </cell>
          <cell r="CS427">
            <v>1.43704281288083</v>
          </cell>
          <cell r="CT427">
            <v>1.43289488576165</v>
          </cell>
          <cell r="CU427">
            <v>1.45146233462526</v>
          </cell>
          <cell r="CV427">
            <v>1.43463173315909</v>
          </cell>
          <cell r="CW427">
            <v>1.44196159701838</v>
          </cell>
          <cell r="CX427">
            <v>1.46770897137757</v>
          </cell>
          <cell r="CY427">
            <v>1.46247726893372</v>
          </cell>
          <cell r="CZ427">
            <v>1.43038377225889</v>
          </cell>
          <cell r="DA427">
            <v>1.42368779023431</v>
          </cell>
          <cell r="DB427">
            <v>1.43786262667373</v>
          </cell>
          <cell r="DC427">
            <v>1.45463457494285</v>
          </cell>
          <cell r="DD427">
            <v>1.44525095814897</v>
          </cell>
          <cell r="DE427">
            <v>1.42855497991036</v>
          </cell>
          <cell r="DF427">
            <v>1.4538251578421</v>
          </cell>
          <cell r="DG427">
            <v>1.4538251578421</v>
          </cell>
          <cell r="DH427">
            <v>1.4538251578421</v>
          </cell>
          <cell r="DI427">
            <v>1.4538251578421</v>
          </cell>
          <cell r="DJ427">
            <v>1.4538251578421</v>
          </cell>
          <cell r="DK427">
            <v>1.4538251578421</v>
          </cell>
        </row>
        <row r="428">
          <cell r="A428">
            <v>1376.96182573056</v>
          </cell>
          <cell r="B428">
            <v>1370.3752010784</v>
          </cell>
          <cell r="C428">
            <v>1565.7664923696</v>
          </cell>
          <cell r="D428">
            <v>1551.70620527461</v>
          </cell>
          <cell r="E428">
            <v>1567.71817329187</v>
          </cell>
          <cell r="F428">
            <v>1797.66685018081</v>
          </cell>
          <cell r="G428">
            <v>1667.0763315029</v>
          </cell>
          <cell r="H428">
            <v>1839.02031453607</v>
          </cell>
          <cell r="I428">
            <v>1943.83200354071</v>
          </cell>
          <cell r="J428">
            <v>1998.8418355017</v>
          </cell>
          <cell r="K428">
            <v>1822.69483343151</v>
          </cell>
          <cell r="L428">
            <v>1816.46229763955</v>
          </cell>
          <cell r="M428">
            <v>1990.76141302955</v>
          </cell>
          <cell r="N428">
            <v>1991.03611475224</v>
          </cell>
          <cell r="O428">
            <v>1847.67772152059</v>
          </cell>
          <cell r="P428">
            <v>1989.35978306412</v>
          </cell>
          <cell r="Q428">
            <v>2125.20194141061</v>
          </cell>
          <cell r="R428">
            <v>2237.66869774391</v>
          </cell>
          <cell r="S428">
            <v>2394.68590559793</v>
          </cell>
          <cell r="T428">
            <v>2538.13107713008</v>
          </cell>
        </row>
        <row r="428">
          <cell r="Z428">
            <v>1376.96182573056</v>
          </cell>
          <cell r="AA428">
            <v>1370.3752010784</v>
          </cell>
          <cell r="AB428">
            <v>1565.7664923696</v>
          </cell>
          <cell r="AC428">
            <v>1551.70620527461</v>
          </cell>
          <cell r="AD428">
            <v>1567.71817329187</v>
          </cell>
          <cell r="AE428">
            <v>1797.66685018081</v>
          </cell>
          <cell r="AF428">
            <v>1667.0763315029</v>
          </cell>
          <cell r="AG428">
            <v>1839.02031453607</v>
          </cell>
          <cell r="AH428">
            <v>1943.83200354071</v>
          </cell>
          <cell r="AI428">
            <v>1998.8418355017</v>
          </cell>
          <cell r="AJ428">
            <v>1822.69483343151</v>
          </cell>
          <cell r="AK428">
            <v>1816.46229763955</v>
          </cell>
          <cell r="AL428">
            <v>1990.76141302955</v>
          </cell>
          <cell r="AM428">
            <v>1991.03611475224</v>
          </cell>
          <cell r="AN428">
            <v>1847.67772152059</v>
          </cell>
          <cell r="AO428">
            <v>1989.35978306412</v>
          </cell>
          <cell r="AP428">
            <v>2125.20194141061</v>
          </cell>
          <cell r="AQ428">
            <v>2237.66869774391</v>
          </cell>
          <cell r="AR428">
            <v>2394.68590559793</v>
          </cell>
          <cell r="AS428">
            <v>2538.13107713008</v>
          </cell>
        </row>
        <row r="428"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</row>
        <row r="428">
          <cell r="BX428">
            <v>3.01551807806342</v>
          </cell>
          <cell r="BY428">
            <v>2.90554550211904</v>
          </cell>
          <cell r="BZ428">
            <v>2.94707720013167</v>
          </cell>
          <cell r="CA428">
            <v>3.41624204087721</v>
          </cell>
          <cell r="CB428">
            <v>3.14789058433119</v>
          </cell>
          <cell r="CC428">
            <v>3.50014246347824</v>
          </cell>
          <cell r="CD428">
            <v>3.68758829746085</v>
          </cell>
          <cell r="CE428">
            <v>3.78742417680215</v>
          </cell>
          <cell r="CF428">
            <v>3.46066179018649</v>
          </cell>
          <cell r="CG428">
            <v>3.46451542053114</v>
          </cell>
          <cell r="CH428">
            <v>3.77579378654953</v>
          </cell>
          <cell r="CI428">
            <v>3.84471361541682</v>
          </cell>
          <cell r="CJ428">
            <v>3.57166710318046</v>
          </cell>
          <cell r="CK428">
            <v>3.84554666152104</v>
          </cell>
          <cell r="CL428">
            <v>4.10813735173724</v>
          </cell>
          <cell r="CM428">
            <v>4.32554204797749</v>
          </cell>
          <cell r="CN428">
            <v>4.62906532446314</v>
          </cell>
          <cell r="CO428">
            <v>4.90635307562453</v>
          </cell>
          <cell r="CP428">
            <v>5.26265186352306</v>
          </cell>
          <cell r="CQ428">
            <v>5.43696315351912</v>
          </cell>
          <cell r="CR428">
            <v>1.45365253896136</v>
          </cell>
          <cell r="CS428">
            <v>1.4479916256396</v>
          </cell>
          <cell r="CT428">
            <v>1.42256524448576</v>
          </cell>
          <cell r="CU428">
            <v>1.46315033592288</v>
          </cell>
          <cell r="CV428">
            <v>1.45741627765961</v>
          </cell>
          <cell r="CW428">
            <v>1.44167614562959</v>
          </cell>
          <cell r="CX428">
            <v>1.45091841432183</v>
          </cell>
          <cell r="CY428">
            <v>1.43948764178012</v>
          </cell>
          <cell r="CZ428">
            <v>1.44418701422153</v>
          </cell>
          <cell r="DA428">
            <v>1.44591119075507</v>
          </cell>
          <cell r="DB428">
            <v>1.44298541085857</v>
          </cell>
          <cell r="DC428">
            <v>1.43645169108987</v>
          </cell>
          <cell r="DD428">
            <v>1.44450178318648</v>
          </cell>
          <cell r="DE428">
            <v>1.41880358609837</v>
          </cell>
          <cell r="DF428">
            <v>1.4173019482651</v>
          </cell>
          <cell r="DG428">
            <v>1.4173019482651</v>
          </cell>
          <cell r="DH428">
            <v>1.4173019482651</v>
          </cell>
          <cell r="DI428">
            <v>1.4173019482651</v>
          </cell>
          <cell r="DJ428">
            <v>1.4173019482651</v>
          </cell>
          <cell r="DK428">
            <v>1.4173019482651</v>
          </cell>
        </row>
        <row r="429">
          <cell r="A429">
            <v>1352.48666402346</v>
          </cell>
          <cell r="B429">
            <v>1628.0636155794</v>
          </cell>
          <cell r="C429">
            <v>1573.09289118501</v>
          </cell>
          <cell r="D429">
            <v>1852.94489954039</v>
          </cell>
          <cell r="E429">
            <v>2015.88309575349</v>
          </cell>
          <cell r="F429">
            <v>1966.60174009704</v>
          </cell>
          <cell r="G429">
            <v>1596.63235128728</v>
          </cell>
          <cell r="H429">
            <v>1744.20432002182</v>
          </cell>
          <cell r="I429">
            <v>2204.95137222543</v>
          </cell>
          <cell r="J429">
            <v>1779.51025112683</v>
          </cell>
          <cell r="K429">
            <v>1881.75757216723</v>
          </cell>
          <cell r="L429">
            <v>2090.72141911744</v>
          </cell>
          <cell r="M429">
            <v>2209.76651204136</v>
          </cell>
          <cell r="N429">
            <v>2065.61297406294</v>
          </cell>
          <cell r="O429">
            <v>1934.04132903939</v>
          </cell>
          <cell r="P429">
            <v>2401.5628033544</v>
          </cell>
          <cell r="Q429">
            <v>2124.53647219636</v>
          </cell>
          <cell r="R429">
            <v>2166.92921079731</v>
          </cell>
          <cell r="S429">
            <v>2641.66057221571</v>
          </cell>
          <cell r="T429">
            <v>2504.95641362526</v>
          </cell>
        </row>
        <row r="429">
          <cell r="Z429">
            <v>1352.48666402346</v>
          </cell>
          <cell r="AA429">
            <v>1628.0636155794</v>
          </cell>
          <cell r="AB429">
            <v>1573.09289118501</v>
          </cell>
          <cell r="AC429">
            <v>1852.94489954039</v>
          </cell>
          <cell r="AD429">
            <v>2015.88309575349</v>
          </cell>
          <cell r="AE429">
            <v>1966.60174009704</v>
          </cell>
          <cell r="AF429">
            <v>1596.63235128728</v>
          </cell>
          <cell r="AG429">
            <v>1744.20432002182</v>
          </cell>
          <cell r="AH429">
            <v>2204.95137222543</v>
          </cell>
          <cell r="AI429">
            <v>1779.51025112683</v>
          </cell>
          <cell r="AJ429">
            <v>1881.75757216723</v>
          </cell>
          <cell r="AK429">
            <v>2090.72141911744</v>
          </cell>
          <cell r="AL429">
            <v>2209.76651204136</v>
          </cell>
          <cell r="AM429">
            <v>2065.61297406294</v>
          </cell>
          <cell r="AN429">
            <v>1934.04132903939</v>
          </cell>
          <cell r="AO429">
            <v>2401.5628033544</v>
          </cell>
          <cell r="AP429">
            <v>2124.53647219636</v>
          </cell>
          <cell r="AQ429">
            <v>2166.92921079731</v>
          </cell>
          <cell r="AR429">
            <v>2641.66057221571</v>
          </cell>
          <cell r="AS429">
            <v>2504.95641362526</v>
          </cell>
        </row>
        <row r="429"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</row>
        <row r="429">
          <cell r="BX429">
            <v>2.98601027451275</v>
          </cell>
          <cell r="BY429">
            <v>3.55870330597561</v>
          </cell>
          <cell r="BZ429">
            <v>3.84438879779457</v>
          </cell>
          <cell r="CA429">
            <v>3.75258210913305</v>
          </cell>
          <cell r="CB429">
            <v>2.98940606636786</v>
          </cell>
          <cell r="CC429">
            <v>3.30394111970239</v>
          </cell>
          <cell r="CD429">
            <v>4.19681186174922</v>
          </cell>
          <cell r="CE429">
            <v>3.37828610009224</v>
          </cell>
          <cell r="CF429">
            <v>3.6029314170157</v>
          </cell>
          <cell r="CG429">
            <v>3.89892156838015</v>
          </cell>
          <cell r="CH429">
            <v>4.10918907760677</v>
          </cell>
          <cell r="CI429">
            <v>3.91518666874797</v>
          </cell>
          <cell r="CJ429">
            <v>3.60922481493967</v>
          </cell>
          <cell r="CK429">
            <v>4.48169329908162</v>
          </cell>
          <cell r="CL429">
            <v>3.96471866477849</v>
          </cell>
          <cell r="CM429">
            <v>4.04383017177394</v>
          </cell>
          <cell r="CN429">
            <v>4.92975343739124</v>
          </cell>
          <cell r="CO429">
            <v>4.67464201134163</v>
          </cell>
          <cell r="CP429">
            <v>4.80627567387943</v>
          </cell>
          <cell r="CQ429">
            <v>4.62360831274165</v>
          </cell>
          <cell r="CR429">
            <v>1.45949129644183</v>
          </cell>
          <cell r="CS429">
            <v>1.45418322895444</v>
          </cell>
          <cell r="CT429">
            <v>1.44334518011545</v>
          </cell>
          <cell r="CU429">
            <v>1.42651997992625</v>
          </cell>
          <cell r="CV429">
            <v>1.436630808204</v>
          </cell>
          <cell r="CW429">
            <v>1.43579802284816</v>
          </cell>
          <cell r="CX429">
            <v>1.46327902997838</v>
          </cell>
          <cell r="CY429">
            <v>1.44634598485004</v>
          </cell>
          <cell r="CZ429">
            <v>1.4394170772081</v>
          </cell>
          <cell r="DA429">
            <v>1.44314910181801</v>
          </cell>
          <cell r="DB429">
            <v>1.43091821658618</v>
          </cell>
          <cell r="DC429">
            <v>1.46912518950022</v>
          </cell>
          <cell r="DD429">
            <v>1.47332106485511</v>
          </cell>
          <cell r="DE429">
            <v>1.44545180252656</v>
          </cell>
          <cell r="DF429">
            <v>1.46811119808833</v>
          </cell>
          <cell r="DG429">
            <v>1.46811119808833</v>
          </cell>
          <cell r="DH429">
            <v>1.46811119808833</v>
          </cell>
          <cell r="DI429">
            <v>1.46811119808833</v>
          </cell>
          <cell r="DJ429">
            <v>1.46811119808833</v>
          </cell>
          <cell r="DK429">
            <v>1.46811119808833</v>
          </cell>
        </row>
        <row r="430">
          <cell r="A430">
            <v>1265.05695491463</v>
          </cell>
          <cell r="B430">
            <v>1459.59193002929</v>
          </cell>
          <cell r="C430">
            <v>1634.51414568925</v>
          </cell>
          <cell r="D430">
            <v>1899.66508718026</v>
          </cell>
          <cell r="E430">
            <v>1610.64557154959</v>
          </cell>
          <cell r="F430">
            <v>1404.74380609617</v>
          </cell>
          <cell r="G430">
            <v>1622.78341977817</v>
          </cell>
          <cell r="H430">
            <v>1454.26264786739</v>
          </cell>
          <cell r="I430">
            <v>1907.32241356339</v>
          </cell>
          <cell r="J430">
            <v>1841.30150272583</v>
          </cell>
          <cell r="K430">
            <v>2173.30999604581</v>
          </cell>
          <cell r="L430">
            <v>1922.98897268474</v>
          </cell>
          <cell r="M430">
            <v>1946.91128044884</v>
          </cell>
          <cell r="N430">
            <v>2219.29365054172</v>
          </cell>
          <cell r="O430">
            <v>2076.98029472311</v>
          </cell>
          <cell r="P430">
            <v>2177.66790154115</v>
          </cell>
          <cell r="Q430">
            <v>1999.6676589767</v>
          </cell>
          <cell r="R430">
            <v>2456.40447384426</v>
          </cell>
          <cell r="S430">
            <v>2396.57466192066</v>
          </cell>
          <cell r="T430">
            <v>2463.88220573263</v>
          </cell>
        </row>
        <row r="430">
          <cell r="Z430">
            <v>1265.05695491463</v>
          </cell>
          <cell r="AA430">
            <v>1459.59193002929</v>
          </cell>
          <cell r="AB430">
            <v>1634.51414568925</v>
          </cell>
          <cell r="AC430">
            <v>1899.66508718026</v>
          </cell>
          <cell r="AD430">
            <v>1610.64557154959</v>
          </cell>
          <cell r="AE430">
            <v>1404.74380609617</v>
          </cell>
          <cell r="AF430">
            <v>1622.78341977817</v>
          </cell>
          <cell r="AG430">
            <v>1454.26264786739</v>
          </cell>
          <cell r="AH430">
            <v>1907.32241356339</v>
          </cell>
          <cell r="AI430">
            <v>1841.30150272583</v>
          </cell>
          <cell r="AJ430">
            <v>2173.30999604581</v>
          </cell>
          <cell r="AK430">
            <v>1922.98897268474</v>
          </cell>
          <cell r="AL430">
            <v>1946.91128044884</v>
          </cell>
          <cell r="AM430">
            <v>2219.29365054172</v>
          </cell>
          <cell r="AN430">
            <v>2076.98029472311</v>
          </cell>
          <cell r="AO430">
            <v>2177.66790154115</v>
          </cell>
          <cell r="AP430">
            <v>1999.6676589767</v>
          </cell>
          <cell r="AQ430">
            <v>2456.40447384426</v>
          </cell>
          <cell r="AR430">
            <v>2396.57466192066</v>
          </cell>
          <cell r="AS430">
            <v>2463.88220573263</v>
          </cell>
        </row>
        <row r="430"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</row>
        <row r="430">
          <cell r="BX430">
            <v>3.08070565487804</v>
          </cell>
          <cell r="BY430">
            <v>3.64965638283602</v>
          </cell>
          <cell r="BZ430">
            <v>3.03794870395081</v>
          </cell>
          <cell r="CA430">
            <v>2.64782872198033</v>
          </cell>
          <cell r="CB430">
            <v>3.00217586046458</v>
          </cell>
          <cell r="CC430">
            <v>2.77931570471216</v>
          </cell>
          <cell r="CD430">
            <v>3.7018225332625</v>
          </cell>
          <cell r="CE430">
            <v>3.46690657406563</v>
          </cell>
          <cell r="CF430">
            <v>4.14936567864915</v>
          </cell>
          <cell r="CG430">
            <v>3.57401889894915</v>
          </cell>
          <cell r="CH430">
            <v>3.7258743965547</v>
          </cell>
          <cell r="CI430">
            <v>4.24003439675526</v>
          </cell>
          <cell r="CJ430">
            <v>3.93830876579009</v>
          </cell>
          <cell r="CK430">
            <v>4.12922963564398</v>
          </cell>
          <cell r="CL430">
            <v>3.79171082654146</v>
          </cell>
          <cell r="CM430">
            <v>4.65776170156518</v>
          </cell>
          <cell r="CN430">
            <v>4.54431417712166</v>
          </cell>
          <cell r="CO430">
            <v>4.67194075618549</v>
          </cell>
          <cell r="CP430">
            <v>4.45634570162646</v>
          </cell>
          <cell r="CQ430">
            <v>4.82979788419225</v>
          </cell>
          <cell r="CR430">
            <v>1.44197318267607</v>
          </cell>
          <cell r="CS430">
            <v>1.42632511840153</v>
          </cell>
          <cell r="CT430">
            <v>1.45360233945203</v>
          </cell>
          <cell r="CU430">
            <v>1.42604161508524</v>
          </cell>
          <cell r="CV430">
            <v>1.45253525431416</v>
          </cell>
          <cell r="CW430">
            <v>1.45349777930816</v>
          </cell>
          <cell r="CX430">
            <v>1.48091989897853</v>
          </cell>
          <cell r="CY430">
            <v>1.43354755283067</v>
          </cell>
          <cell r="CZ430">
            <v>1.41161301281302</v>
          </cell>
          <cell r="DA430">
            <v>1.45509016280984</v>
          </cell>
          <cell r="DB430">
            <v>1.43498414526526</v>
          </cell>
          <cell r="DC430">
            <v>1.47410047003707</v>
          </cell>
          <cell r="DD430">
            <v>1.43161119790065</v>
          </cell>
          <cell r="DE430">
            <v>1.43401114422082</v>
          </cell>
          <cell r="DF430">
            <v>1.44487324642322</v>
          </cell>
          <cell r="DG430">
            <v>1.44487324642322</v>
          </cell>
          <cell r="DH430">
            <v>1.44487324642322</v>
          </cell>
          <cell r="DI430">
            <v>1.44487324642322</v>
          </cell>
          <cell r="DJ430">
            <v>1.44487324642322</v>
          </cell>
          <cell r="DK430">
            <v>1.44487324642322</v>
          </cell>
        </row>
        <row r="431">
          <cell r="A431">
            <v>1556.6630037699</v>
          </cell>
          <cell r="B431">
            <v>1971.79177543311</v>
          </cell>
          <cell r="C431">
            <v>1415.04722795624</v>
          </cell>
          <cell r="D431">
            <v>1465.89484217102</v>
          </cell>
          <cell r="E431">
            <v>1757.10032527867</v>
          </cell>
          <cell r="F431">
            <v>1801.61614722316</v>
          </cell>
          <cell r="G431">
            <v>1892.60811023209</v>
          </cell>
          <cell r="H431">
            <v>1819.12138529295</v>
          </cell>
          <cell r="I431">
            <v>1593.0055480672</v>
          </cell>
          <cell r="J431">
            <v>1780.30254152339</v>
          </cell>
          <cell r="K431">
            <v>2078.38896033082</v>
          </cell>
          <cell r="L431">
            <v>1929.94677411424</v>
          </cell>
          <cell r="M431">
            <v>2047.32097160158</v>
          </cell>
          <cell r="N431">
            <v>2028.3488334927</v>
          </cell>
          <cell r="O431">
            <v>1977.03437784911</v>
          </cell>
          <cell r="P431">
            <v>2230.76985776396</v>
          </cell>
          <cell r="Q431">
            <v>2252.78861718442</v>
          </cell>
          <cell r="R431">
            <v>2219.03698306071</v>
          </cell>
          <cell r="S431">
            <v>2710.98840572535</v>
          </cell>
          <cell r="T431">
            <v>2566.57772489127</v>
          </cell>
        </row>
        <row r="431">
          <cell r="Z431">
            <v>1556.6630037699</v>
          </cell>
          <cell r="AA431">
            <v>1971.79177543311</v>
          </cell>
          <cell r="AB431">
            <v>1415.04722795624</v>
          </cell>
          <cell r="AC431">
            <v>1465.89484217102</v>
          </cell>
          <cell r="AD431">
            <v>1757.10032527867</v>
          </cell>
          <cell r="AE431">
            <v>1801.61614722316</v>
          </cell>
          <cell r="AF431">
            <v>1892.60811023209</v>
          </cell>
          <cell r="AG431">
            <v>1819.12138529295</v>
          </cell>
          <cell r="AH431">
            <v>1593.0055480672</v>
          </cell>
          <cell r="AI431">
            <v>1780.30254152339</v>
          </cell>
          <cell r="AJ431">
            <v>2078.38896033082</v>
          </cell>
          <cell r="AK431">
            <v>1929.94677411424</v>
          </cell>
          <cell r="AL431">
            <v>2047.32097160158</v>
          </cell>
          <cell r="AM431">
            <v>2028.3488334927</v>
          </cell>
          <cell r="AN431">
            <v>1977.03437784911</v>
          </cell>
          <cell r="AO431">
            <v>2230.76985776396</v>
          </cell>
          <cell r="AP431">
            <v>2252.78861718442</v>
          </cell>
          <cell r="AQ431">
            <v>2219.03698306071</v>
          </cell>
          <cell r="AR431">
            <v>2710.98840572535</v>
          </cell>
          <cell r="AS431">
            <v>2566.57772489127</v>
          </cell>
        </row>
        <row r="431"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</row>
        <row r="431">
          <cell r="BX431">
            <v>2.68193139499641</v>
          </cell>
          <cell r="BY431">
            <v>2.80545946574933</v>
          </cell>
          <cell r="BZ431">
            <v>3.33180725060184</v>
          </cell>
          <cell r="CA431">
            <v>3.44238372646003</v>
          </cell>
          <cell r="CB431">
            <v>3.56761193152136</v>
          </cell>
          <cell r="CC431">
            <v>3.41773667682372</v>
          </cell>
          <cell r="CD431">
            <v>3.00521259411331</v>
          </cell>
          <cell r="CE431">
            <v>3.33409834801855</v>
          </cell>
          <cell r="CF431">
            <v>3.92326605067573</v>
          </cell>
          <cell r="CG431">
            <v>3.64855249572316</v>
          </cell>
          <cell r="CH431">
            <v>3.90437119481582</v>
          </cell>
          <cell r="CI431">
            <v>3.76670143940607</v>
          </cell>
          <cell r="CJ431">
            <v>3.79530638365529</v>
          </cell>
          <cell r="CK431">
            <v>4.2824015487522</v>
          </cell>
          <cell r="CL431">
            <v>4.32467088869133</v>
          </cell>
          <cell r="CM431">
            <v>4.25987798782741</v>
          </cell>
          <cell r="CN431">
            <v>5.20427551364015</v>
          </cell>
          <cell r="CO431">
            <v>4.9270508052697</v>
          </cell>
          <cell r="CP431">
            <v>4.95482619986169</v>
          </cell>
          <cell r="CQ431">
            <v>4.83056302667688</v>
          </cell>
          <cell r="CR431">
            <v>1.44969564919274</v>
          </cell>
          <cell r="CS431">
            <v>1.45382131730017</v>
          </cell>
          <cell r="CT431">
            <v>1.44554097381497</v>
          </cell>
          <cell r="CU431">
            <v>1.43154813019215</v>
          </cell>
          <cell r="CV431">
            <v>1.4448535379844</v>
          </cell>
          <cell r="CW431">
            <v>1.43387113179341</v>
          </cell>
          <cell r="CX431">
            <v>1.45341696316584</v>
          </cell>
          <cell r="CY431">
            <v>1.45824405960785</v>
          </cell>
          <cell r="CZ431">
            <v>1.45227621179847</v>
          </cell>
          <cell r="DA431">
            <v>1.46292661479283</v>
          </cell>
          <cell r="DB431">
            <v>1.45139693717502</v>
          </cell>
          <cell r="DC431">
            <v>1.44921182160055</v>
          </cell>
          <cell r="DD431">
            <v>1.43662020654716</v>
          </cell>
          <cell r="DE431">
            <v>1.47532799749509</v>
          </cell>
          <cell r="DF431">
            <v>1.42716608213212</v>
          </cell>
          <cell r="DG431">
            <v>1.42716608213212</v>
          </cell>
          <cell r="DH431">
            <v>1.42716608213212</v>
          </cell>
          <cell r="DI431">
            <v>1.42716608213212</v>
          </cell>
          <cell r="DJ431">
            <v>1.42716608213212</v>
          </cell>
          <cell r="DK431">
            <v>1.42716608213212</v>
          </cell>
        </row>
        <row r="432">
          <cell r="A432">
            <v>1500.6086524114</v>
          </cell>
          <cell r="B432">
            <v>1692.70231945954</v>
          </cell>
          <cell r="C432">
            <v>1533.3608686117</v>
          </cell>
          <cell r="D432">
            <v>1572.71298186943</v>
          </cell>
          <cell r="E432">
            <v>1999.33176213838</v>
          </cell>
          <cell r="F432">
            <v>1923.00910067957</v>
          </cell>
          <cell r="G432">
            <v>1847.49208548743</v>
          </cell>
          <cell r="H432">
            <v>1795.83500602413</v>
          </cell>
          <cell r="I432">
            <v>1836.72250410705</v>
          </cell>
          <cell r="J432">
            <v>1848.91468691226</v>
          </cell>
          <cell r="K432">
            <v>1895.93785254613</v>
          </cell>
          <cell r="L432">
            <v>2081.59413976933</v>
          </cell>
          <cell r="M432">
            <v>2090.91366943469</v>
          </cell>
          <cell r="N432">
            <v>1835.11867204883</v>
          </cell>
          <cell r="O432">
            <v>2104.59352200077</v>
          </cell>
          <cell r="P432">
            <v>2258.82679625598</v>
          </cell>
          <cell r="Q432">
            <v>2261.86550557356</v>
          </cell>
          <cell r="R432">
            <v>2186.93134844433</v>
          </cell>
          <cell r="S432">
            <v>2465.6283434629</v>
          </cell>
          <cell r="T432">
            <v>2266.37500263941</v>
          </cell>
        </row>
        <row r="432">
          <cell r="Z432">
            <v>1500.6086524114</v>
          </cell>
          <cell r="AA432">
            <v>1692.70231945954</v>
          </cell>
          <cell r="AB432">
            <v>1533.3608686117</v>
          </cell>
          <cell r="AC432">
            <v>1572.71298186943</v>
          </cell>
          <cell r="AD432">
            <v>1999.33176213838</v>
          </cell>
          <cell r="AE432">
            <v>1923.00910067957</v>
          </cell>
          <cell r="AF432">
            <v>1847.49208548743</v>
          </cell>
          <cell r="AG432">
            <v>1795.83500602413</v>
          </cell>
          <cell r="AH432">
            <v>1836.72250410705</v>
          </cell>
          <cell r="AI432">
            <v>1848.91468691226</v>
          </cell>
          <cell r="AJ432">
            <v>1895.93785254613</v>
          </cell>
          <cell r="AK432">
            <v>2081.59413976933</v>
          </cell>
          <cell r="AL432">
            <v>2090.91366943469</v>
          </cell>
          <cell r="AM432">
            <v>1835.11867204883</v>
          </cell>
          <cell r="AN432">
            <v>2104.59352200077</v>
          </cell>
          <cell r="AO432">
            <v>2258.82679625598</v>
          </cell>
          <cell r="AP432">
            <v>2261.86550557356</v>
          </cell>
          <cell r="AQ432">
            <v>2186.93134844433</v>
          </cell>
          <cell r="AR432">
            <v>2465.6283434629</v>
          </cell>
          <cell r="AS432">
            <v>2266.37500263941</v>
          </cell>
        </row>
        <row r="432"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</row>
        <row r="432">
          <cell r="BX432">
            <v>2.92889545658563</v>
          </cell>
          <cell r="BY432">
            <v>2.9705767235158</v>
          </cell>
          <cell r="BZ432">
            <v>3.82611042171375</v>
          </cell>
          <cell r="CA432">
            <v>3.66957803403161</v>
          </cell>
          <cell r="CB432">
            <v>3.47833565852427</v>
          </cell>
          <cell r="CC432">
            <v>3.42017113070073</v>
          </cell>
          <cell r="CD432">
            <v>3.44632948227263</v>
          </cell>
          <cell r="CE432">
            <v>3.50786026958947</v>
          </cell>
          <cell r="CF432">
            <v>3.57129825259802</v>
          </cell>
          <cell r="CG432">
            <v>3.94121833278783</v>
          </cell>
          <cell r="CH432">
            <v>3.9727540088721</v>
          </cell>
          <cell r="CI432">
            <v>3.50850027294682</v>
          </cell>
          <cell r="CJ432">
            <v>4.02758828076896</v>
          </cell>
          <cell r="CK432">
            <v>4.32274652458239</v>
          </cell>
          <cell r="CL432">
            <v>4.32856174253694</v>
          </cell>
          <cell r="CM432">
            <v>4.18515926128438</v>
          </cell>
          <cell r="CN432">
            <v>4.7185053631745</v>
          </cell>
          <cell r="CO432">
            <v>4.33719162633384</v>
          </cell>
          <cell r="CP432">
            <v>5.60410658274877</v>
          </cell>
          <cell r="CQ432">
            <v>5.13710162201787</v>
          </cell>
          <cell r="CR432">
            <v>1.47768963484308</v>
          </cell>
          <cell r="CS432">
            <v>1.46597916612133</v>
          </cell>
          <cell r="CT432">
            <v>1.43432524082825</v>
          </cell>
          <cell r="CU432">
            <v>1.45049365530394</v>
          </cell>
          <cell r="CV432">
            <v>1.43164223255195</v>
          </cell>
          <cell r="CW432">
            <v>1.43572858655504</v>
          </cell>
          <cell r="CX432">
            <v>1.45518507956987</v>
          </cell>
          <cell r="CY432">
            <v>1.43855255158165</v>
          </cell>
          <cell r="CZ432">
            <v>1.46013794545552</v>
          </cell>
          <cell r="DA432">
            <v>1.44404830890354</v>
          </cell>
          <cell r="DB432">
            <v>1.45447115125979</v>
          </cell>
          <cell r="DC432">
            <v>1.44701388293036</v>
          </cell>
          <cell r="DD432">
            <v>1.44195452031457</v>
          </cell>
          <cell r="DE432">
            <v>1.43301182785774</v>
          </cell>
          <cell r="DF432">
            <v>1.43162837096555</v>
          </cell>
          <cell r="DG432">
            <v>1.43162837096555</v>
          </cell>
          <cell r="DH432">
            <v>1.43162837096555</v>
          </cell>
          <cell r="DI432">
            <v>1.43162837096555</v>
          </cell>
          <cell r="DJ432">
            <v>1.43162837096555</v>
          </cell>
          <cell r="DK432">
            <v>1.43162837096555</v>
          </cell>
        </row>
        <row r="433">
          <cell r="A433">
            <v>1175.00761028941</v>
          </cell>
          <cell r="B433">
            <v>1652.96595678898</v>
          </cell>
          <cell r="C433">
            <v>1983.71006956755</v>
          </cell>
          <cell r="D433">
            <v>1826.34548271364</v>
          </cell>
          <cell r="E433">
            <v>1847.50739430282</v>
          </cell>
          <cell r="F433">
            <v>1521.90751407884</v>
          </cell>
          <cell r="G433">
            <v>1748.23496296504</v>
          </cell>
          <cell r="H433">
            <v>1723.48404173706</v>
          </cell>
          <cell r="I433">
            <v>1830.37260554804</v>
          </cell>
          <cell r="J433">
            <v>1821.71286402638</v>
          </cell>
          <cell r="K433">
            <v>2252.06996907578</v>
          </cell>
          <cell r="L433">
            <v>1893.35641803366</v>
          </cell>
          <cell r="M433">
            <v>2196.30141412067</v>
          </cell>
          <cell r="N433">
            <v>2151.48473610961</v>
          </cell>
          <cell r="O433">
            <v>2164.36316410668</v>
          </cell>
          <cell r="P433">
            <v>2329.51492946583</v>
          </cell>
          <cell r="Q433">
            <v>2212.19104735219</v>
          </cell>
          <cell r="R433">
            <v>2236.30940661295</v>
          </cell>
          <cell r="S433">
            <v>2908.45766247518</v>
          </cell>
          <cell r="T433">
            <v>2480.0845331519</v>
          </cell>
        </row>
        <row r="433">
          <cell r="Z433">
            <v>1175.00761028941</v>
          </cell>
          <cell r="AA433">
            <v>1652.96595678898</v>
          </cell>
          <cell r="AB433">
            <v>1983.71006956755</v>
          </cell>
          <cell r="AC433">
            <v>1826.34548271364</v>
          </cell>
          <cell r="AD433">
            <v>1847.50739430282</v>
          </cell>
          <cell r="AE433">
            <v>1521.90751407884</v>
          </cell>
          <cell r="AF433">
            <v>1748.23496296504</v>
          </cell>
          <cell r="AG433">
            <v>1723.48404173706</v>
          </cell>
          <cell r="AH433">
            <v>1830.37260554804</v>
          </cell>
          <cell r="AI433">
            <v>1821.71286402638</v>
          </cell>
          <cell r="AJ433">
            <v>2252.06996907578</v>
          </cell>
          <cell r="AK433">
            <v>1893.35641803366</v>
          </cell>
          <cell r="AL433">
            <v>2196.30141412067</v>
          </cell>
          <cell r="AM433">
            <v>2151.48473610961</v>
          </cell>
          <cell r="AN433">
            <v>2164.36316410668</v>
          </cell>
          <cell r="AO433">
            <v>2329.51492946583</v>
          </cell>
          <cell r="AP433">
            <v>2212.19104735219</v>
          </cell>
          <cell r="AQ433">
            <v>2236.30940661295</v>
          </cell>
          <cell r="AR433">
            <v>2908.45766247518</v>
          </cell>
          <cell r="AS433">
            <v>2480.0845331519</v>
          </cell>
        </row>
        <row r="433"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</row>
        <row r="433">
          <cell r="BX433">
            <v>3.90646885791274</v>
          </cell>
          <cell r="BY433">
            <v>3.39295372312033</v>
          </cell>
          <cell r="BZ433">
            <v>3.50390333993441</v>
          </cell>
          <cell r="CA433">
            <v>2.92649529648237</v>
          </cell>
          <cell r="CB433">
            <v>3.30072163846776</v>
          </cell>
          <cell r="CC433">
            <v>3.25318152887466</v>
          </cell>
          <cell r="CD433">
            <v>3.50757498900846</v>
          </cell>
          <cell r="CE433">
            <v>3.49364504441773</v>
          </cell>
          <cell r="CF433">
            <v>4.21918708805776</v>
          </cell>
          <cell r="CG433">
            <v>3.59094145524053</v>
          </cell>
          <cell r="CH433">
            <v>4.17014031316284</v>
          </cell>
          <cell r="CI433">
            <v>4.13603430927127</v>
          </cell>
          <cell r="CJ433">
            <v>4.09543511716469</v>
          </cell>
          <cell r="CK433">
            <v>4.407937358346</v>
          </cell>
          <cell r="CL433">
            <v>4.18593563753562</v>
          </cell>
          <cell r="CM433">
            <v>4.23157269933882</v>
          </cell>
          <cell r="CN433">
            <v>5.50342005686643</v>
          </cell>
          <cell r="CO433">
            <v>4.6928470503699</v>
          </cell>
          <cell r="CP433">
            <v>5.01204285956302</v>
          </cell>
          <cell r="CQ433">
            <v>4.4486456431758</v>
          </cell>
          <cell r="CR433">
            <v>1.41942528936466</v>
          </cell>
          <cell r="CS433">
            <v>1.42280772874827</v>
          </cell>
          <cell r="CT433">
            <v>1.39123651207298</v>
          </cell>
          <cell r="CU433">
            <v>1.47472870611638</v>
          </cell>
          <cell r="CV433">
            <v>1.44457868922694</v>
          </cell>
          <cell r="CW433">
            <v>1.42477920009818</v>
          </cell>
          <cell r="CX433">
            <v>1.45110232084419</v>
          </cell>
          <cell r="CY433">
            <v>1.45146345048388</v>
          </cell>
          <cell r="CZ433">
            <v>1.42968275317543</v>
          </cell>
          <cell r="DA433">
            <v>1.42859222518678</v>
          </cell>
          <cell r="DB433">
            <v>1.46237997534187</v>
          </cell>
          <cell r="DC433">
            <v>1.44454537125808</v>
          </cell>
          <cell r="DD433">
            <v>1.44294045197535</v>
          </cell>
          <cell r="DE433">
            <v>1.42515228073772</v>
          </cell>
          <cell r="DF433">
            <v>1.44789550409193</v>
          </cell>
          <cell r="DG433">
            <v>1.44789550409193</v>
          </cell>
          <cell r="DH433">
            <v>1.44789550409193</v>
          </cell>
          <cell r="DI433">
            <v>1.44789550409193</v>
          </cell>
          <cell r="DJ433">
            <v>1.44789550409193</v>
          </cell>
          <cell r="DK433">
            <v>1.44789550409193</v>
          </cell>
        </row>
        <row r="434">
          <cell r="A434">
            <v>1322.79448908027</v>
          </cell>
          <cell r="B434">
            <v>1761.7712520238</v>
          </cell>
          <cell r="C434">
            <v>1502.14375228316</v>
          </cell>
          <cell r="D434">
            <v>1251.08157906402</v>
          </cell>
          <cell r="E434">
            <v>1550.57535374785</v>
          </cell>
          <cell r="F434">
            <v>2138.07091824459</v>
          </cell>
          <cell r="G434">
            <v>1917.65350512232</v>
          </cell>
          <cell r="H434">
            <v>1974.38517167638</v>
          </cell>
          <cell r="I434">
            <v>2171.61972693249</v>
          </cell>
          <cell r="J434">
            <v>2017.58828998822</v>
          </cell>
          <cell r="K434">
            <v>1837.98306103906</v>
          </cell>
          <cell r="L434">
            <v>2106.333156971</v>
          </cell>
          <cell r="M434">
            <v>2234.42543594</v>
          </cell>
          <cell r="N434">
            <v>2430.96812509932</v>
          </cell>
          <cell r="O434">
            <v>2322.68862911748</v>
          </cell>
          <cell r="P434">
            <v>2334.27406760614</v>
          </cell>
          <cell r="Q434">
            <v>2414.34845583112</v>
          </cell>
          <cell r="R434">
            <v>2257.82375344518</v>
          </cell>
          <cell r="S434">
            <v>2687.8853460465</v>
          </cell>
          <cell r="T434">
            <v>2438.25567718501</v>
          </cell>
        </row>
        <row r="434">
          <cell r="Z434">
            <v>1322.79448908027</v>
          </cell>
          <cell r="AA434">
            <v>1761.7712520238</v>
          </cell>
          <cell r="AB434">
            <v>1502.14375228316</v>
          </cell>
          <cell r="AC434">
            <v>1251.08157906402</v>
          </cell>
          <cell r="AD434">
            <v>1550.57535374785</v>
          </cell>
          <cell r="AE434">
            <v>2138.07091824459</v>
          </cell>
          <cell r="AF434">
            <v>1917.65350512232</v>
          </cell>
          <cell r="AG434">
            <v>1974.38517167638</v>
          </cell>
          <cell r="AH434">
            <v>2171.61972693249</v>
          </cell>
          <cell r="AI434">
            <v>2017.58828998822</v>
          </cell>
          <cell r="AJ434">
            <v>1837.98306103906</v>
          </cell>
          <cell r="AK434">
            <v>2106.333156971</v>
          </cell>
          <cell r="AL434">
            <v>2234.42543594</v>
          </cell>
          <cell r="AM434">
            <v>2430.96812509932</v>
          </cell>
          <cell r="AN434">
            <v>2322.68862911748</v>
          </cell>
          <cell r="AO434">
            <v>2334.27406760614</v>
          </cell>
          <cell r="AP434">
            <v>2414.34845583112</v>
          </cell>
          <cell r="AQ434">
            <v>2257.82375344518</v>
          </cell>
          <cell r="AR434">
            <v>2687.8853460465</v>
          </cell>
          <cell r="AS434">
            <v>2438.25567718501</v>
          </cell>
        </row>
        <row r="434"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</row>
        <row r="434">
          <cell r="BX434">
            <v>2.87729099821431</v>
          </cell>
          <cell r="BY434">
            <v>2.40361740577712</v>
          </cell>
          <cell r="BZ434">
            <v>2.91049395659657</v>
          </cell>
          <cell r="CA434">
            <v>4.04546694313798</v>
          </cell>
          <cell r="CB434">
            <v>3.64088538595067</v>
          </cell>
          <cell r="CC434">
            <v>3.71747155729165</v>
          </cell>
          <cell r="CD434">
            <v>4.09929636005587</v>
          </cell>
          <cell r="CE434">
            <v>3.85812826992689</v>
          </cell>
          <cell r="CF434">
            <v>3.46534175428432</v>
          </cell>
          <cell r="CG434">
            <v>3.94978221625651</v>
          </cell>
          <cell r="CH434">
            <v>4.1892154206773</v>
          </cell>
          <cell r="CI434">
            <v>4.65948774725877</v>
          </cell>
          <cell r="CJ434">
            <v>4.41025055168167</v>
          </cell>
          <cell r="CK434">
            <v>4.43224863004893</v>
          </cell>
          <cell r="CL434">
            <v>4.58429144388877</v>
          </cell>
          <cell r="CM434">
            <v>4.28708709785823</v>
          </cell>
          <cell r="CN434">
            <v>5.10367497461884</v>
          </cell>
          <cell r="CO434">
            <v>4.62968574893827</v>
          </cell>
          <cell r="CP434">
            <v>4.99053443762978</v>
          </cell>
          <cell r="CQ434">
            <v>4.97712050702626</v>
          </cell>
          <cell r="CR434">
            <v>1.44051226558182</v>
          </cell>
          <cell r="CS434">
            <v>1.43690529719917</v>
          </cell>
          <cell r="CT434">
            <v>1.43032537813397</v>
          </cell>
          <cell r="CU434">
            <v>1.42602593753925</v>
          </cell>
          <cell r="CV434">
            <v>1.45959817043267</v>
          </cell>
          <cell r="CW434">
            <v>1.4479734046701</v>
          </cell>
          <cell r="CX434">
            <v>1.44301307582671</v>
          </cell>
          <cell r="CY434">
            <v>1.45509504500147</v>
          </cell>
          <cell r="CZ434">
            <v>1.45138154573562</v>
          </cell>
          <cell r="DA434">
            <v>1.43272560265535</v>
          </cell>
          <cell r="DB434">
            <v>1.45312364185101</v>
          </cell>
          <cell r="DC434">
            <v>1.46103644620505</v>
          </cell>
          <cell r="DD434">
            <v>1.46130311010207</v>
          </cell>
          <cell r="DE434">
            <v>1.42938172721368</v>
          </cell>
          <cell r="DF434">
            <v>1.44289545824247</v>
          </cell>
          <cell r="DG434">
            <v>1.44289545824247</v>
          </cell>
          <cell r="DH434">
            <v>1.44289545824247</v>
          </cell>
          <cell r="DI434">
            <v>1.44289545824247</v>
          </cell>
          <cell r="DJ434">
            <v>1.44289545824247</v>
          </cell>
          <cell r="DK434">
            <v>1.44289545824247</v>
          </cell>
        </row>
        <row r="435">
          <cell r="A435">
            <v>1387.1791193377</v>
          </cell>
          <cell r="B435">
            <v>1531.17268131759</v>
          </cell>
          <cell r="C435">
            <v>1249.24098028057</v>
          </cell>
          <cell r="D435">
            <v>1421.20772242442</v>
          </cell>
          <cell r="E435">
            <v>1386.08310288519</v>
          </cell>
          <cell r="F435">
            <v>1703.41556563786</v>
          </cell>
          <cell r="G435">
            <v>1626.94616913317</v>
          </cell>
          <cell r="H435">
            <v>1956.0592613944</v>
          </cell>
          <cell r="I435">
            <v>1920.23531458972</v>
          </cell>
          <cell r="J435">
            <v>1883.77920485471</v>
          </cell>
          <cell r="K435">
            <v>2066.25678656545</v>
          </cell>
          <cell r="L435">
            <v>2109.11208200868</v>
          </cell>
          <cell r="M435">
            <v>1992.31151298065</v>
          </cell>
          <cell r="N435">
            <v>2344.39023508558</v>
          </cell>
          <cell r="O435">
            <v>2343.96644882647</v>
          </cell>
          <cell r="P435">
            <v>2542.75700654251</v>
          </cell>
          <cell r="Q435">
            <v>2356.44286593313</v>
          </cell>
          <cell r="R435">
            <v>2282.76434973154</v>
          </cell>
          <cell r="S435">
            <v>2293.49860900093</v>
          </cell>
          <cell r="T435">
            <v>2753.00064302335</v>
          </cell>
        </row>
        <row r="435">
          <cell r="Z435">
            <v>1387.1791193377</v>
          </cell>
          <cell r="AA435">
            <v>1531.17268131759</v>
          </cell>
          <cell r="AB435">
            <v>1249.24098028057</v>
          </cell>
          <cell r="AC435">
            <v>1421.20772242442</v>
          </cell>
          <cell r="AD435">
            <v>1386.08310288519</v>
          </cell>
          <cell r="AE435">
            <v>1703.41556563786</v>
          </cell>
          <cell r="AF435">
            <v>1626.94616913317</v>
          </cell>
          <cell r="AG435">
            <v>1956.0592613944</v>
          </cell>
          <cell r="AH435">
            <v>1920.23531458972</v>
          </cell>
          <cell r="AI435">
            <v>1883.77920485471</v>
          </cell>
          <cell r="AJ435">
            <v>2066.25678656545</v>
          </cell>
          <cell r="AK435">
            <v>2109.11208200868</v>
          </cell>
          <cell r="AL435">
            <v>1992.31151298065</v>
          </cell>
          <cell r="AM435">
            <v>2344.39023508558</v>
          </cell>
          <cell r="AN435">
            <v>2343.96644882647</v>
          </cell>
          <cell r="AO435">
            <v>2542.75700654251</v>
          </cell>
          <cell r="AP435">
            <v>2356.44286593313</v>
          </cell>
          <cell r="AQ435">
            <v>2282.76434973154</v>
          </cell>
          <cell r="AR435">
            <v>2293.49860900093</v>
          </cell>
          <cell r="AS435">
            <v>2753.00064302335</v>
          </cell>
        </row>
        <row r="435"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</row>
        <row r="435">
          <cell r="BX435">
            <v>2.37932528092241</v>
          </cell>
          <cell r="BY435">
            <v>2.66588919005117</v>
          </cell>
          <cell r="BZ435">
            <v>2.63692070702305</v>
          </cell>
          <cell r="CA435">
            <v>3.24593040218372</v>
          </cell>
          <cell r="CB435">
            <v>3.12845280404222</v>
          </cell>
          <cell r="CC435">
            <v>3.7245837567294</v>
          </cell>
          <cell r="CD435">
            <v>3.62659963982041</v>
          </cell>
          <cell r="CE435">
            <v>3.56549968532298</v>
          </cell>
          <cell r="CF435">
            <v>3.94117867680441</v>
          </cell>
          <cell r="CG435">
            <v>3.9871611443977</v>
          </cell>
          <cell r="CH435">
            <v>3.78065602605401</v>
          </cell>
          <cell r="CI435">
            <v>4.41482073477504</v>
          </cell>
          <cell r="CJ435">
            <v>4.49207561542739</v>
          </cell>
          <cell r="CK435">
            <v>4.87304617809927</v>
          </cell>
          <cell r="CL435">
            <v>4.51598594446849</v>
          </cell>
          <cell r="CM435">
            <v>4.37478534572454</v>
          </cell>
          <cell r="CN435">
            <v>4.39535693041503</v>
          </cell>
          <cell r="CO435">
            <v>5.27596590129207</v>
          </cell>
          <cell r="CP435">
            <v>5.21069719131713</v>
          </cell>
          <cell r="CQ435">
            <v>5.23783700644974</v>
          </cell>
          <cell r="CR435">
            <v>1.43885260364296</v>
          </cell>
          <cell r="CS435">
            <v>1.45271345149628</v>
          </cell>
          <cell r="CT435">
            <v>1.43846579347868</v>
          </cell>
          <cell r="CU435">
            <v>1.46057075515184</v>
          </cell>
          <cell r="CV435">
            <v>1.44012216332333</v>
          </cell>
          <cell r="CW435">
            <v>1.43776710600818</v>
          </cell>
          <cell r="CX435">
            <v>1.42478951863653</v>
          </cell>
          <cell r="CY435">
            <v>1.43883634242114</v>
          </cell>
          <cell r="CZ435">
            <v>1.45064776722068</v>
          </cell>
          <cell r="DA435">
            <v>1.44749386422752</v>
          </cell>
          <cell r="DB435">
            <v>1.43636662066528</v>
          </cell>
          <cell r="DC435">
            <v>1.44924899107635</v>
          </cell>
          <cell r="DD435">
            <v>1.44376734333417</v>
          </cell>
          <cell r="DE435">
            <v>1.45486925320587</v>
          </cell>
          <cell r="DF435">
            <v>1.42958989050428</v>
          </cell>
          <cell r="DG435">
            <v>1.42958989050428</v>
          </cell>
          <cell r="DH435">
            <v>1.42958989050428</v>
          </cell>
          <cell r="DI435">
            <v>1.42958989050428</v>
          </cell>
          <cell r="DJ435">
            <v>1.42958989050428</v>
          </cell>
          <cell r="DK435">
            <v>1.42958989050428</v>
          </cell>
        </row>
        <row r="436">
          <cell r="A436">
            <v>1448.47097219223</v>
          </cell>
          <cell r="B436">
            <v>1469.26481887972</v>
          </cell>
          <cell r="C436">
            <v>1758.17784761378</v>
          </cell>
          <cell r="D436">
            <v>1694.96773060063</v>
          </cell>
          <cell r="E436">
            <v>1706.99526812616</v>
          </cell>
          <cell r="F436">
            <v>1715.21216994905</v>
          </cell>
          <cell r="G436">
            <v>1888.71070755314</v>
          </cell>
          <cell r="H436">
            <v>2019.84915230079</v>
          </cell>
          <cell r="I436">
            <v>1637.21999526764</v>
          </cell>
          <cell r="J436">
            <v>2071.76666807385</v>
          </cell>
          <cell r="K436">
            <v>1984.20887866963</v>
          </cell>
          <cell r="L436">
            <v>1910.65168550523</v>
          </cell>
          <cell r="M436">
            <v>1984.92772170954</v>
          </cell>
          <cell r="N436">
            <v>1961.06383987717</v>
          </cell>
          <cell r="O436">
            <v>2230.5439388914</v>
          </cell>
          <cell r="P436">
            <v>2117.54016406622</v>
          </cell>
          <cell r="Q436">
            <v>2675.15802545578</v>
          </cell>
          <cell r="R436">
            <v>2453.21237107271</v>
          </cell>
          <cell r="S436">
            <v>2353.58422421868</v>
          </cell>
          <cell r="T436">
            <v>2770.10670864844</v>
          </cell>
        </row>
        <row r="436">
          <cell r="Z436">
            <v>1448.47097219223</v>
          </cell>
          <cell r="AA436">
            <v>1469.26481887972</v>
          </cell>
          <cell r="AB436">
            <v>1758.17784761378</v>
          </cell>
          <cell r="AC436">
            <v>1694.96773060063</v>
          </cell>
          <cell r="AD436">
            <v>1706.99526812616</v>
          </cell>
          <cell r="AE436">
            <v>1715.21216994905</v>
          </cell>
          <cell r="AF436">
            <v>1888.71070755314</v>
          </cell>
          <cell r="AG436">
            <v>2019.84915230079</v>
          </cell>
          <cell r="AH436">
            <v>1637.21999526764</v>
          </cell>
          <cell r="AI436">
            <v>2071.76666807385</v>
          </cell>
          <cell r="AJ436">
            <v>1984.20887866963</v>
          </cell>
          <cell r="AK436">
            <v>1910.65168550523</v>
          </cell>
          <cell r="AL436">
            <v>1984.92772170954</v>
          </cell>
          <cell r="AM436">
            <v>1961.06383987717</v>
          </cell>
          <cell r="AN436">
            <v>2230.5439388914</v>
          </cell>
          <cell r="AO436">
            <v>2117.54016406622</v>
          </cell>
          <cell r="AP436">
            <v>2675.15802545578</v>
          </cell>
          <cell r="AQ436">
            <v>2453.21237107271</v>
          </cell>
          <cell r="AR436">
            <v>2353.58422421868</v>
          </cell>
          <cell r="AS436">
            <v>2770.10670864844</v>
          </cell>
        </row>
        <row r="436"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</row>
        <row r="436">
          <cell r="BX436">
            <v>3.29676645063367</v>
          </cell>
          <cell r="BY436">
            <v>3.17388096754746</v>
          </cell>
          <cell r="BZ436">
            <v>3.17010935243733</v>
          </cell>
          <cell r="CA436">
            <v>3.27114449530395</v>
          </cell>
          <cell r="CB436">
            <v>3.56881995159596</v>
          </cell>
          <cell r="CC436">
            <v>3.81203866964742</v>
          </cell>
          <cell r="CD436">
            <v>3.11037642238582</v>
          </cell>
          <cell r="CE436">
            <v>3.93233520756627</v>
          </cell>
          <cell r="CF436">
            <v>3.78284978745569</v>
          </cell>
          <cell r="CG436">
            <v>3.56653770524242</v>
          </cell>
          <cell r="CH436">
            <v>3.80568402819244</v>
          </cell>
          <cell r="CI436">
            <v>3.65526764268755</v>
          </cell>
          <cell r="CJ436">
            <v>4.19925266957741</v>
          </cell>
          <cell r="CK436">
            <v>3.98651021029064</v>
          </cell>
          <cell r="CL436">
            <v>5.0362892584487</v>
          </cell>
          <cell r="CM436">
            <v>4.61845131972044</v>
          </cell>
          <cell r="CN436">
            <v>4.43089000144856</v>
          </cell>
          <cell r="CO436">
            <v>5.21504095413052</v>
          </cell>
          <cell r="CP436">
            <v>4.33981675337823</v>
          </cell>
          <cell r="CQ436">
            <v>4.98773680541549</v>
          </cell>
          <cell r="CR436">
            <v>1.40970688045744</v>
          </cell>
          <cell r="CS436">
            <v>1.41797322362825</v>
          </cell>
          <cell r="CT436">
            <v>1.46110611170982</v>
          </cell>
          <cell r="CU436">
            <v>1.46311322151232</v>
          </cell>
          <cell r="CV436">
            <v>1.47524859391161</v>
          </cell>
          <cell r="CW436">
            <v>1.43656491826152</v>
          </cell>
          <cell r="CX436">
            <v>1.44993301816562</v>
          </cell>
          <cell r="CY436">
            <v>1.45167291665659</v>
          </cell>
          <cell r="CZ436">
            <v>1.44211941722775</v>
          </cell>
          <cell r="DA436">
            <v>1.44343571023513</v>
          </cell>
          <cell r="DB436">
            <v>1.4370617428984</v>
          </cell>
          <cell r="DC436">
            <v>1.46771535441074</v>
          </cell>
          <cell r="DD436">
            <v>1.42895681863869</v>
          </cell>
          <cell r="DE436">
            <v>1.46987256986433</v>
          </cell>
          <cell r="DF436">
            <v>1.45527782333921</v>
          </cell>
          <cell r="DG436">
            <v>1.45527782333921</v>
          </cell>
          <cell r="DH436">
            <v>1.45527782333921</v>
          </cell>
          <cell r="DI436">
            <v>1.45527782333921</v>
          </cell>
          <cell r="DJ436">
            <v>1.45527782333921</v>
          </cell>
          <cell r="DK436">
            <v>1.45527782333921</v>
          </cell>
        </row>
        <row r="437">
          <cell r="A437">
            <v>1469.5840961695</v>
          </cell>
          <cell r="B437">
            <v>1668.20665651614</v>
          </cell>
          <cell r="C437">
            <v>1731.60058221534</v>
          </cell>
          <cell r="D437">
            <v>1634.51683197533</v>
          </cell>
          <cell r="E437">
            <v>1628.43974115316</v>
          </cell>
          <cell r="F437">
            <v>2066.02443760634</v>
          </cell>
          <cell r="G437">
            <v>1863.03590674839</v>
          </cell>
          <cell r="H437">
            <v>1919.89713363217</v>
          </cell>
          <cell r="I437">
            <v>1794.41881079107</v>
          </cell>
          <cell r="J437">
            <v>2011.61335863309</v>
          </cell>
          <cell r="K437">
            <v>1797.5471764876</v>
          </cell>
          <cell r="L437">
            <v>2184.806240236</v>
          </cell>
          <cell r="M437">
            <v>2281.16740551225</v>
          </cell>
          <cell r="N437">
            <v>2248.86514200475</v>
          </cell>
          <cell r="O437">
            <v>2850.42584444587</v>
          </cell>
          <cell r="P437">
            <v>2251.76594301844</v>
          </cell>
          <cell r="Q437">
            <v>2403.12507997173</v>
          </cell>
          <cell r="R437">
            <v>2786.32047418465</v>
          </cell>
          <cell r="S437">
            <v>2732.3598744622</v>
          </cell>
          <cell r="T437">
            <v>2667.85942714655</v>
          </cell>
        </row>
        <row r="437">
          <cell r="Z437">
            <v>1469.5840961695</v>
          </cell>
          <cell r="AA437">
            <v>1668.20665651614</v>
          </cell>
          <cell r="AB437">
            <v>1731.60058221534</v>
          </cell>
          <cell r="AC437">
            <v>1634.51683197533</v>
          </cell>
          <cell r="AD437">
            <v>1628.43974115316</v>
          </cell>
          <cell r="AE437">
            <v>2066.02443760634</v>
          </cell>
          <cell r="AF437">
            <v>1863.03590674839</v>
          </cell>
          <cell r="AG437">
            <v>1919.89713363217</v>
          </cell>
          <cell r="AH437">
            <v>1794.41881079107</v>
          </cell>
          <cell r="AI437">
            <v>2011.61335863309</v>
          </cell>
          <cell r="AJ437">
            <v>1797.5471764876</v>
          </cell>
          <cell r="AK437">
            <v>2184.806240236</v>
          </cell>
          <cell r="AL437">
            <v>2281.16740551225</v>
          </cell>
          <cell r="AM437">
            <v>2248.86514200475</v>
          </cell>
          <cell r="AN437">
            <v>2850.42584444587</v>
          </cell>
          <cell r="AO437">
            <v>2251.76594301844</v>
          </cell>
          <cell r="AP437">
            <v>2403.12507997173</v>
          </cell>
          <cell r="AQ437">
            <v>2786.32047418465</v>
          </cell>
          <cell r="AR437">
            <v>2732.3598744622</v>
          </cell>
          <cell r="AS437">
            <v>2667.85942714655</v>
          </cell>
        </row>
        <row r="437"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</row>
        <row r="437">
          <cell r="BX437">
            <v>3.30067358916779</v>
          </cell>
          <cell r="BY437">
            <v>3.13711920863723</v>
          </cell>
          <cell r="BZ437">
            <v>3.075130700572</v>
          </cell>
          <cell r="CA437">
            <v>3.82129726248689</v>
          </cell>
          <cell r="CB437">
            <v>3.51971184566376</v>
          </cell>
          <cell r="CC437">
            <v>3.66520357543199</v>
          </cell>
          <cell r="CD437">
            <v>3.40397236610971</v>
          </cell>
          <cell r="CE437">
            <v>3.80344185505578</v>
          </cell>
          <cell r="CF437">
            <v>3.44860640829067</v>
          </cell>
          <cell r="CG437">
            <v>4.14010520252908</v>
          </cell>
          <cell r="CH437">
            <v>4.36635770310502</v>
          </cell>
          <cell r="CI437">
            <v>4.34096597420233</v>
          </cell>
          <cell r="CJ437">
            <v>5.43532360105201</v>
          </cell>
          <cell r="CK437">
            <v>4.29377126157533</v>
          </cell>
          <cell r="CL437">
            <v>4.58238985199405</v>
          </cell>
          <cell r="CM437">
            <v>5.31308452136715</v>
          </cell>
          <cell r="CN437">
            <v>5.21018995851795</v>
          </cell>
          <cell r="CO437">
            <v>5.08719752766546</v>
          </cell>
          <cell r="CP437">
            <v>5.02528000933123</v>
          </cell>
          <cell r="CQ437">
            <v>4.42611603464483</v>
          </cell>
          <cell r="CR437">
            <v>1.46767721910109</v>
          </cell>
          <cell r="CS437">
            <v>1.43011841905857</v>
          </cell>
          <cell r="CT437">
            <v>1.43731606776294</v>
          </cell>
          <cell r="CU437">
            <v>1.42746513886128</v>
          </cell>
          <cell r="CV437">
            <v>1.45082572979922</v>
          </cell>
          <cell r="CW437">
            <v>1.48126160728599</v>
          </cell>
          <cell r="CX437">
            <v>1.45017779508926</v>
          </cell>
          <cell r="CY437">
            <v>1.4351159597779</v>
          </cell>
          <cell r="CZ437">
            <v>1.44425846958156</v>
          </cell>
          <cell r="DA437">
            <v>1.44902161929495</v>
          </cell>
          <cell r="DB437">
            <v>1.42805127690363</v>
          </cell>
          <cell r="DC437">
            <v>1.44580155053499</v>
          </cell>
          <cell r="DD437">
            <v>1.43134716362973</v>
          </cell>
          <cell r="DE437">
            <v>1.41933256290704</v>
          </cell>
          <cell r="DF437">
            <v>1.43678397983197</v>
          </cell>
          <cell r="DG437">
            <v>1.43678397983197</v>
          </cell>
          <cell r="DH437">
            <v>1.43678397983197</v>
          </cell>
          <cell r="DI437">
            <v>1.43678397983197</v>
          </cell>
          <cell r="DJ437">
            <v>1.43678397983197</v>
          </cell>
          <cell r="DK437">
            <v>1.43678397983197</v>
          </cell>
        </row>
        <row r="438">
          <cell r="A438">
            <v>1511.00038758807</v>
          </cell>
          <cell r="B438">
            <v>1489.87954081786</v>
          </cell>
          <cell r="C438">
            <v>1439.01714402764</v>
          </cell>
          <cell r="D438">
            <v>1500.31512973729</v>
          </cell>
          <cell r="E438">
            <v>1503.87414106859</v>
          </cell>
          <cell r="F438">
            <v>1750.53861930664</v>
          </cell>
          <cell r="G438">
            <v>1883.38186308485</v>
          </cell>
          <cell r="H438">
            <v>1725.18520583804</v>
          </cell>
          <cell r="I438">
            <v>2019.58728528125</v>
          </cell>
          <cell r="J438">
            <v>2098.50947038856</v>
          </cell>
          <cell r="K438">
            <v>1873.66048529653</v>
          </cell>
          <cell r="L438">
            <v>1711.91147045951</v>
          </cell>
          <cell r="M438">
            <v>1943.16591948313</v>
          </cell>
          <cell r="N438">
            <v>2096.23170316055</v>
          </cell>
          <cell r="O438">
            <v>2320.41692334065</v>
          </cell>
          <cell r="P438">
            <v>2276.08935498083</v>
          </cell>
          <cell r="Q438">
            <v>2508.14330854102</v>
          </cell>
          <cell r="R438">
            <v>2715.83047435052</v>
          </cell>
          <cell r="S438">
            <v>2320.84143337223</v>
          </cell>
          <cell r="T438">
            <v>2339.51446212673</v>
          </cell>
        </row>
        <row r="438">
          <cell r="Z438">
            <v>1511.00038758807</v>
          </cell>
          <cell r="AA438">
            <v>1489.87954081786</v>
          </cell>
          <cell r="AB438">
            <v>1439.01714402764</v>
          </cell>
          <cell r="AC438">
            <v>1500.31512973729</v>
          </cell>
          <cell r="AD438">
            <v>1503.87414106859</v>
          </cell>
          <cell r="AE438">
            <v>1750.53861930664</v>
          </cell>
          <cell r="AF438">
            <v>1883.38186308485</v>
          </cell>
          <cell r="AG438">
            <v>1725.18520583804</v>
          </cell>
          <cell r="AH438">
            <v>2019.58728528125</v>
          </cell>
          <cell r="AI438">
            <v>2098.50947038856</v>
          </cell>
          <cell r="AJ438">
            <v>1873.66048529653</v>
          </cell>
          <cell r="AK438">
            <v>1711.91147045951</v>
          </cell>
          <cell r="AL438">
            <v>1943.16591948313</v>
          </cell>
          <cell r="AM438">
            <v>2096.23170316055</v>
          </cell>
          <cell r="AN438">
            <v>2320.41692334065</v>
          </cell>
          <cell r="AO438">
            <v>2276.08935498083</v>
          </cell>
          <cell r="AP438">
            <v>2508.14330854102</v>
          </cell>
          <cell r="AQ438">
            <v>2715.83047435052</v>
          </cell>
          <cell r="AR438">
            <v>2320.84143337223</v>
          </cell>
          <cell r="AS438">
            <v>2339.51446212673</v>
          </cell>
        </row>
        <row r="438"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</row>
        <row r="438">
          <cell r="BX438">
            <v>2.70918457120483</v>
          </cell>
          <cell r="BY438">
            <v>2.8794117130848</v>
          </cell>
          <cell r="BZ438">
            <v>2.86569557917381</v>
          </cell>
          <cell r="CA438">
            <v>3.32727801068133</v>
          </cell>
          <cell r="CB438">
            <v>3.57707225574332</v>
          </cell>
          <cell r="CC438">
            <v>3.29351001958887</v>
          </cell>
          <cell r="CD438">
            <v>3.84403263644525</v>
          </cell>
          <cell r="CE438">
            <v>3.95423796534887</v>
          </cell>
          <cell r="CF438">
            <v>3.50788191746273</v>
          </cell>
          <cell r="CG438">
            <v>3.24626555322779</v>
          </cell>
          <cell r="CH438">
            <v>3.69485069519689</v>
          </cell>
          <cell r="CI438">
            <v>3.99087500542894</v>
          </cell>
          <cell r="CJ438">
            <v>4.42762620796111</v>
          </cell>
          <cell r="CK438">
            <v>4.34304403592515</v>
          </cell>
          <cell r="CL438">
            <v>4.78583005257119</v>
          </cell>
          <cell r="CM438">
            <v>5.18212139536638</v>
          </cell>
          <cell r="CN438">
            <v>4.42843622262806</v>
          </cell>
          <cell r="CO438">
            <v>4.46406654003516</v>
          </cell>
          <cell r="CP438">
            <v>4.88441130640951</v>
          </cell>
          <cell r="CQ438">
            <v>5.29539614413228</v>
          </cell>
          <cell r="CR438">
            <v>1.45068072846854</v>
          </cell>
          <cell r="CS438">
            <v>1.44924127662111</v>
          </cell>
          <cell r="CT438">
            <v>1.45523961906002</v>
          </cell>
          <cell r="CU438">
            <v>1.42753201689087</v>
          </cell>
          <cell r="CV438">
            <v>1.43776720603491</v>
          </cell>
          <cell r="CW438">
            <v>1.44141733930324</v>
          </cell>
          <cell r="CX438">
            <v>1.44250659223803</v>
          </cell>
          <cell r="CY438">
            <v>1.4351056418238</v>
          </cell>
          <cell r="CZ438">
            <v>1.43940397321973</v>
          </cell>
          <cell r="DA438">
            <v>1.45396940324403</v>
          </cell>
          <cell r="DB438">
            <v>1.46336636148392</v>
          </cell>
          <cell r="DC438">
            <v>1.44478889213311</v>
          </cell>
          <cell r="DD438">
            <v>1.44085449841853</v>
          </cell>
          <cell r="DE438">
            <v>1.43905798823358</v>
          </cell>
          <cell r="DF438">
            <v>1.43582731258088</v>
          </cell>
          <cell r="DG438">
            <v>1.43582731258088</v>
          </cell>
          <cell r="DH438">
            <v>1.43582731258088</v>
          </cell>
          <cell r="DI438">
            <v>1.43582731258088</v>
          </cell>
          <cell r="DJ438">
            <v>1.43582731258088</v>
          </cell>
          <cell r="DK438">
            <v>1.43582731258088</v>
          </cell>
        </row>
        <row r="439">
          <cell r="A439">
            <v>1481.27595028464</v>
          </cell>
          <cell r="B439">
            <v>1619.96366380764</v>
          </cell>
          <cell r="C439">
            <v>1411.8940394258</v>
          </cell>
          <cell r="D439">
            <v>1430.08290625266</v>
          </cell>
          <cell r="E439">
            <v>2117.92959326262</v>
          </cell>
          <cell r="F439">
            <v>1786.57521296252</v>
          </cell>
          <cell r="G439">
            <v>1624.65215446863</v>
          </cell>
          <cell r="H439">
            <v>1792.31050300052</v>
          </cell>
          <cell r="I439">
            <v>1734.34545375039</v>
          </cell>
          <cell r="J439">
            <v>1774.8332739627</v>
          </cell>
          <cell r="K439">
            <v>2019.77465959425</v>
          </cell>
          <cell r="L439">
            <v>1823.17824435954</v>
          </cell>
          <cell r="M439">
            <v>1987.94884520217</v>
          </cell>
          <cell r="N439">
            <v>2299.40295990957</v>
          </cell>
          <cell r="O439">
            <v>2086.17252256069</v>
          </cell>
          <cell r="P439">
            <v>1755.56453386866</v>
          </cell>
          <cell r="Q439">
            <v>2229.7859653702</v>
          </cell>
          <cell r="R439">
            <v>2423.32475366081</v>
          </cell>
          <cell r="S439">
            <v>2439.65153262799</v>
          </cell>
          <cell r="T439">
            <v>2386.28901681853</v>
          </cell>
        </row>
        <row r="439">
          <cell r="Z439">
            <v>1481.27595028464</v>
          </cell>
          <cell r="AA439">
            <v>1619.96366380764</v>
          </cell>
          <cell r="AB439">
            <v>1411.8940394258</v>
          </cell>
          <cell r="AC439">
            <v>1430.08290625266</v>
          </cell>
          <cell r="AD439">
            <v>2117.92959326262</v>
          </cell>
          <cell r="AE439">
            <v>1786.57521296252</v>
          </cell>
          <cell r="AF439">
            <v>1624.65215446863</v>
          </cell>
          <cell r="AG439">
            <v>1792.31050300052</v>
          </cell>
          <cell r="AH439">
            <v>1734.34545375039</v>
          </cell>
          <cell r="AI439">
            <v>1774.8332739627</v>
          </cell>
          <cell r="AJ439">
            <v>2019.77465959425</v>
          </cell>
          <cell r="AK439">
            <v>1823.17824435954</v>
          </cell>
          <cell r="AL439">
            <v>1987.94884520217</v>
          </cell>
          <cell r="AM439">
            <v>2299.40295990957</v>
          </cell>
          <cell r="AN439">
            <v>2086.17252256069</v>
          </cell>
          <cell r="AO439">
            <v>1755.56453386866</v>
          </cell>
          <cell r="AP439">
            <v>2229.7859653702</v>
          </cell>
          <cell r="AQ439">
            <v>2423.32475366081</v>
          </cell>
          <cell r="AR439">
            <v>2439.65153262799</v>
          </cell>
          <cell r="AS439">
            <v>2386.28901681853</v>
          </cell>
        </row>
        <row r="439"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</row>
        <row r="439">
          <cell r="BX439">
            <v>2.65071079055967</v>
          </cell>
          <cell r="BY439">
            <v>2.70924353362227</v>
          </cell>
          <cell r="BZ439">
            <v>3.94923242147849</v>
          </cell>
          <cell r="CA439">
            <v>3.36451101142533</v>
          </cell>
          <cell r="CB439">
            <v>3.10085527164617</v>
          </cell>
          <cell r="CC439">
            <v>3.40624874951562</v>
          </cell>
          <cell r="CD439">
            <v>3.31762034776391</v>
          </cell>
          <cell r="CE439">
            <v>3.38604271179758</v>
          </cell>
          <cell r="CF439">
            <v>3.81773123946133</v>
          </cell>
          <cell r="CG439">
            <v>3.49327166857176</v>
          </cell>
          <cell r="CH439">
            <v>3.7258945936661</v>
          </cell>
          <cell r="CI439">
            <v>4.41108217619209</v>
          </cell>
          <cell r="CJ439">
            <v>3.98398703025611</v>
          </cell>
          <cell r="CK439">
            <v>3.35262125163327</v>
          </cell>
          <cell r="CL439">
            <v>4.25824723037666</v>
          </cell>
          <cell r="CM439">
            <v>4.62785042189738</v>
          </cell>
          <cell r="CN439">
            <v>4.65902985454146</v>
          </cell>
          <cell r="CO439">
            <v>4.55712286047092</v>
          </cell>
          <cell r="CP439">
            <v>4.97503008431998</v>
          </cell>
          <cell r="CQ439">
            <v>4.8862170262041</v>
          </cell>
          <cell r="CR439">
            <v>1.46550078241539</v>
          </cell>
          <cell r="CS439">
            <v>1.43642870380837</v>
          </cell>
          <cell r="CT439">
            <v>1.45930776813459</v>
          </cell>
          <cell r="CU439">
            <v>1.44617318855714</v>
          </cell>
          <cell r="CV439">
            <v>1.46928471449249</v>
          </cell>
          <cell r="CW439">
            <v>1.4548106973746</v>
          </cell>
          <cell r="CX439">
            <v>1.43544325778924</v>
          </cell>
          <cell r="CY439">
            <v>1.44159751543286</v>
          </cell>
          <cell r="CZ439">
            <v>1.43224084797427</v>
          </cell>
          <cell r="DA439">
            <v>1.43605894220539</v>
          </cell>
          <cell r="DB439">
            <v>1.4494548875443</v>
          </cell>
          <cell r="DC439">
            <v>1.42989419734953</v>
          </cell>
          <cell r="DD439">
            <v>1.46177919300065</v>
          </cell>
          <cell r="DE439">
            <v>1.42816068372973</v>
          </cell>
          <cell r="DF439">
            <v>1.43462845493579</v>
          </cell>
          <cell r="DG439">
            <v>1.43462845493579</v>
          </cell>
          <cell r="DH439">
            <v>1.43462845493579</v>
          </cell>
          <cell r="DI439">
            <v>1.43462845493579</v>
          </cell>
          <cell r="DJ439">
            <v>1.43462845493579</v>
          </cell>
          <cell r="DK439">
            <v>1.43462845493579</v>
          </cell>
        </row>
        <row r="440">
          <cell r="A440">
            <v>1290.486029946</v>
          </cell>
          <cell r="B440">
            <v>1586.55119038752</v>
          </cell>
          <cell r="C440">
            <v>1454.10648886298</v>
          </cell>
          <cell r="D440">
            <v>1929.96509768965</v>
          </cell>
          <cell r="E440">
            <v>1624.12443602345</v>
          </cell>
          <cell r="F440">
            <v>1824.42454249735</v>
          </cell>
          <cell r="G440">
            <v>2041.66101712162</v>
          </cell>
          <cell r="H440">
            <v>1986.85820235669</v>
          </cell>
          <cell r="I440">
            <v>2072.48695759677</v>
          </cell>
          <cell r="J440">
            <v>1899.9990662198</v>
          </cell>
          <cell r="K440">
            <v>2161.73039879083</v>
          </cell>
          <cell r="L440">
            <v>2017.12283401547</v>
          </cell>
          <cell r="M440">
            <v>2136.98256476956</v>
          </cell>
          <cell r="N440">
            <v>2235.85325577435</v>
          </cell>
          <cell r="O440">
            <v>2046.04881684279</v>
          </cell>
          <cell r="P440">
            <v>2174.91639906625</v>
          </cell>
          <cell r="Q440">
            <v>2472.32675698973</v>
          </cell>
          <cell r="R440">
            <v>2490.60500765005</v>
          </cell>
          <cell r="S440">
            <v>2220.73489831349</v>
          </cell>
          <cell r="T440">
            <v>2585.59805054266</v>
          </cell>
        </row>
        <row r="440">
          <cell r="Z440">
            <v>1290.486029946</v>
          </cell>
          <cell r="AA440">
            <v>1586.55119038752</v>
          </cell>
          <cell r="AB440">
            <v>1454.10648886298</v>
          </cell>
          <cell r="AC440">
            <v>1929.96509768965</v>
          </cell>
          <cell r="AD440">
            <v>1624.12443602345</v>
          </cell>
          <cell r="AE440">
            <v>1824.42454249735</v>
          </cell>
          <cell r="AF440">
            <v>2041.66101712162</v>
          </cell>
          <cell r="AG440">
            <v>1986.85820235669</v>
          </cell>
          <cell r="AH440">
            <v>2072.48695759677</v>
          </cell>
          <cell r="AI440">
            <v>1899.9990662198</v>
          </cell>
          <cell r="AJ440">
            <v>2161.73039879083</v>
          </cell>
          <cell r="AK440">
            <v>2017.12283401547</v>
          </cell>
          <cell r="AL440">
            <v>2136.98256476956</v>
          </cell>
          <cell r="AM440">
            <v>2235.85325577435</v>
          </cell>
          <cell r="AN440">
            <v>2046.04881684279</v>
          </cell>
          <cell r="AO440">
            <v>2174.91639906625</v>
          </cell>
          <cell r="AP440">
            <v>2472.32675698973</v>
          </cell>
          <cell r="AQ440">
            <v>2490.60500765005</v>
          </cell>
          <cell r="AR440">
            <v>2220.73489831349</v>
          </cell>
          <cell r="AS440">
            <v>2585.59805054266</v>
          </cell>
        </row>
        <row r="440"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</row>
        <row r="440">
          <cell r="BX440">
            <v>2.74956870837895</v>
          </cell>
          <cell r="BY440">
            <v>3.61219378331997</v>
          </cell>
          <cell r="BZ440">
            <v>3.06100637447137</v>
          </cell>
          <cell r="CA440">
            <v>3.47016674368565</v>
          </cell>
          <cell r="CB440">
            <v>3.88827687700251</v>
          </cell>
          <cell r="CC440">
            <v>3.76861116477308</v>
          </cell>
          <cell r="CD440">
            <v>3.95395864837508</v>
          </cell>
          <cell r="CE440">
            <v>3.52968599800554</v>
          </cell>
          <cell r="CF440">
            <v>4.10876848529396</v>
          </cell>
          <cell r="CG440">
            <v>3.80963857190414</v>
          </cell>
          <cell r="CH440">
            <v>4.00727329820007</v>
          </cell>
          <cell r="CI440">
            <v>4.23464213999305</v>
          </cell>
          <cell r="CJ440">
            <v>3.94502844701181</v>
          </cell>
          <cell r="CK440">
            <v>4.19350066017907</v>
          </cell>
          <cell r="CL440">
            <v>4.76694363611675</v>
          </cell>
          <cell r="CM440">
            <v>4.80218630394705</v>
          </cell>
          <cell r="CN440">
            <v>4.28184424291365</v>
          </cell>
          <cell r="CO440">
            <v>4.98534432705709</v>
          </cell>
          <cell r="CP440">
            <v>5.05636729296931</v>
          </cell>
          <cell r="CQ440">
            <v>5.11285516042676</v>
          </cell>
          <cell r="CR440">
            <v>1.43614964240834</v>
          </cell>
          <cell r="CS440">
            <v>1.43905111586504</v>
          </cell>
          <cell r="CT440">
            <v>1.44890119748777</v>
          </cell>
          <cell r="CU440">
            <v>1.46381283156099</v>
          </cell>
          <cell r="CV440">
            <v>1.45365786435966</v>
          </cell>
          <cell r="CW440">
            <v>1.44039862441697</v>
          </cell>
          <cell r="CX440">
            <v>1.43857857983678</v>
          </cell>
          <cell r="CY440">
            <v>1.44441729107708</v>
          </cell>
          <cell r="CZ440">
            <v>1.43604093115711</v>
          </cell>
          <cell r="DA440">
            <v>1.47477053105977</v>
          </cell>
          <cell r="DB440">
            <v>1.44144140975112</v>
          </cell>
          <cell r="DC440">
            <v>1.45062683099812</v>
          </cell>
          <cell r="DD440">
            <v>1.46103006136943</v>
          </cell>
          <cell r="DE440">
            <v>1.44655089043627</v>
          </cell>
          <cell r="DF440">
            <v>1.42093099507953</v>
          </cell>
          <cell r="DG440">
            <v>1.42093099507953</v>
          </cell>
          <cell r="DH440">
            <v>1.42093099507953</v>
          </cell>
          <cell r="DI440">
            <v>1.42093099507953</v>
          </cell>
          <cell r="DJ440">
            <v>1.42093099507953</v>
          </cell>
          <cell r="DK440">
            <v>1.42093099507953</v>
          </cell>
        </row>
        <row r="441">
          <cell r="A441">
            <v>1181.66901593496</v>
          </cell>
          <cell r="B441">
            <v>1599.27012618823</v>
          </cell>
          <cell r="C441">
            <v>1895.35935807642</v>
          </cell>
          <cell r="D441">
            <v>1704.36993340309</v>
          </cell>
          <cell r="E441">
            <v>1575.99185032924</v>
          </cell>
          <cell r="F441">
            <v>1759.78843528844</v>
          </cell>
          <cell r="G441">
            <v>1762.22019168732</v>
          </cell>
          <cell r="H441">
            <v>1474.07681768518</v>
          </cell>
          <cell r="I441">
            <v>2017.24465823755</v>
          </cell>
          <cell r="J441">
            <v>1762.47303461792</v>
          </cell>
          <cell r="K441">
            <v>1839.48534646725</v>
          </cell>
          <cell r="L441">
            <v>2139.37518954183</v>
          </cell>
          <cell r="M441">
            <v>2136.47573448832</v>
          </cell>
          <cell r="N441">
            <v>1935.67017692304</v>
          </cell>
          <cell r="O441">
            <v>2222.51964081218</v>
          </cell>
          <cell r="P441">
            <v>2279.5821109254</v>
          </cell>
          <cell r="Q441">
            <v>2727.69481295814</v>
          </cell>
          <cell r="R441">
            <v>2508.30437850992</v>
          </cell>
          <cell r="S441">
            <v>2318.04494324807</v>
          </cell>
          <cell r="T441">
            <v>2690.53866423231</v>
          </cell>
        </row>
        <row r="441">
          <cell r="Z441">
            <v>1181.66901593496</v>
          </cell>
          <cell r="AA441">
            <v>1599.27012618823</v>
          </cell>
          <cell r="AB441">
            <v>1895.35935807642</v>
          </cell>
          <cell r="AC441">
            <v>1704.36993340309</v>
          </cell>
          <cell r="AD441">
            <v>1575.99185032924</v>
          </cell>
          <cell r="AE441">
            <v>1759.78843528844</v>
          </cell>
          <cell r="AF441">
            <v>1762.22019168732</v>
          </cell>
          <cell r="AG441">
            <v>1474.07681768518</v>
          </cell>
          <cell r="AH441">
            <v>2017.24465823755</v>
          </cell>
          <cell r="AI441">
            <v>1762.47303461792</v>
          </cell>
          <cell r="AJ441">
            <v>1839.48534646725</v>
          </cell>
          <cell r="AK441">
            <v>2139.37518954183</v>
          </cell>
          <cell r="AL441">
            <v>2136.47573448832</v>
          </cell>
          <cell r="AM441">
            <v>1935.67017692304</v>
          </cell>
          <cell r="AN441">
            <v>2222.51964081218</v>
          </cell>
          <cell r="AO441">
            <v>2279.5821109254</v>
          </cell>
          <cell r="AP441">
            <v>2727.69481295814</v>
          </cell>
          <cell r="AQ441">
            <v>2508.30437850992</v>
          </cell>
          <cell r="AR441">
            <v>2318.04494324807</v>
          </cell>
          <cell r="AS441">
            <v>2690.53866423231</v>
          </cell>
        </row>
        <row r="441"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</row>
        <row r="441">
          <cell r="BX441">
            <v>3.57310360439164</v>
          </cell>
          <cell r="BY441">
            <v>3.26857640804867</v>
          </cell>
          <cell r="BZ441">
            <v>3.00914105676416</v>
          </cell>
          <cell r="CA441">
            <v>3.27513417183093</v>
          </cell>
          <cell r="CB441">
            <v>3.33884625549612</v>
          </cell>
          <cell r="CC441">
            <v>2.81091970716395</v>
          </cell>
          <cell r="CD441">
            <v>3.74983493781557</v>
          </cell>
          <cell r="CE441">
            <v>3.37341741472547</v>
          </cell>
          <cell r="CF441">
            <v>3.49376181648541</v>
          </cell>
          <cell r="CG441">
            <v>4.0617688923927</v>
          </cell>
          <cell r="CH441">
            <v>4.09404800574662</v>
          </cell>
          <cell r="CI441">
            <v>3.6622901206425</v>
          </cell>
          <cell r="CJ441">
            <v>4.19634387639595</v>
          </cell>
          <cell r="CK441">
            <v>4.30408364284594</v>
          </cell>
          <cell r="CL441">
            <v>5.15016615144559</v>
          </cell>
          <cell r="CM441">
            <v>4.7359346237547</v>
          </cell>
          <cell r="CN441">
            <v>4.37670539516807</v>
          </cell>
          <cell r="CO441">
            <v>5.08001155109338</v>
          </cell>
          <cell r="CP441">
            <v>5.10009143285533</v>
          </cell>
          <cell r="CQ441">
            <v>5.2008249331172</v>
          </cell>
          <cell r="CR441">
            <v>1.45280831466624</v>
          </cell>
          <cell r="CS441">
            <v>1.45559781192762</v>
          </cell>
          <cell r="CT441">
            <v>1.45329269439895</v>
          </cell>
          <cell r="CU441">
            <v>1.42860563251922</v>
          </cell>
          <cell r="CV441">
            <v>1.43488982731706</v>
          </cell>
          <cell r="CW441">
            <v>1.47210401953613</v>
          </cell>
          <cell r="CX441">
            <v>1.44600863763143</v>
          </cell>
          <cell r="CY441">
            <v>1.43674207893675</v>
          </cell>
          <cell r="CZ441">
            <v>1.47385092556128</v>
          </cell>
          <cell r="DA441">
            <v>1.43139512603765</v>
          </cell>
          <cell r="DB441">
            <v>1.44248124097994</v>
          </cell>
          <cell r="DC441">
            <v>1.44304170041121</v>
          </cell>
          <cell r="DD441">
            <v>1.42972387438161</v>
          </cell>
          <cell r="DE441">
            <v>1.44805730553164</v>
          </cell>
          <cell r="DF441">
            <v>1.45104764663957</v>
          </cell>
          <cell r="DG441">
            <v>1.45104764663957</v>
          </cell>
          <cell r="DH441">
            <v>1.45104764663957</v>
          </cell>
          <cell r="DI441">
            <v>1.45104764663957</v>
          </cell>
          <cell r="DJ441">
            <v>1.45104764663957</v>
          </cell>
          <cell r="DK441">
            <v>1.45104764663957</v>
          </cell>
        </row>
        <row r="442">
          <cell r="A442">
            <v>1149.92193828578</v>
          </cell>
          <cell r="B442">
            <v>1308.61274311804</v>
          </cell>
          <cell r="C442">
            <v>1537.57282424339</v>
          </cell>
          <cell r="D442">
            <v>1589.94861944823</v>
          </cell>
          <cell r="E442">
            <v>1702.01954222436</v>
          </cell>
          <cell r="F442">
            <v>1723.57935928793</v>
          </cell>
          <cell r="G442">
            <v>1648.66686607451</v>
          </cell>
          <cell r="H442">
            <v>2144.84785816465</v>
          </cell>
          <cell r="I442">
            <v>1970.67134992035</v>
          </cell>
          <cell r="J442">
            <v>2347.21994470893</v>
          </cell>
          <cell r="K442">
            <v>1927.01409852488</v>
          </cell>
          <cell r="L442">
            <v>1773.57282448804</v>
          </cell>
          <cell r="M442">
            <v>1919.21882702162</v>
          </cell>
          <cell r="N442">
            <v>2252.58701079255</v>
          </cell>
          <cell r="O442">
            <v>2313.64773437692</v>
          </cell>
          <cell r="P442">
            <v>2268.33427326279</v>
          </cell>
          <cell r="Q442">
            <v>2407.78022947327</v>
          </cell>
          <cell r="R442">
            <v>2366.78503255408</v>
          </cell>
          <cell r="S442">
            <v>2316.66171908661</v>
          </cell>
          <cell r="T442">
            <v>2764.18649774249</v>
          </cell>
        </row>
        <row r="442">
          <cell r="Z442">
            <v>1149.92193828578</v>
          </cell>
          <cell r="AA442">
            <v>1308.61274311804</v>
          </cell>
          <cell r="AB442">
            <v>1537.57282424339</v>
          </cell>
          <cell r="AC442">
            <v>1589.94861944823</v>
          </cell>
          <cell r="AD442">
            <v>1702.01954222436</v>
          </cell>
          <cell r="AE442">
            <v>1723.57935928793</v>
          </cell>
          <cell r="AF442">
            <v>1648.66686607451</v>
          </cell>
          <cell r="AG442">
            <v>2144.84785816465</v>
          </cell>
          <cell r="AH442">
            <v>1970.67134992035</v>
          </cell>
          <cell r="AI442">
            <v>2347.21994470893</v>
          </cell>
          <cell r="AJ442">
            <v>1927.01409852488</v>
          </cell>
          <cell r="AK442">
            <v>1773.57282448804</v>
          </cell>
          <cell r="AL442">
            <v>1919.21882702162</v>
          </cell>
          <cell r="AM442">
            <v>2252.58701079255</v>
          </cell>
          <cell r="AN442">
            <v>2313.64773437692</v>
          </cell>
          <cell r="AO442">
            <v>2268.33427326279</v>
          </cell>
          <cell r="AP442">
            <v>2407.78022947327</v>
          </cell>
          <cell r="AQ442">
            <v>2366.78503255408</v>
          </cell>
          <cell r="AR442">
            <v>2316.66171908661</v>
          </cell>
          <cell r="AS442">
            <v>2764.18649774249</v>
          </cell>
        </row>
        <row r="442"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</row>
        <row r="442">
          <cell r="BX442">
            <v>2.96234035727307</v>
          </cell>
          <cell r="BY442">
            <v>3.00434041396867</v>
          </cell>
          <cell r="BZ442">
            <v>3.19458962401868</v>
          </cell>
          <cell r="CA442">
            <v>3.25779107745711</v>
          </cell>
          <cell r="CB442">
            <v>3.11080093663343</v>
          </cell>
          <cell r="CC442">
            <v>4.05921786468812</v>
          </cell>
          <cell r="CD442">
            <v>3.73688902765622</v>
          </cell>
          <cell r="CE442">
            <v>4.46060990827868</v>
          </cell>
          <cell r="CF442">
            <v>3.61864205029649</v>
          </cell>
          <cell r="CG442">
            <v>3.35693366296462</v>
          </cell>
          <cell r="CH442">
            <v>3.73892585878629</v>
          </cell>
          <cell r="CI442">
            <v>4.28540131500574</v>
          </cell>
          <cell r="CJ442">
            <v>4.40522276208092</v>
          </cell>
          <cell r="CK442">
            <v>4.31894519814468</v>
          </cell>
          <cell r="CL442">
            <v>4.58445255747655</v>
          </cell>
          <cell r="CM442">
            <v>4.50639703851353</v>
          </cell>
          <cell r="CN442">
            <v>4.41096143778787</v>
          </cell>
          <cell r="CO442">
            <v>5.26305586523147</v>
          </cell>
          <cell r="CP442">
            <v>4.42056121728359</v>
          </cell>
          <cell r="CQ442">
            <v>5.33468462844098</v>
          </cell>
          <cell r="CR442">
            <v>1.44442918595501</v>
          </cell>
          <cell r="CS442">
            <v>1.46648336480219</v>
          </cell>
          <cell r="CT442">
            <v>1.42202710612095</v>
          </cell>
          <cell r="CU442">
            <v>1.44991013490793</v>
          </cell>
          <cell r="CV442">
            <v>1.45967644917874</v>
          </cell>
          <cell r="CW442">
            <v>1.44948989012879</v>
          </cell>
          <cell r="CX442">
            <v>1.45200403867053</v>
          </cell>
          <cell r="CY442">
            <v>1.4476423039374</v>
          </cell>
          <cell r="CZ442">
            <v>1.44481132537382</v>
          </cell>
          <cell r="DA442">
            <v>1.44167270996055</v>
          </cell>
          <cell r="DB442">
            <v>1.45897013506974</v>
          </cell>
          <cell r="DC442">
            <v>1.44748276748582</v>
          </cell>
          <cell r="DD442">
            <v>1.40632202168588</v>
          </cell>
          <cell r="DE442">
            <v>1.4401151278027</v>
          </cell>
          <cell r="DF442">
            <v>1.43891949589102</v>
          </cell>
          <cell r="DG442">
            <v>1.43891949589102</v>
          </cell>
          <cell r="DH442">
            <v>1.43891949589102</v>
          </cell>
          <cell r="DI442">
            <v>1.43891949589102</v>
          </cell>
          <cell r="DJ442">
            <v>1.43891949589102</v>
          </cell>
          <cell r="DK442">
            <v>1.43891949589102</v>
          </cell>
        </row>
        <row r="443">
          <cell r="A443">
            <v>1689.78291772466</v>
          </cell>
          <cell r="B443">
            <v>1319.12976145564</v>
          </cell>
          <cell r="C443">
            <v>1316.29459051034</v>
          </cell>
          <cell r="D443">
            <v>1474.86565846684</v>
          </cell>
          <cell r="E443">
            <v>1431.22757033884</v>
          </cell>
          <cell r="F443">
            <v>1595.06007343686</v>
          </cell>
          <cell r="G443">
            <v>2060.41209209755</v>
          </cell>
          <cell r="H443">
            <v>1785.14984025093</v>
          </cell>
          <cell r="I443">
            <v>1770.31263310795</v>
          </cell>
          <cell r="J443">
            <v>1593.27005570943</v>
          </cell>
          <cell r="K443">
            <v>1992.666685863</v>
          </cell>
          <cell r="L443">
            <v>1965.52559859445</v>
          </cell>
          <cell r="M443">
            <v>2268.48742136453</v>
          </cell>
          <cell r="N443">
            <v>2544.58478325051</v>
          </cell>
          <cell r="O443">
            <v>2542.60392399293</v>
          </cell>
          <cell r="P443">
            <v>2286.37026956617</v>
          </cell>
          <cell r="Q443">
            <v>2217.51934830535</v>
          </cell>
          <cell r="R443">
            <v>2597.7609546752</v>
          </cell>
          <cell r="S443">
            <v>2495.40656925844</v>
          </cell>
          <cell r="T443">
            <v>2852.95347741854</v>
          </cell>
        </row>
        <row r="443">
          <cell r="Z443">
            <v>1689.78291772466</v>
          </cell>
          <cell r="AA443">
            <v>1319.12976145564</v>
          </cell>
          <cell r="AB443">
            <v>1316.29459051034</v>
          </cell>
          <cell r="AC443">
            <v>1474.86565846684</v>
          </cell>
          <cell r="AD443">
            <v>1431.22757033884</v>
          </cell>
          <cell r="AE443">
            <v>1595.06007343686</v>
          </cell>
          <cell r="AF443">
            <v>2060.41209209755</v>
          </cell>
          <cell r="AG443">
            <v>1785.14984025093</v>
          </cell>
          <cell r="AH443">
            <v>1770.31263310795</v>
          </cell>
          <cell r="AI443">
            <v>1593.27005570943</v>
          </cell>
          <cell r="AJ443">
            <v>1992.666685863</v>
          </cell>
          <cell r="AK443">
            <v>1965.52559859445</v>
          </cell>
          <cell r="AL443">
            <v>2268.48742136453</v>
          </cell>
          <cell r="AM443">
            <v>2544.58478325051</v>
          </cell>
          <cell r="AN443">
            <v>2542.60392399293</v>
          </cell>
          <cell r="AO443">
            <v>2286.37026956617</v>
          </cell>
          <cell r="AP443">
            <v>2217.51934830535</v>
          </cell>
          <cell r="AQ443">
            <v>2597.7609546752</v>
          </cell>
          <cell r="AR443">
            <v>2495.40656925844</v>
          </cell>
          <cell r="AS443">
            <v>2852.95347741854</v>
          </cell>
        </row>
        <row r="443"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</row>
        <row r="443">
          <cell r="BX443">
            <v>2.4917852056254</v>
          </cell>
          <cell r="BY443">
            <v>2.79677297329441</v>
          </cell>
          <cell r="BZ443">
            <v>2.70010408760606</v>
          </cell>
          <cell r="CA443">
            <v>3.03770293818961</v>
          </cell>
          <cell r="CB443">
            <v>3.8745013288256</v>
          </cell>
          <cell r="CC443">
            <v>3.41156196025439</v>
          </cell>
          <cell r="CD443">
            <v>3.39573339501433</v>
          </cell>
          <cell r="CE443">
            <v>3.02055450759004</v>
          </cell>
          <cell r="CF443">
            <v>3.8289809203596</v>
          </cell>
          <cell r="CG443">
            <v>3.67430526252629</v>
          </cell>
          <cell r="CH443">
            <v>4.23523020975191</v>
          </cell>
          <cell r="CI443">
            <v>4.85543921317498</v>
          </cell>
          <cell r="CJ443">
            <v>4.83779537866773</v>
          </cell>
          <cell r="CK443">
            <v>4.35026132841808</v>
          </cell>
          <cell r="CL443">
            <v>4.21925914378779</v>
          </cell>
          <cell r="CM443">
            <v>4.94274228983142</v>
          </cell>
          <cell r="CN443">
            <v>4.74799328937446</v>
          </cell>
          <cell r="CO443">
            <v>5.42829538583211</v>
          </cell>
          <cell r="CP443">
            <v>5.09883255947132</v>
          </cell>
          <cell r="CQ443">
            <v>5.72141429417267</v>
          </cell>
          <cell r="CR443">
            <v>1.45735657015193</v>
          </cell>
          <cell r="CS443">
            <v>1.44752398761919</v>
          </cell>
          <cell r="CT443">
            <v>1.44727023067715</v>
          </cell>
          <cell r="CU443">
            <v>1.44478220792311</v>
          </cell>
          <cell r="CV443">
            <v>1.45222972832223</v>
          </cell>
          <cell r="CW443">
            <v>1.43859609954539</v>
          </cell>
          <cell r="CX443">
            <v>1.45695256158158</v>
          </cell>
          <cell r="CY443">
            <v>1.43360183315411</v>
          </cell>
          <cell r="CZ443">
            <v>1.4283134255113</v>
          </cell>
          <cell r="DA443">
            <v>1.44513976799</v>
          </cell>
          <cell r="DB443">
            <v>1.42579994435532</v>
          </cell>
          <cell r="DC443">
            <v>1.46558362880342</v>
          </cell>
          <cell r="DD443">
            <v>1.46746073373418</v>
          </cell>
          <cell r="DE443">
            <v>1.43580525952704</v>
          </cell>
          <cell r="DF443">
            <v>1.43991996408996</v>
          </cell>
          <cell r="DG443">
            <v>1.43991996408996</v>
          </cell>
          <cell r="DH443">
            <v>1.43991996408996</v>
          </cell>
          <cell r="DI443">
            <v>1.43991996408996</v>
          </cell>
          <cell r="DJ443">
            <v>1.43991996408996</v>
          </cell>
          <cell r="DK443">
            <v>1.43991996408996</v>
          </cell>
        </row>
        <row r="444">
          <cell r="A444">
            <v>1332.87837719497</v>
          </cell>
          <cell r="B444">
            <v>1550.20999359818</v>
          </cell>
          <cell r="C444">
            <v>1493.72603797319</v>
          </cell>
          <cell r="D444">
            <v>1683.38200895063</v>
          </cell>
          <cell r="E444">
            <v>1812.96446622169</v>
          </cell>
          <cell r="F444">
            <v>1776.67658451074</v>
          </cell>
          <cell r="G444">
            <v>2017.23624353414</v>
          </cell>
          <cell r="H444">
            <v>1983.4701633444</v>
          </cell>
          <cell r="I444">
            <v>1902.97224427087</v>
          </cell>
          <cell r="J444">
            <v>2028.075031302</v>
          </cell>
          <cell r="K444">
            <v>2060.61585588484</v>
          </cell>
          <cell r="L444">
            <v>2178.48913099861</v>
          </cell>
          <cell r="M444">
            <v>2117.76865635018</v>
          </cell>
          <cell r="N444">
            <v>2304.95068177067</v>
          </cell>
          <cell r="O444">
            <v>2032.23202892433</v>
          </cell>
          <cell r="P444">
            <v>2273.33128546519</v>
          </cell>
          <cell r="Q444">
            <v>2342.0853156906</v>
          </cell>
          <cell r="R444">
            <v>2303.1403894356</v>
          </cell>
          <cell r="S444">
            <v>2264.67193659056</v>
          </cell>
          <cell r="T444">
            <v>2360.55084823657</v>
          </cell>
        </row>
        <row r="444">
          <cell r="Z444">
            <v>1332.87837719497</v>
          </cell>
          <cell r="AA444">
            <v>1550.20999359818</v>
          </cell>
          <cell r="AB444">
            <v>1493.72603797319</v>
          </cell>
          <cell r="AC444">
            <v>1683.38200895063</v>
          </cell>
          <cell r="AD444">
            <v>1812.96446622169</v>
          </cell>
          <cell r="AE444">
            <v>1776.67658451074</v>
          </cell>
          <cell r="AF444">
            <v>2017.23624353414</v>
          </cell>
          <cell r="AG444">
            <v>1983.4701633444</v>
          </cell>
          <cell r="AH444">
            <v>1902.97224427087</v>
          </cell>
          <cell r="AI444">
            <v>2028.075031302</v>
          </cell>
          <cell r="AJ444">
            <v>2060.61585588484</v>
          </cell>
          <cell r="AK444">
            <v>2178.48913099861</v>
          </cell>
          <cell r="AL444">
            <v>2117.76865635018</v>
          </cell>
          <cell r="AM444">
            <v>2304.95068177067</v>
          </cell>
          <cell r="AN444">
            <v>2032.23202892433</v>
          </cell>
          <cell r="AO444">
            <v>2273.33128546519</v>
          </cell>
          <cell r="AP444">
            <v>2342.0853156906</v>
          </cell>
          <cell r="AQ444">
            <v>2303.1403894356</v>
          </cell>
          <cell r="AR444">
            <v>2264.67193659056</v>
          </cell>
          <cell r="AS444">
            <v>2360.55084823657</v>
          </cell>
        </row>
        <row r="444"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</row>
        <row r="444">
          <cell r="BX444">
            <v>2.82995420102152</v>
          </cell>
          <cell r="BY444">
            <v>3.17620512893592</v>
          </cell>
          <cell r="BZ444">
            <v>3.47749936302889</v>
          </cell>
          <cell r="CA444">
            <v>3.41220204940221</v>
          </cell>
          <cell r="CB444">
            <v>3.86861677448875</v>
          </cell>
          <cell r="CC444">
            <v>3.77919992474775</v>
          </cell>
          <cell r="CD444">
            <v>3.59398693963864</v>
          </cell>
          <cell r="CE444">
            <v>3.87262973209662</v>
          </cell>
          <cell r="CF444">
            <v>3.91875146830581</v>
          </cell>
          <cell r="CG444">
            <v>4.14781305519969</v>
          </cell>
          <cell r="CH444">
            <v>4.01405451065529</v>
          </cell>
          <cell r="CI444">
            <v>4.42550696216539</v>
          </cell>
          <cell r="CJ444">
            <v>3.92324599450659</v>
          </cell>
          <cell r="CK444">
            <v>4.38869072672211</v>
          </cell>
          <cell r="CL444">
            <v>4.52142112849162</v>
          </cell>
          <cell r="CM444">
            <v>4.44623752555573</v>
          </cell>
          <cell r="CN444">
            <v>4.3719737597105</v>
          </cell>
          <cell r="CO444">
            <v>4.55706903954034</v>
          </cell>
          <cell r="CP444">
            <v>5.36819376421745</v>
          </cell>
          <cell r="CQ444">
            <v>5.07652806133967</v>
          </cell>
          <cell r="CR444">
            <v>1.4557372435604</v>
          </cell>
          <cell r="CS444">
            <v>1.43445726801599</v>
          </cell>
          <cell r="CT444">
            <v>1.44610117808936</v>
          </cell>
          <cell r="CU444">
            <v>1.45204900714942</v>
          </cell>
          <cell r="CV444">
            <v>1.42833266561052</v>
          </cell>
          <cell r="CW444">
            <v>1.42652955785667</v>
          </cell>
          <cell r="CX444">
            <v>1.42859191333314</v>
          </cell>
          <cell r="CY444">
            <v>1.43791409274101</v>
          </cell>
          <cell r="CZ444">
            <v>1.45065151170741</v>
          </cell>
          <cell r="DA444">
            <v>1.4347795511461</v>
          </cell>
          <cell r="DB444">
            <v>1.44064326061379</v>
          </cell>
          <cell r="DC444">
            <v>1.43894223128424</v>
          </cell>
          <cell r="DD444">
            <v>1.44544771188509</v>
          </cell>
          <cell r="DE444">
            <v>1.42694010623006</v>
          </cell>
          <cell r="DF444">
            <v>1.41917152050889</v>
          </cell>
          <cell r="DG444">
            <v>1.41917152050889</v>
          </cell>
          <cell r="DH444">
            <v>1.41917152050889</v>
          </cell>
          <cell r="DI444">
            <v>1.41917152050889</v>
          </cell>
          <cell r="DJ444">
            <v>1.41917152050889</v>
          </cell>
          <cell r="DK444">
            <v>1.41917152050889</v>
          </cell>
        </row>
        <row r="445">
          <cell r="A445">
            <v>1387.54566677718</v>
          </cell>
          <cell r="B445">
            <v>1460.4071323059</v>
          </cell>
          <cell r="C445">
            <v>1437.37238215548</v>
          </cell>
          <cell r="D445">
            <v>1555.56590811977</v>
          </cell>
          <cell r="E445">
            <v>1737.09547134529</v>
          </cell>
          <cell r="F445">
            <v>2035.5525643715</v>
          </cell>
          <cell r="G445">
            <v>2034.11048851462</v>
          </cell>
          <cell r="H445">
            <v>1770.43253962672</v>
          </cell>
          <cell r="I445">
            <v>1878.71975497364</v>
          </cell>
          <cell r="J445">
            <v>1840.5832398097</v>
          </cell>
          <cell r="K445">
            <v>1863.51464118258</v>
          </cell>
          <cell r="L445">
            <v>1970.91661370238</v>
          </cell>
          <cell r="M445">
            <v>1985.98950656315</v>
          </cell>
          <cell r="N445">
            <v>2010.27522720286</v>
          </cell>
          <cell r="O445">
            <v>2135.38664651129</v>
          </cell>
          <cell r="P445">
            <v>2451.98219325936</v>
          </cell>
          <cell r="Q445">
            <v>2650.91814169477</v>
          </cell>
          <cell r="R445">
            <v>2295.27743434612</v>
          </cell>
          <cell r="S445">
            <v>2627.92395948219</v>
          </cell>
          <cell r="T445">
            <v>2501.43889893348</v>
          </cell>
        </row>
        <row r="445">
          <cell r="Z445">
            <v>1387.54566677718</v>
          </cell>
          <cell r="AA445">
            <v>1460.4071323059</v>
          </cell>
          <cell r="AB445">
            <v>1437.37238215548</v>
          </cell>
          <cell r="AC445">
            <v>1555.56590811977</v>
          </cell>
          <cell r="AD445">
            <v>1737.09547134529</v>
          </cell>
          <cell r="AE445">
            <v>2035.5525643715</v>
          </cell>
          <cell r="AF445">
            <v>2034.11048851462</v>
          </cell>
          <cell r="AG445">
            <v>1770.43253962672</v>
          </cell>
          <cell r="AH445">
            <v>1878.71975497364</v>
          </cell>
          <cell r="AI445">
            <v>1840.5832398097</v>
          </cell>
          <cell r="AJ445">
            <v>1863.51464118258</v>
          </cell>
          <cell r="AK445">
            <v>1970.91661370238</v>
          </cell>
          <cell r="AL445">
            <v>1985.98950656315</v>
          </cell>
          <cell r="AM445">
            <v>2010.27522720286</v>
          </cell>
          <cell r="AN445">
            <v>2135.38664651129</v>
          </cell>
          <cell r="AO445">
            <v>2451.98219325936</v>
          </cell>
          <cell r="AP445">
            <v>2650.91814169477</v>
          </cell>
          <cell r="AQ445">
            <v>2295.27743434612</v>
          </cell>
          <cell r="AR445">
            <v>2627.92395948219</v>
          </cell>
          <cell r="AS445">
            <v>2501.43889893348</v>
          </cell>
        </row>
        <row r="445"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</row>
        <row r="445">
          <cell r="BX445">
            <v>2.7444204235448</v>
          </cell>
          <cell r="BY445">
            <v>2.91839059813524</v>
          </cell>
          <cell r="BZ445">
            <v>3.35060055840476</v>
          </cell>
          <cell r="CA445">
            <v>3.88809108344823</v>
          </cell>
          <cell r="CB445">
            <v>3.82616368085153</v>
          </cell>
          <cell r="CC445">
            <v>3.34053469317871</v>
          </cell>
          <cell r="CD445">
            <v>3.57839809200148</v>
          </cell>
          <cell r="CE445">
            <v>3.54657224164242</v>
          </cell>
          <cell r="CF445">
            <v>3.56798483787067</v>
          </cell>
          <cell r="CG445">
            <v>3.74682916300699</v>
          </cell>
          <cell r="CH445">
            <v>3.79691014914972</v>
          </cell>
          <cell r="CI445">
            <v>3.80836046979248</v>
          </cell>
          <cell r="CJ445">
            <v>4.07736947532166</v>
          </cell>
          <cell r="CK445">
            <v>4.68188623599464</v>
          </cell>
          <cell r="CL445">
            <v>5.06174033174818</v>
          </cell>
          <cell r="CM445">
            <v>4.38266960388056</v>
          </cell>
          <cell r="CN445">
            <v>5.01783457031769</v>
          </cell>
          <cell r="CO445">
            <v>4.77632031068321</v>
          </cell>
          <cell r="CP445">
            <v>4.91234071933742</v>
          </cell>
          <cell r="CQ445">
            <v>5.40951589545557</v>
          </cell>
          <cell r="CR445">
            <v>1.4608933838987</v>
          </cell>
          <cell r="CS445">
            <v>1.45192822452972</v>
          </cell>
          <cell r="CT445">
            <v>1.43491372264563</v>
          </cell>
          <cell r="CU445">
            <v>1.46033379100479</v>
          </cell>
          <cell r="CV445">
            <v>1.42039183482512</v>
          </cell>
          <cell r="CW445">
            <v>1.4343430287641</v>
          </cell>
          <cell r="CX445">
            <v>1.45652562536085</v>
          </cell>
          <cell r="CY445">
            <v>1.45201309193734</v>
          </cell>
          <cell r="CZ445">
            <v>1.4384026814657</v>
          </cell>
          <cell r="DA445">
            <v>1.42185001858655</v>
          </cell>
          <cell r="DB445">
            <v>1.43092524124365</v>
          </cell>
          <cell r="DC445">
            <v>1.44115765877528</v>
          </cell>
          <cell r="DD445">
            <v>1.43302499335871</v>
          </cell>
          <cell r="DE445">
            <v>1.44618751451848</v>
          </cell>
          <cell r="DF445">
            <v>1.43484038162669</v>
          </cell>
          <cell r="DG445">
            <v>1.43484038162669</v>
          </cell>
          <cell r="DH445">
            <v>1.43484038162669</v>
          </cell>
          <cell r="DI445">
            <v>1.43484038162669</v>
          </cell>
          <cell r="DJ445">
            <v>1.43484038162669</v>
          </cell>
          <cell r="DK445">
            <v>1.43484038162669</v>
          </cell>
        </row>
        <row r="446">
          <cell r="A446">
            <v>1621.50058928201</v>
          </cell>
          <cell r="B446">
            <v>1948.19491910037</v>
          </cell>
          <cell r="C446">
            <v>1475.21402584833</v>
          </cell>
          <cell r="D446">
            <v>1520.42266773363</v>
          </cell>
          <cell r="E446">
            <v>1553.75077795032</v>
          </cell>
          <cell r="F446">
            <v>1743.50333547239</v>
          </cell>
          <cell r="G446">
            <v>1852.81226545708</v>
          </cell>
          <cell r="H446">
            <v>2004.91138052228</v>
          </cell>
          <cell r="I446">
            <v>2168.06053783212</v>
          </cell>
          <cell r="J446">
            <v>2165.24415796685</v>
          </cell>
          <cell r="K446">
            <v>1954.87249543217</v>
          </cell>
          <cell r="L446">
            <v>1803.02987372157</v>
          </cell>
          <cell r="M446">
            <v>2101.56919375386</v>
          </cell>
          <cell r="N446">
            <v>2050.65868203433</v>
          </cell>
          <cell r="O446">
            <v>2116.87592296452</v>
          </cell>
          <cell r="P446">
            <v>2320.89329174024</v>
          </cell>
          <cell r="Q446">
            <v>2509.70924362389</v>
          </cell>
          <cell r="R446">
            <v>2450.60965050552</v>
          </cell>
          <cell r="S446">
            <v>2766.87184838668</v>
          </cell>
          <cell r="T446">
            <v>2681.08643969429</v>
          </cell>
        </row>
        <row r="446">
          <cell r="Z446">
            <v>1621.50058928201</v>
          </cell>
          <cell r="AA446">
            <v>1948.19491910037</v>
          </cell>
          <cell r="AB446">
            <v>1475.21402584833</v>
          </cell>
          <cell r="AC446">
            <v>1520.42266773363</v>
          </cell>
          <cell r="AD446">
            <v>1553.75077795032</v>
          </cell>
          <cell r="AE446">
            <v>1743.50333547239</v>
          </cell>
          <cell r="AF446">
            <v>1852.81226545708</v>
          </cell>
          <cell r="AG446">
            <v>2004.91138052228</v>
          </cell>
          <cell r="AH446">
            <v>2168.06053783212</v>
          </cell>
          <cell r="AI446">
            <v>2165.24415796685</v>
          </cell>
          <cell r="AJ446">
            <v>1954.87249543217</v>
          </cell>
          <cell r="AK446">
            <v>1803.02987372157</v>
          </cell>
          <cell r="AL446">
            <v>2101.56919375386</v>
          </cell>
          <cell r="AM446">
            <v>2050.65868203433</v>
          </cell>
          <cell r="AN446">
            <v>2116.87592296452</v>
          </cell>
          <cell r="AO446">
            <v>2320.89329174024</v>
          </cell>
          <cell r="AP446">
            <v>2509.70924362389</v>
          </cell>
          <cell r="AQ446">
            <v>2450.60965050552</v>
          </cell>
          <cell r="AR446">
            <v>2766.87184838668</v>
          </cell>
          <cell r="AS446">
            <v>2681.08643969429</v>
          </cell>
        </row>
        <row r="446"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</row>
        <row r="446">
          <cell r="BX446">
            <v>2.8045504153229</v>
          </cell>
          <cell r="BY446">
            <v>2.90098307409636</v>
          </cell>
          <cell r="BZ446">
            <v>2.98616434007025</v>
          </cell>
          <cell r="CA446">
            <v>3.30939795714788</v>
          </cell>
          <cell r="CB446">
            <v>3.56830065796534</v>
          </cell>
          <cell r="CC446">
            <v>3.84388474928913</v>
          </cell>
          <cell r="CD446">
            <v>4.11066203531523</v>
          </cell>
          <cell r="CE446">
            <v>4.11375185289735</v>
          </cell>
          <cell r="CF446">
            <v>3.74176819920256</v>
          </cell>
          <cell r="CG446">
            <v>3.42205871771602</v>
          </cell>
          <cell r="CH446">
            <v>4.01925390889332</v>
          </cell>
          <cell r="CI446">
            <v>3.87265665541861</v>
          </cell>
          <cell r="CJ446">
            <v>3.96705534845574</v>
          </cell>
          <cell r="CK446">
            <v>4.34938677619768</v>
          </cell>
          <cell r="CL446">
            <v>4.70323053419407</v>
          </cell>
          <cell r="CM446">
            <v>4.59247706280333</v>
          </cell>
          <cell r="CN446">
            <v>5.18515688404755</v>
          </cell>
          <cell r="CO446">
            <v>5.02439381773801</v>
          </cell>
          <cell r="CP446">
            <v>5.14364685505363</v>
          </cell>
          <cell r="CQ446">
            <v>5.21605589141242</v>
          </cell>
          <cell r="CR446">
            <v>1.43279180799881</v>
          </cell>
          <cell r="CS446">
            <v>1.43103133291254</v>
          </cell>
          <cell r="CT446">
            <v>1.4411159237916</v>
          </cell>
          <cell r="CU446">
            <v>1.43590688019859</v>
          </cell>
          <cell r="CV446">
            <v>1.4255248411208</v>
          </cell>
          <cell r="CW446">
            <v>1.44338079883398</v>
          </cell>
          <cell r="CX446">
            <v>1.42258135570003</v>
          </cell>
          <cell r="CY446">
            <v>1.42899911160388</v>
          </cell>
          <cell r="CZ446">
            <v>1.44499641017461</v>
          </cell>
          <cell r="DA446">
            <v>1.44203539430157</v>
          </cell>
          <cell r="DB446">
            <v>1.43135939236427</v>
          </cell>
          <cell r="DC446">
            <v>1.44351932000359</v>
          </cell>
          <cell r="DD446">
            <v>1.43253547773225</v>
          </cell>
          <cell r="DE446">
            <v>1.45074646796188</v>
          </cell>
          <cell r="DF446">
            <v>1.4619559228419</v>
          </cell>
          <cell r="DG446">
            <v>1.4619559228419</v>
          </cell>
          <cell r="DH446">
            <v>1.4619559228419</v>
          </cell>
          <cell r="DI446">
            <v>1.4619559228419</v>
          </cell>
          <cell r="DJ446">
            <v>1.4619559228419</v>
          </cell>
          <cell r="DK446">
            <v>1.4619559228419</v>
          </cell>
        </row>
        <row r="447">
          <cell r="A447">
            <v>1239.82047581251</v>
          </cell>
          <cell r="B447">
            <v>1545.08732211067</v>
          </cell>
          <cell r="C447">
            <v>1545.71166433805</v>
          </cell>
          <cell r="D447">
            <v>1544.34747373379</v>
          </cell>
          <cell r="E447">
            <v>1724.85264607928</v>
          </cell>
          <cell r="F447">
            <v>1650.92955764506</v>
          </cell>
          <cell r="G447">
            <v>1926.90423944541</v>
          </cell>
          <cell r="H447">
            <v>1708.69392970571</v>
          </cell>
          <cell r="I447">
            <v>1838.39044931061</v>
          </cell>
          <cell r="J447">
            <v>2083.65637358315</v>
          </cell>
          <cell r="K447">
            <v>2110.40215478278</v>
          </cell>
          <cell r="L447">
            <v>1879.51136797992</v>
          </cell>
          <cell r="M447">
            <v>1970.32336120498</v>
          </cell>
          <cell r="N447">
            <v>1863.67328242498</v>
          </cell>
          <cell r="O447">
            <v>2152.02577824045</v>
          </cell>
          <cell r="P447">
            <v>2259.15768096699</v>
          </cell>
          <cell r="Q447">
            <v>2397.74560481844</v>
          </cell>
          <cell r="R447">
            <v>2498.83070885677</v>
          </cell>
          <cell r="S447">
            <v>2419.18111965442</v>
          </cell>
          <cell r="T447">
            <v>2400.01183689234</v>
          </cell>
        </row>
        <row r="447">
          <cell r="Z447">
            <v>1239.82047581251</v>
          </cell>
          <cell r="AA447">
            <v>1545.08732211067</v>
          </cell>
          <cell r="AB447">
            <v>1545.71166433805</v>
          </cell>
          <cell r="AC447">
            <v>1544.34747373379</v>
          </cell>
          <cell r="AD447">
            <v>1724.85264607928</v>
          </cell>
          <cell r="AE447">
            <v>1650.92955764506</v>
          </cell>
          <cell r="AF447">
            <v>1926.90423944541</v>
          </cell>
          <cell r="AG447">
            <v>1708.69392970571</v>
          </cell>
          <cell r="AH447">
            <v>1838.39044931061</v>
          </cell>
          <cell r="AI447">
            <v>2083.65637358315</v>
          </cell>
          <cell r="AJ447">
            <v>2110.40215478278</v>
          </cell>
          <cell r="AK447">
            <v>1879.51136797992</v>
          </cell>
          <cell r="AL447">
            <v>1970.32336120498</v>
          </cell>
          <cell r="AM447">
            <v>1863.67328242498</v>
          </cell>
          <cell r="AN447">
            <v>2152.02577824045</v>
          </cell>
          <cell r="AO447">
            <v>2259.15768096699</v>
          </cell>
          <cell r="AP447">
            <v>2397.74560481844</v>
          </cell>
          <cell r="AQ447">
            <v>2498.83070885677</v>
          </cell>
          <cell r="AR447">
            <v>2419.18111965442</v>
          </cell>
          <cell r="AS447">
            <v>2400.01183689234</v>
          </cell>
        </row>
        <row r="447"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</row>
        <row r="447">
          <cell r="BX447">
            <v>2.95470605952127</v>
          </cell>
          <cell r="BY447">
            <v>2.96751096403482</v>
          </cell>
          <cell r="BZ447">
            <v>3.28331320892187</v>
          </cell>
          <cell r="CA447">
            <v>3.18039200510165</v>
          </cell>
          <cell r="CB447">
            <v>3.68661311418744</v>
          </cell>
          <cell r="CC447">
            <v>3.24505453841061</v>
          </cell>
          <cell r="CD447">
            <v>3.44818802496349</v>
          </cell>
          <cell r="CE447">
            <v>3.93087613165587</v>
          </cell>
          <cell r="CF447">
            <v>3.99240649506547</v>
          </cell>
          <cell r="CG447">
            <v>3.56643261127314</v>
          </cell>
          <cell r="CH447">
            <v>3.72744704160405</v>
          </cell>
          <cell r="CI447">
            <v>3.53333475997484</v>
          </cell>
          <cell r="CJ447">
            <v>4.06477239855197</v>
          </cell>
          <cell r="CK447">
            <v>4.26712443615777</v>
          </cell>
          <cell r="CL447">
            <v>4.52889098809221</v>
          </cell>
          <cell r="CM447">
            <v>4.71982175897531</v>
          </cell>
          <cell r="CN447">
            <v>4.5693786485724</v>
          </cell>
          <cell r="CO447">
            <v>4.53317147472756</v>
          </cell>
          <cell r="CP447">
            <v>5.12817014868201</v>
          </cell>
          <cell r="CQ447">
            <v>4.78581830086591</v>
          </cell>
          <cell r="CR447">
            <v>1.43873776888021</v>
          </cell>
          <cell r="CS447">
            <v>1.44565195023958</v>
          </cell>
          <cell r="CT447">
            <v>1.43324797537547</v>
          </cell>
          <cell r="CU447">
            <v>1.42580398873432</v>
          </cell>
          <cell r="CV447">
            <v>1.43928507187414</v>
          </cell>
          <cell r="CW447">
            <v>1.4221815019105</v>
          </cell>
          <cell r="CX447">
            <v>1.43198907332979</v>
          </cell>
          <cell r="CY447">
            <v>1.44261157298247</v>
          </cell>
          <cell r="CZ447">
            <v>1.4606761945785</v>
          </cell>
          <cell r="DA447">
            <v>1.45225832808249</v>
          </cell>
          <cell r="DB447">
            <v>1.44823021375202</v>
          </cell>
          <cell r="DC447">
            <v>1.44383667796415</v>
          </cell>
          <cell r="DD447">
            <v>1.4482153964444</v>
          </cell>
          <cell r="DE447">
            <v>1.44508079343746</v>
          </cell>
          <cell r="DF447">
            <v>1.45050213349598</v>
          </cell>
          <cell r="DG447">
            <v>1.45050213349598</v>
          </cell>
          <cell r="DH447">
            <v>1.45050213349598</v>
          </cell>
          <cell r="DI447">
            <v>1.45050213349598</v>
          </cell>
          <cell r="DJ447">
            <v>1.45050213349598</v>
          </cell>
          <cell r="DK447">
            <v>1.45050213349598</v>
          </cell>
        </row>
        <row r="448">
          <cell r="A448">
            <v>1645.99342346625</v>
          </cell>
          <cell r="B448">
            <v>1403.42848363468</v>
          </cell>
          <cell r="C448">
            <v>1243.89013064653</v>
          </cell>
          <cell r="D448">
            <v>1526.73558443953</v>
          </cell>
          <cell r="E448">
            <v>1820.37126469763</v>
          </cell>
          <cell r="F448">
            <v>1853.29092912276</v>
          </cell>
          <cell r="G448">
            <v>1728.31882693488</v>
          </cell>
          <cell r="H448">
            <v>1522.11621127731</v>
          </cell>
          <cell r="I448">
            <v>1593.31791480749</v>
          </cell>
          <cell r="J448">
            <v>1854.48894512297</v>
          </cell>
          <cell r="K448">
            <v>2035.11319214361</v>
          </cell>
          <cell r="L448">
            <v>1927.56876061702</v>
          </cell>
          <cell r="M448">
            <v>1895.56134418638</v>
          </cell>
          <cell r="N448">
            <v>2287.41781074803</v>
          </cell>
          <cell r="O448">
            <v>2285.49782842394</v>
          </cell>
          <cell r="P448">
            <v>2171.2094861482</v>
          </cell>
          <cell r="Q448">
            <v>2273.08555069932</v>
          </cell>
          <cell r="R448">
            <v>2128.15138506695</v>
          </cell>
          <cell r="S448">
            <v>2588.78890551848</v>
          </cell>
          <cell r="T448">
            <v>2410.7431703209</v>
          </cell>
        </row>
        <row r="448">
          <cell r="Z448">
            <v>1645.99342346625</v>
          </cell>
          <cell r="AA448">
            <v>1403.42848363468</v>
          </cell>
          <cell r="AB448">
            <v>1243.89013064653</v>
          </cell>
          <cell r="AC448">
            <v>1526.73558443953</v>
          </cell>
          <cell r="AD448">
            <v>1820.37126469763</v>
          </cell>
          <cell r="AE448">
            <v>1853.29092912276</v>
          </cell>
          <cell r="AF448">
            <v>1728.31882693488</v>
          </cell>
          <cell r="AG448">
            <v>1522.11621127731</v>
          </cell>
          <cell r="AH448">
            <v>1593.31791480749</v>
          </cell>
          <cell r="AI448">
            <v>1854.48894512297</v>
          </cell>
          <cell r="AJ448">
            <v>2035.11319214361</v>
          </cell>
          <cell r="AK448">
            <v>1927.56876061702</v>
          </cell>
          <cell r="AL448">
            <v>1895.56134418638</v>
          </cell>
          <cell r="AM448">
            <v>2287.41781074803</v>
          </cell>
          <cell r="AN448">
            <v>2285.49782842394</v>
          </cell>
          <cell r="AO448">
            <v>2171.2094861482</v>
          </cell>
          <cell r="AP448">
            <v>2273.08555069932</v>
          </cell>
          <cell r="AQ448">
            <v>2128.15138506695</v>
          </cell>
          <cell r="AR448">
            <v>2588.78890551848</v>
          </cell>
          <cell r="AS448">
            <v>2410.7431703209</v>
          </cell>
        </row>
        <row r="448"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</row>
        <row r="448">
          <cell r="BX448">
            <v>2.31645906043699</v>
          </cell>
          <cell r="BY448">
            <v>2.85578520923707</v>
          </cell>
          <cell r="BZ448">
            <v>3.48470355327718</v>
          </cell>
          <cell r="CA448">
            <v>3.49690602987144</v>
          </cell>
          <cell r="CB448">
            <v>3.2466269912739</v>
          </cell>
          <cell r="CC448">
            <v>2.88625220211662</v>
          </cell>
          <cell r="CD448">
            <v>3.05957704131001</v>
          </cell>
          <cell r="CE448">
            <v>3.49161178827993</v>
          </cell>
          <cell r="CF448">
            <v>3.92441304109548</v>
          </cell>
          <cell r="CG448">
            <v>3.65814066813999</v>
          </cell>
          <cell r="CH448">
            <v>3.58455816942375</v>
          </cell>
          <cell r="CI448">
            <v>4.34784768953355</v>
          </cell>
          <cell r="CJ448">
            <v>4.38346772886726</v>
          </cell>
          <cell r="CK448">
            <v>4.16426854437409</v>
          </cell>
          <cell r="CL448">
            <v>4.35966161618104</v>
          </cell>
          <cell r="CM448">
            <v>4.08168531274349</v>
          </cell>
          <cell r="CN448">
            <v>4.96516447447918</v>
          </cell>
          <cell r="CO448">
            <v>4.62368187721098</v>
          </cell>
          <cell r="CP448">
            <v>4.7847478107419</v>
          </cell>
          <cell r="CQ448">
            <v>4.88834488240724</v>
          </cell>
          <cell r="CR448">
            <v>1.45537769800979</v>
          </cell>
          <cell r="CS448">
            <v>1.47701087967122</v>
          </cell>
          <cell r="CT448">
            <v>1.47117565095753</v>
          </cell>
          <cell r="CU448">
            <v>1.46468901236448</v>
          </cell>
          <cell r="CV448">
            <v>1.43120310154586</v>
          </cell>
          <cell r="CW448">
            <v>1.45200052603174</v>
          </cell>
          <cell r="CX448">
            <v>1.45847369793973</v>
          </cell>
          <cell r="CY448">
            <v>1.4448430382146</v>
          </cell>
          <cell r="CZ448">
            <v>1.42675098622369</v>
          </cell>
          <cell r="DA448">
            <v>1.45514219178898</v>
          </cell>
          <cell r="DB448">
            <v>1.42076089413334</v>
          </cell>
          <cell r="DC448">
            <v>1.44363237560941</v>
          </cell>
          <cell r="DD448">
            <v>1.44880303394</v>
          </cell>
          <cell r="DE448">
            <v>1.44137940404963</v>
          </cell>
          <cell r="DF448">
            <v>1.42846674673959</v>
          </cell>
          <cell r="DG448">
            <v>1.42846674673959</v>
          </cell>
          <cell r="DH448">
            <v>1.42846674673959</v>
          </cell>
          <cell r="DI448">
            <v>1.42846674673959</v>
          </cell>
          <cell r="DJ448">
            <v>1.42846674673959</v>
          </cell>
          <cell r="DK448">
            <v>1.42846674673959</v>
          </cell>
        </row>
        <row r="449">
          <cell r="A449">
            <v>1315.23628811618</v>
          </cell>
          <cell r="B449">
            <v>1361.57712720908</v>
          </cell>
          <cell r="C449">
            <v>1850.2705211089</v>
          </cell>
          <cell r="D449">
            <v>1757.00721175257</v>
          </cell>
          <cell r="E449">
            <v>1782.80570378109</v>
          </cell>
          <cell r="F449">
            <v>1995.21257359602</v>
          </cell>
          <cell r="G449">
            <v>1942.73862357146</v>
          </cell>
          <cell r="H449">
            <v>1841.67164339404</v>
          </cell>
          <cell r="I449">
            <v>1844.59938239337</v>
          </cell>
          <cell r="J449">
            <v>1684.8647310305</v>
          </cell>
          <cell r="K449">
            <v>2016.37351228092</v>
          </cell>
          <cell r="L449">
            <v>2001.25647512834</v>
          </cell>
          <cell r="M449">
            <v>2123.51489572538</v>
          </cell>
          <cell r="N449">
            <v>2106.92862286691</v>
          </cell>
          <cell r="O449">
            <v>2165.55531465728</v>
          </cell>
          <cell r="P449">
            <v>2163.42889086728</v>
          </cell>
          <cell r="Q449">
            <v>2194.07938119881</v>
          </cell>
          <cell r="R449">
            <v>2402.38002470077</v>
          </cell>
          <cell r="S449">
            <v>2463.84645970168</v>
          </cell>
          <cell r="T449">
            <v>2314.12180194451</v>
          </cell>
        </row>
        <row r="449">
          <cell r="Z449">
            <v>1315.23628811618</v>
          </cell>
          <cell r="AA449">
            <v>1361.57712720908</v>
          </cell>
          <cell r="AB449">
            <v>1850.2705211089</v>
          </cell>
          <cell r="AC449">
            <v>1757.00721175257</v>
          </cell>
          <cell r="AD449">
            <v>1782.80570378109</v>
          </cell>
          <cell r="AE449">
            <v>1995.21257359602</v>
          </cell>
          <cell r="AF449">
            <v>1942.73862357146</v>
          </cell>
          <cell r="AG449">
            <v>1841.67164339404</v>
          </cell>
          <cell r="AH449">
            <v>1844.59938239337</v>
          </cell>
          <cell r="AI449">
            <v>1684.8647310305</v>
          </cell>
          <cell r="AJ449">
            <v>2016.37351228092</v>
          </cell>
          <cell r="AK449">
            <v>2001.25647512834</v>
          </cell>
          <cell r="AL449">
            <v>2123.51489572538</v>
          </cell>
          <cell r="AM449">
            <v>2106.92862286691</v>
          </cell>
          <cell r="AN449">
            <v>2165.55531465728</v>
          </cell>
          <cell r="AO449">
            <v>2163.42889086728</v>
          </cell>
          <cell r="AP449">
            <v>2194.07938119881</v>
          </cell>
          <cell r="AQ449">
            <v>2402.38002470077</v>
          </cell>
          <cell r="AR449">
            <v>2463.84645970168</v>
          </cell>
          <cell r="AS449">
            <v>2314.12180194451</v>
          </cell>
        </row>
        <row r="449"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</row>
        <row r="449">
          <cell r="BX449">
            <v>3.43829301149118</v>
          </cell>
          <cell r="BY449">
            <v>3.33973314864513</v>
          </cell>
          <cell r="BZ449">
            <v>3.34876470523667</v>
          </cell>
          <cell r="CA449">
            <v>3.77956787652698</v>
          </cell>
          <cell r="CB449">
            <v>3.7079936717594</v>
          </cell>
          <cell r="CC449">
            <v>3.49074807044567</v>
          </cell>
          <cell r="CD449">
            <v>3.54809573970421</v>
          </cell>
          <cell r="CE449">
            <v>3.20994349652518</v>
          </cell>
          <cell r="CF449">
            <v>3.76308266955202</v>
          </cell>
          <cell r="CG449">
            <v>3.81979304667006</v>
          </cell>
          <cell r="CH449">
            <v>4.0190959723493</v>
          </cell>
          <cell r="CI449">
            <v>3.97134025926576</v>
          </cell>
          <cell r="CJ449">
            <v>4.09484966263794</v>
          </cell>
          <cell r="CK449">
            <v>4.09082880679548</v>
          </cell>
          <cell r="CL449">
            <v>4.1487858347893</v>
          </cell>
          <cell r="CM449">
            <v>4.5426616291401</v>
          </cell>
          <cell r="CN449">
            <v>4.65888854282062</v>
          </cell>
          <cell r="CO449">
            <v>4.37577411015946</v>
          </cell>
          <cell r="CP449">
            <v>4.71634092197539</v>
          </cell>
          <cell r="CQ449">
            <v>4.43902338892663</v>
          </cell>
          <cell r="CR449">
            <v>1.43975668373533</v>
          </cell>
          <cell r="CS449">
            <v>1.40962924472788</v>
          </cell>
          <cell r="CT449">
            <v>1.47434621990213</v>
          </cell>
          <cell r="CU449">
            <v>1.44134820780997</v>
          </cell>
          <cell r="CV449">
            <v>1.45856744751379</v>
          </cell>
          <cell r="CW449">
            <v>1.44628592385388</v>
          </cell>
          <cell r="CX449">
            <v>1.43543167615579</v>
          </cell>
          <cell r="CY449">
            <v>1.44544253366355</v>
          </cell>
          <cell r="CZ449">
            <v>1.42434063475563</v>
          </cell>
          <cell r="DA449">
            <v>1.43805265147032</v>
          </cell>
          <cell r="DB449">
            <v>1.46802807104105</v>
          </cell>
          <cell r="DC449">
            <v>1.43539044796842</v>
          </cell>
          <cell r="DD449">
            <v>1.44755165574806</v>
          </cell>
          <cell r="DE449">
            <v>1.45351614545462</v>
          </cell>
          <cell r="DF449">
            <v>1.44890014240789</v>
          </cell>
          <cell r="DG449">
            <v>1.44890014240789</v>
          </cell>
          <cell r="DH449">
            <v>1.44890014240789</v>
          </cell>
          <cell r="DI449">
            <v>1.44890014240789</v>
          </cell>
          <cell r="DJ449">
            <v>1.44890014240789</v>
          </cell>
          <cell r="DK449">
            <v>1.44890014240789</v>
          </cell>
        </row>
        <row r="450">
          <cell r="A450">
            <v>1374.07573075856</v>
          </cell>
          <cell r="B450">
            <v>1753.02720518228</v>
          </cell>
          <cell r="C450">
            <v>1852.96915237735</v>
          </cell>
          <cell r="D450">
            <v>1684.83228252349</v>
          </cell>
          <cell r="E450">
            <v>1680.44706712703</v>
          </cell>
          <cell r="F450">
            <v>1707.07275376988</v>
          </cell>
          <cell r="G450">
            <v>2012.59866077445</v>
          </cell>
          <cell r="H450">
            <v>1787.9182498666</v>
          </cell>
          <cell r="I450">
            <v>1683.54365692749</v>
          </cell>
          <cell r="J450">
            <v>1823.51268201048</v>
          </cell>
          <cell r="K450">
            <v>1689.61024796586</v>
          </cell>
          <cell r="L450">
            <v>1887.50146626871</v>
          </cell>
          <cell r="M450">
            <v>1794.29916439021</v>
          </cell>
          <cell r="N450">
            <v>2028.04551320563</v>
          </cell>
          <cell r="O450">
            <v>2184.46508257284</v>
          </cell>
          <cell r="P450">
            <v>2765.2733815589</v>
          </cell>
          <cell r="Q450">
            <v>2598.11209343845</v>
          </cell>
          <cell r="R450">
            <v>2418.44432663176</v>
          </cell>
          <cell r="S450">
            <v>2713.51368858688</v>
          </cell>
          <cell r="T450">
            <v>2830.03991567454</v>
          </cell>
        </row>
        <row r="450">
          <cell r="Z450">
            <v>1374.07573075856</v>
          </cell>
          <cell r="AA450">
            <v>1753.02720518228</v>
          </cell>
          <cell r="AB450">
            <v>1852.96915237735</v>
          </cell>
          <cell r="AC450">
            <v>1684.83228252349</v>
          </cell>
          <cell r="AD450">
            <v>1680.44706712703</v>
          </cell>
          <cell r="AE450">
            <v>1707.07275376988</v>
          </cell>
          <cell r="AF450">
            <v>2012.59866077445</v>
          </cell>
          <cell r="AG450">
            <v>1787.9182498666</v>
          </cell>
          <cell r="AH450">
            <v>1683.54365692749</v>
          </cell>
          <cell r="AI450">
            <v>1823.51268201048</v>
          </cell>
          <cell r="AJ450">
            <v>1689.61024796586</v>
          </cell>
          <cell r="AK450">
            <v>1887.50146626871</v>
          </cell>
          <cell r="AL450">
            <v>1794.29916439021</v>
          </cell>
          <cell r="AM450">
            <v>2028.04551320563</v>
          </cell>
          <cell r="AN450">
            <v>2184.46508257284</v>
          </cell>
          <cell r="AO450">
            <v>2765.2733815589</v>
          </cell>
          <cell r="AP450">
            <v>2598.11209343845</v>
          </cell>
          <cell r="AQ450">
            <v>2418.44432663176</v>
          </cell>
          <cell r="AR450">
            <v>2713.51368858688</v>
          </cell>
          <cell r="AS450">
            <v>2830.03991567454</v>
          </cell>
        </row>
        <row r="450"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</row>
        <row r="450">
          <cell r="BX450">
            <v>3.51454334817568</v>
          </cell>
          <cell r="BY450">
            <v>3.18550123032768</v>
          </cell>
          <cell r="BZ450">
            <v>3.27221378427098</v>
          </cell>
          <cell r="CA450">
            <v>3.21852514401556</v>
          </cell>
          <cell r="CB450">
            <v>3.8199858655862</v>
          </cell>
          <cell r="CC450">
            <v>3.34660298050973</v>
          </cell>
          <cell r="CD450">
            <v>3.21516777464229</v>
          </cell>
          <cell r="CE450">
            <v>3.46358698735537</v>
          </cell>
          <cell r="CF450">
            <v>3.22388865608182</v>
          </cell>
          <cell r="CG450">
            <v>3.60410698482138</v>
          </cell>
          <cell r="CH450">
            <v>3.38027536777142</v>
          </cell>
          <cell r="CI450">
            <v>3.88721074953066</v>
          </cell>
          <cell r="CJ450">
            <v>4.19894130109806</v>
          </cell>
          <cell r="CK450">
            <v>5.31536104801418</v>
          </cell>
          <cell r="CL450">
            <v>4.99404648810967</v>
          </cell>
          <cell r="CM450">
            <v>4.64869218945815</v>
          </cell>
          <cell r="CN450">
            <v>5.21586945426604</v>
          </cell>
          <cell r="CO450">
            <v>5.43985416863978</v>
          </cell>
          <cell r="CP450">
            <v>5.30626662321902</v>
          </cell>
          <cell r="CQ450">
            <v>5.21752567326568</v>
          </cell>
          <cell r="CR450">
            <v>1.44252238743695</v>
          </cell>
          <cell r="CS450">
            <v>1.45124247975317</v>
          </cell>
          <cell r="CT450">
            <v>1.44446299612939</v>
          </cell>
          <cell r="CU450">
            <v>1.44905888350699</v>
          </cell>
          <cell r="CV450">
            <v>1.40698770648845</v>
          </cell>
          <cell r="CW450">
            <v>1.45312260892545</v>
          </cell>
          <cell r="CX450">
            <v>1.44345270575562</v>
          </cell>
          <cell r="CY450">
            <v>1.46369503420212</v>
          </cell>
          <cell r="CZ450">
            <v>1.434590260428</v>
          </cell>
          <cell r="DA450">
            <v>1.44241365221427</v>
          </cell>
          <cell r="DB450">
            <v>1.43586508912972</v>
          </cell>
          <cell r="DC450">
            <v>1.43481781081012</v>
          </cell>
          <cell r="DD450">
            <v>1.45428628936169</v>
          </cell>
          <cell r="DE450">
            <v>1.42937685535742</v>
          </cell>
          <cell r="DF450">
            <v>1.42532019704591</v>
          </cell>
          <cell r="DG450">
            <v>1.42532019704591</v>
          </cell>
          <cell r="DH450">
            <v>1.42532019704591</v>
          </cell>
          <cell r="DI450">
            <v>1.42532019704591</v>
          </cell>
          <cell r="DJ450">
            <v>1.42532019704591</v>
          </cell>
          <cell r="DK450">
            <v>1.42532019704591</v>
          </cell>
        </row>
        <row r="451">
          <cell r="A451">
            <v>1121.11438321518</v>
          </cell>
          <cell r="B451">
            <v>1679.5144801941</v>
          </cell>
          <cell r="C451">
            <v>1637.19877465132</v>
          </cell>
          <cell r="D451">
            <v>1630.00452237309</v>
          </cell>
          <cell r="E451">
            <v>1787.8071654866</v>
          </cell>
          <cell r="F451">
            <v>1329.46598496759</v>
          </cell>
          <cell r="G451">
            <v>1580.02389854709</v>
          </cell>
          <cell r="H451">
            <v>1902.00382546734</v>
          </cell>
          <cell r="I451">
            <v>2282.90106897759</v>
          </cell>
          <cell r="J451">
            <v>1887.08464841991</v>
          </cell>
          <cell r="K451">
            <v>1992.7694359168</v>
          </cell>
          <cell r="L451">
            <v>2168.98498901676</v>
          </cell>
          <cell r="M451">
            <v>2508.09243502463</v>
          </cell>
          <cell r="N451">
            <v>2251.3773993166</v>
          </cell>
          <cell r="O451">
            <v>2423.305039258</v>
          </cell>
          <cell r="P451">
            <v>2117.76864904959</v>
          </cell>
          <cell r="Q451">
            <v>2090.97413794391</v>
          </cell>
          <cell r="R451">
            <v>2380.89348540539</v>
          </cell>
          <cell r="S451">
            <v>2525.20382285631</v>
          </cell>
          <cell r="T451">
            <v>2597.56660721293</v>
          </cell>
        </row>
        <row r="451">
          <cell r="Z451">
            <v>1121.11438321518</v>
          </cell>
          <cell r="AA451">
            <v>1679.5144801941</v>
          </cell>
          <cell r="AB451">
            <v>1637.19877465132</v>
          </cell>
          <cell r="AC451">
            <v>1630.00452237309</v>
          </cell>
          <cell r="AD451">
            <v>1787.8071654866</v>
          </cell>
          <cell r="AE451">
            <v>1329.46598496759</v>
          </cell>
          <cell r="AF451">
            <v>1580.02389854709</v>
          </cell>
          <cell r="AG451">
            <v>1902.00382546734</v>
          </cell>
          <cell r="AH451">
            <v>2282.90106897759</v>
          </cell>
          <cell r="AI451">
            <v>1887.08464841991</v>
          </cell>
          <cell r="AJ451">
            <v>1992.7694359168</v>
          </cell>
          <cell r="AK451">
            <v>2168.98498901676</v>
          </cell>
          <cell r="AL451">
            <v>2508.09243502463</v>
          </cell>
          <cell r="AM451">
            <v>2251.3773993166</v>
          </cell>
          <cell r="AN451">
            <v>2423.305039258</v>
          </cell>
          <cell r="AO451">
            <v>2117.76864904959</v>
          </cell>
          <cell r="AP451">
            <v>2090.97413794391</v>
          </cell>
          <cell r="AQ451">
            <v>2380.89348540539</v>
          </cell>
          <cell r="AR451">
            <v>2525.20382285631</v>
          </cell>
          <cell r="AS451">
            <v>2597.56660721293</v>
          </cell>
        </row>
        <row r="451"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</row>
        <row r="451">
          <cell r="BX451">
            <v>3.11427204440856</v>
          </cell>
          <cell r="BY451">
            <v>3.08112338882867</v>
          </cell>
          <cell r="BZ451">
            <v>3.40732230717526</v>
          </cell>
          <cell r="CA451">
            <v>2.51920541970259</v>
          </cell>
          <cell r="CB451">
            <v>3.01360229653865</v>
          </cell>
          <cell r="CC451">
            <v>3.61312772833633</v>
          </cell>
          <cell r="CD451">
            <v>4.3686263719786</v>
          </cell>
          <cell r="CE451">
            <v>3.56973996992121</v>
          </cell>
          <cell r="CF451">
            <v>3.80037166608344</v>
          </cell>
          <cell r="CG451">
            <v>4.11378482805157</v>
          </cell>
          <cell r="CH451">
            <v>4.78021358967532</v>
          </cell>
          <cell r="CI451">
            <v>4.18493094638278</v>
          </cell>
          <cell r="CJ451">
            <v>4.650632330323</v>
          </cell>
          <cell r="CK451">
            <v>4.06426891697885</v>
          </cell>
          <cell r="CL451">
            <v>4.01284682293598</v>
          </cell>
          <cell r="CM451">
            <v>4.56923913370482</v>
          </cell>
          <cell r="CN451">
            <v>4.84618912971297</v>
          </cell>
          <cell r="CO451">
            <v>4.98506256866895</v>
          </cell>
          <cell r="CP451">
            <v>5.01710773909082</v>
          </cell>
          <cell r="CQ451">
            <v>5.58344088110281</v>
          </cell>
          <cell r="CR451">
            <v>1.4614538210769</v>
          </cell>
          <cell r="CS451">
            <v>1.45079356547189</v>
          </cell>
          <cell r="CT451">
            <v>1.44029681125271</v>
          </cell>
          <cell r="CU451">
            <v>1.44939531825063</v>
          </cell>
          <cell r="CV451">
            <v>1.43752230686729</v>
          </cell>
          <cell r="CW451">
            <v>1.445841824993</v>
          </cell>
          <cell r="CX451">
            <v>1.43643127818529</v>
          </cell>
          <cell r="CY451">
            <v>1.44223226429956</v>
          </cell>
          <cell r="CZ451">
            <v>1.43169109557387</v>
          </cell>
          <cell r="DA451">
            <v>1.44831135341545</v>
          </cell>
          <cell r="DB451">
            <v>1.43660746103014</v>
          </cell>
          <cell r="DC451">
            <v>1.44451517904443</v>
          </cell>
          <cell r="DD451">
            <v>1.4374851655576</v>
          </cell>
          <cell r="DE451">
            <v>1.47389702182137</v>
          </cell>
          <cell r="DF451">
            <v>1.4275890710795</v>
          </cell>
          <cell r="DG451">
            <v>1.4275890710795</v>
          </cell>
          <cell r="DH451">
            <v>1.4275890710795</v>
          </cell>
          <cell r="DI451">
            <v>1.4275890710795</v>
          </cell>
          <cell r="DJ451">
            <v>1.4275890710795</v>
          </cell>
          <cell r="DK451">
            <v>1.4275890710795</v>
          </cell>
        </row>
        <row r="452">
          <cell r="A452">
            <v>1289.33795922852</v>
          </cell>
          <cell r="B452">
            <v>1674.09066701666</v>
          </cell>
          <cell r="C452">
            <v>1700.34575507113</v>
          </cell>
          <cell r="D452">
            <v>1753.76281329502</v>
          </cell>
          <cell r="E452">
            <v>1805.62913313047</v>
          </cell>
          <cell r="F452">
            <v>1666.38868203758</v>
          </cell>
          <cell r="G452">
            <v>1841.08122800408</v>
          </cell>
          <cell r="H452">
            <v>1940.01126958171</v>
          </cell>
          <cell r="I452">
            <v>1994.5435414408</v>
          </cell>
          <cell r="J452">
            <v>2165.53066208169</v>
          </cell>
          <cell r="K452">
            <v>1875.48621095919</v>
          </cell>
          <cell r="L452">
            <v>2137.4933081348</v>
          </cell>
          <cell r="M452">
            <v>2091.93119897967</v>
          </cell>
          <cell r="N452">
            <v>1965.86182692939</v>
          </cell>
          <cell r="O452">
            <v>2086.95713808103</v>
          </cell>
          <cell r="P452">
            <v>2220.22718398936</v>
          </cell>
          <cell r="Q452">
            <v>2475.31947972249</v>
          </cell>
          <cell r="R452">
            <v>2342.03834287776</v>
          </cell>
          <cell r="S452">
            <v>2597.42653883198</v>
          </cell>
          <cell r="T452">
            <v>2394.64435999151</v>
          </cell>
        </row>
        <row r="452">
          <cell r="Z452">
            <v>1289.33795922852</v>
          </cell>
          <cell r="AA452">
            <v>1674.09066701666</v>
          </cell>
          <cell r="AB452">
            <v>1700.34575507113</v>
          </cell>
          <cell r="AC452">
            <v>1753.76281329502</v>
          </cell>
          <cell r="AD452">
            <v>1805.62913313047</v>
          </cell>
          <cell r="AE452">
            <v>1666.38868203758</v>
          </cell>
          <cell r="AF452">
            <v>1841.08122800408</v>
          </cell>
          <cell r="AG452">
            <v>1940.01126958171</v>
          </cell>
          <cell r="AH452">
            <v>1994.5435414408</v>
          </cell>
          <cell r="AI452">
            <v>2165.53066208169</v>
          </cell>
          <cell r="AJ452">
            <v>1875.48621095919</v>
          </cell>
          <cell r="AK452">
            <v>2137.4933081348</v>
          </cell>
          <cell r="AL452">
            <v>2091.93119897967</v>
          </cell>
          <cell r="AM452">
            <v>1965.86182692939</v>
          </cell>
          <cell r="AN452">
            <v>2086.95713808103</v>
          </cell>
          <cell r="AO452">
            <v>2220.22718398936</v>
          </cell>
          <cell r="AP452">
            <v>2475.31947972249</v>
          </cell>
          <cell r="AQ452">
            <v>2342.03834287776</v>
          </cell>
          <cell r="AR452">
            <v>2597.42653883198</v>
          </cell>
          <cell r="AS452">
            <v>2394.64435999151</v>
          </cell>
        </row>
        <row r="452"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</row>
        <row r="452">
          <cell r="BX452">
            <v>3.23991474282274</v>
          </cell>
          <cell r="BY452">
            <v>3.34873385770045</v>
          </cell>
          <cell r="BZ452">
            <v>3.46693357460159</v>
          </cell>
          <cell r="CA452">
            <v>3.12728732066427</v>
          </cell>
          <cell r="CB452">
            <v>3.51992261069173</v>
          </cell>
          <cell r="CC452">
            <v>3.69148190951332</v>
          </cell>
          <cell r="CD452">
            <v>3.77149124913311</v>
          </cell>
          <cell r="CE452">
            <v>4.12458601687449</v>
          </cell>
          <cell r="CF452">
            <v>3.58141213806781</v>
          </cell>
          <cell r="CG452">
            <v>4.0626692087497</v>
          </cell>
          <cell r="CH452">
            <v>3.97695812184027</v>
          </cell>
          <cell r="CI452">
            <v>3.75975623202097</v>
          </cell>
          <cell r="CJ452">
            <v>3.97762750702123</v>
          </cell>
          <cell r="CK452">
            <v>4.23163301139608</v>
          </cell>
          <cell r="CL452">
            <v>4.71782513955366</v>
          </cell>
          <cell r="CM452">
            <v>4.4637984964535</v>
          </cell>
          <cell r="CN452">
            <v>4.95055459443933</v>
          </cell>
          <cell r="CO452">
            <v>4.56406272176427</v>
          </cell>
          <cell r="CP452">
            <v>4.26010642615111</v>
          </cell>
          <cell r="CQ452">
            <v>5.64430730398672</v>
          </cell>
          <cell r="CR452">
            <v>1.43853936356268</v>
          </cell>
          <cell r="CS452">
            <v>1.43800400058663</v>
          </cell>
          <cell r="CT452">
            <v>1.43784077376189</v>
          </cell>
          <cell r="CU452">
            <v>1.43481979447756</v>
          </cell>
          <cell r="CV452">
            <v>1.42688892804437</v>
          </cell>
          <cell r="CW452">
            <v>1.45987495737002</v>
          </cell>
          <cell r="CX452">
            <v>1.43300257329352</v>
          </cell>
          <cell r="CY452">
            <v>1.43982809587106</v>
          </cell>
          <cell r="CZ452">
            <v>1.44889713174292</v>
          </cell>
          <cell r="DA452">
            <v>1.43843786837252</v>
          </cell>
          <cell r="DB452">
            <v>1.43471853785633</v>
          </cell>
          <cell r="DC452">
            <v>1.44145283526212</v>
          </cell>
          <cell r="DD452">
            <v>1.4411311806112</v>
          </cell>
          <cell r="DE452">
            <v>1.43251915313938</v>
          </cell>
          <cell r="DF452">
            <v>1.43746260281295</v>
          </cell>
          <cell r="DG452">
            <v>1.43746260281295</v>
          </cell>
          <cell r="DH452">
            <v>1.43746260281295</v>
          </cell>
          <cell r="DI452">
            <v>1.43746260281295</v>
          </cell>
          <cell r="DJ452">
            <v>1.43746260281295</v>
          </cell>
          <cell r="DK452">
            <v>1.43746260281295</v>
          </cell>
        </row>
        <row r="453">
          <cell r="A453">
            <v>1379.30470927466</v>
          </cell>
          <cell r="B453">
            <v>1706.58904161839</v>
          </cell>
          <cell r="C453">
            <v>1635.64167158536</v>
          </cell>
          <cell r="D453">
            <v>1626.22007667939</v>
          </cell>
          <cell r="E453">
            <v>1622.63259471055</v>
          </cell>
          <cell r="F453">
            <v>1886.83373483486</v>
          </cell>
          <cell r="G453">
            <v>1866.25046499069</v>
          </cell>
          <cell r="H453">
            <v>1483.78433498117</v>
          </cell>
          <cell r="I453">
            <v>1729.04040548578</v>
          </cell>
          <cell r="J453">
            <v>1790.35082974967</v>
          </cell>
          <cell r="K453">
            <v>1989.76634305915</v>
          </cell>
          <cell r="L453">
            <v>1904.14860603661</v>
          </cell>
          <cell r="M453">
            <v>2062.34415271434</v>
          </cell>
          <cell r="N453">
            <v>2272.19022036342</v>
          </cell>
          <cell r="O453">
            <v>1976.38126667206</v>
          </cell>
          <cell r="P453">
            <v>2060.79480534301</v>
          </cell>
          <cell r="Q453">
            <v>2526.78185745253</v>
          </cell>
          <cell r="R453">
            <v>2233.53655675874</v>
          </cell>
          <cell r="S453">
            <v>2206.12108801921</v>
          </cell>
          <cell r="T453">
            <v>2562.45497213591</v>
          </cell>
        </row>
        <row r="453">
          <cell r="Z453">
            <v>1379.30470927466</v>
          </cell>
          <cell r="AA453">
            <v>1706.58904161839</v>
          </cell>
          <cell r="AB453">
            <v>1635.64167158536</v>
          </cell>
          <cell r="AC453">
            <v>1626.22007667939</v>
          </cell>
          <cell r="AD453">
            <v>1622.63259471055</v>
          </cell>
          <cell r="AE453">
            <v>1886.83373483486</v>
          </cell>
          <cell r="AF453">
            <v>1866.25046499069</v>
          </cell>
          <cell r="AG453">
            <v>1483.78433498117</v>
          </cell>
          <cell r="AH453">
            <v>1729.04040548578</v>
          </cell>
          <cell r="AI453">
            <v>1790.35082974967</v>
          </cell>
          <cell r="AJ453">
            <v>1989.76634305915</v>
          </cell>
          <cell r="AK453">
            <v>1904.14860603661</v>
          </cell>
          <cell r="AL453">
            <v>2062.34415271434</v>
          </cell>
          <cell r="AM453">
            <v>2272.19022036342</v>
          </cell>
          <cell r="AN453">
            <v>1976.38126667206</v>
          </cell>
          <cell r="AO453">
            <v>2060.79480534301</v>
          </cell>
          <cell r="AP453">
            <v>2526.78185745253</v>
          </cell>
          <cell r="AQ453">
            <v>2233.53655675874</v>
          </cell>
          <cell r="AR453">
            <v>2206.12108801921</v>
          </cell>
          <cell r="AS453">
            <v>2562.45497213591</v>
          </cell>
        </row>
        <row r="453"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</row>
        <row r="453">
          <cell r="BX453">
            <v>3.10778427714628</v>
          </cell>
          <cell r="BY453">
            <v>3.0876961197308</v>
          </cell>
          <cell r="BZ453">
            <v>3.05779260377365</v>
          </cell>
          <cell r="CA453">
            <v>3.51481147463284</v>
          </cell>
          <cell r="CB453">
            <v>3.61819757996408</v>
          </cell>
          <cell r="CC453">
            <v>2.84574507134597</v>
          </cell>
          <cell r="CD453">
            <v>3.26965617357721</v>
          </cell>
          <cell r="CE453">
            <v>3.40549761699441</v>
          </cell>
          <cell r="CF453">
            <v>3.82182975832804</v>
          </cell>
          <cell r="CG453">
            <v>3.61193519016663</v>
          </cell>
          <cell r="CH453">
            <v>3.92412708907856</v>
          </cell>
          <cell r="CI453">
            <v>4.2830554913886</v>
          </cell>
          <cell r="CJ453">
            <v>3.74484963276745</v>
          </cell>
          <cell r="CK453">
            <v>3.90479650871856</v>
          </cell>
          <cell r="CL453">
            <v>4.78774934296857</v>
          </cell>
          <cell r="CM453">
            <v>4.23210778982683</v>
          </cell>
          <cell r="CN453">
            <v>4.18016092624707</v>
          </cell>
          <cell r="CO453">
            <v>4.85534280414657</v>
          </cell>
          <cell r="CP453">
            <v>4.63062048878544</v>
          </cell>
          <cell r="CQ453">
            <v>4.48088172271891</v>
          </cell>
          <cell r="CR453">
            <v>1.4611704224847</v>
          </cell>
          <cell r="CS453">
            <v>1.45459503389769</v>
          </cell>
          <cell r="CT453">
            <v>1.4419308611899</v>
          </cell>
          <cell r="CU453">
            <v>1.44295205797096</v>
          </cell>
          <cell r="CV453">
            <v>1.45384901093204</v>
          </cell>
          <cell r="CW453">
            <v>1.47074957789543</v>
          </cell>
          <cell r="CX453">
            <v>1.41313868565132</v>
          </cell>
          <cell r="CY453">
            <v>1.42850552655776</v>
          </cell>
          <cell r="CZ453">
            <v>1.44880585292496</v>
          </cell>
          <cell r="DA453">
            <v>1.44033892197126</v>
          </cell>
          <cell r="DB453">
            <v>1.42638866282288</v>
          </cell>
          <cell r="DC453">
            <v>1.44433529986734</v>
          </cell>
          <cell r="DD453">
            <v>1.43987639145724</v>
          </cell>
          <cell r="DE453">
            <v>1.45344338835753</v>
          </cell>
          <cell r="DF453">
            <v>1.44591738717165</v>
          </cell>
          <cell r="DG453">
            <v>1.44591738717165</v>
          </cell>
          <cell r="DH453">
            <v>1.44591738717165</v>
          </cell>
          <cell r="DI453">
            <v>1.44591738717165</v>
          </cell>
          <cell r="DJ453">
            <v>1.44591738717165</v>
          </cell>
          <cell r="DK453">
            <v>1.44591738717165</v>
          </cell>
        </row>
        <row r="454">
          <cell r="A454">
            <v>1237.8719739996</v>
          </cell>
          <cell r="B454">
            <v>1451.20153097915</v>
          </cell>
          <cell r="C454">
            <v>1650.55396372392</v>
          </cell>
          <cell r="D454">
            <v>1494.89968829172</v>
          </cell>
          <cell r="E454">
            <v>1745.00324244965</v>
          </cell>
          <cell r="F454">
            <v>1975.45783451597</v>
          </cell>
          <cell r="G454">
            <v>1716.40626180076</v>
          </cell>
          <cell r="H454">
            <v>2131.57794604628</v>
          </cell>
          <cell r="I454">
            <v>1522.09512542617</v>
          </cell>
          <cell r="J454">
            <v>1922.77378338082</v>
          </cell>
          <cell r="K454">
            <v>1954.5827804408</v>
          </cell>
          <cell r="L454">
            <v>2137.80418644287</v>
          </cell>
          <cell r="M454">
            <v>2232.50193643819</v>
          </cell>
          <cell r="N454">
            <v>2200.41544084182</v>
          </cell>
          <cell r="O454">
            <v>2000.96331566737</v>
          </cell>
          <cell r="P454">
            <v>2304.87415958847</v>
          </cell>
          <cell r="Q454">
            <v>2124.80094330894</v>
          </cell>
          <cell r="R454">
            <v>2447.46835376357</v>
          </cell>
          <cell r="S454">
            <v>2363.43927227994</v>
          </cell>
          <cell r="T454">
            <v>2523.58249371934</v>
          </cell>
        </row>
        <row r="454">
          <cell r="Z454">
            <v>1237.8719739996</v>
          </cell>
          <cell r="AA454">
            <v>1451.20153097915</v>
          </cell>
          <cell r="AB454">
            <v>1650.55396372392</v>
          </cell>
          <cell r="AC454">
            <v>1494.89968829172</v>
          </cell>
          <cell r="AD454">
            <v>1745.00324244965</v>
          </cell>
          <cell r="AE454">
            <v>1975.45783451597</v>
          </cell>
          <cell r="AF454">
            <v>1716.40626180076</v>
          </cell>
          <cell r="AG454">
            <v>2131.57794604628</v>
          </cell>
          <cell r="AH454">
            <v>1522.09512542617</v>
          </cell>
          <cell r="AI454">
            <v>1922.77378338082</v>
          </cell>
          <cell r="AJ454">
            <v>1954.5827804408</v>
          </cell>
          <cell r="AK454">
            <v>2137.80418644287</v>
          </cell>
          <cell r="AL454">
            <v>2232.50193643819</v>
          </cell>
          <cell r="AM454">
            <v>2200.41544084182</v>
          </cell>
          <cell r="AN454">
            <v>2000.96331566737</v>
          </cell>
          <cell r="AO454">
            <v>2304.87415958847</v>
          </cell>
          <cell r="AP454">
            <v>2124.80094330894</v>
          </cell>
          <cell r="AQ454">
            <v>2447.46835376357</v>
          </cell>
          <cell r="AR454">
            <v>2363.43927227994</v>
          </cell>
          <cell r="AS454">
            <v>2523.58249371934</v>
          </cell>
        </row>
        <row r="454"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</row>
        <row r="454">
          <cell r="BX454">
            <v>3.15942725787736</v>
          </cell>
          <cell r="BY454">
            <v>2.79934848195563</v>
          </cell>
          <cell r="BZ454">
            <v>3.32063588181094</v>
          </cell>
          <cell r="CA454">
            <v>3.74440723636282</v>
          </cell>
          <cell r="CB454">
            <v>3.37015648267282</v>
          </cell>
          <cell r="CC454">
            <v>4.01708813402494</v>
          </cell>
          <cell r="CD454">
            <v>2.94166076018035</v>
          </cell>
          <cell r="CE454">
            <v>3.63031657495905</v>
          </cell>
          <cell r="CF454">
            <v>3.65612928346291</v>
          </cell>
          <cell r="CG454">
            <v>4.03893719441469</v>
          </cell>
          <cell r="CH454">
            <v>4.26369763079658</v>
          </cell>
          <cell r="CI454">
            <v>4.14419157264802</v>
          </cell>
          <cell r="CJ454">
            <v>3.75813817477072</v>
          </cell>
          <cell r="CK454">
            <v>4.32893271924029</v>
          </cell>
          <cell r="CL454">
            <v>3.99072560516929</v>
          </cell>
          <cell r="CM454">
            <v>4.59674806619551</v>
          </cell>
          <cell r="CN454">
            <v>4.4389276321866</v>
          </cell>
          <cell r="CO454">
            <v>4.73970293836528</v>
          </cell>
          <cell r="CP454">
            <v>4.90487202183491</v>
          </cell>
          <cell r="CQ454">
            <v>5.04511443250552</v>
          </cell>
          <cell r="CR454">
            <v>1.44303268136844</v>
          </cell>
          <cell r="CS454">
            <v>1.43688800444249</v>
          </cell>
          <cell r="CT454">
            <v>1.43129285308384</v>
          </cell>
          <cell r="CU454">
            <v>1.46306028376277</v>
          </cell>
          <cell r="CV454">
            <v>1.43973352435879</v>
          </cell>
          <cell r="CW454">
            <v>1.44541255894657</v>
          </cell>
          <cell r="CX454">
            <v>1.39533073114567</v>
          </cell>
          <cell r="CY454">
            <v>1.45377432193842</v>
          </cell>
          <cell r="CZ454">
            <v>1.41760861339053</v>
          </cell>
          <cell r="DA454">
            <v>1.4510782380418</v>
          </cell>
          <cell r="DB454">
            <v>1.46466957295453</v>
          </cell>
          <cell r="DC454">
            <v>1.45013341112999</v>
          </cell>
          <cell r="DD454">
            <v>1.43453973314045</v>
          </cell>
          <cell r="DE454">
            <v>1.45469516760517</v>
          </cell>
          <cell r="DF454">
            <v>1.45872531047517</v>
          </cell>
          <cell r="DG454">
            <v>1.45872531047517</v>
          </cell>
          <cell r="DH454">
            <v>1.45872531047517</v>
          </cell>
          <cell r="DI454">
            <v>1.45872531047517</v>
          </cell>
          <cell r="DJ454">
            <v>1.45872531047517</v>
          </cell>
          <cell r="DK454">
            <v>1.45872531047517</v>
          </cell>
        </row>
        <row r="455">
          <cell r="A455">
            <v>1513.83269719321</v>
          </cell>
          <cell r="B455">
            <v>1652.14091311102</v>
          </cell>
          <cell r="C455">
            <v>1601.11989923892</v>
          </cell>
          <cell r="D455">
            <v>1713.3548091648</v>
          </cell>
          <cell r="E455">
            <v>1835.92032163691</v>
          </cell>
          <cell r="F455">
            <v>1758.13476554576</v>
          </cell>
          <cell r="G455">
            <v>1618.76585257944</v>
          </cell>
          <cell r="H455">
            <v>1855.18543650824</v>
          </cell>
          <cell r="I455">
            <v>2061.96728232359</v>
          </cell>
          <cell r="J455">
            <v>1911.86850016994</v>
          </cell>
          <cell r="K455">
            <v>1696.52471046588</v>
          </cell>
          <cell r="L455">
            <v>1854.50500986958</v>
          </cell>
          <cell r="M455">
            <v>2036.43116267555</v>
          </cell>
          <cell r="N455">
            <v>2336.69583429876</v>
          </cell>
          <cell r="O455">
            <v>2240.92703217074</v>
          </cell>
          <cell r="P455">
            <v>2507.65571117868</v>
          </cell>
          <cell r="Q455">
            <v>2163.86886464988</v>
          </cell>
          <cell r="R455">
            <v>2318.53572986946</v>
          </cell>
          <cell r="S455">
            <v>2476.1802128848</v>
          </cell>
          <cell r="T455">
            <v>2689.58287636299</v>
          </cell>
        </row>
        <row r="455">
          <cell r="Z455">
            <v>1513.83269719321</v>
          </cell>
          <cell r="AA455">
            <v>1652.14091311102</v>
          </cell>
          <cell r="AB455">
            <v>1601.11989923892</v>
          </cell>
          <cell r="AC455">
            <v>1713.3548091648</v>
          </cell>
          <cell r="AD455">
            <v>1835.92032163691</v>
          </cell>
          <cell r="AE455">
            <v>1758.13476554576</v>
          </cell>
          <cell r="AF455">
            <v>1618.76585257944</v>
          </cell>
          <cell r="AG455">
            <v>1855.18543650824</v>
          </cell>
          <cell r="AH455">
            <v>2061.96728232359</v>
          </cell>
          <cell r="AI455">
            <v>1911.86850016994</v>
          </cell>
          <cell r="AJ455">
            <v>1696.52471046588</v>
          </cell>
          <cell r="AK455">
            <v>1854.50500986958</v>
          </cell>
          <cell r="AL455">
            <v>2036.43116267555</v>
          </cell>
          <cell r="AM455">
            <v>2336.69583429876</v>
          </cell>
          <cell r="AN455">
            <v>2240.92703217074</v>
          </cell>
          <cell r="AO455">
            <v>2507.65571117868</v>
          </cell>
          <cell r="AP455">
            <v>2163.86886464988</v>
          </cell>
          <cell r="AQ455">
            <v>2318.53572986946</v>
          </cell>
          <cell r="AR455">
            <v>2476.1802128848</v>
          </cell>
          <cell r="AS455">
            <v>2689.58287636299</v>
          </cell>
        </row>
        <row r="455"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</row>
        <row r="455">
          <cell r="BX455">
            <v>3.07790315243554</v>
          </cell>
          <cell r="BY455">
            <v>3.23300057755321</v>
          </cell>
          <cell r="BZ455">
            <v>3.5300757059209</v>
          </cell>
          <cell r="CA455">
            <v>3.34067218213168</v>
          </cell>
          <cell r="CB455">
            <v>3.01568117089052</v>
          </cell>
          <cell r="CC455">
            <v>3.49372543527835</v>
          </cell>
          <cell r="CD455">
            <v>3.89802288930898</v>
          </cell>
          <cell r="CE455">
            <v>3.63198118564418</v>
          </cell>
          <cell r="CF455">
            <v>3.22709957585486</v>
          </cell>
          <cell r="CG455">
            <v>3.5174764637398</v>
          </cell>
          <cell r="CH455">
            <v>3.91375497077556</v>
          </cell>
          <cell r="CI455">
            <v>4.43803923554012</v>
          </cell>
          <cell r="CJ455">
            <v>4.25888601292014</v>
          </cell>
          <cell r="CK455">
            <v>4.76580436588909</v>
          </cell>
          <cell r="CL455">
            <v>4.11243682152548</v>
          </cell>
          <cell r="CM455">
            <v>4.40638148794676</v>
          </cell>
          <cell r="CN455">
            <v>4.70598512255405</v>
          </cell>
          <cell r="CO455">
            <v>5.11155728334269</v>
          </cell>
          <cell r="CP455">
            <v>4.32273571377908</v>
          </cell>
          <cell r="CQ455">
            <v>4.46847164320811</v>
          </cell>
          <cell r="CR455">
            <v>1.44781836260531</v>
          </cell>
          <cell r="CS455">
            <v>1.44199619584674</v>
          </cell>
          <cell r="CT455">
            <v>1.42520074338837</v>
          </cell>
          <cell r="CU455">
            <v>1.45193997100602</v>
          </cell>
          <cell r="CV455">
            <v>1.42487558580674</v>
          </cell>
          <cell r="CW455">
            <v>1.44186777816795</v>
          </cell>
          <cell r="CX455">
            <v>1.47063787159708</v>
          </cell>
          <cell r="CY455">
            <v>1.45480803234471</v>
          </cell>
          <cell r="CZ455">
            <v>1.44925404273985</v>
          </cell>
          <cell r="DA455">
            <v>1.44218695613852</v>
          </cell>
          <cell r="DB455">
            <v>1.44030662709089</v>
          </cell>
          <cell r="DC455">
            <v>1.44445476632311</v>
          </cell>
          <cell r="DD455">
            <v>1.42555257062489</v>
          </cell>
          <cell r="DE455">
            <v>1.44250784086634</v>
          </cell>
          <cell r="DF455">
            <v>1.44158028576272</v>
          </cell>
          <cell r="DG455">
            <v>1.44158028576272</v>
          </cell>
          <cell r="DH455">
            <v>1.44158028576272</v>
          </cell>
          <cell r="DI455">
            <v>1.44158028576272</v>
          </cell>
          <cell r="DJ455">
            <v>1.44158028576272</v>
          </cell>
          <cell r="DK455">
            <v>1.44158028576272</v>
          </cell>
        </row>
        <row r="456">
          <cell r="A456">
            <v>1252.55745556168</v>
          </cell>
          <cell r="B456">
            <v>1435.94883125836</v>
          </cell>
          <cell r="C456">
            <v>1506.97572698404</v>
          </cell>
          <cell r="D456">
            <v>1482.07627562878</v>
          </cell>
          <cell r="E456">
            <v>1669.19171458853</v>
          </cell>
          <cell r="F456">
            <v>1575.89859268894</v>
          </cell>
          <cell r="G456">
            <v>1604.84117649827</v>
          </cell>
          <cell r="H456">
            <v>1675.77089739012</v>
          </cell>
          <cell r="I456">
            <v>1939.19515137012</v>
          </cell>
          <cell r="J456">
            <v>1937.79820408678</v>
          </cell>
          <cell r="K456">
            <v>1727.92789817851</v>
          </cell>
          <cell r="L456">
            <v>2149.94629213839</v>
          </cell>
          <cell r="M456">
            <v>2186.85493905977</v>
          </cell>
          <cell r="N456">
            <v>2395.11211037322</v>
          </cell>
          <cell r="O456">
            <v>1970.68292982747</v>
          </cell>
          <cell r="P456">
            <v>1969.80492537503</v>
          </cell>
          <cell r="Q456">
            <v>2250.82328839591</v>
          </cell>
          <cell r="R456">
            <v>2919.6747836147</v>
          </cell>
          <cell r="S456">
            <v>2499.73719083448</v>
          </cell>
          <cell r="T456">
            <v>2637.3370957728</v>
          </cell>
        </row>
        <row r="456">
          <cell r="Z456">
            <v>1252.55745556168</v>
          </cell>
          <cell r="AA456">
            <v>1435.94883125836</v>
          </cell>
          <cell r="AB456">
            <v>1506.97572698404</v>
          </cell>
          <cell r="AC456">
            <v>1482.07627562878</v>
          </cell>
          <cell r="AD456">
            <v>1669.19171458853</v>
          </cell>
          <cell r="AE456">
            <v>1575.89859268894</v>
          </cell>
          <cell r="AF456">
            <v>1604.84117649827</v>
          </cell>
          <cell r="AG456">
            <v>1675.77089739012</v>
          </cell>
          <cell r="AH456">
            <v>1939.19515137012</v>
          </cell>
          <cell r="AI456">
            <v>1937.79820408678</v>
          </cell>
          <cell r="AJ456">
            <v>1727.92789817851</v>
          </cell>
          <cell r="AK456">
            <v>2149.94629213839</v>
          </cell>
          <cell r="AL456">
            <v>2186.85493905977</v>
          </cell>
          <cell r="AM456">
            <v>2395.11211037322</v>
          </cell>
          <cell r="AN456">
            <v>1970.68292982747</v>
          </cell>
          <cell r="AO456">
            <v>1969.80492537503</v>
          </cell>
          <cell r="AP456">
            <v>2250.82328839591</v>
          </cell>
          <cell r="AQ456">
            <v>2919.6747836147</v>
          </cell>
          <cell r="AR456">
            <v>2499.73719083448</v>
          </cell>
          <cell r="AS456">
            <v>2637.3370957728</v>
          </cell>
        </row>
        <row r="456"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</row>
        <row r="456">
          <cell r="BX456">
            <v>2.87042745409344</v>
          </cell>
          <cell r="BY456">
            <v>2.83532574390866</v>
          </cell>
          <cell r="BZ456">
            <v>3.1677212704912</v>
          </cell>
          <cell r="CA456">
            <v>3.01530523192405</v>
          </cell>
          <cell r="CB456">
            <v>3.00432495205396</v>
          </cell>
          <cell r="CC456">
            <v>3.14690915272449</v>
          </cell>
          <cell r="CD456">
            <v>3.78740073123935</v>
          </cell>
          <cell r="CE456">
            <v>3.69026779166403</v>
          </cell>
          <cell r="CF456">
            <v>3.29791985521084</v>
          </cell>
          <cell r="CG456">
            <v>4.04075679476667</v>
          </cell>
          <cell r="CH456">
            <v>4.10135718856428</v>
          </cell>
          <cell r="CI456">
            <v>4.61970212322081</v>
          </cell>
          <cell r="CJ456">
            <v>3.75442664939277</v>
          </cell>
          <cell r="CK456">
            <v>3.75275392809161</v>
          </cell>
          <cell r="CL456">
            <v>4.28813321977031</v>
          </cell>
          <cell r="CM456">
            <v>5.56238888014459</v>
          </cell>
          <cell r="CN456">
            <v>4.76234902312206</v>
          </cell>
          <cell r="CO456">
            <v>5.02449609012871</v>
          </cell>
          <cell r="CP456">
            <v>4.93771983621095</v>
          </cell>
          <cell r="CQ456">
            <v>4.93416428549976</v>
          </cell>
          <cell r="CR456">
            <v>1.45271485474481</v>
          </cell>
          <cell r="CS456">
            <v>1.43352490943865</v>
          </cell>
          <cell r="CT456">
            <v>1.43835741815605</v>
          </cell>
          <cell r="CU456">
            <v>1.43210456705075</v>
          </cell>
          <cell r="CV456">
            <v>1.44366489178668</v>
          </cell>
          <cell r="CW456">
            <v>1.43187175388331</v>
          </cell>
          <cell r="CX456">
            <v>1.4634985267107</v>
          </cell>
          <cell r="CY456">
            <v>1.45894047801148</v>
          </cell>
          <cell r="CZ456">
            <v>1.40277298480448</v>
          </cell>
          <cell r="DA456">
            <v>1.43865878448519</v>
          </cell>
          <cell r="DB456">
            <v>1.4354651549902</v>
          </cell>
          <cell r="DC456">
            <v>1.45771302586349</v>
          </cell>
          <cell r="DD456">
            <v>1.46082945698803</v>
          </cell>
          <cell r="DE456">
            <v>1.42042729429251</v>
          </cell>
          <cell r="DF456">
            <v>1.43807079450309</v>
          </cell>
          <cell r="DG456">
            <v>1.43807079450309</v>
          </cell>
          <cell r="DH456">
            <v>1.43807079450309</v>
          </cell>
          <cell r="DI456">
            <v>1.43807079450309</v>
          </cell>
          <cell r="DJ456">
            <v>1.43807079450309</v>
          </cell>
          <cell r="DK456">
            <v>1.43807079450309</v>
          </cell>
        </row>
        <row r="457">
          <cell r="A457">
            <v>1290.77702397173</v>
          </cell>
          <cell r="B457">
            <v>1502.39257010763</v>
          </cell>
          <cell r="C457">
            <v>1729.72471637068</v>
          </cell>
          <cell r="D457">
            <v>1587.77474724885</v>
          </cell>
          <cell r="E457">
            <v>1523.83579588636</v>
          </cell>
          <cell r="F457">
            <v>1731.46120519297</v>
          </cell>
          <cell r="G457">
            <v>1955.16393329417</v>
          </cell>
          <cell r="H457">
            <v>2058.56261046826</v>
          </cell>
          <cell r="I457">
            <v>1967.12873652993</v>
          </cell>
          <cell r="J457">
            <v>1876.95829324171</v>
          </cell>
          <cell r="K457">
            <v>1758.04600735213</v>
          </cell>
          <cell r="L457">
            <v>2025.75736163811</v>
          </cell>
          <cell r="M457">
            <v>2238.92971095061</v>
          </cell>
          <cell r="N457">
            <v>1929.50099500766</v>
          </cell>
          <cell r="O457">
            <v>2193.92185332989</v>
          </cell>
          <cell r="P457">
            <v>2354.28415357172</v>
          </cell>
          <cell r="Q457">
            <v>2399.92597143747</v>
          </cell>
          <cell r="R457">
            <v>2492.72902625442</v>
          </cell>
          <cell r="S457">
            <v>2371.29956050727</v>
          </cell>
          <cell r="T457">
            <v>2805.32249242255</v>
          </cell>
        </row>
        <row r="457">
          <cell r="Z457">
            <v>1290.77702397173</v>
          </cell>
          <cell r="AA457">
            <v>1502.39257010763</v>
          </cell>
          <cell r="AB457">
            <v>1729.72471637068</v>
          </cell>
          <cell r="AC457">
            <v>1587.77474724885</v>
          </cell>
          <cell r="AD457">
            <v>1523.83579588636</v>
          </cell>
          <cell r="AE457">
            <v>1731.46120519297</v>
          </cell>
          <cell r="AF457">
            <v>1955.16393329417</v>
          </cell>
          <cell r="AG457">
            <v>2058.56261046826</v>
          </cell>
          <cell r="AH457">
            <v>1967.12873652993</v>
          </cell>
          <cell r="AI457">
            <v>1876.95829324171</v>
          </cell>
          <cell r="AJ457">
            <v>1758.04600735213</v>
          </cell>
          <cell r="AK457">
            <v>2025.75736163811</v>
          </cell>
          <cell r="AL457">
            <v>2238.92971095061</v>
          </cell>
          <cell r="AM457">
            <v>1929.50099500766</v>
          </cell>
          <cell r="AN457">
            <v>2193.92185332989</v>
          </cell>
          <cell r="AO457">
            <v>2354.28415357172</v>
          </cell>
          <cell r="AP457">
            <v>2399.92597143747</v>
          </cell>
          <cell r="AQ457">
            <v>2492.72902625442</v>
          </cell>
          <cell r="AR457">
            <v>2371.29956050727</v>
          </cell>
          <cell r="AS457">
            <v>2805.32249242255</v>
          </cell>
        </row>
        <row r="457"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</row>
        <row r="457">
          <cell r="BX457">
            <v>3.21293533274876</v>
          </cell>
          <cell r="BY457">
            <v>3.03144777995807</v>
          </cell>
          <cell r="BZ457">
            <v>2.91736553654821</v>
          </cell>
          <cell r="CA457">
            <v>3.33778373960058</v>
          </cell>
          <cell r="CB457">
            <v>3.79864432994941</v>
          </cell>
          <cell r="CC457">
            <v>3.93779466115351</v>
          </cell>
          <cell r="CD457">
            <v>3.7250586874669</v>
          </cell>
          <cell r="CE457">
            <v>3.60133715905727</v>
          </cell>
          <cell r="CF457">
            <v>3.34549682320629</v>
          </cell>
          <cell r="CG457">
            <v>3.80409883952612</v>
          </cell>
          <cell r="CH457">
            <v>4.20118633069473</v>
          </cell>
          <cell r="CI457">
            <v>3.68535740027717</v>
          </cell>
          <cell r="CJ457">
            <v>4.16314151715018</v>
          </cell>
          <cell r="CK457">
            <v>4.46744175870581</v>
          </cell>
          <cell r="CL457">
            <v>4.55405074461237</v>
          </cell>
          <cell r="CM457">
            <v>4.73015193519963</v>
          </cell>
          <cell r="CN457">
            <v>4.4997298490665</v>
          </cell>
          <cell r="CO457">
            <v>5.32332294310003</v>
          </cell>
          <cell r="CP457">
            <v>4.58648746292273</v>
          </cell>
          <cell r="CQ457">
            <v>5.27125351677409</v>
          </cell>
          <cell r="CR457">
            <v>1.44463726489595</v>
          </cell>
          <cell r="CS457">
            <v>1.46269105304255</v>
          </cell>
          <cell r="CT457">
            <v>1.474966451198</v>
          </cell>
          <cell r="CU457">
            <v>1.43498028547336</v>
          </cell>
          <cell r="CV457">
            <v>1.43104884841039</v>
          </cell>
          <cell r="CW457">
            <v>1.42122129514103</v>
          </cell>
          <cell r="CX457">
            <v>1.4101382100034</v>
          </cell>
          <cell r="CY457">
            <v>1.43224775495903</v>
          </cell>
          <cell r="CZ457">
            <v>1.44679433289064</v>
          </cell>
          <cell r="DA457">
            <v>1.4279005994761</v>
          </cell>
          <cell r="DB457">
            <v>1.4397157307979</v>
          </cell>
          <cell r="DC457">
            <v>1.45895793011596</v>
          </cell>
          <cell r="DD457">
            <v>1.46007663544646</v>
          </cell>
          <cell r="DE457">
            <v>1.43440744594101</v>
          </cell>
          <cell r="DF457">
            <v>1.44380025970342</v>
          </cell>
          <cell r="DG457">
            <v>1.44380025970342</v>
          </cell>
          <cell r="DH457">
            <v>1.44380025970342</v>
          </cell>
          <cell r="DI457">
            <v>1.44380025970342</v>
          </cell>
          <cell r="DJ457">
            <v>1.44380025970342</v>
          </cell>
          <cell r="DK457">
            <v>1.44380025970342</v>
          </cell>
        </row>
        <row r="458">
          <cell r="A458">
            <v>1191.39771891599</v>
          </cell>
          <cell r="B458">
            <v>1824.40091552128</v>
          </cell>
          <cell r="C458">
            <v>1473.36759541918</v>
          </cell>
          <cell r="D458">
            <v>1510.88371794751</v>
          </cell>
          <cell r="E458">
            <v>1570.40962525157</v>
          </cell>
          <cell r="F458">
            <v>1664.62305069274</v>
          </cell>
          <cell r="G458">
            <v>1601.45779511603</v>
          </cell>
          <cell r="H458">
            <v>1787.19789881839</v>
          </cell>
          <cell r="I458">
            <v>1755.89197993148</v>
          </cell>
          <cell r="J458">
            <v>1743.02709348428</v>
          </cell>
          <cell r="K458">
            <v>2118.63829533389</v>
          </cell>
          <cell r="L458">
            <v>2083.49169787687</v>
          </cell>
          <cell r="M458">
            <v>2004.7090911338</v>
          </cell>
          <cell r="N458">
            <v>2035.10734959651</v>
          </cell>
          <cell r="O458">
            <v>2286.98141523476</v>
          </cell>
          <cell r="P458">
            <v>2206.12383575651</v>
          </cell>
          <cell r="Q458">
            <v>2575.17532964671</v>
          </cell>
          <cell r="R458">
            <v>2291.45570309788</v>
          </cell>
          <cell r="S458">
            <v>2221.86993370164</v>
          </cell>
          <cell r="T458">
            <v>2138.39384263121</v>
          </cell>
        </row>
        <row r="458">
          <cell r="Z458">
            <v>1191.39771891599</v>
          </cell>
          <cell r="AA458">
            <v>1824.40091552128</v>
          </cell>
          <cell r="AB458">
            <v>1473.36759541918</v>
          </cell>
          <cell r="AC458">
            <v>1510.88371794751</v>
          </cell>
          <cell r="AD458">
            <v>1570.40962525157</v>
          </cell>
          <cell r="AE458">
            <v>1664.62305069274</v>
          </cell>
          <cell r="AF458">
            <v>1601.45779511603</v>
          </cell>
          <cell r="AG458">
            <v>1787.19789881839</v>
          </cell>
          <cell r="AH458">
            <v>1755.89197993148</v>
          </cell>
          <cell r="AI458">
            <v>1743.02709348428</v>
          </cell>
          <cell r="AJ458">
            <v>2118.63829533389</v>
          </cell>
          <cell r="AK458">
            <v>2083.49169787687</v>
          </cell>
          <cell r="AL458">
            <v>2004.7090911338</v>
          </cell>
          <cell r="AM458">
            <v>2035.10734959651</v>
          </cell>
          <cell r="AN458">
            <v>2286.98141523476</v>
          </cell>
          <cell r="AO458">
            <v>2206.12383575651</v>
          </cell>
          <cell r="AP458">
            <v>2575.17532964671</v>
          </cell>
          <cell r="AQ458">
            <v>2291.45570309788</v>
          </cell>
          <cell r="AR458">
            <v>2221.86993370164</v>
          </cell>
          <cell r="AS458">
            <v>2138.39384263121</v>
          </cell>
        </row>
        <row r="458"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</row>
        <row r="458">
          <cell r="BX458">
            <v>2.80451460232832</v>
          </cell>
          <cell r="BY458">
            <v>2.88014398565146</v>
          </cell>
          <cell r="BZ458">
            <v>2.92809101218004</v>
          </cell>
          <cell r="CA458">
            <v>3.124779570542</v>
          </cell>
          <cell r="CB458">
            <v>3.05876597561786</v>
          </cell>
          <cell r="CC458">
            <v>3.43585721625228</v>
          </cell>
          <cell r="CD458">
            <v>3.32459976162065</v>
          </cell>
          <cell r="CE458">
            <v>3.33400679916974</v>
          </cell>
          <cell r="CF458">
            <v>4.04594720116683</v>
          </cell>
          <cell r="CG458">
            <v>3.97473101502648</v>
          </cell>
          <cell r="CH458">
            <v>3.84142725551499</v>
          </cell>
          <cell r="CI458">
            <v>3.87414179652342</v>
          </cell>
          <cell r="CJ458">
            <v>4.29389101574278</v>
          </cell>
          <cell r="CK458">
            <v>4.14207796131064</v>
          </cell>
          <cell r="CL458">
            <v>4.83498560078915</v>
          </cell>
          <cell r="CM458">
            <v>4.30229165438783</v>
          </cell>
          <cell r="CN458">
            <v>4.17164183447951</v>
          </cell>
          <cell r="CO458">
            <v>4.01491242903314</v>
          </cell>
          <cell r="CP458">
            <v>4.72709164178374</v>
          </cell>
          <cell r="CQ458">
            <v>4.94922756068059</v>
          </cell>
          <cell r="CR458">
            <v>1.40000417412204</v>
          </cell>
          <cell r="CS458">
            <v>1.44405602192058</v>
          </cell>
          <cell r="CT458">
            <v>1.43933055144103</v>
          </cell>
          <cell r="CU458">
            <v>1.43722239827369</v>
          </cell>
          <cell r="CV458">
            <v>1.46938469674601</v>
          </cell>
          <cell r="CW458">
            <v>1.45949850056056</v>
          </cell>
          <cell r="CX458">
            <v>1.43442016748972</v>
          </cell>
          <cell r="CY458">
            <v>1.4250978114985</v>
          </cell>
          <cell r="CZ458">
            <v>1.44699010517023</v>
          </cell>
          <cell r="DA458">
            <v>1.43233561961142</v>
          </cell>
          <cell r="DB458">
            <v>1.43464266629402</v>
          </cell>
          <cell r="DC458">
            <v>1.43612144091249</v>
          </cell>
          <cell r="DD458">
            <v>1.42976901787064</v>
          </cell>
          <cell r="DE458">
            <v>1.43919269533203</v>
          </cell>
          <cell r="DF458">
            <v>1.45921321349806</v>
          </cell>
          <cell r="DG458">
            <v>1.45921321349806</v>
          </cell>
          <cell r="DH458">
            <v>1.45921321349806</v>
          </cell>
          <cell r="DI458">
            <v>1.45921321349806</v>
          </cell>
          <cell r="DJ458">
            <v>1.45921321349806</v>
          </cell>
          <cell r="DK458">
            <v>1.45921321349806</v>
          </cell>
        </row>
        <row r="459">
          <cell r="A459">
            <v>1474.6829573701</v>
          </cell>
          <cell r="B459">
            <v>1444.13927878887</v>
          </cell>
          <cell r="C459">
            <v>1580.99862065834</v>
          </cell>
          <cell r="D459">
            <v>1445.74051346327</v>
          </cell>
          <cell r="E459">
            <v>1542.59660705583</v>
          </cell>
          <cell r="F459">
            <v>1682.31234452336</v>
          </cell>
          <cell r="G459">
            <v>1882.40821319581</v>
          </cell>
          <cell r="H459">
            <v>2259.55884507952</v>
          </cell>
          <cell r="I459">
            <v>1867.56591696591</v>
          </cell>
          <cell r="J459">
            <v>1632.63044122358</v>
          </cell>
          <cell r="K459">
            <v>2022.80634887273</v>
          </cell>
          <cell r="L459">
            <v>1968.34970868374</v>
          </cell>
          <cell r="M459">
            <v>2231.93911349687</v>
          </cell>
          <cell r="N459">
            <v>2090.54275431135</v>
          </cell>
          <cell r="O459">
            <v>2367.362788686</v>
          </cell>
          <cell r="P459">
            <v>2237.44468655626</v>
          </cell>
          <cell r="Q459">
            <v>2578.27573548076</v>
          </cell>
          <cell r="R459">
            <v>2402.03716762766</v>
          </cell>
          <cell r="S459">
            <v>2593.18365278672</v>
          </cell>
          <cell r="T459">
            <v>2460.16631493754</v>
          </cell>
        </row>
        <row r="459">
          <cell r="Z459">
            <v>1474.6829573701</v>
          </cell>
          <cell r="AA459">
            <v>1444.13927878887</v>
          </cell>
          <cell r="AB459">
            <v>1580.99862065834</v>
          </cell>
          <cell r="AC459">
            <v>1445.74051346327</v>
          </cell>
          <cell r="AD459">
            <v>1542.59660705583</v>
          </cell>
          <cell r="AE459">
            <v>1682.31234452336</v>
          </cell>
          <cell r="AF459">
            <v>1882.40821319581</v>
          </cell>
          <cell r="AG459">
            <v>2259.55884507952</v>
          </cell>
          <cell r="AH459">
            <v>1867.56591696591</v>
          </cell>
          <cell r="AI459">
            <v>1632.63044122358</v>
          </cell>
          <cell r="AJ459">
            <v>2022.80634887273</v>
          </cell>
          <cell r="AK459">
            <v>1968.34970868374</v>
          </cell>
          <cell r="AL459">
            <v>2231.93911349687</v>
          </cell>
          <cell r="AM459">
            <v>2090.54275431135</v>
          </cell>
          <cell r="AN459">
            <v>2367.362788686</v>
          </cell>
          <cell r="AO459">
            <v>2237.44468655626</v>
          </cell>
          <cell r="AP459">
            <v>2578.27573548076</v>
          </cell>
          <cell r="AQ459">
            <v>2402.03716762766</v>
          </cell>
          <cell r="AR459">
            <v>2593.18365278672</v>
          </cell>
          <cell r="AS459">
            <v>2460.16631493754</v>
          </cell>
        </row>
        <row r="459"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</row>
        <row r="459">
          <cell r="BX459">
            <v>3.01780169625375</v>
          </cell>
          <cell r="BY459">
            <v>2.74170958681973</v>
          </cell>
          <cell r="BZ459">
            <v>2.91266869666365</v>
          </cell>
          <cell r="CA459">
            <v>3.14202995432687</v>
          </cell>
          <cell r="CB459">
            <v>3.55369678263736</v>
          </cell>
          <cell r="CC459">
            <v>4.23590961963584</v>
          </cell>
          <cell r="CD459">
            <v>3.60812441839528</v>
          </cell>
          <cell r="CE459">
            <v>3.09586222975538</v>
          </cell>
          <cell r="CF459">
            <v>3.85773103816843</v>
          </cell>
          <cell r="CG459">
            <v>3.74412202184605</v>
          </cell>
          <cell r="CH459">
            <v>4.28103443674347</v>
          </cell>
          <cell r="CI459">
            <v>3.95020220884693</v>
          </cell>
          <cell r="CJ459">
            <v>4.47916121196862</v>
          </cell>
          <cell r="CK459">
            <v>4.23335008129898</v>
          </cell>
          <cell r="CL459">
            <v>4.87821838009681</v>
          </cell>
          <cell r="CM459">
            <v>4.54476676002692</v>
          </cell>
          <cell r="CN459">
            <v>4.90642485747627</v>
          </cell>
          <cell r="CO459">
            <v>4.65474982775088</v>
          </cell>
          <cell r="CP459">
            <v>5.1605872378324</v>
          </cell>
          <cell r="CQ459">
            <v>5.22247393941842</v>
          </cell>
          <cell r="CR459">
            <v>1.43439221411662</v>
          </cell>
          <cell r="CS459">
            <v>1.45261592551245</v>
          </cell>
          <cell r="CT459">
            <v>1.43531732905905</v>
          </cell>
          <cell r="CU459">
            <v>1.44469455577625</v>
          </cell>
          <cell r="CV459">
            <v>1.45100336298687</v>
          </cell>
          <cell r="CW459">
            <v>1.46690992240709</v>
          </cell>
          <cell r="CX459">
            <v>1.45124446212642</v>
          </cell>
          <cell r="CY459">
            <v>1.46145048742382</v>
          </cell>
          <cell r="CZ459">
            <v>1.418082736977</v>
          </cell>
          <cell r="DA459">
            <v>1.4448188520633</v>
          </cell>
          <cell r="DB459">
            <v>1.43657894953253</v>
          </cell>
          <cell r="DC459">
            <v>1.44032136143943</v>
          </cell>
          <cell r="DD459">
            <v>1.42837012202707</v>
          </cell>
          <cell r="DE459">
            <v>1.44992941944747</v>
          </cell>
          <cell r="DF459">
            <v>1.44802232862795</v>
          </cell>
          <cell r="DG459">
            <v>1.44802232862795</v>
          </cell>
          <cell r="DH459">
            <v>1.44802232862795</v>
          </cell>
          <cell r="DI459">
            <v>1.44802232862795</v>
          </cell>
          <cell r="DJ459">
            <v>1.44802232862795</v>
          </cell>
          <cell r="DK459">
            <v>1.44802232862795</v>
          </cell>
        </row>
        <row r="460">
          <cell r="A460">
            <v>1158.20175643283</v>
          </cell>
          <cell r="B460">
            <v>1726.57742590136</v>
          </cell>
          <cell r="C460">
            <v>1531.59972066126</v>
          </cell>
          <cell r="D460">
            <v>1729.55199283091</v>
          </cell>
          <cell r="E460">
            <v>1767.42750970825</v>
          </cell>
          <cell r="F460">
            <v>1881.82446451079</v>
          </cell>
          <cell r="G460">
            <v>1480.14702646726</v>
          </cell>
          <cell r="H460">
            <v>1802.57801660172</v>
          </cell>
          <cell r="I460">
            <v>1948.79268224015</v>
          </cell>
          <cell r="J460">
            <v>2017.10809294312</v>
          </cell>
          <cell r="K460">
            <v>1874.16420555381</v>
          </cell>
          <cell r="L460">
            <v>1858.53726422285</v>
          </cell>
          <cell r="M460">
            <v>2142.49801608416</v>
          </cell>
          <cell r="N460">
            <v>2146.72422583662</v>
          </cell>
          <cell r="O460">
            <v>2109.30267204929</v>
          </cell>
          <cell r="P460">
            <v>2378.44897337261</v>
          </cell>
          <cell r="Q460">
            <v>2132.48552540034</v>
          </cell>
          <cell r="R460">
            <v>2500.7162598417</v>
          </cell>
          <cell r="S460">
            <v>2577.81823391103</v>
          </cell>
          <cell r="T460">
            <v>2512.70437705718</v>
          </cell>
        </row>
        <row r="460">
          <cell r="Z460">
            <v>1158.20175643283</v>
          </cell>
          <cell r="AA460">
            <v>1726.57742590136</v>
          </cell>
          <cell r="AB460">
            <v>1531.59972066126</v>
          </cell>
          <cell r="AC460">
            <v>1729.55199283091</v>
          </cell>
          <cell r="AD460">
            <v>1767.42750970825</v>
          </cell>
          <cell r="AE460">
            <v>1881.82446451079</v>
          </cell>
          <cell r="AF460">
            <v>1480.14702646726</v>
          </cell>
          <cell r="AG460">
            <v>1802.57801660172</v>
          </cell>
          <cell r="AH460">
            <v>1948.79268224015</v>
          </cell>
          <cell r="AI460">
            <v>2017.10809294312</v>
          </cell>
          <cell r="AJ460">
            <v>1874.16420555381</v>
          </cell>
          <cell r="AK460">
            <v>1858.53726422285</v>
          </cell>
          <cell r="AL460">
            <v>2142.49801608416</v>
          </cell>
          <cell r="AM460">
            <v>2146.72422583662</v>
          </cell>
          <cell r="AN460">
            <v>2109.30267204929</v>
          </cell>
          <cell r="AO460">
            <v>2378.44897337261</v>
          </cell>
          <cell r="AP460">
            <v>2132.48552540034</v>
          </cell>
          <cell r="AQ460">
            <v>2500.7162598417</v>
          </cell>
          <cell r="AR460">
            <v>2577.81823391103</v>
          </cell>
          <cell r="AS460">
            <v>2512.70437705718</v>
          </cell>
        </row>
        <row r="460"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</row>
        <row r="460">
          <cell r="BX460">
            <v>2.897378219083</v>
          </cell>
          <cell r="BY460">
            <v>3.26848000366278</v>
          </cell>
          <cell r="BZ460">
            <v>3.33639406903052</v>
          </cell>
          <cell r="CA460">
            <v>3.59024631028428</v>
          </cell>
          <cell r="CB460">
            <v>2.85638552404458</v>
          </cell>
          <cell r="CC460">
            <v>3.42247388948379</v>
          </cell>
          <cell r="CD460">
            <v>3.68924459656962</v>
          </cell>
          <cell r="CE460">
            <v>3.82603892376529</v>
          </cell>
          <cell r="CF460">
            <v>3.49571627827057</v>
          </cell>
          <cell r="CG460">
            <v>3.53267649443155</v>
          </cell>
          <cell r="CH460">
            <v>4.08852515109172</v>
          </cell>
          <cell r="CI460">
            <v>4.0125474531343</v>
          </cell>
          <cell r="CJ460">
            <v>3.99273272753172</v>
          </cell>
          <cell r="CK460">
            <v>4.50220406136533</v>
          </cell>
          <cell r="CL460">
            <v>4.03661592102446</v>
          </cell>
          <cell r="CM460">
            <v>4.73364576134542</v>
          </cell>
          <cell r="CN460">
            <v>4.87959331989319</v>
          </cell>
          <cell r="CO460">
            <v>4.75633825995266</v>
          </cell>
          <cell r="CP460">
            <v>4.91156775638086</v>
          </cell>
          <cell r="CQ460">
            <v>4.65024371193583</v>
          </cell>
          <cell r="CR460">
            <v>1.43375187827033</v>
          </cell>
          <cell r="CS460">
            <v>1.43741213197472</v>
          </cell>
          <cell r="CT460">
            <v>1.44826229127175</v>
          </cell>
          <cell r="CU460">
            <v>1.44975603497207</v>
          </cell>
          <cell r="CV460">
            <v>1.45134748764635</v>
          </cell>
          <cell r="CW460">
            <v>1.43602500186259</v>
          </cell>
          <cell r="CX460">
            <v>1.41969538028079</v>
          </cell>
          <cell r="CY460">
            <v>1.44298249394176</v>
          </cell>
          <cell r="CZ460">
            <v>1.44722256651109</v>
          </cell>
          <cell r="DA460">
            <v>1.44439814973742</v>
          </cell>
          <cell r="DB460">
            <v>1.46885388997083</v>
          </cell>
          <cell r="DC460">
            <v>1.44136688533615</v>
          </cell>
          <cell r="DD460">
            <v>1.43569071031528</v>
          </cell>
          <cell r="DE460">
            <v>1.46576116640681</v>
          </cell>
          <cell r="DF460">
            <v>1.44735744279195</v>
          </cell>
          <cell r="DG460">
            <v>1.44735744279195</v>
          </cell>
          <cell r="DH460">
            <v>1.44735744279195</v>
          </cell>
          <cell r="DI460">
            <v>1.44735744279195</v>
          </cell>
          <cell r="DJ460">
            <v>1.44735744279195</v>
          </cell>
          <cell r="DK460">
            <v>1.44735744279195</v>
          </cell>
        </row>
        <row r="461">
          <cell r="A461">
            <v>1453.20326307027</v>
          </cell>
          <cell r="B461">
            <v>1533.99130052515</v>
          </cell>
          <cell r="C461">
            <v>1689.00066423073</v>
          </cell>
          <cell r="D461">
            <v>1616.0994192209</v>
          </cell>
          <cell r="E461">
            <v>1690.00649855358</v>
          </cell>
          <cell r="F461">
            <v>1691.91733674271</v>
          </cell>
          <cell r="G461">
            <v>1739.12542217439</v>
          </cell>
          <cell r="H461">
            <v>1883.78599359674</v>
          </cell>
          <cell r="I461">
            <v>1867.19104253782</v>
          </cell>
          <cell r="J461">
            <v>1851.55844522812</v>
          </cell>
          <cell r="K461">
            <v>2169.05149242241</v>
          </cell>
          <cell r="L461">
            <v>2279.47144305918</v>
          </cell>
          <cell r="M461">
            <v>2429.23510972248</v>
          </cell>
          <cell r="N461">
            <v>1832.2870549574</v>
          </cell>
          <cell r="O461">
            <v>1710.35140140114</v>
          </cell>
          <cell r="P461">
            <v>2262.03073867365</v>
          </cell>
          <cell r="Q461">
            <v>2127.88931771466</v>
          </cell>
          <cell r="R461">
            <v>2558.21173156695</v>
          </cell>
          <cell r="S461">
            <v>2663.57644704345</v>
          </cell>
          <cell r="T461">
            <v>2387.17077469055</v>
          </cell>
        </row>
        <row r="461">
          <cell r="Z461">
            <v>1453.20326307027</v>
          </cell>
          <cell r="AA461">
            <v>1533.99130052515</v>
          </cell>
          <cell r="AB461">
            <v>1689.00066423073</v>
          </cell>
          <cell r="AC461">
            <v>1616.0994192209</v>
          </cell>
          <cell r="AD461">
            <v>1690.00649855358</v>
          </cell>
          <cell r="AE461">
            <v>1691.91733674271</v>
          </cell>
          <cell r="AF461">
            <v>1739.12542217439</v>
          </cell>
          <cell r="AG461">
            <v>1883.78599359674</v>
          </cell>
          <cell r="AH461">
            <v>1867.19104253782</v>
          </cell>
          <cell r="AI461">
            <v>1851.55844522812</v>
          </cell>
          <cell r="AJ461">
            <v>2169.05149242241</v>
          </cell>
          <cell r="AK461">
            <v>2279.47144305918</v>
          </cell>
          <cell r="AL461">
            <v>2429.23510972248</v>
          </cell>
          <cell r="AM461">
            <v>1832.2870549574</v>
          </cell>
          <cell r="AN461">
            <v>1710.35140140114</v>
          </cell>
          <cell r="AO461">
            <v>2262.03073867365</v>
          </cell>
          <cell r="AP461">
            <v>2127.88931771466</v>
          </cell>
          <cell r="AQ461">
            <v>2558.21173156695</v>
          </cell>
          <cell r="AR461">
            <v>2663.57644704345</v>
          </cell>
          <cell r="AS461">
            <v>2387.17077469055</v>
          </cell>
        </row>
        <row r="461"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</row>
        <row r="461">
          <cell r="BX461">
            <v>3.18194105516105</v>
          </cell>
          <cell r="BY461">
            <v>3.06515516231425</v>
          </cell>
          <cell r="BZ461">
            <v>3.2303606638033</v>
          </cell>
          <cell r="CA461">
            <v>3.21288643298649</v>
          </cell>
          <cell r="CB461">
            <v>3.33572651030937</v>
          </cell>
          <cell r="CC461">
            <v>3.56926630445637</v>
          </cell>
          <cell r="CD461">
            <v>3.57808030382827</v>
          </cell>
          <cell r="CE461">
            <v>3.47622586231687</v>
          </cell>
          <cell r="CF461">
            <v>4.08462740027756</v>
          </cell>
          <cell r="CG461">
            <v>4.25316283927333</v>
          </cell>
          <cell r="CH461">
            <v>4.52378998076504</v>
          </cell>
          <cell r="CI461">
            <v>3.53971035861939</v>
          </cell>
          <cell r="CJ461">
            <v>3.29793743051332</v>
          </cell>
          <cell r="CK461">
            <v>4.36169773996863</v>
          </cell>
          <cell r="CL461">
            <v>4.1030432828784</v>
          </cell>
          <cell r="CM461">
            <v>4.9328004863804</v>
          </cell>
          <cell r="CN461">
            <v>5.13596706299188</v>
          </cell>
          <cell r="CO461">
            <v>4.6029955273694</v>
          </cell>
          <cell r="CP461">
            <v>4.73942970599005</v>
          </cell>
          <cell r="CQ461">
            <v>5.34172749116482</v>
          </cell>
          <cell r="CR461">
            <v>1.45212025227971</v>
          </cell>
          <cell r="CS461">
            <v>1.44586019697018</v>
          </cell>
          <cell r="CT461">
            <v>1.454269265164</v>
          </cell>
          <cell r="CU461">
            <v>1.44451729430823</v>
          </cell>
          <cell r="CV461">
            <v>1.43332440938852</v>
          </cell>
          <cell r="CW461">
            <v>1.44274939695578</v>
          </cell>
          <cell r="CX461">
            <v>1.42839263630085</v>
          </cell>
          <cell r="CY461">
            <v>1.44597154610168</v>
          </cell>
          <cell r="CZ461">
            <v>1.42970293089583</v>
          </cell>
          <cell r="DA461">
            <v>1.45927309230067</v>
          </cell>
          <cell r="DB461">
            <v>1.45487121497318</v>
          </cell>
          <cell r="DC461">
            <v>1.46834896223372</v>
          </cell>
          <cell r="DD461">
            <v>1.47120858507414</v>
          </cell>
          <cell r="DE461">
            <v>1.41818511277511</v>
          </cell>
          <cell r="DF461">
            <v>1.42085601960154</v>
          </cell>
          <cell r="DG461">
            <v>1.42085601960154</v>
          </cell>
          <cell r="DH461">
            <v>1.42085601960154</v>
          </cell>
          <cell r="DI461">
            <v>1.42085601960154</v>
          </cell>
          <cell r="DJ461">
            <v>1.42085601960154</v>
          </cell>
          <cell r="DK461">
            <v>1.42085601960154</v>
          </cell>
        </row>
        <row r="462">
          <cell r="A462">
            <v>1549.09903317519</v>
          </cell>
          <cell r="B462">
            <v>1814.33543928426</v>
          </cell>
          <cell r="C462">
            <v>1663.25508233358</v>
          </cell>
          <cell r="D462">
            <v>1759.73933323722</v>
          </cell>
          <cell r="E462">
            <v>1897.65892122845</v>
          </cell>
          <cell r="F462">
            <v>1494.92812560462</v>
          </cell>
          <cell r="G462">
            <v>1640.95658738942</v>
          </cell>
          <cell r="H462">
            <v>1686.48811485497</v>
          </cell>
          <cell r="I462">
            <v>2105.69311341963</v>
          </cell>
          <cell r="J462">
            <v>1981.43217112972</v>
          </cell>
          <cell r="K462">
            <v>2290.18381834607</v>
          </cell>
          <cell r="L462">
            <v>1851.37549552893</v>
          </cell>
          <cell r="M462">
            <v>2036.2505344452</v>
          </cell>
          <cell r="N462">
            <v>1953.22771580204</v>
          </cell>
          <cell r="O462">
            <v>2110.18631327639</v>
          </cell>
          <cell r="P462">
            <v>2099.19263550002</v>
          </cell>
          <cell r="Q462">
            <v>2375.10697787178</v>
          </cell>
          <cell r="R462">
            <v>2552.9961939878</v>
          </cell>
          <cell r="S462">
            <v>2548.7927354325</v>
          </cell>
          <cell r="T462">
            <v>2556.4559424162</v>
          </cell>
        </row>
        <row r="462">
          <cell r="Z462">
            <v>1549.09903317519</v>
          </cell>
          <cell r="AA462">
            <v>1814.33543928426</v>
          </cell>
          <cell r="AB462">
            <v>1663.25508233358</v>
          </cell>
          <cell r="AC462">
            <v>1759.73933323722</v>
          </cell>
          <cell r="AD462">
            <v>1897.65892122845</v>
          </cell>
          <cell r="AE462">
            <v>1494.92812560462</v>
          </cell>
          <cell r="AF462">
            <v>1640.95658738942</v>
          </cell>
          <cell r="AG462">
            <v>1686.48811485497</v>
          </cell>
          <cell r="AH462">
            <v>2105.69311341963</v>
          </cell>
          <cell r="AI462">
            <v>1981.43217112972</v>
          </cell>
          <cell r="AJ462">
            <v>2290.18381834607</v>
          </cell>
          <cell r="AK462">
            <v>1851.37549552893</v>
          </cell>
          <cell r="AL462">
            <v>2036.2505344452</v>
          </cell>
          <cell r="AM462">
            <v>1953.22771580204</v>
          </cell>
          <cell r="AN462">
            <v>2110.18631327639</v>
          </cell>
          <cell r="AO462">
            <v>2099.19263550002</v>
          </cell>
          <cell r="AP462">
            <v>2375.10697787178</v>
          </cell>
          <cell r="AQ462">
            <v>2552.9961939878</v>
          </cell>
          <cell r="AR462">
            <v>2548.7927354325</v>
          </cell>
          <cell r="AS462">
            <v>2556.4559424162</v>
          </cell>
        </row>
        <row r="462"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</row>
        <row r="462">
          <cell r="BX462">
            <v>3.12014180309999</v>
          </cell>
          <cell r="BY462">
            <v>3.30225936070983</v>
          </cell>
          <cell r="BZ462">
            <v>3.5827395294667</v>
          </cell>
          <cell r="CA462">
            <v>2.85715773147865</v>
          </cell>
          <cell r="CB462">
            <v>3.08676361736987</v>
          </cell>
          <cell r="CC462">
            <v>3.16986153053481</v>
          </cell>
          <cell r="CD462">
            <v>3.98782388869301</v>
          </cell>
          <cell r="CE462">
            <v>3.83342575752576</v>
          </cell>
          <cell r="CF462">
            <v>4.2990322825815</v>
          </cell>
          <cell r="CG462">
            <v>3.51927242729924</v>
          </cell>
          <cell r="CH462">
            <v>3.90432595274139</v>
          </cell>
          <cell r="CI462">
            <v>3.68996394091418</v>
          </cell>
          <cell r="CJ462">
            <v>3.97723050447977</v>
          </cell>
          <cell r="CK462">
            <v>3.95650987411009</v>
          </cell>
          <cell r="CL462">
            <v>4.47654686430389</v>
          </cell>
          <cell r="CM462">
            <v>4.81182835689216</v>
          </cell>
          <cell r="CN462">
            <v>4.80390577513469</v>
          </cell>
          <cell r="CO462">
            <v>4.81834921095168</v>
          </cell>
          <cell r="CP462">
            <v>4.40564024477563</v>
          </cell>
          <cell r="CQ462">
            <v>4.48553210644083</v>
          </cell>
          <cell r="CR462">
            <v>1.48015529285826</v>
          </cell>
          <cell r="CS462">
            <v>1.48460870498326</v>
          </cell>
          <cell r="CT462">
            <v>1.46046671171889</v>
          </cell>
          <cell r="CU462">
            <v>1.45997122759867</v>
          </cell>
          <cell r="CV462">
            <v>1.45114248324552</v>
          </cell>
          <cell r="CW462">
            <v>1.43348526043312</v>
          </cell>
          <cell r="CX462">
            <v>1.45646768900642</v>
          </cell>
          <cell r="CY462">
            <v>1.45763950212196</v>
          </cell>
          <cell r="CZ462">
            <v>1.44665922808284</v>
          </cell>
          <cell r="DA462">
            <v>1.41611749754355</v>
          </cell>
          <cell r="DB462">
            <v>1.4595089783506</v>
          </cell>
          <cell r="DC462">
            <v>1.44128132628786</v>
          </cell>
          <cell r="DD462">
            <v>1.42886855632635</v>
          </cell>
          <cell r="DE462">
            <v>1.45023336165469</v>
          </cell>
          <cell r="DF462">
            <v>1.45360756904307</v>
          </cell>
          <cell r="DG462">
            <v>1.45360756904307</v>
          </cell>
          <cell r="DH462">
            <v>1.45360756904307</v>
          </cell>
          <cell r="DI462">
            <v>1.45360756904307</v>
          </cell>
          <cell r="DJ462">
            <v>1.45360756904307</v>
          </cell>
          <cell r="DK462">
            <v>1.45360756904307</v>
          </cell>
        </row>
        <row r="463">
          <cell r="A463">
            <v>1420.45043256365</v>
          </cell>
          <cell r="B463">
            <v>1530.48888230323</v>
          </cell>
          <cell r="C463">
            <v>1419.37807538855</v>
          </cell>
          <cell r="D463">
            <v>1886.13675575892</v>
          </cell>
          <cell r="E463">
            <v>1741.44558558028</v>
          </cell>
          <cell r="F463">
            <v>1713.18383329687</v>
          </cell>
          <cell r="G463">
            <v>1593.71336878486</v>
          </cell>
          <cell r="H463">
            <v>1783.81764606752</v>
          </cell>
          <cell r="I463">
            <v>1784.74858565099</v>
          </cell>
          <cell r="J463">
            <v>1735.29339059909</v>
          </cell>
          <cell r="K463">
            <v>2070.64086770587</v>
          </cell>
          <cell r="L463">
            <v>2068.34649657494</v>
          </cell>
          <cell r="M463">
            <v>2038.50206248308</v>
          </cell>
          <cell r="N463">
            <v>2283.97349363388</v>
          </cell>
          <cell r="O463">
            <v>2168.85933811567</v>
          </cell>
          <cell r="P463">
            <v>2331.70763891519</v>
          </cell>
          <cell r="Q463">
            <v>2528.14128552452</v>
          </cell>
          <cell r="R463">
            <v>2750.40194096614</v>
          </cell>
          <cell r="S463">
            <v>2199.58418675595</v>
          </cell>
          <cell r="T463">
            <v>2616.71396026448</v>
          </cell>
        </row>
        <row r="463">
          <cell r="Z463">
            <v>1420.45043256365</v>
          </cell>
          <cell r="AA463">
            <v>1530.48888230323</v>
          </cell>
          <cell r="AB463">
            <v>1419.37807538855</v>
          </cell>
          <cell r="AC463">
            <v>1886.13675575892</v>
          </cell>
          <cell r="AD463">
            <v>1741.44558558028</v>
          </cell>
          <cell r="AE463">
            <v>1713.18383329687</v>
          </cell>
          <cell r="AF463">
            <v>1593.71336878486</v>
          </cell>
          <cell r="AG463">
            <v>1783.81764606752</v>
          </cell>
          <cell r="AH463">
            <v>1784.74858565099</v>
          </cell>
          <cell r="AI463">
            <v>1735.29339059909</v>
          </cell>
          <cell r="AJ463">
            <v>2070.64086770587</v>
          </cell>
          <cell r="AK463">
            <v>2068.34649657494</v>
          </cell>
          <cell r="AL463">
            <v>2038.50206248308</v>
          </cell>
          <cell r="AM463">
            <v>2283.97349363388</v>
          </cell>
          <cell r="AN463">
            <v>2168.85933811567</v>
          </cell>
          <cell r="AO463">
            <v>2331.70763891519</v>
          </cell>
          <cell r="AP463">
            <v>2528.14128552452</v>
          </cell>
          <cell r="AQ463">
            <v>2750.40194096614</v>
          </cell>
          <cell r="AR463">
            <v>2199.58418675595</v>
          </cell>
          <cell r="AS463">
            <v>2616.71396026448</v>
          </cell>
        </row>
        <row r="463"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</row>
        <row r="463">
          <cell r="BX463">
            <v>2.71081481036689</v>
          </cell>
          <cell r="BY463">
            <v>3.61429635225722</v>
          </cell>
          <cell r="BZ463">
            <v>3.33145382012444</v>
          </cell>
          <cell r="CA463">
            <v>3.24076386280303</v>
          </cell>
          <cell r="CB463">
            <v>3.03572106701406</v>
          </cell>
          <cell r="CC463">
            <v>3.39259631761559</v>
          </cell>
          <cell r="CD463">
            <v>3.37460346190425</v>
          </cell>
          <cell r="CE463">
            <v>3.32368498910016</v>
          </cell>
          <cell r="CF463">
            <v>3.96142737297836</v>
          </cell>
          <cell r="CG463">
            <v>3.93782884509271</v>
          </cell>
          <cell r="CH463">
            <v>3.88106495186907</v>
          </cell>
          <cell r="CI463">
            <v>4.28019497377558</v>
          </cell>
          <cell r="CJ463">
            <v>4.12967429107006</v>
          </cell>
          <cell r="CK463">
            <v>4.43974992822065</v>
          </cell>
          <cell r="CL463">
            <v>4.81377463606938</v>
          </cell>
          <cell r="CM463">
            <v>5.23697594680588</v>
          </cell>
          <cell r="CN463">
            <v>4.18817675607409</v>
          </cell>
          <cell r="CO463">
            <v>4.98242379248849</v>
          </cell>
          <cell r="CP463">
            <v>4.38121689801058</v>
          </cell>
          <cell r="CQ463">
            <v>4.80370620681604</v>
          </cell>
          <cell r="CR463">
            <v>1.41039876228819</v>
          </cell>
          <cell r="CS463">
            <v>1.45486118932</v>
          </cell>
          <cell r="CT463">
            <v>1.43451593999988</v>
          </cell>
          <cell r="CU463">
            <v>1.42973831068283</v>
          </cell>
          <cell r="CV463">
            <v>1.43213265250429</v>
          </cell>
          <cell r="CW463">
            <v>1.44831729076983</v>
          </cell>
          <cell r="CX463">
            <v>1.4383198918093</v>
          </cell>
          <cell r="CY463">
            <v>1.44054027521216</v>
          </cell>
          <cell r="CZ463">
            <v>1.44897680799191</v>
          </cell>
          <cell r="DA463">
            <v>1.43040886335077</v>
          </cell>
          <cell r="DB463">
            <v>1.43205671706687</v>
          </cell>
          <cell r="DC463">
            <v>1.43904241480787</v>
          </cell>
          <cell r="DD463">
            <v>1.43902182178071</v>
          </cell>
          <cell r="DE463">
            <v>1.46195714558173</v>
          </cell>
          <cell r="DF463">
            <v>1.43887385773937</v>
          </cell>
          <cell r="DG463">
            <v>1.43887385773937</v>
          </cell>
          <cell r="DH463">
            <v>1.43887385773937</v>
          </cell>
          <cell r="DI463">
            <v>1.43887385773937</v>
          </cell>
          <cell r="DJ463">
            <v>1.43887385773937</v>
          </cell>
          <cell r="DK463">
            <v>1.43887385773937</v>
          </cell>
        </row>
        <row r="464">
          <cell r="A464">
            <v>1252.0395458725</v>
          </cell>
          <cell r="B464">
            <v>1565.09768096107</v>
          </cell>
          <cell r="C464">
            <v>1440.59563870792</v>
          </cell>
          <cell r="D464">
            <v>1264.19657485794</v>
          </cell>
          <cell r="E464">
            <v>1994.30843113222</v>
          </cell>
          <cell r="F464">
            <v>1895.79470129951</v>
          </cell>
          <cell r="G464">
            <v>1771.1525619703</v>
          </cell>
          <cell r="H464">
            <v>1612.00830195844</v>
          </cell>
          <cell r="I464">
            <v>1876.40852872472</v>
          </cell>
          <cell r="J464">
            <v>2001.15843307972</v>
          </cell>
          <cell r="K464">
            <v>2048.30836646209</v>
          </cell>
          <cell r="L464">
            <v>2233.27513389635</v>
          </cell>
          <cell r="M464">
            <v>2037.77647087581</v>
          </cell>
          <cell r="N464">
            <v>2263.65326067991</v>
          </cell>
          <cell r="O464">
            <v>2304.41910093897</v>
          </cell>
          <cell r="P464">
            <v>2301.45752209879</v>
          </cell>
          <cell r="Q464">
            <v>2381.2416702329</v>
          </cell>
          <cell r="R464">
            <v>2172.24644600251</v>
          </cell>
          <cell r="S464">
            <v>2314.52766638853</v>
          </cell>
          <cell r="T464">
            <v>2478.28813707461</v>
          </cell>
        </row>
        <row r="464">
          <cell r="Z464">
            <v>1252.0395458725</v>
          </cell>
          <cell r="AA464">
            <v>1565.09768096107</v>
          </cell>
          <cell r="AB464">
            <v>1440.59563870792</v>
          </cell>
          <cell r="AC464">
            <v>1264.19657485794</v>
          </cell>
          <cell r="AD464">
            <v>1994.30843113222</v>
          </cell>
          <cell r="AE464">
            <v>1895.79470129951</v>
          </cell>
          <cell r="AF464">
            <v>1771.1525619703</v>
          </cell>
          <cell r="AG464">
            <v>1612.00830195844</v>
          </cell>
          <cell r="AH464">
            <v>1876.40852872472</v>
          </cell>
          <cell r="AI464">
            <v>2001.15843307972</v>
          </cell>
          <cell r="AJ464">
            <v>2048.30836646209</v>
          </cell>
          <cell r="AK464">
            <v>2233.27513389635</v>
          </cell>
          <cell r="AL464">
            <v>2037.77647087581</v>
          </cell>
          <cell r="AM464">
            <v>2263.65326067991</v>
          </cell>
          <cell r="AN464">
            <v>2304.41910093897</v>
          </cell>
          <cell r="AO464">
            <v>2301.45752209879</v>
          </cell>
          <cell r="AP464">
            <v>2381.2416702329</v>
          </cell>
          <cell r="AQ464">
            <v>2172.24644600251</v>
          </cell>
          <cell r="AR464">
            <v>2314.52766638853</v>
          </cell>
          <cell r="AS464">
            <v>2478.28813707461</v>
          </cell>
        </row>
        <row r="464"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</row>
        <row r="464">
          <cell r="BX464">
            <v>2.71000258126594</v>
          </cell>
          <cell r="BY464">
            <v>2.4252923396678</v>
          </cell>
          <cell r="BZ464">
            <v>3.75633886658741</v>
          </cell>
          <cell r="CA464">
            <v>3.65320531321113</v>
          </cell>
          <cell r="CB464">
            <v>3.37349316385322</v>
          </cell>
          <cell r="CC464">
            <v>3.07913012070019</v>
          </cell>
          <cell r="CD464">
            <v>3.55211439265291</v>
          </cell>
          <cell r="CE464">
            <v>3.79239083008143</v>
          </cell>
          <cell r="CF464">
            <v>3.87457156096616</v>
          </cell>
          <cell r="CG464">
            <v>4.23795432653263</v>
          </cell>
          <cell r="CH464">
            <v>3.909846644916</v>
          </cell>
          <cell r="CI464">
            <v>4.38465398112994</v>
          </cell>
          <cell r="CJ464">
            <v>4.40569521789462</v>
          </cell>
          <cell r="CK464">
            <v>4.40003313423619</v>
          </cell>
          <cell r="CL464">
            <v>4.55256816562653</v>
          </cell>
          <cell r="CM464">
            <v>4.15300141165394</v>
          </cell>
          <cell r="CN464">
            <v>4.42502124172541</v>
          </cell>
          <cell r="CO464">
            <v>4.7381060978125</v>
          </cell>
          <cell r="CP464">
            <v>4.53732119870012</v>
          </cell>
          <cell r="CQ464">
            <v>4.80858769802695</v>
          </cell>
          <cell r="CR464">
            <v>1.41795622751077</v>
          </cell>
          <cell r="CS464">
            <v>1.44518193711663</v>
          </cell>
          <cell r="CT464">
            <v>1.45639616493625</v>
          </cell>
          <cell r="CU464">
            <v>1.42809681259257</v>
          </cell>
          <cell r="CV464">
            <v>1.4545702370017</v>
          </cell>
          <cell r="CW464">
            <v>1.42175367668746</v>
          </cell>
          <cell r="CX464">
            <v>1.43841191810178</v>
          </cell>
          <cell r="CY464">
            <v>1.43432103488101</v>
          </cell>
          <cell r="CZ464">
            <v>1.44726343690127</v>
          </cell>
          <cell r="DA464">
            <v>1.44569114569246</v>
          </cell>
          <cell r="DB464">
            <v>1.44836755636858</v>
          </cell>
          <cell r="DC464">
            <v>1.44375364603822</v>
          </cell>
          <cell r="DD464">
            <v>1.42792025936253</v>
          </cell>
          <cell r="DE464">
            <v>1.41443082669188</v>
          </cell>
          <cell r="DF464">
            <v>1.4330262709119</v>
          </cell>
          <cell r="DG464">
            <v>1.4330262709119</v>
          </cell>
          <cell r="DH464">
            <v>1.4330262709119</v>
          </cell>
          <cell r="DI464">
            <v>1.4330262709119</v>
          </cell>
          <cell r="DJ464">
            <v>1.4330262709119</v>
          </cell>
          <cell r="DK464">
            <v>1.4330262709119</v>
          </cell>
        </row>
        <row r="465">
          <cell r="A465">
            <v>1507.15506899126</v>
          </cell>
          <cell r="B465">
            <v>1580.99552529896</v>
          </cell>
          <cell r="C465">
            <v>1728.99376233965</v>
          </cell>
          <cell r="D465">
            <v>1658.75925060336</v>
          </cell>
          <cell r="E465">
            <v>1833.67463249202</v>
          </cell>
          <cell r="F465">
            <v>1617.21630159989</v>
          </cell>
          <cell r="G465">
            <v>1823.78734410109</v>
          </cell>
          <cell r="H465">
            <v>2213.4320889086</v>
          </cell>
          <cell r="I465">
            <v>2194.90159775325</v>
          </cell>
          <cell r="J465">
            <v>2005.88446217045</v>
          </cell>
          <cell r="K465">
            <v>1984.47145917575</v>
          </cell>
          <cell r="L465">
            <v>2134.00555674085</v>
          </cell>
          <cell r="M465">
            <v>2281.33916824596</v>
          </cell>
          <cell r="N465">
            <v>2116.0082183812</v>
          </cell>
          <cell r="O465">
            <v>2305.80065571183</v>
          </cell>
          <cell r="P465">
            <v>2319.57587263519</v>
          </cell>
          <cell r="Q465">
            <v>2333.81883332361</v>
          </cell>
          <cell r="R465">
            <v>2583.70480409122</v>
          </cell>
          <cell r="S465">
            <v>2699.57495057369</v>
          </cell>
          <cell r="T465">
            <v>2219.78996050994</v>
          </cell>
        </row>
        <row r="465">
          <cell r="Z465">
            <v>1507.15506899126</v>
          </cell>
          <cell r="AA465">
            <v>1580.99552529896</v>
          </cell>
          <cell r="AB465">
            <v>1728.99376233965</v>
          </cell>
          <cell r="AC465">
            <v>1658.75925060336</v>
          </cell>
          <cell r="AD465">
            <v>1833.67463249202</v>
          </cell>
          <cell r="AE465">
            <v>1617.21630159989</v>
          </cell>
          <cell r="AF465">
            <v>1823.78734410109</v>
          </cell>
          <cell r="AG465">
            <v>2213.4320889086</v>
          </cell>
          <cell r="AH465">
            <v>2194.90159775325</v>
          </cell>
          <cell r="AI465">
            <v>2005.88446217045</v>
          </cell>
          <cell r="AJ465">
            <v>1984.47145917575</v>
          </cell>
          <cell r="AK465">
            <v>2134.00555674085</v>
          </cell>
          <cell r="AL465">
            <v>2281.33916824596</v>
          </cell>
          <cell r="AM465">
            <v>2116.0082183812</v>
          </cell>
          <cell r="AN465">
            <v>2305.80065571183</v>
          </cell>
          <cell r="AO465">
            <v>2319.57587263519</v>
          </cell>
          <cell r="AP465">
            <v>2333.81883332361</v>
          </cell>
          <cell r="AQ465">
            <v>2583.70480409122</v>
          </cell>
          <cell r="AR465">
            <v>2699.57495057369</v>
          </cell>
          <cell r="AS465">
            <v>2219.78996050994</v>
          </cell>
        </row>
        <row r="465"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</row>
        <row r="465">
          <cell r="BX465">
            <v>3.25215019587839</v>
          </cell>
          <cell r="BY465">
            <v>3.14331757655521</v>
          </cell>
          <cell r="BZ465">
            <v>3.51614210770081</v>
          </cell>
          <cell r="CA465">
            <v>3.12440350900729</v>
          </cell>
          <cell r="CB465">
            <v>3.45275419736623</v>
          </cell>
          <cell r="CC465">
            <v>4.15806618690888</v>
          </cell>
          <cell r="CD465">
            <v>4.17196281155175</v>
          </cell>
          <cell r="CE465">
            <v>3.82257318375509</v>
          </cell>
          <cell r="CF465">
            <v>3.73647858559533</v>
          </cell>
          <cell r="CG465">
            <v>4.104393935569</v>
          </cell>
          <cell r="CH465">
            <v>4.36526332877192</v>
          </cell>
          <cell r="CI465">
            <v>4.04072783363421</v>
          </cell>
          <cell r="CJ465">
            <v>4.37225507165926</v>
          </cell>
          <cell r="CK465">
            <v>4.39837561330591</v>
          </cell>
          <cell r="CL465">
            <v>4.42538308984171</v>
          </cell>
          <cell r="CM465">
            <v>4.89921641984738</v>
          </cell>
          <cell r="CN465">
            <v>5.11892918398287</v>
          </cell>
          <cell r="CO465">
            <v>4.20916174553767</v>
          </cell>
          <cell r="CP465">
            <v>4.91955575441731</v>
          </cell>
          <cell r="CQ465">
            <v>4.93296795568808</v>
          </cell>
          <cell r="CR465">
            <v>1.44762283470498</v>
          </cell>
          <cell r="CS465">
            <v>1.45485567270774</v>
          </cell>
          <cell r="CT465">
            <v>1.45656532650086</v>
          </cell>
          <cell r="CU465">
            <v>1.44578006560966</v>
          </cell>
          <cell r="CV465">
            <v>1.42877220616703</v>
          </cell>
          <cell r="CW465">
            <v>1.41810415352917</v>
          </cell>
          <cell r="CX465">
            <v>1.44715707213765</v>
          </cell>
          <cell r="CY465">
            <v>1.45841774307285</v>
          </cell>
          <cell r="CZ465">
            <v>1.44139085283546</v>
          </cell>
          <cell r="DA465">
            <v>1.4376634807974</v>
          </cell>
          <cell r="DB465">
            <v>1.45508879089817</v>
          </cell>
          <cell r="DC465">
            <v>1.42447110540396</v>
          </cell>
          <cell r="DD465">
            <v>1.43181380499276</v>
          </cell>
          <cell r="DE465">
            <v>1.43471251437181</v>
          </cell>
          <cell r="DF465">
            <v>1.44485213394606</v>
          </cell>
          <cell r="DG465">
            <v>1.44485213394606</v>
          </cell>
          <cell r="DH465">
            <v>1.44485213394606</v>
          </cell>
          <cell r="DI465">
            <v>1.44485213394606</v>
          </cell>
          <cell r="DJ465">
            <v>1.44485213394606</v>
          </cell>
          <cell r="DK465">
            <v>1.44485213394606</v>
          </cell>
        </row>
        <row r="466">
          <cell r="A466">
            <v>1307.57907245218</v>
          </cell>
          <cell r="B466">
            <v>1538.1542419889</v>
          </cell>
          <cell r="C466">
            <v>1584.47661178301</v>
          </cell>
          <cell r="D466">
            <v>2041.62279009542</v>
          </cell>
          <cell r="E466">
            <v>1416.66813010957</v>
          </cell>
          <cell r="F466">
            <v>1679.69153236129</v>
          </cell>
          <cell r="G466">
            <v>2089.66736625186</v>
          </cell>
          <cell r="H466">
            <v>1621.78275018213</v>
          </cell>
          <cell r="I466">
            <v>2192.52978039305</v>
          </cell>
          <cell r="J466">
            <v>2267.23331849844</v>
          </cell>
          <cell r="K466">
            <v>1790.52588440655</v>
          </cell>
          <cell r="L466">
            <v>1922.07964854857</v>
          </cell>
          <cell r="M466">
            <v>2012.47268982161</v>
          </cell>
          <cell r="N466">
            <v>2133.98206413897</v>
          </cell>
          <cell r="O466">
            <v>2084.25724580629</v>
          </cell>
          <cell r="P466">
            <v>2485.47182135623</v>
          </cell>
          <cell r="Q466">
            <v>2193.01875089184</v>
          </cell>
          <cell r="R466">
            <v>2526.51494538866</v>
          </cell>
          <cell r="S466">
            <v>2419.27680765207</v>
          </cell>
          <cell r="T466">
            <v>2584.56378044458</v>
          </cell>
        </row>
        <row r="466">
          <cell r="Z466">
            <v>1307.57907245218</v>
          </cell>
          <cell r="AA466">
            <v>1538.1542419889</v>
          </cell>
          <cell r="AB466">
            <v>1584.47661178301</v>
          </cell>
          <cell r="AC466">
            <v>2041.62279009542</v>
          </cell>
          <cell r="AD466">
            <v>1416.66813010957</v>
          </cell>
          <cell r="AE466">
            <v>1679.69153236129</v>
          </cell>
          <cell r="AF466">
            <v>2089.66736625186</v>
          </cell>
          <cell r="AG466">
            <v>1621.78275018213</v>
          </cell>
          <cell r="AH466">
            <v>2192.52978039305</v>
          </cell>
          <cell r="AI466">
            <v>2267.23331849844</v>
          </cell>
          <cell r="AJ466">
            <v>1790.52588440655</v>
          </cell>
          <cell r="AK466">
            <v>1922.07964854857</v>
          </cell>
          <cell r="AL466">
            <v>2012.47268982161</v>
          </cell>
          <cell r="AM466">
            <v>2133.98206413897</v>
          </cell>
          <cell r="AN466">
            <v>2084.25724580629</v>
          </cell>
          <cell r="AO466">
            <v>2485.47182135623</v>
          </cell>
          <cell r="AP466">
            <v>2193.01875089184</v>
          </cell>
          <cell r="AQ466">
            <v>2526.51494538866</v>
          </cell>
          <cell r="AR466">
            <v>2419.27680765207</v>
          </cell>
          <cell r="AS466">
            <v>2584.56378044458</v>
          </cell>
        </row>
        <row r="466"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</row>
        <row r="466">
          <cell r="BX466">
            <v>2.98596786314619</v>
          </cell>
          <cell r="BY466">
            <v>3.8915629608104</v>
          </cell>
          <cell r="BZ466">
            <v>2.72451246631729</v>
          </cell>
          <cell r="CA466">
            <v>3.16495357304051</v>
          </cell>
          <cell r="CB466">
            <v>3.96568831453985</v>
          </cell>
          <cell r="CC466">
            <v>3.10798175901146</v>
          </cell>
          <cell r="CD466">
            <v>4.21529402240048</v>
          </cell>
          <cell r="CE466">
            <v>4.28406695090211</v>
          </cell>
          <cell r="CF466">
            <v>3.41696726969126</v>
          </cell>
          <cell r="CG466">
            <v>3.66341861795211</v>
          </cell>
          <cell r="CH466">
            <v>3.82431797281467</v>
          </cell>
          <cell r="CI466">
            <v>4.07367788340291</v>
          </cell>
          <cell r="CJ466">
            <v>3.94032299773549</v>
          </cell>
          <cell r="CK466">
            <v>4.69882582757909</v>
          </cell>
          <cell r="CL466">
            <v>4.1459384324997</v>
          </cell>
          <cell r="CM466">
            <v>4.77641853637226</v>
          </cell>
          <cell r="CN466">
            <v>4.57368305292461</v>
          </cell>
          <cell r="CO466">
            <v>4.88616082476917</v>
          </cell>
          <cell r="CP466">
            <v>4.64165722620177</v>
          </cell>
          <cell r="CQ466">
            <v>4.85698357390588</v>
          </cell>
          <cell r="CR466">
            <v>1.44363200736966</v>
          </cell>
          <cell r="CS466">
            <v>1.44037234347636</v>
          </cell>
          <cell r="CT466">
            <v>1.4538106275967</v>
          </cell>
          <cell r="CU466">
            <v>1.43733691385196</v>
          </cell>
          <cell r="CV466">
            <v>1.42457874435484</v>
          </cell>
          <cell r="CW466">
            <v>1.45401646596289</v>
          </cell>
          <cell r="CX466">
            <v>1.44366264260665</v>
          </cell>
          <cell r="CY466">
            <v>1.42962242251742</v>
          </cell>
          <cell r="CZ466">
            <v>1.42503248249471</v>
          </cell>
          <cell r="DA466">
            <v>1.44993021912611</v>
          </cell>
          <cell r="DB466">
            <v>1.43564452950712</v>
          </cell>
          <cell r="DC466">
            <v>1.43744741975539</v>
          </cell>
          <cell r="DD466">
            <v>1.44172734770599</v>
          </cell>
          <cell r="DE466">
            <v>1.43519599989497</v>
          </cell>
          <cell r="DF466">
            <v>1.4491943496532</v>
          </cell>
          <cell r="DG466">
            <v>1.4491943496532</v>
          </cell>
          <cell r="DH466">
            <v>1.4491943496532</v>
          </cell>
          <cell r="DI466">
            <v>1.4491943496532</v>
          </cell>
          <cell r="DJ466">
            <v>1.4491943496532</v>
          </cell>
          <cell r="DK466">
            <v>1.4491943496532</v>
          </cell>
        </row>
        <row r="467">
          <cell r="A467">
            <v>1324.6674932599</v>
          </cell>
          <cell r="B467">
            <v>1467.45264392879</v>
          </cell>
          <cell r="C467">
            <v>1438.70833200818</v>
          </cell>
          <cell r="D467">
            <v>1306.83510375733</v>
          </cell>
          <cell r="E467">
            <v>1638.98246930472</v>
          </cell>
          <cell r="F467">
            <v>1911.32924418478</v>
          </cell>
          <cell r="G467">
            <v>1687.880710965</v>
          </cell>
          <cell r="H467">
            <v>1887.70149960677</v>
          </cell>
          <cell r="I467">
            <v>2041.50087101218</v>
          </cell>
          <cell r="J467">
            <v>2138.27020696279</v>
          </cell>
          <cell r="K467">
            <v>2005.38836109676</v>
          </cell>
          <cell r="L467">
            <v>2087.21132288606</v>
          </cell>
          <cell r="M467">
            <v>2069.78314598611</v>
          </cell>
          <cell r="N467">
            <v>2023.56048067701</v>
          </cell>
          <cell r="O467">
            <v>2402.17066500483</v>
          </cell>
          <cell r="P467">
            <v>2360.33403317944</v>
          </cell>
          <cell r="Q467">
            <v>2151.27407692141</v>
          </cell>
          <cell r="R467">
            <v>2754.70339520391</v>
          </cell>
          <cell r="S467">
            <v>2010.29935247612</v>
          </cell>
          <cell r="T467">
            <v>2334.04824500388</v>
          </cell>
        </row>
        <row r="467">
          <cell r="Z467">
            <v>1324.6674932599</v>
          </cell>
          <cell r="AA467">
            <v>1467.45264392879</v>
          </cell>
          <cell r="AB467">
            <v>1438.70833200818</v>
          </cell>
          <cell r="AC467">
            <v>1306.83510375733</v>
          </cell>
          <cell r="AD467">
            <v>1638.98246930472</v>
          </cell>
          <cell r="AE467">
            <v>1911.32924418478</v>
          </cell>
          <cell r="AF467">
            <v>1687.880710965</v>
          </cell>
          <cell r="AG467">
            <v>1887.70149960677</v>
          </cell>
          <cell r="AH467">
            <v>2041.50087101218</v>
          </cell>
          <cell r="AI467">
            <v>2138.27020696279</v>
          </cell>
          <cell r="AJ467">
            <v>2005.38836109676</v>
          </cell>
          <cell r="AK467">
            <v>2087.21132288606</v>
          </cell>
          <cell r="AL467">
            <v>2069.78314598611</v>
          </cell>
          <cell r="AM467">
            <v>2023.56048067701</v>
          </cell>
          <cell r="AN467">
            <v>2402.17066500483</v>
          </cell>
          <cell r="AO467">
            <v>2360.33403317944</v>
          </cell>
          <cell r="AP467">
            <v>2151.27407692141</v>
          </cell>
          <cell r="AQ467">
            <v>2754.70339520391</v>
          </cell>
          <cell r="AR467">
            <v>2010.29935247612</v>
          </cell>
          <cell r="AS467">
            <v>2334.04824500388</v>
          </cell>
        </row>
        <row r="467"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</row>
        <row r="467">
          <cell r="BX467">
            <v>2.70940429549298</v>
          </cell>
          <cell r="BY467">
            <v>2.49844290213553</v>
          </cell>
          <cell r="BZ467">
            <v>3.13006953157888</v>
          </cell>
          <cell r="CA467">
            <v>3.61434605307061</v>
          </cell>
          <cell r="CB467">
            <v>3.21569825580967</v>
          </cell>
          <cell r="CC467">
            <v>3.64249449424724</v>
          </cell>
          <cell r="CD467">
            <v>3.89980585829082</v>
          </cell>
          <cell r="CE467">
            <v>4.04428309288494</v>
          </cell>
          <cell r="CF467">
            <v>3.83681727917516</v>
          </cell>
          <cell r="CG467">
            <v>3.99495398493187</v>
          </cell>
          <cell r="CH467">
            <v>4.00859129550851</v>
          </cell>
          <cell r="CI467">
            <v>3.8539241216043</v>
          </cell>
          <cell r="CJ467">
            <v>4.59427836504471</v>
          </cell>
          <cell r="CK467">
            <v>4.5142635953775</v>
          </cell>
          <cell r="CL467">
            <v>4.11442537904012</v>
          </cell>
          <cell r="CM467">
            <v>5.26851584488693</v>
          </cell>
          <cell r="CN467">
            <v>3.84480376723186</v>
          </cell>
          <cell r="CO467">
            <v>4.46399063614007</v>
          </cell>
          <cell r="CP467">
            <v>4.81867308850345</v>
          </cell>
          <cell r="CQ467">
            <v>4.78452066505399</v>
          </cell>
          <cell r="CR467">
            <v>1.43659529530986</v>
          </cell>
          <cell r="CS467">
            <v>1.43885019093459</v>
          </cell>
          <cell r="CT467">
            <v>1.45480933561409</v>
          </cell>
          <cell r="CU467">
            <v>1.43304061270324</v>
          </cell>
          <cell r="CV467">
            <v>1.43458887551834</v>
          </cell>
          <cell r="CW467">
            <v>1.44881491709125</v>
          </cell>
          <cell r="CX467">
            <v>1.43804870578825</v>
          </cell>
          <cell r="CY467">
            <v>1.41984701379715</v>
          </cell>
          <cell r="CZ467">
            <v>1.43421320817175</v>
          </cell>
          <cell r="DA467">
            <v>1.44853226272179</v>
          </cell>
          <cell r="DB467">
            <v>1.43197194136841</v>
          </cell>
          <cell r="DC467">
            <v>1.43140251616358</v>
          </cell>
          <cell r="DD467">
            <v>1.41462133155857</v>
          </cell>
          <cell r="DE467">
            <v>1.43853411276179</v>
          </cell>
          <cell r="DF467">
            <v>1.43249689510267</v>
          </cell>
          <cell r="DG467">
            <v>1.43249689510267</v>
          </cell>
          <cell r="DH467">
            <v>1.43249689510267</v>
          </cell>
          <cell r="DI467">
            <v>1.43249689510267</v>
          </cell>
          <cell r="DJ467">
            <v>1.43249689510267</v>
          </cell>
          <cell r="DK467">
            <v>1.43249689510267</v>
          </cell>
        </row>
        <row r="468">
          <cell r="A468">
            <v>1460.72871267194</v>
          </cell>
          <cell r="B468">
            <v>1432.18744824463</v>
          </cell>
          <cell r="C468">
            <v>1774.50678640835</v>
          </cell>
          <cell r="D468">
            <v>1587.71907728422</v>
          </cell>
          <cell r="E468">
            <v>1522.0192749479</v>
          </cell>
          <cell r="F468">
            <v>1750.69489245894</v>
          </cell>
          <cell r="G468">
            <v>1712.78272799125</v>
          </cell>
          <cell r="H468">
            <v>1988.3204179589</v>
          </cell>
          <cell r="I468">
            <v>1811.23625403339</v>
          </cell>
          <cell r="J468">
            <v>2020.91186908296</v>
          </cell>
          <cell r="K468">
            <v>2206.74775273959</v>
          </cell>
          <cell r="L468">
            <v>2308.59479651289</v>
          </cell>
          <cell r="M468">
            <v>2052.08972771977</v>
          </cell>
          <cell r="N468">
            <v>2370.36888557909</v>
          </cell>
          <cell r="O468">
            <v>2202.09518633564</v>
          </cell>
          <cell r="P468">
            <v>2089.90174039201</v>
          </cell>
          <cell r="Q468">
            <v>2079.58831782336</v>
          </cell>
          <cell r="R468">
            <v>2148.04122631623</v>
          </cell>
          <cell r="S468">
            <v>2457.42202191927</v>
          </cell>
          <cell r="T468">
            <v>2642.41206288002</v>
          </cell>
        </row>
        <row r="468">
          <cell r="Z468">
            <v>1460.72871267194</v>
          </cell>
          <cell r="AA468">
            <v>1432.18744824463</v>
          </cell>
          <cell r="AB468">
            <v>1774.50678640835</v>
          </cell>
          <cell r="AC468">
            <v>1587.71907728422</v>
          </cell>
          <cell r="AD468">
            <v>1522.0192749479</v>
          </cell>
          <cell r="AE468">
            <v>1750.69489245894</v>
          </cell>
          <cell r="AF468">
            <v>1712.78272799125</v>
          </cell>
          <cell r="AG468">
            <v>1988.3204179589</v>
          </cell>
          <cell r="AH468">
            <v>1811.23625403339</v>
          </cell>
          <cell r="AI468">
            <v>2020.91186908296</v>
          </cell>
          <cell r="AJ468">
            <v>2206.74775273959</v>
          </cell>
          <cell r="AK468">
            <v>2308.59479651289</v>
          </cell>
          <cell r="AL468">
            <v>2052.08972771977</v>
          </cell>
          <cell r="AM468">
            <v>2370.36888557909</v>
          </cell>
          <cell r="AN468">
            <v>2202.09518633564</v>
          </cell>
          <cell r="AO468">
            <v>2089.90174039201</v>
          </cell>
          <cell r="AP468">
            <v>2079.58831782336</v>
          </cell>
          <cell r="AQ468">
            <v>2148.04122631623</v>
          </cell>
          <cell r="AR468">
            <v>2457.42202191927</v>
          </cell>
          <cell r="AS468">
            <v>2642.41206288002</v>
          </cell>
        </row>
        <row r="468"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</row>
        <row r="468">
          <cell r="BX468">
            <v>3.34781474679279</v>
          </cell>
          <cell r="BY468">
            <v>3.02420710450317</v>
          </cell>
          <cell r="BZ468">
            <v>2.84989133435645</v>
          </cell>
          <cell r="CA468">
            <v>3.27781059627542</v>
          </cell>
          <cell r="CB468">
            <v>3.22269308428811</v>
          </cell>
          <cell r="CC468">
            <v>3.82224986855233</v>
          </cell>
          <cell r="CD468">
            <v>3.45165974120361</v>
          </cell>
          <cell r="CE468">
            <v>3.87556281732476</v>
          </cell>
          <cell r="CF468">
            <v>4.1331106704326</v>
          </cell>
          <cell r="CG468">
            <v>4.42118373851181</v>
          </cell>
          <cell r="CH468">
            <v>3.88808477982172</v>
          </cell>
          <cell r="CI468">
            <v>4.4899375668588</v>
          </cell>
          <cell r="CJ468">
            <v>4.14994290649076</v>
          </cell>
          <cell r="CK468">
            <v>3.93850954155829</v>
          </cell>
          <cell r="CL468">
            <v>3.91907345401041</v>
          </cell>
          <cell r="CM468">
            <v>4.04807589849663</v>
          </cell>
          <cell r="CN468">
            <v>4.63111728838939</v>
          </cell>
          <cell r="CO468">
            <v>4.97973896152151</v>
          </cell>
          <cell r="CP468">
            <v>4.96054329472557</v>
          </cell>
          <cell r="CQ468">
            <v>5.35590740641371</v>
          </cell>
          <cell r="CR468">
            <v>1.42420334874258</v>
          </cell>
          <cell r="CS468">
            <v>1.42906630894527</v>
          </cell>
          <cell r="CT468">
            <v>1.45218980027897</v>
          </cell>
          <cell r="CU468">
            <v>1.43836553844264</v>
          </cell>
          <cell r="CV468">
            <v>1.46318414723581</v>
          </cell>
          <cell r="CW468">
            <v>1.46330125613462</v>
          </cell>
          <cell r="CX468">
            <v>1.45609752353774</v>
          </cell>
          <cell r="CY468">
            <v>1.4251954705281</v>
          </cell>
          <cell r="CZ468">
            <v>1.43765361565171</v>
          </cell>
          <cell r="DA468">
            <v>1.42862988107223</v>
          </cell>
          <cell r="DB468">
            <v>1.46279273316634</v>
          </cell>
          <cell r="DC468">
            <v>1.43059362035228</v>
          </cell>
          <cell r="DD468">
            <v>1.44599821145006</v>
          </cell>
          <cell r="DE468">
            <v>1.44638120990556</v>
          </cell>
          <cell r="DF468">
            <v>1.45378807196933</v>
          </cell>
          <cell r="DG468">
            <v>1.45378807196933</v>
          </cell>
          <cell r="DH468">
            <v>1.45378807196933</v>
          </cell>
          <cell r="DI468">
            <v>1.45378807196933</v>
          </cell>
          <cell r="DJ468">
            <v>1.45378807196933</v>
          </cell>
          <cell r="DK468">
            <v>1.45378807196933</v>
          </cell>
        </row>
        <row r="469">
          <cell r="A469">
            <v>1588.80573303857</v>
          </cell>
          <cell r="B469">
            <v>1557.29524369202</v>
          </cell>
          <cell r="C469">
            <v>1344.83712863714</v>
          </cell>
          <cell r="D469">
            <v>1697.20327767238</v>
          </cell>
          <cell r="E469">
            <v>1820.29846265272</v>
          </cell>
          <cell r="F469">
            <v>1869.50182721561</v>
          </cell>
          <cell r="G469">
            <v>1611.18528852931</v>
          </cell>
          <cell r="H469">
            <v>1606.04055397301</v>
          </cell>
          <cell r="I469">
            <v>1852.01195667869</v>
          </cell>
          <cell r="J469">
            <v>1965.09911067525</v>
          </cell>
          <cell r="K469">
            <v>1929.38039299857</v>
          </cell>
          <cell r="L469">
            <v>1958.79381340703</v>
          </cell>
          <cell r="M469">
            <v>2064.00293633877</v>
          </cell>
          <cell r="N469">
            <v>2014.15381166286</v>
          </cell>
          <cell r="O469">
            <v>1994.77870663761</v>
          </cell>
          <cell r="P469">
            <v>2094.61982024256</v>
          </cell>
          <cell r="Q469">
            <v>2314.43088863157</v>
          </cell>
          <cell r="R469">
            <v>2493.02295796048</v>
          </cell>
          <cell r="S469">
            <v>2460.20006365118</v>
          </cell>
          <cell r="T469">
            <v>2233.57583129462</v>
          </cell>
        </row>
        <row r="469">
          <cell r="Z469">
            <v>1588.80573303857</v>
          </cell>
          <cell r="AA469">
            <v>1557.29524369202</v>
          </cell>
          <cell r="AB469">
            <v>1344.83712863714</v>
          </cell>
          <cell r="AC469">
            <v>1697.20327767238</v>
          </cell>
          <cell r="AD469">
            <v>1820.29846265272</v>
          </cell>
          <cell r="AE469">
            <v>1869.50182721561</v>
          </cell>
          <cell r="AF469">
            <v>1611.18528852931</v>
          </cell>
          <cell r="AG469">
            <v>1606.04055397301</v>
          </cell>
          <cell r="AH469">
            <v>1852.01195667869</v>
          </cell>
          <cell r="AI469">
            <v>1965.09911067525</v>
          </cell>
          <cell r="AJ469">
            <v>1929.38039299857</v>
          </cell>
          <cell r="AK469">
            <v>1958.79381340703</v>
          </cell>
          <cell r="AL469">
            <v>2064.00293633877</v>
          </cell>
          <cell r="AM469">
            <v>2014.15381166286</v>
          </cell>
          <cell r="AN469">
            <v>1994.77870663761</v>
          </cell>
          <cell r="AO469">
            <v>2094.61982024256</v>
          </cell>
          <cell r="AP469">
            <v>2314.43088863157</v>
          </cell>
          <cell r="AQ469">
            <v>2493.02295796048</v>
          </cell>
          <cell r="AR469">
            <v>2460.20006365118</v>
          </cell>
          <cell r="AS469">
            <v>2233.57583129462</v>
          </cell>
        </row>
        <row r="469"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</row>
        <row r="469">
          <cell r="BX469">
            <v>2.52472391707084</v>
          </cell>
          <cell r="BY469">
            <v>3.22787255512723</v>
          </cell>
          <cell r="BZ469">
            <v>3.46050792795085</v>
          </cell>
          <cell r="CA469">
            <v>3.55051491621492</v>
          </cell>
          <cell r="CB469">
            <v>3.09479291620905</v>
          </cell>
          <cell r="CC469">
            <v>3.08684062225422</v>
          </cell>
          <cell r="CD469">
            <v>3.52659626540792</v>
          </cell>
          <cell r="CE469">
            <v>3.71073201007923</v>
          </cell>
          <cell r="CF469">
            <v>3.64912723202505</v>
          </cell>
          <cell r="CG469">
            <v>3.69547033028489</v>
          </cell>
          <cell r="CH469">
            <v>3.88577432938354</v>
          </cell>
          <cell r="CI469">
            <v>3.78865063373929</v>
          </cell>
          <cell r="CJ469">
            <v>3.78426588061953</v>
          </cell>
          <cell r="CK469">
            <v>3.97367301557694</v>
          </cell>
          <cell r="CL469">
            <v>4.39067341944087</v>
          </cell>
          <cell r="CM469">
            <v>4.72947785537243</v>
          </cell>
          <cell r="CN469">
            <v>4.66721001652666</v>
          </cell>
          <cell r="CO469">
            <v>4.23728445767904</v>
          </cell>
          <cell r="CP469">
            <v>4.51646338982023</v>
          </cell>
          <cell r="CQ469">
            <v>4.98881113735881</v>
          </cell>
          <cell r="CR469">
            <v>1.42445014385163</v>
          </cell>
          <cell r="CS469">
            <v>1.43318571082659</v>
          </cell>
          <cell r="CT469">
            <v>1.45936165892233</v>
          </cell>
          <cell r="CU469">
            <v>1.44053766504412</v>
          </cell>
          <cell r="CV469">
            <v>1.44115233358648</v>
          </cell>
          <cell r="CW469">
            <v>1.44258591645339</v>
          </cell>
          <cell r="CX469">
            <v>1.42633332486442</v>
          </cell>
          <cell r="CY469">
            <v>1.42544162308001</v>
          </cell>
          <cell r="CZ469">
            <v>1.43878260478354</v>
          </cell>
          <cell r="DA469">
            <v>1.45088170347748</v>
          </cell>
          <cell r="DB469">
            <v>1.4485583382947</v>
          </cell>
          <cell r="DC469">
            <v>1.45219902022113</v>
          </cell>
          <cell r="DD469">
            <v>1.45525758471126</v>
          </cell>
          <cell r="DE469">
            <v>1.45651582963399</v>
          </cell>
          <cell r="DF469">
            <v>1.44417631156989</v>
          </cell>
          <cell r="DG469">
            <v>1.44417631156989</v>
          </cell>
          <cell r="DH469">
            <v>1.44417631156989</v>
          </cell>
          <cell r="DI469">
            <v>1.44417631156989</v>
          </cell>
          <cell r="DJ469">
            <v>1.44417631156989</v>
          </cell>
          <cell r="DK469">
            <v>1.44417631156989</v>
          </cell>
        </row>
        <row r="470">
          <cell r="A470">
            <v>1337.79024246715</v>
          </cell>
          <cell r="B470">
            <v>1510.0134857895</v>
          </cell>
          <cell r="C470">
            <v>2040.1353264359</v>
          </cell>
          <cell r="D470">
            <v>1695.19967383686</v>
          </cell>
          <cell r="E470">
            <v>1825.95858657327</v>
          </cell>
          <cell r="F470">
            <v>1885.82747723215</v>
          </cell>
          <cell r="G470">
            <v>1776.13017536087</v>
          </cell>
          <cell r="H470">
            <v>1602.65592444647</v>
          </cell>
          <cell r="I470">
            <v>1638.67236039219</v>
          </cell>
          <cell r="J470">
            <v>1815.99649802839</v>
          </cell>
          <cell r="K470">
            <v>1865.88755111398</v>
          </cell>
          <cell r="L470">
            <v>2092.32055851062</v>
          </cell>
          <cell r="M470">
            <v>2062.32363471557</v>
          </cell>
          <cell r="N470">
            <v>2017.78034315884</v>
          </cell>
          <cell r="O470">
            <v>2370.73439146799</v>
          </cell>
          <cell r="P470">
            <v>2139.83871540777</v>
          </cell>
          <cell r="Q470">
            <v>2233.07567936502</v>
          </cell>
          <cell r="R470">
            <v>2187.80558164279</v>
          </cell>
          <cell r="S470">
            <v>2334.68324952188</v>
          </cell>
          <cell r="T470">
            <v>2457.39123993934</v>
          </cell>
        </row>
        <row r="470">
          <cell r="Z470">
            <v>1337.79024246715</v>
          </cell>
          <cell r="AA470">
            <v>1510.0134857895</v>
          </cell>
          <cell r="AB470">
            <v>2040.1353264359</v>
          </cell>
          <cell r="AC470">
            <v>1695.19967383686</v>
          </cell>
          <cell r="AD470">
            <v>1825.95858657327</v>
          </cell>
          <cell r="AE470">
            <v>1885.82747723215</v>
          </cell>
          <cell r="AF470">
            <v>1776.13017536087</v>
          </cell>
          <cell r="AG470">
            <v>1602.65592444647</v>
          </cell>
          <cell r="AH470">
            <v>1638.67236039219</v>
          </cell>
          <cell r="AI470">
            <v>1815.99649802839</v>
          </cell>
          <cell r="AJ470">
            <v>1865.88755111398</v>
          </cell>
          <cell r="AK470">
            <v>2092.32055851062</v>
          </cell>
          <cell r="AL470">
            <v>2062.32363471557</v>
          </cell>
          <cell r="AM470">
            <v>2017.78034315884</v>
          </cell>
          <cell r="AN470">
            <v>2370.73439146799</v>
          </cell>
          <cell r="AO470">
            <v>2139.83871540777</v>
          </cell>
          <cell r="AP470">
            <v>2233.07567936502</v>
          </cell>
          <cell r="AQ470">
            <v>2187.80558164279</v>
          </cell>
          <cell r="AR470">
            <v>2334.68324952188</v>
          </cell>
          <cell r="AS470">
            <v>2457.39123993934</v>
          </cell>
        </row>
        <row r="470"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</row>
        <row r="470">
          <cell r="BX470">
            <v>3.79392821368244</v>
          </cell>
          <cell r="BY470">
            <v>3.20397636561269</v>
          </cell>
          <cell r="BZ470">
            <v>3.47021072564347</v>
          </cell>
          <cell r="CA470">
            <v>3.58899820347593</v>
          </cell>
          <cell r="CB470">
            <v>3.37596630906673</v>
          </cell>
          <cell r="CC470">
            <v>3.01814941742278</v>
          </cell>
          <cell r="CD470">
            <v>3.07161588391331</v>
          </cell>
          <cell r="CE470">
            <v>3.45649608706882</v>
          </cell>
          <cell r="CF470">
            <v>3.50936243742922</v>
          </cell>
          <cell r="CG470">
            <v>3.96952957066997</v>
          </cell>
          <cell r="CH470">
            <v>3.88878834313608</v>
          </cell>
          <cell r="CI470">
            <v>3.84186990002508</v>
          </cell>
          <cell r="CJ470">
            <v>4.42378250552691</v>
          </cell>
          <cell r="CK470">
            <v>3.9929319403885</v>
          </cell>
          <cell r="CL470">
            <v>4.16691180566019</v>
          </cell>
          <cell r="CM470">
            <v>4.08243795357122</v>
          </cell>
          <cell r="CN470">
            <v>4.35651119431657</v>
          </cell>
          <cell r="CO470">
            <v>4.58548389714263</v>
          </cell>
          <cell r="CP470">
            <v>5.34082965411046</v>
          </cell>
          <cell r="CQ470">
            <v>5.63880661855131</v>
          </cell>
          <cell r="CR470">
            <v>1.42995532329804</v>
          </cell>
          <cell r="CS470">
            <v>1.44092403355534</v>
          </cell>
          <cell r="CT470">
            <v>1.47325187469056</v>
          </cell>
          <cell r="CU470">
            <v>1.4495683294961</v>
          </cell>
          <cell r="CV470">
            <v>1.44159149403144</v>
          </cell>
          <cell r="CW470">
            <v>1.43958016405524</v>
          </cell>
          <cell r="CX470">
            <v>1.44139769890863</v>
          </cell>
          <cell r="CY470">
            <v>1.45481138999334</v>
          </cell>
          <cell r="CZ470">
            <v>1.46161287277341</v>
          </cell>
          <cell r="DA470">
            <v>1.43941516089776</v>
          </cell>
          <cell r="DB470">
            <v>1.456680744474</v>
          </cell>
          <cell r="DC470">
            <v>1.44409683559617</v>
          </cell>
          <cell r="DD470">
            <v>1.45294658397125</v>
          </cell>
          <cell r="DE470">
            <v>1.43892569701196</v>
          </cell>
          <cell r="DF470">
            <v>1.46823735304253</v>
          </cell>
          <cell r="DG470">
            <v>1.46823735304253</v>
          </cell>
          <cell r="DH470">
            <v>1.46823735304253</v>
          </cell>
          <cell r="DI470">
            <v>1.46823735304253</v>
          </cell>
          <cell r="DJ470">
            <v>1.46823735304253</v>
          </cell>
          <cell r="DK470">
            <v>1.46823735304253</v>
          </cell>
        </row>
        <row r="471">
          <cell r="A471">
            <v>1315.6048050978</v>
          </cell>
          <cell r="B471">
            <v>1569.80361914382</v>
          </cell>
          <cell r="C471">
            <v>1442.57549572119</v>
          </cell>
          <cell r="D471">
            <v>1653.21945636426</v>
          </cell>
          <cell r="E471">
            <v>1571.76465507922</v>
          </cell>
          <cell r="F471">
            <v>1639.21295688774</v>
          </cell>
          <cell r="G471">
            <v>1799.77903149241</v>
          </cell>
          <cell r="H471">
            <v>1669.25414107519</v>
          </cell>
          <cell r="I471">
            <v>1583.67499703904</v>
          </cell>
          <cell r="J471">
            <v>1621.51675003436</v>
          </cell>
          <cell r="K471">
            <v>2107.02522833684</v>
          </cell>
          <cell r="L471">
            <v>2145.49190843074</v>
          </cell>
          <cell r="M471">
            <v>2201.02907249033</v>
          </cell>
          <cell r="N471">
            <v>2150.00614633936</v>
          </cell>
          <cell r="O471">
            <v>2075.47900494641</v>
          </cell>
          <cell r="P471">
            <v>2376.49483096603</v>
          </cell>
          <cell r="Q471">
            <v>2575.46202307095</v>
          </cell>
          <cell r="R471">
            <v>2616.04391884668</v>
          </cell>
          <cell r="S471">
            <v>2813.30455692635</v>
          </cell>
          <cell r="T471">
            <v>2436.14699061797</v>
          </cell>
        </row>
        <row r="471">
          <cell r="Z471">
            <v>1315.6048050978</v>
          </cell>
          <cell r="AA471">
            <v>1569.80361914382</v>
          </cell>
          <cell r="AB471">
            <v>1442.57549572119</v>
          </cell>
          <cell r="AC471">
            <v>1653.21945636426</v>
          </cell>
          <cell r="AD471">
            <v>1571.76465507922</v>
          </cell>
          <cell r="AE471">
            <v>1639.21295688774</v>
          </cell>
          <cell r="AF471">
            <v>1799.77903149241</v>
          </cell>
          <cell r="AG471">
            <v>1669.25414107519</v>
          </cell>
          <cell r="AH471">
            <v>1583.67499703904</v>
          </cell>
          <cell r="AI471">
            <v>1621.51675003436</v>
          </cell>
          <cell r="AJ471">
            <v>2107.02522833684</v>
          </cell>
          <cell r="AK471">
            <v>2145.49190843074</v>
          </cell>
          <cell r="AL471">
            <v>2201.02907249033</v>
          </cell>
          <cell r="AM471">
            <v>2150.00614633936</v>
          </cell>
          <cell r="AN471">
            <v>2075.47900494641</v>
          </cell>
          <cell r="AO471">
            <v>2376.49483096603</v>
          </cell>
          <cell r="AP471">
            <v>2575.46202307095</v>
          </cell>
          <cell r="AQ471">
            <v>2616.04391884668</v>
          </cell>
          <cell r="AR471">
            <v>2813.30455692635</v>
          </cell>
          <cell r="AS471">
            <v>2436.14699061797</v>
          </cell>
        </row>
        <row r="471"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</row>
        <row r="471">
          <cell r="BX471">
            <v>2.71575265957507</v>
          </cell>
          <cell r="BY471">
            <v>3.20887951975156</v>
          </cell>
          <cell r="BZ471">
            <v>2.94338751407262</v>
          </cell>
          <cell r="CA471">
            <v>3.07354585941446</v>
          </cell>
          <cell r="CB471">
            <v>3.3142296963549</v>
          </cell>
          <cell r="CC471">
            <v>3.17793905504471</v>
          </cell>
          <cell r="CD471">
            <v>3.01378060101117</v>
          </cell>
          <cell r="CE471">
            <v>3.01168135125649</v>
          </cell>
          <cell r="CF471">
            <v>4.03375355383326</v>
          </cell>
          <cell r="CG471">
            <v>4.06755563472292</v>
          </cell>
          <cell r="CH471">
            <v>4.14165334246518</v>
          </cell>
          <cell r="CI471">
            <v>4.10382554871023</v>
          </cell>
          <cell r="CJ471">
            <v>3.88073838324888</v>
          </cell>
          <cell r="CK471">
            <v>4.44357889727754</v>
          </cell>
          <cell r="CL471">
            <v>4.81560849505646</v>
          </cell>
          <cell r="CM471">
            <v>4.89148867511444</v>
          </cell>
          <cell r="CN471">
            <v>5.26032735181293</v>
          </cell>
          <cell r="CO471">
            <v>4.55511672784738</v>
          </cell>
          <cell r="CP471">
            <v>4.72283869733149</v>
          </cell>
          <cell r="CQ471">
            <v>5.1187380258475</v>
          </cell>
          <cell r="CR471">
            <v>1.45525361478582</v>
          </cell>
          <cell r="CS471">
            <v>1.44520450974679</v>
          </cell>
          <cell r="CT471">
            <v>1.45530986342889</v>
          </cell>
          <cell r="CU471">
            <v>1.41151088587813</v>
          </cell>
          <cell r="CV471">
            <v>1.4630097171627</v>
          </cell>
          <cell r="CW471">
            <v>1.46117696232706</v>
          </cell>
          <cell r="CX471">
            <v>1.48779713776832</v>
          </cell>
          <cell r="CY471">
            <v>1.43907700476025</v>
          </cell>
          <cell r="CZ471">
            <v>1.43966538469004</v>
          </cell>
          <cell r="DA471">
            <v>1.47509351946424</v>
          </cell>
          <cell r="DB471">
            <v>1.43109185561705</v>
          </cell>
          <cell r="DC471">
            <v>1.44510869695783</v>
          </cell>
          <cell r="DD471">
            <v>1.45599260448257</v>
          </cell>
          <cell r="DE471">
            <v>1.43535043784727</v>
          </cell>
          <cell r="DF471">
            <v>1.46524792130095</v>
          </cell>
          <cell r="DG471">
            <v>1.46524792130095</v>
          </cell>
          <cell r="DH471">
            <v>1.46524792130095</v>
          </cell>
          <cell r="DI471">
            <v>1.46524792130095</v>
          </cell>
          <cell r="DJ471">
            <v>1.46524792130095</v>
          </cell>
          <cell r="DK471">
            <v>1.46524792130095</v>
          </cell>
        </row>
        <row r="472">
          <cell r="A472">
            <v>1467.82493530376</v>
          </cell>
          <cell r="B472">
            <v>1696.06083629301</v>
          </cell>
          <cell r="C472">
            <v>1732.38079930162</v>
          </cell>
          <cell r="D472">
            <v>1906.78043125601</v>
          </cell>
          <cell r="E472">
            <v>1400.19046995738</v>
          </cell>
          <cell r="F472">
            <v>2200.16539157877</v>
          </cell>
          <cell r="G472">
            <v>1854.12264550209</v>
          </cell>
          <cell r="H472">
            <v>2182.32359700658</v>
          </cell>
          <cell r="I472">
            <v>1651.70986460067</v>
          </cell>
          <cell r="J472">
            <v>1718.90778864869</v>
          </cell>
          <cell r="K472">
            <v>2139.4783862973</v>
          </cell>
          <cell r="L472">
            <v>2142.31611833027</v>
          </cell>
          <cell r="M472">
            <v>2312.02002780741</v>
          </cell>
          <cell r="N472">
            <v>2185.76214859415</v>
          </cell>
          <cell r="O472">
            <v>2301.82391927872</v>
          </cell>
          <cell r="P472">
            <v>2123.27817725222</v>
          </cell>
          <cell r="Q472">
            <v>2347.96924505459</v>
          </cell>
          <cell r="R472">
            <v>2832.96900784497</v>
          </cell>
          <cell r="S472">
            <v>2767.92091721248</v>
          </cell>
          <cell r="T472">
            <v>2643.94831374708</v>
          </cell>
        </row>
        <row r="472">
          <cell r="Z472">
            <v>1467.82493530376</v>
          </cell>
          <cell r="AA472">
            <v>1696.06083629301</v>
          </cell>
          <cell r="AB472">
            <v>1732.38079930162</v>
          </cell>
          <cell r="AC472">
            <v>1906.78043125601</v>
          </cell>
          <cell r="AD472">
            <v>1400.19046995738</v>
          </cell>
          <cell r="AE472">
            <v>2200.16539157877</v>
          </cell>
          <cell r="AF472">
            <v>1854.12264550209</v>
          </cell>
          <cell r="AG472">
            <v>2182.32359700658</v>
          </cell>
          <cell r="AH472">
            <v>1651.70986460067</v>
          </cell>
          <cell r="AI472">
            <v>1718.90778864869</v>
          </cell>
          <cell r="AJ472">
            <v>2139.4783862973</v>
          </cell>
          <cell r="AK472">
            <v>2142.31611833027</v>
          </cell>
          <cell r="AL472">
            <v>2312.02002780741</v>
          </cell>
          <cell r="AM472">
            <v>2185.76214859415</v>
          </cell>
          <cell r="AN472">
            <v>2301.82391927872</v>
          </cell>
          <cell r="AO472">
            <v>2123.27817725222</v>
          </cell>
          <cell r="AP472">
            <v>2347.96924505459</v>
          </cell>
          <cell r="AQ472">
            <v>2832.96900784497</v>
          </cell>
          <cell r="AR472">
            <v>2767.92091721248</v>
          </cell>
          <cell r="AS472">
            <v>2643.94831374708</v>
          </cell>
        </row>
        <row r="472"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</row>
        <row r="472">
          <cell r="BX472">
            <v>3.31049431495687</v>
          </cell>
          <cell r="BY472">
            <v>3.63779087849411</v>
          </cell>
          <cell r="BZ472">
            <v>2.64300687212393</v>
          </cell>
          <cell r="CA472">
            <v>4.24624682181209</v>
          </cell>
          <cell r="CB472">
            <v>3.49595887202662</v>
          </cell>
          <cell r="CC472">
            <v>4.15337750493395</v>
          </cell>
          <cell r="CD472">
            <v>3.11270142015705</v>
          </cell>
          <cell r="CE472">
            <v>3.24880154126843</v>
          </cell>
          <cell r="CF472">
            <v>4.06468444116036</v>
          </cell>
          <cell r="CG472">
            <v>4.10700097629923</v>
          </cell>
          <cell r="CH472">
            <v>4.38334035500799</v>
          </cell>
          <cell r="CI472">
            <v>4.12337397653862</v>
          </cell>
          <cell r="CJ472">
            <v>4.31156052297282</v>
          </cell>
          <cell r="CK472">
            <v>3.97712539680227</v>
          </cell>
          <cell r="CL472">
            <v>4.39799561614767</v>
          </cell>
          <cell r="CM472">
            <v>5.30645165111383</v>
          </cell>
          <cell r="CN472">
            <v>5.18460967296908</v>
          </cell>
          <cell r="CO472">
            <v>4.95239582787225</v>
          </cell>
          <cell r="CP472">
            <v>5.47723698799864</v>
          </cell>
          <cell r="CQ472">
            <v>5.18087416264189</v>
          </cell>
          <cell r="CR472">
            <v>1.42930732063587</v>
          </cell>
          <cell r="CS472">
            <v>1.44574089747823</v>
          </cell>
          <cell r="CT472">
            <v>1.43369790540533</v>
          </cell>
          <cell r="CU472">
            <v>1.43605175518126</v>
          </cell>
          <cell r="CV472">
            <v>1.45142954954677</v>
          </cell>
          <cell r="CW472">
            <v>1.41957136286172</v>
          </cell>
          <cell r="CX472">
            <v>1.453045718162</v>
          </cell>
          <cell r="CY472">
            <v>1.43954378137299</v>
          </cell>
          <cell r="CZ472">
            <v>1.45379588175436</v>
          </cell>
          <cell r="DA472">
            <v>1.44956112198162</v>
          </cell>
          <cell r="DB472">
            <v>1.44207618201213</v>
          </cell>
          <cell r="DC472">
            <v>1.42911074581504</v>
          </cell>
          <cell r="DD472">
            <v>1.44508546748161</v>
          </cell>
          <cell r="DE472">
            <v>1.45230325511976</v>
          </cell>
          <cell r="DF472">
            <v>1.46266458942927</v>
          </cell>
          <cell r="DG472">
            <v>1.46266458942927</v>
          </cell>
          <cell r="DH472">
            <v>1.46266458942927</v>
          </cell>
          <cell r="DI472">
            <v>1.46266458942927</v>
          </cell>
          <cell r="DJ472">
            <v>1.46266458942927</v>
          </cell>
          <cell r="DK472">
            <v>1.46266458942927</v>
          </cell>
        </row>
        <row r="473">
          <cell r="A473">
            <v>1294.54333992137</v>
          </cell>
          <cell r="B473">
            <v>1308.88662855333</v>
          </cell>
          <cell r="C473">
            <v>1774.86849053656</v>
          </cell>
          <cell r="D473">
            <v>1813.14707040783</v>
          </cell>
          <cell r="E473">
            <v>1659.6343851647</v>
          </cell>
          <cell r="F473">
            <v>1633.66912987287</v>
          </cell>
          <cell r="G473">
            <v>1724.67535917209</v>
          </cell>
          <cell r="H473">
            <v>1815.55663162974</v>
          </cell>
          <cell r="I473">
            <v>1766.67551166174</v>
          </cell>
          <cell r="J473">
            <v>2014.41987219009</v>
          </cell>
          <cell r="K473">
            <v>2095.60255058258</v>
          </cell>
          <cell r="L473">
            <v>2058.01275784629</v>
          </cell>
          <cell r="M473">
            <v>2186.47712416276</v>
          </cell>
          <cell r="N473">
            <v>2206.64200287982</v>
          </cell>
          <cell r="O473">
            <v>2021.84598929741</v>
          </cell>
          <cell r="P473">
            <v>2334.24385089973</v>
          </cell>
          <cell r="Q473">
            <v>2178.15617102329</v>
          </cell>
          <cell r="R473">
            <v>2480.96915861019</v>
          </cell>
          <cell r="S473">
            <v>1988.67765257043</v>
          </cell>
          <cell r="T473">
            <v>2135.93452527137</v>
          </cell>
        </row>
        <row r="473">
          <cell r="Z473">
            <v>1294.54333992137</v>
          </cell>
          <cell r="AA473">
            <v>1308.88662855333</v>
          </cell>
          <cell r="AB473">
            <v>1774.86849053656</v>
          </cell>
          <cell r="AC473">
            <v>1813.14707040783</v>
          </cell>
          <cell r="AD473">
            <v>1659.6343851647</v>
          </cell>
          <cell r="AE473">
            <v>1633.66912987287</v>
          </cell>
          <cell r="AF473">
            <v>1724.67535917209</v>
          </cell>
          <cell r="AG473">
            <v>1815.55663162974</v>
          </cell>
          <cell r="AH473">
            <v>1766.67551166174</v>
          </cell>
          <cell r="AI473">
            <v>2014.41987219009</v>
          </cell>
          <cell r="AJ473">
            <v>2095.60255058258</v>
          </cell>
          <cell r="AK473">
            <v>2058.01275784629</v>
          </cell>
          <cell r="AL473">
            <v>2186.47712416276</v>
          </cell>
          <cell r="AM473">
            <v>2206.64200287982</v>
          </cell>
          <cell r="AN473">
            <v>2021.84598929741</v>
          </cell>
          <cell r="AO473">
            <v>2334.24385089973</v>
          </cell>
          <cell r="AP473">
            <v>2178.15617102329</v>
          </cell>
          <cell r="AQ473">
            <v>2480.96915861019</v>
          </cell>
          <cell r="AR473">
            <v>1988.67765257043</v>
          </cell>
          <cell r="AS473">
            <v>2135.93452527137</v>
          </cell>
        </row>
        <row r="473"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</row>
        <row r="473">
          <cell r="BX473">
            <v>3.4366466133793</v>
          </cell>
          <cell r="BY473">
            <v>3.39916233524754</v>
          </cell>
          <cell r="BZ473">
            <v>3.15887029481002</v>
          </cell>
          <cell r="CA473">
            <v>3.06128424526846</v>
          </cell>
          <cell r="CB473">
            <v>3.2692791545261</v>
          </cell>
          <cell r="CC473">
            <v>3.4848714065113</v>
          </cell>
          <cell r="CD473">
            <v>3.37943791113483</v>
          </cell>
          <cell r="CE473">
            <v>3.86199017966673</v>
          </cell>
          <cell r="CF473">
            <v>3.96486056865416</v>
          </cell>
          <cell r="CG473">
            <v>3.86580126263848</v>
          </cell>
          <cell r="CH473">
            <v>4.10528376743146</v>
          </cell>
          <cell r="CI473">
            <v>4.19262543923699</v>
          </cell>
          <cell r="CJ473">
            <v>3.87215980177135</v>
          </cell>
          <cell r="CK473">
            <v>4.47045188151388</v>
          </cell>
          <cell r="CL473">
            <v>4.17151890503167</v>
          </cell>
          <cell r="CM473">
            <v>4.75145441159106</v>
          </cell>
          <cell r="CN473">
            <v>3.80863710971386</v>
          </cell>
          <cell r="CO473">
            <v>4.09065767212341</v>
          </cell>
          <cell r="CP473">
            <v>4.49747731655095</v>
          </cell>
          <cell r="CQ473">
            <v>5.01418208069124</v>
          </cell>
          <cell r="CR473">
            <v>1.44660140366659</v>
          </cell>
          <cell r="CS473">
            <v>1.43348704614926</v>
          </cell>
          <cell r="CT473">
            <v>1.41494135003563</v>
          </cell>
          <cell r="CU473">
            <v>1.46139717093966</v>
          </cell>
          <cell r="CV473">
            <v>1.43942077282178</v>
          </cell>
          <cell r="CW473">
            <v>1.4620680331093</v>
          </cell>
          <cell r="CX473">
            <v>1.44531492937605</v>
          </cell>
          <cell r="CY473">
            <v>1.42734901167251</v>
          </cell>
          <cell r="CZ473">
            <v>1.43225205153708</v>
          </cell>
          <cell r="DA473">
            <v>1.42904520653693</v>
          </cell>
          <cell r="DB473">
            <v>1.44806526017636</v>
          </cell>
          <cell r="DC473">
            <v>1.45853103517763</v>
          </cell>
          <cell r="DD473">
            <v>1.45918007736781</v>
          </cell>
          <cell r="DE473">
            <v>1.44195912944183</v>
          </cell>
          <cell r="DF473">
            <v>1.43054635238268</v>
          </cell>
          <cell r="DG473">
            <v>1.43054635238268</v>
          </cell>
          <cell r="DH473">
            <v>1.43054635238268</v>
          </cell>
          <cell r="DI473">
            <v>1.43054635238268</v>
          </cell>
          <cell r="DJ473">
            <v>1.43054635238268</v>
          </cell>
          <cell r="DK473">
            <v>1.43054635238268</v>
          </cell>
        </row>
        <row r="474">
          <cell r="A474">
            <v>1436.74747613214</v>
          </cell>
          <cell r="B474">
            <v>1787.33726355982</v>
          </cell>
          <cell r="C474">
            <v>1622.51226087531</v>
          </cell>
          <cell r="D474">
            <v>1846.5042339487</v>
          </cell>
          <cell r="E474">
            <v>1739.70667471251</v>
          </cell>
          <cell r="F474">
            <v>1545.10237980959</v>
          </cell>
          <cell r="G474">
            <v>1729.10151490214</v>
          </cell>
          <cell r="H474">
            <v>1931.8523084679</v>
          </cell>
          <cell r="I474">
            <v>1971.06943767427</v>
          </cell>
          <cell r="J474">
            <v>1915.42063033336</v>
          </cell>
          <cell r="K474">
            <v>1855.94682135576</v>
          </cell>
          <cell r="L474">
            <v>1833.54100226295</v>
          </cell>
          <cell r="M474">
            <v>1846.53939399935</v>
          </cell>
          <cell r="N474">
            <v>2015.93397227382</v>
          </cell>
          <cell r="O474">
            <v>2162.01351524093</v>
          </cell>
          <cell r="P474">
            <v>2085.2348750588</v>
          </cell>
          <cell r="Q474">
            <v>2115.33421155262</v>
          </cell>
          <cell r="R474">
            <v>2210.60387381952</v>
          </cell>
          <cell r="S474">
            <v>2461.10020397148</v>
          </cell>
          <cell r="T474">
            <v>2681.34926716174</v>
          </cell>
        </row>
        <row r="474">
          <cell r="Z474">
            <v>1436.74747613214</v>
          </cell>
          <cell r="AA474">
            <v>1787.33726355982</v>
          </cell>
          <cell r="AB474">
            <v>1622.51226087531</v>
          </cell>
          <cell r="AC474">
            <v>1846.5042339487</v>
          </cell>
          <cell r="AD474">
            <v>1739.70667471251</v>
          </cell>
          <cell r="AE474">
            <v>1545.10237980959</v>
          </cell>
          <cell r="AF474">
            <v>1729.10151490214</v>
          </cell>
          <cell r="AG474">
            <v>1931.8523084679</v>
          </cell>
          <cell r="AH474">
            <v>1971.06943767427</v>
          </cell>
          <cell r="AI474">
            <v>1915.42063033336</v>
          </cell>
          <cell r="AJ474">
            <v>1855.94682135576</v>
          </cell>
          <cell r="AK474">
            <v>1833.54100226295</v>
          </cell>
          <cell r="AL474">
            <v>1846.53939399935</v>
          </cell>
          <cell r="AM474">
            <v>2015.93397227382</v>
          </cell>
          <cell r="AN474">
            <v>2162.01351524093</v>
          </cell>
          <cell r="AO474">
            <v>2085.2348750588</v>
          </cell>
          <cell r="AP474">
            <v>2115.33421155262</v>
          </cell>
          <cell r="AQ474">
            <v>2210.60387381952</v>
          </cell>
          <cell r="AR474">
            <v>2461.10020397148</v>
          </cell>
          <cell r="AS474">
            <v>2681.34926716174</v>
          </cell>
        </row>
        <row r="474"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</row>
        <row r="474">
          <cell r="BX474">
            <v>3.09230794706751</v>
          </cell>
          <cell r="BY474">
            <v>3.51322630759247</v>
          </cell>
          <cell r="BZ474">
            <v>3.26816284261636</v>
          </cell>
          <cell r="CA474">
            <v>2.92683423803282</v>
          </cell>
          <cell r="CB474">
            <v>3.26301116860403</v>
          </cell>
          <cell r="CC474">
            <v>3.62030783720996</v>
          </cell>
          <cell r="CD474">
            <v>3.7522027452306</v>
          </cell>
          <cell r="CE474">
            <v>3.634159573616</v>
          </cell>
          <cell r="CF474">
            <v>3.56296608456036</v>
          </cell>
          <cell r="CG474">
            <v>3.47390623374583</v>
          </cell>
          <cell r="CH474">
            <v>3.48716917168179</v>
          </cell>
          <cell r="CI474">
            <v>3.81119223730561</v>
          </cell>
          <cell r="CJ474">
            <v>4.11852386938241</v>
          </cell>
          <cell r="CK474">
            <v>3.97226453287979</v>
          </cell>
          <cell r="CL474">
            <v>4.02960221135797</v>
          </cell>
          <cell r="CM474">
            <v>4.21108598808196</v>
          </cell>
          <cell r="CN474">
            <v>4.68826853465293</v>
          </cell>
          <cell r="CO474">
            <v>5.10783160285934</v>
          </cell>
          <cell r="CP474">
            <v>4.68385074786883</v>
          </cell>
          <cell r="CQ474">
            <v>5.29830311972171</v>
          </cell>
          <cell r="CR474">
            <v>1.43136551175844</v>
          </cell>
          <cell r="CS474">
            <v>1.41339392218878</v>
          </cell>
          <cell r="CT474">
            <v>1.43751500399783</v>
          </cell>
          <cell r="CU474">
            <v>1.43996294759481</v>
          </cell>
          <cell r="CV474">
            <v>1.45840947537696</v>
          </cell>
          <cell r="CW474">
            <v>1.44632625583982</v>
          </cell>
          <cell r="CX474">
            <v>1.4518076033482</v>
          </cell>
          <cell r="CY474">
            <v>1.46196022233179</v>
          </cell>
          <cell r="CZ474">
            <v>1.43920534333269</v>
          </cell>
          <cell r="DA474">
            <v>1.44400036598185</v>
          </cell>
          <cell r="DB474">
            <v>1.42712158669369</v>
          </cell>
          <cell r="DC474">
            <v>1.44603788018287</v>
          </cell>
          <cell r="DD474">
            <v>1.45075039072869</v>
          </cell>
          <cell r="DE474">
            <v>1.44918084144126</v>
          </cell>
          <cell r="DF474">
            <v>1.43821545950599</v>
          </cell>
          <cell r="DG474">
            <v>1.43821545950599</v>
          </cell>
          <cell r="DH474">
            <v>1.43821545950599</v>
          </cell>
          <cell r="DI474">
            <v>1.43821545950599</v>
          </cell>
          <cell r="DJ474">
            <v>1.43821545950599</v>
          </cell>
          <cell r="DK474">
            <v>1.43821545950599</v>
          </cell>
        </row>
        <row r="475">
          <cell r="A475">
            <v>1411.16022613907</v>
          </cell>
          <cell r="B475">
            <v>1588.9371660341</v>
          </cell>
          <cell r="C475">
            <v>1582.39773013146</v>
          </cell>
          <cell r="D475">
            <v>1662.61090302835</v>
          </cell>
          <cell r="E475">
            <v>1657.20792111294</v>
          </cell>
          <cell r="F475">
            <v>1696.68269577701</v>
          </cell>
          <cell r="G475">
            <v>1824.72892035897</v>
          </cell>
          <cell r="H475">
            <v>1849.80958620401</v>
          </cell>
          <cell r="I475">
            <v>1949.58125291231</v>
          </cell>
          <cell r="J475">
            <v>2074.49963136044</v>
          </cell>
          <cell r="K475">
            <v>2036.98140553352</v>
          </cell>
          <cell r="L475">
            <v>2027.85090336008</v>
          </cell>
          <cell r="M475">
            <v>1785.05356215256</v>
          </cell>
          <cell r="N475">
            <v>2026.55816990301</v>
          </cell>
          <cell r="O475">
            <v>2105.96643176636</v>
          </cell>
          <cell r="P475">
            <v>2230.48570852346</v>
          </cell>
          <cell r="Q475">
            <v>2440.20085005512</v>
          </cell>
          <cell r="R475">
            <v>2162.92889462074</v>
          </cell>
          <cell r="S475">
            <v>2311.40121146748</v>
          </cell>
          <cell r="T475">
            <v>2657.8122354188</v>
          </cell>
        </row>
        <row r="475">
          <cell r="Z475">
            <v>1411.16022613907</v>
          </cell>
          <cell r="AA475">
            <v>1588.9371660341</v>
          </cell>
          <cell r="AB475">
            <v>1582.39773013146</v>
          </cell>
          <cell r="AC475">
            <v>1662.61090302835</v>
          </cell>
          <cell r="AD475">
            <v>1657.20792111294</v>
          </cell>
          <cell r="AE475">
            <v>1696.68269577701</v>
          </cell>
          <cell r="AF475">
            <v>1824.72892035897</v>
          </cell>
          <cell r="AG475">
            <v>1849.80958620401</v>
          </cell>
          <cell r="AH475">
            <v>1949.58125291231</v>
          </cell>
          <cell r="AI475">
            <v>2074.49963136044</v>
          </cell>
          <cell r="AJ475">
            <v>2036.98140553352</v>
          </cell>
          <cell r="AK475">
            <v>2027.85090336008</v>
          </cell>
          <cell r="AL475">
            <v>1785.05356215256</v>
          </cell>
          <cell r="AM475">
            <v>2026.55816990301</v>
          </cell>
          <cell r="AN475">
            <v>2105.96643176636</v>
          </cell>
          <cell r="AO475">
            <v>2230.48570852346</v>
          </cell>
          <cell r="AP475">
            <v>2440.20085005512</v>
          </cell>
          <cell r="AQ475">
            <v>2162.92889462074</v>
          </cell>
          <cell r="AR475">
            <v>2311.40121146748</v>
          </cell>
          <cell r="AS475">
            <v>2657.8122354188</v>
          </cell>
        </row>
        <row r="475"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</row>
        <row r="475">
          <cell r="BX475">
            <v>2.97983058446691</v>
          </cell>
          <cell r="BY475">
            <v>3.1576062658831</v>
          </cell>
          <cell r="BZ475">
            <v>3.14013256957063</v>
          </cell>
          <cell r="CA475">
            <v>3.24236205217537</v>
          </cell>
          <cell r="CB475">
            <v>3.48161047914179</v>
          </cell>
          <cell r="CC475">
            <v>3.54809130553091</v>
          </cell>
          <cell r="CD475">
            <v>3.67561125189562</v>
          </cell>
          <cell r="CE475">
            <v>3.94588852997469</v>
          </cell>
          <cell r="CF475">
            <v>3.90943555628007</v>
          </cell>
          <cell r="CG475">
            <v>3.86848278536332</v>
          </cell>
          <cell r="CH475">
            <v>3.36254785510142</v>
          </cell>
          <cell r="CI475">
            <v>3.82935784996889</v>
          </cell>
          <cell r="CJ475">
            <v>4.01778210258792</v>
          </cell>
          <cell r="CK475">
            <v>4.25534112253973</v>
          </cell>
          <cell r="CL475">
            <v>4.65543759586333</v>
          </cell>
          <cell r="CM475">
            <v>4.12645561244235</v>
          </cell>
          <cell r="CN475">
            <v>4.40971246229453</v>
          </cell>
          <cell r="CO475">
            <v>5.07059859569951</v>
          </cell>
          <cell r="CP475">
            <v>4.94504573683003</v>
          </cell>
          <cell r="CQ475">
            <v>4.37573644945704</v>
          </cell>
          <cell r="CR475">
            <v>1.44113212720295</v>
          </cell>
          <cell r="CS475">
            <v>1.43238453812294</v>
          </cell>
          <cell r="CT475">
            <v>1.45489353305336</v>
          </cell>
          <cell r="CU475">
            <v>1.4425795938137</v>
          </cell>
          <cell r="CV475">
            <v>1.44589299135955</v>
          </cell>
          <cell r="CW475">
            <v>1.43366029673832</v>
          </cell>
          <cell r="CX475">
            <v>1.43590368480401</v>
          </cell>
          <cell r="CY475">
            <v>1.42836557254091</v>
          </cell>
          <cell r="CZ475">
            <v>1.45317829745323</v>
          </cell>
          <cell r="DA475">
            <v>1.44037536557088</v>
          </cell>
          <cell r="DB475">
            <v>1.42751322888532</v>
          </cell>
          <cell r="DC475">
            <v>1.43615887878247</v>
          </cell>
          <cell r="DD475">
            <v>1.45442025370968</v>
          </cell>
          <cell r="DE475">
            <v>1.44990736871534</v>
          </cell>
          <cell r="DF475">
            <v>1.43605872558864</v>
          </cell>
          <cell r="DG475">
            <v>1.43605872558864</v>
          </cell>
          <cell r="DH475">
            <v>1.43605872558864</v>
          </cell>
          <cell r="DI475">
            <v>1.43605872558864</v>
          </cell>
          <cell r="DJ475">
            <v>1.43605872558864</v>
          </cell>
          <cell r="DK475">
            <v>1.43605872558864</v>
          </cell>
        </row>
        <row r="476">
          <cell r="A476">
            <v>1377.5132599063</v>
          </cell>
          <cell r="B476">
            <v>1506.11689197077</v>
          </cell>
          <cell r="C476">
            <v>1652.47958333962</v>
          </cell>
          <cell r="D476">
            <v>1602.5252145195</v>
          </cell>
          <cell r="E476">
            <v>1657.66964386605</v>
          </cell>
          <cell r="F476">
            <v>1975.96328535238</v>
          </cell>
          <cell r="G476">
            <v>1945.92329207326</v>
          </cell>
          <cell r="H476">
            <v>1507.7877559051</v>
          </cell>
          <cell r="I476">
            <v>1690.03673659536</v>
          </cell>
          <cell r="J476">
            <v>1976.08872214466</v>
          </cell>
          <cell r="K476">
            <v>1817.71055532823</v>
          </cell>
          <cell r="L476">
            <v>1981.84370154091</v>
          </cell>
          <cell r="M476">
            <v>2137.61177740213</v>
          </cell>
          <cell r="N476">
            <v>2463.35197317662</v>
          </cell>
          <cell r="O476">
            <v>2094.63620891009</v>
          </cell>
          <cell r="P476">
            <v>2142.62387126051</v>
          </cell>
          <cell r="Q476">
            <v>2414.319322267</v>
          </cell>
          <cell r="R476">
            <v>2393.3287895349</v>
          </cell>
          <cell r="S476">
            <v>2429.79286869299</v>
          </cell>
          <cell r="T476">
            <v>2513.67924948151</v>
          </cell>
        </row>
        <row r="476">
          <cell r="Z476">
            <v>1377.5132599063</v>
          </cell>
          <cell r="AA476">
            <v>1506.11689197077</v>
          </cell>
          <cell r="AB476">
            <v>1652.47958333962</v>
          </cell>
          <cell r="AC476">
            <v>1602.5252145195</v>
          </cell>
          <cell r="AD476">
            <v>1657.66964386605</v>
          </cell>
          <cell r="AE476">
            <v>1975.96328535238</v>
          </cell>
          <cell r="AF476">
            <v>1945.92329207326</v>
          </cell>
          <cell r="AG476">
            <v>1507.7877559051</v>
          </cell>
          <cell r="AH476">
            <v>1690.03673659536</v>
          </cell>
          <cell r="AI476">
            <v>1976.08872214466</v>
          </cell>
          <cell r="AJ476">
            <v>1817.71055532823</v>
          </cell>
          <cell r="AK476">
            <v>1981.84370154091</v>
          </cell>
          <cell r="AL476">
            <v>2137.61177740213</v>
          </cell>
          <cell r="AM476">
            <v>2463.35197317662</v>
          </cell>
          <cell r="AN476">
            <v>2094.63620891009</v>
          </cell>
          <cell r="AO476">
            <v>2142.62387126051</v>
          </cell>
          <cell r="AP476">
            <v>2414.319322267</v>
          </cell>
          <cell r="AQ476">
            <v>2393.3287895349</v>
          </cell>
          <cell r="AR476">
            <v>2429.79286869299</v>
          </cell>
          <cell r="AS476">
            <v>2513.67924948151</v>
          </cell>
        </row>
        <row r="476"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</row>
        <row r="476">
          <cell r="BX476">
            <v>3.17185339013592</v>
          </cell>
          <cell r="BY476">
            <v>3.05585673744925</v>
          </cell>
          <cell r="BZ476">
            <v>3.17417054604875</v>
          </cell>
          <cell r="CA476">
            <v>3.7915450063739</v>
          </cell>
          <cell r="CB476">
            <v>3.75076821454411</v>
          </cell>
          <cell r="CC476">
            <v>2.9071921550038</v>
          </cell>
          <cell r="CD476">
            <v>3.18455404115692</v>
          </cell>
          <cell r="CE476">
            <v>3.7088681075948</v>
          </cell>
          <cell r="CF476">
            <v>3.40937615525663</v>
          </cell>
          <cell r="CG476">
            <v>3.83452766826946</v>
          </cell>
          <cell r="CH476">
            <v>4.11151895215874</v>
          </cell>
          <cell r="CI476">
            <v>4.73715667854988</v>
          </cell>
          <cell r="CJ476">
            <v>3.93661499582346</v>
          </cell>
          <cell r="CK476">
            <v>4.02680199365135</v>
          </cell>
          <cell r="CL476">
            <v>4.5374206787383</v>
          </cell>
          <cell r="CM476">
            <v>4.49797151540769</v>
          </cell>
          <cell r="CN476">
            <v>4.56650133467274</v>
          </cell>
          <cell r="CO476">
            <v>4.72415562478417</v>
          </cell>
          <cell r="CP476">
            <v>5.13998145245863</v>
          </cell>
          <cell r="CQ476">
            <v>5.1034957932384</v>
          </cell>
          <cell r="CR476">
            <v>1.44314813469082</v>
          </cell>
          <cell r="CS476">
            <v>1.45800193607717</v>
          </cell>
          <cell r="CT476">
            <v>1.42734886117297</v>
          </cell>
          <cell r="CU476">
            <v>1.4367427589044</v>
          </cell>
          <cell r="CV476">
            <v>1.4307865951877</v>
          </cell>
          <cell r="CW476">
            <v>1.42780793395849</v>
          </cell>
          <cell r="CX476">
            <v>1.42138793592706</v>
          </cell>
          <cell r="CY476">
            <v>1.42093303035854</v>
          </cell>
          <cell r="CZ476">
            <v>1.45396736078805</v>
          </cell>
          <cell r="DA476">
            <v>1.45972883031877</v>
          </cell>
          <cell r="DB476">
            <v>1.46068626397507</v>
          </cell>
          <cell r="DC476">
            <v>1.41600458806845</v>
          </cell>
          <cell r="DD476">
            <v>1.42440560074389</v>
          </cell>
          <cell r="DE476">
            <v>1.42467517405785</v>
          </cell>
          <cell r="DF476">
            <v>1.45778272591253</v>
          </cell>
          <cell r="DG476">
            <v>1.45778272591253</v>
          </cell>
          <cell r="DH476">
            <v>1.45778272591253</v>
          </cell>
          <cell r="DI476">
            <v>1.45778272591253</v>
          </cell>
          <cell r="DJ476">
            <v>1.45778272591253</v>
          </cell>
          <cell r="DK476">
            <v>1.45778272591253</v>
          </cell>
        </row>
        <row r="477">
          <cell r="A477">
            <v>1393.93986224376</v>
          </cell>
          <cell r="B477">
            <v>1693.18832271344</v>
          </cell>
          <cell r="C477">
            <v>1671.55256130748</v>
          </cell>
          <cell r="D477">
            <v>1552.67249270246</v>
          </cell>
          <cell r="E477">
            <v>1856.25122138389</v>
          </cell>
          <cell r="F477">
            <v>1954.99891837987</v>
          </cell>
          <cell r="G477">
            <v>1938.77881717847</v>
          </cell>
          <cell r="H477">
            <v>1737.43058424011</v>
          </cell>
          <cell r="I477">
            <v>1665.409334218</v>
          </cell>
          <cell r="J477">
            <v>2427.54862822354</v>
          </cell>
          <cell r="K477">
            <v>2187.65005303505</v>
          </cell>
          <cell r="L477">
            <v>2102.96404177188</v>
          </cell>
          <cell r="M477">
            <v>2059.44401450593</v>
          </cell>
          <cell r="N477">
            <v>2097.76242425305</v>
          </cell>
          <cell r="O477">
            <v>2270.34056216918</v>
          </cell>
          <cell r="P477">
            <v>2546.84612347525</v>
          </cell>
          <cell r="Q477">
            <v>2395.56532708207</v>
          </cell>
          <cell r="R477">
            <v>2472.90024330237</v>
          </cell>
          <cell r="S477">
            <v>2381.87625770482</v>
          </cell>
          <cell r="T477">
            <v>2327.06215934704</v>
          </cell>
        </row>
        <row r="477">
          <cell r="Z477">
            <v>1393.93986224376</v>
          </cell>
          <cell r="AA477">
            <v>1693.18832271344</v>
          </cell>
          <cell r="AB477">
            <v>1671.55256130748</v>
          </cell>
          <cell r="AC477">
            <v>1552.67249270246</v>
          </cell>
          <cell r="AD477">
            <v>1856.25122138389</v>
          </cell>
          <cell r="AE477">
            <v>1954.99891837987</v>
          </cell>
          <cell r="AF477">
            <v>1938.77881717847</v>
          </cell>
          <cell r="AG477">
            <v>1737.43058424011</v>
          </cell>
          <cell r="AH477">
            <v>1665.409334218</v>
          </cell>
          <cell r="AI477">
            <v>2427.54862822354</v>
          </cell>
          <cell r="AJ477">
            <v>2187.65005303505</v>
          </cell>
          <cell r="AK477">
            <v>2102.96404177188</v>
          </cell>
          <cell r="AL477">
            <v>2059.44401450593</v>
          </cell>
          <cell r="AM477">
            <v>2097.76242425305</v>
          </cell>
          <cell r="AN477">
            <v>2270.34056216918</v>
          </cell>
          <cell r="AO477">
            <v>2546.84612347525</v>
          </cell>
          <cell r="AP477">
            <v>2395.56532708207</v>
          </cell>
          <cell r="AQ477">
            <v>2472.90024330237</v>
          </cell>
          <cell r="AR477">
            <v>2381.87625770482</v>
          </cell>
          <cell r="AS477">
            <v>2327.06215934704</v>
          </cell>
        </row>
        <row r="477"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</row>
        <row r="477">
          <cell r="BX477">
            <v>3.16132171420004</v>
          </cell>
          <cell r="BY477">
            <v>2.92318228106671</v>
          </cell>
          <cell r="BZ477">
            <v>3.51816453767355</v>
          </cell>
          <cell r="CA477">
            <v>3.78218953249261</v>
          </cell>
          <cell r="CB477">
            <v>3.68657331768397</v>
          </cell>
          <cell r="CC477">
            <v>3.31235599157516</v>
          </cell>
          <cell r="CD477">
            <v>3.14811665501383</v>
          </cell>
          <cell r="CE477">
            <v>4.57279404958181</v>
          </cell>
          <cell r="CF477">
            <v>4.17386431728397</v>
          </cell>
          <cell r="CG477">
            <v>4.00824822647167</v>
          </cell>
          <cell r="CH477">
            <v>3.89961500636186</v>
          </cell>
          <cell r="CI477">
            <v>3.98467531738712</v>
          </cell>
          <cell r="CJ477">
            <v>4.2847375980807</v>
          </cell>
          <cell r="CK477">
            <v>4.80657727021982</v>
          </cell>
          <cell r="CL477">
            <v>4.52107009699022</v>
          </cell>
          <cell r="CM477">
            <v>4.66702169063876</v>
          </cell>
          <cell r="CN477">
            <v>4.49523517547192</v>
          </cell>
          <cell r="CO477">
            <v>4.39178636605009</v>
          </cell>
          <cell r="CP477">
            <v>5.33907672905914</v>
          </cell>
          <cell r="CQ477">
            <v>5.30032768867897</v>
          </cell>
          <cell r="CR477">
            <v>1.41509533740071</v>
          </cell>
          <cell r="CS477">
            <v>1.43421541744517</v>
          </cell>
          <cell r="CT477">
            <v>1.44863334781968</v>
          </cell>
          <cell r="CU477">
            <v>1.45522818328264</v>
          </cell>
          <cell r="CV477">
            <v>1.44553210350314</v>
          </cell>
          <cell r="CW477">
            <v>1.41615362588371</v>
          </cell>
          <cell r="CX477">
            <v>1.44082928211701</v>
          </cell>
          <cell r="CY477">
            <v>1.43706890338651</v>
          </cell>
          <cell r="CZ477">
            <v>1.44936347640121</v>
          </cell>
          <cell r="DA477">
            <v>1.45443203595071</v>
          </cell>
          <cell r="DB477">
            <v>1.43597427552156</v>
          </cell>
          <cell r="DC477">
            <v>1.43742228384759</v>
          </cell>
          <cell r="DD477">
            <v>1.44688959276864</v>
          </cell>
          <cell r="DE477">
            <v>1.44234946519827</v>
          </cell>
          <cell r="DF477">
            <v>1.4516900946319</v>
          </cell>
          <cell r="DG477">
            <v>1.4516900946319</v>
          </cell>
          <cell r="DH477">
            <v>1.4516900946319</v>
          </cell>
          <cell r="DI477">
            <v>1.4516900946319</v>
          </cell>
          <cell r="DJ477">
            <v>1.4516900946319</v>
          </cell>
          <cell r="DK477">
            <v>1.4516900946319</v>
          </cell>
        </row>
        <row r="478">
          <cell r="A478">
            <v>1517.71881080133</v>
          </cell>
          <cell r="B478">
            <v>1373.36909301992</v>
          </cell>
          <cell r="C478">
            <v>1356.64846504299</v>
          </cell>
          <cell r="D478">
            <v>1848.5759177444</v>
          </cell>
          <cell r="E478">
            <v>1945.6516818645</v>
          </cell>
          <cell r="F478">
            <v>2018.07833751638</v>
          </cell>
          <cell r="G478">
            <v>1981.92814534567</v>
          </cell>
          <cell r="H478">
            <v>1832.86273958802</v>
          </cell>
          <cell r="I478">
            <v>1742.49613492353</v>
          </cell>
          <cell r="J478">
            <v>1941.08264080979</v>
          </cell>
          <cell r="K478">
            <v>2210.74721956835</v>
          </cell>
          <cell r="L478">
            <v>2004.13422158132</v>
          </cell>
          <cell r="M478">
            <v>1742.44719624624</v>
          </cell>
          <cell r="N478">
            <v>2260.00191648718</v>
          </cell>
          <cell r="O478">
            <v>2237.77019178477</v>
          </cell>
          <cell r="P478">
            <v>2540.85530196653</v>
          </cell>
          <cell r="Q478">
            <v>2505.76354685465</v>
          </cell>
          <cell r="R478">
            <v>2166.37373076655</v>
          </cell>
          <cell r="S478">
            <v>2284.33515142641</v>
          </cell>
          <cell r="T478">
            <v>2445.09762982034</v>
          </cell>
        </row>
        <row r="478">
          <cell r="Z478">
            <v>1517.71881080133</v>
          </cell>
          <cell r="AA478">
            <v>1373.36909301992</v>
          </cell>
          <cell r="AB478">
            <v>1356.64846504299</v>
          </cell>
          <cell r="AC478">
            <v>1848.5759177444</v>
          </cell>
          <cell r="AD478">
            <v>1945.6516818645</v>
          </cell>
          <cell r="AE478">
            <v>2018.07833751638</v>
          </cell>
          <cell r="AF478">
            <v>1981.92814534567</v>
          </cell>
          <cell r="AG478">
            <v>1832.86273958802</v>
          </cell>
          <cell r="AH478">
            <v>1742.49613492353</v>
          </cell>
          <cell r="AI478">
            <v>1941.08264080979</v>
          </cell>
          <cell r="AJ478">
            <v>2210.74721956835</v>
          </cell>
          <cell r="AK478">
            <v>2004.13422158132</v>
          </cell>
          <cell r="AL478">
            <v>1742.44719624624</v>
          </cell>
          <cell r="AM478">
            <v>2260.00191648718</v>
          </cell>
          <cell r="AN478">
            <v>2237.77019178477</v>
          </cell>
          <cell r="AO478">
            <v>2540.85530196653</v>
          </cell>
          <cell r="AP478">
            <v>2505.76354685465</v>
          </cell>
          <cell r="AQ478">
            <v>2166.37373076655</v>
          </cell>
          <cell r="AR478">
            <v>2284.33515142641</v>
          </cell>
          <cell r="AS478">
            <v>2445.09762982034</v>
          </cell>
        </row>
        <row r="478"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</row>
        <row r="478">
          <cell r="BX478">
            <v>2.54705302730369</v>
          </cell>
          <cell r="BY478">
            <v>3.47478948039093</v>
          </cell>
          <cell r="BZ478">
            <v>3.74154937853403</v>
          </cell>
          <cell r="CA478">
            <v>3.76842867485358</v>
          </cell>
          <cell r="CB478">
            <v>3.74889425878343</v>
          </cell>
          <cell r="CC478">
            <v>3.48470946205572</v>
          </cell>
          <cell r="CD478">
            <v>3.3419723070201</v>
          </cell>
          <cell r="CE478">
            <v>3.64672876108285</v>
          </cell>
          <cell r="CF478">
            <v>4.31877037427076</v>
          </cell>
          <cell r="CG478">
            <v>3.83392509311668</v>
          </cell>
          <cell r="CH478">
            <v>3.31644339467426</v>
          </cell>
          <cell r="CI478">
            <v>4.3236364006897</v>
          </cell>
          <cell r="CJ478">
            <v>4.24002505230426</v>
          </cell>
          <cell r="CK478">
            <v>4.81429691671146</v>
          </cell>
          <cell r="CL478">
            <v>4.74780665718885</v>
          </cell>
          <cell r="CM478">
            <v>4.10474628933099</v>
          </cell>
          <cell r="CN478">
            <v>4.32825421728506</v>
          </cell>
          <cell r="CO478">
            <v>4.63285964029195</v>
          </cell>
          <cell r="CP478">
            <v>5.0612132324949</v>
          </cell>
          <cell r="CQ478">
            <v>4.85245225240984</v>
          </cell>
          <cell r="CR478">
            <v>1.43222253084299</v>
          </cell>
          <cell r="CS478">
            <v>1.44727426042638</v>
          </cell>
          <cell r="CT478">
            <v>1.45927276341061</v>
          </cell>
          <cell r="CU478">
            <v>1.45752471740944</v>
          </cell>
          <cell r="CV478">
            <v>1.42469122113844</v>
          </cell>
          <cell r="CW478">
            <v>1.46718492604482</v>
          </cell>
          <cell r="CX478">
            <v>1.44841111789502</v>
          </cell>
          <cell r="CY478">
            <v>1.44102164239931</v>
          </cell>
          <cell r="CZ478">
            <v>1.42848640710188</v>
          </cell>
          <cell r="DA478">
            <v>1.4583027641399</v>
          </cell>
          <cell r="DB478">
            <v>1.40244587522675</v>
          </cell>
          <cell r="DC478">
            <v>1.43215596442452</v>
          </cell>
          <cell r="DD478">
            <v>1.43944200663497</v>
          </cell>
          <cell r="DE478">
            <v>1.43207834765659</v>
          </cell>
          <cell r="DF478">
            <v>1.44595306917695</v>
          </cell>
          <cell r="DG478">
            <v>1.44595306917695</v>
          </cell>
          <cell r="DH478">
            <v>1.44595306917695</v>
          </cell>
          <cell r="DI478">
            <v>1.44595306917695</v>
          </cell>
          <cell r="DJ478">
            <v>1.44595306917695</v>
          </cell>
          <cell r="DK478">
            <v>1.44595306917695</v>
          </cell>
        </row>
        <row r="479">
          <cell r="A479">
            <v>1273.67394944381</v>
          </cell>
          <cell r="B479">
            <v>1473.94256813949</v>
          </cell>
          <cell r="C479">
            <v>1524.79466375315</v>
          </cell>
          <cell r="D479">
            <v>1917.89567194799</v>
          </cell>
          <cell r="E479">
            <v>1795.21869645413</v>
          </cell>
          <cell r="F479">
            <v>1489.79683064774</v>
          </cell>
          <cell r="G479">
            <v>1590.07107792925</v>
          </cell>
          <cell r="H479">
            <v>1600.40844583835</v>
          </cell>
          <cell r="I479">
            <v>1769.00901489787</v>
          </cell>
          <cell r="J479">
            <v>1955.29353923248</v>
          </cell>
          <cell r="K479">
            <v>1906.08173418174</v>
          </cell>
          <cell r="L479">
            <v>1872.99939915873</v>
          </cell>
          <cell r="M479">
            <v>2534.49211862748</v>
          </cell>
          <cell r="N479">
            <v>2231.85764013314</v>
          </cell>
          <cell r="O479">
            <v>2278.25266432991</v>
          </cell>
          <cell r="P479">
            <v>2444.12436254086</v>
          </cell>
          <cell r="Q479">
            <v>2089.02193359705</v>
          </cell>
          <cell r="R479">
            <v>2333.59373185666</v>
          </cell>
          <cell r="S479">
            <v>2503.20330600073</v>
          </cell>
          <cell r="T479">
            <v>2209.0170337834</v>
          </cell>
        </row>
        <row r="479">
          <cell r="Z479">
            <v>1273.67394944381</v>
          </cell>
          <cell r="AA479">
            <v>1473.94256813949</v>
          </cell>
          <cell r="AB479">
            <v>1524.79466375315</v>
          </cell>
          <cell r="AC479">
            <v>1917.89567194799</v>
          </cell>
          <cell r="AD479">
            <v>1795.21869645413</v>
          </cell>
          <cell r="AE479">
            <v>1489.79683064774</v>
          </cell>
          <cell r="AF479">
            <v>1590.07107792925</v>
          </cell>
          <cell r="AG479">
            <v>1600.40844583835</v>
          </cell>
          <cell r="AH479">
            <v>1769.00901489787</v>
          </cell>
          <cell r="AI479">
            <v>1955.29353923248</v>
          </cell>
          <cell r="AJ479">
            <v>1906.08173418174</v>
          </cell>
          <cell r="AK479">
            <v>1872.99939915873</v>
          </cell>
          <cell r="AL479">
            <v>2534.49211862748</v>
          </cell>
          <cell r="AM479">
            <v>2231.85764013314</v>
          </cell>
          <cell r="AN479">
            <v>2278.25266432991</v>
          </cell>
          <cell r="AO479">
            <v>2444.12436254086</v>
          </cell>
          <cell r="AP479">
            <v>2089.02193359705</v>
          </cell>
          <cell r="AQ479">
            <v>2333.59373185666</v>
          </cell>
          <cell r="AR479">
            <v>2503.20330600073</v>
          </cell>
          <cell r="AS479">
            <v>2209.0170337834</v>
          </cell>
        </row>
        <row r="479"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</row>
        <row r="479">
          <cell r="BX479">
            <v>2.8870733952843</v>
          </cell>
          <cell r="BY479">
            <v>3.57204011721417</v>
          </cell>
          <cell r="BZ479">
            <v>3.39010386978105</v>
          </cell>
          <cell r="CA479">
            <v>2.82407222790752</v>
          </cell>
          <cell r="CB479">
            <v>3.01637583135448</v>
          </cell>
          <cell r="CC479">
            <v>3.07249441646496</v>
          </cell>
          <cell r="CD479">
            <v>3.38094961551554</v>
          </cell>
          <cell r="CE479">
            <v>3.74659071315239</v>
          </cell>
          <cell r="CF479">
            <v>3.64342689793689</v>
          </cell>
          <cell r="CG479">
            <v>3.52671597337139</v>
          </cell>
          <cell r="CH479">
            <v>4.813453570291</v>
          </cell>
          <cell r="CI479">
            <v>4.30793228529254</v>
          </cell>
          <cell r="CJ479">
            <v>4.32689209377648</v>
          </cell>
          <cell r="CK479">
            <v>4.64191814457725</v>
          </cell>
          <cell r="CL479">
            <v>3.9675022133093</v>
          </cell>
          <cell r="CM479">
            <v>4.43199669051051</v>
          </cell>
          <cell r="CN479">
            <v>4.75412177210616</v>
          </cell>
          <cell r="CO479">
            <v>4.19539873173208</v>
          </cell>
          <cell r="CP479">
            <v>4.72729852625442</v>
          </cell>
          <cell r="CQ479">
            <v>5.38906704663533</v>
          </cell>
          <cell r="CR479">
            <v>1.44345346399692</v>
          </cell>
          <cell r="CS479">
            <v>1.44384079362056</v>
          </cell>
          <cell r="CT479">
            <v>1.44697382253754</v>
          </cell>
          <cell r="CU479">
            <v>1.47101054799083</v>
          </cell>
          <cell r="CV479">
            <v>1.45081318345069</v>
          </cell>
          <cell r="CW479">
            <v>1.44530126110968</v>
          </cell>
          <cell r="CX479">
            <v>1.44423618314771</v>
          </cell>
          <cell r="CY479">
            <v>1.42707522917958</v>
          </cell>
          <cell r="CZ479">
            <v>1.43350259305093</v>
          </cell>
          <cell r="DA479">
            <v>1.42982487567465</v>
          </cell>
          <cell r="DB479">
            <v>1.43330493070721</v>
          </cell>
          <cell r="DC479">
            <v>1.4550378431153</v>
          </cell>
          <cell r="DD479">
            <v>1.44258460629904</v>
          </cell>
          <cell r="DE479">
            <v>1.41939985616625</v>
          </cell>
          <cell r="DF479">
            <v>1.44255691756899</v>
          </cell>
          <cell r="DG479">
            <v>1.44255691756899</v>
          </cell>
          <cell r="DH479">
            <v>1.44255691756899</v>
          </cell>
          <cell r="DI479">
            <v>1.44255691756899</v>
          </cell>
          <cell r="DJ479">
            <v>1.44255691756899</v>
          </cell>
          <cell r="DK479">
            <v>1.44255691756899</v>
          </cell>
        </row>
        <row r="480">
          <cell r="A480">
            <v>1708.67715386868</v>
          </cell>
          <cell r="B480">
            <v>1720.13617831632</v>
          </cell>
          <cell r="C480">
            <v>1557.89425336638</v>
          </cell>
          <cell r="D480">
            <v>1677.65010694825</v>
          </cell>
          <cell r="E480">
            <v>1673.11790148179</v>
          </cell>
          <cell r="F480">
            <v>1567.98757240229</v>
          </cell>
          <cell r="G480">
            <v>1856.64956122003</v>
          </cell>
          <cell r="H480">
            <v>2049.78374225139</v>
          </cell>
          <cell r="I480">
            <v>1914.10106766678</v>
          </cell>
          <cell r="J480">
            <v>2036.16421241875</v>
          </cell>
          <cell r="K480">
            <v>2141.37875453019</v>
          </cell>
          <cell r="L480">
            <v>2254.24550325385</v>
          </cell>
          <cell r="M480">
            <v>2044.86395199153</v>
          </cell>
          <cell r="N480">
            <v>2462.67052894419</v>
          </cell>
          <cell r="O480">
            <v>2297.21727988302</v>
          </cell>
          <cell r="P480">
            <v>2056.43106531661</v>
          </cell>
          <cell r="Q480">
            <v>2111.40236458407</v>
          </cell>
          <cell r="R480">
            <v>2370.00864899489</v>
          </cell>
          <cell r="S480">
            <v>2658.6492434482</v>
          </cell>
          <cell r="T480">
            <v>2940.62684170941</v>
          </cell>
        </row>
        <row r="480">
          <cell r="Z480">
            <v>1708.67715386868</v>
          </cell>
          <cell r="AA480">
            <v>1720.13617831632</v>
          </cell>
          <cell r="AB480">
            <v>1557.89425336638</v>
          </cell>
          <cell r="AC480">
            <v>1677.65010694825</v>
          </cell>
          <cell r="AD480">
            <v>1673.11790148179</v>
          </cell>
          <cell r="AE480">
            <v>1567.98757240229</v>
          </cell>
          <cell r="AF480">
            <v>1856.64956122003</v>
          </cell>
          <cell r="AG480">
            <v>2049.78374225139</v>
          </cell>
          <cell r="AH480">
            <v>1914.10106766678</v>
          </cell>
          <cell r="AI480">
            <v>2036.16421241875</v>
          </cell>
          <cell r="AJ480">
            <v>2141.37875453019</v>
          </cell>
          <cell r="AK480">
            <v>2254.24550325385</v>
          </cell>
          <cell r="AL480">
            <v>2044.86395199153</v>
          </cell>
          <cell r="AM480">
            <v>2462.67052894419</v>
          </cell>
          <cell r="AN480">
            <v>2297.21727988302</v>
          </cell>
          <cell r="AO480">
            <v>2056.43106531661</v>
          </cell>
          <cell r="AP480">
            <v>2111.40236458407</v>
          </cell>
          <cell r="AQ480">
            <v>2370.00864899489</v>
          </cell>
          <cell r="AR480">
            <v>2658.6492434482</v>
          </cell>
          <cell r="AS480">
            <v>2940.62684170941</v>
          </cell>
        </row>
        <row r="480"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</row>
        <row r="480">
          <cell r="BX480">
            <v>2.97314657181207</v>
          </cell>
          <cell r="BY480">
            <v>3.16375741523989</v>
          </cell>
          <cell r="BZ480">
            <v>3.20557294446991</v>
          </cell>
          <cell r="CA480">
            <v>2.95828153459891</v>
          </cell>
          <cell r="CB480">
            <v>3.49860116000217</v>
          </cell>
          <cell r="CC480">
            <v>3.83571154798712</v>
          </cell>
          <cell r="CD480">
            <v>3.66697676933135</v>
          </cell>
          <cell r="CE480">
            <v>3.85539019753939</v>
          </cell>
          <cell r="CF480">
            <v>4.0771320489774</v>
          </cell>
          <cell r="CG480">
            <v>4.25865838985911</v>
          </cell>
          <cell r="CH480">
            <v>3.84461539672716</v>
          </cell>
          <cell r="CI480">
            <v>4.70737973921533</v>
          </cell>
          <cell r="CJ480">
            <v>4.34091064565428</v>
          </cell>
          <cell r="CK480">
            <v>3.88591169919357</v>
          </cell>
          <cell r="CL480">
            <v>3.98978759299136</v>
          </cell>
          <cell r="CM480">
            <v>4.47846003284398</v>
          </cell>
          <cell r="CN480">
            <v>5.02388646690517</v>
          </cell>
          <cell r="CO480">
            <v>5.55672224558713</v>
          </cell>
          <cell r="CP480">
            <v>5.18674805589703</v>
          </cell>
          <cell r="CQ480">
            <v>4.88278632915388</v>
          </cell>
          <cell r="CR480">
            <v>1.4188557888704</v>
          </cell>
          <cell r="CS480">
            <v>1.42992433774566</v>
          </cell>
          <cell r="CT480">
            <v>1.43558460062031</v>
          </cell>
          <cell r="CU480">
            <v>1.45279838483552</v>
          </cell>
          <cell r="CV480">
            <v>1.42997359317679</v>
          </cell>
          <cell r="CW480">
            <v>1.45214588689526</v>
          </cell>
          <cell r="CX480">
            <v>1.45392712515624</v>
          </cell>
          <cell r="CY480">
            <v>1.46409494012367</v>
          </cell>
          <cell r="CZ480">
            <v>1.43009155607817</v>
          </cell>
          <cell r="DA480">
            <v>1.4469435784681</v>
          </cell>
          <cell r="DB480">
            <v>1.43895047740074</v>
          </cell>
          <cell r="DC480">
            <v>1.45022551987602</v>
          </cell>
          <cell r="DD480">
            <v>1.45719829258521</v>
          </cell>
          <cell r="DE480">
            <v>1.43329047555811</v>
          </cell>
          <cell r="DF480">
            <v>1.4498676628101</v>
          </cell>
          <cell r="DG480">
            <v>1.4498676628101</v>
          </cell>
          <cell r="DH480">
            <v>1.4498676628101</v>
          </cell>
          <cell r="DI480">
            <v>1.4498676628101</v>
          </cell>
          <cell r="DJ480">
            <v>1.4498676628101</v>
          </cell>
          <cell r="DK480">
            <v>1.4498676628101</v>
          </cell>
        </row>
        <row r="481">
          <cell r="A481">
            <v>1312.85477059997</v>
          </cell>
          <cell r="B481">
            <v>1446.58416493381</v>
          </cell>
          <cell r="C481">
            <v>2063.53007656222</v>
          </cell>
          <cell r="D481">
            <v>1592.25103824772</v>
          </cell>
          <cell r="E481">
            <v>1865.73598401042</v>
          </cell>
          <cell r="F481">
            <v>1717.39992509762</v>
          </cell>
          <cell r="G481">
            <v>1889.80782020445</v>
          </cell>
          <cell r="H481">
            <v>1956.58732393617</v>
          </cell>
          <cell r="I481">
            <v>1828.52551275829</v>
          </cell>
          <cell r="J481">
            <v>1832.35400337888</v>
          </cell>
          <cell r="K481">
            <v>1818.3162312809</v>
          </cell>
          <cell r="L481">
            <v>1831.99585002564</v>
          </cell>
          <cell r="M481">
            <v>1786.75988013573</v>
          </cell>
          <cell r="N481">
            <v>2017.00585288357</v>
          </cell>
          <cell r="O481">
            <v>2019.95248367507</v>
          </cell>
          <cell r="P481">
            <v>2201.78963501527</v>
          </cell>
          <cell r="Q481">
            <v>2268.44733832585</v>
          </cell>
          <cell r="R481">
            <v>2077.77190045086</v>
          </cell>
          <cell r="S481">
            <v>2840.20289762643</v>
          </cell>
          <cell r="T481">
            <v>2627.08385584406</v>
          </cell>
        </row>
        <row r="481">
          <cell r="Z481">
            <v>1312.85477059997</v>
          </cell>
          <cell r="AA481">
            <v>1446.58416493381</v>
          </cell>
          <cell r="AB481">
            <v>2063.53007656222</v>
          </cell>
          <cell r="AC481">
            <v>1592.25103824772</v>
          </cell>
          <cell r="AD481">
            <v>1865.73598401042</v>
          </cell>
          <cell r="AE481">
            <v>1717.39992509762</v>
          </cell>
          <cell r="AF481">
            <v>1889.80782020445</v>
          </cell>
          <cell r="AG481">
            <v>1956.58732393617</v>
          </cell>
          <cell r="AH481">
            <v>1828.52551275829</v>
          </cell>
          <cell r="AI481">
            <v>1832.35400337888</v>
          </cell>
          <cell r="AJ481">
            <v>1818.3162312809</v>
          </cell>
          <cell r="AK481">
            <v>1831.99585002564</v>
          </cell>
          <cell r="AL481">
            <v>1786.75988013573</v>
          </cell>
          <cell r="AM481">
            <v>2017.00585288357</v>
          </cell>
          <cell r="AN481">
            <v>2019.95248367507</v>
          </cell>
          <cell r="AO481">
            <v>2201.78963501527</v>
          </cell>
          <cell r="AP481">
            <v>2268.44733832585</v>
          </cell>
          <cell r="AQ481">
            <v>2077.77190045086</v>
          </cell>
          <cell r="AR481">
            <v>2840.20289762643</v>
          </cell>
          <cell r="AS481">
            <v>2627.08385584406</v>
          </cell>
        </row>
        <row r="481"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</row>
        <row r="481">
          <cell r="BX481">
            <v>3.90097474806622</v>
          </cell>
          <cell r="BY481">
            <v>3.01653474614052</v>
          </cell>
          <cell r="BZ481">
            <v>3.59205028620811</v>
          </cell>
          <cell r="CA481">
            <v>3.23797009524689</v>
          </cell>
          <cell r="CB481">
            <v>3.63681398856692</v>
          </cell>
          <cell r="CC481">
            <v>3.73909071476021</v>
          </cell>
          <cell r="CD481">
            <v>3.50150358945011</v>
          </cell>
          <cell r="CE481">
            <v>3.52306288273731</v>
          </cell>
          <cell r="CF481">
            <v>3.4943275120214</v>
          </cell>
          <cell r="CG481">
            <v>3.45491728168367</v>
          </cell>
          <cell r="CH481">
            <v>3.41554586039171</v>
          </cell>
          <cell r="CI481">
            <v>3.78267355302698</v>
          </cell>
          <cell r="CJ481">
            <v>3.83742277539688</v>
          </cell>
          <cell r="CK481">
            <v>4.18286952803366</v>
          </cell>
          <cell r="CL481">
            <v>4.30950309536109</v>
          </cell>
          <cell r="CM481">
            <v>3.9472657289261</v>
          </cell>
          <cell r="CN481">
            <v>5.39570082671958</v>
          </cell>
          <cell r="CO481">
            <v>4.99082602326952</v>
          </cell>
          <cell r="CP481">
            <v>4.88420537360928</v>
          </cell>
          <cell r="CQ481">
            <v>4.56713654456814</v>
          </cell>
          <cell r="CR481">
            <v>1.44104779040137</v>
          </cell>
          <cell r="CS481">
            <v>1.43136321365656</v>
          </cell>
          <cell r="CT481">
            <v>1.44925497451044</v>
          </cell>
          <cell r="CU481">
            <v>1.44614001785292</v>
          </cell>
          <cell r="CV481">
            <v>1.42303281645897</v>
          </cell>
          <cell r="CW481">
            <v>1.4531342587589</v>
          </cell>
          <cell r="CX481">
            <v>1.42365149498152</v>
          </cell>
          <cell r="CY481">
            <v>1.43364085688069</v>
          </cell>
          <cell r="CZ481">
            <v>1.43071649395354</v>
          </cell>
          <cell r="DA481">
            <v>1.42493850423759</v>
          </cell>
          <cell r="DB481">
            <v>1.42565008223782</v>
          </cell>
          <cell r="DC481">
            <v>1.45276031325214</v>
          </cell>
          <cell r="DD481">
            <v>1.43322114484965</v>
          </cell>
          <cell r="DE481">
            <v>1.46088298529903</v>
          </cell>
          <cell r="DF481">
            <v>1.44214404237959</v>
          </cell>
          <cell r="DG481">
            <v>1.44214404237959</v>
          </cell>
          <cell r="DH481">
            <v>1.44214404237959</v>
          </cell>
          <cell r="DI481">
            <v>1.44214404237959</v>
          </cell>
          <cell r="DJ481">
            <v>1.44214404237959</v>
          </cell>
          <cell r="DK481">
            <v>1.44214404237959</v>
          </cell>
        </row>
        <row r="482">
          <cell r="A482">
            <v>1412.19762549226</v>
          </cell>
          <cell r="B482">
            <v>1756.12557942708</v>
          </cell>
          <cell r="C482">
            <v>1659.44830641198</v>
          </cell>
          <cell r="D482">
            <v>1416.32679790333</v>
          </cell>
          <cell r="E482">
            <v>1725.65156174739</v>
          </cell>
          <cell r="F482">
            <v>1633.98168636344</v>
          </cell>
          <cell r="G482">
            <v>1710.87041404377</v>
          </cell>
          <cell r="H482">
            <v>2181.88592500652</v>
          </cell>
          <cell r="I482">
            <v>1802.28425112336</v>
          </cell>
          <cell r="J482">
            <v>1766.41742886335</v>
          </cell>
          <cell r="K482">
            <v>1910.17687291046</v>
          </cell>
          <cell r="L482">
            <v>1759.90949886503</v>
          </cell>
          <cell r="M482">
            <v>2106.76250541334</v>
          </cell>
          <cell r="N482">
            <v>2357.23973175039</v>
          </cell>
          <cell r="O482">
            <v>2187.78818620398</v>
          </cell>
          <cell r="P482">
            <v>2284.06745626643</v>
          </cell>
          <cell r="Q482">
            <v>2377.34351641685</v>
          </cell>
          <cell r="R482">
            <v>2260.92944490832</v>
          </cell>
          <cell r="S482">
            <v>2226.88136648386</v>
          </cell>
          <cell r="T482">
            <v>2340.24865186519</v>
          </cell>
        </row>
        <row r="482">
          <cell r="Z482">
            <v>1412.19762549226</v>
          </cell>
          <cell r="AA482">
            <v>1756.12557942708</v>
          </cell>
          <cell r="AB482">
            <v>1659.44830641198</v>
          </cell>
          <cell r="AC482">
            <v>1416.32679790333</v>
          </cell>
          <cell r="AD482">
            <v>1725.65156174739</v>
          </cell>
          <cell r="AE482">
            <v>1633.98168636344</v>
          </cell>
          <cell r="AF482">
            <v>1710.87041404377</v>
          </cell>
          <cell r="AG482">
            <v>2181.88592500652</v>
          </cell>
          <cell r="AH482">
            <v>1802.28425112336</v>
          </cell>
          <cell r="AI482">
            <v>1766.41742886335</v>
          </cell>
          <cell r="AJ482">
            <v>1910.17687291046</v>
          </cell>
          <cell r="AK482">
            <v>1759.90949886503</v>
          </cell>
          <cell r="AL482">
            <v>2106.76250541334</v>
          </cell>
          <cell r="AM482">
            <v>2357.23973175039</v>
          </cell>
          <cell r="AN482">
            <v>2187.78818620398</v>
          </cell>
          <cell r="AO482">
            <v>2284.06745626643</v>
          </cell>
          <cell r="AP482">
            <v>2377.34351641685</v>
          </cell>
          <cell r="AQ482">
            <v>2260.92944490832</v>
          </cell>
          <cell r="AR482">
            <v>2226.88136648386</v>
          </cell>
          <cell r="AS482">
            <v>2340.24865186519</v>
          </cell>
        </row>
        <row r="482"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</row>
        <row r="482">
          <cell r="BX482">
            <v>3.20620807386224</v>
          </cell>
          <cell r="BY482">
            <v>2.68915758469084</v>
          </cell>
          <cell r="BZ482">
            <v>3.28010261830315</v>
          </cell>
          <cell r="CA482">
            <v>3.09376620952357</v>
          </cell>
          <cell r="CB482">
            <v>3.24626874197323</v>
          </cell>
          <cell r="CC482">
            <v>4.12347305107088</v>
          </cell>
          <cell r="CD482">
            <v>3.48706095272637</v>
          </cell>
          <cell r="CE482">
            <v>3.40538799245247</v>
          </cell>
          <cell r="CF482">
            <v>3.59408804832959</v>
          </cell>
          <cell r="CG482">
            <v>3.35465713420372</v>
          </cell>
          <cell r="CH482">
            <v>3.95036081256052</v>
          </cell>
          <cell r="CI482">
            <v>4.42201619993243</v>
          </cell>
          <cell r="CJ482">
            <v>4.12312937933245</v>
          </cell>
          <cell r="CK482">
            <v>4.30457833747129</v>
          </cell>
          <cell r="CL482">
            <v>4.48036741358925</v>
          </cell>
          <cell r="CM482">
            <v>4.26097218994223</v>
          </cell>
          <cell r="CN482">
            <v>4.19680481151548</v>
          </cell>
          <cell r="CO482">
            <v>4.4104580289332</v>
          </cell>
          <cell r="CP482">
            <v>4.95442119790346</v>
          </cell>
          <cell r="CQ482">
            <v>5.35495114939656</v>
          </cell>
          <cell r="CR482">
            <v>1.44119798632692</v>
          </cell>
          <cell r="CS482">
            <v>1.44098189942694</v>
          </cell>
          <cell r="CT482">
            <v>1.41800956502506</v>
          </cell>
          <cell r="CU482">
            <v>1.44296020940032</v>
          </cell>
          <cell r="CV482">
            <v>1.44136115484821</v>
          </cell>
          <cell r="CW482">
            <v>1.44699432705672</v>
          </cell>
          <cell r="CX482">
            <v>1.4439088613503</v>
          </cell>
          <cell r="CY482">
            <v>1.44969291262851</v>
          </cell>
          <cell r="CZ482">
            <v>1.4160248812715</v>
          </cell>
          <cell r="DA482">
            <v>1.42113022534616</v>
          </cell>
          <cell r="DB482">
            <v>1.45610269566918</v>
          </cell>
          <cell r="DC482">
            <v>1.4373063079213</v>
          </cell>
          <cell r="DD482">
            <v>1.46112022255617</v>
          </cell>
          <cell r="DE482">
            <v>1.46046300011071</v>
          </cell>
          <cell r="DF482">
            <v>1.45373566646258</v>
          </cell>
          <cell r="DG482">
            <v>1.45373566646258</v>
          </cell>
          <cell r="DH482">
            <v>1.45373566646258</v>
          </cell>
          <cell r="DI482">
            <v>1.45373566646258</v>
          </cell>
          <cell r="DJ482">
            <v>1.45373566646258</v>
          </cell>
          <cell r="DK482">
            <v>1.45373566646258</v>
          </cell>
        </row>
        <row r="483">
          <cell r="A483">
            <v>1429.07069221654</v>
          </cell>
          <cell r="B483">
            <v>1309.65324849651</v>
          </cell>
          <cell r="C483">
            <v>1585.15517021302</v>
          </cell>
          <cell r="D483">
            <v>1744.57498835491</v>
          </cell>
          <cell r="E483">
            <v>1593.71384239996</v>
          </cell>
          <cell r="F483">
            <v>1865.0278060442</v>
          </cell>
          <cell r="G483">
            <v>1804.53410124142</v>
          </cell>
          <cell r="H483">
            <v>1986.29658204041</v>
          </cell>
          <cell r="I483">
            <v>1997.28851732328</v>
          </cell>
          <cell r="J483">
            <v>1981.56092734162</v>
          </cell>
          <cell r="K483">
            <v>2185.29636128061</v>
          </cell>
          <cell r="L483">
            <v>1730.06699350951</v>
          </cell>
          <cell r="M483">
            <v>1834.91762903365</v>
          </cell>
          <cell r="N483">
            <v>1802.58710897334</v>
          </cell>
          <cell r="O483">
            <v>2130.16739169282</v>
          </cell>
          <cell r="P483">
            <v>2303.71733270532</v>
          </cell>
          <cell r="Q483">
            <v>2356.45145634371</v>
          </cell>
          <cell r="R483">
            <v>2544.0013625841</v>
          </cell>
          <cell r="S483">
            <v>2478.13653691074</v>
          </cell>
          <cell r="T483">
            <v>2724.24717382996</v>
          </cell>
        </row>
        <row r="483">
          <cell r="Z483">
            <v>1429.07069221654</v>
          </cell>
          <cell r="AA483">
            <v>1309.65324849651</v>
          </cell>
          <cell r="AB483">
            <v>1585.15517021302</v>
          </cell>
          <cell r="AC483">
            <v>1744.57498835491</v>
          </cell>
          <cell r="AD483">
            <v>1593.71384239996</v>
          </cell>
          <cell r="AE483">
            <v>1865.0278060442</v>
          </cell>
          <cell r="AF483">
            <v>1804.53410124142</v>
          </cell>
          <cell r="AG483">
            <v>1986.29658204041</v>
          </cell>
          <cell r="AH483">
            <v>1997.28851732328</v>
          </cell>
          <cell r="AI483">
            <v>1981.56092734162</v>
          </cell>
          <cell r="AJ483">
            <v>2185.29636128061</v>
          </cell>
          <cell r="AK483">
            <v>1730.06699350951</v>
          </cell>
          <cell r="AL483">
            <v>1834.91762903365</v>
          </cell>
          <cell r="AM483">
            <v>1802.58710897334</v>
          </cell>
          <cell r="AN483">
            <v>2130.16739169282</v>
          </cell>
          <cell r="AO483">
            <v>2303.71733270532</v>
          </cell>
          <cell r="AP483">
            <v>2356.45145634371</v>
          </cell>
          <cell r="AQ483">
            <v>2544.0013625841</v>
          </cell>
          <cell r="AR483">
            <v>2478.13653691074</v>
          </cell>
          <cell r="AS483">
            <v>2724.24717382996</v>
          </cell>
        </row>
        <row r="483"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</row>
        <row r="483">
          <cell r="BX483">
            <v>2.90649670545613</v>
          </cell>
          <cell r="BY483">
            <v>3.3245404932267</v>
          </cell>
          <cell r="BZ483">
            <v>2.97865624040966</v>
          </cell>
          <cell r="CA483">
            <v>3.49804384191666</v>
          </cell>
          <cell r="CB483">
            <v>3.4084311504358</v>
          </cell>
          <cell r="CC483">
            <v>3.81399545464275</v>
          </cell>
          <cell r="CD483">
            <v>3.83208164382738</v>
          </cell>
          <cell r="CE483">
            <v>3.74060484416897</v>
          </cell>
          <cell r="CF483">
            <v>4.17235374005008</v>
          </cell>
          <cell r="CG483">
            <v>3.30915791713179</v>
          </cell>
          <cell r="CH483">
            <v>3.48968277030322</v>
          </cell>
          <cell r="CI483">
            <v>3.41398218752916</v>
          </cell>
          <cell r="CJ483">
            <v>4.06322733986314</v>
          </cell>
          <cell r="CK483">
            <v>4.39426839696674</v>
          </cell>
          <cell r="CL483">
            <v>4.49485708015984</v>
          </cell>
          <cell r="CM483">
            <v>4.85260263086001</v>
          </cell>
          <cell r="CN483">
            <v>4.72696754628638</v>
          </cell>
          <cell r="CO483">
            <v>5.19641584995543</v>
          </cell>
          <cell r="CP483">
            <v>5.48480891618377</v>
          </cell>
          <cell r="CQ483">
            <v>4.84290017466863</v>
          </cell>
          <cell r="CR483">
            <v>1.44706070270523</v>
          </cell>
          <cell r="CS483">
            <v>1.44708543946881</v>
          </cell>
          <cell r="CT483">
            <v>1.49420120420002</v>
          </cell>
          <cell r="CU483">
            <v>1.43768966330238</v>
          </cell>
          <cell r="CV483">
            <v>1.46587552971401</v>
          </cell>
          <cell r="CW483">
            <v>1.46072074935436</v>
          </cell>
          <cell r="CX483">
            <v>1.45049990047912</v>
          </cell>
          <cell r="CY483">
            <v>1.42682614823831</v>
          </cell>
          <cell r="CZ483">
            <v>1.427950613721</v>
          </cell>
          <cell r="DA483">
            <v>1.45135192667415</v>
          </cell>
          <cell r="DB483">
            <v>1.43494863848844</v>
          </cell>
          <cell r="DC483">
            <v>1.43236125018997</v>
          </cell>
          <cell r="DD483">
            <v>1.440581255458</v>
          </cell>
          <cell r="DE483">
            <v>1.44657896492404</v>
          </cell>
          <cell r="DF483">
            <v>1.4363151646667</v>
          </cell>
          <cell r="DG483">
            <v>1.4363151646667</v>
          </cell>
          <cell r="DH483">
            <v>1.4363151646667</v>
          </cell>
          <cell r="DI483">
            <v>1.4363151646667</v>
          </cell>
          <cell r="DJ483">
            <v>1.4363151646667</v>
          </cell>
          <cell r="DK483">
            <v>1.4363151646667</v>
          </cell>
        </row>
        <row r="484">
          <cell r="A484">
            <v>1521.36168379525</v>
          </cell>
          <cell r="B484">
            <v>1413.18714496224</v>
          </cell>
          <cell r="C484">
            <v>1417.88911846684</v>
          </cell>
          <cell r="D484">
            <v>1747.37763944235</v>
          </cell>
          <cell r="E484">
            <v>1641.58231715232</v>
          </cell>
          <cell r="F484">
            <v>1880.10713112694</v>
          </cell>
          <cell r="G484">
            <v>1860.97403359654</v>
          </cell>
          <cell r="H484">
            <v>2053.82905308665</v>
          </cell>
          <cell r="I484">
            <v>1978.68476312754</v>
          </cell>
          <cell r="J484">
            <v>1885.89208587398</v>
          </cell>
          <cell r="K484">
            <v>1941.76934845059</v>
          </cell>
          <cell r="L484">
            <v>1856.24549091761</v>
          </cell>
          <cell r="M484">
            <v>2125.94078141219</v>
          </cell>
          <cell r="N484">
            <v>2128.02267791775</v>
          </cell>
          <cell r="O484">
            <v>2271.1874721633</v>
          </cell>
          <cell r="P484">
            <v>2315.86722055451</v>
          </cell>
          <cell r="Q484">
            <v>2311.80825913844</v>
          </cell>
          <cell r="R484">
            <v>2506.09371276586</v>
          </cell>
          <cell r="S484">
            <v>2112.06252804944</v>
          </cell>
          <cell r="T484">
            <v>2536.79711740209</v>
          </cell>
        </row>
        <row r="484">
          <cell r="Z484">
            <v>1521.36168379525</v>
          </cell>
          <cell r="AA484">
            <v>1413.18714496224</v>
          </cell>
          <cell r="AB484">
            <v>1417.88911846684</v>
          </cell>
          <cell r="AC484">
            <v>1747.37763944235</v>
          </cell>
          <cell r="AD484">
            <v>1641.58231715232</v>
          </cell>
          <cell r="AE484">
            <v>1880.10713112694</v>
          </cell>
          <cell r="AF484">
            <v>1860.97403359654</v>
          </cell>
          <cell r="AG484">
            <v>2053.82905308665</v>
          </cell>
          <cell r="AH484">
            <v>1978.68476312754</v>
          </cell>
          <cell r="AI484">
            <v>1885.89208587398</v>
          </cell>
          <cell r="AJ484">
            <v>1941.76934845059</v>
          </cell>
          <cell r="AK484">
            <v>1856.24549091761</v>
          </cell>
          <cell r="AL484">
            <v>2125.94078141219</v>
          </cell>
          <cell r="AM484">
            <v>2128.02267791775</v>
          </cell>
          <cell r="AN484">
            <v>2271.1874721633</v>
          </cell>
          <cell r="AO484">
            <v>2315.86722055451</v>
          </cell>
          <cell r="AP484">
            <v>2311.80825913844</v>
          </cell>
          <cell r="AQ484">
            <v>2506.09371276586</v>
          </cell>
          <cell r="AR484">
            <v>2112.06252804944</v>
          </cell>
          <cell r="AS484">
            <v>2536.79711740209</v>
          </cell>
        </row>
        <row r="484"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</row>
        <row r="484">
          <cell r="BX484">
            <v>2.68431792959249</v>
          </cell>
          <cell r="BY484">
            <v>3.29827982259414</v>
          </cell>
          <cell r="BZ484">
            <v>3.0729052324094</v>
          </cell>
          <cell r="CA484">
            <v>3.58242352845821</v>
          </cell>
          <cell r="CB484">
            <v>3.53092739893299</v>
          </cell>
          <cell r="CC484">
            <v>3.90428395475193</v>
          </cell>
          <cell r="CD484">
            <v>3.73899018888952</v>
          </cell>
          <cell r="CE484">
            <v>3.6501083230239</v>
          </cell>
          <cell r="CF484">
            <v>3.66642819349408</v>
          </cell>
          <cell r="CG484">
            <v>3.43964378148918</v>
          </cell>
          <cell r="CH484">
            <v>4.10983940410029</v>
          </cell>
          <cell r="CI484">
            <v>4.09728633518083</v>
          </cell>
          <cell r="CJ484">
            <v>4.27347499869903</v>
          </cell>
          <cell r="CK484">
            <v>4.35754458345951</v>
          </cell>
          <cell r="CL484">
            <v>4.34990722619823</v>
          </cell>
          <cell r="CM484">
            <v>4.71547547578745</v>
          </cell>
          <cell r="CN484">
            <v>3.97406489773882</v>
          </cell>
          <cell r="CO484">
            <v>4.77324711890191</v>
          </cell>
          <cell r="CP484">
            <v>5.5231247490504</v>
          </cell>
          <cell r="CQ484">
            <v>4.92481727770777</v>
          </cell>
          <cell r="CR484">
            <v>1.45214932950038</v>
          </cell>
          <cell r="CS484">
            <v>1.43804691361499</v>
          </cell>
          <cell r="CT484">
            <v>1.44715634426235</v>
          </cell>
          <cell r="CU484">
            <v>1.45146447723374</v>
          </cell>
          <cell r="CV484">
            <v>1.46359404546001</v>
          </cell>
          <cell r="CW484">
            <v>1.43784742382499</v>
          </cell>
          <cell r="CX484">
            <v>1.44397163127615</v>
          </cell>
          <cell r="CY484">
            <v>1.4412191781588</v>
          </cell>
          <cell r="CZ484">
            <v>1.44987118759062</v>
          </cell>
          <cell r="DA484">
            <v>1.41552720502581</v>
          </cell>
          <cell r="DB484">
            <v>1.45098055720613</v>
          </cell>
          <cell r="DC484">
            <v>1.47852638464324</v>
          </cell>
          <cell r="DD484">
            <v>1.41720751563414</v>
          </cell>
          <cell r="DE484">
            <v>1.4229415863672</v>
          </cell>
          <cell r="DF484">
            <v>1.45605892920368</v>
          </cell>
          <cell r="DG484">
            <v>1.45605892920368</v>
          </cell>
          <cell r="DH484">
            <v>1.45605892920368</v>
          </cell>
          <cell r="DI484">
            <v>1.45605892920368</v>
          </cell>
          <cell r="DJ484">
            <v>1.45605892920368</v>
          </cell>
          <cell r="DK484">
            <v>1.45605892920368</v>
          </cell>
        </row>
        <row r="485">
          <cell r="A485">
            <v>1391.84251215442</v>
          </cell>
          <cell r="B485">
            <v>1511.04013264852</v>
          </cell>
          <cell r="C485">
            <v>1662.9324661082</v>
          </cell>
          <cell r="D485">
            <v>1823.55788467616</v>
          </cell>
          <cell r="E485">
            <v>1753.56632633846</v>
          </cell>
          <cell r="F485">
            <v>1696.37177985161</v>
          </cell>
          <cell r="G485">
            <v>1773.99164761535</v>
          </cell>
          <cell r="H485">
            <v>1909.4221780427</v>
          </cell>
          <cell r="I485">
            <v>1800.4091186465</v>
          </cell>
          <cell r="J485">
            <v>1922.60157291053</v>
          </cell>
          <cell r="K485">
            <v>2084.92742614914</v>
          </cell>
          <cell r="L485">
            <v>1946.576857048</v>
          </cell>
          <cell r="M485">
            <v>2379.3153588873</v>
          </cell>
          <cell r="N485">
            <v>2405.25323815167</v>
          </cell>
          <cell r="O485">
            <v>2301.73939357048</v>
          </cell>
          <cell r="P485">
            <v>2282.13240566901</v>
          </cell>
          <cell r="Q485">
            <v>2208.02899659075</v>
          </cell>
          <cell r="R485">
            <v>2200.39871738199</v>
          </cell>
          <cell r="S485">
            <v>2284.57681232223</v>
          </cell>
          <cell r="T485">
            <v>2634.12247450958</v>
          </cell>
        </row>
        <row r="485">
          <cell r="Z485">
            <v>1391.84251215442</v>
          </cell>
          <cell r="AA485">
            <v>1511.04013264852</v>
          </cell>
          <cell r="AB485">
            <v>1662.9324661082</v>
          </cell>
          <cell r="AC485">
            <v>1823.55788467616</v>
          </cell>
          <cell r="AD485">
            <v>1753.56632633846</v>
          </cell>
          <cell r="AE485">
            <v>1696.37177985161</v>
          </cell>
          <cell r="AF485">
            <v>1773.99164761535</v>
          </cell>
          <cell r="AG485">
            <v>1909.4221780427</v>
          </cell>
          <cell r="AH485">
            <v>1800.4091186465</v>
          </cell>
          <cell r="AI485">
            <v>1922.60157291053</v>
          </cell>
          <cell r="AJ485">
            <v>2084.92742614914</v>
          </cell>
          <cell r="AK485">
            <v>1946.576857048</v>
          </cell>
          <cell r="AL485">
            <v>2379.3153588873</v>
          </cell>
          <cell r="AM485">
            <v>2405.25323815167</v>
          </cell>
          <cell r="AN485">
            <v>2301.73939357048</v>
          </cell>
          <cell r="AO485">
            <v>2282.13240566901</v>
          </cell>
          <cell r="AP485">
            <v>2208.02899659075</v>
          </cell>
          <cell r="AQ485">
            <v>2200.39871738199</v>
          </cell>
          <cell r="AR485">
            <v>2284.57681232223</v>
          </cell>
          <cell r="AS485">
            <v>2634.12247450958</v>
          </cell>
        </row>
        <row r="485"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</row>
        <row r="485">
          <cell r="BX485">
            <v>3.21383830867083</v>
          </cell>
          <cell r="BY485">
            <v>3.47358596766127</v>
          </cell>
          <cell r="BZ485">
            <v>3.35051502499171</v>
          </cell>
          <cell r="CA485">
            <v>3.25821688869727</v>
          </cell>
          <cell r="CB485">
            <v>3.38188637242189</v>
          </cell>
          <cell r="CC485">
            <v>3.63796148603772</v>
          </cell>
          <cell r="CD485">
            <v>3.3865856297914</v>
          </cell>
          <cell r="CE485">
            <v>3.64096471950506</v>
          </cell>
          <cell r="CF485">
            <v>3.96894435259296</v>
          </cell>
          <cell r="CG485">
            <v>3.75417495516148</v>
          </cell>
          <cell r="CH485">
            <v>4.48445308493427</v>
          </cell>
          <cell r="CI485">
            <v>4.51069975104487</v>
          </cell>
          <cell r="CJ485">
            <v>4.35385227304012</v>
          </cell>
          <cell r="CK485">
            <v>4.31676469958121</v>
          </cell>
          <cell r="CL485">
            <v>4.17659448875863</v>
          </cell>
          <cell r="CM485">
            <v>4.16216144365813</v>
          </cell>
          <cell r="CN485">
            <v>4.32138841393093</v>
          </cell>
          <cell r="CO485">
            <v>4.98257107435582</v>
          </cell>
          <cell r="CP485">
            <v>5.04770380582933</v>
          </cell>
          <cell r="CQ485">
            <v>4.56258254190727</v>
          </cell>
          <cell r="CR485">
            <v>1.4469041880443</v>
          </cell>
          <cell r="CS485">
            <v>1.43923797490538</v>
          </cell>
          <cell r="CT485">
            <v>1.41761312226214</v>
          </cell>
          <cell r="CU485">
            <v>1.43829720802234</v>
          </cell>
          <cell r="CV485">
            <v>1.43389636196267</v>
          </cell>
          <cell r="CW485">
            <v>1.42642251150442</v>
          </cell>
          <cell r="CX485">
            <v>1.437142042675</v>
          </cell>
          <cell r="CY485">
            <v>1.4379738923984</v>
          </cell>
          <cell r="CZ485">
            <v>1.45651941558112</v>
          </cell>
          <cell r="DA485">
            <v>1.44670491900123</v>
          </cell>
          <cell r="DB485">
            <v>1.43920635494004</v>
          </cell>
          <cell r="DC485">
            <v>1.42057505131755</v>
          </cell>
          <cell r="DD485">
            <v>1.45361587972218</v>
          </cell>
          <cell r="DE485">
            <v>1.46091189011621</v>
          </cell>
          <cell r="DF485">
            <v>1.44840360429761</v>
          </cell>
          <cell r="DG485">
            <v>1.44840360429761</v>
          </cell>
          <cell r="DH485">
            <v>1.44840360429761</v>
          </cell>
          <cell r="DI485">
            <v>1.44840360429761</v>
          </cell>
          <cell r="DJ485">
            <v>1.44840360429761</v>
          </cell>
          <cell r="DK485">
            <v>1.44840360429761</v>
          </cell>
        </row>
        <row r="486">
          <cell r="A486">
            <v>1451.52941474932</v>
          </cell>
          <cell r="B486">
            <v>1660.54553243354</v>
          </cell>
          <cell r="C486">
            <v>1351.15170034907</v>
          </cell>
          <cell r="D486">
            <v>1724.77228610276</v>
          </cell>
          <cell r="E486">
            <v>1794.26372362401</v>
          </cell>
          <cell r="F486">
            <v>1947.25023237776</v>
          </cell>
          <cell r="G486">
            <v>1737.81045608335</v>
          </cell>
          <cell r="H486">
            <v>1832.60489922567</v>
          </cell>
          <cell r="I486">
            <v>2261.44731239796</v>
          </cell>
          <cell r="J486">
            <v>1977.60652347822</v>
          </cell>
          <cell r="K486">
            <v>1913.31635301543</v>
          </cell>
          <cell r="L486">
            <v>2172.41746277366</v>
          </cell>
          <cell r="M486">
            <v>2180.20379552949</v>
          </cell>
          <cell r="N486">
            <v>2137.72618914173</v>
          </cell>
          <cell r="O486">
            <v>1962.36938250925</v>
          </cell>
          <cell r="P486">
            <v>2329.7437630225</v>
          </cell>
          <cell r="Q486">
            <v>1886.49222325495</v>
          </cell>
          <cell r="R486">
            <v>2261.66765839461</v>
          </cell>
          <cell r="S486">
            <v>2410.74648330278</v>
          </cell>
          <cell r="T486">
            <v>2701.21728177534</v>
          </cell>
        </row>
        <row r="486">
          <cell r="Z486">
            <v>1451.52941474932</v>
          </cell>
          <cell r="AA486">
            <v>1660.54553243354</v>
          </cell>
          <cell r="AB486">
            <v>1351.15170034907</v>
          </cell>
          <cell r="AC486">
            <v>1724.77228610276</v>
          </cell>
          <cell r="AD486">
            <v>1794.26372362401</v>
          </cell>
          <cell r="AE486">
            <v>1947.25023237776</v>
          </cell>
          <cell r="AF486">
            <v>1737.81045608335</v>
          </cell>
          <cell r="AG486">
            <v>1832.60489922567</v>
          </cell>
          <cell r="AH486">
            <v>2261.44731239796</v>
          </cell>
          <cell r="AI486">
            <v>1977.60652347822</v>
          </cell>
          <cell r="AJ486">
            <v>1913.31635301543</v>
          </cell>
          <cell r="AK486">
            <v>2172.41746277366</v>
          </cell>
          <cell r="AL486">
            <v>2180.20379552949</v>
          </cell>
          <cell r="AM486">
            <v>2137.72618914173</v>
          </cell>
          <cell r="AN486">
            <v>1962.36938250925</v>
          </cell>
          <cell r="AO486">
            <v>2329.7437630225</v>
          </cell>
          <cell r="AP486">
            <v>1886.49222325495</v>
          </cell>
          <cell r="AQ486">
            <v>2261.66765839461</v>
          </cell>
          <cell r="AR486">
            <v>2410.74648330278</v>
          </cell>
          <cell r="AS486">
            <v>2701.21728177534</v>
          </cell>
        </row>
        <row r="486"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</row>
        <row r="486">
          <cell r="BX486">
            <v>2.56914127718995</v>
          </cell>
          <cell r="BY486">
            <v>3.24696771565709</v>
          </cell>
          <cell r="BZ486">
            <v>3.41963551904267</v>
          </cell>
          <cell r="CA486">
            <v>3.61935523020562</v>
          </cell>
          <cell r="CB486">
            <v>3.3509051421566</v>
          </cell>
          <cell r="CC486">
            <v>3.48233685236252</v>
          </cell>
          <cell r="CD486">
            <v>4.27411287585981</v>
          </cell>
          <cell r="CE486">
            <v>3.83963865298436</v>
          </cell>
          <cell r="CF486">
            <v>3.60862662103986</v>
          </cell>
          <cell r="CG486">
            <v>4.18037596304569</v>
          </cell>
          <cell r="CH486">
            <v>4.19326183758991</v>
          </cell>
          <cell r="CI486">
            <v>4.12115193835567</v>
          </cell>
          <cell r="CJ486">
            <v>3.72997352297738</v>
          </cell>
          <cell r="CK486">
            <v>4.42826036160634</v>
          </cell>
          <cell r="CL486">
            <v>3.58575001565005</v>
          </cell>
          <cell r="CM486">
            <v>4.29886470853884</v>
          </cell>
          <cell r="CN486">
            <v>4.58222627884269</v>
          </cell>
          <cell r="CO486">
            <v>5.13433863707535</v>
          </cell>
          <cell r="CP486">
            <v>5.28418256446402</v>
          </cell>
          <cell r="CQ486">
            <v>5.38823805241015</v>
          </cell>
          <cell r="CR486">
            <v>1.43056548708625</v>
          </cell>
          <cell r="CS486">
            <v>1.44802016448964</v>
          </cell>
          <cell r="CT486">
            <v>1.44086489648297</v>
          </cell>
          <cell r="CU486">
            <v>1.45532815148823</v>
          </cell>
          <cell r="CV486">
            <v>1.43751899763973</v>
          </cell>
          <cell r="CW486">
            <v>1.47400070017378</v>
          </cell>
          <cell r="CX486">
            <v>1.42084730400648</v>
          </cell>
          <cell r="CY486">
            <v>1.44180059345437</v>
          </cell>
          <cell r="CZ486">
            <v>1.44959813681053</v>
          </cell>
          <cell r="DA486">
            <v>1.41109634369179</v>
          </cell>
          <cell r="DB486">
            <v>1.45261983615546</v>
          </cell>
          <cell r="DC486">
            <v>1.42375439858692</v>
          </cell>
          <cell r="DD486">
            <v>1.42446651675716</v>
          </cell>
          <cell r="DE486">
            <v>1.42115218449752</v>
          </cell>
          <cell r="DF486">
            <v>1.44139212772119</v>
          </cell>
          <cell r="DG486">
            <v>1.44139212772119</v>
          </cell>
          <cell r="DH486">
            <v>1.44139212772119</v>
          </cell>
          <cell r="DI486">
            <v>1.44139212772119</v>
          </cell>
          <cell r="DJ486">
            <v>1.44139212772119</v>
          </cell>
          <cell r="DK486">
            <v>1.44139212772119</v>
          </cell>
        </row>
        <row r="487">
          <cell r="A487">
            <v>1286.6611249318</v>
          </cell>
          <cell r="B487">
            <v>1507.98669506379</v>
          </cell>
          <cell r="C487">
            <v>1537.22144280491</v>
          </cell>
          <cell r="D487">
            <v>1774.48299561127</v>
          </cell>
          <cell r="E487">
            <v>1868.44900487067</v>
          </cell>
          <cell r="F487">
            <v>1823.35626940525</v>
          </cell>
          <cell r="G487">
            <v>2098.28584914785</v>
          </cell>
          <cell r="H487">
            <v>1819.94620828576</v>
          </cell>
          <cell r="I487">
            <v>1752.0688979664</v>
          </cell>
          <cell r="J487">
            <v>2292.84062609397</v>
          </cell>
          <cell r="K487">
            <v>1718.88327193793</v>
          </cell>
          <cell r="L487">
            <v>1862.86309294775</v>
          </cell>
          <cell r="M487">
            <v>2069.13090832498</v>
          </cell>
          <cell r="N487">
            <v>2185.21699971388</v>
          </cell>
          <cell r="O487">
            <v>2136.83788266542</v>
          </cell>
          <cell r="P487">
            <v>2153.58499657206</v>
          </cell>
          <cell r="Q487">
            <v>2201.22259202993</v>
          </cell>
          <cell r="R487">
            <v>2549.90320806556</v>
          </cell>
          <cell r="S487">
            <v>2483.72417077833</v>
          </cell>
          <cell r="T487">
            <v>2564.76516036451</v>
          </cell>
        </row>
        <row r="487">
          <cell r="Z487">
            <v>1286.6611249318</v>
          </cell>
          <cell r="AA487">
            <v>1507.98669506379</v>
          </cell>
          <cell r="AB487">
            <v>1537.22144280491</v>
          </cell>
          <cell r="AC487">
            <v>1774.48299561127</v>
          </cell>
          <cell r="AD487">
            <v>1868.44900487067</v>
          </cell>
          <cell r="AE487">
            <v>1823.35626940525</v>
          </cell>
          <cell r="AF487">
            <v>2098.28584914785</v>
          </cell>
          <cell r="AG487">
            <v>1819.94620828576</v>
          </cell>
          <cell r="AH487">
            <v>1752.0688979664</v>
          </cell>
          <cell r="AI487">
            <v>2292.84062609397</v>
          </cell>
          <cell r="AJ487">
            <v>1718.88327193793</v>
          </cell>
          <cell r="AK487">
            <v>1862.86309294775</v>
          </cell>
          <cell r="AL487">
            <v>2069.13090832498</v>
          </cell>
          <cell r="AM487">
            <v>2185.21699971388</v>
          </cell>
          <cell r="AN487">
            <v>2136.83788266542</v>
          </cell>
          <cell r="AO487">
            <v>2153.58499657206</v>
          </cell>
          <cell r="AP487">
            <v>2201.22259202993</v>
          </cell>
          <cell r="AQ487">
            <v>2549.90320806556</v>
          </cell>
          <cell r="AR487">
            <v>2483.72417077833</v>
          </cell>
          <cell r="AS487">
            <v>2564.76516036451</v>
          </cell>
        </row>
        <row r="487"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</row>
        <row r="487">
          <cell r="BX487">
            <v>2.93992284277126</v>
          </cell>
          <cell r="BY487">
            <v>3.35739048589181</v>
          </cell>
          <cell r="BZ487">
            <v>3.45830903413942</v>
          </cell>
          <cell r="CA487">
            <v>3.48073707348248</v>
          </cell>
          <cell r="CB487">
            <v>3.99388008329266</v>
          </cell>
          <cell r="CC487">
            <v>3.46918780185046</v>
          </cell>
          <cell r="CD487">
            <v>3.34651132388242</v>
          </cell>
          <cell r="CE487">
            <v>4.34380264957903</v>
          </cell>
          <cell r="CF487">
            <v>3.27244341274887</v>
          </cell>
          <cell r="CG487">
            <v>3.53824179367057</v>
          </cell>
          <cell r="CH487">
            <v>3.98778309455645</v>
          </cell>
          <cell r="CI487">
            <v>4.11171347247429</v>
          </cell>
          <cell r="CJ487">
            <v>4.03525245040866</v>
          </cell>
          <cell r="CK487">
            <v>4.066878074878</v>
          </cell>
          <cell r="CL487">
            <v>4.15683797560906</v>
          </cell>
          <cell r="CM487">
            <v>4.815294249565</v>
          </cell>
          <cell r="CN487">
            <v>4.69032027538318</v>
          </cell>
          <cell r="CO487">
            <v>4.84335989269063</v>
          </cell>
          <cell r="CP487">
            <v>4.78622124460479</v>
          </cell>
          <cell r="CQ487">
            <v>5.00563531803816</v>
          </cell>
          <cell r="CR487">
            <v>1.44037894099324</v>
          </cell>
          <cell r="CS487">
            <v>1.44715534850696</v>
          </cell>
          <cell r="CT487">
            <v>1.4325429006007</v>
          </cell>
          <cell r="CU487">
            <v>1.44802854141605</v>
          </cell>
          <cell r="CV487">
            <v>1.48021426627148</v>
          </cell>
          <cell r="CW487">
            <v>1.43518356113854</v>
          </cell>
          <cell r="CX487">
            <v>1.43938431648912</v>
          </cell>
          <cell r="CY487">
            <v>1.43726839828154</v>
          </cell>
          <cell r="CZ487">
            <v>1.43438593119204</v>
          </cell>
          <cell r="DA487">
            <v>1.44614192833836</v>
          </cell>
          <cell r="DB487">
            <v>1.43906819590512</v>
          </cell>
          <cell r="DC487">
            <v>1.44244932903019</v>
          </cell>
          <cell r="DD487">
            <v>1.42155470074799</v>
          </cell>
          <cell r="DE487">
            <v>1.45605863095912</v>
          </cell>
          <cell r="DF487">
            <v>1.45080151376255</v>
          </cell>
          <cell r="DG487">
            <v>1.45080151376255</v>
          </cell>
          <cell r="DH487">
            <v>1.45080151376255</v>
          </cell>
          <cell r="DI487">
            <v>1.45080151376255</v>
          </cell>
          <cell r="DJ487">
            <v>1.45080151376255</v>
          </cell>
          <cell r="DK487">
            <v>1.45080151376255</v>
          </cell>
        </row>
        <row r="488">
          <cell r="A488">
            <v>1346.32490870673</v>
          </cell>
          <cell r="B488">
            <v>1739.70410544299</v>
          </cell>
          <cell r="C488">
            <v>1744.63306413496</v>
          </cell>
          <cell r="D488">
            <v>1793.41452504926</v>
          </cell>
          <cell r="E488">
            <v>1594.79537765138</v>
          </cell>
          <cell r="F488">
            <v>1734.04114738518</v>
          </cell>
          <cell r="G488">
            <v>1902.05899711763</v>
          </cell>
          <cell r="H488">
            <v>1724.86786865441</v>
          </cell>
          <cell r="I488">
            <v>1657.40398790217</v>
          </cell>
          <cell r="J488">
            <v>2016.52413293224</v>
          </cell>
          <cell r="K488">
            <v>1971.40696054089</v>
          </cell>
          <cell r="L488">
            <v>2160.9740463686</v>
          </cell>
          <cell r="M488">
            <v>2062.69978125756</v>
          </cell>
          <cell r="N488">
            <v>2233.5314109327</v>
          </cell>
          <cell r="O488">
            <v>2178.23661790444</v>
          </cell>
          <cell r="P488">
            <v>2283.55459420663</v>
          </cell>
          <cell r="Q488">
            <v>2576.69848130355</v>
          </cell>
          <cell r="R488">
            <v>2638.20465442397</v>
          </cell>
          <cell r="S488">
            <v>2162.67751705723</v>
          </cell>
          <cell r="T488">
            <v>2796.25556073702</v>
          </cell>
        </row>
        <row r="488">
          <cell r="Z488">
            <v>1346.32490870673</v>
          </cell>
          <cell r="AA488">
            <v>1739.70410544299</v>
          </cell>
          <cell r="AB488">
            <v>1744.63306413496</v>
          </cell>
          <cell r="AC488">
            <v>1793.41452504926</v>
          </cell>
          <cell r="AD488">
            <v>1594.79537765138</v>
          </cell>
          <cell r="AE488">
            <v>1734.04114738518</v>
          </cell>
          <cell r="AF488">
            <v>1902.05899711763</v>
          </cell>
          <cell r="AG488">
            <v>1724.86786865441</v>
          </cell>
          <cell r="AH488">
            <v>1657.40398790217</v>
          </cell>
          <cell r="AI488">
            <v>2016.52413293224</v>
          </cell>
          <cell r="AJ488">
            <v>1971.40696054089</v>
          </cell>
          <cell r="AK488">
            <v>2160.9740463686</v>
          </cell>
          <cell r="AL488">
            <v>2062.69978125756</v>
          </cell>
          <cell r="AM488">
            <v>2233.5314109327</v>
          </cell>
          <cell r="AN488">
            <v>2178.23661790444</v>
          </cell>
          <cell r="AO488">
            <v>2283.55459420663</v>
          </cell>
          <cell r="AP488">
            <v>2576.69848130355</v>
          </cell>
          <cell r="AQ488">
            <v>2638.20465442397</v>
          </cell>
          <cell r="AR488">
            <v>2162.67751705723</v>
          </cell>
          <cell r="AS488">
            <v>2796.25556073702</v>
          </cell>
        </row>
        <row r="488"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</row>
        <row r="488">
          <cell r="BX488">
            <v>3.27718811735233</v>
          </cell>
          <cell r="BY488">
            <v>3.36911225955629</v>
          </cell>
          <cell r="BZ488">
            <v>3.01530850893327</v>
          </cell>
          <cell r="CA488">
            <v>3.31783701748993</v>
          </cell>
          <cell r="CB488">
            <v>3.58626525258029</v>
          </cell>
          <cell r="CC488">
            <v>3.25921313128683</v>
          </cell>
          <cell r="CD488">
            <v>3.14610006879107</v>
          </cell>
          <cell r="CE488">
            <v>3.80858925228808</v>
          </cell>
          <cell r="CF488">
            <v>3.75090823667115</v>
          </cell>
          <cell r="CG488">
            <v>4.09635869616885</v>
          </cell>
          <cell r="CH488">
            <v>3.9580931053865</v>
          </cell>
          <cell r="CI488">
            <v>4.2542908186161</v>
          </cell>
          <cell r="CJ488">
            <v>4.17815083199048</v>
          </cell>
          <cell r="CK488">
            <v>4.38016487706419</v>
          </cell>
          <cell r="CL488">
            <v>4.94245428387126</v>
          </cell>
          <cell r="CM488">
            <v>5.06043139723137</v>
          </cell>
          <cell r="CN488">
            <v>4.14830638368059</v>
          </cell>
          <cell r="CO488">
            <v>5.36359429527501</v>
          </cell>
          <cell r="CP488">
            <v>5.10422633850436</v>
          </cell>
          <cell r="CQ488">
            <v>5.67304441033371</v>
          </cell>
          <cell r="CR488">
            <v>1.43405301158286</v>
          </cell>
          <cell r="CS488">
            <v>1.45911700449258</v>
          </cell>
          <cell r="CT488">
            <v>1.45851151746822</v>
          </cell>
          <cell r="CU488">
            <v>1.45838549554204</v>
          </cell>
          <cell r="CV488">
            <v>1.44903992131474</v>
          </cell>
          <cell r="CW488">
            <v>1.4318960331762</v>
          </cell>
          <cell r="CX488">
            <v>1.45307727483318</v>
          </cell>
          <cell r="CY488">
            <v>1.44994058480241</v>
          </cell>
          <cell r="CZ488">
            <v>1.44332117360541</v>
          </cell>
          <cell r="DA488">
            <v>1.45059582063098</v>
          </cell>
          <cell r="DB488">
            <v>1.43994857234348</v>
          </cell>
          <cell r="DC488">
            <v>1.44530234740019</v>
          </cell>
          <cell r="DD488">
            <v>1.42776638319278</v>
          </cell>
          <cell r="DE488">
            <v>1.43837466699848</v>
          </cell>
          <cell r="DF488">
            <v>1.42832841509925</v>
          </cell>
          <cell r="DG488">
            <v>1.42832841509925</v>
          </cell>
          <cell r="DH488">
            <v>1.42832841509925</v>
          </cell>
          <cell r="DI488">
            <v>1.42832841509925</v>
          </cell>
          <cell r="DJ488">
            <v>1.42832841509925</v>
          </cell>
          <cell r="DK488">
            <v>1.42832841509925</v>
          </cell>
        </row>
        <row r="489">
          <cell r="A489">
            <v>1317.02802692904</v>
          </cell>
          <cell r="B489">
            <v>1614.93837295109</v>
          </cell>
          <cell r="C489">
            <v>1918.06828343246</v>
          </cell>
          <cell r="D489">
            <v>1963.86269470897</v>
          </cell>
          <cell r="E489">
            <v>1443.86975493281</v>
          </cell>
          <cell r="F489">
            <v>1620.64488811789</v>
          </cell>
          <cell r="G489">
            <v>1741.26130856024</v>
          </cell>
          <cell r="H489">
            <v>1558.2189775239</v>
          </cell>
          <cell r="I489">
            <v>1660.71992420652</v>
          </cell>
          <cell r="J489">
            <v>1897.65011925263</v>
          </cell>
          <cell r="K489">
            <v>1683.55367950093</v>
          </cell>
          <cell r="L489">
            <v>1982.51647426127</v>
          </cell>
          <cell r="M489">
            <v>1943.37680205544</v>
          </cell>
          <cell r="N489">
            <v>2287.0349378146</v>
          </cell>
          <cell r="O489">
            <v>2186.52266210422</v>
          </cell>
          <cell r="P489">
            <v>2427.35318534585</v>
          </cell>
          <cell r="Q489">
            <v>2508.13075139707</v>
          </cell>
          <cell r="R489">
            <v>2266.88005001785</v>
          </cell>
          <cell r="S489">
            <v>2439.19456383236</v>
          </cell>
          <cell r="T489">
            <v>2570.25504898619</v>
          </cell>
        </row>
        <row r="489">
          <cell r="Z489">
            <v>1317.02802692904</v>
          </cell>
          <cell r="AA489">
            <v>1614.93837295109</v>
          </cell>
          <cell r="AB489">
            <v>1918.06828343246</v>
          </cell>
          <cell r="AC489">
            <v>1963.86269470897</v>
          </cell>
          <cell r="AD489">
            <v>1443.86975493281</v>
          </cell>
          <cell r="AE489">
            <v>1620.64488811789</v>
          </cell>
          <cell r="AF489">
            <v>1741.26130856024</v>
          </cell>
          <cell r="AG489">
            <v>1558.2189775239</v>
          </cell>
          <cell r="AH489">
            <v>1660.71992420652</v>
          </cell>
          <cell r="AI489">
            <v>1897.65011925263</v>
          </cell>
          <cell r="AJ489">
            <v>1683.55367950093</v>
          </cell>
          <cell r="AK489">
            <v>1982.51647426127</v>
          </cell>
          <cell r="AL489">
            <v>1943.37680205544</v>
          </cell>
          <cell r="AM489">
            <v>2287.0349378146</v>
          </cell>
          <cell r="AN489">
            <v>2186.52266210422</v>
          </cell>
          <cell r="AO489">
            <v>2427.35318534585</v>
          </cell>
          <cell r="AP489">
            <v>2508.13075139707</v>
          </cell>
          <cell r="AQ489">
            <v>2266.88005001785</v>
          </cell>
          <cell r="AR489">
            <v>2439.19456383236</v>
          </cell>
          <cell r="AS489">
            <v>2570.25504898619</v>
          </cell>
        </row>
        <row r="489"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</row>
        <row r="489">
          <cell r="BX489">
            <v>3.59780377870883</v>
          </cell>
          <cell r="BY489">
            <v>3.6868275187351</v>
          </cell>
          <cell r="BZ489">
            <v>2.74410034702611</v>
          </cell>
          <cell r="CA489">
            <v>3.07156861823482</v>
          </cell>
          <cell r="CB489">
            <v>3.32538303246854</v>
          </cell>
          <cell r="CC489">
            <v>2.98657627926685</v>
          </cell>
          <cell r="CD489">
            <v>3.17625938260356</v>
          </cell>
          <cell r="CE489">
            <v>3.58534053597966</v>
          </cell>
          <cell r="CF489">
            <v>3.18675686691455</v>
          </cell>
          <cell r="CG489">
            <v>3.78523787934252</v>
          </cell>
          <cell r="CH489">
            <v>3.66190905889379</v>
          </cell>
          <cell r="CI489">
            <v>4.32209197068784</v>
          </cell>
          <cell r="CJ489">
            <v>4.10667101625515</v>
          </cell>
          <cell r="CK489">
            <v>4.55899275376423</v>
          </cell>
          <cell r="CL489">
            <v>4.71070711511777</v>
          </cell>
          <cell r="CM489">
            <v>4.25759620976276</v>
          </cell>
          <cell r="CN489">
            <v>4.58123292838755</v>
          </cell>
          <cell r="CO489">
            <v>4.82738738408371</v>
          </cell>
          <cell r="CP489">
            <v>5.43519698820575</v>
          </cell>
          <cell r="CQ489">
            <v>4.55283460001281</v>
          </cell>
          <cell r="CR489">
            <v>1.44992761924605</v>
          </cell>
          <cell r="CS489">
            <v>1.43726875826469</v>
          </cell>
          <cell r="CT489">
            <v>1.46060817144702</v>
          </cell>
          <cell r="CU489">
            <v>1.45937007131124</v>
          </cell>
          <cell r="CV489">
            <v>1.44156810885148</v>
          </cell>
          <cell r="CW489">
            <v>1.44555552325462</v>
          </cell>
          <cell r="CX489">
            <v>1.4345953175869</v>
          </cell>
          <cell r="CY489">
            <v>1.42942710646405</v>
          </cell>
          <cell r="CZ489">
            <v>1.43247671316952</v>
          </cell>
          <cell r="DA489">
            <v>1.45008301734143</v>
          </cell>
          <cell r="DB489">
            <v>1.44738868601387</v>
          </cell>
          <cell r="DC489">
            <v>1.43493015694456</v>
          </cell>
          <cell r="DD489">
            <v>1.45397384806704</v>
          </cell>
          <cell r="DE489">
            <v>1.44972600934736</v>
          </cell>
          <cell r="DF489">
            <v>1.45871754108114</v>
          </cell>
          <cell r="DG489">
            <v>1.45871754108114</v>
          </cell>
          <cell r="DH489">
            <v>1.45871754108114</v>
          </cell>
          <cell r="DI489">
            <v>1.45871754108114</v>
          </cell>
          <cell r="DJ489">
            <v>1.45871754108114</v>
          </cell>
          <cell r="DK489">
            <v>1.45871754108114</v>
          </cell>
        </row>
        <row r="490">
          <cell r="A490">
            <v>1565.96402010246</v>
          </cell>
          <cell r="B490">
            <v>1720.33523007183</v>
          </cell>
          <cell r="C490">
            <v>1658.80591399365</v>
          </cell>
          <cell r="D490">
            <v>1541.35985139766</v>
          </cell>
          <cell r="E490">
            <v>1896.90130315884</v>
          </cell>
          <cell r="F490">
            <v>1617.35166444041</v>
          </cell>
          <cell r="G490">
            <v>1675.2117532938</v>
          </cell>
          <cell r="H490">
            <v>1701.38230326936</v>
          </cell>
          <cell r="I490">
            <v>1960.54742512718</v>
          </cell>
          <cell r="J490">
            <v>1742.51022852856</v>
          </cell>
          <cell r="K490">
            <v>1981.24741320442</v>
          </cell>
          <cell r="L490">
            <v>1877.55315486683</v>
          </cell>
          <cell r="M490">
            <v>2234.51500576386</v>
          </cell>
          <cell r="N490">
            <v>2274.03130680552</v>
          </cell>
          <cell r="O490">
            <v>2434.27937768466</v>
          </cell>
          <cell r="P490">
            <v>2282.32017193968</v>
          </cell>
          <cell r="Q490">
            <v>2217.14639991107</v>
          </cell>
          <cell r="R490">
            <v>2417.1470474598</v>
          </cell>
          <cell r="S490">
            <v>2776.22125509151</v>
          </cell>
          <cell r="T490">
            <v>2488.70604100813</v>
          </cell>
        </row>
        <row r="490">
          <cell r="Z490">
            <v>1565.96402010246</v>
          </cell>
          <cell r="AA490">
            <v>1720.33523007183</v>
          </cell>
          <cell r="AB490">
            <v>1658.80591399365</v>
          </cell>
          <cell r="AC490">
            <v>1541.35985139766</v>
          </cell>
          <cell r="AD490">
            <v>1896.90130315884</v>
          </cell>
          <cell r="AE490">
            <v>1617.35166444041</v>
          </cell>
          <cell r="AF490">
            <v>1675.2117532938</v>
          </cell>
          <cell r="AG490">
            <v>1701.38230326936</v>
          </cell>
          <cell r="AH490">
            <v>1960.54742512718</v>
          </cell>
          <cell r="AI490">
            <v>1742.51022852856</v>
          </cell>
          <cell r="AJ490">
            <v>1981.24741320442</v>
          </cell>
          <cell r="AK490">
            <v>1877.55315486683</v>
          </cell>
          <cell r="AL490">
            <v>2234.51500576386</v>
          </cell>
          <cell r="AM490">
            <v>2274.03130680552</v>
          </cell>
          <cell r="AN490">
            <v>2434.27937768466</v>
          </cell>
          <cell r="AO490">
            <v>2282.32017193968</v>
          </cell>
          <cell r="AP490">
            <v>2217.14639991107</v>
          </cell>
          <cell r="AQ490">
            <v>2417.1470474598</v>
          </cell>
          <cell r="AR490">
            <v>2776.22125509151</v>
          </cell>
          <cell r="AS490">
            <v>2488.70604100813</v>
          </cell>
        </row>
        <row r="490"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</row>
        <row r="490">
          <cell r="BX490">
            <v>3.1429028327645</v>
          </cell>
          <cell r="BY490">
            <v>2.88911734147303</v>
          </cell>
          <cell r="BZ490">
            <v>3.56713580215831</v>
          </cell>
          <cell r="CA490">
            <v>3.10503117247688</v>
          </cell>
          <cell r="CB490">
            <v>3.12283898675499</v>
          </cell>
          <cell r="CC490">
            <v>3.21115157666808</v>
          </cell>
          <cell r="CD490">
            <v>3.69581929495555</v>
          </cell>
          <cell r="CE490">
            <v>3.35646545691644</v>
          </cell>
          <cell r="CF490">
            <v>3.80842348899079</v>
          </cell>
          <cell r="CG490">
            <v>3.52014801831032</v>
          </cell>
          <cell r="CH490">
            <v>4.19459175637821</v>
          </cell>
          <cell r="CI490">
            <v>4.29522580738167</v>
          </cell>
          <cell r="CJ490">
            <v>4.56844503143227</v>
          </cell>
          <cell r="CK490">
            <v>4.28326113478096</v>
          </cell>
          <cell r="CL490">
            <v>4.16094863534756</v>
          </cell>
          <cell r="CM490">
            <v>4.53629255558661</v>
          </cell>
          <cell r="CN490">
            <v>5.21017197748387</v>
          </cell>
          <cell r="CO490">
            <v>4.67058828660541</v>
          </cell>
          <cell r="CP490">
            <v>4.76118583708067</v>
          </cell>
          <cell r="CQ490">
            <v>4.83479034470623</v>
          </cell>
          <cell r="CR490">
            <v>1.43882705891251</v>
          </cell>
          <cell r="CS490">
            <v>1.45037223993633</v>
          </cell>
          <cell r="CT490">
            <v>1.44601153099328</v>
          </cell>
          <cell r="CU490">
            <v>1.46165877094707</v>
          </cell>
          <cell r="CV490">
            <v>1.45690833203591</v>
          </cell>
          <cell r="CW490">
            <v>1.42707116430879</v>
          </cell>
          <cell r="CX490">
            <v>1.46969512721179</v>
          </cell>
          <cell r="CY490">
            <v>1.45160428199306</v>
          </cell>
          <cell r="CZ490">
            <v>1.45336186103553</v>
          </cell>
          <cell r="DA490">
            <v>1.42232973566529</v>
          </cell>
          <cell r="DB490">
            <v>1.42528138489873</v>
          </cell>
          <cell r="DC490">
            <v>1.46129686009046</v>
          </cell>
          <cell r="DD490">
            <v>1.45948861664357</v>
          </cell>
          <cell r="DE490">
            <v>1.45049947028726</v>
          </cell>
          <cell r="DF490">
            <v>1.45985308417034</v>
          </cell>
          <cell r="DG490">
            <v>1.45985308417034</v>
          </cell>
          <cell r="DH490">
            <v>1.45985308417034</v>
          </cell>
          <cell r="DI490">
            <v>1.45985308417034</v>
          </cell>
          <cell r="DJ490">
            <v>1.45985308417034</v>
          </cell>
          <cell r="DK490">
            <v>1.45985308417034</v>
          </cell>
        </row>
        <row r="491">
          <cell r="A491">
            <v>1281.9795574529</v>
          </cell>
          <cell r="B491">
            <v>1508.57405691323</v>
          </cell>
          <cell r="C491">
            <v>1616.94098245998</v>
          </cell>
          <cell r="D491">
            <v>1493.2290021029</v>
          </cell>
          <cell r="E491">
            <v>1600.9457306249</v>
          </cell>
          <cell r="F491">
            <v>1547.92067716116</v>
          </cell>
          <cell r="G491">
            <v>2012.48663912195</v>
          </cell>
          <cell r="H491">
            <v>1860.01592595692</v>
          </cell>
          <cell r="I491">
            <v>2003.15479324099</v>
          </cell>
          <cell r="J491">
            <v>1985.26466602572</v>
          </cell>
          <cell r="K491">
            <v>1982.66813770805</v>
          </cell>
          <cell r="L491">
            <v>2059.24374881519</v>
          </cell>
          <cell r="M491">
            <v>1888.86031467955</v>
          </cell>
          <cell r="N491">
            <v>2167.41687141736</v>
          </cell>
          <cell r="O491">
            <v>2472.77678923842</v>
          </cell>
          <cell r="P491">
            <v>1938.58870403465</v>
          </cell>
          <cell r="Q491">
            <v>2141.76840262675</v>
          </cell>
          <cell r="R491">
            <v>2332.49732517832</v>
          </cell>
          <cell r="S491">
            <v>2820.34200649634</v>
          </cell>
          <cell r="T491">
            <v>2656.15774955332</v>
          </cell>
        </row>
        <row r="491">
          <cell r="Z491">
            <v>1281.9795574529</v>
          </cell>
          <cell r="AA491">
            <v>1508.57405691323</v>
          </cell>
          <cell r="AB491">
            <v>1616.94098245998</v>
          </cell>
          <cell r="AC491">
            <v>1493.2290021029</v>
          </cell>
          <cell r="AD491">
            <v>1600.9457306249</v>
          </cell>
          <cell r="AE491">
            <v>1547.92067716116</v>
          </cell>
          <cell r="AF491">
            <v>2012.48663912195</v>
          </cell>
          <cell r="AG491">
            <v>1860.01592595692</v>
          </cell>
          <cell r="AH491">
            <v>2003.15479324099</v>
          </cell>
          <cell r="AI491">
            <v>1985.26466602572</v>
          </cell>
          <cell r="AJ491">
            <v>1982.66813770805</v>
          </cell>
          <cell r="AK491">
            <v>2059.24374881519</v>
          </cell>
          <cell r="AL491">
            <v>1888.86031467955</v>
          </cell>
          <cell r="AM491">
            <v>2167.41687141736</v>
          </cell>
          <cell r="AN491">
            <v>2472.77678923842</v>
          </cell>
          <cell r="AO491">
            <v>1938.58870403465</v>
          </cell>
          <cell r="AP491">
            <v>2141.76840262675</v>
          </cell>
          <cell r="AQ491">
            <v>2332.49732517832</v>
          </cell>
          <cell r="AR491">
            <v>2820.34200649634</v>
          </cell>
          <cell r="AS491">
            <v>2656.15774955332</v>
          </cell>
        </row>
        <row r="491"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</row>
        <row r="491">
          <cell r="BX491">
            <v>3.04698637660273</v>
          </cell>
          <cell r="BY491">
            <v>2.82449351080823</v>
          </cell>
          <cell r="BZ491">
            <v>3.04518837504086</v>
          </cell>
          <cell r="CA491">
            <v>2.93532425942115</v>
          </cell>
          <cell r="CB491">
            <v>3.80678085900962</v>
          </cell>
          <cell r="CC491">
            <v>3.46562772749327</v>
          </cell>
          <cell r="CD491">
            <v>3.80193525838654</v>
          </cell>
          <cell r="CE491">
            <v>3.8134357577199</v>
          </cell>
          <cell r="CF491">
            <v>3.74008118660169</v>
          </cell>
          <cell r="CG491">
            <v>3.89259677658523</v>
          </cell>
          <cell r="CH491">
            <v>3.5585664640977</v>
          </cell>
          <cell r="CI491">
            <v>4.06649965720977</v>
          </cell>
          <cell r="CJ491">
            <v>4.66563109377641</v>
          </cell>
          <cell r="CK491">
            <v>3.65772591159488</v>
          </cell>
          <cell r="CL491">
            <v>4.04108502572965</v>
          </cell>
          <cell r="CM491">
            <v>4.40095203653781</v>
          </cell>
          <cell r="CN491">
            <v>5.32141656208516</v>
          </cell>
          <cell r="CO491">
            <v>5.01163398177476</v>
          </cell>
          <cell r="CP491">
            <v>5.02785526964524</v>
          </cell>
          <cell r="CQ491">
            <v>4.69096710128722</v>
          </cell>
          <cell r="CR491">
            <v>1.45824520158083</v>
          </cell>
          <cell r="CS491">
            <v>1.44648658670257</v>
          </cell>
          <cell r="CT491">
            <v>1.45388746350424</v>
          </cell>
          <cell r="CU491">
            <v>1.44841485606922</v>
          </cell>
          <cell r="CV491">
            <v>1.44035512633425</v>
          </cell>
          <cell r="CW491">
            <v>1.44477345354722</v>
          </cell>
          <cell r="CX491">
            <v>1.44837915004808</v>
          </cell>
          <cell r="CY491">
            <v>1.4704216506842</v>
          </cell>
          <cell r="CZ491">
            <v>1.44350046777939</v>
          </cell>
          <cell r="DA491">
            <v>1.42629419304415</v>
          </cell>
          <cell r="DB491">
            <v>1.45236619997161</v>
          </cell>
          <cell r="DC491">
            <v>1.44935733629552</v>
          </cell>
          <cell r="DD491">
            <v>1.45422596948951</v>
          </cell>
          <cell r="DE491">
            <v>1.46025548147139</v>
          </cell>
          <cell r="DF491">
            <v>1.45205027856945</v>
          </cell>
          <cell r="DG491">
            <v>1.45205027856945</v>
          </cell>
          <cell r="DH491">
            <v>1.45205027856945</v>
          </cell>
          <cell r="DI491">
            <v>1.45205027856945</v>
          </cell>
          <cell r="DJ491">
            <v>1.45205027856945</v>
          </cell>
          <cell r="DK491">
            <v>1.45205027856945</v>
          </cell>
        </row>
        <row r="492">
          <cell r="A492">
            <v>1506.25650299259</v>
          </cell>
          <cell r="B492">
            <v>1666.85929587268</v>
          </cell>
          <cell r="C492">
            <v>1313.13468828849</v>
          </cell>
          <cell r="D492">
            <v>1423.79111385307</v>
          </cell>
          <cell r="E492">
            <v>1549.73172900149</v>
          </cell>
          <cell r="F492">
            <v>1811.63590490364</v>
          </cell>
          <cell r="G492">
            <v>1753.83714264764</v>
          </cell>
          <cell r="H492">
            <v>1973.86633459924</v>
          </cell>
          <cell r="I492">
            <v>1954.35077225198</v>
          </cell>
          <cell r="J492">
            <v>1639.96080930873</v>
          </cell>
          <cell r="K492">
            <v>1935.21650414496</v>
          </cell>
          <cell r="L492">
            <v>1885.69956004339</v>
          </cell>
          <cell r="M492">
            <v>1936.85960746035</v>
          </cell>
          <cell r="N492">
            <v>2041.56453944348</v>
          </cell>
          <cell r="O492">
            <v>2208.5031680071</v>
          </cell>
          <cell r="P492">
            <v>2510.4647490697</v>
          </cell>
          <cell r="Q492">
            <v>2093.82489074429</v>
          </cell>
          <cell r="R492">
            <v>2025.59767996621</v>
          </cell>
          <cell r="S492">
            <v>2802.18176639864</v>
          </cell>
          <cell r="T492">
            <v>2631.43507341381</v>
          </cell>
        </row>
        <row r="492">
          <cell r="Z492">
            <v>1506.25650299259</v>
          </cell>
          <cell r="AA492">
            <v>1666.85929587268</v>
          </cell>
          <cell r="AB492">
            <v>1313.13468828849</v>
          </cell>
          <cell r="AC492">
            <v>1423.79111385307</v>
          </cell>
          <cell r="AD492">
            <v>1549.73172900149</v>
          </cell>
          <cell r="AE492">
            <v>1811.63590490364</v>
          </cell>
          <cell r="AF492">
            <v>1753.83714264764</v>
          </cell>
          <cell r="AG492">
            <v>1973.86633459924</v>
          </cell>
          <cell r="AH492">
            <v>1954.35077225198</v>
          </cell>
          <cell r="AI492">
            <v>1639.96080930873</v>
          </cell>
          <cell r="AJ492">
            <v>1935.21650414496</v>
          </cell>
          <cell r="AK492">
            <v>1885.69956004339</v>
          </cell>
          <cell r="AL492">
            <v>1936.85960746035</v>
          </cell>
          <cell r="AM492">
            <v>2041.56453944348</v>
          </cell>
          <cell r="AN492">
            <v>2208.5031680071</v>
          </cell>
          <cell r="AO492">
            <v>2510.4647490697</v>
          </cell>
          <cell r="AP492">
            <v>2093.82489074429</v>
          </cell>
          <cell r="AQ492">
            <v>2025.59767996621</v>
          </cell>
          <cell r="AR492">
            <v>2802.18176639864</v>
          </cell>
          <cell r="AS492">
            <v>2631.43507341381</v>
          </cell>
        </row>
        <row r="492"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</row>
        <row r="492">
          <cell r="BX492">
            <v>2.45601102721233</v>
          </cell>
          <cell r="BY492">
            <v>2.71785630208596</v>
          </cell>
          <cell r="BZ492">
            <v>2.97092073468087</v>
          </cell>
          <cell r="CA492">
            <v>3.43085448020269</v>
          </cell>
          <cell r="CB492">
            <v>3.35141985268747</v>
          </cell>
          <cell r="CC492">
            <v>3.7463732798897</v>
          </cell>
          <cell r="CD492">
            <v>3.68084491112304</v>
          </cell>
          <cell r="CE492">
            <v>3.10724078759091</v>
          </cell>
          <cell r="CF492">
            <v>3.6029580252184</v>
          </cell>
          <cell r="CG492">
            <v>3.60013441567037</v>
          </cell>
          <cell r="CH492">
            <v>3.69850164427009</v>
          </cell>
          <cell r="CI492">
            <v>3.84432332405828</v>
          </cell>
          <cell r="CJ492">
            <v>4.22085019106062</v>
          </cell>
          <cell r="CK492">
            <v>4.79795355028792</v>
          </cell>
          <cell r="CL492">
            <v>4.00167919981771</v>
          </cell>
          <cell r="CM492">
            <v>3.87128462315606</v>
          </cell>
          <cell r="CN492">
            <v>5.35547768978896</v>
          </cell>
          <cell r="CO492">
            <v>5.02914978492192</v>
          </cell>
          <cell r="CP492">
            <v>5.02409402594957</v>
          </cell>
          <cell r="CQ492">
            <v>4.78633432945093</v>
          </cell>
          <cell r="CR492">
            <v>1.43574267775548</v>
          </cell>
          <cell r="CS492">
            <v>1.44593440520439</v>
          </cell>
          <cell r="CT492">
            <v>1.46482619301007</v>
          </cell>
          <cell r="CU492">
            <v>1.43524790814229</v>
          </cell>
          <cell r="CV492">
            <v>1.42913282871036</v>
          </cell>
          <cell r="CW492">
            <v>1.44669092480386</v>
          </cell>
          <cell r="CX492">
            <v>1.43373062126927</v>
          </cell>
          <cell r="CY492">
            <v>1.44349016168084</v>
          </cell>
          <cell r="CZ492">
            <v>1.4546621242374</v>
          </cell>
          <cell r="DA492">
            <v>1.44599135384617</v>
          </cell>
          <cell r="DB492">
            <v>1.47155836619364</v>
          </cell>
          <cell r="DC492">
            <v>1.43502979833614</v>
          </cell>
          <cell r="DD492">
            <v>1.43476066482074</v>
          </cell>
          <cell r="DE492">
            <v>1.45495761772191</v>
          </cell>
          <cell r="DF492">
            <v>1.43352484383198</v>
          </cell>
          <cell r="DG492">
            <v>1.43352484383198</v>
          </cell>
          <cell r="DH492">
            <v>1.43352484383198</v>
          </cell>
          <cell r="DI492">
            <v>1.43352484383198</v>
          </cell>
          <cell r="DJ492">
            <v>1.43352484383198</v>
          </cell>
          <cell r="DK492">
            <v>1.43352484383198</v>
          </cell>
        </row>
        <row r="493">
          <cell r="A493">
            <v>1326.24073313708</v>
          </cell>
          <cell r="B493">
            <v>1661.31610679749</v>
          </cell>
          <cell r="C493">
            <v>1537.59747783477</v>
          </cell>
          <cell r="D493">
            <v>1744.48936745516</v>
          </cell>
          <cell r="E493">
            <v>1590.96319219532</v>
          </cell>
          <cell r="F493">
            <v>1725.2287115671</v>
          </cell>
          <cell r="G493">
            <v>1897.53990046685</v>
          </cell>
          <cell r="H493">
            <v>1968.19478022235</v>
          </cell>
          <cell r="I493">
            <v>2026.7342588652</v>
          </cell>
          <cell r="J493">
            <v>1851.85691296995</v>
          </cell>
          <cell r="K493">
            <v>2138.0631266772</v>
          </cell>
          <cell r="L493">
            <v>2416.0633050887</v>
          </cell>
          <cell r="M493">
            <v>1962.68205525521</v>
          </cell>
          <cell r="N493">
            <v>2141.38224121977</v>
          </cell>
          <cell r="O493">
            <v>2343.84136191382</v>
          </cell>
          <cell r="P493">
            <v>2121.51497389617</v>
          </cell>
          <cell r="Q493">
            <v>2294.43517229946</v>
          </cell>
          <cell r="R493">
            <v>2318.25302664289</v>
          </cell>
          <cell r="S493">
            <v>2359.01280741078</v>
          </cell>
          <cell r="T493">
            <v>2636.20233477292</v>
          </cell>
        </row>
        <row r="493">
          <cell r="Z493">
            <v>1326.24073313708</v>
          </cell>
          <cell r="AA493">
            <v>1661.31610679749</v>
          </cell>
          <cell r="AB493">
            <v>1537.59747783477</v>
          </cell>
          <cell r="AC493">
            <v>1744.48936745516</v>
          </cell>
          <cell r="AD493">
            <v>1590.96319219532</v>
          </cell>
          <cell r="AE493">
            <v>1725.2287115671</v>
          </cell>
          <cell r="AF493">
            <v>1897.53990046685</v>
          </cell>
          <cell r="AG493">
            <v>1968.19478022235</v>
          </cell>
          <cell r="AH493">
            <v>2026.7342588652</v>
          </cell>
          <cell r="AI493">
            <v>1851.85691296995</v>
          </cell>
          <cell r="AJ493">
            <v>2138.0631266772</v>
          </cell>
          <cell r="AK493">
            <v>2416.0633050887</v>
          </cell>
          <cell r="AL493">
            <v>1962.68205525521</v>
          </cell>
          <cell r="AM493">
            <v>2141.38224121977</v>
          </cell>
          <cell r="AN493">
            <v>2343.84136191382</v>
          </cell>
          <cell r="AO493">
            <v>2121.51497389617</v>
          </cell>
          <cell r="AP493">
            <v>2294.43517229946</v>
          </cell>
          <cell r="AQ493">
            <v>2318.25302664289</v>
          </cell>
          <cell r="AR493">
            <v>2359.01280741078</v>
          </cell>
          <cell r="AS493">
            <v>2636.20233477292</v>
          </cell>
        </row>
        <row r="493"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</row>
        <row r="493">
          <cell r="BX493">
            <v>2.99253546388709</v>
          </cell>
          <cell r="BY493">
            <v>3.30036188187336</v>
          </cell>
          <cell r="BZ493">
            <v>3.06260161994777</v>
          </cell>
          <cell r="CA493">
            <v>3.27125814078396</v>
          </cell>
          <cell r="CB493">
            <v>3.61143823414253</v>
          </cell>
          <cell r="CC493">
            <v>3.77037544388507</v>
          </cell>
          <cell r="CD493">
            <v>3.91875074577262</v>
          </cell>
          <cell r="CE493">
            <v>3.47777507870947</v>
          </cell>
          <cell r="CF493">
            <v>4.10634871131464</v>
          </cell>
          <cell r="CG493">
            <v>4.57742434682564</v>
          </cell>
          <cell r="CH493">
            <v>3.75352211723921</v>
          </cell>
          <cell r="CI493">
            <v>4.10179755852363</v>
          </cell>
          <cell r="CJ493">
            <v>4.45484593765875</v>
          </cell>
          <cell r="CK493">
            <v>4.03227902567027</v>
          </cell>
          <cell r="CL493">
            <v>4.36094156056429</v>
          </cell>
          <cell r="CM493">
            <v>4.40621120781505</v>
          </cell>
          <cell r="CN493">
            <v>4.48368169994146</v>
          </cell>
          <cell r="CO493">
            <v>5.01052479606401</v>
          </cell>
          <cell r="CP493">
            <v>4.75631134197138</v>
          </cell>
          <cell r="CQ493">
            <v>5.16032206570457</v>
          </cell>
          <cell r="CR493">
            <v>1.46374370412921</v>
          </cell>
          <cell r="CS493">
            <v>1.43629457683749</v>
          </cell>
          <cell r="CT493">
            <v>1.40770122209761</v>
          </cell>
          <cell r="CU493">
            <v>1.44815117117453</v>
          </cell>
          <cell r="CV493">
            <v>1.42323547336297</v>
          </cell>
          <cell r="CW493">
            <v>1.44490400967277</v>
          </cell>
          <cell r="CX493">
            <v>1.43952052237387</v>
          </cell>
          <cell r="CY493">
            <v>1.4301797119722</v>
          </cell>
          <cell r="CZ493">
            <v>1.41695580042203</v>
          </cell>
          <cell r="DA493">
            <v>1.45885816898832</v>
          </cell>
          <cell r="DB493">
            <v>1.42650018500269</v>
          </cell>
          <cell r="DC493">
            <v>1.44608649302557</v>
          </cell>
          <cell r="DD493">
            <v>1.43257744122294</v>
          </cell>
          <cell r="DE493">
            <v>1.43029990563155</v>
          </cell>
          <cell r="DF493">
            <v>1.441460215053</v>
          </cell>
          <cell r="DG493">
            <v>1.441460215053</v>
          </cell>
          <cell r="DH493">
            <v>1.441460215053</v>
          </cell>
          <cell r="DI493">
            <v>1.441460215053</v>
          </cell>
          <cell r="DJ493">
            <v>1.441460215053</v>
          </cell>
          <cell r="DK493">
            <v>1.441460215053</v>
          </cell>
        </row>
        <row r="494">
          <cell r="A494">
            <v>1510.81613467535</v>
          </cell>
          <cell r="B494">
            <v>1527.42947811318</v>
          </cell>
          <cell r="C494">
            <v>1448.49892712198</v>
          </cell>
          <cell r="D494">
            <v>1757.57495851883</v>
          </cell>
          <cell r="E494">
            <v>1613.31714560786</v>
          </cell>
          <cell r="F494">
            <v>1729.72776685938</v>
          </cell>
          <cell r="G494">
            <v>1700.54374425778</v>
          </cell>
          <cell r="H494">
            <v>1864.1833492186</v>
          </cell>
          <cell r="I494">
            <v>1819.6057542427</v>
          </cell>
          <cell r="J494">
            <v>2216.72496806418</v>
          </cell>
          <cell r="K494">
            <v>2242.87430688981</v>
          </cell>
          <cell r="L494">
            <v>1945.87902065892</v>
          </cell>
          <cell r="M494">
            <v>1610.99675102117</v>
          </cell>
          <cell r="N494">
            <v>2297.94777526463</v>
          </cell>
          <cell r="O494">
            <v>2357.71836140564</v>
          </cell>
          <cell r="P494">
            <v>2255.33524928307</v>
          </cell>
          <cell r="Q494">
            <v>2316.32873744231</v>
          </cell>
          <cell r="R494">
            <v>2398.15278453828</v>
          </cell>
          <cell r="S494">
            <v>2405.86676837545</v>
          </cell>
          <cell r="T494">
            <v>2549.41756189161</v>
          </cell>
        </row>
        <row r="494">
          <cell r="Z494">
            <v>1510.81613467535</v>
          </cell>
          <cell r="AA494">
            <v>1527.42947811318</v>
          </cell>
          <cell r="AB494">
            <v>1448.49892712198</v>
          </cell>
          <cell r="AC494">
            <v>1757.57495851883</v>
          </cell>
          <cell r="AD494">
            <v>1613.31714560786</v>
          </cell>
          <cell r="AE494">
            <v>1729.72776685938</v>
          </cell>
          <cell r="AF494">
            <v>1700.54374425778</v>
          </cell>
          <cell r="AG494">
            <v>1864.1833492186</v>
          </cell>
          <cell r="AH494">
            <v>1819.6057542427</v>
          </cell>
          <cell r="AI494">
            <v>2216.72496806418</v>
          </cell>
          <cell r="AJ494">
            <v>2242.87430688981</v>
          </cell>
          <cell r="AK494">
            <v>1945.87902065892</v>
          </cell>
          <cell r="AL494">
            <v>1610.99675102117</v>
          </cell>
          <cell r="AM494">
            <v>2297.94777526463</v>
          </cell>
          <cell r="AN494">
            <v>2357.71836140564</v>
          </cell>
          <cell r="AO494">
            <v>2255.33524928307</v>
          </cell>
          <cell r="AP494">
            <v>2316.32873744231</v>
          </cell>
          <cell r="AQ494">
            <v>2398.15278453828</v>
          </cell>
          <cell r="AR494">
            <v>2405.86676837545</v>
          </cell>
          <cell r="AS494">
            <v>2549.41756189161</v>
          </cell>
        </row>
        <row r="494"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</row>
        <row r="494">
          <cell r="BX494">
            <v>2.71998542371036</v>
          </cell>
          <cell r="BY494">
            <v>3.32738556840358</v>
          </cell>
          <cell r="BZ494">
            <v>3.07223061802188</v>
          </cell>
          <cell r="CA494">
            <v>3.25358743460019</v>
          </cell>
          <cell r="CB494">
            <v>3.29224977641852</v>
          </cell>
          <cell r="CC494">
            <v>3.47540969782524</v>
          </cell>
          <cell r="CD494">
            <v>3.43495342499645</v>
          </cell>
          <cell r="CE494">
            <v>4.24639478145824</v>
          </cell>
          <cell r="CF494">
            <v>4.24925277430586</v>
          </cell>
          <cell r="CG494">
            <v>3.69055805741922</v>
          </cell>
          <cell r="CH494">
            <v>3.0352781535817</v>
          </cell>
          <cell r="CI494">
            <v>4.34752087888672</v>
          </cell>
          <cell r="CJ494">
            <v>4.45216463612331</v>
          </cell>
          <cell r="CK494">
            <v>4.25883091204925</v>
          </cell>
          <cell r="CL494">
            <v>4.37400711606986</v>
          </cell>
          <cell r="CM494">
            <v>4.52851841598948</v>
          </cell>
          <cell r="CN494">
            <v>4.54308500994984</v>
          </cell>
          <cell r="CO494">
            <v>4.81415715191638</v>
          </cell>
          <cell r="CP494">
            <v>4.80797980892997</v>
          </cell>
          <cell r="CQ494">
            <v>5.26419602275644</v>
          </cell>
          <cell r="CR494">
            <v>1.43991658866308</v>
          </cell>
          <cell r="CS494">
            <v>1.42601462235984</v>
          </cell>
          <cell r="CT494">
            <v>1.45901157289279</v>
          </cell>
          <cell r="CU494">
            <v>1.4471643757432</v>
          </cell>
          <cell r="CV494">
            <v>1.43870936912739</v>
          </cell>
          <cell r="CW494">
            <v>1.45653998192267</v>
          </cell>
          <cell r="CX494">
            <v>1.41514899332424</v>
          </cell>
          <cell r="CY494">
            <v>1.46956821950826</v>
          </cell>
          <cell r="CZ494">
            <v>1.45132135074166</v>
          </cell>
          <cell r="DA494">
            <v>1.43020595190662</v>
          </cell>
          <cell r="DB494">
            <v>1.4461039248884</v>
          </cell>
          <cell r="DC494">
            <v>1.44454451498145</v>
          </cell>
          <cell r="DD494">
            <v>1.45413023304532</v>
          </cell>
          <cell r="DE494">
            <v>1.44812354095107</v>
          </cell>
          <cell r="DF494">
            <v>1.45086781104304</v>
          </cell>
          <cell r="DG494">
            <v>1.45086781104304</v>
          </cell>
          <cell r="DH494">
            <v>1.45086781104304</v>
          </cell>
          <cell r="DI494">
            <v>1.45086781104304</v>
          </cell>
          <cell r="DJ494">
            <v>1.45086781104304</v>
          </cell>
          <cell r="DK494">
            <v>1.45086781104304</v>
          </cell>
        </row>
        <row r="495">
          <cell r="A495">
            <v>1359.26210728953</v>
          </cell>
          <cell r="B495">
            <v>1622.7029998773</v>
          </cell>
          <cell r="C495">
            <v>1632.58340733172</v>
          </cell>
          <cell r="D495">
            <v>1426.39030807174</v>
          </cell>
          <cell r="E495">
            <v>1721.91852444145</v>
          </cell>
          <cell r="F495">
            <v>1687.27244573554</v>
          </cell>
          <cell r="G495">
            <v>1895.5498770454</v>
          </cell>
          <cell r="H495">
            <v>1879.64573780538</v>
          </cell>
          <cell r="I495">
            <v>1809.06465295747</v>
          </cell>
          <cell r="J495">
            <v>1932.63046579413</v>
          </cell>
          <cell r="K495">
            <v>1920.88655621273</v>
          </cell>
          <cell r="L495">
            <v>2083.38651172441</v>
          </cell>
          <cell r="M495">
            <v>2125.03456345469</v>
          </cell>
          <cell r="N495">
            <v>2093.60784876049</v>
          </cell>
          <cell r="O495">
            <v>2162.5418961663</v>
          </cell>
          <cell r="P495">
            <v>2409.01278689531</v>
          </cell>
          <cell r="Q495">
            <v>2151.41245943544</v>
          </cell>
          <cell r="R495">
            <v>2492.6659687469</v>
          </cell>
          <cell r="S495">
            <v>2357.83046518775</v>
          </cell>
          <cell r="T495">
            <v>2226.94694292346</v>
          </cell>
        </row>
        <row r="495">
          <cell r="Z495">
            <v>1359.26210728953</v>
          </cell>
          <cell r="AA495">
            <v>1622.7029998773</v>
          </cell>
          <cell r="AB495">
            <v>1632.58340733172</v>
          </cell>
          <cell r="AC495">
            <v>1426.39030807174</v>
          </cell>
          <cell r="AD495">
            <v>1721.91852444145</v>
          </cell>
          <cell r="AE495">
            <v>1687.27244573554</v>
          </cell>
          <cell r="AF495">
            <v>1895.5498770454</v>
          </cell>
          <cell r="AG495">
            <v>1879.64573780538</v>
          </cell>
          <cell r="AH495">
            <v>1809.06465295747</v>
          </cell>
          <cell r="AI495">
            <v>1932.63046579413</v>
          </cell>
          <cell r="AJ495">
            <v>1920.88655621273</v>
          </cell>
          <cell r="AK495">
            <v>2083.38651172441</v>
          </cell>
          <cell r="AL495">
            <v>2125.03456345469</v>
          </cell>
          <cell r="AM495">
            <v>2093.60784876049</v>
          </cell>
          <cell r="AN495">
            <v>2162.5418961663</v>
          </cell>
          <cell r="AO495">
            <v>2409.01278689531</v>
          </cell>
          <cell r="AP495">
            <v>2151.41245943544</v>
          </cell>
          <cell r="AQ495">
            <v>2492.6659687469</v>
          </cell>
          <cell r="AR495">
            <v>2357.83046518775</v>
          </cell>
          <cell r="AS495">
            <v>2226.94694292346</v>
          </cell>
        </row>
        <row r="495"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</row>
        <row r="495">
          <cell r="BX495">
            <v>3.12739175351465</v>
          </cell>
          <cell r="BY495">
            <v>2.7166460157287</v>
          </cell>
          <cell r="BZ495">
            <v>3.30469143031675</v>
          </cell>
          <cell r="CA495">
            <v>3.18237302965681</v>
          </cell>
          <cell r="CB495">
            <v>3.55713209833691</v>
          </cell>
          <cell r="CC495">
            <v>3.56854034261182</v>
          </cell>
          <cell r="CD495">
            <v>3.35606923706702</v>
          </cell>
          <cell r="CE495">
            <v>3.65404496216152</v>
          </cell>
          <cell r="CF495">
            <v>3.62339684265857</v>
          </cell>
          <cell r="CG495">
            <v>3.92953915998825</v>
          </cell>
          <cell r="CH495">
            <v>4.03626976228314</v>
          </cell>
          <cell r="CI495">
            <v>4.01251282461999</v>
          </cell>
          <cell r="CJ495">
            <v>4.1731556567245</v>
          </cell>
          <cell r="CK495">
            <v>4.64878176768544</v>
          </cell>
          <cell r="CL495">
            <v>4.15167867543136</v>
          </cell>
          <cell r="CM495">
            <v>4.8102111252696</v>
          </cell>
          <cell r="CN495">
            <v>4.55001290880837</v>
          </cell>
          <cell r="CO495">
            <v>4.29744101076675</v>
          </cell>
          <cell r="CP495">
            <v>5.55062361812279</v>
          </cell>
          <cell r="CQ495">
            <v>4.74931097817419</v>
          </cell>
          <cell r="CR495">
            <v>1.41513324233963</v>
          </cell>
          <cell r="CS495">
            <v>1.44813923186775</v>
          </cell>
          <cell r="CT495">
            <v>1.43021137276356</v>
          </cell>
          <cell r="CU495">
            <v>1.43850859833245</v>
          </cell>
          <cell r="CV495">
            <v>1.42754175327575</v>
          </cell>
          <cell r="CW495">
            <v>1.45258402827478</v>
          </cell>
          <cell r="CX495">
            <v>1.45996471055967</v>
          </cell>
          <cell r="CY495">
            <v>1.44308704841001</v>
          </cell>
          <cell r="CZ495">
            <v>1.47682933957688</v>
          </cell>
          <cell r="DA495">
            <v>1.44904565852548</v>
          </cell>
          <cell r="DB495">
            <v>1.45242244287881</v>
          </cell>
          <cell r="DC495">
            <v>1.45256428779725</v>
          </cell>
          <cell r="DD495">
            <v>1.44242403147066</v>
          </cell>
          <cell r="DE495">
            <v>1.42950618854546</v>
          </cell>
          <cell r="DF495">
            <v>1.41973432232676</v>
          </cell>
          <cell r="DG495">
            <v>1.41973432232676</v>
          </cell>
          <cell r="DH495">
            <v>1.41973432232676</v>
          </cell>
          <cell r="DI495">
            <v>1.41973432232676</v>
          </cell>
          <cell r="DJ495">
            <v>1.41973432232676</v>
          </cell>
          <cell r="DK495">
            <v>1.41973432232676</v>
          </cell>
        </row>
        <row r="496">
          <cell r="A496">
            <v>1268.70037044649</v>
          </cell>
          <cell r="B496">
            <v>1416.0818077819</v>
          </cell>
          <cell r="C496">
            <v>1526.38634733044</v>
          </cell>
          <cell r="D496">
            <v>1549.40493262338</v>
          </cell>
          <cell r="E496">
            <v>1735.79686250161</v>
          </cell>
          <cell r="F496">
            <v>1724.16667865333</v>
          </cell>
          <cell r="G496">
            <v>1713.05049790135</v>
          </cell>
          <cell r="H496">
            <v>1693.15883435635</v>
          </cell>
          <cell r="I496">
            <v>2129.55364740177</v>
          </cell>
          <cell r="J496">
            <v>2073.59005952742</v>
          </cell>
          <cell r="K496">
            <v>1945.6113615964</v>
          </cell>
          <cell r="L496">
            <v>2211.13820944918</v>
          </cell>
          <cell r="M496">
            <v>2059.47583711788</v>
          </cell>
          <cell r="N496">
            <v>1978.8309092798</v>
          </cell>
          <cell r="O496">
            <v>2280.58574866892</v>
          </cell>
          <cell r="P496">
            <v>1921.06240705358</v>
          </cell>
          <cell r="Q496">
            <v>2340.00507667346</v>
          </cell>
          <cell r="R496">
            <v>2251.05949272142</v>
          </cell>
          <cell r="S496">
            <v>2474.110189341</v>
          </cell>
          <cell r="T496">
            <v>2561.70425012112</v>
          </cell>
        </row>
        <row r="496">
          <cell r="Z496">
            <v>1268.70037044649</v>
          </cell>
          <cell r="AA496">
            <v>1416.0818077819</v>
          </cell>
          <cell r="AB496">
            <v>1526.38634733044</v>
          </cell>
          <cell r="AC496">
            <v>1549.40493262338</v>
          </cell>
          <cell r="AD496">
            <v>1735.79686250161</v>
          </cell>
          <cell r="AE496">
            <v>1724.16667865333</v>
          </cell>
          <cell r="AF496">
            <v>1713.05049790135</v>
          </cell>
          <cell r="AG496">
            <v>1693.15883435635</v>
          </cell>
          <cell r="AH496">
            <v>2129.55364740177</v>
          </cell>
          <cell r="AI496">
            <v>2073.59005952742</v>
          </cell>
          <cell r="AJ496">
            <v>1945.6113615964</v>
          </cell>
          <cell r="AK496">
            <v>2211.13820944918</v>
          </cell>
          <cell r="AL496">
            <v>2059.47583711788</v>
          </cell>
          <cell r="AM496">
            <v>1978.8309092798</v>
          </cell>
          <cell r="AN496">
            <v>2280.58574866892</v>
          </cell>
          <cell r="AO496">
            <v>1921.06240705358</v>
          </cell>
          <cell r="AP496">
            <v>2340.00507667346</v>
          </cell>
          <cell r="AQ496">
            <v>2251.05949272142</v>
          </cell>
          <cell r="AR496">
            <v>2474.110189341</v>
          </cell>
          <cell r="AS496">
            <v>2561.70425012112</v>
          </cell>
        </row>
        <row r="496"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</row>
        <row r="496">
          <cell r="BX496">
            <v>2.92146526370261</v>
          </cell>
          <cell r="BY496">
            <v>2.9580297196042</v>
          </cell>
          <cell r="BZ496">
            <v>3.28695674464164</v>
          </cell>
          <cell r="CA496">
            <v>3.31329802221741</v>
          </cell>
          <cell r="CB496">
            <v>3.27807189952573</v>
          </cell>
          <cell r="CC496">
            <v>3.20574142691819</v>
          </cell>
          <cell r="CD496">
            <v>4.06112676842241</v>
          </cell>
          <cell r="CE496">
            <v>3.90847940696658</v>
          </cell>
          <cell r="CF496">
            <v>3.71262446743847</v>
          </cell>
          <cell r="CG496">
            <v>4.22012581426914</v>
          </cell>
          <cell r="CH496">
            <v>3.93177328295076</v>
          </cell>
          <cell r="CI496">
            <v>3.73568476651981</v>
          </cell>
          <cell r="CJ496">
            <v>4.39125658928838</v>
          </cell>
          <cell r="CK496">
            <v>3.6989961716335</v>
          </cell>
          <cell r="CL496">
            <v>4.50566821173377</v>
          </cell>
          <cell r="CM496">
            <v>4.33440392936883</v>
          </cell>
          <cell r="CN496">
            <v>4.76388694347946</v>
          </cell>
          <cell r="CO496">
            <v>4.93254887465557</v>
          </cell>
          <cell r="CP496">
            <v>5.18359946367308</v>
          </cell>
          <cell r="CQ496">
            <v>4.92342136415106</v>
          </cell>
          <cell r="CR496">
            <v>1.4420178441373</v>
          </cell>
          <cell r="CS496">
            <v>1.42394743612928</v>
          </cell>
          <cell r="CT496">
            <v>1.43143252654834</v>
          </cell>
          <cell r="CU496">
            <v>1.43505827299598</v>
          </cell>
          <cell r="CV496">
            <v>1.44681181163175</v>
          </cell>
          <cell r="CW496">
            <v>1.42569255569599</v>
          </cell>
          <cell r="CX496">
            <v>1.43172242073922</v>
          </cell>
          <cell r="CY496">
            <v>1.44702604148057</v>
          </cell>
          <cell r="CZ496">
            <v>1.43664403679569</v>
          </cell>
          <cell r="DA496">
            <v>1.45352400888014</v>
          </cell>
          <cell r="DB496">
            <v>1.43576118008058</v>
          </cell>
          <cell r="DC496">
            <v>1.43548158733027</v>
          </cell>
          <cell r="DD496">
            <v>1.43507754585306</v>
          </cell>
          <cell r="DE496">
            <v>1.4512612505639</v>
          </cell>
          <cell r="DF496">
            <v>1.42286837635057</v>
          </cell>
          <cell r="DG496">
            <v>1.42286837635057</v>
          </cell>
          <cell r="DH496">
            <v>1.42286837635057</v>
          </cell>
          <cell r="DI496">
            <v>1.42286837635057</v>
          </cell>
          <cell r="DJ496">
            <v>1.42286837635057</v>
          </cell>
          <cell r="DK496">
            <v>1.42286837635057</v>
          </cell>
        </row>
        <row r="497">
          <cell r="A497">
            <v>874.863568715739</v>
          </cell>
          <cell r="B497">
            <v>1260.06741099012</v>
          </cell>
          <cell r="C497">
            <v>1417.04990837481</v>
          </cell>
          <cell r="D497">
            <v>1754.68282794561</v>
          </cell>
          <cell r="E497">
            <v>1873.46101535741</v>
          </cell>
          <cell r="F497">
            <v>1573.32063213858</v>
          </cell>
          <cell r="G497">
            <v>1711.97092134244</v>
          </cell>
          <cell r="H497">
            <v>1982.29313058594</v>
          </cell>
          <cell r="I497">
            <v>1980.82035642718</v>
          </cell>
          <cell r="J497">
            <v>2058.97347275269</v>
          </cell>
          <cell r="K497">
            <v>2272.13587935212</v>
          </cell>
          <cell r="L497">
            <v>1939.7853520903</v>
          </cell>
          <cell r="M497">
            <v>2295.52096347121</v>
          </cell>
          <cell r="N497">
            <v>2422.53051402224</v>
          </cell>
          <cell r="O497">
            <v>2211.82250970726</v>
          </cell>
          <cell r="P497">
            <v>2277.49625000258</v>
          </cell>
          <cell r="Q497">
            <v>2322.82331121554</v>
          </cell>
          <cell r="R497">
            <v>2364.67934608155</v>
          </cell>
          <cell r="S497">
            <v>2322.15631191317</v>
          </cell>
          <cell r="T497">
            <v>2700.22855970186</v>
          </cell>
        </row>
        <row r="497">
          <cell r="Z497">
            <v>874.863568715739</v>
          </cell>
          <cell r="AA497">
            <v>1260.06741099012</v>
          </cell>
          <cell r="AB497">
            <v>1417.04990837481</v>
          </cell>
          <cell r="AC497">
            <v>1754.68282794561</v>
          </cell>
          <cell r="AD497">
            <v>1873.46101535741</v>
          </cell>
          <cell r="AE497">
            <v>1573.32063213858</v>
          </cell>
          <cell r="AF497">
            <v>1711.97092134244</v>
          </cell>
          <cell r="AG497">
            <v>1982.29313058594</v>
          </cell>
          <cell r="AH497">
            <v>1980.82035642718</v>
          </cell>
          <cell r="AI497">
            <v>2058.97347275269</v>
          </cell>
          <cell r="AJ497">
            <v>2272.13587935212</v>
          </cell>
          <cell r="AK497">
            <v>1939.7853520903</v>
          </cell>
          <cell r="AL497">
            <v>2295.52096347121</v>
          </cell>
          <cell r="AM497">
            <v>2422.53051402224</v>
          </cell>
          <cell r="AN497">
            <v>2211.82250970726</v>
          </cell>
          <cell r="AO497">
            <v>2277.49625000258</v>
          </cell>
          <cell r="AP497">
            <v>2322.82331121554</v>
          </cell>
          <cell r="AQ497">
            <v>2364.67934608155</v>
          </cell>
          <cell r="AR497">
            <v>2322.15631191317</v>
          </cell>
          <cell r="AS497">
            <v>2700.22855970186</v>
          </cell>
        </row>
        <row r="497"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</row>
        <row r="497">
          <cell r="BX497">
            <v>2.64912212906347</v>
          </cell>
          <cell r="BY497">
            <v>3.33850317358653</v>
          </cell>
          <cell r="BZ497">
            <v>3.55644867822612</v>
          </cell>
          <cell r="CA497">
            <v>2.96751013518152</v>
          </cell>
          <cell r="CB497">
            <v>3.28986478196686</v>
          </cell>
          <cell r="CC497">
            <v>3.7572190552674</v>
          </cell>
          <cell r="CD497">
            <v>3.74411183881239</v>
          </cell>
          <cell r="CE497">
            <v>3.95688886968078</v>
          </cell>
          <cell r="CF497">
            <v>4.29710218887478</v>
          </cell>
          <cell r="CG497">
            <v>3.6955614999879</v>
          </cell>
          <cell r="CH497">
            <v>4.31444436249191</v>
          </cell>
          <cell r="CI497">
            <v>4.55497698692519</v>
          </cell>
          <cell r="CJ497">
            <v>4.1809725732233</v>
          </cell>
          <cell r="CK497">
            <v>4.30511458993154</v>
          </cell>
          <cell r="CL497">
            <v>4.39079560589212</v>
          </cell>
          <cell r="CM497">
            <v>4.46991539648591</v>
          </cell>
          <cell r="CN497">
            <v>4.38953478782136</v>
          </cell>
          <cell r="CO497">
            <v>5.10419868682951</v>
          </cell>
          <cell r="CP497">
            <v>5.01320449544289</v>
          </cell>
          <cell r="CQ497">
            <v>5.04876114562878</v>
          </cell>
          <cell r="CR497">
            <v>1.42328476333521</v>
          </cell>
          <cell r="CS497">
            <v>1.45432439439134</v>
          </cell>
          <cell r="CT497">
            <v>1.46551511291322</v>
          </cell>
          <cell r="CU497">
            <v>1.4399717369102</v>
          </cell>
          <cell r="CV497">
            <v>1.44322901002719</v>
          </cell>
          <cell r="CW497">
            <v>1.45255358497622</v>
          </cell>
          <cell r="CX497">
            <v>1.42569120684195</v>
          </cell>
          <cell r="CY497">
            <v>1.44546804535744</v>
          </cell>
          <cell r="CZ497">
            <v>1.44945058260419</v>
          </cell>
          <cell r="DA497">
            <v>1.42562083465239</v>
          </cell>
          <cell r="DB497">
            <v>1.44865761455727</v>
          </cell>
          <cell r="DC497">
            <v>1.43807116095975</v>
          </cell>
          <cell r="DD497">
            <v>1.45768446679555</v>
          </cell>
          <cell r="DE497">
            <v>1.45710283948352</v>
          </cell>
          <cell r="DF497">
            <v>1.44937274562324</v>
          </cell>
          <cell r="DG497">
            <v>1.44937274562324</v>
          </cell>
          <cell r="DH497">
            <v>1.44937274562324</v>
          </cell>
          <cell r="DI497">
            <v>1.44937274562324</v>
          </cell>
          <cell r="DJ497">
            <v>1.44937274562324</v>
          </cell>
          <cell r="DK497">
            <v>1.44937274562324</v>
          </cell>
        </row>
        <row r="498">
          <cell r="A498">
            <v>1143.15675708647</v>
          </cell>
          <cell r="B498">
            <v>1523.61287129311</v>
          </cell>
          <cell r="C498">
            <v>1590.21050039094</v>
          </cell>
          <cell r="D498">
            <v>1629.28245062853</v>
          </cell>
          <cell r="E498">
            <v>1461.61357914432</v>
          </cell>
          <cell r="F498">
            <v>1829.42417247742</v>
          </cell>
          <cell r="G498">
            <v>1820.74715196958</v>
          </cell>
          <cell r="H498">
            <v>1881.09494232302</v>
          </cell>
          <cell r="I498">
            <v>1919.34897990376</v>
          </cell>
          <cell r="J498">
            <v>2066.87084127638</v>
          </cell>
          <cell r="K498">
            <v>2215.28494795315</v>
          </cell>
          <cell r="L498">
            <v>2096.97729987298</v>
          </cell>
          <cell r="M498">
            <v>2187.41632563256</v>
          </cell>
          <cell r="N498">
            <v>2356.62913934425</v>
          </cell>
          <cell r="O498">
            <v>1836.2168280245</v>
          </cell>
          <cell r="P498">
            <v>2221.22734754313</v>
          </cell>
          <cell r="Q498">
            <v>1927.43606749057</v>
          </cell>
          <cell r="R498">
            <v>2438.2984123225</v>
          </cell>
          <cell r="S498">
            <v>2777.59374422798</v>
          </cell>
          <cell r="T498">
            <v>2494.80448951055</v>
          </cell>
        </row>
        <row r="498">
          <cell r="Z498">
            <v>1143.15675708647</v>
          </cell>
          <cell r="AA498">
            <v>1523.61287129311</v>
          </cell>
          <cell r="AB498">
            <v>1590.21050039094</v>
          </cell>
          <cell r="AC498">
            <v>1629.28245062853</v>
          </cell>
          <cell r="AD498">
            <v>1461.61357914432</v>
          </cell>
          <cell r="AE498">
            <v>1829.42417247742</v>
          </cell>
          <cell r="AF498">
            <v>1820.74715196958</v>
          </cell>
          <cell r="AG498">
            <v>1881.09494232302</v>
          </cell>
          <cell r="AH498">
            <v>1919.34897990376</v>
          </cell>
          <cell r="AI498">
            <v>2066.87084127638</v>
          </cell>
          <cell r="AJ498">
            <v>2215.28494795315</v>
          </cell>
          <cell r="AK498">
            <v>2096.97729987298</v>
          </cell>
          <cell r="AL498">
            <v>2187.41632563256</v>
          </cell>
          <cell r="AM498">
            <v>2356.62913934425</v>
          </cell>
          <cell r="AN498">
            <v>1836.2168280245</v>
          </cell>
          <cell r="AO498">
            <v>2221.22734754313</v>
          </cell>
          <cell r="AP498">
            <v>1927.43606749057</v>
          </cell>
          <cell r="AQ498">
            <v>2438.2984123225</v>
          </cell>
          <cell r="AR498">
            <v>2777.59374422798</v>
          </cell>
          <cell r="AS498">
            <v>2494.80448951055</v>
          </cell>
        </row>
        <row r="498"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</row>
        <row r="498">
          <cell r="BX498">
            <v>2.98969347195844</v>
          </cell>
          <cell r="BY498">
            <v>3.12138910914517</v>
          </cell>
          <cell r="BZ498">
            <v>2.79718544760623</v>
          </cell>
          <cell r="CA498">
            <v>3.44548401241551</v>
          </cell>
          <cell r="CB498">
            <v>3.45485027278073</v>
          </cell>
          <cell r="CC498">
            <v>3.52780315456108</v>
          </cell>
          <cell r="CD498">
            <v>3.67572005865272</v>
          </cell>
          <cell r="CE498">
            <v>3.87883547380366</v>
          </cell>
          <cell r="CF498">
            <v>4.19917508883974</v>
          </cell>
          <cell r="CG498">
            <v>4.02467957304367</v>
          </cell>
          <cell r="CH498">
            <v>4.11109754406925</v>
          </cell>
          <cell r="CI498">
            <v>4.54628815864002</v>
          </cell>
          <cell r="CJ498">
            <v>3.47681885867631</v>
          </cell>
          <cell r="CK498">
            <v>4.20582417799434</v>
          </cell>
          <cell r="CL498">
            <v>3.64953962193767</v>
          </cell>
          <cell r="CM498">
            <v>4.61684141745065</v>
          </cell>
          <cell r="CN498">
            <v>5.25928646567459</v>
          </cell>
          <cell r="CO498">
            <v>4.72383389883891</v>
          </cell>
          <cell r="CP498">
            <v>5.04764297867071</v>
          </cell>
          <cell r="CQ498">
            <v>5.23239161488488</v>
          </cell>
          <cell r="CR498">
            <v>1.44858793118261</v>
          </cell>
          <cell r="CS498">
            <v>1.46013691607857</v>
          </cell>
          <cell r="CT498">
            <v>1.4572534401353</v>
          </cell>
          <cell r="CU498">
            <v>1.43006442961257</v>
          </cell>
          <cell r="CV498">
            <v>1.43158930281361</v>
          </cell>
          <cell r="CW498">
            <v>1.45469286823718</v>
          </cell>
          <cell r="CX498">
            <v>1.44386817595585</v>
          </cell>
          <cell r="CY498">
            <v>1.46087651370926</v>
          </cell>
          <cell r="CZ498">
            <v>1.43060142556888</v>
          </cell>
          <cell r="DA498">
            <v>1.45988657610179</v>
          </cell>
          <cell r="DB498">
            <v>1.44534907490262</v>
          </cell>
          <cell r="DC498">
            <v>1.42747843227143</v>
          </cell>
          <cell r="DD498">
            <v>1.45774245827242</v>
          </cell>
          <cell r="DE498">
            <v>1.42017354920936</v>
          </cell>
          <cell r="DF498">
            <v>1.44693504038311</v>
          </cell>
          <cell r="DG498">
            <v>1.44693504038311</v>
          </cell>
          <cell r="DH498">
            <v>1.44693504038311</v>
          </cell>
          <cell r="DI498">
            <v>1.44693504038311</v>
          </cell>
          <cell r="DJ498">
            <v>1.44693504038311</v>
          </cell>
          <cell r="DK498">
            <v>1.44693504038311</v>
          </cell>
        </row>
        <row r="499">
          <cell r="A499">
            <v>1330.33341711093</v>
          </cell>
          <cell r="B499">
            <v>1604.46454819402</v>
          </cell>
          <cell r="C499">
            <v>1592.17297550018</v>
          </cell>
          <cell r="D499">
            <v>1589.99061122021</v>
          </cell>
          <cell r="E499">
            <v>1724.10879941472</v>
          </cell>
          <cell r="F499">
            <v>1665.83814966229</v>
          </cell>
          <cell r="G499">
            <v>1707.16843641089</v>
          </cell>
          <cell r="H499">
            <v>1724.26483271047</v>
          </cell>
          <cell r="I499">
            <v>1826.56896347786</v>
          </cell>
          <cell r="J499">
            <v>1875.27439015667</v>
          </cell>
          <cell r="K499">
            <v>2030.69517974127</v>
          </cell>
          <cell r="L499">
            <v>2066.62516851412</v>
          </cell>
          <cell r="M499">
            <v>2086.02645597887</v>
          </cell>
          <cell r="N499">
            <v>2148.0454196642</v>
          </cell>
          <cell r="O499">
            <v>1978.02672305544</v>
          </cell>
          <cell r="P499">
            <v>2070.96205465714</v>
          </cell>
          <cell r="Q499">
            <v>2172.36035830452</v>
          </cell>
          <cell r="R499">
            <v>2284.38971588233</v>
          </cell>
          <cell r="S499">
            <v>2225.24487992357</v>
          </cell>
          <cell r="T499">
            <v>2567.74285267084</v>
          </cell>
        </row>
        <row r="499">
          <cell r="Z499">
            <v>1330.33341711093</v>
          </cell>
          <cell r="AA499">
            <v>1604.46454819402</v>
          </cell>
          <cell r="AB499">
            <v>1592.17297550018</v>
          </cell>
          <cell r="AC499">
            <v>1589.99061122021</v>
          </cell>
          <cell r="AD499">
            <v>1724.10879941472</v>
          </cell>
          <cell r="AE499">
            <v>1665.83814966229</v>
          </cell>
          <cell r="AF499">
            <v>1707.16843641089</v>
          </cell>
          <cell r="AG499">
            <v>1724.26483271047</v>
          </cell>
          <cell r="AH499">
            <v>1826.56896347786</v>
          </cell>
          <cell r="AI499">
            <v>1875.27439015667</v>
          </cell>
          <cell r="AJ499">
            <v>2030.69517974127</v>
          </cell>
          <cell r="AK499">
            <v>2066.62516851412</v>
          </cell>
          <cell r="AL499">
            <v>2086.02645597887</v>
          </cell>
          <cell r="AM499">
            <v>2148.0454196642</v>
          </cell>
          <cell r="AN499">
            <v>1978.02672305544</v>
          </cell>
          <cell r="AO499">
            <v>2070.96205465714</v>
          </cell>
          <cell r="AP499">
            <v>2172.36035830452</v>
          </cell>
          <cell r="AQ499">
            <v>2284.38971588233</v>
          </cell>
          <cell r="AR499">
            <v>2225.24487992357</v>
          </cell>
          <cell r="AS499">
            <v>2567.74285267084</v>
          </cell>
        </row>
        <row r="499"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</row>
        <row r="499">
          <cell r="BX499">
            <v>3.0091136117844</v>
          </cell>
          <cell r="BY499">
            <v>3.03527828967824</v>
          </cell>
          <cell r="BZ499">
            <v>3.27121312673991</v>
          </cell>
          <cell r="CA499">
            <v>3.15141515333018</v>
          </cell>
          <cell r="CB499">
            <v>3.23465616155747</v>
          </cell>
          <cell r="CC499">
            <v>3.27289905822292</v>
          </cell>
          <cell r="CD499">
            <v>3.42441780853281</v>
          </cell>
          <cell r="CE499">
            <v>3.61679603561888</v>
          </cell>
          <cell r="CF499">
            <v>3.89012672132669</v>
          </cell>
          <cell r="CG499">
            <v>3.95041756139901</v>
          </cell>
          <cell r="CH499">
            <v>3.92352644208171</v>
          </cell>
          <cell r="CI499">
            <v>4.17613577362532</v>
          </cell>
          <cell r="CJ499">
            <v>3.7629559755194</v>
          </cell>
          <cell r="CK499">
            <v>3.93975417410353</v>
          </cell>
          <cell r="CL499">
            <v>4.13265215074364</v>
          </cell>
          <cell r="CM499">
            <v>4.34577441831332</v>
          </cell>
          <cell r="CN499">
            <v>4.23325854009084</v>
          </cell>
          <cell r="CO499">
            <v>4.88481940028073</v>
          </cell>
          <cell r="CP499">
            <v>5.34942954096235</v>
          </cell>
          <cell r="CQ499">
            <v>4.87676854025207</v>
          </cell>
          <cell r="CR499">
            <v>1.43449765734574</v>
          </cell>
          <cell r="CS499">
            <v>1.44399147165091</v>
          </cell>
          <cell r="CT499">
            <v>1.44963544214925</v>
          </cell>
          <cell r="CU499">
            <v>1.43516944581022</v>
          </cell>
          <cell r="CV499">
            <v>1.44398593696299</v>
          </cell>
          <cell r="CW499">
            <v>1.44821926468122</v>
          </cell>
          <cell r="CX499">
            <v>1.44595702441954</v>
          </cell>
          <cell r="CY499">
            <v>1.44337272743989</v>
          </cell>
          <cell r="CZ499">
            <v>1.46135746567105</v>
          </cell>
          <cell r="DA499">
            <v>1.42052192178557</v>
          </cell>
          <cell r="DB499">
            <v>1.43017151784452</v>
          </cell>
          <cell r="DC499">
            <v>1.43326285767301</v>
          </cell>
          <cell r="DD499">
            <v>1.45663373489393</v>
          </cell>
          <cell r="DE499">
            <v>1.40921087418972</v>
          </cell>
          <cell r="DF499">
            <v>1.44015803833429</v>
          </cell>
          <cell r="DG499">
            <v>1.44015803833429</v>
          </cell>
          <cell r="DH499">
            <v>1.44015803833429</v>
          </cell>
          <cell r="DI499">
            <v>1.44015803833429</v>
          </cell>
          <cell r="DJ499">
            <v>1.44015803833429</v>
          </cell>
          <cell r="DK499">
            <v>1.44015803833429</v>
          </cell>
        </row>
        <row r="500">
          <cell r="A500">
            <v>1562.6346820377</v>
          </cell>
          <cell r="B500">
            <v>1356.95187068574</v>
          </cell>
          <cell r="C500">
            <v>1496.70577944074</v>
          </cell>
          <cell r="D500">
            <v>1670.60093515688</v>
          </cell>
          <cell r="E500">
            <v>1571.11113608344</v>
          </cell>
          <cell r="F500">
            <v>1790.04712492661</v>
          </cell>
          <cell r="G500">
            <v>1828.36831606869</v>
          </cell>
          <cell r="H500">
            <v>1860.52227145767</v>
          </cell>
          <cell r="I500">
            <v>2203.37687538848</v>
          </cell>
          <cell r="J500">
            <v>1976.07417711567</v>
          </cell>
          <cell r="K500">
            <v>1858.29303739549</v>
          </cell>
          <cell r="L500">
            <v>1856.75607906137</v>
          </cell>
          <cell r="M500">
            <v>1918.80189731214</v>
          </cell>
          <cell r="N500">
            <v>2266.54484552421</v>
          </cell>
          <cell r="O500">
            <v>2390.24789248106</v>
          </cell>
          <cell r="P500">
            <v>2388.62192982354</v>
          </cell>
          <cell r="Q500">
            <v>2610.44709277459</v>
          </cell>
          <cell r="R500">
            <v>2612.46658912682</v>
          </cell>
          <cell r="S500">
            <v>2427.92721389895</v>
          </cell>
          <cell r="T500">
            <v>2455.05499737955</v>
          </cell>
        </row>
        <row r="500">
          <cell r="Z500">
            <v>1562.6346820377</v>
          </cell>
          <cell r="AA500">
            <v>1356.95187068574</v>
          </cell>
          <cell r="AB500">
            <v>1496.70577944074</v>
          </cell>
          <cell r="AC500">
            <v>1670.60093515688</v>
          </cell>
          <cell r="AD500">
            <v>1571.11113608344</v>
          </cell>
          <cell r="AE500">
            <v>1790.04712492661</v>
          </cell>
          <cell r="AF500">
            <v>1828.36831606869</v>
          </cell>
          <cell r="AG500">
            <v>1860.52227145767</v>
          </cell>
          <cell r="AH500">
            <v>2203.37687538848</v>
          </cell>
          <cell r="AI500">
            <v>1976.07417711567</v>
          </cell>
          <cell r="AJ500">
            <v>1858.29303739549</v>
          </cell>
          <cell r="AK500">
            <v>1856.75607906137</v>
          </cell>
          <cell r="AL500">
            <v>1918.80189731214</v>
          </cell>
          <cell r="AM500">
            <v>2266.54484552421</v>
          </cell>
          <cell r="AN500">
            <v>2390.24789248106</v>
          </cell>
          <cell r="AO500">
            <v>2388.62192982354</v>
          </cell>
          <cell r="AP500">
            <v>2610.44709277459</v>
          </cell>
          <cell r="AQ500">
            <v>2612.46658912682</v>
          </cell>
          <cell r="AR500">
            <v>2427.92721389895</v>
          </cell>
          <cell r="AS500">
            <v>2455.05499737955</v>
          </cell>
        </row>
        <row r="500"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</row>
        <row r="500">
          <cell r="BX500">
            <v>2.81235388163687</v>
          </cell>
          <cell r="BY500">
            <v>3.11492496624917</v>
          </cell>
          <cell r="BZ500">
            <v>2.94894352426954</v>
          </cell>
          <cell r="CA500">
            <v>3.43129410365889</v>
          </cell>
          <cell r="CB500">
            <v>3.4681448561465</v>
          </cell>
          <cell r="CC500">
            <v>3.55109926728246</v>
          </cell>
          <cell r="CD500">
            <v>4.18312464548748</v>
          </cell>
          <cell r="CE500">
            <v>3.76734687498486</v>
          </cell>
          <cell r="CF500">
            <v>3.48322927436629</v>
          </cell>
          <cell r="CG500">
            <v>3.56629767732882</v>
          </cell>
          <cell r="CH500">
            <v>3.65719536406567</v>
          </cell>
          <cell r="CI500">
            <v>4.34138916531999</v>
          </cell>
          <cell r="CJ500">
            <v>4.52607120199725</v>
          </cell>
          <cell r="CK500">
            <v>4.52299234863527</v>
          </cell>
          <cell r="CL500">
            <v>4.94303099193639</v>
          </cell>
          <cell r="CM500">
            <v>4.94685502387513</v>
          </cell>
          <cell r="CN500">
            <v>4.59741915386314</v>
          </cell>
          <cell r="CO500">
            <v>4.64878716467566</v>
          </cell>
          <cell r="CP500">
            <v>4.87970058384203</v>
          </cell>
          <cell r="CQ500">
            <v>5.1539810677678</v>
          </cell>
          <cell r="CR500">
            <v>1.41757227275434</v>
          </cell>
          <cell r="CS500">
            <v>1.44419033836982</v>
          </cell>
          <cell r="CT500">
            <v>1.45805398320038</v>
          </cell>
          <cell r="CU500">
            <v>1.46937371302233</v>
          </cell>
          <cell r="CV500">
            <v>1.45964615328728</v>
          </cell>
          <cell r="CW500">
            <v>1.42926795263616</v>
          </cell>
          <cell r="CX500">
            <v>1.4443538176683</v>
          </cell>
          <cell r="CY500">
            <v>1.43542067061552</v>
          </cell>
          <cell r="CZ500">
            <v>1.44309564865084</v>
          </cell>
          <cell r="DA500">
            <v>1.43705956333877</v>
          </cell>
          <cell r="DB500">
            <v>1.46163614280309</v>
          </cell>
          <cell r="DC500">
            <v>1.42641008031128</v>
          </cell>
          <cell r="DD500">
            <v>1.43743797532357</v>
          </cell>
          <cell r="DE500">
            <v>1.43035136199039</v>
          </cell>
          <cell r="DF500">
            <v>1.44686728747706</v>
          </cell>
          <cell r="DG500">
            <v>1.44686728747706</v>
          </cell>
          <cell r="DH500">
            <v>1.44686728747706</v>
          </cell>
          <cell r="DI500">
            <v>1.44686728747706</v>
          </cell>
          <cell r="DJ500">
            <v>1.44686728747706</v>
          </cell>
          <cell r="DK500">
            <v>1.44686728747706</v>
          </cell>
        </row>
        <row r="501">
          <cell r="A501">
            <v>1551.18169552226</v>
          </cell>
          <cell r="B501">
            <v>1457.1106324456</v>
          </cell>
          <cell r="C501">
            <v>1739.17814063133</v>
          </cell>
          <cell r="D501">
            <v>1636.91705862452</v>
          </cell>
          <cell r="E501">
            <v>1628.22474775653</v>
          </cell>
          <cell r="F501">
            <v>2126.1076057139</v>
          </cell>
          <cell r="G501">
            <v>1623.1697391064</v>
          </cell>
          <cell r="H501">
            <v>2060.73502793401</v>
          </cell>
          <cell r="I501">
            <v>1921.21968187324</v>
          </cell>
          <cell r="J501">
            <v>1937.12703045066</v>
          </cell>
          <cell r="K501">
            <v>2180.14029953564</v>
          </cell>
          <cell r="L501">
            <v>2012.74459615772</v>
          </cell>
          <cell r="M501">
            <v>1970.09324651099</v>
          </cell>
          <cell r="N501">
            <v>2375.38300528031</v>
          </cell>
          <cell r="O501">
            <v>2200.22645135841</v>
          </cell>
          <cell r="P501">
            <v>2173.35034593518</v>
          </cell>
          <cell r="Q501">
            <v>2126.08113952586</v>
          </cell>
          <cell r="R501">
            <v>2023.70642131608</v>
          </cell>
          <cell r="S501">
            <v>2271.6384909166</v>
          </cell>
          <cell r="T501">
            <v>2576.71601752526</v>
          </cell>
        </row>
        <row r="501">
          <cell r="Z501">
            <v>1551.18169552226</v>
          </cell>
          <cell r="AA501">
            <v>1457.1106324456</v>
          </cell>
          <cell r="AB501">
            <v>1739.17814063133</v>
          </cell>
          <cell r="AC501">
            <v>1636.91705862452</v>
          </cell>
          <cell r="AD501">
            <v>1628.22474775653</v>
          </cell>
          <cell r="AE501">
            <v>2126.1076057139</v>
          </cell>
          <cell r="AF501">
            <v>1623.1697391064</v>
          </cell>
          <cell r="AG501">
            <v>2060.73502793401</v>
          </cell>
          <cell r="AH501">
            <v>1921.21968187324</v>
          </cell>
          <cell r="AI501">
            <v>1937.12703045066</v>
          </cell>
          <cell r="AJ501">
            <v>2180.14029953564</v>
          </cell>
          <cell r="AK501">
            <v>2012.74459615772</v>
          </cell>
          <cell r="AL501">
            <v>1970.09324651099</v>
          </cell>
          <cell r="AM501">
            <v>2375.38300528031</v>
          </cell>
          <cell r="AN501">
            <v>2200.22645135841</v>
          </cell>
          <cell r="AO501">
            <v>2173.35034593518</v>
          </cell>
          <cell r="AP501">
            <v>2126.08113952586</v>
          </cell>
          <cell r="AQ501">
            <v>2023.70642131608</v>
          </cell>
          <cell r="AR501">
            <v>2271.6384909166</v>
          </cell>
          <cell r="AS501">
            <v>2576.71601752526</v>
          </cell>
        </row>
        <row r="501"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</row>
        <row r="501">
          <cell r="BX501">
            <v>3.27265226133452</v>
          </cell>
          <cell r="BY501">
            <v>3.06744351701274</v>
          </cell>
          <cell r="BZ501">
            <v>3.15972219331022</v>
          </cell>
          <cell r="CA501">
            <v>4.10331079550663</v>
          </cell>
          <cell r="CB501">
            <v>3.08498993234299</v>
          </cell>
          <cell r="CC501">
            <v>3.95335576841361</v>
          </cell>
          <cell r="CD501">
            <v>3.62247552554478</v>
          </cell>
          <cell r="CE501">
            <v>3.61934120219224</v>
          </cell>
          <cell r="CF501">
            <v>4.16401674479308</v>
          </cell>
          <cell r="CG501">
            <v>3.76908703768733</v>
          </cell>
          <cell r="CH501">
            <v>3.76793993114298</v>
          </cell>
          <cell r="CI501">
            <v>4.47441661772402</v>
          </cell>
          <cell r="CJ501">
            <v>4.11726062312794</v>
          </cell>
          <cell r="CK501">
            <v>4.0669676496507</v>
          </cell>
          <cell r="CL501">
            <v>3.97851328073088</v>
          </cell>
          <cell r="CM501">
            <v>3.78694054701126</v>
          </cell>
          <cell r="CN501">
            <v>4.25089322185825</v>
          </cell>
          <cell r="CO501">
            <v>4.82178158952223</v>
          </cell>
          <cell r="CP501">
            <v>5.15491180901086</v>
          </cell>
          <cell r="CQ501">
            <v>4.8154179803188</v>
          </cell>
          <cell r="CR501">
            <v>1.46229776189769</v>
          </cell>
          <cell r="CS501">
            <v>1.44659494543349</v>
          </cell>
          <cell r="CT501">
            <v>1.4559663654045</v>
          </cell>
          <cell r="CU501">
            <v>1.46203320300145</v>
          </cell>
          <cell r="CV501">
            <v>1.41179807811127</v>
          </cell>
          <cell r="CW501">
            <v>1.41957376243601</v>
          </cell>
          <cell r="CX501">
            <v>1.44150887965329</v>
          </cell>
          <cell r="CY501">
            <v>1.42811568761634</v>
          </cell>
          <cell r="CZ501">
            <v>1.4530437899879</v>
          </cell>
          <cell r="DA501">
            <v>1.46634347170304</v>
          </cell>
          <cell r="DB501">
            <v>1.43442917934574</v>
          </cell>
          <cell r="DC501">
            <v>1.46305158290535</v>
          </cell>
          <cell r="DD501">
            <v>1.43248455190432</v>
          </cell>
          <cell r="DE501">
            <v>1.45446863817387</v>
          </cell>
          <cell r="DF501">
            <v>1.46408455201823</v>
          </cell>
          <cell r="DG501">
            <v>1.46408455201823</v>
          </cell>
          <cell r="DH501">
            <v>1.46408455201823</v>
          </cell>
          <cell r="DI501">
            <v>1.46408455201823</v>
          </cell>
          <cell r="DJ501">
            <v>1.46408455201823</v>
          </cell>
          <cell r="DK501">
            <v>1.46408455201823</v>
          </cell>
        </row>
        <row r="502">
          <cell r="A502">
            <v>1296.92704448906</v>
          </cell>
          <cell r="B502">
            <v>1575.71473359181</v>
          </cell>
          <cell r="C502">
            <v>1479.78839790528</v>
          </cell>
          <cell r="D502">
            <v>1584.28346105279</v>
          </cell>
          <cell r="E502">
            <v>1836.55396909605</v>
          </cell>
          <cell r="F502">
            <v>1633.70570000708</v>
          </cell>
          <cell r="G502">
            <v>1831.98197273265</v>
          </cell>
          <cell r="H502">
            <v>1830.025884485</v>
          </cell>
          <cell r="I502">
            <v>1780.74768461185</v>
          </cell>
          <cell r="J502">
            <v>1928.03095908447</v>
          </cell>
          <cell r="K502">
            <v>1883.78349709553</v>
          </cell>
          <cell r="L502">
            <v>1893.72889592552</v>
          </cell>
          <cell r="M502">
            <v>2085.07727056921</v>
          </cell>
          <cell r="N502">
            <v>2061.48365418416</v>
          </cell>
          <cell r="O502">
            <v>1903.54252961885</v>
          </cell>
          <cell r="P502">
            <v>2159.26027638304</v>
          </cell>
          <cell r="Q502">
            <v>2146.38942681798</v>
          </cell>
          <cell r="R502">
            <v>2138.45193706379</v>
          </cell>
          <cell r="S502">
            <v>2649.4311382127</v>
          </cell>
          <cell r="T502">
            <v>2366.46465144616</v>
          </cell>
        </row>
        <row r="502">
          <cell r="Z502">
            <v>1296.92704448906</v>
          </cell>
          <cell r="AA502">
            <v>1575.71473359181</v>
          </cell>
          <cell r="AB502">
            <v>1479.78839790528</v>
          </cell>
          <cell r="AC502">
            <v>1584.28346105279</v>
          </cell>
          <cell r="AD502">
            <v>1836.55396909605</v>
          </cell>
          <cell r="AE502">
            <v>1633.70570000708</v>
          </cell>
          <cell r="AF502">
            <v>1831.98197273265</v>
          </cell>
          <cell r="AG502">
            <v>1830.025884485</v>
          </cell>
          <cell r="AH502">
            <v>1780.74768461185</v>
          </cell>
          <cell r="AI502">
            <v>1928.03095908447</v>
          </cell>
          <cell r="AJ502">
            <v>1883.78349709553</v>
          </cell>
          <cell r="AK502">
            <v>1893.72889592552</v>
          </cell>
          <cell r="AL502">
            <v>2085.07727056921</v>
          </cell>
          <cell r="AM502">
            <v>2061.48365418416</v>
          </cell>
          <cell r="AN502">
            <v>1903.54252961885</v>
          </cell>
          <cell r="AO502">
            <v>2159.26027638304</v>
          </cell>
          <cell r="AP502">
            <v>2146.38942681798</v>
          </cell>
          <cell r="AQ502">
            <v>2138.45193706379</v>
          </cell>
          <cell r="AR502">
            <v>2649.4311382127</v>
          </cell>
          <cell r="AS502">
            <v>2366.46465144616</v>
          </cell>
        </row>
        <row r="502"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</row>
        <row r="502">
          <cell r="BX502">
            <v>2.810894393799</v>
          </cell>
          <cell r="BY502">
            <v>2.99713286729649</v>
          </cell>
          <cell r="BZ502">
            <v>3.46035164745604</v>
          </cell>
          <cell r="CA502">
            <v>3.15842753211267</v>
          </cell>
          <cell r="CB502">
            <v>3.51115599599178</v>
          </cell>
          <cell r="CC502">
            <v>3.51042370500902</v>
          </cell>
          <cell r="CD502">
            <v>3.37595525740473</v>
          </cell>
          <cell r="CE502">
            <v>3.70299093982984</v>
          </cell>
          <cell r="CF502">
            <v>3.55478945245166</v>
          </cell>
          <cell r="CG502">
            <v>3.66515569085972</v>
          </cell>
          <cell r="CH502">
            <v>4.00286825762233</v>
          </cell>
          <cell r="CI502">
            <v>3.8806585710036</v>
          </cell>
          <cell r="CJ502">
            <v>3.61336764186969</v>
          </cell>
          <cell r="CK502">
            <v>4.0987795605593</v>
          </cell>
          <cell r="CL502">
            <v>4.07434768650443</v>
          </cell>
          <cell r="CM502">
            <v>4.05928047986776</v>
          </cell>
          <cell r="CN502">
            <v>5.02923816789985</v>
          </cell>
          <cell r="CO502">
            <v>4.49210178607155</v>
          </cell>
          <cell r="CP502">
            <v>5.44409238441974</v>
          </cell>
          <cell r="CQ502">
            <v>5.76846019889725</v>
          </cell>
          <cell r="CR502">
            <v>1.43122885894178</v>
          </cell>
          <cell r="CS502">
            <v>1.43541162167344</v>
          </cell>
          <cell r="CT502">
            <v>1.44232198752306</v>
          </cell>
          <cell r="CU502">
            <v>1.44821828901319</v>
          </cell>
          <cell r="CV502">
            <v>1.45408768312646</v>
          </cell>
          <cell r="CW502">
            <v>1.41713114577074</v>
          </cell>
          <cell r="CX502">
            <v>1.4294804042167</v>
          </cell>
          <cell r="CY502">
            <v>1.42825196268477</v>
          </cell>
          <cell r="CZ502">
            <v>1.44514971549388</v>
          </cell>
          <cell r="DA502">
            <v>1.42648920455478</v>
          </cell>
          <cell r="DB502">
            <v>1.45185832972881</v>
          </cell>
          <cell r="DC502">
            <v>1.415573793479</v>
          </cell>
          <cell r="DD502">
            <v>1.42711178576387</v>
          </cell>
          <cell r="DE502">
            <v>1.45539740718847</v>
          </cell>
          <cell r="DF502">
            <v>1.44330318128267</v>
          </cell>
          <cell r="DG502">
            <v>1.44330318128267</v>
          </cell>
          <cell r="DH502">
            <v>1.44330318128267</v>
          </cell>
          <cell r="DI502">
            <v>1.44330318128267</v>
          </cell>
          <cell r="DJ502">
            <v>1.44330318128267</v>
          </cell>
          <cell r="DK502">
            <v>1.44330318128267</v>
          </cell>
        </row>
        <row r="503">
          <cell r="A503">
            <v>1614.98757397779</v>
          </cell>
          <cell r="B503">
            <v>1943.00214034209</v>
          </cell>
          <cell r="C503">
            <v>1636.8216474857</v>
          </cell>
          <cell r="D503">
            <v>1599.60674372862</v>
          </cell>
          <cell r="E503">
            <v>1563.52685715687</v>
          </cell>
          <cell r="F503">
            <v>1630.3400226914</v>
          </cell>
          <cell r="G503">
            <v>1818.22382102204</v>
          </cell>
          <cell r="H503">
            <v>1597.30973233243</v>
          </cell>
          <cell r="I503">
            <v>1969.28685955184</v>
          </cell>
          <cell r="J503">
            <v>1961.44162046326</v>
          </cell>
          <cell r="K503">
            <v>2049.27174413481</v>
          </cell>
          <cell r="L503">
            <v>2295.68779105604</v>
          </cell>
          <cell r="M503">
            <v>2314.36137869817</v>
          </cell>
          <cell r="N503">
            <v>2033.5789880542</v>
          </cell>
          <cell r="O503">
            <v>2537.00720692769</v>
          </cell>
          <cell r="P503">
            <v>1950.11669185311</v>
          </cell>
          <cell r="Q503">
            <v>2244.85343813885</v>
          </cell>
          <cell r="R503">
            <v>2363.93923402124</v>
          </cell>
          <cell r="S503">
            <v>2606.92271933965</v>
          </cell>
          <cell r="T503">
            <v>2308.80670540875</v>
          </cell>
        </row>
        <row r="503">
          <cell r="Z503">
            <v>1614.98757397779</v>
          </cell>
          <cell r="AA503">
            <v>1943.00214034209</v>
          </cell>
          <cell r="AB503">
            <v>1636.8216474857</v>
          </cell>
          <cell r="AC503">
            <v>1599.60674372862</v>
          </cell>
          <cell r="AD503">
            <v>1563.52685715687</v>
          </cell>
          <cell r="AE503">
            <v>1630.3400226914</v>
          </cell>
          <cell r="AF503">
            <v>1818.22382102204</v>
          </cell>
          <cell r="AG503">
            <v>1597.30973233243</v>
          </cell>
          <cell r="AH503">
            <v>1969.28685955184</v>
          </cell>
          <cell r="AI503">
            <v>1961.44162046326</v>
          </cell>
          <cell r="AJ503">
            <v>2049.27174413481</v>
          </cell>
          <cell r="AK503">
            <v>2295.68779105604</v>
          </cell>
          <cell r="AL503">
            <v>2314.36137869817</v>
          </cell>
          <cell r="AM503">
            <v>2033.5789880542</v>
          </cell>
          <cell r="AN503">
            <v>2537.00720692769</v>
          </cell>
          <cell r="AO503">
            <v>1950.11669185311</v>
          </cell>
          <cell r="AP503">
            <v>2244.85343813885</v>
          </cell>
          <cell r="AQ503">
            <v>2363.93923402124</v>
          </cell>
          <cell r="AR503">
            <v>2606.92271933965</v>
          </cell>
          <cell r="AS503">
            <v>2308.80670540875</v>
          </cell>
        </row>
        <row r="503"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</row>
        <row r="503">
          <cell r="BX503">
            <v>3.13327426903498</v>
          </cell>
          <cell r="BY503">
            <v>3.01759312540657</v>
          </cell>
          <cell r="BZ503">
            <v>2.99152014651374</v>
          </cell>
          <cell r="CA503">
            <v>3.09720160032889</v>
          </cell>
          <cell r="CB503">
            <v>3.49599891885072</v>
          </cell>
          <cell r="CC503">
            <v>3.01476554353991</v>
          </cell>
          <cell r="CD503">
            <v>3.75729475252524</v>
          </cell>
          <cell r="CE503">
            <v>3.75383744472776</v>
          </cell>
          <cell r="CF503">
            <v>3.86732779587028</v>
          </cell>
          <cell r="CG503">
            <v>4.35297476422963</v>
          </cell>
          <cell r="CH503">
            <v>4.36264948854197</v>
          </cell>
          <cell r="CI503">
            <v>3.83233513102494</v>
          </cell>
          <cell r="CJ503">
            <v>4.88269560344772</v>
          </cell>
          <cell r="CK503">
            <v>3.75317270345955</v>
          </cell>
          <cell r="CL503">
            <v>4.3204197382075</v>
          </cell>
          <cell r="CM503">
            <v>4.54961092473636</v>
          </cell>
          <cell r="CN503">
            <v>5.01725421413456</v>
          </cell>
          <cell r="CO503">
            <v>4.44350347879451</v>
          </cell>
          <cell r="CP503">
            <v>4.62707701844214</v>
          </cell>
          <cell r="CQ503">
            <v>5.33180805160279</v>
          </cell>
          <cell r="CR503">
            <v>1.41842489782385</v>
          </cell>
          <cell r="CS503">
            <v>1.44783286602872</v>
          </cell>
          <cell r="CT503">
            <v>1.4312321503872</v>
          </cell>
          <cell r="CU503">
            <v>1.45231117889792</v>
          </cell>
          <cell r="CV503">
            <v>1.43192591568517</v>
          </cell>
          <cell r="CW503">
            <v>1.44216798583624</v>
          </cell>
          <cell r="CX503">
            <v>1.42489607168568</v>
          </cell>
          <cell r="CY503">
            <v>1.45158586440112</v>
          </cell>
          <cell r="CZ503">
            <v>1.43595507403284</v>
          </cell>
          <cell r="DA503">
            <v>1.43155177546405</v>
          </cell>
          <cell r="DB503">
            <v>1.4517629306239</v>
          </cell>
          <cell r="DC503">
            <v>1.44488675735465</v>
          </cell>
          <cell r="DD503">
            <v>1.45340947574991</v>
          </cell>
          <cell r="DE503">
            <v>1.45380012234217</v>
          </cell>
          <cell r="DF503">
            <v>1.42353839784857</v>
          </cell>
          <cell r="DG503">
            <v>1.42353839784857</v>
          </cell>
          <cell r="DH503">
            <v>1.42353839784857</v>
          </cell>
          <cell r="DI503">
            <v>1.42353839784857</v>
          </cell>
          <cell r="DJ503">
            <v>1.42353839784857</v>
          </cell>
          <cell r="DK503">
            <v>1.42353839784857</v>
          </cell>
        </row>
        <row r="504">
          <cell r="A504">
            <v>1245.1157011539</v>
          </cell>
          <cell r="B504">
            <v>1183.69680260955</v>
          </cell>
          <cell r="C504">
            <v>1617.94058006058</v>
          </cell>
          <cell r="D504">
            <v>1553.98249782596</v>
          </cell>
          <cell r="E504">
            <v>1498.69037966734</v>
          </cell>
          <cell r="F504">
            <v>1921.91692170474</v>
          </cell>
          <cell r="G504">
            <v>1720.41240997351</v>
          </cell>
          <cell r="H504">
            <v>2033.47408735942</v>
          </cell>
          <cell r="I504">
            <v>1889.13407292342</v>
          </cell>
          <cell r="J504">
            <v>1933.05458045228</v>
          </cell>
          <cell r="K504">
            <v>2073.5340738517</v>
          </cell>
          <cell r="L504">
            <v>1899.78264306999</v>
          </cell>
          <cell r="M504">
            <v>2065.89857510163</v>
          </cell>
          <cell r="N504">
            <v>2203.82193932426</v>
          </cell>
          <cell r="O504">
            <v>2352.2424921416</v>
          </cell>
          <cell r="P504">
            <v>2221.89990685529</v>
          </cell>
          <cell r="Q504">
            <v>2368.09304416581</v>
          </cell>
          <cell r="R504">
            <v>2519.281059219</v>
          </cell>
          <cell r="S504">
            <v>2512.46037833048</v>
          </cell>
          <cell r="T504">
            <v>2429.31307705906</v>
          </cell>
        </row>
        <row r="504">
          <cell r="Z504">
            <v>1245.1157011539</v>
          </cell>
          <cell r="AA504">
            <v>1183.69680260955</v>
          </cell>
          <cell r="AB504">
            <v>1617.94058006058</v>
          </cell>
          <cell r="AC504">
            <v>1553.98249782596</v>
          </cell>
          <cell r="AD504">
            <v>1498.69037966734</v>
          </cell>
          <cell r="AE504">
            <v>1921.91692170474</v>
          </cell>
          <cell r="AF504">
            <v>1720.41240997351</v>
          </cell>
          <cell r="AG504">
            <v>2033.47408735942</v>
          </cell>
          <cell r="AH504">
            <v>1889.13407292342</v>
          </cell>
          <cell r="AI504">
            <v>1933.05458045228</v>
          </cell>
          <cell r="AJ504">
            <v>2073.5340738517</v>
          </cell>
          <cell r="AK504">
            <v>1899.78264306999</v>
          </cell>
          <cell r="AL504">
            <v>2065.89857510163</v>
          </cell>
          <cell r="AM504">
            <v>2203.82193932426</v>
          </cell>
          <cell r="AN504">
            <v>2352.2424921416</v>
          </cell>
          <cell r="AO504">
            <v>2221.89990685529</v>
          </cell>
          <cell r="AP504">
            <v>2368.09304416581</v>
          </cell>
          <cell r="AQ504">
            <v>2519.281059219</v>
          </cell>
          <cell r="AR504">
            <v>2512.46037833048</v>
          </cell>
          <cell r="AS504">
            <v>2429.31307705906</v>
          </cell>
        </row>
        <row r="504"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</row>
        <row r="504">
          <cell r="BX504">
            <v>3.04626244350083</v>
          </cell>
          <cell r="BY504">
            <v>2.97490845609013</v>
          </cell>
          <cell r="BZ504">
            <v>2.86477037756009</v>
          </cell>
          <cell r="CA504">
            <v>3.60394903700906</v>
          </cell>
          <cell r="CB504">
            <v>3.27680325197485</v>
          </cell>
          <cell r="CC504">
            <v>3.86230916125021</v>
          </cell>
          <cell r="CD504">
            <v>3.57546892324661</v>
          </cell>
          <cell r="CE504">
            <v>3.68366592519579</v>
          </cell>
          <cell r="CF504">
            <v>3.88919811663365</v>
          </cell>
          <cell r="CG504">
            <v>3.66066208275109</v>
          </cell>
          <cell r="CH504">
            <v>3.93432944356229</v>
          </cell>
          <cell r="CI504">
            <v>4.10620576768261</v>
          </cell>
          <cell r="CJ504">
            <v>4.48616688964914</v>
          </cell>
          <cell r="CK504">
            <v>4.2375791728741</v>
          </cell>
          <cell r="CL504">
            <v>4.51639686037336</v>
          </cell>
          <cell r="CM504">
            <v>4.80474071501815</v>
          </cell>
          <cell r="CN504">
            <v>4.79173239939203</v>
          </cell>
          <cell r="CO504">
            <v>4.63315492654487</v>
          </cell>
          <cell r="CP504">
            <v>4.89973612058832</v>
          </cell>
          <cell r="CQ504">
            <v>5.73661507741436</v>
          </cell>
          <cell r="CR504">
            <v>1.44657690025829</v>
          </cell>
          <cell r="CS504">
            <v>1.42196134129392</v>
          </cell>
          <cell r="CT504">
            <v>1.45513198556852</v>
          </cell>
          <cell r="CU504">
            <v>1.43113186783876</v>
          </cell>
          <cell r="CV504">
            <v>1.43327404958772</v>
          </cell>
          <cell r="CW504">
            <v>1.46104336071844</v>
          </cell>
          <cell r="CX504">
            <v>1.43843200064605</v>
          </cell>
          <cell r="CY504">
            <v>1.44244327695744</v>
          </cell>
          <cell r="CZ504">
            <v>1.44756111713918</v>
          </cell>
          <cell r="DA504">
            <v>1.4377090794853</v>
          </cell>
          <cell r="DB504">
            <v>1.46069063607996</v>
          </cell>
          <cell r="DC504">
            <v>1.42184223398867</v>
          </cell>
          <cell r="DD504">
            <v>1.43861773076229</v>
          </cell>
          <cell r="DE504">
            <v>1.4704251731455</v>
          </cell>
          <cell r="DF504">
            <v>1.43652702563059</v>
          </cell>
          <cell r="DG504">
            <v>1.43652702563059</v>
          </cell>
          <cell r="DH504">
            <v>1.43652702563059</v>
          </cell>
          <cell r="DI504">
            <v>1.43652702563059</v>
          </cell>
          <cell r="DJ504">
            <v>1.43652702563059</v>
          </cell>
          <cell r="DK504">
            <v>1.43652702563059</v>
          </cell>
        </row>
        <row r="505">
          <cell r="A505">
            <v>1368.382499261</v>
          </cell>
          <cell r="B505">
            <v>1868.31819969119</v>
          </cell>
          <cell r="C505">
            <v>1552.25230066139</v>
          </cell>
          <cell r="D505">
            <v>1573.16847757131</v>
          </cell>
          <cell r="E505">
            <v>1752.14618128744</v>
          </cell>
          <cell r="F505">
            <v>1784.98083581155</v>
          </cell>
          <cell r="G505">
            <v>1721.9557353137</v>
          </cell>
          <cell r="H505">
            <v>1664.99711215328</v>
          </cell>
          <cell r="I505">
            <v>1820.69025335214</v>
          </cell>
          <cell r="J505">
            <v>1732.94105149503</v>
          </cell>
          <cell r="K505">
            <v>1828.97755367746</v>
          </cell>
          <cell r="L505">
            <v>2524.4581532963</v>
          </cell>
          <cell r="M505">
            <v>2034.66629978765</v>
          </cell>
          <cell r="N505">
            <v>1884.40290411891</v>
          </cell>
          <cell r="O505">
            <v>2247.44430177322</v>
          </cell>
          <cell r="P505">
            <v>2291.01679507822</v>
          </cell>
          <cell r="Q505">
            <v>2605.19908168771</v>
          </cell>
          <cell r="R505">
            <v>2444.13541169435</v>
          </cell>
          <cell r="S505">
            <v>2161.94859560067</v>
          </cell>
          <cell r="T505">
            <v>2799.88488432201</v>
          </cell>
        </row>
        <row r="505">
          <cell r="Z505">
            <v>1368.382499261</v>
          </cell>
          <cell r="AA505">
            <v>1868.31819969119</v>
          </cell>
          <cell r="AB505">
            <v>1552.25230066139</v>
          </cell>
          <cell r="AC505">
            <v>1573.16847757131</v>
          </cell>
          <cell r="AD505">
            <v>1752.14618128744</v>
          </cell>
          <cell r="AE505">
            <v>1784.98083581155</v>
          </cell>
          <cell r="AF505">
            <v>1721.9557353137</v>
          </cell>
          <cell r="AG505">
            <v>1664.99711215328</v>
          </cell>
          <cell r="AH505">
            <v>1820.69025335214</v>
          </cell>
          <cell r="AI505">
            <v>1732.94105149503</v>
          </cell>
          <cell r="AJ505">
            <v>1828.97755367746</v>
          </cell>
          <cell r="AK505">
            <v>2524.4581532963</v>
          </cell>
          <cell r="AL505">
            <v>2034.66629978765</v>
          </cell>
          <cell r="AM505">
            <v>1884.40290411891</v>
          </cell>
          <cell r="AN505">
            <v>2247.44430177322</v>
          </cell>
          <cell r="AO505">
            <v>2291.01679507822</v>
          </cell>
          <cell r="AP505">
            <v>2605.19908168771</v>
          </cell>
          <cell r="AQ505">
            <v>2444.13541169435</v>
          </cell>
          <cell r="AR505">
            <v>2161.94859560067</v>
          </cell>
          <cell r="AS505">
            <v>2799.88488432201</v>
          </cell>
        </row>
        <row r="505"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</row>
        <row r="505">
          <cell r="BX505">
            <v>2.98612749511813</v>
          </cell>
          <cell r="BY505">
            <v>2.96109347783543</v>
          </cell>
          <cell r="BZ505">
            <v>3.34946315945676</v>
          </cell>
          <cell r="CA505">
            <v>3.40475603251385</v>
          </cell>
          <cell r="CB505">
            <v>3.25037917355484</v>
          </cell>
          <cell r="CC505">
            <v>3.18490240346459</v>
          </cell>
          <cell r="CD505">
            <v>3.47361730650649</v>
          </cell>
          <cell r="CE505">
            <v>3.34619636988526</v>
          </cell>
          <cell r="CF505">
            <v>3.4832225839809</v>
          </cell>
          <cell r="CG505">
            <v>4.80676207256509</v>
          </cell>
          <cell r="CH505">
            <v>3.86326341973891</v>
          </cell>
          <cell r="CI505">
            <v>3.55408480819001</v>
          </cell>
          <cell r="CJ505">
            <v>4.21547454107016</v>
          </cell>
          <cell r="CK505">
            <v>4.29720236679346</v>
          </cell>
          <cell r="CL505">
            <v>4.88650615039004</v>
          </cell>
          <cell r="CM505">
            <v>4.58440309056664</v>
          </cell>
          <cell r="CN505">
            <v>4.05511240330468</v>
          </cell>
          <cell r="CO505">
            <v>5.25167339563175</v>
          </cell>
          <cell r="CP505">
            <v>4.66138276889802</v>
          </cell>
          <cell r="CQ505">
            <v>5.01462078207657</v>
          </cell>
          <cell r="CR505">
            <v>1.44391649367979</v>
          </cell>
          <cell r="CS505">
            <v>1.46905935974972</v>
          </cell>
          <cell r="CT505">
            <v>1.42416760039948</v>
          </cell>
          <cell r="CU505">
            <v>1.45556047309715</v>
          </cell>
          <cell r="CV505">
            <v>1.43318504134748</v>
          </cell>
          <cell r="CW505">
            <v>1.43633153376558</v>
          </cell>
          <cell r="CX505">
            <v>1.45142664721955</v>
          </cell>
          <cell r="CY505">
            <v>1.43226866818443</v>
          </cell>
          <cell r="CZ505">
            <v>1.43602246153999</v>
          </cell>
          <cell r="DA505">
            <v>1.41885985695721</v>
          </cell>
          <cell r="DB505">
            <v>1.4385808792066</v>
          </cell>
          <cell r="DC505">
            <v>1.43887373729947</v>
          </cell>
          <cell r="DD505">
            <v>1.44293246743527</v>
          </cell>
          <cell r="DE505">
            <v>1.45262366013905</v>
          </cell>
          <cell r="DF505">
            <v>1.46066156697287</v>
          </cell>
          <cell r="DG505">
            <v>1.46066156697287</v>
          </cell>
          <cell r="DH505">
            <v>1.46066156697287</v>
          </cell>
          <cell r="DI505">
            <v>1.46066156697287</v>
          </cell>
          <cell r="DJ505">
            <v>1.46066156697287</v>
          </cell>
          <cell r="DK505">
            <v>1.46066156697287</v>
          </cell>
        </row>
        <row r="506">
          <cell r="A506">
            <v>1361.90659219663</v>
          </cell>
          <cell r="B506">
            <v>1640.73248913845</v>
          </cell>
          <cell r="C506">
            <v>1648.74821454083</v>
          </cell>
          <cell r="D506">
            <v>1715.2593824838</v>
          </cell>
          <cell r="E506">
            <v>1611.61949900677</v>
          </cell>
          <cell r="F506">
            <v>1688.46162303109</v>
          </cell>
          <cell r="G506">
            <v>1557.64123814725</v>
          </cell>
          <cell r="H506">
            <v>1762.87504316532</v>
          </cell>
          <cell r="I506">
            <v>1859.42056404229</v>
          </cell>
          <cell r="J506">
            <v>1855.51680421912</v>
          </cell>
          <cell r="K506">
            <v>2115.48528561117</v>
          </cell>
          <cell r="L506">
            <v>2036.68169948512</v>
          </cell>
          <cell r="M506">
            <v>2028.57786254598</v>
          </cell>
          <cell r="N506">
            <v>2043.29178675961</v>
          </cell>
          <cell r="O506">
            <v>2215.26420589841</v>
          </cell>
          <cell r="P506">
            <v>2410.59345953027</v>
          </cell>
          <cell r="Q506">
            <v>2196.92247889214</v>
          </cell>
          <cell r="R506">
            <v>2241.4678140486</v>
          </cell>
          <cell r="S506">
            <v>2449.25378057829</v>
          </cell>
          <cell r="T506">
            <v>2471.33144525621</v>
          </cell>
        </row>
        <row r="506">
          <cell r="Z506">
            <v>1361.90659219663</v>
          </cell>
          <cell r="AA506">
            <v>1640.73248913845</v>
          </cell>
          <cell r="AB506">
            <v>1648.74821454083</v>
          </cell>
          <cell r="AC506">
            <v>1715.2593824838</v>
          </cell>
          <cell r="AD506">
            <v>1611.61949900677</v>
          </cell>
          <cell r="AE506">
            <v>1688.46162303109</v>
          </cell>
          <cell r="AF506">
            <v>1557.64123814725</v>
          </cell>
          <cell r="AG506">
            <v>1762.87504316532</v>
          </cell>
          <cell r="AH506">
            <v>1859.42056404229</v>
          </cell>
          <cell r="AI506">
            <v>1855.51680421912</v>
          </cell>
          <cell r="AJ506">
            <v>2115.48528561117</v>
          </cell>
          <cell r="AK506">
            <v>2036.68169948512</v>
          </cell>
          <cell r="AL506">
            <v>2028.57786254598</v>
          </cell>
          <cell r="AM506">
            <v>2043.29178675961</v>
          </cell>
          <cell r="AN506">
            <v>2215.26420589841</v>
          </cell>
          <cell r="AO506">
            <v>2410.59345953027</v>
          </cell>
          <cell r="AP506">
            <v>2196.92247889214</v>
          </cell>
          <cell r="AQ506">
            <v>2241.4678140486</v>
          </cell>
          <cell r="AR506">
            <v>2449.25378057829</v>
          </cell>
          <cell r="AS506">
            <v>2471.33144525621</v>
          </cell>
        </row>
        <row r="506"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</row>
        <row r="506">
          <cell r="BX506">
            <v>3.1459533053034</v>
          </cell>
          <cell r="BY506">
            <v>3.30587536645584</v>
          </cell>
          <cell r="BZ506">
            <v>3.09860048044561</v>
          </cell>
          <cell r="CA506">
            <v>3.21122809332303</v>
          </cell>
          <cell r="CB506">
            <v>3.00121631187318</v>
          </cell>
          <cell r="CC506">
            <v>3.38344779584651</v>
          </cell>
          <cell r="CD506">
            <v>3.5263144001412</v>
          </cell>
          <cell r="CE506">
            <v>3.5113580106433</v>
          </cell>
          <cell r="CF506">
            <v>4.03647343796593</v>
          </cell>
          <cell r="CG506">
            <v>3.86344995255804</v>
          </cell>
          <cell r="CH506">
            <v>3.83113181201651</v>
          </cell>
          <cell r="CI506">
            <v>3.89930900977274</v>
          </cell>
          <cell r="CJ506">
            <v>4.24437393513512</v>
          </cell>
          <cell r="CK506">
            <v>4.61861841156235</v>
          </cell>
          <cell r="CL506">
            <v>4.20923178467581</v>
          </cell>
          <cell r="CM506">
            <v>4.29457919333548</v>
          </cell>
          <cell r="CN506">
            <v>4.69269032521638</v>
          </cell>
          <cell r="CO506">
            <v>4.7349904103521</v>
          </cell>
          <cell r="CP506">
            <v>4.35631753373622</v>
          </cell>
          <cell r="CQ506">
            <v>4.55374567309589</v>
          </cell>
          <cell r="CR506">
            <v>1.44245152942205</v>
          </cell>
          <cell r="CS506">
            <v>1.4351023189499</v>
          </cell>
          <cell r="CT506">
            <v>1.43585042676488</v>
          </cell>
          <cell r="CU506">
            <v>1.4215117791831</v>
          </cell>
          <cell r="CV506">
            <v>1.42496456563345</v>
          </cell>
          <cell r="CW506">
            <v>1.44054614634762</v>
          </cell>
          <cell r="CX506">
            <v>1.42192691163796</v>
          </cell>
          <cell r="CY506">
            <v>1.42747721561955</v>
          </cell>
          <cell r="CZ506">
            <v>1.44465363467885</v>
          </cell>
          <cell r="DA506">
            <v>1.44776114180985</v>
          </cell>
          <cell r="DB506">
            <v>1.4358697478474</v>
          </cell>
          <cell r="DC506">
            <v>1.44429200070484</v>
          </cell>
          <cell r="DD506">
            <v>1.4506803319027</v>
          </cell>
          <cell r="DE506">
            <v>1.43565428534186</v>
          </cell>
          <cell r="DF506">
            <v>1.42994399061312</v>
          </cell>
          <cell r="DG506">
            <v>1.42994399061312</v>
          </cell>
          <cell r="DH506">
            <v>1.42994399061312</v>
          </cell>
          <cell r="DI506">
            <v>1.42994399061312</v>
          </cell>
          <cell r="DJ506">
            <v>1.42994399061312</v>
          </cell>
          <cell r="DK506">
            <v>1.42994399061312</v>
          </cell>
        </row>
        <row r="507">
          <cell r="A507">
            <v>1136.75101965858</v>
          </cell>
          <cell r="B507">
            <v>1673.45281499528</v>
          </cell>
          <cell r="C507">
            <v>1527.24436421559</v>
          </cell>
          <cell r="D507">
            <v>1803.1272534573</v>
          </cell>
          <cell r="E507">
            <v>1784.44683246523</v>
          </cell>
          <cell r="F507">
            <v>1652.53837522031</v>
          </cell>
          <cell r="G507">
            <v>1916.31859837444</v>
          </cell>
          <cell r="H507">
            <v>2067.98781668913</v>
          </cell>
          <cell r="I507">
            <v>1762.87560272972</v>
          </cell>
          <cell r="J507">
            <v>1922.80609077149</v>
          </cell>
          <cell r="K507">
            <v>2053.8133089442</v>
          </cell>
          <cell r="L507">
            <v>1761.90188919945</v>
          </cell>
          <cell r="M507">
            <v>2243.94990221283</v>
          </cell>
          <cell r="N507">
            <v>2124.46999790694</v>
          </cell>
          <cell r="O507">
            <v>2387.9629016585</v>
          </cell>
          <cell r="P507">
            <v>2447.29472168771</v>
          </cell>
          <cell r="Q507">
            <v>2441.95014148617</v>
          </cell>
          <cell r="R507">
            <v>2421.88257510476</v>
          </cell>
          <cell r="S507">
            <v>2894.52168444721</v>
          </cell>
          <cell r="T507">
            <v>2472.32562065711</v>
          </cell>
        </row>
        <row r="507">
          <cell r="Z507">
            <v>1136.75101965858</v>
          </cell>
          <cell r="AA507">
            <v>1673.45281499528</v>
          </cell>
          <cell r="AB507">
            <v>1527.24436421559</v>
          </cell>
          <cell r="AC507">
            <v>1803.1272534573</v>
          </cell>
          <cell r="AD507">
            <v>1784.44683246523</v>
          </cell>
          <cell r="AE507">
            <v>1652.53837522031</v>
          </cell>
          <cell r="AF507">
            <v>1916.31859837444</v>
          </cell>
          <cell r="AG507">
            <v>2067.98781668913</v>
          </cell>
          <cell r="AH507">
            <v>1762.87560272972</v>
          </cell>
          <cell r="AI507">
            <v>1922.80609077149</v>
          </cell>
          <cell r="AJ507">
            <v>2053.8133089442</v>
          </cell>
          <cell r="AK507">
            <v>1761.90188919945</v>
          </cell>
          <cell r="AL507">
            <v>2243.94990221283</v>
          </cell>
          <cell r="AM507">
            <v>2124.46999790694</v>
          </cell>
          <cell r="AN507">
            <v>2387.9629016585</v>
          </cell>
          <cell r="AO507">
            <v>2447.29472168771</v>
          </cell>
          <cell r="AP507">
            <v>2441.95014148617</v>
          </cell>
          <cell r="AQ507">
            <v>2421.88257510476</v>
          </cell>
          <cell r="AR507">
            <v>2894.52168444721</v>
          </cell>
          <cell r="AS507">
            <v>2472.32562065711</v>
          </cell>
        </row>
        <row r="507"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</row>
        <row r="507">
          <cell r="BX507">
            <v>2.88130024955184</v>
          </cell>
          <cell r="BY507">
            <v>3.41475056916957</v>
          </cell>
          <cell r="BZ507">
            <v>3.38974748340416</v>
          </cell>
          <cell r="CA507">
            <v>3.11590596422231</v>
          </cell>
          <cell r="CB507">
            <v>3.63946613532068</v>
          </cell>
          <cell r="CC507">
            <v>3.95420008043739</v>
          </cell>
          <cell r="CD507">
            <v>3.358905476176</v>
          </cell>
          <cell r="CE507">
            <v>3.62647593713806</v>
          </cell>
          <cell r="CF507">
            <v>3.84098311345691</v>
          </cell>
          <cell r="CG507">
            <v>3.31654801643863</v>
          </cell>
          <cell r="CH507">
            <v>4.28003101101074</v>
          </cell>
          <cell r="CI507">
            <v>4.0335305359523</v>
          </cell>
          <cell r="CJ507">
            <v>4.53715306072423</v>
          </cell>
          <cell r="CK507">
            <v>4.6498841038476</v>
          </cell>
          <cell r="CL507">
            <v>4.63972934876206</v>
          </cell>
          <cell r="CM507">
            <v>4.60160077475218</v>
          </cell>
          <cell r="CN507">
            <v>5.49961974317155</v>
          </cell>
          <cell r="CO507">
            <v>4.6974430587178</v>
          </cell>
          <cell r="CP507">
            <v>4.7701806780568</v>
          </cell>
          <cell r="CQ507">
            <v>4.74447112037527</v>
          </cell>
          <cell r="CR507">
            <v>1.45052017886213</v>
          </cell>
          <cell r="CS507">
            <v>1.44987468876667</v>
          </cell>
          <cell r="CT507">
            <v>1.45220239906898</v>
          </cell>
          <cell r="CU507">
            <v>1.44668682732152</v>
          </cell>
          <cell r="CV507">
            <v>1.44225947665632</v>
          </cell>
          <cell r="CW507">
            <v>1.45302921521057</v>
          </cell>
          <cell r="CX507">
            <v>1.44257090066021</v>
          </cell>
          <cell r="CY507">
            <v>1.43283595429418</v>
          </cell>
          <cell r="CZ507">
            <v>1.43790773694555</v>
          </cell>
          <cell r="DA507">
            <v>1.45263941739594</v>
          </cell>
          <cell r="DB507">
            <v>1.46495978027486</v>
          </cell>
          <cell r="DC507">
            <v>1.45546768496468</v>
          </cell>
          <cell r="DD507">
            <v>1.43639331945312</v>
          </cell>
          <cell r="DE507">
            <v>1.4430201273575</v>
          </cell>
          <cell r="DF507">
            <v>1.44195358335312</v>
          </cell>
          <cell r="DG507">
            <v>1.44195358335312</v>
          </cell>
          <cell r="DH507">
            <v>1.44195358335312</v>
          </cell>
          <cell r="DI507">
            <v>1.44195358335312</v>
          </cell>
          <cell r="DJ507">
            <v>1.44195358335312</v>
          </cell>
          <cell r="DK507">
            <v>1.44195358335312</v>
          </cell>
        </row>
        <row r="508">
          <cell r="A508">
            <v>1335.71944751946</v>
          </cell>
          <cell r="B508">
            <v>1681.65604191537</v>
          </cell>
          <cell r="C508">
            <v>1866.8623363208</v>
          </cell>
          <cell r="D508">
            <v>1589.16356135642</v>
          </cell>
          <cell r="E508">
            <v>1654.92792622415</v>
          </cell>
          <cell r="F508">
            <v>1747.39405178682</v>
          </cell>
          <cell r="G508">
            <v>2007.73254048717</v>
          </cell>
          <cell r="H508">
            <v>1649.03944231745</v>
          </cell>
          <cell r="I508">
            <v>1811.20008141528</v>
          </cell>
          <cell r="J508">
            <v>1878.12760037846</v>
          </cell>
          <cell r="K508">
            <v>2116.86880551343</v>
          </cell>
          <cell r="L508">
            <v>1994.52381853014</v>
          </cell>
          <cell r="M508">
            <v>1955.25578071472</v>
          </cell>
          <cell r="N508">
            <v>2194.04178237542</v>
          </cell>
          <cell r="O508">
            <v>2086.36106853175</v>
          </cell>
          <cell r="P508">
            <v>2152.63335573221</v>
          </cell>
          <cell r="Q508">
            <v>2794.48321861457</v>
          </cell>
          <cell r="R508">
            <v>2587.63510478664</v>
          </cell>
          <cell r="S508">
            <v>2437.59953480773</v>
          </cell>
          <cell r="T508">
            <v>2865.55312773715</v>
          </cell>
        </row>
        <row r="508">
          <cell r="Z508">
            <v>1335.71944751946</v>
          </cell>
          <cell r="AA508">
            <v>1681.65604191537</v>
          </cell>
          <cell r="AB508">
            <v>1866.8623363208</v>
          </cell>
          <cell r="AC508">
            <v>1589.16356135642</v>
          </cell>
          <cell r="AD508">
            <v>1654.92792622415</v>
          </cell>
          <cell r="AE508">
            <v>1747.39405178682</v>
          </cell>
          <cell r="AF508">
            <v>2007.73254048717</v>
          </cell>
          <cell r="AG508">
            <v>1649.03944231745</v>
          </cell>
          <cell r="AH508">
            <v>1811.20008141528</v>
          </cell>
          <cell r="AI508">
            <v>1878.12760037846</v>
          </cell>
          <cell r="AJ508">
            <v>2116.86880551343</v>
          </cell>
          <cell r="AK508">
            <v>1994.52381853014</v>
          </cell>
          <cell r="AL508">
            <v>1955.25578071472</v>
          </cell>
          <cell r="AM508">
            <v>2194.04178237542</v>
          </cell>
          <cell r="AN508">
            <v>2086.36106853175</v>
          </cell>
          <cell r="AO508">
            <v>2152.63335573221</v>
          </cell>
          <cell r="AP508">
            <v>2794.48321861457</v>
          </cell>
          <cell r="AQ508">
            <v>2587.63510478664</v>
          </cell>
          <cell r="AR508">
            <v>2437.59953480773</v>
          </cell>
          <cell r="AS508">
            <v>2865.55312773715</v>
          </cell>
        </row>
        <row r="508"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</row>
        <row r="508">
          <cell r="BX508">
            <v>3.50838036538485</v>
          </cell>
          <cell r="BY508">
            <v>3.00454314779581</v>
          </cell>
          <cell r="BZ508">
            <v>3.17121243317154</v>
          </cell>
          <cell r="CA508">
            <v>3.34752120140502</v>
          </cell>
          <cell r="CB508">
            <v>3.80036120660635</v>
          </cell>
          <cell r="CC508">
            <v>3.10594146673177</v>
          </cell>
          <cell r="CD508">
            <v>3.38995892700706</v>
          </cell>
          <cell r="CE508">
            <v>3.50684256386954</v>
          </cell>
          <cell r="CF508">
            <v>3.96315368428055</v>
          </cell>
          <cell r="CG508">
            <v>3.83438703666975</v>
          </cell>
          <cell r="CH508">
            <v>3.7870223109668</v>
          </cell>
          <cell r="CI508">
            <v>4.16295242888259</v>
          </cell>
          <cell r="CJ508">
            <v>3.99592763343798</v>
          </cell>
          <cell r="CK508">
            <v>4.12285641280876</v>
          </cell>
          <cell r="CL508">
            <v>5.35216692971509</v>
          </cell>
          <cell r="CM508">
            <v>4.95599864109225</v>
          </cell>
          <cell r="CN508">
            <v>4.6686412468617</v>
          </cell>
          <cell r="CO508">
            <v>5.48828441103327</v>
          </cell>
          <cell r="CP508">
            <v>4.30841345743064</v>
          </cell>
          <cell r="CQ508">
            <v>5.06808053267521</v>
          </cell>
          <cell r="CR508">
            <v>1.44526034637119</v>
          </cell>
          <cell r="CS508">
            <v>1.46961455657242</v>
          </cell>
          <cell r="CT508">
            <v>1.45784971973092</v>
          </cell>
          <cell r="CU508">
            <v>1.449096437185</v>
          </cell>
          <cell r="CV508">
            <v>1.42975256577446</v>
          </cell>
          <cell r="CW508">
            <v>1.4301271525301</v>
          </cell>
          <cell r="CX508">
            <v>1.44739849666476</v>
          </cell>
          <cell r="CY508">
            <v>1.45460445044245</v>
          </cell>
          <cell r="CZ508">
            <v>1.46379118765858</v>
          </cell>
          <cell r="DA508">
            <v>1.46729001254402</v>
          </cell>
          <cell r="DB508">
            <v>1.46339027579329</v>
          </cell>
          <cell r="DC508">
            <v>1.42511665244852</v>
          </cell>
          <cell r="DD508">
            <v>1.41453224004785</v>
          </cell>
          <cell r="DE508">
            <v>1.44394476734016</v>
          </cell>
          <cell r="DF508">
            <v>1.43047078084516</v>
          </cell>
          <cell r="DG508">
            <v>1.43047078084516</v>
          </cell>
          <cell r="DH508">
            <v>1.43047078084516</v>
          </cell>
          <cell r="DI508">
            <v>1.43047078084516</v>
          </cell>
          <cell r="DJ508">
            <v>1.43047078084516</v>
          </cell>
          <cell r="DK508">
            <v>1.43047078084516</v>
          </cell>
        </row>
        <row r="509">
          <cell r="A509">
            <v>1438.39990277113</v>
          </cell>
          <cell r="B509">
            <v>1485.04387617646</v>
          </cell>
          <cell r="C509">
            <v>1712.18025475544</v>
          </cell>
          <cell r="D509">
            <v>1757.39212492711</v>
          </cell>
          <cell r="E509">
            <v>1888.2518533927</v>
          </cell>
          <cell r="F509">
            <v>1598.50388732695</v>
          </cell>
          <cell r="G509">
            <v>1930.42895543242</v>
          </cell>
          <cell r="H509">
            <v>1776.58854347764</v>
          </cell>
          <cell r="I509">
            <v>2044.40081582475</v>
          </cell>
          <cell r="J509">
            <v>2335.35910857516</v>
          </cell>
          <cell r="K509">
            <v>1983.94188147261</v>
          </cell>
          <cell r="L509">
            <v>1909.89900095351</v>
          </cell>
          <cell r="M509">
            <v>2447.29495234448</v>
          </cell>
          <cell r="N509">
            <v>2145.59562496011</v>
          </cell>
          <cell r="O509">
            <v>2236.38032753411</v>
          </cell>
          <cell r="P509">
            <v>2352.49772108987</v>
          </cell>
          <cell r="Q509">
            <v>2289.3035085113</v>
          </cell>
          <cell r="R509">
            <v>2204.72304271833</v>
          </cell>
          <cell r="S509">
            <v>2363.14542428928</v>
          </cell>
          <cell r="T509">
            <v>2596.24532702467</v>
          </cell>
        </row>
        <row r="509">
          <cell r="Z509">
            <v>1438.39990277113</v>
          </cell>
          <cell r="AA509">
            <v>1485.04387617646</v>
          </cell>
          <cell r="AB509">
            <v>1712.18025475544</v>
          </cell>
          <cell r="AC509">
            <v>1757.39212492711</v>
          </cell>
          <cell r="AD509">
            <v>1888.2518533927</v>
          </cell>
          <cell r="AE509">
            <v>1598.50388732695</v>
          </cell>
          <cell r="AF509">
            <v>1930.42895543242</v>
          </cell>
          <cell r="AG509">
            <v>1776.58854347764</v>
          </cell>
          <cell r="AH509">
            <v>2044.40081582475</v>
          </cell>
          <cell r="AI509">
            <v>2335.35910857516</v>
          </cell>
          <cell r="AJ509">
            <v>1983.94188147261</v>
          </cell>
          <cell r="AK509">
            <v>1909.89900095351</v>
          </cell>
          <cell r="AL509">
            <v>2447.29495234448</v>
          </cell>
          <cell r="AM509">
            <v>2145.59562496011</v>
          </cell>
          <cell r="AN509">
            <v>2236.38032753411</v>
          </cell>
          <cell r="AO509">
            <v>2352.49772108987</v>
          </cell>
          <cell r="AP509">
            <v>2289.3035085113</v>
          </cell>
          <cell r="AQ509">
            <v>2204.72304271833</v>
          </cell>
          <cell r="AR509">
            <v>2363.14542428928</v>
          </cell>
          <cell r="AS509">
            <v>2596.24532702467</v>
          </cell>
        </row>
        <row r="509"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</row>
        <row r="509">
          <cell r="BX509">
            <v>3.25073436382276</v>
          </cell>
          <cell r="BY509">
            <v>3.39306903230237</v>
          </cell>
          <cell r="BZ509">
            <v>3.5883932470117</v>
          </cell>
          <cell r="CA509">
            <v>3.07944544419019</v>
          </cell>
          <cell r="CB509">
            <v>3.67296040299459</v>
          </cell>
          <cell r="CC509">
            <v>3.41795160992278</v>
          </cell>
          <cell r="CD509">
            <v>3.8603379725362</v>
          </cell>
          <cell r="CE509">
            <v>4.45683036718202</v>
          </cell>
          <cell r="CF509">
            <v>3.79773489111076</v>
          </cell>
          <cell r="CG509">
            <v>3.6120059628621</v>
          </cell>
          <cell r="CH509">
            <v>4.64772975598971</v>
          </cell>
          <cell r="CI509">
            <v>4.05734222433702</v>
          </cell>
          <cell r="CJ509">
            <v>4.23739934545372</v>
          </cell>
          <cell r="CK509">
            <v>4.45741369694442</v>
          </cell>
          <cell r="CL509">
            <v>4.33767596194467</v>
          </cell>
          <cell r="CM509">
            <v>4.17741645421396</v>
          </cell>
          <cell r="CN509">
            <v>4.47758851694809</v>
          </cell>
          <cell r="CO509">
            <v>4.91925640461251</v>
          </cell>
          <cell r="CP509">
            <v>5.21558205978072</v>
          </cell>
          <cell r="CQ509">
            <v>4.4563159015614</v>
          </cell>
          <cell r="CR509">
            <v>1.44146605877544</v>
          </cell>
          <cell r="CS509">
            <v>1.41760575435285</v>
          </cell>
          <cell r="CT509">
            <v>1.44302926125062</v>
          </cell>
          <cell r="CU509">
            <v>1.4190023542606</v>
          </cell>
          <cell r="CV509">
            <v>1.44167386150591</v>
          </cell>
          <cell r="CW509">
            <v>1.42215953631127</v>
          </cell>
          <cell r="CX509">
            <v>1.43994104835094</v>
          </cell>
          <cell r="CY509">
            <v>1.42405932793515</v>
          </cell>
          <cell r="CZ509">
            <v>1.45093465012531</v>
          </cell>
          <cell r="DA509">
            <v>1.43560414149846</v>
          </cell>
          <cell r="DB509">
            <v>1.4312366095476</v>
          </cell>
          <cell r="DC509">
            <v>1.44866870553728</v>
          </cell>
          <cell r="DD509">
            <v>1.44262210362279</v>
          </cell>
          <cell r="DE509">
            <v>1.44881645494754</v>
          </cell>
          <cell r="DF509">
            <v>1.44595042642797</v>
          </cell>
          <cell r="DG509">
            <v>1.44595042642797</v>
          </cell>
          <cell r="DH509">
            <v>1.44595042642797</v>
          </cell>
          <cell r="DI509">
            <v>1.44595042642797</v>
          </cell>
          <cell r="DJ509">
            <v>1.44595042642797</v>
          </cell>
          <cell r="DK509">
            <v>1.44595042642797</v>
          </cell>
        </row>
        <row r="510">
          <cell r="A510">
            <v>1336.34577260166</v>
          </cell>
          <cell r="B510">
            <v>1585.0018205436</v>
          </cell>
          <cell r="C510">
            <v>1766.98787478302</v>
          </cell>
          <cell r="D510">
            <v>1675.35463603885</v>
          </cell>
          <cell r="E510">
            <v>1641.07123563893</v>
          </cell>
          <cell r="F510">
            <v>1687.71718172993</v>
          </cell>
          <cell r="G510">
            <v>1607.75843705934</v>
          </cell>
          <cell r="H510">
            <v>2007.32352582678</v>
          </cell>
          <cell r="I510">
            <v>2025.62977074241</v>
          </cell>
          <cell r="J510">
            <v>1871.87985465681</v>
          </cell>
          <cell r="K510">
            <v>2077.74482350617</v>
          </cell>
          <cell r="L510">
            <v>2058.16002648415</v>
          </cell>
          <cell r="M510">
            <v>2433.06334607977</v>
          </cell>
          <cell r="N510">
            <v>2260.89695307836</v>
          </cell>
          <cell r="O510">
            <v>2275.97127077069</v>
          </cell>
          <cell r="P510">
            <v>2197.64221921526</v>
          </cell>
          <cell r="Q510">
            <v>2350.35119686378</v>
          </cell>
          <cell r="R510">
            <v>2463.79672522099</v>
          </cell>
          <cell r="S510">
            <v>2561.82698941068</v>
          </cell>
          <cell r="T510">
            <v>2342.28687152857</v>
          </cell>
        </row>
        <row r="510">
          <cell r="Z510">
            <v>1336.34577260166</v>
          </cell>
          <cell r="AA510">
            <v>1585.0018205436</v>
          </cell>
          <cell r="AB510">
            <v>1766.98787478302</v>
          </cell>
          <cell r="AC510">
            <v>1675.35463603885</v>
          </cell>
          <cell r="AD510">
            <v>1641.07123563893</v>
          </cell>
          <cell r="AE510">
            <v>1687.71718172993</v>
          </cell>
          <cell r="AF510">
            <v>1607.75843705934</v>
          </cell>
          <cell r="AG510">
            <v>2007.32352582678</v>
          </cell>
          <cell r="AH510">
            <v>2025.62977074241</v>
          </cell>
          <cell r="AI510">
            <v>1871.87985465681</v>
          </cell>
          <cell r="AJ510">
            <v>2077.74482350617</v>
          </cell>
          <cell r="AK510">
            <v>2058.16002648415</v>
          </cell>
          <cell r="AL510">
            <v>2433.06334607977</v>
          </cell>
          <cell r="AM510">
            <v>2260.89695307836</v>
          </cell>
          <cell r="AN510">
            <v>2275.97127077069</v>
          </cell>
          <cell r="AO510">
            <v>2197.64221921526</v>
          </cell>
          <cell r="AP510">
            <v>2350.35119686378</v>
          </cell>
          <cell r="AQ510">
            <v>2463.79672522099</v>
          </cell>
          <cell r="AR510">
            <v>2561.82698941068</v>
          </cell>
          <cell r="AS510">
            <v>2342.28687152857</v>
          </cell>
        </row>
        <row r="510"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</row>
        <row r="510">
          <cell r="BX510">
            <v>3.4108074511595</v>
          </cell>
          <cell r="BY510">
            <v>3.19162243077662</v>
          </cell>
          <cell r="BZ510">
            <v>3.10508528916254</v>
          </cell>
          <cell r="CA510">
            <v>3.18852313643253</v>
          </cell>
          <cell r="CB510">
            <v>3.03646263877015</v>
          </cell>
          <cell r="CC510">
            <v>3.83916444081718</v>
          </cell>
          <cell r="CD510">
            <v>3.87824299174439</v>
          </cell>
          <cell r="CE510">
            <v>3.5474716648158</v>
          </cell>
          <cell r="CF510">
            <v>3.91889887888258</v>
          </cell>
          <cell r="CG510">
            <v>3.84961109083523</v>
          </cell>
          <cell r="CH510">
            <v>4.64779923763697</v>
          </cell>
          <cell r="CI510">
            <v>4.24799575870416</v>
          </cell>
          <cell r="CJ510">
            <v>4.37408550970037</v>
          </cell>
          <cell r="CK510">
            <v>4.22354847357989</v>
          </cell>
          <cell r="CL510">
            <v>4.5170329014863</v>
          </cell>
          <cell r="CM510">
            <v>4.73505869473787</v>
          </cell>
          <cell r="CN510">
            <v>4.92345859398573</v>
          </cell>
          <cell r="CO510">
            <v>4.50153444197265</v>
          </cell>
          <cell r="CP510">
            <v>4.61824428644149</v>
          </cell>
          <cell r="CQ510">
            <v>4.75347859946925</v>
          </cell>
          <cell r="CR510">
            <v>1.44868319797022</v>
          </cell>
          <cell r="CS510">
            <v>1.4528624050692</v>
          </cell>
          <cell r="CT510">
            <v>1.41933039022554</v>
          </cell>
          <cell r="CU510">
            <v>1.43814401641469</v>
          </cell>
          <cell r="CV510">
            <v>1.44797490516133</v>
          </cell>
          <cell r="CW510">
            <v>1.45016438389231</v>
          </cell>
          <cell r="CX510">
            <v>1.45064114392104</v>
          </cell>
          <cell r="CY510">
            <v>1.43247745541837</v>
          </cell>
          <cell r="CZ510">
            <v>1.43097547435457</v>
          </cell>
          <cell r="DA510">
            <v>1.44566002001602</v>
          </cell>
          <cell r="DB510">
            <v>1.45256403576122</v>
          </cell>
          <cell r="DC510">
            <v>1.46476993650905</v>
          </cell>
          <cell r="DD510">
            <v>1.43421146971703</v>
          </cell>
          <cell r="DE510">
            <v>1.45815546423744</v>
          </cell>
          <cell r="DF510">
            <v>1.42556374682443</v>
          </cell>
          <cell r="DG510">
            <v>1.42556374682443</v>
          </cell>
          <cell r="DH510">
            <v>1.42556374682443</v>
          </cell>
          <cell r="DI510">
            <v>1.42556374682443</v>
          </cell>
          <cell r="DJ510">
            <v>1.42556374682443</v>
          </cell>
          <cell r="DK510">
            <v>1.42556374682443</v>
          </cell>
        </row>
        <row r="511">
          <cell r="A511">
            <v>1520.31329304414</v>
          </cell>
          <cell r="B511">
            <v>1523.45878932375</v>
          </cell>
          <cell r="C511">
            <v>1373.87995441074</v>
          </cell>
          <cell r="D511">
            <v>1200.31221413896</v>
          </cell>
          <cell r="E511">
            <v>1422.55523079431</v>
          </cell>
          <cell r="F511">
            <v>1723.04353137145</v>
          </cell>
          <cell r="G511">
            <v>1669.33285474098</v>
          </cell>
          <cell r="H511">
            <v>2025.1247074515</v>
          </cell>
          <cell r="I511">
            <v>1726.38382006903</v>
          </cell>
          <cell r="J511">
            <v>1889.74779697392</v>
          </cell>
          <cell r="K511">
            <v>2130.58063777711</v>
          </cell>
          <cell r="L511">
            <v>2054.26464043324</v>
          </cell>
          <cell r="M511">
            <v>1930.61883795956</v>
          </cell>
          <cell r="N511">
            <v>2129.86874462839</v>
          </cell>
          <cell r="O511">
            <v>2587.72816623527</v>
          </cell>
          <cell r="P511">
            <v>2286.90065995177</v>
          </cell>
          <cell r="Q511">
            <v>2480.25871376054</v>
          </cell>
          <cell r="R511">
            <v>2172.79329509993</v>
          </cell>
          <cell r="S511">
            <v>2328.05814208667</v>
          </cell>
          <cell r="T511">
            <v>2613.18929404336</v>
          </cell>
        </row>
        <row r="511">
          <cell r="Z511">
            <v>1520.31329304414</v>
          </cell>
          <cell r="AA511">
            <v>1523.45878932375</v>
          </cell>
          <cell r="AB511">
            <v>1373.87995441074</v>
          </cell>
          <cell r="AC511">
            <v>1200.31221413896</v>
          </cell>
          <cell r="AD511">
            <v>1422.55523079431</v>
          </cell>
          <cell r="AE511">
            <v>1723.04353137145</v>
          </cell>
          <cell r="AF511">
            <v>1669.33285474098</v>
          </cell>
          <cell r="AG511">
            <v>2025.1247074515</v>
          </cell>
          <cell r="AH511">
            <v>1726.38382006903</v>
          </cell>
          <cell r="AI511">
            <v>1889.74779697392</v>
          </cell>
          <cell r="AJ511">
            <v>2130.58063777711</v>
          </cell>
          <cell r="AK511">
            <v>2054.26464043324</v>
          </cell>
          <cell r="AL511">
            <v>1930.61883795956</v>
          </cell>
          <cell r="AM511">
            <v>2129.86874462839</v>
          </cell>
          <cell r="AN511">
            <v>2587.72816623527</v>
          </cell>
          <cell r="AO511">
            <v>2286.90065995177</v>
          </cell>
          <cell r="AP511">
            <v>2480.25871376054</v>
          </cell>
          <cell r="AQ511">
            <v>2172.79329509993</v>
          </cell>
          <cell r="AR511">
            <v>2328.05814208667</v>
          </cell>
          <cell r="AS511">
            <v>2613.18929404336</v>
          </cell>
        </row>
        <row r="511"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</row>
        <row r="511">
          <cell r="BX511">
            <v>2.6061208423978</v>
          </cell>
          <cell r="BY511">
            <v>2.26539796567071</v>
          </cell>
          <cell r="BZ511">
            <v>2.72459748198102</v>
          </cell>
          <cell r="CA511">
            <v>3.29200700214726</v>
          </cell>
          <cell r="CB511">
            <v>3.18181642926391</v>
          </cell>
          <cell r="CC511">
            <v>3.82507935369811</v>
          </cell>
          <cell r="CD511">
            <v>3.24782684691546</v>
          </cell>
          <cell r="CE511">
            <v>3.57844698417943</v>
          </cell>
          <cell r="CF511">
            <v>4.12040086790251</v>
          </cell>
          <cell r="CG511">
            <v>3.96771109595859</v>
          </cell>
          <cell r="CH511">
            <v>3.71033038629053</v>
          </cell>
          <cell r="CI511">
            <v>3.96249350932058</v>
          </cell>
          <cell r="CJ511">
            <v>4.91569198246625</v>
          </cell>
          <cell r="CK511">
            <v>4.34423498785677</v>
          </cell>
          <cell r="CL511">
            <v>4.71154120156772</v>
          </cell>
          <cell r="CM511">
            <v>4.12747471687415</v>
          </cell>
          <cell r="CN511">
            <v>4.42241843370277</v>
          </cell>
          <cell r="CO511">
            <v>4.96405836942447</v>
          </cell>
          <cell r="CP511">
            <v>5.03034611282507</v>
          </cell>
          <cell r="CQ511">
            <v>4.84758879090144</v>
          </cell>
          <cell r="CR511">
            <v>1.4383653954993</v>
          </cell>
          <cell r="CS511">
            <v>1.46522478126248</v>
          </cell>
          <cell r="CT511">
            <v>1.44431317549929</v>
          </cell>
          <cell r="CU511">
            <v>1.45163307459125</v>
          </cell>
          <cell r="CV511">
            <v>1.43045408248103</v>
          </cell>
          <cell r="CW511">
            <v>1.43397848369026</v>
          </cell>
          <cell r="CX511">
            <v>1.4373911167406</v>
          </cell>
          <cell r="CY511">
            <v>1.45050242274478</v>
          </cell>
          <cell r="CZ511">
            <v>1.45630260111085</v>
          </cell>
          <cell r="DA511">
            <v>1.4468263041134</v>
          </cell>
          <cell r="DB511">
            <v>1.41666003234244</v>
          </cell>
          <cell r="DC511">
            <v>1.41848087384424</v>
          </cell>
          <cell r="DD511">
            <v>1.42557835250607</v>
          </cell>
          <cell r="DE511">
            <v>1.47262243354409</v>
          </cell>
          <cell r="DF511">
            <v>1.44225192183559</v>
          </cell>
          <cell r="DG511">
            <v>1.44225192183559</v>
          </cell>
          <cell r="DH511">
            <v>1.44225192183559</v>
          </cell>
          <cell r="DI511">
            <v>1.44225192183559</v>
          </cell>
          <cell r="DJ511">
            <v>1.44225192183559</v>
          </cell>
          <cell r="DK511">
            <v>1.44225192183559</v>
          </cell>
        </row>
        <row r="512">
          <cell r="A512">
            <v>1383.20119396087</v>
          </cell>
          <cell r="B512">
            <v>1709.2045798037</v>
          </cell>
          <cell r="C512">
            <v>1649.66227734936</v>
          </cell>
          <cell r="D512">
            <v>1549.59786537314</v>
          </cell>
          <cell r="E512">
            <v>1465.17262574201</v>
          </cell>
          <cell r="F512">
            <v>1837.17897725686</v>
          </cell>
          <cell r="G512">
            <v>1776.91936072592</v>
          </cell>
          <cell r="H512">
            <v>1614.97743337331</v>
          </cell>
          <cell r="I512">
            <v>1824.48235474693</v>
          </cell>
          <cell r="J512">
            <v>2032.92257884816</v>
          </cell>
          <cell r="K512">
            <v>2088.78004468582</v>
          </cell>
          <cell r="L512">
            <v>1928.05312603082</v>
          </cell>
          <cell r="M512">
            <v>2227.85993662967</v>
          </cell>
          <cell r="N512">
            <v>2009.64210077068</v>
          </cell>
          <cell r="O512">
            <v>1895.43356461498</v>
          </cell>
          <cell r="P512">
            <v>2147.45426762551</v>
          </cell>
          <cell r="Q512">
            <v>2377.84696811767</v>
          </cell>
          <cell r="R512">
            <v>2611.51128291906</v>
          </cell>
          <cell r="S512">
            <v>2628.34797518796</v>
          </cell>
          <cell r="T512">
            <v>2415.18808514875</v>
          </cell>
        </row>
        <row r="512">
          <cell r="Z512">
            <v>1383.20119396087</v>
          </cell>
          <cell r="AA512">
            <v>1709.2045798037</v>
          </cell>
          <cell r="AB512">
            <v>1649.66227734936</v>
          </cell>
          <cell r="AC512">
            <v>1549.59786537314</v>
          </cell>
          <cell r="AD512">
            <v>1465.17262574201</v>
          </cell>
          <cell r="AE512">
            <v>1837.17897725686</v>
          </cell>
          <cell r="AF512">
            <v>1776.91936072592</v>
          </cell>
          <cell r="AG512">
            <v>1614.97743337331</v>
          </cell>
          <cell r="AH512">
            <v>1824.48235474693</v>
          </cell>
          <cell r="AI512">
            <v>2032.92257884816</v>
          </cell>
          <cell r="AJ512">
            <v>2088.78004468582</v>
          </cell>
          <cell r="AK512">
            <v>1928.05312603082</v>
          </cell>
          <cell r="AL512">
            <v>2227.85993662967</v>
          </cell>
          <cell r="AM512">
            <v>2009.64210077068</v>
          </cell>
          <cell r="AN512">
            <v>1895.43356461498</v>
          </cell>
          <cell r="AO512">
            <v>2147.45426762551</v>
          </cell>
          <cell r="AP512">
            <v>2377.84696811767</v>
          </cell>
          <cell r="AQ512">
            <v>2611.51128291906</v>
          </cell>
          <cell r="AR512">
            <v>2628.34797518796</v>
          </cell>
          <cell r="AS512">
            <v>2415.18808514875</v>
          </cell>
        </row>
        <row r="512"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</row>
        <row r="512">
          <cell r="BX512">
            <v>3.09794108381477</v>
          </cell>
          <cell r="BY512">
            <v>2.91649347654677</v>
          </cell>
          <cell r="BZ512">
            <v>2.82550455399649</v>
          </cell>
          <cell r="CA512">
            <v>3.51821218879635</v>
          </cell>
          <cell r="CB512">
            <v>3.35239075900746</v>
          </cell>
          <cell r="CC512">
            <v>3.07145499408243</v>
          </cell>
          <cell r="CD512">
            <v>3.44996342077123</v>
          </cell>
          <cell r="CE512">
            <v>3.84389271204635</v>
          </cell>
          <cell r="CF512">
            <v>4.01253688763907</v>
          </cell>
          <cell r="CG512">
            <v>3.65005669617419</v>
          </cell>
          <cell r="CH512">
            <v>4.19919001491482</v>
          </cell>
          <cell r="CI512">
            <v>3.80901818399704</v>
          </cell>
          <cell r="CJ512">
            <v>3.60069273215261</v>
          </cell>
          <cell r="CK512">
            <v>4.07944816342847</v>
          </cell>
          <cell r="CL512">
            <v>4.51711759046093</v>
          </cell>
          <cell r="CM512">
            <v>4.96100199547287</v>
          </cell>
          <cell r="CN512">
            <v>4.99298610539785</v>
          </cell>
          <cell r="CO512">
            <v>4.58805328096168</v>
          </cell>
          <cell r="CP512">
            <v>4.64056160425035</v>
          </cell>
          <cell r="CQ512">
            <v>4.70306280137926</v>
          </cell>
          <cell r="CR512">
            <v>1.44287428467362</v>
          </cell>
          <cell r="CS512">
            <v>1.42684489496626</v>
          </cell>
          <cell r="CT512">
            <v>1.45891175958197</v>
          </cell>
          <cell r="CU512">
            <v>1.45567738721255</v>
          </cell>
          <cell r="CV512">
            <v>1.42069195099955</v>
          </cell>
          <cell r="CW512">
            <v>1.43066045789004</v>
          </cell>
          <cell r="CX512">
            <v>1.4521792270446</v>
          </cell>
          <cell r="CY512">
            <v>1.44055365173726</v>
          </cell>
          <cell r="CZ512">
            <v>1.44887965006591</v>
          </cell>
          <cell r="DA512">
            <v>1.44896107102552</v>
          </cell>
          <cell r="DB512">
            <v>1.42620123233332</v>
          </cell>
          <cell r="DC512">
            <v>1.44719322774574</v>
          </cell>
          <cell r="DD512">
            <v>1.45354838245007</v>
          </cell>
          <cell r="DE512">
            <v>1.44548240603491</v>
          </cell>
          <cell r="DF512">
            <v>1.442213778423</v>
          </cell>
          <cell r="DG512">
            <v>1.442213778423</v>
          </cell>
          <cell r="DH512">
            <v>1.442213778423</v>
          </cell>
          <cell r="DI512">
            <v>1.442213778423</v>
          </cell>
          <cell r="DJ512">
            <v>1.442213778423</v>
          </cell>
          <cell r="DK512">
            <v>1.442213778423</v>
          </cell>
        </row>
        <row r="513">
          <cell r="A513">
            <v>1481.83572231109</v>
          </cell>
          <cell r="B513">
            <v>1576.80970834908</v>
          </cell>
          <cell r="C513">
            <v>1726.66410987442</v>
          </cell>
          <cell r="D513">
            <v>1496.97567042412</v>
          </cell>
          <cell r="E513">
            <v>1278.94723657613</v>
          </cell>
          <cell r="F513">
            <v>1868.62093678191</v>
          </cell>
          <cell r="G513">
            <v>1774.81112055832</v>
          </cell>
          <cell r="H513">
            <v>1851.05832765475</v>
          </cell>
          <cell r="I513">
            <v>2009.86837703826</v>
          </cell>
          <cell r="J513">
            <v>1810.12046698268</v>
          </cell>
          <cell r="K513">
            <v>2281.42230891697</v>
          </cell>
          <cell r="L513">
            <v>2134.43660751634</v>
          </cell>
          <cell r="M513">
            <v>2308.05379751378</v>
          </cell>
          <cell r="N513">
            <v>2010.25415869419</v>
          </cell>
          <cell r="O513">
            <v>2485.26668413563</v>
          </cell>
          <cell r="P513">
            <v>2255.08487695368</v>
          </cell>
          <cell r="Q513">
            <v>2353.23482345813</v>
          </cell>
          <cell r="R513">
            <v>2384.33010810829</v>
          </cell>
          <cell r="S513">
            <v>1938.83557250086</v>
          </cell>
          <cell r="T513">
            <v>2567.21855869921</v>
          </cell>
        </row>
        <row r="513">
          <cell r="Z513">
            <v>1481.83572231109</v>
          </cell>
          <cell r="AA513">
            <v>1576.80970834908</v>
          </cell>
          <cell r="AB513">
            <v>1726.66410987442</v>
          </cell>
          <cell r="AC513">
            <v>1496.97567042412</v>
          </cell>
          <cell r="AD513">
            <v>1278.94723657613</v>
          </cell>
          <cell r="AE513">
            <v>1868.62093678191</v>
          </cell>
          <cell r="AF513">
            <v>1774.81112055832</v>
          </cell>
          <cell r="AG513">
            <v>1851.05832765475</v>
          </cell>
          <cell r="AH513">
            <v>2009.86837703826</v>
          </cell>
          <cell r="AI513">
            <v>1810.12046698268</v>
          </cell>
          <cell r="AJ513">
            <v>2281.42230891697</v>
          </cell>
          <cell r="AK513">
            <v>2134.43660751634</v>
          </cell>
          <cell r="AL513">
            <v>2308.05379751378</v>
          </cell>
          <cell r="AM513">
            <v>2010.25415869419</v>
          </cell>
          <cell r="AN513">
            <v>2485.26668413563</v>
          </cell>
          <cell r="AO513">
            <v>2255.08487695368</v>
          </cell>
          <cell r="AP513">
            <v>2353.23482345813</v>
          </cell>
          <cell r="AQ513">
            <v>2384.33010810829</v>
          </cell>
          <cell r="AR513">
            <v>1938.83557250086</v>
          </cell>
          <cell r="AS513">
            <v>2567.21855869921</v>
          </cell>
        </row>
        <row r="513"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</row>
        <row r="513">
          <cell r="BX513">
            <v>3.30878657841533</v>
          </cell>
          <cell r="BY513">
            <v>2.81190245004383</v>
          </cell>
          <cell r="BZ513">
            <v>2.41853889459151</v>
          </cell>
          <cell r="CA513">
            <v>3.56304697699593</v>
          </cell>
          <cell r="CB513">
            <v>3.34861792679637</v>
          </cell>
          <cell r="CC513">
            <v>3.46200657668677</v>
          </cell>
          <cell r="CD513">
            <v>3.79064094250964</v>
          </cell>
          <cell r="CE513">
            <v>3.46124355914036</v>
          </cell>
          <cell r="CF513">
            <v>4.39100626050729</v>
          </cell>
          <cell r="CG513">
            <v>4.02853117186593</v>
          </cell>
          <cell r="CH513">
            <v>4.36872402953077</v>
          </cell>
          <cell r="CI513">
            <v>3.80443996549516</v>
          </cell>
          <cell r="CJ513">
            <v>4.74491673759976</v>
          </cell>
          <cell r="CK513">
            <v>4.30544940938082</v>
          </cell>
          <cell r="CL513">
            <v>4.49283908749317</v>
          </cell>
          <cell r="CM513">
            <v>4.55220677529054</v>
          </cell>
          <cell r="CN513">
            <v>3.7016604367401</v>
          </cell>
          <cell r="CO513">
            <v>4.90138075966089</v>
          </cell>
          <cell r="CP513">
            <v>5.17484341384436</v>
          </cell>
          <cell r="CQ513">
            <v>4.85730198234028</v>
          </cell>
          <cell r="CR513">
            <v>1.4478088299793</v>
          </cell>
          <cell r="CS513">
            <v>1.42628721981048</v>
          </cell>
          <cell r="CT513">
            <v>1.4297043614887</v>
          </cell>
          <cell r="CU513">
            <v>1.45855102710889</v>
          </cell>
          <cell r="CV513">
            <v>1.44879416227344</v>
          </cell>
          <cell r="CW513">
            <v>1.43683466675963</v>
          </cell>
          <cell r="CX513">
            <v>1.45209048240379</v>
          </cell>
          <cell r="CY513">
            <v>1.46487089673862</v>
          </cell>
          <cell r="CZ513">
            <v>1.45265372999659</v>
          </cell>
          <cell r="DA513">
            <v>1.43278971022444</v>
          </cell>
          <cell r="DB513">
            <v>1.42347145697361</v>
          </cell>
          <cell r="DC513">
            <v>1.45158899806489</v>
          </cell>
          <cell r="DD513">
            <v>1.4474329389858</v>
          </cell>
          <cell r="DE513">
            <v>1.44766264948571</v>
          </cell>
          <cell r="DF513">
            <v>1.434998798945</v>
          </cell>
          <cell r="DG513">
            <v>1.434998798945</v>
          </cell>
          <cell r="DH513">
            <v>1.434998798945</v>
          </cell>
          <cell r="DI513">
            <v>1.434998798945</v>
          </cell>
          <cell r="DJ513">
            <v>1.434998798945</v>
          </cell>
          <cell r="DK513">
            <v>1.434998798945</v>
          </cell>
        </row>
        <row r="514">
          <cell r="A514">
            <v>1389.50159895278</v>
          </cell>
          <cell r="B514">
            <v>1605.9072219464</v>
          </cell>
          <cell r="C514">
            <v>1823.86648350068</v>
          </cell>
          <cell r="D514">
            <v>1352.13263311233</v>
          </cell>
          <cell r="E514">
            <v>1563.38102202706</v>
          </cell>
          <cell r="F514">
            <v>1792.16402810236</v>
          </cell>
          <cell r="G514">
            <v>1479.84176953357</v>
          </cell>
          <cell r="H514">
            <v>1671.15858883893</v>
          </cell>
          <cell r="I514">
            <v>1847.82914306339</v>
          </cell>
          <cell r="J514">
            <v>1822.01843677417</v>
          </cell>
          <cell r="K514">
            <v>2012.41175961912</v>
          </cell>
          <cell r="L514">
            <v>2027.79409481565</v>
          </cell>
          <cell r="M514">
            <v>2036.71294624922</v>
          </cell>
          <cell r="N514">
            <v>2042.63709635434</v>
          </cell>
          <cell r="O514">
            <v>2546.45870612685</v>
          </cell>
          <cell r="P514">
            <v>2101.49703009754</v>
          </cell>
          <cell r="Q514">
            <v>2508.8747308584</v>
          </cell>
          <cell r="R514">
            <v>2322.981652986</v>
          </cell>
          <cell r="S514">
            <v>2569.00216976315</v>
          </cell>
          <cell r="T514">
            <v>2788.59403184195</v>
          </cell>
        </row>
        <row r="514">
          <cell r="Z514">
            <v>1389.50159895278</v>
          </cell>
          <cell r="AA514">
            <v>1605.9072219464</v>
          </cell>
          <cell r="AB514">
            <v>1823.86648350068</v>
          </cell>
          <cell r="AC514">
            <v>1352.13263311233</v>
          </cell>
          <cell r="AD514">
            <v>1563.38102202706</v>
          </cell>
          <cell r="AE514">
            <v>1792.16402810236</v>
          </cell>
          <cell r="AF514">
            <v>1479.84176953357</v>
          </cell>
          <cell r="AG514">
            <v>1671.15858883893</v>
          </cell>
          <cell r="AH514">
            <v>1847.82914306339</v>
          </cell>
          <cell r="AI514">
            <v>1822.01843677417</v>
          </cell>
          <cell r="AJ514">
            <v>2012.41175961912</v>
          </cell>
          <cell r="AK514">
            <v>2027.79409481565</v>
          </cell>
          <cell r="AL514">
            <v>2036.71294624922</v>
          </cell>
          <cell r="AM514">
            <v>2042.63709635434</v>
          </cell>
          <cell r="AN514">
            <v>2546.45870612685</v>
          </cell>
          <cell r="AO514">
            <v>2101.49703009754</v>
          </cell>
          <cell r="AP514">
            <v>2508.8747308584</v>
          </cell>
          <cell r="AQ514">
            <v>2322.981652986</v>
          </cell>
          <cell r="AR514">
            <v>2569.00216976315</v>
          </cell>
          <cell r="AS514">
            <v>2788.59403184195</v>
          </cell>
        </row>
        <row r="514"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</row>
        <row r="514">
          <cell r="BX514">
            <v>3.43236720334932</v>
          </cell>
          <cell r="BY514">
            <v>2.58910573145389</v>
          </cell>
          <cell r="BZ514">
            <v>2.99980038739858</v>
          </cell>
          <cell r="CA514">
            <v>3.41025257959567</v>
          </cell>
          <cell r="CB514">
            <v>2.82325199712266</v>
          </cell>
          <cell r="CC514">
            <v>3.14523412181151</v>
          </cell>
          <cell r="CD514">
            <v>3.55852711991664</v>
          </cell>
          <cell r="CE514">
            <v>3.44193558060193</v>
          </cell>
          <cell r="CF514">
            <v>3.84631080920603</v>
          </cell>
          <cell r="CG514">
            <v>3.82378237248243</v>
          </cell>
          <cell r="CH514">
            <v>3.84685368535699</v>
          </cell>
          <cell r="CI514">
            <v>3.90341380254631</v>
          </cell>
          <cell r="CJ514">
            <v>4.81846080319183</v>
          </cell>
          <cell r="CK514">
            <v>3.97649529646236</v>
          </cell>
          <cell r="CL514">
            <v>4.74734364302605</v>
          </cell>
          <cell r="CM514">
            <v>4.39559299136313</v>
          </cell>
          <cell r="CN514">
            <v>4.86111800224178</v>
          </cell>
          <cell r="CO514">
            <v>5.27663417675535</v>
          </cell>
          <cell r="CP514">
            <v>5.5995407468903</v>
          </cell>
          <cell r="CQ514">
            <v>5.1895119397126</v>
          </cell>
          <cell r="CR514">
            <v>1.45661901327364</v>
          </cell>
          <cell r="CS514">
            <v>1.45722659763847</v>
          </cell>
          <cell r="CT514">
            <v>1.45581582019206</v>
          </cell>
          <cell r="CU514">
            <v>1.43079246336951</v>
          </cell>
          <cell r="CV514">
            <v>1.4278402305631</v>
          </cell>
          <cell r="CW514">
            <v>1.43978732324258</v>
          </cell>
          <cell r="CX514">
            <v>1.43606061965166</v>
          </cell>
          <cell r="CY514">
            <v>1.45569979989708</v>
          </cell>
          <cell r="CZ514">
            <v>1.4226519643758</v>
          </cell>
          <cell r="DA514">
            <v>1.4502977225259</v>
          </cell>
          <cell r="DB514">
            <v>1.43344028841157</v>
          </cell>
          <cell r="DC514">
            <v>1.45290702204952</v>
          </cell>
          <cell r="DD514">
            <v>1.45054528338738</v>
          </cell>
          <cell r="DE514">
            <v>1.43368505121301</v>
          </cell>
          <cell r="DF514">
            <v>1.44788958130502</v>
          </cell>
          <cell r="DG514">
            <v>1.44788958130502</v>
          </cell>
          <cell r="DH514">
            <v>1.44788958130502</v>
          </cell>
          <cell r="DI514">
            <v>1.44788958130502</v>
          </cell>
          <cell r="DJ514">
            <v>1.44788958130502</v>
          </cell>
          <cell r="DK514">
            <v>1.44788958130502</v>
          </cell>
        </row>
        <row r="515">
          <cell r="A515">
            <v>1595.85349243585</v>
          </cell>
          <cell r="B515">
            <v>1560.37809821128</v>
          </cell>
          <cell r="C515">
            <v>1511.64315758384</v>
          </cell>
          <cell r="D515">
            <v>1380.01682730408</v>
          </cell>
          <cell r="E515">
            <v>1678.10239572085</v>
          </cell>
          <cell r="F515">
            <v>1991.47219360102</v>
          </cell>
          <cell r="G515">
            <v>1853.15713982521</v>
          </cell>
          <cell r="H515">
            <v>1739.46534992562</v>
          </cell>
          <cell r="I515">
            <v>2055.25773413863</v>
          </cell>
          <cell r="J515">
            <v>1867.24988588865</v>
          </cell>
          <cell r="K515">
            <v>2113.10958710405</v>
          </cell>
          <cell r="L515">
            <v>2363.56565011601</v>
          </cell>
          <cell r="M515">
            <v>2178.40956386501</v>
          </cell>
          <cell r="N515">
            <v>2344.05298727735</v>
          </cell>
          <cell r="O515">
            <v>2271.13613514407</v>
          </cell>
          <cell r="P515">
            <v>2236.74845336073</v>
          </cell>
          <cell r="Q515">
            <v>2255.68236389287</v>
          </cell>
          <cell r="R515">
            <v>2368.97756827052</v>
          </cell>
          <cell r="S515">
            <v>2436.71461393027</v>
          </cell>
          <cell r="T515">
            <v>2490.26853526229</v>
          </cell>
        </row>
        <row r="515">
          <cell r="Z515">
            <v>1595.85349243585</v>
          </cell>
          <cell r="AA515">
            <v>1560.37809821128</v>
          </cell>
          <cell r="AB515">
            <v>1511.64315758384</v>
          </cell>
          <cell r="AC515">
            <v>1380.01682730408</v>
          </cell>
          <cell r="AD515">
            <v>1678.10239572085</v>
          </cell>
          <cell r="AE515">
            <v>1991.47219360102</v>
          </cell>
          <cell r="AF515">
            <v>1853.15713982521</v>
          </cell>
          <cell r="AG515">
            <v>1739.46534992562</v>
          </cell>
          <cell r="AH515">
            <v>2055.25773413863</v>
          </cell>
          <cell r="AI515">
            <v>1867.24988588865</v>
          </cell>
          <cell r="AJ515">
            <v>2113.10958710405</v>
          </cell>
          <cell r="AK515">
            <v>2363.56565011601</v>
          </cell>
          <cell r="AL515">
            <v>2178.40956386501</v>
          </cell>
          <cell r="AM515">
            <v>2344.05298727735</v>
          </cell>
          <cell r="AN515">
            <v>2271.13613514407</v>
          </cell>
          <cell r="AO515">
            <v>2236.74845336073</v>
          </cell>
          <cell r="AP515">
            <v>2255.68236389287</v>
          </cell>
          <cell r="AQ515">
            <v>2368.97756827052</v>
          </cell>
          <cell r="AR515">
            <v>2436.71461393027</v>
          </cell>
          <cell r="AS515">
            <v>2490.26853526229</v>
          </cell>
        </row>
        <row r="515"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</row>
        <row r="515">
          <cell r="BX515">
            <v>2.87558544772739</v>
          </cell>
          <cell r="BY515">
            <v>2.60808302571626</v>
          </cell>
          <cell r="BZ515">
            <v>3.22882010359875</v>
          </cell>
          <cell r="CA515">
            <v>3.81656864305822</v>
          </cell>
          <cell r="CB515">
            <v>3.49681425180975</v>
          </cell>
          <cell r="CC515">
            <v>3.32461771563536</v>
          </cell>
          <cell r="CD515">
            <v>3.91510931847068</v>
          </cell>
          <cell r="CE515">
            <v>3.53100452749061</v>
          </cell>
          <cell r="CF515">
            <v>4.05952538600939</v>
          </cell>
          <cell r="CG515">
            <v>4.42870277540363</v>
          </cell>
          <cell r="CH515">
            <v>4.11845203007822</v>
          </cell>
          <cell r="CI515">
            <v>4.40467313209309</v>
          </cell>
          <cell r="CJ515">
            <v>4.3126479943981</v>
          </cell>
          <cell r="CK515">
            <v>4.24734941340155</v>
          </cell>
          <cell r="CL515">
            <v>4.28330291262996</v>
          </cell>
          <cell r="CM515">
            <v>4.49843855702109</v>
          </cell>
          <cell r="CN515">
            <v>4.62706406281555</v>
          </cell>
          <cell r="CO515">
            <v>4.72875731134028</v>
          </cell>
          <cell r="CP515">
            <v>5.1449367902525</v>
          </cell>
          <cell r="CQ515">
            <v>4.43686962003805</v>
          </cell>
          <cell r="CR515">
            <v>1.44051326707515</v>
          </cell>
          <cell r="CS515">
            <v>1.46084437646805</v>
          </cell>
          <cell r="CT515">
            <v>1.4402243224045</v>
          </cell>
          <cell r="CU515">
            <v>1.44967318246045</v>
          </cell>
          <cell r="CV515">
            <v>1.42390739114571</v>
          </cell>
          <cell r="CW515">
            <v>1.42957947620579</v>
          </cell>
          <cell r="CX515">
            <v>1.45193381267208</v>
          </cell>
          <cell r="CY515">
            <v>1.43344555692357</v>
          </cell>
          <cell r="CZ515">
            <v>1.43823394168433</v>
          </cell>
          <cell r="DA515">
            <v>1.44880955892156</v>
          </cell>
          <cell r="DB515">
            <v>1.4261128540996</v>
          </cell>
          <cell r="DC515">
            <v>1.46217135298604</v>
          </cell>
          <cell r="DD515">
            <v>1.44914772270365</v>
          </cell>
          <cell r="DE515">
            <v>1.4580112499268</v>
          </cell>
          <cell r="DF515">
            <v>1.4428005228572</v>
          </cell>
          <cell r="DG515">
            <v>1.4428005228572</v>
          </cell>
          <cell r="DH515">
            <v>1.4428005228572</v>
          </cell>
          <cell r="DI515">
            <v>1.4428005228572</v>
          </cell>
          <cell r="DJ515">
            <v>1.4428005228572</v>
          </cell>
          <cell r="DK515">
            <v>1.4428005228572</v>
          </cell>
        </row>
        <row r="516">
          <cell r="A516">
            <v>1554.80229766055</v>
          </cell>
          <cell r="B516">
            <v>1613.41501576187</v>
          </cell>
          <cell r="C516">
            <v>1666.94306776861</v>
          </cell>
          <cell r="D516">
            <v>1455.94829476272</v>
          </cell>
          <cell r="E516">
            <v>1567.48788319417</v>
          </cell>
          <cell r="F516">
            <v>1732.46177685446</v>
          </cell>
          <cell r="G516">
            <v>1735.93783781906</v>
          </cell>
          <cell r="H516">
            <v>1575.60483521486</v>
          </cell>
          <cell r="I516">
            <v>1835.22631631044</v>
          </cell>
          <cell r="J516">
            <v>1744.10116746802</v>
          </cell>
          <cell r="K516">
            <v>1732.41516806125</v>
          </cell>
          <cell r="L516">
            <v>2011.57148716762</v>
          </cell>
          <cell r="M516">
            <v>2062.9547179865</v>
          </cell>
          <cell r="N516">
            <v>1969.79643382946</v>
          </cell>
          <cell r="O516">
            <v>1952.81016893831</v>
          </cell>
          <cell r="P516">
            <v>2270.32660023076</v>
          </cell>
          <cell r="Q516">
            <v>2338.99854679186</v>
          </cell>
          <cell r="R516">
            <v>2479.52702786458</v>
          </cell>
          <cell r="S516">
            <v>2064.8506272145</v>
          </cell>
          <cell r="T516">
            <v>2482.43109550272</v>
          </cell>
        </row>
        <row r="516">
          <cell r="Z516">
            <v>1554.80229766055</v>
          </cell>
          <cell r="AA516">
            <v>1613.41501576187</v>
          </cell>
          <cell r="AB516">
            <v>1666.94306776861</v>
          </cell>
          <cell r="AC516">
            <v>1455.94829476272</v>
          </cell>
          <cell r="AD516">
            <v>1567.48788319417</v>
          </cell>
          <cell r="AE516">
            <v>1732.46177685446</v>
          </cell>
          <cell r="AF516">
            <v>1735.93783781906</v>
          </cell>
          <cell r="AG516">
            <v>1575.60483521486</v>
          </cell>
          <cell r="AH516">
            <v>1835.22631631044</v>
          </cell>
          <cell r="AI516">
            <v>1744.10116746802</v>
          </cell>
          <cell r="AJ516">
            <v>1732.41516806125</v>
          </cell>
          <cell r="AK516">
            <v>2011.57148716762</v>
          </cell>
          <cell r="AL516">
            <v>2062.9547179865</v>
          </cell>
          <cell r="AM516">
            <v>1969.79643382946</v>
          </cell>
          <cell r="AN516">
            <v>1952.81016893831</v>
          </cell>
          <cell r="AO516">
            <v>2270.32660023076</v>
          </cell>
          <cell r="AP516">
            <v>2338.99854679186</v>
          </cell>
          <cell r="AQ516">
            <v>2479.52702786458</v>
          </cell>
          <cell r="AR516">
            <v>2064.8506272145</v>
          </cell>
          <cell r="AS516">
            <v>2482.43109550272</v>
          </cell>
        </row>
        <row r="516"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</row>
        <row r="516">
          <cell r="BX516">
            <v>3.20350222376272</v>
          </cell>
          <cell r="BY516">
            <v>2.7481483285695</v>
          </cell>
          <cell r="BZ516">
            <v>3.03252781566871</v>
          </cell>
          <cell r="CA516">
            <v>3.34399608578655</v>
          </cell>
          <cell r="CB516">
            <v>3.30821266355484</v>
          </cell>
          <cell r="CC516">
            <v>3.04705619266032</v>
          </cell>
          <cell r="CD516">
            <v>3.50964275147771</v>
          </cell>
          <cell r="CE516">
            <v>3.26848423971934</v>
          </cell>
          <cell r="CF516">
            <v>3.3113741503006</v>
          </cell>
          <cell r="CG516">
            <v>3.79942626057579</v>
          </cell>
          <cell r="CH516">
            <v>3.99292660794894</v>
          </cell>
          <cell r="CI516">
            <v>3.7774736388811</v>
          </cell>
          <cell r="CJ516">
            <v>3.69541258820581</v>
          </cell>
          <cell r="CK516">
            <v>4.29626680118761</v>
          </cell>
          <cell r="CL516">
            <v>4.42621859057043</v>
          </cell>
          <cell r="CM516">
            <v>4.69214854434566</v>
          </cell>
          <cell r="CN516">
            <v>3.90743305311728</v>
          </cell>
          <cell r="CO516">
            <v>4.69764407498027</v>
          </cell>
          <cell r="CP516">
            <v>4.85230784664841</v>
          </cell>
          <cell r="CQ516">
            <v>5.60681533505787</v>
          </cell>
          <cell r="CR516">
            <v>1.43837018683529</v>
          </cell>
          <cell r="CS516">
            <v>1.46202792554526</v>
          </cell>
          <cell r="CT516">
            <v>1.42561702472955</v>
          </cell>
          <cell r="CU516">
            <v>1.45148622300981</v>
          </cell>
          <cell r="CV516">
            <v>1.41614112458517</v>
          </cell>
          <cell r="CW516">
            <v>1.41940077074063</v>
          </cell>
          <cell r="CX516">
            <v>1.43763251033144</v>
          </cell>
          <cell r="CY516">
            <v>1.41668722300861</v>
          </cell>
          <cell r="CZ516">
            <v>1.43262937597939</v>
          </cell>
          <cell r="DA516">
            <v>1.4619496416285</v>
          </cell>
          <cell r="DB516">
            <v>1.43334540609503</v>
          </cell>
          <cell r="DC516">
            <v>1.45052288987657</v>
          </cell>
          <cell r="DD516">
            <v>1.4154857549743</v>
          </cell>
          <cell r="DE516">
            <v>1.4286539296765</v>
          </cell>
          <cell r="DF516">
            <v>1.44778552291611</v>
          </cell>
          <cell r="DG516">
            <v>1.44778552291611</v>
          </cell>
          <cell r="DH516">
            <v>1.44778552291611</v>
          </cell>
          <cell r="DI516">
            <v>1.44778552291611</v>
          </cell>
          <cell r="DJ516">
            <v>1.44778552291611</v>
          </cell>
          <cell r="DK516">
            <v>1.44778552291611</v>
          </cell>
        </row>
        <row r="517">
          <cell r="A517">
            <v>1494.84972694674</v>
          </cell>
          <cell r="B517">
            <v>1301.20870548752</v>
          </cell>
          <cell r="C517">
            <v>1342.71030362329</v>
          </cell>
          <cell r="D517">
            <v>1546.81837404052</v>
          </cell>
          <cell r="E517">
            <v>1753.72823003146</v>
          </cell>
          <cell r="F517">
            <v>1615.84827909729</v>
          </cell>
          <cell r="G517">
            <v>1915.62490038501</v>
          </cell>
          <cell r="H517">
            <v>2021.78654580723</v>
          </cell>
          <cell r="I517">
            <v>1747.09143181814</v>
          </cell>
          <cell r="J517">
            <v>2101.70598271679</v>
          </cell>
          <cell r="K517">
            <v>1880.75854126945</v>
          </cell>
          <cell r="L517">
            <v>1864.95541663233</v>
          </cell>
          <cell r="M517">
            <v>2205.10535919513</v>
          </cell>
          <cell r="N517">
            <v>2024.44655425686</v>
          </cell>
          <cell r="O517">
            <v>2358.6506304731</v>
          </cell>
          <cell r="P517">
            <v>2365.04870689296</v>
          </cell>
          <cell r="Q517">
            <v>2370.71321343366</v>
          </cell>
          <cell r="R517">
            <v>2303.98997568713</v>
          </cell>
          <cell r="S517">
            <v>2519.86034240746</v>
          </cell>
          <cell r="T517">
            <v>2668.26385065182</v>
          </cell>
        </row>
        <row r="517">
          <cell r="Z517">
            <v>1494.84972694674</v>
          </cell>
          <cell r="AA517">
            <v>1301.20870548752</v>
          </cell>
          <cell r="AB517">
            <v>1342.71030362329</v>
          </cell>
          <cell r="AC517">
            <v>1546.81837404052</v>
          </cell>
          <cell r="AD517">
            <v>1753.72823003146</v>
          </cell>
          <cell r="AE517">
            <v>1615.84827909729</v>
          </cell>
          <cell r="AF517">
            <v>1915.62490038501</v>
          </cell>
          <cell r="AG517">
            <v>2021.78654580723</v>
          </cell>
          <cell r="AH517">
            <v>1747.09143181814</v>
          </cell>
          <cell r="AI517">
            <v>2101.70598271679</v>
          </cell>
          <cell r="AJ517">
            <v>1880.75854126945</v>
          </cell>
          <cell r="AK517">
            <v>1864.95541663233</v>
          </cell>
          <cell r="AL517">
            <v>2205.10535919513</v>
          </cell>
          <cell r="AM517">
            <v>2024.44655425686</v>
          </cell>
          <cell r="AN517">
            <v>2358.6506304731</v>
          </cell>
          <cell r="AO517">
            <v>2365.04870689296</v>
          </cell>
          <cell r="AP517">
            <v>2370.71321343366</v>
          </cell>
          <cell r="AQ517">
            <v>2303.98997568713</v>
          </cell>
          <cell r="AR517">
            <v>2519.86034240746</v>
          </cell>
          <cell r="AS517">
            <v>2668.26385065182</v>
          </cell>
        </row>
        <row r="517"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</row>
        <row r="517">
          <cell r="BX517">
            <v>2.52848424018536</v>
          </cell>
          <cell r="BY517">
            <v>2.95188745695392</v>
          </cell>
          <cell r="BZ517">
            <v>3.3507260551966</v>
          </cell>
          <cell r="CA517">
            <v>3.07296460861</v>
          </cell>
          <cell r="CB517">
            <v>3.67760760198507</v>
          </cell>
          <cell r="CC517">
            <v>3.83876746442449</v>
          </cell>
          <cell r="CD517">
            <v>3.35000157333671</v>
          </cell>
          <cell r="CE517">
            <v>4.02236921471713</v>
          </cell>
          <cell r="CF517">
            <v>3.52973558709812</v>
          </cell>
          <cell r="CG517">
            <v>3.57499379018827</v>
          </cell>
          <cell r="CH517">
            <v>4.24351453843633</v>
          </cell>
          <cell r="CI517">
            <v>3.85142783480149</v>
          </cell>
          <cell r="CJ517">
            <v>4.46557444707238</v>
          </cell>
          <cell r="CK517">
            <v>4.47768776567998</v>
          </cell>
          <cell r="CL517">
            <v>4.4884122347203</v>
          </cell>
          <cell r="CM517">
            <v>4.36208679183474</v>
          </cell>
          <cell r="CN517">
            <v>4.77078877637286</v>
          </cell>
          <cell r="CO517">
            <v>5.05175743943381</v>
          </cell>
          <cell r="CP517">
            <v>4.43629621442024</v>
          </cell>
          <cell r="CQ517">
            <v>5.13501458533528</v>
          </cell>
          <cell r="CR517">
            <v>1.42966247172168</v>
          </cell>
          <cell r="CS517">
            <v>1.42151211892634</v>
          </cell>
          <cell r="CT517">
            <v>1.4548868083202</v>
          </cell>
          <cell r="CU517">
            <v>1.43564367572069</v>
          </cell>
          <cell r="CV517">
            <v>1.43393843532715</v>
          </cell>
          <cell r="CW517">
            <v>1.44062237949769</v>
          </cell>
          <cell r="CX517">
            <v>1.42709281857103</v>
          </cell>
          <cell r="CY517">
            <v>1.44294784008755</v>
          </cell>
          <cell r="CZ517">
            <v>1.4288207820832</v>
          </cell>
          <cell r="DA517">
            <v>1.43151915585419</v>
          </cell>
          <cell r="DB517">
            <v>1.45981561497127</v>
          </cell>
          <cell r="DC517">
            <v>1.42922399163497</v>
          </cell>
          <cell r="DD517">
            <v>1.42367476086608</v>
          </cell>
          <cell r="DE517">
            <v>1.44009680400985</v>
          </cell>
          <cell r="DF517">
            <v>1.44708292257464</v>
          </cell>
          <cell r="DG517">
            <v>1.44708292257464</v>
          </cell>
          <cell r="DH517">
            <v>1.44708292257464</v>
          </cell>
          <cell r="DI517">
            <v>1.44708292257464</v>
          </cell>
          <cell r="DJ517">
            <v>1.44708292257464</v>
          </cell>
          <cell r="DK517">
            <v>1.44708292257464</v>
          </cell>
        </row>
        <row r="518">
          <cell r="A518">
            <v>1435.04526409072</v>
          </cell>
          <cell r="B518">
            <v>1554.3614552826</v>
          </cell>
          <cell r="C518">
            <v>1643.78213041703</v>
          </cell>
          <cell r="D518">
            <v>1660.40607895507</v>
          </cell>
          <cell r="E518">
            <v>1727.85340305875</v>
          </cell>
          <cell r="F518">
            <v>1995.8590756474</v>
          </cell>
          <cell r="G518">
            <v>1530.5123708269</v>
          </cell>
          <cell r="H518">
            <v>1496.93449041942</v>
          </cell>
          <cell r="I518">
            <v>2002.73551313258</v>
          </cell>
          <cell r="J518">
            <v>2144.37572417805</v>
          </cell>
          <cell r="K518">
            <v>1733.75343911712</v>
          </cell>
          <cell r="L518">
            <v>2193.74348549965</v>
          </cell>
          <cell r="M518">
            <v>2197.94719312412</v>
          </cell>
          <cell r="N518">
            <v>2401.62543173519</v>
          </cell>
          <cell r="O518">
            <v>2423.3567886213</v>
          </cell>
          <cell r="P518">
            <v>2046.03616775713</v>
          </cell>
          <cell r="Q518">
            <v>2374.19639025806</v>
          </cell>
          <cell r="R518">
            <v>2483.42208970988</v>
          </cell>
          <cell r="S518">
            <v>2433.02612263878</v>
          </cell>
          <cell r="T518">
            <v>2852.52908205919</v>
          </cell>
        </row>
        <row r="518">
          <cell r="Z518">
            <v>1435.04526409072</v>
          </cell>
          <cell r="AA518">
            <v>1554.3614552826</v>
          </cell>
          <cell r="AB518">
            <v>1643.78213041703</v>
          </cell>
          <cell r="AC518">
            <v>1660.40607895507</v>
          </cell>
          <cell r="AD518">
            <v>1727.85340305875</v>
          </cell>
          <cell r="AE518">
            <v>1995.8590756474</v>
          </cell>
          <cell r="AF518">
            <v>1530.5123708269</v>
          </cell>
          <cell r="AG518">
            <v>1496.93449041942</v>
          </cell>
          <cell r="AH518">
            <v>2002.73551313258</v>
          </cell>
          <cell r="AI518">
            <v>2144.37572417805</v>
          </cell>
          <cell r="AJ518">
            <v>1733.75343911712</v>
          </cell>
          <cell r="AK518">
            <v>2193.74348549965</v>
          </cell>
          <cell r="AL518">
            <v>2197.94719312412</v>
          </cell>
          <cell r="AM518">
            <v>2401.62543173519</v>
          </cell>
          <cell r="AN518">
            <v>2423.3567886213</v>
          </cell>
          <cell r="AO518">
            <v>2046.03616775713</v>
          </cell>
          <cell r="AP518">
            <v>2374.19639025806</v>
          </cell>
          <cell r="AQ518">
            <v>2483.42208970988</v>
          </cell>
          <cell r="AR518">
            <v>2433.02612263878</v>
          </cell>
          <cell r="AS518">
            <v>2852.52908205919</v>
          </cell>
        </row>
        <row r="518"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</row>
        <row r="518">
          <cell r="BX518">
            <v>3.13181716975951</v>
          </cell>
          <cell r="BY518">
            <v>3.12890769258481</v>
          </cell>
          <cell r="BZ518">
            <v>3.28449607548706</v>
          </cell>
          <cell r="CA518">
            <v>3.73936670830741</v>
          </cell>
          <cell r="CB518">
            <v>2.91074251825206</v>
          </cell>
          <cell r="CC518">
            <v>2.81672299741109</v>
          </cell>
          <cell r="CD518">
            <v>3.7963473132114</v>
          </cell>
          <cell r="CE518">
            <v>4.0304744440086</v>
          </cell>
          <cell r="CF518">
            <v>3.29755973371671</v>
          </cell>
          <cell r="CG518">
            <v>4.19899428126482</v>
          </cell>
          <cell r="CH518">
            <v>4.26170998642352</v>
          </cell>
          <cell r="CI518">
            <v>4.58745283612038</v>
          </cell>
          <cell r="CJ518">
            <v>4.5762409554011</v>
          </cell>
          <cell r="CK518">
            <v>3.86371274386261</v>
          </cell>
          <cell r="CL518">
            <v>4.48340698665574</v>
          </cell>
          <cell r="CM518">
            <v>4.68966762543612</v>
          </cell>
          <cell r="CN518">
            <v>4.59450042200132</v>
          </cell>
          <cell r="CO518">
            <v>5.38668530902483</v>
          </cell>
          <cell r="CP518">
            <v>5.42538431342515</v>
          </cell>
          <cell r="CQ518">
            <v>4.99973019100677</v>
          </cell>
          <cell r="CR518">
            <v>1.45301768973941</v>
          </cell>
          <cell r="CS518">
            <v>1.42770705268946</v>
          </cell>
          <cell r="CT518">
            <v>1.43798709885095</v>
          </cell>
          <cell r="CU518">
            <v>1.45388045845604</v>
          </cell>
          <cell r="CV518">
            <v>1.44126978114443</v>
          </cell>
          <cell r="CW518">
            <v>1.46230832200015</v>
          </cell>
          <cell r="CX518">
            <v>1.44058931743849</v>
          </cell>
          <cell r="CY518">
            <v>1.45601480460814</v>
          </cell>
          <cell r="CZ518">
            <v>1.44532261108655</v>
          </cell>
          <cell r="DA518">
            <v>1.45764526376859</v>
          </cell>
          <cell r="DB518">
            <v>1.44046197970913</v>
          </cell>
          <cell r="DC518">
            <v>1.43135611102718</v>
          </cell>
          <cell r="DD518">
            <v>1.4129945845753</v>
          </cell>
          <cell r="DE518">
            <v>1.43430263774627</v>
          </cell>
          <cell r="DF518">
            <v>1.45082694118621</v>
          </cell>
          <cell r="DG518">
            <v>1.45082694118621</v>
          </cell>
          <cell r="DH518">
            <v>1.45082694118621</v>
          </cell>
          <cell r="DI518">
            <v>1.45082694118621</v>
          </cell>
          <cell r="DJ518">
            <v>1.45082694118621</v>
          </cell>
          <cell r="DK518">
            <v>1.45082694118621</v>
          </cell>
        </row>
        <row r="519">
          <cell r="A519">
            <v>1249.12771465484</v>
          </cell>
          <cell r="B519">
            <v>1626.73399539055</v>
          </cell>
          <cell r="C519">
            <v>1791.46684616269</v>
          </cell>
          <cell r="D519">
            <v>1601.71929561091</v>
          </cell>
          <cell r="E519">
            <v>1616.25784485824</v>
          </cell>
          <cell r="F519">
            <v>1727.61338566632</v>
          </cell>
          <cell r="G519">
            <v>1802.25351785052</v>
          </cell>
          <cell r="H519">
            <v>1897.84396133235</v>
          </cell>
          <cell r="I519">
            <v>2126.91747182331</v>
          </cell>
          <cell r="J519">
            <v>2015.11370778367</v>
          </cell>
          <cell r="K519">
            <v>2299.44363443121</v>
          </cell>
          <cell r="L519">
            <v>1930.4091481236</v>
          </cell>
          <cell r="M519">
            <v>2091.27199075487</v>
          </cell>
          <cell r="N519">
            <v>1953.45846927804</v>
          </cell>
          <cell r="O519">
            <v>2425.42059109015</v>
          </cell>
          <cell r="P519">
            <v>2245.36477555805</v>
          </cell>
          <cell r="Q519">
            <v>2600.59568686284</v>
          </cell>
          <cell r="R519">
            <v>2173.14911731979</v>
          </cell>
          <cell r="S519">
            <v>2351.37040767846</v>
          </cell>
          <cell r="T519">
            <v>2650.39579303275</v>
          </cell>
        </row>
        <row r="519">
          <cell r="Z519">
            <v>1249.12771465484</v>
          </cell>
          <cell r="AA519">
            <v>1626.73399539055</v>
          </cell>
          <cell r="AB519">
            <v>1791.46684616269</v>
          </cell>
          <cell r="AC519">
            <v>1601.71929561091</v>
          </cell>
          <cell r="AD519">
            <v>1616.25784485824</v>
          </cell>
          <cell r="AE519">
            <v>1727.61338566632</v>
          </cell>
          <cell r="AF519">
            <v>1802.25351785052</v>
          </cell>
          <cell r="AG519">
            <v>1897.84396133235</v>
          </cell>
          <cell r="AH519">
            <v>2126.91747182331</v>
          </cell>
          <cell r="AI519">
            <v>2015.11370778367</v>
          </cell>
          <cell r="AJ519">
            <v>2299.44363443121</v>
          </cell>
          <cell r="AK519">
            <v>1930.4091481236</v>
          </cell>
          <cell r="AL519">
            <v>2091.27199075487</v>
          </cell>
          <cell r="AM519">
            <v>1953.45846927804</v>
          </cell>
          <cell r="AN519">
            <v>2425.42059109015</v>
          </cell>
          <cell r="AO519">
            <v>2245.36477555805</v>
          </cell>
          <cell r="AP519">
            <v>2600.59568686284</v>
          </cell>
          <cell r="AQ519">
            <v>2173.14911731979</v>
          </cell>
          <cell r="AR519">
            <v>2351.37040767846</v>
          </cell>
          <cell r="AS519">
            <v>2650.39579303275</v>
          </cell>
        </row>
        <row r="519"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</row>
        <row r="519">
          <cell r="BX519">
            <v>3.42759120238402</v>
          </cell>
          <cell r="BY519">
            <v>3.07371892557473</v>
          </cell>
          <cell r="BZ519">
            <v>3.04583695373718</v>
          </cell>
          <cell r="CA519">
            <v>3.32677816150261</v>
          </cell>
          <cell r="CB519">
            <v>3.4151385524661</v>
          </cell>
          <cell r="CC519">
            <v>3.58831245912039</v>
          </cell>
          <cell r="CD519">
            <v>4.07709569316083</v>
          </cell>
          <cell r="CE519">
            <v>3.84296215667762</v>
          </cell>
          <cell r="CF519">
            <v>4.35662932115899</v>
          </cell>
          <cell r="CG519">
            <v>3.64020811839462</v>
          </cell>
          <cell r="CH519">
            <v>3.96811002097883</v>
          </cell>
          <cell r="CI519">
            <v>3.71547268764532</v>
          </cell>
          <cell r="CJ519">
            <v>4.61380110153692</v>
          </cell>
          <cell r="CK519">
            <v>4.27128660195202</v>
          </cell>
          <cell r="CL519">
            <v>4.94703116184352</v>
          </cell>
          <cell r="CM519">
            <v>4.13391303270309</v>
          </cell>
          <cell r="CN519">
            <v>4.47293777290479</v>
          </cell>
          <cell r="CO519">
            <v>5.04176433329736</v>
          </cell>
          <cell r="CP519">
            <v>4.3536136766993</v>
          </cell>
          <cell r="CQ519">
            <v>4.6575695599093</v>
          </cell>
          <cell r="CR519">
            <v>1.42565197417354</v>
          </cell>
          <cell r="CS519">
            <v>1.42752332376701</v>
          </cell>
          <cell r="CT519">
            <v>1.43194682675035</v>
          </cell>
          <cell r="CU519">
            <v>1.4276751222297</v>
          </cell>
          <cell r="CV519">
            <v>1.45382164304952</v>
          </cell>
          <cell r="CW519">
            <v>1.42275412672905</v>
          </cell>
          <cell r="CX519">
            <v>1.44582153694988</v>
          </cell>
          <cell r="CY519">
            <v>1.44903002624123</v>
          </cell>
          <cell r="CZ519">
            <v>1.42924561850612</v>
          </cell>
          <cell r="DA519">
            <v>1.43661562312987</v>
          </cell>
          <cell r="DB519">
            <v>1.44603662817662</v>
          </cell>
          <cell r="DC519">
            <v>1.452881817365</v>
          </cell>
          <cell r="DD519">
            <v>1.44388947714325</v>
          </cell>
          <cell r="DE519">
            <v>1.44044687221546</v>
          </cell>
          <cell r="DF519">
            <v>1.4402415220243</v>
          </cell>
          <cell r="DG519">
            <v>1.4402415220243</v>
          </cell>
          <cell r="DH519">
            <v>1.4402415220243</v>
          </cell>
          <cell r="DI519">
            <v>1.4402415220243</v>
          </cell>
          <cell r="DJ519">
            <v>1.4402415220243</v>
          </cell>
          <cell r="DK519">
            <v>1.4402415220243</v>
          </cell>
        </row>
        <row r="520">
          <cell r="A520">
            <v>1318.5458714325</v>
          </cell>
          <cell r="B520">
            <v>1639.67447798722</v>
          </cell>
          <cell r="C520">
            <v>1815.85929605322</v>
          </cell>
          <cell r="D520">
            <v>1731.5917627382</v>
          </cell>
          <cell r="E520">
            <v>1433.10291724082</v>
          </cell>
          <cell r="F520">
            <v>1751.14607311883</v>
          </cell>
          <cell r="G520">
            <v>1726.073320752</v>
          </cell>
          <cell r="H520">
            <v>1798.93825586753</v>
          </cell>
          <cell r="I520">
            <v>1857.89109237072</v>
          </cell>
          <cell r="J520">
            <v>2087.1658936585</v>
          </cell>
          <cell r="K520">
            <v>1878.26220137392</v>
          </cell>
          <cell r="L520">
            <v>2112.22160076967</v>
          </cell>
          <cell r="M520">
            <v>1879.15033934811</v>
          </cell>
          <cell r="N520">
            <v>2055.86020351585</v>
          </cell>
          <cell r="O520">
            <v>2201.02118804024</v>
          </cell>
          <cell r="P520">
            <v>2219.96683292792</v>
          </cell>
          <cell r="Q520">
            <v>2099.7180371323</v>
          </cell>
          <cell r="R520">
            <v>2333.0119853672</v>
          </cell>
          <cell r="S520">
            <v>2584.60932676011</v>
          </cell>
          <cell r="T520">
            <v>2554.84592589663</v>
          </cell>
        </row>
        <row r="520">
          <cell r="Z520">
            <v>1318.5458714325</v>
          </cell>
          <cell r="AA520">
            <v>1639.67447798722</v>
          </cell>
          <cell r="AB520">
            <v>1815.85929605322</v>
          </cell>
          <cell r="AC520">
            <v>1731.5917627382</v>
          </cell>
          <cell r="AD520">
            <v>1433.10291724082</v>
          </cell>
          <cell r="AE520">
            <v>1751.14607311883</v>
          </cell>
          <cell r="AF520">
            <v>1726.073320752</v>
          </cell>
          <cell r="AG520">
            <v>1798.93825586753</v>
          </cell>
          <cell r="AH520">
            <v>1857.89109237072</v>
          </cell>
          <cell r="AI520">
            <v>2087.1658936585</v>
          </cell>
          <cell r="AJ520">
            <v>1878.26220137392</v>
          </cell>
          <cell r="AK520">
            <v>2112.22160076967</v>
          </cell>
          <cell r="AL520">
            <v>1879.15033934811</v>
          </cell>
          <cell r="AM520">
            <v>2055.86020351585</v>
          </cell>
          <cell r="AN520">
            <v>2201.02118804024</v>
          </cell>
          <cell r="AO520">
            <v>2219.96683292792</v>
          </cell>
          <cell r="AP520">
            <v>2099.7180371323</v>
          </cell>
          <cell r="AQ520">
            <v>2333.0119853672</v>
          </cell>
          <cell r="AR520">
            <v>2584.60932676011</v>
          </cell>
          <cell r="AS520">
            <v>2554.84592589663</v>
          </cell>
        </row>
        <row r="520"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</row>
        <row r="520">
          <cell r="BX520">
            <v>3.45395431779842</v>
          </cell>
          <cell r="BY520">
            <v>3.31836154531782</v>
          </cell>
          <cell r="BZ520">
            <v>2.7443810923814</v>
          </cell>
          <cell r="CA520">
            <v>3.29937243242093</v>
          </cell>
          <cell r="CB520">
            <v>3.26665896344313</v>
          </cell>
          <cell r="CC520">
            <v>3.36999997539711</v>
          </cell>
          <cell r="CD520">
            <v>3.48930860167925</v>
          </cell>
          <cell r="CE520">
            <v>3.93901766267836</v>
          </cell>
          <cell r="CF520">
            <v>3.51015772439687</v>
          </cell>
          <cell r="CG520">
            <v>3.98108851820906</v>
          </cell>
          <cell r="CH520">
            <v>3.58504061121584</v>
          </cell>
          <cell r="CI520">
            <v>3.94126943190959</v>
          </cell>
          <cell r="CJ520">
            <v>4.21276584064373</v>
          </cell>
          <cell r="CK520">
            <v>4.24902790211114</v>
          </cell>
          <cell r="CL520">
            <v>4.01887109032806</v>
          </cell>
          <cell r="CM520">
            <v>4.46539690357023</v>
          </cell>
          <cell r="CN520">
            <v>4.94695550517578</v>
          </cell>
          <cell r="CO520">
            <v>4.88998820329773</v>
          </cell>
          <cell r="CP520">
            <v>4.4780807172007</v>
          </cell>
          <cell r="CQ520">
            <v>5.0998753349783</v>
          </cell>
          <cell r="CR520">
            <v>1.44814771551489</v>
          </cell>
          <cell r="CS520">
            <v>1.43550954565543</v>
          </cell>
          <cell r="CT520">
            <v>1.44036559773012</v>
          </cell>
          <cell r="CU520">
            <v>1.42964741979198</v>
          </cell>
          <cell r="CV520">
            <v>1.43067206416898</v>
          </cell>
          <cell r="CW520">
            <v>1.4541130389387</v>
          </cell>
          <cell r="CX520">
            <v>1.44764667967538</v>
          </cell>
          <cell r="CY520">
            <v>1.46249198731823</v>
          </cell>
          <cell r="CZ520">
            <v>1.45877397584952</v>
          </cell>
          <cell r="DA520">
            <v>1.45169765968093</v>
          </cell>
          <cell r="DB520">
            <v>1.46600929172344</v>
          </cell>
          <cell r="DC520">
            <v>1.45359955418994</v>
          </cell>
          <cell r="DD520">
            <v>1.43606660354076</v>
          </cell>
          <cell r="DE520">
            <v>1.42910648601194</v>
          </cell>
          <cell r="DF520">
            <v>1.43140997241025</v>
          </cell>
          <cell r="DG520">
            <v>1.43140997241025</v>
          </cell>
          <cell r="DH520">
            <v>1.43140997241025</v>
          </cell>
          <cell r="DI520">
            <v>1.43140997241025</v>
          </cell>
          <cell r="DJ520">
            <v>1.43140997241025</v>
          </cell>
          <cell r="DK520">
            <v>1.43140997241025</v>
          </cell>
        </row>
        <row r="521">
          <cell r="A521">
            <v>1156.57882832297</v>
          </cell>
          <cell r="B521">
            <v>1639.11157802574</v>
          </cell>
          <cell r="C521">
            <v>1604.91262472212</v>
          </cell>
          <cell r="D521">
            <v>1429.89244224645</v>
          </cell>
          <cell r="E521">
            <v>1665.36016310057</v>
          </cell>
          <cell r="F521">
            <v>1836.16434448259</v>
          </cell>
          <cell r="G521">
            <v>1927.41842780203</v>
          </cell>
          <cell r="H521">
            <v>1729.52690456137</v>
          </cell>
          <cell r="I521">
            <v>1800.49442605342</v>
          </cell>
          <cell r="J521">
            <v>1987.34168718847</v>
          </cell>
          <cell r="K521">
            <v>2157.60656180755</v>
          </cell>
          <cell r="L521">
            <v>2105.73174073336</v>
          </cell>
          <cell r="M521">
            <v>2040.45616087889</v>
          </cell>
          <cell r="N521">
            <v>1944.23829525905</v>
          </cell>
          <cell r="O521">
            <v>2168.63539569971</v>
          </cell>
          <cell r="P521">
            <v>1930.66122860339</v>
          </cell>
          <cell r="Q521">
            <v>2078.82461933291</v>
          </cell>
          <cell r="R521">
            <v>2607.76923598405</v>
          </cell>
          <cell r="S521">
            <v>2551.78123325233</v>
          </cell>
          <cell r="T521">
            <v>2486.2811706579</v>
          </cell>
        </row>
        <row r="521">
          <cell r="Z521">
            <v>1156.57882832297</v>
          </cell>
          <cell r="AA521">
            <v>1639.11157802574</v>
          </cell>
          <cell r="AB521">
            <v>1604.91262472212</v>
          </cell>
          <cell r="AC521">
            <v>1429.89244224645</v>
          </cell>
          <cell r="AD521">
            <v>1665.36016310057</v>
          </cell>
          <cell r="AE521">
            <v>1836.16434448259</v>
          </cell>
          <cell r="AF521">
            <v>1927.41842780203</v>
          </cell>
          <cell r="AG521">
            <v>1729.52690456137</v>
          </cell>
          <cell r="AH521">
            <v>1800.49442605342</v>
          </cell>
          <cell r="AI521">
            <v>1987.34168718847</v>
          </cell>
          <cell r="AJ521">
            <v>2157.60656180755</v>
          </cell>
          <cell r="AK521">
            <v>2105.73174073336</v>
          </cell>
          <cell r="AL521">
            <v>2040.45616087889</v>
          </cell>
          <cell r="AM521">
            <v>1944.23829525905</v>
          </cell>
          <cell r="AN521">
            <v>2168.63539569971</v>
          </cell>
          <cell r="AO521">
            <v>1930.66122860339</v>
          </cell>
          <cell r="AP521">
            <v>2078.82461933291</v>
          </cell>
          <cell r="AQ521">
            <v>2607.76923598405</v>
          </cell>
          <cell r="AR521">
            <v>2551.78123325233</v>
          </cell>
          <cell r="AS521">
            <v>2486.2811706579</v>
          </cell>
        </row>
        <row r="521"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</row>
        <row r="521">
          <cell r="BX521">
            <v>3.0392826602308</v>
          </cell>
          <cell r="BY521">
            <v>2.70217055312345</v>
          </cell>
          <cell r="BZ521">
            <v>3.19515507270353</v>
          </cell>
          <cell r="CA521">
            <v>3.42002293752537</v>
          </cell>
          <cell r="CB521">
            <v>3.73267315078796</v>
          </cell>
          <cell r="CC521">
            <v>3.31895544740774</v>
          </cell>
          <cell r="CD521">
            <v>3.39964074278756</v>
          </cell>
          <cell r="CE521">
            <v>3.79643128304008</v>
          </cell>
          <cell r="CF521">
            <v>4.09114498332891</v>
          </cell>
          <cell r="CG521">
            <v>3.9286074142384</v>
          </cell>
          <cell r="CH521">
            <v>3.88375508326145</v>
          </cell>
          <cell r="CI521">
            <v>3.72863402591773</v>
          </cell>
          <cell r="CJ521">
            <v>4.10701409972645</v>
          </cell>
          <cell r="CK521">
            <v>3.65633287337863</v>
          </cell>
          <cell r="CL521">
            <v>3.9369282818996</v>
          </cell>
          <cell r="CM521">
            <v>4.9386563745372</v>
          </cell>
          <cell r="CN521">
            <v>4.83262494247135</v>
          </cell>
          <cell r="CO521">
            <v>4.70857934165634</v>
          </cell>
          <cell r="CP521">
            <v>4.67163862292999</v>
          </cell>
          <cell r="CQ521">
            <v>5.48953326507396</v>
          </cell>
          <cell r="CR521">
            <v>1.45363010452897</v>
          </cell>
          <cell r="CS521">
            <v>1.45298507502783</v>
          </cell>
          <cell r="CT521">
            <v>1.44672983108315</v>
          </cell>
          <cell r="CU521">
            <v>1.44976546201829</v>
          </cell>
          <cell r="CV521">
            <v>1.42798408215492</v>
          </cell>
          <cell r="CW521">
            <v>1.47092207773254</v>
          </cell>
          <cell r="CX521">
            <v>1.41469617590804</v>
          </cell>
          <cell r="CY521">
            <v>1.42768709932866</v>
          </cell>
          <cell r="CZ521">
            <v>1.450994918127</v>
          </cell>
          <cell r="DA521">
            <v>1.43418156152211</v>
          </cell>
          <cell r="DB521">
            <v>1.44488911499229</v>
          </cell>
          <cell r="DC521">
            <v>1.46849187218218</v>
          </cell>
          <cell r="DD521">
            <v>1.43940354936812</v>
          </cell>
          <cell r="DE521">
            <v>1.42858758031975</v>
          </cell>
          <cell r="DF521">
            <v>1.4466633649807</v>
          </cell>
          <cell r="DG521">
            <v>1.4466633649807</v>
          </cell>
          <cell r="DH521">
            <v>1.4466633649807</v>
          </cell>
          <cell r="DI521">
            <v>1.4466633649807</v>
          </cell>
          <cell r="DJ521">
            <v>1.4466633649807</v>
          </cell>
          <cell r="DK521">
            <v>1.4466633649807</v>
          </cell>
        </row>
        <row r="522">
          <cell r="A522">
            <v>1515.0462324591</v>
          </cell>
          <cell r="B522">
            <v>1479.99122125659</v>
          </cell>
          <cell r="C522">
            <v>1710.36742661612</v>
          </cell>
          <cell r="D522">
            <v>1678.92041715511</v>
          </cell>
          <cell r="E522">
            <v>1985.80897160553</v>
          </cell>
          <cell r="F522">
            <v>1875.92268517181</v>
          </cell>
          <cell r="G522">
            <v>1692.51536713935</v>
          </cell>
          <cell r="H522">
            <v>1712.30217032212</v>
          </cell>
          <cell r="I522">
            <v>1780.10682807787</v>
          </cell>
          <cell r="J522">
            <v>1810.96308041971</v>
          </cell>
          <cell r="K522">
            <v>1891.8435031402</v>
          </cell>
          <cell r="L522">
            <v>2168.95787789044</v>
          </cell>
          <cell r="M522">
            <v>2320.7885134042</v>
          </cell>
          <cell r="N522">
            <v>2250.36145694372</v>
          </cell>
          <cell r="O522">
            <v>2396.20188316407</v>
          </cell>
          <cell r="P522">
            <v>2386.71859129104</v>
          </cell>
          <cell r="Q522">
            <v>2467.83815685871</v>
          </cell>
          <cell r="R522">
            <v>2576.98616627163</v>
          </cell>
          <cell r="S522">
            <v>2642.99658015222</v>
          </cell>
          <cell r="T522">
            <v>2434.5893288829</v>
          </cell>
        </row>
        <row r="522">
          <cell r="Z522">
            <v>1515.0462324591</v>
          </cell>
          <cell r="AA522">
            <v>1479.99122125659</v>
          </cell>
          <cell r="AB522">
            <v>1710.36742661612</v>
          </cell>
          <cell r="AC522">
            <v>1678.92041715511</v>
          </cell>
          <cell r="AD522">
            <v>1985.80897160553</v>
          </cell>
          <cell r="AE522">
            <v>1875.92268517181</v>
          </cell>
          <cell r="AF522">
            <v>1692.51536713935</v>
          </cell>
          <cell r="AG522">
            <v>1712.30217032212</v>
          </cell>
          <cell r="AH522">
            <v>1780.10682807787</v>
          </cell>
          <cell r="AI522">
            <v>1810.96308041971</v>
          </cell>
          <cell r="AJ522">
            <v>1891.8435031402</v>
          </cell>
          <cell r="AK522">
            <v>2168.95787789044</v>
          </cell>
          <cell r="AL522">
            <v>2320.7885134042</v>
          </cell>
          <cell r="AM522">
            <v>2250.36145694372</v>
          </cell>
          <cell r="AN522">
            <v>2396.20188316407</v>
          </cell>
          <cell r="AO522">
            <v>2386.71859129104</v>
          </cell>
          <cell r="AP522">
            <v>2467.83815685871</v>
          </cell>
          <cell r="AQ522">
            <v>2576.98616627163</v>
          </cell>
          <cell r="AR522">
            <v>2642.99658015222</v>
          </cell>
          <cell r="AS522">
            <v>2434.5893288829</v>
          </cell>
        </row>
        <row r="522"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</row>
        <row r="522">
          <cell r="BX522">
            <v>3.28709818631486</v>
          </cell>
          <cell r="BY522">
            <v>3.1123924390476</v>
          </cell>
          <cell r="BZ522">
            <v>3.81831998051189</v>
          </cell>
          <cell r="CA522">
            <v>3.54142811032208</v>
          </cell>
          <cell r="CB522">
            <v>3.19252813862607</v>
          </cell>
          <cell r="CC522">
            <v>3.22366697884498</v>
          </cell>
          <cell r="CD522">
            <v>3.39276476577791</v>
          </cell>
          <cell r="CE522">
            <v>3.44034662922833</v>
          </cell>
          <cell r="CF522">
            <v>3.58312959203208</v>
          </cell>
          <cell r="CG522">
            <v>4.09699745480693</v>
          </cell>
          <cell r="CH522">
            <v>4.39495320069919</v>
          </cell>
          <cell r="CI522">
            <v>4.23633128662018</v>
          </cell>
          <cell r="CJ522">
            <v>4.51577280545797</v>
          </cell>
          <cell r="CK522">
            <v>4.49790102601929</v>
          </cell>
          <cell r="CL522">
            <v>4.65077526034606</v>
          </cell>
          <cell r="CM522">
            <v>4.85647062188459</v>
          </cell>
          <cell r="CN522">
            <v>4.98087083789868</v>
          </cell>
          <cell r="CO522">
            <v>4.58811603524426</v>
          </cell>
          <cell r="CP522">
            <v>5.00679867243192</v>
          </cell>
          <cell r="CQ522">
            <v>4.3963507420177</v>
          </cell>
          <cell r="CR522">
            <v>1.44027301613233</v>
          </cell>
          <cell r="CS522">
            <v>1.43662325014586</v>
          </cell>
          <cell r="CT522">
            <v>1.42555466539502</v>
          </cell>
          <cell r="CU522">
            <v>1.47789266774342</v>
          </cell>
          <cell r="CV522">
            <v>1.42486029267178</v>
          </cell>
          <cell r="CW522">
            <v>1.45125470455554</v>
          </cell>
          <cell r="CX522">
            <v>1.45246281372389</v>
          </cell>
          <cell r="CY522">
            <v>1.45524920954495</v>
          </cell>
          <cell r="CZ522">
            <v>1.43747219306975</v>
          </cell>
          <cell r="DA522">
            <v>1.44216360175145</v>
          </cell>
          <cell r="DB522">
            <v>1.44653793623359</v>
          </cell>
          <cell r="DC522">
            <v>1.45041592432837</v>
          </cell>
          <cell r="DD522">
            <v>1.44673319689651</v>
          </cell>
          <cell r="DE522">
            <v>1.45535687308326</v>
          </cell>
          <cell r="DF522">
            <v>1.45377921986426</v>
          </cell>
          <cell r="DG522">
            <v>1.45377921986426</v>
          </cell>
          <cell r="DH522">
            <v>1.45377921986426</v>
          </cell>
          <cell r="DI522">
            <v>1.45377921986426</v>
          </cell>
          <cell r="DJ522">
            <v>1.45377921986426</v>
          </cell>
          <cell r="DK522">
            <v>1.45377921986426</v>
          </cell>
        </row>
        <row r="523">
          <cell r="A523">
            <v>1589.78519764711</v>
          </cell>
          <cell r="B523">
            <v>1343.79127082456</v>
          </cell>
          <cell r="C523">
            <v>1491.53184556509</v>
          </cell>
          <cell r="D523">
            <v>1644.43479105098</v>
          </cell>
          <cell r="E523">
            <v>1391.86936232254</v>
          </cell>
          <cell r="F523">
            <v>1433.20819041566</v>
          </cell>
          <cell r="G523">
            <v>1631.25026886693</v>
          </cell>
          <cell r="H523">
            <v>1665.12381937216</v>
          </cell>
          <cell r="I523">
            <v>1669.05683847878</v>
          </cell>
          <cell r="J523">
            <v>1799.17947393946</v>
          </cell>
          <cell r="K523">
            <v>1910.77540483638</v>
          </cell>
          <cell r="L523">
            <v>1929.07173267641</v>
          </cell>
          <cell r="M523">
            <v>2423.45397088056</v>
          </cell>
          <cell r="N523">
            <v>1983.20810242279</v>
          </cell>
          <cell r="O523">
            <v>2130.65788519652</v>
          </cell>
          <cell r="P523">
            <v>2243.78263475639</v>
          </cell>
          <cell r="Q523">
            <v>2261.32213380031</v>
          </cell>
          <cell r="R523">
            <v>2689.65783480331</v>
          </cell>
          <cell r="S523">
            <v>2615.52419905406</v>
          </cell>
          <cell r="T523">
            <v>2661.561877482</v>
          </cell>
        </row>
        <row r="523">
          <cell r="Z523">
            <v>1589.78519764711</v>
          </cell>
          <cell r="AA523">
            <v>1343.79127082456</v>
          </cell>
          <cell r="AB523">
            <v>1491.53184556509</v>
          </cell>
          <cell r="AC523">
            <v>1644.43479105098</v>
          </cell>
          <cell r="AD523">
            <v>1391.86936232254</v>
          </cell>
          <cell r="AE523">
            <v>1433.20819041566</v>
          </cell>
          <cell r="AF523">
            <v>1631.25026886693</v>
          </cell>
          <cell r="AG523">
            <v>1665.12381937216</v>
          </cell>
          <cell r="AH523">
            <v>1669.05683847878</v>
          </cell>
          <cell r="AI523">
            <v>1799.17947393946</v>
          </cell>
          <cell r="AJ523">
            <v>1910.77540483638</v>
          </cell>
          <cell r="AK523">
            <v>1929.07173267641</v>
          </cell>
          <cell r="AL523">
            <v>2423.45397088056</v>
          </cell>
          <cell r="AM523">
            <v>1983.20810242279</v>
          </cell>
          <cell r="AN523">
            <v>2130.65788519652</v>
          </cell>
          <cell r="AO523">
            <v>2243.78263475639</v>
          </cell>
          <cell r="AP523">
            <v>2261.32213380031</v>
          </cell>
          <cell r="AQ523">
            <v>2689.65783480331</v>
          </cell>
          <cell r="AR523">
            <v>2615.52419905406</v>
          </cell>
          <cell r="AS523">
            <v>2661.561877482</v>
          </cell>
        </row>
        <row r="523"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</row>
        <row r="523">
          <cell r="BX523">
            <v>2.81324598355067</v>
          </cell>
          <cell r="BY523">
            <v>3.11470843906377</v>
          </cell>
          <cell r="BZ523">
            <v>2.59195192746046</v>
          </cell>
          <cell r="CA523">
            <v>2.72647987455038</v>
          </cell>
          <cell r="CB523">
            <v>3.14189679233042</v>
          </cell>
          <cell r="CC523">
            <v>3.1962457814934</v>
          </cell>
          <cell r="CD523">
            <v>3.16073779934159</v>
          </cell>
          <cell r="CE523">
            <v>3.39259434498525</v>
          </cell>
          <cell r="CF523">
            <v>3.63987300501554</v>
          </cell>
          <cell r="CG523">
            <v>3.66792810923242</v>
          </cell>
          <cell r="CH523">
            <v>4.55677494230485</v>
          </cell>
          <cell r="CI523">
            <v>3.76147229877727</v>
          </cell>
          <cell r="CJ523">
            <v>4.00232798588561</v>
          </cell>
          <cell r="CK523">
            <v>4.21482683621982</v>
          </cell>
          <cell r="CL523">
            <v>4.2477738561847</v>
          </cell>
          <cell r="CM523">
            <v>5.05237978348499</v>
          </cell>
          <cell r="CN523">
            <v>4.91312367525845</v>
          </cell>
          <cell r="CO523">
            <v>4.9996030157746</v>
          </cell>
          <cell r="CP523">
            <v>5.15616977692721</v>
          </cell>
          <cell r="CQ523">
            <v>5.23874109463099</v>
          </cell>
          <cell r="CR523">
            <v>1.45472835629698</v>
          </cell>
          <cell r="CS523">
            <v>1.43176681635867</v>
          </cell>
          <cell r="CT523">
            <v>1.45255290219201</v>
          </cell>
          <cell r="CU523">
            <v>1.44645988076951</v>
          </cell>
          <cell r="CV523">
            <v>1.47122355098156</v>
          </cell>
          <cell r="CW523">
            <v>1.44017119605852</v>
          </cell>
          <cell r="CX523">
            <v>1.42244609362187</v>
          </cell>
          <cell r="CY523">
            <v>1.42729420033572</v>
          </cell>
          <cell r="CZ523">
            <v>1.44673767705067</v>
          </cell>
          <cell r="DA523">
            <v>1.45294672202617</v>
          </cell>
          <cell r="DB523">
            <v>1.43823729617139</v>
          </cell>
          <cell r="DC523">
            <v>1.44090284142344</v>
          </cell>
          <cell r="DD523">
            <v>1.45708313539451</v>
          </cell>
          <cell r="DE523">
            <v>1.44450003200053</v>
          </cell>
          <cell r="DF523">
            <v>1.45850587061781</v>
          </cell>
          <cell r="DG523">
            <v>1.45850587061781</v>
          </cell>
          <cell r="DH523">
            <v>1.45850587061781</v>
          </cell>
          <cell r="DI523">
            <v>1.45850587061781</v>
          </cell>
          <cell r="DJ523">
            <v>1.45850587061781</v>
          </cell>
          <cell r="DK523">
            <v>1.45850587061781</v>
          </cell>
        </row>
        <row r="524">
          <cell r="A524">
            <v>1256.0616747383</v>
          </cell>
          <cell r="B524">
            <v>1469.66798644898</v>
          </cell>
          <cell r="C524">
            <v>1673.2294629782</v>
          </cell>
          <cell r="D524">
            <v>1839.55977058795</v>
          </cell>
          <cell r="E524">
            <v>1547.75283012935</v>
          </cell>
          <cell r="F524">
            <v>1830.61033294744</v>
          </cell>
          <cell r="G524">
            <v>1846.5783668554</v>
          </cell>
          <cell r="H524">
            <v>1758.54788213179</v>
          </cell>
          <cell r="I524">
            <v>1764.40926165594</v>
          </cell>
          <cell r="J524">
            <v>2002.64335366847</v>
          </cell>
          <cell r="K524">
            <v>2156.9946133121</v>
          </cell>
          <cell r="L524">
            <v>1966.74499528248</v>
          </cell>
          <cell r="M524">
            <v>1845.76478268556</v>
          </cell>
          <cell r="N524">
            <v>2231.60634740407</v>
          </cell>
          <cell r="O524">
            <v>2335.60281515236</v>
          </cell>
          <cell r="P524">
            <v>2005.86802418739</v>
          </cell>
          <cell r="Q524">
            <v>2344.84090166438</v>
          </cell>
          <cell r="R524">
            <v>2378.01716084951</v>
          </cell>
          <cell r="S524">
            <v>2492.05458237191</v>
          </cell>
          <cell r="T524">
            <v>2718.87350881883</v>
          </cell>
        </row>
        <row r="524">
          <cell r="Z524">
            <v>1256.0616747383</v>
          </cell>
          <cell r="AA524">
            <v>1469.66798644898</v>
          </cell>
          <cell r="AB524">
            <v>1673.2294629782</v>
          </cell>
          <cell r="AC524">
            <v>1839.55977058795</v>
          </cell>
          <cell r="AD524">
            <v>1547.75283012935</v>
          </cell>
          <cell r="AE524">
            <v>1830.61033294744</v>
          </cell>
          <cell r="AF524">
            <v>1846.5783668554</v>
          </cell>
          <cell r="AG524">
            <v>1758.54788213179</v>
          </cell>
          <cell r="AH524">
            <v>1764.40926165594</v>
          </cell>
          <cell r="AI524">
            <v>2002.64335366847</v>
          </cell>
          <cell r="AJ524">
            <v>2156.9946133121</v>
          </cell>
          <cell r="AK524">
            <v>1966.74499528248</v>
          </cell>
          <cell r="AL524">
            <v>1845.76478268556</v>
          </cell>
          <cell r="AM524">
            <v>2231.60634740407</v>
          </cell>
          <cell r="AN524">
            <v>2335.60281515236</v>
          </cell>
          <cell r="AO524">
            <v>2005.86802418739</v>
          </cell>
          <cell r="AP524">
            <v>2344.84090166438</v>
          </cell>
          <cell r="AQ524">
            <v>2378.01716084951</v>
          </cell>
          <cell r="AR524">
            <v>2492.05458237191</v>
          </cell>
          <cell r="AS524">
            <v>2718.87350881883</v>
          </cell>
        </row>
        <row r="524"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</row>
        <row r="524">
          <cell r="BX524">
            <v>3.14595935686289</v>
          </cell>
          <cell r="BY524">
            <v>3.45421678725543</v>
          </cell>
          <cell r="BZ524">
            <v>2.93591976127289</v>
          </cell>
          <cell r="CA524">
            <v>3.48800354819245</v>
          </cell>
          <cell r="CB524">
            <v>3.49257835613916</v>
          </cell>
          <cell r="CC524">
            <v>3.25493908527556</v>
          </cell>
          <cell r="CD524">
            <v>3.31352458132201</v>
          </cell>
          <cell r="CE524">
            <v>3.77931648406929</v>
          </cell>
          <cell r="CF524">
            <v>4.09794806080609</v>
          </cell>
          <cell r="CG524">
            <v>3.72732785298674</v>
          </cell>
          <cell r="CH524">
            <v>3.47000699248989</v>
          </cell>
          <cell r="CI524">
            <v>4.22290483368824</v>
          </cell>
          <cell r="CJ524">
            <v>4.43746722166311</v>
          </cell>
          <cell r="CK524">
            <v>3.81099626638916</v>
          </cell>
          <cell r="CL524">
            <v>4.45501888148386</v>
          </cell>
          <cell r="CM524">
            <v>4.51805124371445</v>
          </cell>
          <cell r="CN524">
            <v>4.73471364742695</v>
          </cell>
          <cell r="CO524">
            <v>5.16565230909977</v>
          </cell>
          <cell r="CP524">
            <v>4.92927927405839</v>
          </cell>
          <cell r="CQ524">
            <v>4.84289947566021</v>
          </cell>
          <cell r="CR524">
            <v>1.43205744091808</v>
          </cell>
          <cell r="CS524">
            <v>1.44351617288942</v>
          </cell>
          <cell r="CT524">
            <v>1.45716768385101</v>
          </cell>
          <cell r="CU524">
            <v>1.45905427853509</v>
          </cell>
          <cell r="CV524">
            <v>1.44432377499468</v>
          </cell>
          <cell r="CW524">
            <v>1.43789153477138</v>
          </cell>
          <cell r="CX524">
            <v>1.44853409069826</v>
          </cell>
          <cell r="CY524">
            <v>1.48019341587553</v>
          </cell>
          <cell r="CZ524">
            <v>1.45886890484781</v>
          </cell>
          <cell r="DA524">
            <v>1.45176889598089</v>
          </cell>
          <cell r="DB524">
            <v>1.44208130395006</v>
          </cell>
          <cell r="DC524">
            <v>1.44563147256043</v>
          </cell>
          <cell r="DD524">
            <v>1.45731401306149</v>
          </cell>
          <cell r="DE524">
            <v>1.44781619138406</v>
          </cell>
          <cell r="DF524">
            <v>1.4420189497055</v>
          </cell>
          <cell r="DG524">
            <v>1.4420189497055</v>
          </cell>
          <cell r="DH524">
            <v>1.4420189497055</v>
          </cell>
          <cell r="DI524">
            <v>1.4420189497055</v>
          </cell>
          <cell r="DJ524">
            <v>1.4420189497055</v>
          </cell>
          <cell r="DK524">
            <v>1.4420189497055</v>
          </cell>
        </row>
        <row r="525">
          <cell r="A525">
            <v>1328.42368867169</v>
          </cell>
          <cell r="B525">
            <v>1677.28745425729</v>
          </cell>
          <cell r="C525">
            <v>1285.23175913857</v>
          </cell>
          <cell r="D525">
            <v>1831.97488627604</v>
          </cell>
          <cell r="E525">
            <v>1779.4011659563</v>
          </cell>
          <cell r="F525">
            <v>1581.32419381124</v>
          </cell>
          <cell r="G525">
            <v>1456.63826745916</v>
          </cell>
          <cell r="H525">
            <v>1832.90610682192</v>
          </cell>
          <cell r="I525">
            <v>1719.27975609344</v>
          </cell>
          <cell r="J525">
            <v>2213.54198888239</v>
          </cell>
          <cell r="K525">
            <v>1805.73134425416</v>
          </cell>
          <cell r="L525">
            <v>2011.46583661844</v>
          </cell>
          <cell r="M525">
            <v>2085.62614767437</v>
          </cell>
          <cell r="N525">
            <v>2185.7734686119</v>
          </cell>
          <cell r="O525">
            <v>2059.67255064594</v>
          </cell>
          <cell r="P525">
            <v>2000.94019496543</v>
          </cell>
          <cell r="Q525">
            <v>2500.7485699752</v>
          </cell>
          <cell r="R525">
            <v>2296.4743379307</v>
          </cell>
          <cell r="S525">
            <v>3105.69322415669</v>
          </cell>
          <cell r="T525">
            <v>2578.12923629419</v>
          </cell>
        </row>
        <row r="525">
          <cell r="Z525">
            <v>1328.42368867169</v>
          </cell>
          <cell r="AA525">
            <v>1677.28745425729</v>
          </cell>
          <cell r="AB525">
            <v>1285.23175913857</v>
          </cell>
          <cell r="AC525">
            <v>1831.97488627604</v>
          </cell>
          <cell r="AD525">
            <v>1779.4011659563</v>
          </cell>
          <cell r="AE525">
            <v>1581.32419381124</v>
          </cell>
          <cell r="AF525">
            <v>1456.63826745916</v>
          </cell>
          <cell r="AG525">
            <v>1832.90610682192</v>
          </cell>
          <cell r="AH525">
            <v>1719.27975609344</v>
          </cell>
          <cell r="AI525">
            <v>2213.54198888239</v>
          </cell>
          <cell r="AJ525">
            <v>1805.73134425416</v>
          </cell>
          <cell r="AK525">
            <v>2011.46583661844</v>
          </cell>
          <cell r="AL525">
            <v>2085.62614767437</v>
          </cell>
          <cell r="AM525">
            <v>2185.7734686119</v>
          </cell>
          <cell r="AN525">
            <v>2059.67255064594</v>
          </cell>
          <cell r="AO525">
            <v>2000.94019496543</v>
          </cell>
          <cell r="AP525">
            <v>2500.7485699752</v>
          </cell>
          <cell r="AQ525">
            <v>2296.4743379307</v>
          </cell>
          <cell r="AR525">
            <v>3105.69322415669</v>
          </cell>
          <cell r="AS525">
            <v>2578.12923629419</v>
          </cell>
        </row>
        <row r="525"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</row>
        <row r="525">
          <cell r="BX525">
            <v>2.42996764368717</v>
          </cell>
          <cell r="BY525">
            <v>3.48434564329259</v>
          </cell>
          <cell r="BZ525">
            <v>3.33387730576693</v>
          </cell>
          <cell r="CA525">
            <v>3.0537275570645</v>
          </cell>
          <cell r="CB525">
            <v>2.77568026033143</v>
          </cell>
          <cell r="CC525">
            <v>3.45605284210841</v>
          </cell>
          <cell r="CD525">
            <v>3.26825850623305</v>
          </cell>
          <cell r="CE525">
            <v>4.19384773087842</v>
          </cell>
          <cell r="CF525">
            <v>3.39176461165952</v>
          </cell>
          <cell r="CG525">
            <v>3.76996065664569</v>
          </cell>
          <cell r="CH525">
            <v>4.01849407294236</v>
          </cell>
          <cell r="CI525">
            <v>4.16036459796156</v>
          </cell>
          <cell r="CJ525">
            <v>3.91291667666455</v>
          </cell>
          <cell r="CK525">
            <v>3.8013383512992</v>
          </cell>
          <cell r="CL525">
            <v>4.75086235456807</v>
          </cell>
          <cell r="CM525">
            <v>4.36278705156464</v>
          </cell>
          <cell r="CN525">
            <v>5.90012174779709</v>
          </cell>
          <cell r="CO525">
            <v>4.89786829470939</v>
          </cell>
          <cell r="CP525">
            <v>4.43769224951904</v>
          </cell>
          <cell r="CQ525">
            <v>4.67633409269429</v>
          </cell>
          <cell r="CR525">
            <v>1.45876234040439</v>
          </cell>
          <cell r="CS525">
            <v>1.44133586561571</v>
          </cell>
          <cell r="CT525">
            <v>1.44906575645038</v>
          </cell>
          <cell r="CU525">
            <v>1.44047399176096</v>
          </cell>
          <cell r="CV525">
            <v>1.46228287379341</v>
          </cell>
          <cell r="CW525">
            <v>1.41872350122232</v>
          </cell>
          <cell r="CX525">
            <v>1.43776998773778</v>
          </cell>
          <cell r="CY525">
            <v>1.45300456794285</v>
          </cell>
          <cell r="CZ525">
            <v>1.44124324534398</v>
          </cell>
          <cell r="DA525">
            <v>1.44604644442051</v>
          </cell>
          <cell r="DB525">
            <v>1.45859448657895</v>
          </cell>
          <cell r="DC525">
            <v>1.46178324065249</v>
          </cell>
          <cell r="DD525">
            <v>1.42193670974358</v>
          </cell>
          <cell r="DE525">
            <v>1.43939799528256</v>
          </cell>
          <cell r="DF525">
            <v>1.44213101407785</v>
          </cell>
          <cell r="DG525">
            <v>1.44213101407785</v>
          </cell>
          <cell r="DH525">
            <v>1.44213101407785</v>
          </cell>
          <cell r="DI525">
            <v>1.44213101407785</v>
          </cell>
          <cell r="DJ525">
            <v>1.44213101407785</v>
          </cell>
          <cell r="DK525">
            <v>1.44213101407785</v>
          </cell>
        </row>
        <row r="526">
          <cell r="A526">
            <v>1438.1772122394</v>
          </cell>
          <cell r="B526">
            <v>1588.43205437059</v>
          </cell>
          <cell r="C526">
            <v>1709.44810315058</v>
          </cell>
          <cell r="D526">
            <v>1666.18708748526</v>
          </cell>
          <cell r="E526">
            <v>1601.45397530128</v>
          </cell>
          <cell r="F526">
            <v>1878.85290728345</v>
          </cell>
          <cell r="G526">
            <v>1766.82585190165</v>
          </cell>
          <cell r="H526">
            <v>1734.9089524759</v>
          </cell>
          <cell r="I526">
            <v>1961.85098090303</v>
          </cell>
          <cell r="J526">
            <v>1870.18689780081</v>
          </cell>
          <cell r="K526">
            <v>1669.4760206014</v>
          </cell>
          <cell r="L526">
            <v>2254.93077811347</v>
          </cell>
          <cell r="M526">
            <v>2093.22897132153</v>
          </cell>
          <cell r="N526">
            <v>2374.03189358754</v>
          </cell>
          <cell r="O526">
            <v>2051.03919743804</v>
          </cell>
          <cell r="P526">
            <v>2034.67163619544</v>
          </cell>
          <cell r="Q526">
            <v>2400.44923397113</v>
          </cell>
          <cell r="R526">
            <v>2325.56048594342</v>
          </cell>
          <cell r="S526">
            <v>2601.01707652766</v>
          </cell>
          <cell r="T526">
            <v>2701.8893285191</v>
          </cell>
        </row>
        <row r="526">
          <cell r="Z526">
            <v>1438.1772122394</v>
          </cell>
          <cell r="AA526">
            <v>1588.43205437059</v>
          </cell>
          <cell r="AB526">
            <v>1709.44810315058</v>
          </cell>
          <cell r="AC526">
            <v>1666.18708748526</v>
          </cell>
          <cell r="AD526">
            <v>1601.45397530128</v>
          </cell>
          <cell r="AE526">
            <v>1878.85290728345</v>
          </cell>
          <cell r="AF526">
            <v>1766.82585190165</v>
          </cell>
          <cell r="AG526">
            <v>1734.9089524759</v>
          </cell>
          <cell r="AH526">
            <v>1961.85098090303</v>
          </cell>
          <cell r="AI526">
            <v>1870.18689780081</v>
          </cell>
          <cell r="AJ526">
            <v>1669.4760206014</v>
          </cell>
          <cell r="AK526">
            <v>2254.93077811347</v>
          </cell>
          <cell r="AL526">
            <v>2093.22897132153</v>
          </cell>
          <cell r="AM526">
            <v>2374.03189358754</v>
          </cell>
          <cell r="AN526">
            <v>2051.03919743804</v>
          </cell>
          <cell r="AO526">
            <v>2034.67163619544</v>
          </cell>
          <cell r="AP526">
            <v>2400.44923397113</v>
          </cell>
          <cell r="AQ526">
            <v>2325.56048594342</v>
          </cell>
          <cell r="AR526">
            <v>2601.01707652766</v>
          </cell>
          <cell r="AS526">
            <v>2701.8893285191</v>
          </cell>
        </row>
        <row r="526"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</row>
        <row r="526">
          <cell r="BX526">
            <v>3.29566664350797</v>
          </cell>
          <cell r="BY526">
            <v>3.16737434056786</v>
          </cell>
          <cell r="BZ526">
            <v>3.02384995701121</v>
          </cell>
          <cell r="CA526">
            <v>3.60399059526364</v>
          </cell>
          <cell r="CB526">
            <v>3.40660727644353</v>
          </cell>
          <cell r="CC526">
            <v>3.30513030338527</v>
          </cell>
          <cell r="CD526">
            <v>3.74860358994623</v>
          </cell>
          <cell r="CE526">
            <v>3.56525666459387</v>
          </cell>
          <cell r="CF526">
            <v>3.12033325339242</v>
          </cell>
          <cell r="CG526">
            <v>4.29240018830126</v>
          </cell>
          <cell r="CH526">
            <v>4.00959954125577</v>
          </cell>
          <cell r="CI526">
            <v>4.54774672951861</v>
          </cell>
          <cell r="CJ526">
            <v>3.93703276930427</v>
          </cell>
          <cell r="CK526">
            <v>3.90561473251287</v>
          </cell>
          <cell r="CL526">
            <v>4.60773607203632</v>
          </cell>
          <cell r="CM526">
            <v>4.46398481881523</v>
          </cell>
          <cell r="CN526">
            <v>4.99273220940904</v>
          </cell>
          <cell r="CO526">
            <v>5.18635959697916</v>
          </cell>
          <cell r="CP526">
            <v>4.42124462665898</v>
          </cell>
          <cell r="CQ526">
            <v>4.88487354516365</v>
          </cell>
          <cell r="CR526">
            <v>1.45244302931746</v>
          </cell>
          <cell r="CS526">
            <v>1.42699849295071</v>
          </cell>
          <cell r="CT526">
            <v>1.42108409839091</v>
          </cell>
          <cell r="CU526">
            <v>1.44122406740157</v>
          </cell>
          <cell r="CV526">
            <v>1.45097977749809</v>
          </cell>
          <cell r="CW526">
            <v>1.42828957947348</v>
          </cell>
          <cell r="CX526">
            <v>1.42095004781028</v>
          </cell>
          <cell r="CY526">
            <v>1.43812036923153</v>
          </cell>
          <cell r="CZ526">
            <v>1.43384971637718</v>
          </cell>
          <cell r="DA526">
            <v>1.43714750494293</v>
          </cell>
          <cell r="DB526">
            <v>1.46583923392943</v>
          </cell>
          <cell r="DC526">
            <v>1.43926294654776</v>
          </cell>
          <cell r="DD526">
            <v>1.43028595125873</v>
          </cell>
          <cell r="DE526">
            <v>1.43020211009452</v>
          </cell>
          <cell r="DF526">
            <v>1.42728948467096</v>
          </cell>
          <cell r="DG526">
            <v>1.42728948467096</v>
          </cell>
          <cell r="DH526">
            <v>1.42728948467096</v>
          </cell>
          <cell r="DI526">
            <v>1.42728948467096</v>
          </cell>
          <cell r="DJ526">
            <v>1.42728948467096</v>
          </cell>
          <cell r="DK526">
            <v>1.42728948467096</v>
          </cell>
        </row>
        <row r="527">
          <cell r="A527">
            <v>1418.43482404125</v>
          </cell>
          <cell r="B527">
            <v>1387.72032076738</v>
          </cell>
          <cell r="C527">
            <v>1583.20741120814</v>
          </cell>
          <cell r="D527">
            <v>1588.64599456889</v>
          </cell>
          <cell r="E527">
            <v>1757.71912791943</v>
          </cell>
          <cell r="F527">
            <v>1806.98359324378</v>
          </cell>
          <cell r="G527">
            <v>2023.9465630844</v>
          </cell>
          <cell r="H527">
            <v>1731.22026476451</v>
          </cell>
          <cell r="I527">
            <v>1713.97525898585</v>
          </cell>
          <cell r="J527">
            <v>1987.51053491469</v>
          </cell>
          <cell r="K527">
            <v>1806.31192515286</v>
          </cell>
          <cell r="L527">
            <v>2097.92527033773</v>
          </cell>
          <cell r="M527">
            <v>1803.02452169257</v>
          </cell>
          <cell r="N527">
            <v>2068.02439719118</v>
          </cell>
          <cell r="O527">
            <v>2146.73882791477</v>
          </cell>
          <cell r="P527">
            <v>2019.27472399944</v>
          </cell>
          <cell r="Q527">
            <v>2538.28855240556</v>
          </cell>
          <cell r="R527">
            <v>2142.62522095432</v>
          </cell>
          <cell r="S527">
            <v>2299.71830811478</v>
          </cell>
          <cell r="T527">
            <v>2649.10496004944</v>
          </cell>
        </row>
        <row r="527">
          <cell r="Z527">
            <v>1418.43482404125</v>
          </cell>
          <cell r="AA527">
            <v>1387.72032076738</v>
          </cell>
          <cell r="AB527">
            <v>1583.20741120814</v>
          </cell>
          <cell r="AC527">
            <v>1588.64599456889</v>
          </cell>
          <cell r="AD527">
            <v>1757.71912791943</v>
          </cell>
          <cell r="AE527">
            <v>1806.98359324378</v>
          </cell>
          <cell r="AF527">
            <v>2023.9465630844</v>
          </cell>
          <cell r="AG527">
            <v>1731.22026476451</v>
          </cell>
          <cell r="AH527">
            <v>1713.97525898585</v>
          </cell>
          <cell r="AI527">
            <v>1987.51053491469</v>
          </cell>
          <cell r="AJ527">
            <v>1806.31192515286</v>
          </cell>
          <cell r="AK527">
            <v>2097.92527033773</v>
          </cell>
          <cell r="AL527">
            <v>1803.02452169257</v>
          </cell>
          <cell r="AM527">
            <v>2068.02439719118</v>
          </cell>
          <cell r="AN527">
            <v>2146.73882791477</v>
          </cell>
          <cell r="AO527">
            <v>2019.27472399944</v>
          </cell>
          <cell r="AP527">
            <v>2538.28855240556</v>
          </cell>
          <cell r="AQ527">
            <v>2142.62522095432</v>
          </cell>
          <cell r="AR527">
            <v>2299.71830811478</v>
          </cell>
          <cell r="AS527">
            <v>2649.10496004944</v>
          </cell>
        </row>
        <row r="527"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</row>
        <row r="527">
          <cell r="BX527">
            <v>3.05765889680312</v>
          </cell>
          <cell r="BY527">
            <v>3.02426549399674</v>
          </cell>
          <cell r="BZ527">
            <v>3.27058159396134</v>
          </cell>
          <cell r="CA527">
            <v>3.39058009261036</v>
          </cell>
          <cell r="CB527">
            <v>3.80115563177786</v>
          </cell>
          <cell r="CC527">
            <v>3.31429313730873</v>
          </cell>
          <cell r="CD527">
            <v>3.32798925500395</v>
          </cell>
          <cell r="CE527">
            <v>3.74693244740389</v>
          </cell>
          <cell r="CF527">
            <v>3.41800732721031</v>
          </cell>
          <cell r="CG527">
            <v>3.9681160017316</v>
          </cell>
          <cell r="CH527">
            <v>3.46893012557163</v>
          </cell>
          <cell r="CI527">
            <v>3.94890308629724</v>
          </cell>
          <cell r="CJ527">
            <v>4.0691574125345</v>
          </cell>
          <cell r="CK527">
            <v>3.82754837442762</v>
          </cell>
          <cell r="CL527">
            <v>4.81134246228047</v>
          </cell>
          <cell r="CM527">
            <v>4.06136004378254</v>
          </cell>
          <cell r="CN527">
            <v>4.35913101236276</v>
          </cell>
          <cell r="CO527">
            <v>5.02139568381396</v>
          </cell>
          <cell r="CP527">
            <v>5.01216607877921</v>
          </cell>
          <cell r="CQ527">
            <v>4.91138893453865</v>
          </cell>
          <cell r="CR527">
            <v>1.41850572151175</v>
          </cell>
          <cell r="CS527">
            <v>1.43550388849712</v>
          </cell>
          <cell r="CT527">
            <v>1.41858680044077</v>
          </cell>
          <cell r="CU527">
            <v>1.4391774757476</v>
          </cell>
          <cell r="CV527">
            <v>1.47241972268979</v>
          </cell>
          <cell r="CW527">
            <v>1.46011592301847</v>
          </cell>
          <cell r="CX527">
            <v>1.45878243726371</v>
          </cell>
          <cell r="CY527">
            <v>1.43109526587753</v>
          </cell>
          <cell r="CZ527">
            <v>1.4110089509147</v>
          </cell>
          <cell r="DA527">
            <v>1.45325127118446</v>
          </cell>
          <cell r="DB527">
            <v>1.44786108430564</v>
          </cell>
          <cell r="DC527">
            <v>1.44848095775691</v>
          </cell>
          <cell r="DD527">
            <v>1.42401058288904</v>
          </cell>
          <cell r="DE527">
            <v>1.43478331639429</v>
          </cell>
          <cell r="DF527">
            <v>1.4453793856058</v>
          </cell>
          <cell r="DG527">
            <v>1.4453793856058</v>
          </cell>
          <cell r="DH527">
            <v>1.4453793856058</v>
          </cell>
          <cell r="DI527">
            <v>1.4453793856058</v>
          </cell>
          <cell r="DJ527">
            <v>1.4453793856058</v>
          </cell>
          <cell r="DK527">
            <v>1.4453793856058</v>
          </cell>
        </row>
        <row r="528">
          <cell r="A528">
            <v>1546.06736496408</v>
          </cell>
          <cell r="B528">
            <v>1469.51213308611</v>
          </cell>
          <cell r="C528">
            <v>1363.55214542481</v>
          </cell>
          <cell r="D528">
            <v>1508.81064849996</v>
          </cell>
          <cell r="E528">
            <v>2129.36021589425</v>
          </cell>
          <cell r="F528">
            <v>1842.32240571359</v>
          </cell>
          <cell r="G528">
            <v>1754.10434390068</v>
          </cell>
          <cell r="H528">
            <v>1781.87431533897</v>
          </cell>
          <cell r="I528">
            <v>2069.43859258049</v>
          </cell>
          <cell r="J528">
            <v>1813.3585524105</v>
          </cell>
          <cell r="K528">
            <v>1884.165474103</v>
          </cell>
          <cell r="L528">
            <v>2246.22786540421</v>
          </cell>
          <cell r="M528">
            <v>2103.38725499265</v>
          </cell>
          <cell r="N528">
            <v>2109.84177237793</v>
          </cell>
          <cell r="O528">
            <v>2039.93016224571</v>
          </cell>
          <cell r="P528">
            <v>2240.85869183671</v>
          </cell>
          <cell r="Q528">
            <v>2660.33128598002</v>
          </cell>
          <cell r="R528">
            <v>2364.93421719039</v>
          </cell>
          <cell r="S528">
            <v>2479.26640290875</v>
          </cell>
          <cell r="T528">
            <v>2597.94652132584</v>
          </cell>
        </row>
        <row r="528">
          <cell r="Z528">
            <v>1546.06736496408</v>
          </cell>
          <cell r="AA528">
            <v>1469.51213308611</v>
          </cell>
          <cell r="AB528">
            <v>1363.55214542481</v>
          </cell>
          <cell r="AC528">
            <v>1508.81064849996</v>
          </cell>
          <cell r="AD528">
            <v>2129.36021589425</v>
          </cell>
          <cell r="AE528">
            <v>1842.32240571359</v>
          </cell>
          <cell r="AF528">
            <v>1754.10434390068</v>
          </cell>
          <cell r="AG528">
            <v>1781.87431533897</v>
          </cell>
          <cell r="AH528">
            <v>2069.43859258049</v>
          </cell>
          <cell r="AI528">
            <v>1813.3585524105</v>
          </cell>
          <cell r="AJ528">
            <v>1884.165474103</v>
          </cell>
          <cell r="AK528">
            <v>2246.22786540421</v>
          </cell>
          <cell r="AL528">
            <v>2103.38725499265</v>
          </cell>
          <cell r="AM528">
            <v>2109.84177237793</v>
          </cell>
          <cell r="AN528">
            <v>2039.93016224571</v>
          </cell>
          <cell r="AO528">
            <v>2240.85869183671</v>
          </cell>
          <cell r="AP528">
            <v>2660.33128598002</v>
          </cell>
          <cell r="AQ528">
            <v>2364.93421719039</v>
          </cell>
          <cell r="AR528">
            <v>2479.26640290875</v>
          </cell>
          <cell r="AS528">
            <v>2597.94652132584</v>
          </cell>
        </row>
        <row r="528"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</row>
        <row r="528">
          <cell r="BX528">
            <v>2.59036386936337</v>
          </cell>
          <cell r="BY528">
            <v>2.86819026576657</v>
          </cell>
          <cell r="BZ528">
            <v>4.03185445993021</v>
          </cell>
          <cell r="CA528">
            <v>3.4225189643979</v>
          </cell>
          <cell r="CB528">
            <v>3.27873050838496</v>
          </cell>
          <cell r="CC528">
            <v>3.37240705350869</v>
          </cell>
          <cell r="CD528">
            <v>3.87716749563723</v>
          </cell>
          <cell r="CE528">
            <v>3.46739064859783</v>
          </cell>
          <cell r="CF528">
            <v>3.54754495814324</v>
          </cell>
          <cell r="CG528">
            <v>4.23964122744319</v>
          </cell>
          <cell r="CH528">
            <v>4.03411350093667</v>
          </cell>
          <cell r="CI528">
            <v>4.01987815188439</v>
          </cell>
          <cell r="CJ528">
            <v>3.89846657267354</v>
          </cell>
          <cell r="CK528">
            <v>4.28245675557501</v>
          </cell>
          <cell r="CL528">
            <v>5.08410179062862</v>
          </cell>
          <cell r="CM528">
            <v>4.519574818257</v>
          </cell>
          <cell r="CN528">
            <v>4.7380725945304</v>
          </cell>
          <cell r="CO528">
            <v>4.9648796112866</v>
          </cell>
          <cell r="CP528">
            <v>5.83613729937712</v>
          </cell>
          <cell r="CQ528">
            <v>5.3307388004589</v>
          </cell>
          <cell r="CR528">
            <v>1.44897007733557</v>
          </cell>
          <cell r="CS528">
            <v>1.4476397649515</v>
          </cell>
          <cell r="CT528">
            <v>1.44217549770405</v>
          </cell>
          <cell r="CU528">
            <v>1.44123207356492</v>
          </cell>
          <cell r="CV528">
            <v>1.44694300430941</v>
          </cell>
          <cell r="CW528">
            <v>1.4747788685164</v>
          </cell>
          <cell r="CX528">
            <v>1.46573965547492</v>
          </cell>
          <cell r="CY528">
            <v>1.44758546694585</v>
          </cell>
          <cell r="CZ528">
            <v>1.46232907930156</v>
          </cell>
          <cell r="DA528">
            <v>1.4328081622564</v>
          </cell>
          <cell r="DB528">
            <v>1.45511818743097</v>
          </cell>
          <cell r="DC528">
            <v>1.45154946283609</v>
          </cell>
          <cell r="DD528">
            <v>1.4284934736866</v>
          </cell>
          <cell r="DE528">
            <v>1.43795115152038</v>
          </cell>
          <cell r="DF528">
            <v>1.43360207286438</v>
          </cell>
          <cell r="DG528">
            <v>1.43360207286438</v>
          </cell>
          <cell r="DH528">
            <v>1.43360207286438</v>
          </cell>
          <cell r="DI528">
            <v>1.43360207286438</v>
          </cell>
          <cell r="DJ528">
            <v>1.43360207286438</v>
          </cell>
          <cell r="DK528">
            <v>1.43360207286438</v>
          </cell>
        </row>
        <row r="529">
          <cell r="A529">
            <v>1430.48702822087</v>
          </cell>
          <cell r="B529">
            <v>1685.37301789289</v>
          </cell>
          <cell r="C529">
            <v>1514.25557735154</v>
          </cell>
          <cell r="D529">
            <v>1747.66398514624</v>
          </cell>
          <cell r="E529">
            <v>1817.95569089127</v>
          </cell>
          <cell r="F529">
            <v>1757.21587415244</v>
          </cell>
          <cell r="G529">
            <v>1537.03033145302</v>
          </cell>
          <cell r="H529">
            <v>1561.9320035258</v>
          </cell>
          <cell r="I529">
            <v>1589.29289807436</v>
          </cell>
          <cell r="J529">
            <v>1922.71532556563</v>
          </cell>
          <cell r="K529">
            <v>2032.11015940214</v>
          </cell>
          <cell r="L529">
            <v>1824.24984116095</v>
          </cell>
          <cell r="M529">
            <v>2065.97569972373</v>
          </cell>
          <cell r="N529">
            <v>2060.50045826921</v>
          </cell>
          <cell r="O529">
            <v>2114.58362464425</v>
          </cell>
          <cell r="P529">
            <v>2261.42684686181</v>
          </cell>
          <cell r="Q529">
            <v>2376.58499494196</v>
          </cell>
          <cell r="R529">
            <v>2292.41709209154</v>
          </cell>
          <cell r="S529">
            <v>2216.09139830836</v>
          </cell>
          <cell r="T529">
            <v>2541.16125436601</v>
          </cell>
        </row>
        <row r="529">
          <cell r="Z529">
            <v>1430.48702822087</v>
          </cell>
          <cell r="AA529">
            <v>1685.37301789289</v>
          </cell>
          <cell r="AB529">
            <v>1514.25557735154</v>
          </cell>
          <cell r="AC529">
            <v>1747.66398514624</v>
          </cell>
          <cell r="AD529">
            <v>1817.95569089127</v>
          </cell>
          <cell r="AE529">
            <v>1757.21587415244</v>
          </cell>
          <cell r="AF529">
            <v>1537.03033145302</v>
          </cell>
          <cell r="AG529">
            <v>1561.9320035258</v>
          </cell>
          <cell r="AH529">
            <v>1589.29289807436</v>
          </cell>
          <cell r="AI529">
            <v>1922.71532556563</v>
          </cell>
          <cell r="AJ529">
            <v>2032.11015940214</v>
          </cell>
          <cell r="AK529">
            <v>1824.24984116095</v>
          </cell>
          <cell r="AL529">
            <v>2065.97569972373</v>
          </cell>
          <cell r="AM529">
            <v>2060.50045826921</v>
          </cell>
          <cell r="AN529">
            <v>2114.58362464425</v>
          </cell>
          <cell r="AO529">
            <v>2261.42684686181</v>
          </cell>
          <cell r="AP529">
            <v>2376.58499494196</v>
          </cell>
          <cell r="AQ529">
            <v>2292.41709209154</v>
          </cell>
          <cell r="AR529">
            <v>2216.09139830836</v>
          </cell>
          <cell r="AS529">
            <v>2541.16125436601</v>
          </cell>
        </row>
        <row r="529"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</row>
        <row r="529">
          <cell r="BX529">
            <v>2.89929748748901</v>
          </cell>
          <cell r="BY529">
            <v>3.26899333483778</v>
          </cell>
          <cell r="BZ529">
            <v>3.44025143710375</v>
          </cell>
          <cell r="CA529">
            <v>3.31265878351337</v>
          </cell>
          <cell r="CB529">
            <v>2.9392122668182</v>
          </cell>
          <cell r="CC529">
            <v>2.92548010979695</v>
          </cell>
          <cell r="CD529">
            <v>2.99316319132694</v>
          </cell>
          <cell r="CE529">
            <v>3.69512967752723</v>
          </cell>
          <cell r="CF529">
            <v>3.85426851364756</v>
          </cell>
          <cell r="CG529">
            <v>3.46090634894487</v>
          </cell>
          <cell r="CH529">
            <v>3.92671370322086</v>
          </cell>
          <cell r="CI529">
            <v>3.91929642976464</v>
          </cell>
          <cell r="CJ529">
            <v>3.99369166376035</v>
          </cell>
          <cell r="CK529">
            <v>4.27102595577665</v>
          </cell>
          <cell r="CL529">
            <v>4.48851848274122</v>
          </cell>
          <cell r="CM529">
            <v>4.32955543769897</v>
          </cell>
          <cell r="CN529">
            <v>4.18540351888145</v>
          </cell>
          <cell r="CO529">
            <v>4.79934413543928</v>
          </cell>
          <cell r="CP529">
            <v>4.87771094951488</v>
          </cell>
          <cell r="CQ529">
            <v>4.76930545540815</v>
          </cell>
          <cell r="CR529">
            <v>1.46394707901867</v>
          </cell>
          <cell r="CS529">
            <v>1.46814049442151</v>
          </cell>
          <cell r="CT529">
            <v>1.43091401806943</v>
          </cell>
          <cell r="CU529">
            <v>1.46470794425391</v>
          </cell>
          <cell r="CV529">
            <v>1.44777223817771</v>
          </cell>
          <cell r="CW529">
            <v>1.45330092254932</v>
          </cell>
          <cell r="CX529">
            <v>1.43271108777029</v>
          </cell>
          <cell r="CY529">
            <v>1.4627567450395</v>
          </cell>
          <cell r="CZ529">
            <v>1.45472426315707</v>
          </cell>
          <cell r="DA529">
            <v>1.42558277528514</v>
          </cell>
          <cell r="DB529">
            <v>1.44448293483933</v>
          </cell>
          <cell r="DC529">
            <v>1.44411442159586</v>
          </cell>
          <cell r="DD529">
            <v>1.44146169654809</v>
          </cell>
          <cell r="DE529">
            <v>1.44036227831921</v>
          </cell>
          <cell r="DF529">
            <v>1.45063271812301</v>
          </cell>
          <cell r="DG529">
            <v>1.45063271812301</v>
          </cell>
          <cell r="DH529">
            <v>1.45063271812301</v>
          </cell>
          <cell r="DI529">
            <v>1.45063271812301</v>
          </cell>
          <cell r="DJ529">
            <v>1.45063271812301</v>
          </cell>
          <cell r="DK529">
            <v>1.45063271812301</v>
          </cell>
        </row>
        <row r="530">
          <cell r="A530">
            <v>1215.0686405872</v>
          </cell>
          <cell r="B530">
            <v>1695.895441037</v>
          </cell>
          <cell r="C530">
            <v>1592.42766967642</v>
          </cell>
          <cell r="D530">
            <v>1710.98059003163</v>
          </cell>
          <cell r="E530">
            <v>2078.49842518218</v>
          </cell>
          <cell r="F530">
            <v>1743.52395898937</v>
          </cell>
          <cell r="G530">
            <v>1994.68179583964</v>
          </cell>
          <cell r="H530">
            <v>1522.86216226051</v>
          </cell>
          <cell r="I530">
            <v>1713.5820112034</v>
          </cell>
          <cell r="J530">
            <v>1887.80226059412</v>
          </cell>
          <cell r="K530">
            <v>2245.31621582876</v>
          </cell>
          <cell r="L530">
            <v>2250.53634802304</v>
          </cell>
          <cell r="M530">
            <v>2245.31204957772</v>
          </cell>
          <cell r="N530">
            <v>2361.46220622115</v>
          </cell>
          <cell r="O530">
            <v>2385.26593433239</v>
          </cell>
          <cell r="P530">
            <v>2439.40514539706</v>
          </cell>
          <cell r="Q530">
            <v>2666.42228556954</v>
          </cell>
          <cell r="R530">
            <v>2490.18294576733</v>
          </cell>
          <cell r="S530">
            <v>2315.66479948857</v>
          </cell>
          <cell r="T530">
            <v>2713.75055928905</v>
          </cell>
        </row>
        <row r="530">
          <cell r="Z530">
            <v>1215.0686405872</v>
          </cell>
          <cell r="AA530">
            <v>1695.895441037</v>
          </cell>
          <cell r="AB530">
            <v>1592.42766967642</v>
          </cell>
          <cell r="AC530">
            <v>1710.98059003163</v>
          </cell>
          <cell r="AD530">
            <v>2078.49842518218</v>
          </cell>
          <cell r="AE530">
            <v>1743.52395898937</v>
          </cell>
          <cell r="AF530">
            <v>1994.68179583964</v>
          </cell>
          <cell r="AG530">
            <v>1522.86216226051</v>
          </cell>
          <cell r="AH530">
            <v>1713.5820112034</v>
          </cell>
          <cell r="AI530">
            <v>1887.80226059412</v>
          </cell>
          <cell r="AJ530">
            <v>2245.31621582876</v>
          </cell>
          <cell r="AK530">
            <v>2250.53634802304</v>
          </cell>
          <cell r="AL530">
            <v>2245.31204957772</v>
          </cell>
          <cell r="AM530">
            <v>2361.46220622115</v>
          </cell>
          <cell r="AN530">
            <v>2385.26593433239</v>
          </cell>
          <cell r="AO530">
            <v>2439.40514539706</v>
          </cell>
          <cell r="AP530">
            <v>2666.42228556954</v>
          </cell>
          <cell r="AQ530">
            <v>2490.18294576733</v>
          </cell>
          <cell r="AR530">
            <v>2315.66479948857</v>
          </cell>
          <cell r="AS530">
            <v>2713.75055928905</v>
          </cell>
        </row>
        <row r="530"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</row>
        <row r="530">
          <cell r="BX530">
            <v>3.05929296640329</v>
          </cell>
          <cell r="BY530">
            <v>3.2553185041078</v>
          </cell>
          <cell r="BZ530">
            <v>3.91400297022908</v>
          </cell>
          <cell r="CA530">
            <v>3.30083479400107</v>
          </cell>
          <cell r="CB530">
            <v>3.75359049400316</v>
          </cell>
          <cell r="CC530">
            <v>2.95226090402126</v>
          </cell>
          <cell r="CD530">
            <v>3.26523611891458</v>
          </cell>
          <cell r="CE530">
            <v>3.61459083423204</v>
          </cell>
          <cell r="CF530">
            <v>4.27987677874084</v>
          </cell>
          <cell r="CG530">
            <v>4.2680984796648</v>
          </cell>
          <cell r="CH530">
            <v>4.22853987797156</v>
          </cell>
          <cell r="CI530">
            <v>4.42099569228703</v>
          </cell>
          <cell r="CJ530">
            <v>4.53893486728632</v>
          </cell>
          <cell r="CK530">
            <v>4.6419566516718</v>
          </cell>
          <cell r="CL530">
            <v>5.07394874033964</v>
          </cell>
          <cell r="CM530">
            <v>4.73858199028387</v>
          </cell>
          <cell r="CN530">
            <v>4.40649050827453</v>
          </cell>
          <cell r="CO530">
            <v>5.16400995686981</v>
          </cell>
          <cell r="CP530">
            <v>4.6146330393659</v>
          </cell>
          <cell r="CQ530">
            <v>5.60963963549951</v>
          </cell>
          <cell r="CR530">
            <v>1.42312398184496</v>
          </cell>
          <cell r="CS530">
            <v>1.45160307500368</v>
          </cell>
          <cell r="CT530">
            <v>1.42608621706776</v>
          </cell>
          <cell r="CU530">
            <v>1.43998753085635</v>
          </cell>
          <cell r="CV530">
            <v>1.45490851097708</v>
          </cell>
          <cell r="CW530">
            <v>1.44714239516476</v>
          </cell>
          <cell r="CX530">
            <v>1.45590778780163</v>
          </cell>
          <cell r="CY530">
            <v>1.41323048257714</v>
          </cell>
          <cell r="CZ530">
            <v>1.43779655289808</v>
          </cell>
          <cell r="DA530">
            <v>1.43088422040664</v>
          </cell>
          <cell r="DB530">
            <v>1.43731971602533</v>
          </cell>
          <cell r="DC530">
            <v>1.44463700583744</v>
          </cell>
          <cell r="DD530">
            <v>1.45476690285056</v>
          </cell>
          <cell r="DE530">
            <v>1.46341682268235</v>
          </cell>
          <cell r="DF530">
            <v>1.43975962502884</v>
          </cell>
          <cell r="DG530">
            <v>1.43975962502884</v>
          </cell>
          <cell r="DH530">
            <v>1.43975962502884</v>
          </cell>
          <cell r="DI530">
            <v>1.43975962502884</v>
          </cell>
          <cell r="DJ530">
            <v>1.43975962502884</v>
          </cell>
          <cell r="DK530">
            <v>1.43975962502884</v>
          </cell>
        </row>
        <row r="531">
          <cell r="A531">
            <v>1519.06614787566</v>
          </cell>
          <cell r="B531">
            <v>1338.80945149136</v>
          </cell>
          <cell r="C531">
            <v>1742.35281793737</v>
          </cell>
          <cell r="D531">
            <v>1336.29665290713</v>
          </cell>
          <cell r="E531">
            <v>1820.53631847242</v>
          </cell>
          <cell r="F531">
            <v>1652.7235016539</v>
          </cell>
          <cell r="G531">
            <v>1729.77537555363</v>
          </cell>
          <cell r="H531">
            <v>1716.2516411485</v>
          </cell>
          <cell r="I531">
            <v>1756.83179443421</v>
          </cell>
          <cell r="J531">
            <v>1734.73130370274</v>
          </cell>
          <cell r="K531">
            <v>1843.89229718405</v>
          </cell>
          <cell r="L531">
            <v>1925.44042786889</v>
          </cell>
          <cell r="M531">
            <v>1864.99722023757</v>
          </cell>
          <cell r="N531">
            <v>2280.24159532195</v>
          </cell>
          <cell r="O531">
            <v>1906.63417576978</v>
          </cell>
          <cell r="P531">
            <v>2264.16349634607</v>
          </cell>
          <cell r="Q531">
            <v>2242.23696273436</v>
          </cell>
          <cell r="R531">
            <v>2399.31986721054</v>
          </cell>
          <cell r="S531">
            <v>2152.64521867594</v>
          </cell>
          <cell r="T531">
            <v>2305.35679195002</v>
          </cell>
        </row>
        <row r="531">
          <cell r="Z531">
            <v>1519.06614787566</v>
          </cell>
          <cell r="AA531">
            <v>1338.80945149136</v>
          </cell>
          <cell r="AB531">
            <v>1742.35281793737</v>
          </cell>
          <cell r="AC531">
            <v>1336.29665290713</v>
          </cell>
          <cell r="AD531">
            <v>1820.53631847242</v>
          </cell>
          <cell r="AE531">
            <v>1652.7235016539</v>
          </cell>
          <cell r="AF531">
            <v>1729.77537555363</v>
          </cell>
          <cell r="AG531">
            <v>1716.2516411485</v>
          </cell>
          <cell r="AH531">
            <v>1756.83179443421</v>
          </cell>
          <cell r="AI531">
            <v>1734.73130370274</v>
          </cell>
          <cell r="AJ531">
            <v>1843.89229718405</v>
          </cell>
          <cell r="AK531">
            <v>1925.44042786889</v>
          </cell>
          <cell r="AL531">
            <v>1864.99722023757</v>
          </cell>
          <cell r="AM531">
            <v>2280.24159532195</v>
          </cell>
          <cell r="AN531">
            <v>1906.63417576978</v>
          </cell>
          <cell r="AO531">
            <v>2264.16349634607</v>
          </cell>
          <cell r="AP531">
            <v>2242.23696273436</v>
          </cell>
          <cell r="AQ531">
            <v>2399.31986721054</v>
          </cell>
          <cell r="AR531">
            <v>2152.64521867594</v>
          </cell>
          <cell r="AS531">
            <v>2305.35679195002</v>
          </cell>
        </row>
        <row r="531"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</row>
        <row r="531">
          <cell r="BX531">
            <v>3.31703450232265</v>
          </cell>
          <cell r="BY531">
            <v>2.57365911990011</v>
          </cell>
          <cell r="BZ531">
            <v>3.46765885336592</v>
          </cell>
          <cell r="CA531">
            <v>3.1551832220627</v>
          </cell>
          <cell r="CB531">
            <v>3.34370745222068</v>
          </cell>
          <cell r="CC531">
            <v>3.23649628487584</v>
          </cell>
          <cell r="CD531">
            <v>3.31371384690658</v>
          </cell>
          <cell r="CE531">
            <v>3.23451476273613</v>
          </cell>
          <cell r="CF531">
            <v>3.47406148414225</v>
          </cell>
          <cell r="CG531">
            <v>3.65745544597572</v>
          </cell>
          <cell r="CH531">
            <v>3.52579060648384</v>
          </cell>
          <cell r="CI531">
            <v>4.27066749282208</v>
          </cell>
          <cell r="CJ531">
            <v>3.6208673805877</v>
          </cell>
          <cell r="CK531">
            <v>4.29984726615266</v>
          </cell>
          <cell r="CL531">
            <v>4.25820683437348</v>
          </cell>
          <cell r="CM531">
            <v>4.55652120012544</v>
          </cell>
          <cell r="CN531">
            <v>4.088064167388</v>
          </cell>
          <cell r="CO531">
            <v>4.37807698753643</v>
          </cell>
          <cell r="CP531">
            <v>4.93398656067543</v>
          </cell>
          <cell r="CQ531">
            <v>4.64939529559038</v>
          </cell>
          <cell r="CR531">
            <v>1.45741433131287</v>
          </cell>
          <cell r="CS531">
            <v>1.43424912908111</v>
          </cell>
          <cell r="CT531">
            <v>1.43910754044597</v>
          </cell>
          <cell r="CU531">
            <v>1.42252200067413</v>
          </cell>
          <cell r="CV531">
            <v>1.43836834776854</v>
          </cell>
          <cell r="CW531">
            <v>1.43510194967763</v>
          </cell>
          <cell r="CX531">
            <v>1.41732214485682</v>
          </cell>
          <cell r="CY531">
            <v>1.45282394198645</v>
          </cell>
          <cell r="CZ531">
            <v>1.45252065064812</v>
          </cell>
          <cell r="DA531">
            <v>1.46936676810057</v>
          </cell>
          <cell r="DB531">
            <v>1.45413653194447</v>
          </cell>
          <cell r="DC531">
            <v>1.442308548212</v>
          </cell>
          <cell r="DD531">
            <v>1.44920161053014</v>
          </cell>
          <cell r="DE531">
            <v>1.46282454861153</v>
          </cell>
          <cell r="DF531">
            <v>1.44265302399276</v>
          </cell>
          <cell r="DG531">
            <v>1.44265302399276</v>
          </cell>
          <cell r="DH531">
            <v>1.44265302399276</v>
          </cell>
          <cell r="DI531">
            <v>1.44265302399276</v>
          </cell>
          <cell r="DJ531">
            <v>1.44265302399276</v>
          </cell>
          <cell r="DK531">
            <v>1.44265302399276</v>
          </cell>
        </row>
        <row r="532">
          <cell r="A532">
            <v>1249.13041385718</v>
          </cell>
          <cell r="B532">
            <v>1643.89105949423</v>
          </cell>
          <cell r="C532">
            <v>1660.44655571266</v>
          </cell>
          <cell r="D532">
            <v>1380.27995209131</v>
          </cell>
          <cell r="E532">
            <v>1754.80471799884</v>
          </cell>
          <cell r="F532">
            <v>1769.86930106104</v>
          </cell>
          <cell r="G532">
            <v>1902.07719938514</v>
          </cell>
          <cell r="H532">
            <v>1834.90100511684</v>
          </cell>
          <cell r="I532">
            <v>1998.85490984202</v>
          </cell>
          <cell r="J532">
            <v>2057.45963148626</v>
          </cell>
          <cell r="K532">
            <v>2069.91908438818</v>
          </cell>
          <cell r="L532">
            <v>2082.8393829331</v>
          </cell>
          <cell r="M532">
            <v>2022.52917167284</v>
          </cell>
          <cell r="N532">
            <v>2252.9238173265</v>
          </cell>
          <cell r="O532">
            <v>2165.83343114948</v>
          </cell>
          <cell r="P532">
            <v>2448.74148032442</v>
          </cell>
          <cell r="Q532">
            <v>2362.73527468016</v>
          </cell>
          <cell r="R532">
            <v>2660.83694467173</v>
          </cell>
          <cell r="S532">
            <v>2476.87603215214</v>
          </cell>
          <cell r="T532">
            <v>2549.94066458679</v>
          </cell>
        </row>
        <row r="532">
          <cell r="Z532">
            <v>1249.13041385718</v>
          </cell>
          <cell r="AA532">
            <v>1643.89105949423</v>
          </cell>
          <cell r="AB532">
            <v>1660.44655571266</v>
          </cell>
          <cell r="AC532">
            <v>1380.27995209131</v>
          </cell>
          <cell r="AD532">
            <v>1754.80471799884</v>
          </cell>
          <cell r="AE532">
            <v>1769.86930106104</v>
          </cell>
          <cell r="AF532">
            <v>1902.07719938514</v>
          </cell>
          <cell r="AG532">
            <v>1834.90100511684</v>
          </cell>
          <cell r="AH532">
            <v>1998.85490984202</v>
          </cell>
          <cell r="AI532">
            <v>2057.45963148626</v>
          </cell>
          <cell r="AJ532">
            <v>2069.91908438818</v>
          </cell>
          <cell r="AK532">
            <v>2082.8393829331</v>
          </cell>
          <cell r="AL532">
            <v>2022.52917167284</v>
          </cell>
          <cell r="AM532">
            <v>2252.9238173265</v>
          </cell>
          <cell r="AN532">
            <v>2165.83343114948</v>
          </cell>
          <cell r="AO532">
            <v>2448.74148032442</v>
          </cell>
          <cell r="AP532">
            <v>2362.73527468016</v>
          </cell>
          <cell r="AQ532">
            <v>2660.83694467173</v>
          </cell>
          <cell r="AR532">
            <v>2476.87603215214</v>
          </cell>
          <cell r="AS532">
            <v>2549.94066458679</v>
          </cell>
        </row>
        <row r="532"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</row>
        <row r="532">
          <cell r="BX532">
            <v>3.16186443881596</v>
          </cell>
          <cell r="BY532">
            <v>2.61482052577631</v>
          </cell>
          <cell r="BZ532">
            <v>3.30509284307743</v>
          </cell>
          <cell r="CA532">
            <v>3.3204242993538</v>
          </cell>
          <cell r="CB532">
            <v>3.56340358085123</v>
          </cell>
          <cell r="CC532">
            <v>3.49757701069639</v>
          </cell>
          <cell r="CD532">
            <v>3.78745967618007</v>
          </cell>
          <cell r="CE532">
            <v>3.91381213558954</v>
          </cell>
          <cell r="CF532">
            <v>3.92163521467103</v>
          </cell>
          <cell r="CG532">
            <v>3.93674786026802</v>
          </cell>
          <cell r="CH532">
            <v>3.88279015144977</v>
          </cell>
          <cell r="CI532">
            <v>4.31438138579193</v>
          </cell>
          <cell r="CJ532">
            <v>4.08774669386576</v>
          </cell>
          <cell r="CK532">
            <v>4.62170116425599</v>
          </cell>
          <cell r="CL532">
            <v>4.45937493098344</v>
          </cell>
          <cell r="CM532">
            <v>5.02200550931797</v>
          </cell>
          <cell r="CN532">
            <v>4.67480170262755</v>
          </cell>
          <cell r="CO532">
            <v>4.81270229340139</v>
          </cell>
          <cell r="CP532">
            <v>4.79731346590556</v>
          </cell>
          <cell r="CQ532">
            <v>5.3348347334024</v>
          </cell>
          <cell r="CR532">
            <v>1.43280516441738</v>
          </cell>
          <cell r="CS532">
            <v>1.43777726211472</v>
          </cell>
          <cell r="CT532">
            <v>1.43876144402056</v>
          </cell>
          <cell r="CU532">
            <v>1.44621356324886</v>
          </cell>
          <cell r="CV532">
            <v>1.45462907917117</v>
          </cell>
          <cell r="CW532">
            <v>1.46034258035999</v>
          </cell>
          <cell r="CX532">
            <v>1.46241375444471</v>
          </cell>
          <cell r="CY532">
            <v>1.43731675558305</v>
          </cell>
          <cell r="CZ532">
            <v>1.44590709596894</v>
          </cell>
          <cell r="DA532">
            <v>1.44025198640583</v>
          </cell>
          <cell r="DB532">
            <v>1.44608329935662</v>
          </cell>
          <cell r="DC532">
            <v>1.44952368575654</v>
          </cell>
          <cell r="DD532">
            <v>1.42711184397471</v>
          </cell>
          <cell r="DE532">
            <v>1.43065563012103</v>
          </cell>
          <cell r="DF532">
            <v>1.45160418849628</v>
          </cell>
          <cell r="DG532">
            <v>1.45160418849628</v>
          </cell>
          <cell r="DH532">
            <v>1.45160418849628</v>
          </cell>
          <cell r="DI532">
            <v>1.45160418849628</v>
          </cell>
          <cell r="DJ532">
            <v>1.45160418849628</v>
          </cell>
          <cell r="DK532">
            <v>1.45160418849628</v>
          </cell>
        </row>
        <row r="533">
          <cell r="A533">
            <v>1128.24274621552</v>
          </cell>
          <cell r="B533">
            <v>1506.48746065884</v>
          </cell>
          <cell r="C533">
            <v>1577.34713136009</v>
          </cell>
          <cell r="D533">
            <v>1619.53596064077</v>
          </cell>
          <cell r="E533">
            <v>1678.05299738822</v>
          </cell>
          <cell r="F533">
            <v>1845.4075442407</v>
          </cell>
          <cell r="G533">
            <v>1693.07771745158</v>
          </cell>
          <cell r="H533">
            <v>1737.08590570204</v>
          </cell>
          <cell r="I533">
            <v>2105.65534996876</v>
          </cell>
          <cell r="J533">
            <v>2195.89686243045</v>
          </cell>
          <cell r="K533">
            <v>2207.33219020935</v>
          </cell>
          <cell r="L533">
            <v>2097.20073503559</v>
          </cell>
          <cell r="M533">
            <v>2015.17213678067</v>
          </cell>
          <cell r="N533">
            <v>1970.4139621134</v>
          </cell>
          <cell r="O533">
            <v>2112.73999383563</v>
          </cell>
          <cell r="P533">
            <v>2269.47103653127</v>
          </cell>
          <cell r="Q533">
            <v>2314.24806309796</v>
          </cell>
          <cell r="R533">
            <v>2429.57457258648</v>
          </cell>
          <cell r="S533">
            <v>2422.51761622187</v>
          </cell>
          <cell r="T533">
            <v>2274.813516874</v>
          </cell>
        </row>
        <row r="533">
          <cell r="Z533">
            <v>1128.24274621552</v>
          </cell>
          <cell r="AA533">
            <v>1506.48746065884</v>
          </cell>
          <cell r="AB533">
            <v>1577.34713136009</v>
          </cell>
          <cell r="AC533">
            <v>1619.53596064077</v>
          </cell>
          <cell r="AD533">
            <v>1678.05299738822</v>
          </cell>
          <cell r="AE533">
            <v>1845.4075442407</v>
          </cell>
          <cell r="AF533">
            <v>1693.07771745158</v>
          </cell>
          <cell r="AG533">
            <v>1737.08590570204</v>
          </cell>
          <cell r="AH533">
            <v>2105.65534996876</v>
          </cell>
          <cell r="AI533">
            <v>2195.89686243045</v>
          </cell>
          <cell r="AJ533">
            <v>2207.33219020935</v>
          </cell>
          <cell r="AK533">
            <v>2097.20073503559</v>
          </cell>
          <cell r="AL533">
            <v>2015.17213678067</v>
          </cell>
          <cell r="AM533">
            <v>1970.4139621134</v>
          </cell>
          <cell r="AN533">
            <v>2112.73999383563</v>
          </cell>
          <cell r="AO533">
            <v>2269.47103653127</v>
          </cell>
          <cell r="AP533">
            <v>2314.24806309796</v>
          </cell>
          <cell r="AQ533">
            <v>2429.57457258648</v>
          </cell>
          <cell r="AR533">
            <v>2422.51761622187</v>
          </cell>
          <cell r="AS533">
            <v>2274.813516874</v>
          </cell>
        </row>
        <row r="533"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</row>
        <row r="533">
          <cell r="BX533">
            <v>2.98945789184227</v>
          </cell>
          <cell r="BY533">
            <v>3.08635234815857</v>
          </cell>
          <cell r="BZ533">
            <v>3.20056933141048</v>
          </cell>
          <cell r="CA533">
            <v>3.44873387546597</v>
          </cell>
          <cell r="CB533">
            <v>3.26419547110511</v>
          </cell>
          <cell r="CC533">
            <v>3.26794804612211</v>
          </cell>
          <cell r="CD533">
            <v>3.97213576152598</v>
          </cell>
          <cell r="CE533">
            <v>4.19900813327884</v>
          </cell>
          <cell r="CF533">
            <v>4.16905081351706</v>
          </cell>
          <cell r="CG533">
            <v>4.02384184309667</v>
          </cell>
          <cell r="CH533">
            <v>3.8449532858828</v>
          </cell>
          <cell r="CI533">
            <v>3.76334452837426</v>
          </cell>
          <cell r="CJ533">
            <v>4.00980877199444</v>
          </cell>
          <cell r="CK533">
            <v>4.30727155098214</v>
          </cell>
          <cell r="CL533">
            <v>4.39225470765774</v>
          </cell>
          <cell r="CM533">
            <v>4.61113504822961</v>
          </cell>
          <cell r="CN533">
            <v>4.59774151868174</v>
          </cell>
          <cell r="CO533">
            <v>4.31741114440347</v>
          </cell>
          <cell r="CP533">
            <v>5.5317354894728</v>
          </cell>
          <cell r="CQ533">
            <v>4.66020563783547</v>
          </cell>
          <cell r="CR533">
            <v>1.46264229984119</v>
          </cell>
          <cell r="CS533">
            <v>1.42607265067622</v>
          </cell>
          <cell r="CT533">
            <v>1.44557948175831</v>
          </cell>
          <cell r="CU533">
            <v>1.43764687992305</v>
          </cell>
          <cell r="CV533">
            <v>1.4364336454697</v>
          </cell>
          <cell r="CW533">
            <v>1.46601949082788</v>
          </cell>
          <cell r="CX533">
            <v>1.42104513346991</v>
          </cell>
          <cell r="CY533">
            <v>1.45630817886601</v>
          </cell>
          <cell r="CZ533">
            <v>1.45234682633844</v>
          </cell>
          <cell r="DA533">
            <v>1.43275640258951</v>
          </cell>
          <cell r="DB533">
            <v>1.45056650137747</v>
          </cell>
          <cell r="DC533">
            <v>1.42792775225774</v>
          </cell>
          <cell r="DD533">
            <v>1.43591329785327</v>
          </cell>
          <cell r="DE533">
            <v>1.43446723414428</v>
          </cell>
          <cell r="DF533">
            <v>1.44354234313163</v>
          </cell>
          <cell r="DG533">
            <v>1.44354234313163</v>
          </cell>
          <cell r="DH533">
            <v>1.44354234313163</v>
          </cell>
          <cell r="DI533">
            <v>1.44354234313163</v>
          </cell>
          <cell r="DJ533">
            <v>1.44354234313163</v>
          </cell>
          <cell r="DK533">
            <v>1.44354234313163</v>
          </cell>
        </row>
        <row r="534">
          <cell r="A534">
            <v>1502.33911919965</v>
          </cell>
          <cell r="B534">
            <v>1587.2840178265</v>
          </cell>
          <cell r="C534">
            <v>1716.17828983105</v>
          </cell>
          <cell r="D534">
            <v>1891.40072587896</v>
          </cell>
          <cell r="E534">
            <v>1743.06046889435</v>
          </cell>
          <cell r="F534">
            <v>1479.89453137112</v>
          </cell>
          <cell r="G534">
            <v>1637.02517965922</v>
          </cell>
          <cell r="H534">
            <v>1716.26700286851</v>
          </cell>
          <cell r="I534">
            <v>1864.51236590951</v>
          </cell>
          <cell r="J534">
            <v>1905.29531130038</v>
          </cell>
          <cell r="K534">
            <v>2183.48838187189</v>
          </cell>
          <cell r="L534">
            <v>2048.40197811255</v>
          </cell>
          <cell r="M534">
            <v>1962.11523821877</v>
          </cell>
          <cell r="N534">
            <v>1973.96583383052</v>
          </cell>
          <cell r="O534">
            <v>2006.26516796022</v>
          </cell>
          <cell r="P534">
            <v>2281.21373539944</v>
          </cell>
          <cell r="Q534">
            <v>2611.39848103052</v>
          </cell>
          <cell r="R534">
            <v>2680.50089496496</v>
          </cell>
          <cell r="S534">
            <v>2290.22645188841</v>
          </cell>
          <cell r="T534">
            <v>2356.47787451503</v>
          </cell>
        </row>
        <row r="534">
          <cell r="Z534">
            <v>1502.33911919965</v>
          </cell>
          <cell r="AA534">
            <v>1587.2840178265</v>
          </cell>
          <cell r="AB534">
            <v>1716.17828983105</v>
          </cell>
          <cell r="AC534">
            <v>1891.40072587896</v>
          </cell>
          <cell r="AD534">
            <v>1743.06046889435</v>
          </cell>
          <cell r="AE534">
            <v>1479.89453137112</v>
          </cell>
          <cell r="AF534">
            <v>1637.02517965922</v>
          </cell>
          <cell r="AG534">
            <v>1716.26700286851</v>
          </cell>
          <cell r="AH534">
            <v>1864.51236590951</v>
          </cell>
          <cell r="AI534">
            <v>1905.29531130038</v>
          </cell>
          <cell r="AJ534">
            <v>2183.48838187189</v>
          </cell>
          <cell r="AK534">
            <v>2048.40197811255</v>
          </cell>
          <cell r="AL534">
            <v>1962.11523821877</v>
          </cell>
          <cell r="AM534">
            <v>1973.96583383052</v>
          </cell>
          <cell r="AN534">
            <v>2006.26516796022</v>
          </cell>
          <cell r="AO534">
            <v>2281.21373539944</v>
          </cell>
          <cell r="AP534">
            <v>2611.39848103052</v>
          </cell>
          <cell r="AQ534">
            <v>2680.50089496496</v>
          </cell>
          <cell r="AR534">
            <v>2290.22645188841</v>
          </cell>
          <cell r="AS534">
            <v>2356.47787451503</v>
          </cell>
        </row>
        <row r="534"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</row>
        <row r="534">
          <cell r="BX534">
            <v>3.19111844623459</v>
          </cell>
          <cell r="BY534">
            <v>3.60084393425385</v>
          </cell>
          <cell r="BZ534">
            <v>3.37163168183768</v>
          </cell>
          <cell r="CA534">
            <v>2.84072803397552</v>
          </cell>
          <cell r="CB534">
            <v>3.09725783852025</v>
          </cell>
          <cell r="CC534">
            <v>3.28652894691146</v>
          </cell>
          <cell r="CD534">
            <v>3.55008983496083</v>
          </cell>
          <cell r="CE534">
            <v>3.62716106769398</v>
          </cell>
          <cell r="CF534">
            <v>4.19117538414543</v>
          </cell>
          <cell r="CG534">
            <v>3.86235276684351</v>
          </cell>
          <cell r="CH534">
            <v>3.73102773801785</v>
          </cell>
          <cell r="CI534">
            <v>3.7564780347275</v>
          </cell>
          <cell r="CJ534">
            <v>3.83936619937713</v>
          </cell>
          <cell r="CK534">
            <v>4.36553205883158</v>
          </cell>
          <cell r="CL534">
            <v>4.9974027467999</v>
          </cell>
          <cell r="CM534">
            <v>5.12964322856284</v>
          </cell>
          <cell r="CN534">
            <v>4.38277958902097</v>
          </cell>
          <cell r="CO534">
            <v>4.50956416204524</v>
          </cell>
          <cell r="CP534">
            <v>5.58107082855131</v>
          </cell>
          <cell r="CQ534">
            <v>5.37937547199809</v>
          </cell>
          <cell r="CR534">
            <v>1.44729266159229</v>
          </cell>
          <cell r="CS534">
            <v>1.46259198296475</v>
          </cell>
          <cell r="CT534">
            <v>1.47342018402742</v>
          </cell>
          <cell r="CU534">
            <v>1.43908480665726</v>
          </cell>
          <cell r="CV534">
            <v>1.41637894781979</v>
          </cell>
          <cell r="CW534">
            <v>1.42727692229169</v>
          </cell>
          <cell r="CX534">
            <v>1.44805525598728</v>
          </cell>
          <cell r="CY534">
            <v>1.43071959921144</v>
          </cell>
          <cell r="CZ534">
            <v>1.4389081107134</v>
          </cell>
          <cell r="DA534">
            <v>1.43913850441892</v>
          </cell>
          <cell r="DB534">
            <v>1.42732274410742</v>
          </cell>
          <cell r="DC534">
            <v>1.45301596016394</v>
          </cell>
          <cell r="DD534">
            <v>1.44079823693742</v>
          </cell>
          <cell r="DE534">
            <v>1.4396798070272</v>
          </cell>
          <cell r="DF534">
            <v>1.4316469472</v>
          </cell>
          <cell r="DG534">
            <v>1.4316469472</v>
          </cell>
          <cell r="DH534">
            <v>1.4316469472</v>
          </cell>
          <cell r="DI534">
            <v>1.4316469472</v>
          </cell>
          <cell r="DJ534">
            <v>1.4316469472</v>
          </cell>
          <cell r="DK534">
            <v>1.4316469472</v>
          </cell>
        </row>
        <row r="535">
          <cell r="A535">
            <v>1334.35983108384</v>
          </cell>
          <cell r="B535">
            <v>1638.45938292367</v>
          </cell>
          <cell r="C535">
            <v>1488.16683099202</v>
          </cell>
          <cell r="D535">
            <v>1704.40038251336</v>
          </cell>
          <cell r="E535">
            <v>1778.48175936375</v>
          </cell>
          <cell r="F535">
            <v>1606.76310852443</v>
          </cell>
          <cell r="G535">
            <v>1851.19201135243</v>
          </cell>
          <cell r="H535">
            <v>1824.3187752611</v>
          </cell>
          <cell r="I535">
            <v>1950.41089763536</v>
          </cell>
          <cell r="J535">
            <v>2260.20791323355</v>
          </cell>
          <cell r="K535">
            <v>1989.44872071416</v>
          </cell>
          <cell r="L535">
            <v>2022.06038070913</v>
          </cell>
          <cell r="M535">
            <v>2266.86127445471</v>
          </cell>
          <cell r="N535">
            <v>1841.58737319903</v>
          </cell>
          <cell r="O535">
            <v>2362.14243561726</v>
          </cell>
          <cell r="P535">
            <v>2016.31789422824</v>
          </cell>
          <cell r="Q535">
            <v>2002.28556418819</v>
          </cell>
          <cell r="R535">
            <v>2136.60400767058</v>
          </cell>
          <cell r="S535">
            <v>2182.99442931759</v>
          </cell>
          <cell r="T535">
            <v>2945.48872587902</v>
          </cell>
        </row>
        <row r="535">
          <cell r="Z535">
            <v>1334.35983108384</v>
          </cell>
          <cell r="AA535">
            <v>1638.45938292367</v>
          </cell>
          <cell r="AB535">
            <v>1488.16683099202</v>
          </cell>
          <cell r="AC535">
            <v>1704.40038251336</v>
          </cell>
          <cell r="AD535">
            <v>1778.48175936375</v>
          </cell>
          <cell r="AE535">
            <v>1606.76310852443</v>
          </cell>
          <cell r="AF535">
            <v>1851.19201135243</v>
          </cell>
          <cell r="AG535">
            <v>1824.3187752611</v>
          </cell>
          <cell r="AH535">
            <v>1950.41089763536</v>
          </cell>
          <cell r="AI535">
            <v>2260.20791323355</v>
          </cell>
          <cell r="AJ535">
            <v>1989.44872071416</v>
          </cell>
          <cell r="AK535">
            <v>2022.06038070913</v>
          </cell>
          <cell r="AL535">
            <v>2266.86127445471</v>
          </cell>
          <cell r="AM535">
            <v>1841.58737319903</v>
          </cell>
          <cell r="AN535">
            <v>2362.14243561726</v>
          </cell>
          <cell r="AO535">
            <v>2016.31789422824</v>
          </cell>
          <cell r="AP535">
            <v>2002.28556418819</v>
          </cell>
          <cell r="AQ535">
            <v>2136.60400767058</v>
          </cell>
          <cell r="AR535">
            <v>2182.99442931759</v>
          </cell>
          <cell r="AS535">
            <v>2945.48872587902</v>
          </cell>
        </row>
        <row r="535"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</row>
        <row r="535">
          <cell r="BX535">
            <v>2.83279675898998</v>
          </cell>
          <cell r="BY535">
            <v>3.24936150620068</v>
          </cell>
          <cell r="BZ535">
            <v>3.35178052332579</v>
          </cell>
          <cell r="CA535">
            <v>2.99901827616972</v>
          </cell>
          <cell r="CB535">
            <v>3.48373521474658</v>
          </cell>
          <cell r="CC535">
            <v>3.44739829618963</v>
          </cell>
          <cell r="CD535">
            <v>3.68370338352298</v>
          </cell>
          <cell r="CE535">
            <v>4.17937107469418</v>
          </cell>
          <cell r="CF535">
            <v>3.76876522814646</v>
          </cell>
          <cell r="CG535">
            <v>3.87243801003238</v>
          </cell>
          <cell r="CH535">
            <v>4.29285884023047</v>
          </cell>
          <cell r="CI535">
            <v>3.50062267822657</v>
          </cell>
          <cell r="CJ535">
            <v>4.48015301762777</v>
          </cell>
          <cell r="CK535">
            <v>3.82424555018967</v>
          </cell>
          <cell r="CL535">
            <v>3.79763115775281</v>
          </cell>
          <cell r="CM535">
            <v>4.05238598151662</v>
          </cell>
          <cell r="CN535">
            <v>4.1403722876754</v>
          </cell>
          <cell r="CO535">
            <v>5.58655566432304</v>
          </cell>
          <cell r="CP535">
            <v>5.56518325495612</v>
          </cell>
          <cell r="CQ535">
            <v>4.90239333933894</v>
          </cell>
          <cell r="CR535">
            <v>1.44966175417911</v>
          </cell>
          <cell r="CS535">
            <v>1.44723449071314</v>
          </cell>
          <cell r="CT535">
            <v>1.43927353313967</v>
          </cell>
          <cell r="CU535">
            <v>1.4370792785496</v>
          </cell>
          <cell r="CV535">
            <v>1.45372071096868</v>
          </cell>
          <cell r="CW535">
            <v>1.46784390854342</v>
          </cell>
          <cell r="CX535">
            <v>1.45583938576717</v>
          </cell>
          <cell r="CY535">
            <v>1.44982772555661</v>
          </cell>
          <cell r="CZ535">
            <v>1.45060308717376</v>
          </cell>
          <cell r="DA535">
            <v>1.48164648138317</v>
          </cell>
          <cell r="DB535">
            <v>1.44624143727664</v>
          </cell>
          <cell r="DC535">
            <v>1.43059525798614</v>
          </cell>
          <cell r="DD535">
            <v>1.44672328284363</v>
          </cell>
          <cell r="DE535">
            <v>1.44129925497586</v>
          </cell>
          <cell r="DF535">
            <v>1.44450939193744</v>
          </cell>
          <cell r="DG535">
            <v>1.44450939193744</v>
          </cell>
          <cell r="DH535">
            <v>1.44450939193744</v>
          </cell>
          <cell r="DI535">
            <v>1.44450939193744</v>
          </cell>
          <cell r="DJ535">
            <v>1.44450939193744</v>
          </cell>
          <cell r="DK535">
            <v>1.44450939193744</v>
          </cell>
        </row>
        <row r="536">
          <cell r="A536">
            <v>1406.51419832576</v>
          </cell>
          <cell r="B536">
            <v>1369.71140342511</v>
          </cell>
          <cell r="C536">
            <v>1498.06742065601</v>
          </cell>
          <cell r="D536">
            <v>1566.29854693345</v>
          </cell>
          <cell r="E536">
            <v>1552.3472144341</v>
          </cell>
          <cell r="F536">
            <v>1671.49130131268</v>
          </cell>
          <cell r="G536">
            <v>1803.70337746024</v>
          </cell>
          <cell r="H536">
            <v>2098.44201690997</v>
          </cell>
          <cell r="I536">
            <v>1862.17729302296</v>
          </cell>
          <cell r="J536">
            <v>1917.85528913399</v>
          </cell>
          <cell r="K536">
            <v>1911.57588663684</v>
          </cell>
          <cell r="L536">
            <v>2005.09167990395</v>
          </cell>
          <cell r="M536">
            <v>2192.62832989304</v>
          </cell>
          <cell r="N536">
            <v>2190.10842518558</v>
          </cell>
          <cell r="O536">
            <v>2507.29767945123</v>
          </cell>
          <cell r="P536">
            <v>2084.72429717369</v>
          </cell>
          <cell r="Q536">
            <v>2492.75608387025</v>
          </cell>
          <cell r="R536">
            <v>2459.5842494475</v>
          </cell>
          <cell r="S536">
            <v>2852.19484233367</v>
          </cell>
          <cell r="T536">
            <v>2850.08976266639</v>
          </cell>
        </row>
        <row r="536">
          <cell r="Z536">
            <v>1406.51419832576</v>
          </cell>
          <cell r="AA536">
            <v>1369.71140342511</v>
          </cell>
          <cell r="AB536">
            <v>1498.06742065601</v>
          </cell>
          <cell r="AC536">
            <v>1566.29854693345</v>
          </cell>
          <cell r="AD536">
            <v>1552.3472144341</v>
          </cell>
          <cell r="AE536">
            <v>1671.49130131268</v>
          </cell>
          <cell r="AF536">
            <v>1803.70337746024</v>
          </cell>
          <cell r="AG536">
            <v>2098.44201690997</v>
          </cell>
          <cell r="AH536">
            <v>1862.17729302296</v>
          </cell>
          <cell r="AI536">
            <v>1917.85528913399</v>
          </cell>
          <cell r="AJ536">
            <v>1911.57588663684</v>
          </cell>
          <cell r="AK536">
            <v>2005.09167990395</v>
          </cell>
          <cell r="AL536">
            <v>2192.62832989304</v>
          </cell>
          <cell r="AM536">
            <v>2190.10842518558</v>
          </cell>
          <cell r="AN536">
            <v>2507.29767945123</v>
          </cell>
          <cell r="AO536">
            <v>2084.72429717369</v>
          </cell>
          <cell r="AP536">
            <v>2492.75608387025</v>
          </cell>
          <cell r="AQ536">
            <v>2459.5842494475</v>
          </cell>
          <cell r="AR536">
            <v>2852.19484233367</v>
          </cell>
          <cell r="AS536">
            <v>2850.08976266639</v>
          </cell>
        </row>
        <row r="536"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</row>
        <row r="536">
          <cell r="BX536">
            <v>2.83403278018213</v>
          </cell>
          <cell r="BY536">
            <v>2.98368962924439</v>
          </cell>
          <cell r="BZ536">
            <v>2.95349316556145</v>
          </cell>
          <cell r="CA536">
            <v>3.17541204058955</v>
          </cell>
          <cell r="CB536">
            <v>3.47278625482837</v>
          </cell>
          <cell r="CC536">
            <v>3.93568980384856</v>
          </cell>
          <cell r="CD536">
            <v>3.53581067488171</v>
          </cell>
          <cell r="CE536">
            <v>3.69631706433802</v>
          </cell>
          <cell r="CF536">
            <v>3.69416512976283</v>
          </cell>
          <cell r="CG536">
            <v>3.84394389578466</v>
          </cell>
          <cell r="CH536">
            <v>4.10295882299038</v>
          </cell>
          <cell r="CI536">
            <v>4.12697621169442</v>
          </cell>
          <cell r="CJ536">
            <v>4.70567588814662</v>
          </cell>
          <cell r="CK536">
            <v>3.91259360188565</v>
          </cell>
          <cell r="CL536">
            <v>4.67838433985485</v>
          </cell>
          <cell r="CM536">
            <v>4.6161277108602</v>
          </cell>
          <cell r="CN536">
            <v>5.35297607773611</v>
          </cell>
          <cell r="CO536">
            <v>5.3490252813412</v>
          </cell>
          <cell r="CP536">
            <v>4.69723569222656</v>
          </cell>
          <cell r="CQ536">
            <v>5.1488866969688</v>
          </cell>
          <cell r="CR536">
            <v>1.44762936108025</v>
          </cell>
          <cell r="CS536">
            <v>1.43671779557369</v>
          </cell>
          <cell r="CT536">
            <v>1.44821694790114</v>
          </cell>
          <cell r="CU536">
            <v>1.43822898120768</v>
          </cell>
          <cell r="CV536">
            <v>1.43999184306027</v>
          </cell>
          <cell r="CW536">
            <v>1.44215244013632</v>
          </cell>
          <cell r="CX536">
            <v>1.42296494120868</v>
          </cell>
          <cell r="CY536">
            <v>1.46077473003344</v>
          </cell>
          <cell r="CZ536">
            <v>1.44290972182606</v>
          </cell>
          <cell r="DA536">
            <v>1.42152254824571</v>
          </cell>
          <cell r="DB536">
            <v>1.41769358596598</v>
          </cell>
          <cell r="DC536">
            <v>1.42910562996892</v>
          </cell>
          <cell r="DD536">
            <v>1.46411435331888</v>
          </cell>
          <cell r="DE536">
            <v>1.45392092115777</v>
          </cell>
          <cell r="DF536">
            <v>1.45979214763362</v>
          </cell>
          <cell r="DG536">
            <v>1.45979214763362</v>
          </cell>
          <cell r="DH536">
            <v>1.45979214763362</v>
          </cell>
          <cell r="DI536">
            <v>1.45979214763362</v>
          </cell>
          <cell r="DJ536">
            <v>1.45979214763362</v>
          </cell>
          <cell r="DK536">
            <v>1.45979214763362</v>
          </cell>
        </row>
        <row r="537">
          <cell r="A537">
            <v>1823.16452569696</v>
          </cell>
          <cell r="B537">
            <v>1848.99772702042</v>
          </cell>
          <cell r="C537">
            <v>1641.75051336462</v>
          </cell>
          <cell r="D537">
            <v>1589.29362179024</v>
          </cell>
          <cell r="E537">
            <v>1394.7612790883</v>
          </cell>
          <cell r="F537">
            <v>1620.28817244109</v>
          </cell>
          <cell r="G537">
            <v>1836.63628147777</v>
          </cell>
          <cell r="H537">
            <v>1698.60162575658</v>
          </cell>
          <cell r="I537">
            <v>2189.41118110787</v>
          </cell>
          <cell r="J537">
            <v>1792.11053668079</v>
          </cell>
          <cell r="K537">
            <v>2021.6304048735</v>
          </cell>
          <cell r="L537">
            <v>2145.21034948017</v>
          </cell>
          <cell r="M537">
            <v>1822.08501906261</v>
          </cell>
          <cell r="N537">
            <v>2073.97681886293</v>
          </cell>
          <cell r="O537">
            <v>2237.88543428769</v>
          </cell>
          <cell r="P537">
            <v>2406.95087886778</v>
          </cell>
          <cell r="Q537">
            <v>2294.35667015653</v>
          </cell>
          <cell r="R537">
            <v>2363.15246263923</v>
          </cell>
          <cell r="S537">
            <v>2445.83058284713</v>
          </cell>
          <cell r="T537">
            <v>2846.51045407513</v>
          </cell>
        </row>
        <row r="537">
          <cell r="Z537">
            <v>1823.16452569696</v>
          </cell>
          <cell r="AA537">
            <v>1848.99772702042</v>
          </cell>
          <cell r="AB537">
            <v>1641.75051336462</v>
          </cell>
          <cell r="AC537">
            <v>1589.29362179024</v>
          </cell>
          <cell r="AD537">
            <v>1394.7612790883</v>
          </cell>
          <cell r="AE537">
            <v>1620.28817244109</v>
          </cell>
          <cell r="AF537">
            <v>1836.63628147777</v>
          </cell>
          <cell r="AG537">
            <v>1698.60162575658</v>
          </cell>
          <cell r="AH537">
            <v>2189.41118110787</v>
          </cell>
          <cell r="AI537">
            <v>1792.11053668079</v>
          </cell>
          <cell r="AJ537">
            <v>2021.6304048735</v>
          </cell>
          <cell r="AK537">
            <v>2145.21034948017</v>
          </cell>
          <cell r="AL537">
            <v>1822.08501906261</v>
          </cell>
          <cell r="AM537">
            <v>2073.97681886293</v>
          </cell>
          <cell r="AN537">
            <v>2237.88543428769</v>
          </cell>
          <cell r="AO537">
            <v>2406.95087886778</v>
          </cell>
          <cell r="AP537">
            <v>2294.35667015653</v>
          </cell>
          <cell r="AQ537">
            <v>2363.15246263923</v>
          </cell>
          <cell r="AR537">
            <v>2445.83058284713</v>
          </cell>
          <cell r="AS537">
            <v>2846.51045407513</v>
          </cell>
        </row>
        <row r="537"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</row>
        <row r="537">
          <cell r="BX537">
            <v>3.10927378880033</v>
          </cell>
          <cell r="BY537">
            <v>3.00723919132604</v>
          </cell>
          <cell r="BZ537">
            <v>2.65107869307681</v>
          </cell>
          <cell r="CA537">
            <v>3.09754256560566</v>
          </cell>
          <cell r="CB537">
            <v>3.49481035956356</v>
          </cell>
          <cell r="CC537">
            <v>3.20064939220631</v>
          </cell>
          <cell r="CD537">
            <v>4.06982966879044</v>
          </cell>
          <cell r="CE537">
            <v>3.45039047690362</v>
          </cell>
          <cell r="CF537">
            <v>3.82430140969077</v>
          </cell>
          <cell r="CG537">
            <v>4.06547666537604</v>
          </cell>
          <cell r="CH537">
            <v>3.4104352010602</v>
          </cell>
          <cell r="CI537">
            <v>3.8808507558912</v>
          </cell>
          <cell r="CJ537">
            <v>4.25615311031959</v>
          </cell>
          <cell r="CK537">
            <v>4.57769254516834</v>
          </cell>
          <cell r="CL537">
            <v>4.36355370487382</v>
          </cell>
          <cell r="CM537">
            <v>4.49439392648033</v>
          </cell>
          <cell r="CN537">
            <v>4.65163644349515</v>
          </cell>
          <cell r="CO537">
            <v>5.41367495272397</v>
          </cell>
          <cell r="CP537">
            <v>4.8210288584213</v>
          </cell>
          <cell r="CQ537">
            <v>4.88046843813855</v>
          </cell>
          <cell r="CR537">
            <v>1.45400186204542</v>
          </cell>
          <cell r="CS537">
            <v>1.44612605048978</v>
          </cell>
          <cell r="CT537">
            <v>1.4466228828608</v>
          </cell>
          <cell r="CU537">
            <v>1.44791578712938</v>
          </cell>
          <cell r="CV537">
            <v>1.44139960398128</v>
          </cell>
          <cell r="CW537">
            <v>1.43311853958424</v>
          </cell>
          <cell r="CX537">
            <v>1.43981495575489</v>
          </cell>
          <cell r="CY537">
            <v>1.45398714885689</v>
          </cell>
          <cell r="CZ537">
            <v>1.47386679190889</v>
          </cell>
          <cell r="DA537">
            <v>1.42299600992505</v>
          </cell>
          <cell r="DB537">
            <v>1.44829417053125</v>
          </cell>
          <cell r="DC537">
            <v>1.44565794185149</v>
          </cell>
          <cell r="DD537">
            <v>1.46374684066849</v>
          </cell>
          <cell r="DE537">
            <v>1.46414501053197</v>
          </cell>
          <cell r="DF537">
            <v>1.44054802816782</v>
          </cell>
          <cell r="DG537">
            <v>1.44054802816782</v>
          </cell>
          <cell r="DH537">
            <v>1.44054802816782</v>
          </cell>
          <cell r="DI537">
            <v>1.44054802816782</v>
          </cell>
          <cell r="DJ537">
            <v>1.44054802816782</v>
          </cell>
          <cell r="DK537">
            <v>1.44054802816782</v>
          </cell>
        </row>
        <row r="538">
          <cell r="A538">
            <v>1351.01121116066</v>
          </cell>
          <cell r="B538">
            <v>1308.58912677136</v>
          </cell>
          <cell r="C538">
            <v>1484.92055084721</v>
          </cell>
          <cell r="D538">
            <v>1411.64162253427</v>
          </cell>
          <cell r="E538">
            <v>1491.92822218923</v>
          </cell>
          <cell r="F538">
            <v>1659.93856948508</v>
          </cell>
          <cell r="G538">
            <v>1524.58011156804</v>
          </cell>
          <cell r="H538">
            <v>1791.98782037012</v>
          </cell>
          <cell r="I538">
            <v>1830.86390028634</v>
          </cell>
          <cell r="J538">
            <v>1734.85876482817</v>
          </cell>
          <cell r="K538">
            <v>1809.34136334083</v>
          </cell>
          <cell r="L538">
            <v>2224.9614066567</v>
          </cell>
          <cell r="M538">
            <v>2164.75835724452</v>
          </cell>
          <cell r="N538">
            <v>2201.2796291932</v>
          </cell>
          <cell r="O538">
            <v>2251.77475039347</v>
          </cell>
          <cell r="P538">
            <v>1970.81250948452</v>
          </cell>
          <cell r="Q538">
            <v>2394.29448204034</v>
          </cell>
          <cell r="R538">
            <v>2545.32476666403</v>
          </cell>
          <cell r="S538">
            <v>2280.80458375819</v>
          </cell>
          <cell r="T538">
            <v>2585.34070895331</v>
          </cell>
        </row>
        <row r="538">
          <cell r="Z538">
            <v>1351.01121116066</v>
          </cell>
          <cell r="AA538">
            <v>1308.58912677136</v>
          </cell>
          <cell r="AB538">
            <v>1484.92055084721</v>
          </cell>
          <cell r="AC538">
            <v>1411.64162253427</v>
          </cell>
          <cell r="AD538">
            <v>1491.92822218923</v>
          </cell>
          <cell r="AE538">
            <v>1659.93856948508</v>
          </cell>
          <cell r="AF538">
            <v>1524.58011156804</v>
          </cell>
          <cell r="AG538">
            <v>1791.98782037012</v>
          </cell>
          <cell r="AH538">
            <v>1830.86390028634</v>
          </cell>
          <cell r="AI538">
            <v>1734.85876482817</v>
          </cell>
          <cell r="AJ538">
            <v>1809.34136334083</v>
          </cell>
          <cell r="AK538">
            <v>2224.9614066567</v>
          </cell>
          <cell r="AL538">
            <v>2164.75835724452</v>
          </cell>
          <cell r="AM538">
            <v>2201.2796291932</v>
          </cell>
          <cell r="AN538">
            <v>2251.77475039347</v>
          </cell>
          <cell r="AO538">
            <v>1970.81250948452</v>
          </cell>
          <cell r="AP538">
            <v>2394.29448204034</v>
          </cell>
          <cell r="AQ538">
            <v>2545.32476666403</v>
          </cell>
          <cell r="AR538">
            <v>2280.80458375819</v>
          </cell>
          <cell r="AS538">
            <v>2585.34070895331</v>
          </cell>
        </row>
        <row r="538"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</row>
        <row r="538">
          <cell r="BX538">
            <v>2.81340635005706</v>
          </cell>
          <cell r="BY538">
            <v>2.68227228179528</v>
          </cell>
          <cell r="BZ538">
            <v>2.81647493003399</v>
          </cell>
          <cell r="CA538">
            <v>3.11759111052172</v>
          </cell>
          <cell r="CB538">
            <v>2.85527913250132</v>
          </cell>
          <cell r="CC538">
            <v>3.35612498241167</v>
          </cell>
          <cell r="CD538">
            <v>3.54488865912291</v>
          </cell>
          <cell r="CE538">
            <v>3.28802997413358</v>
          </cell>
          <cell r="CF538">
            <v>3.44193056928961</v>
          </cell>
          <cell r="CG538">
            <v>4.25383188570534</v>
          </cell>
          <cell r="CH538">
            <v>4.14376701474644</v>
          </cell>
          <cell r="CI538">
            <v>4.21644792642182</v>
          </cell>
          <cell r="CJ538">
            <v>4.23324503771713</v>
          </cell>
          <cell r="CK538">
            <v>3.70504744073019</v>
          </cell>
          <cell r="CL538">
            <v>4.50117634242044</v>
          </cell>
          <cell r="CM538">
            <v>4.7851071409235</v>
          </cell>
          <cell r="CN538">
            <v>4.28781994491666</v>
          </cell>
          <cell r="CO538">
            <v>4.86033548651894</v>
          </cell>
          <cell r="CP538">
            <v>5.30066041829198</v>
          </cell>
          <cell r="CQ538">
            <v>4.99127724917521</v>
          </cell>
          <cell r="CR538">
            <v>1.44421376501209</v>
          </cell>
          <cell r="CS538">
            <v>1.44549413643978</v>
          </cell>
          <cell r="CT538">
            <v>1.44603195400148</v>
          </cell>
          <cell r="CU538">
            <v>1.4418787089079</v>
          </cell>
          <cell r="CV538">
            <v>1.45127319890294</v>
          </cell>
          <cell r="CW538">
            <v>1.45874707152914</v>
          </cell>
          <cell r="CX538">
            <v>1.46288037655221</v>
          </cell>
          <cell r="CY538">
            <v>1.46286437423405</v>
          </cell>
          <cell r="CZ538">
            <v>1.41501354840229</v>
          </cell>
          <cell r="DA538">
            <v>1.44555790222395</v>
          </cell>
          <cell r="DB538">
            <v>1.44020907040389</v>
          </cell>
          <cell r="DC538">
            <v>1.43301024571661</v>
          </cell>
          <cell r="DD538">
            <v>1.43126888969926</v>
          </cell>
          <cell r="DE538">
            <v>1.43032789658996</v>
          </cell>
          <cell r="DF538">
            <v>1.45733257501575</v>
          </cell>
          <cell r="DG538">
            <v>1.45733257501575</v>
          </cell>
          <cell r="DH538">
            <v>1.45733257501575</v>
          </cell>
          <cell r="DI538">
            <v>1.45733257501575</v>
          </cell>
          <cell r="DJ538">
            <v>1.45733257501575</v>
          </cell>
          <cell r="DK538">
            <v>1.45733257501575</v>
          </cell>
        </row>
        <row r="539">
          <cell r="A539">
            <v>1389.89025309688</v>
          </cell>
          <cell r="B539">
            <v>1545.03113304389</v>
          </cell>
          <cell r="C539">
            <v>1639.83754088585</v>
          </cell>
          <cell r="D539">
            <v>1647.98579301586</v>
          </cell>
          <cell r="E539">
            <v>1519.90908851992</v>
          </cell>
          <cell r="F539">
            <v>1753.05208828078</v>
          </cell>
          <cell r="G539">
            <v>1625.35998850474</v>
          </cell>
          <cell r="H539">
            <v>2155.19660973171</v>
          </cell>
          <cell r="I539">
            <v>1781.48510750295</v>
          </cell>
          <cell r="J539">
            <v>1863.5771133474</v>
          </cell>
          <cell r="K539">
            <v>1747.78770557312</v>
          </cell>
          <cell r="L539">
            <v>1865.99684906799</v>
          </cell>
          <cell r="M539">
            <v>2182.14656928416</v>
          </cell>
          <cell r="N539">
            <v>2117.22251198348</v>
          </cell>
          <cell r="O539">
            <v>2114.75901053124</v>
          </cell>
          <cell r="P539">
            <v>2033.90039815633</v>
          </cell>
          <cell r="Q539">
            <v>2459.9198309828</v>
          </cell>
          <cell r="R539">
            <v>2746.09297591624</v>
          </cell>
          <cell r="S539">
            <v>2602.50422011634</v>
          </cell>
          <cell r="T539">
            <v>2629.00615445246</v>
          </cell>
        </row>
        <row r="539">
          <cell r="Z539">
            <v>1389.89025309688</v>
          </cell>
          <cell r="AA539">
            <v>1545.03113304389</v>
          </cell>
          <cell r="AB539">
            <v>1639.83754088585</v>
          </cell>
          <cell r="AC539">
            <v>1647.98579301586</v>
          </cell>
          <cell r="AD539">
            <v>1519.90908851992</v>
          </cell>
          <cell r="AE539">
            <v>1753.05208828078</v>
          </cell>
          <cell r="AF539">
            <v>1625.35998850474</v>
          </cell>
          <cell r="AG539">
            <v>2155.19660973171</v>
          </cell>
          <cell r="AH539">
            <v>1781.48510750295</v>
          </cell>
          <cell r="AI539">
            <v>1863.5771133474</v>
          </cell>
          <cell r="AJ539">
            <v>1747.78770557312</v>
          </cell>
          <cell r="AK539">
            <v>1865.99684906799</v>
          </cell>
          <cell r="AL539">
            <v>2182.14656928416</v>
          </cell>
          <cell r="AM539">
            <v>2117.22251198348</v>
          </cell>
          <cell r="AN539">
            <v>2114.75901053124</v>
          </cell>
          <cell r="AO539">
            <v>2033.90039815633</v>
          </cell>
          <cell r="AP539">
            <v>2459.9198309828</v>
          </cell>
          <cell r="AQ539">
            <v>2746.09297591624</v>
          </cell>
          <cell r="AR539">
            <v>2602.50422011634</v>
          </cell>
          <cell r="AS539">
            <v>2629.00615445246</v>
          </cell>
        </row>
        <row r="539"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</row>
        <row r="539">
          <cell r="BX539">
            <v>3.16258559413514</v>
          </cell>
          <cell r="BY539">
            <v>3.05932115402763</v>
          </cell>
          <cell r="BZ539">
            <v>2.88855954269142</v>
          </cell>
          <cell r="CA539">
            <v>3.31961467939472</v>
          </cell>
          <cell r="CB539">
            <v>3.10106193035428</v>
          </cell>
          <cell r="CC539">
            <v>4.03000233254757</v>
          </cell>
          <cell r="CD539">
            <v>3.37619544693444</v>
          </cell>
          <cell r="CE539">
            <v>3.51871656180179</v>
          </cell>
          <cell r="CF539">
            <v>3.29441296590213</v>
          </cell>
          <cell r="CG539">
            <v>3.56465095844687</v>
          </cell>
          <cell r="CH539">
            <v>4.11675102546977</v>
          </cell>
          <cell r="CI539">
            <v>4.01698762455456</v>
          </cell>
          <cell r="CJ539">
            <v>4.02964311673282</v>
          </cell>
          <cell r="CK539">
            <v>3.87556818471337</v>
          </cell>
          <cell r="CL539">
            <v>4.6873421346219</v>
          </cell>
          <cell r="CM539">
            <v>5.23264097857158</v>
          </cell>
          <cell r="CN539">
            <v>4.95903465342158</v>
          </cell>
          <cell r="CO539">
            <v>5.00953371111366</v>
          </cell>
          <cell r="CP539">
            <v>5.53532684490106</v>
          </cell>
          <cell r="CQ539">
            <v>5.16835743616096</v>
          </cell>
          <cell r="CR539">
            <v>1.44581661447635</v>
          </cell>
          <cell r="CS539">
            <v>1.44021981342377</v>
          </cell>
          <cell r="CT539">
            <v>1.42057992036629</v>
          </cell>
          <cell r="CU539">
            <v>1.47582726447741</v>
          </cell>
          <cell r="CV539">
            <v>1.44159551761074</v>
          </cell>
          <cell r="CW539">
            <v>1.44681925389054</v>
          </cell>
          <cell r="CX539">
            <v>1.43597295520242</v>
          </cell>
          <cell r="CY539">
            <v>1.46517241395929</v>
          </cell>
          <cell r="CZ539">
            <v>1.44564531087149</v>
          </cell>
          <cell r="DA539">
            <v>1.45100937567</v>
          </cell>
          <cell r="DB539">
            <v>1.45350917352657</v>
          </cell>
          <cell r="DC539">
            <v>1.43417130990584</v>
          </cell>
          <cell r="DD539">
            <v>1.4522335002713</v>
          </cell>
          <cell r="DE539">
            <v>1.44401978896208</v>
          </cell>
          <cell r="DF539">
            <v>1.43780978488311</v>
          </cell>
          <cell r="DG539">
            <v>1.43780978488311</v>
          </cell>
          <cell r="DH539">
            <v>1.43780978488311</v>
          </cell>
          <cell r="DI539">
            <v>1.43780978488311</v>
          </cell>
          <cell r="DJ539">
            <v>1.43780978488311</v>
          </cell>
          <cell r="DK539">
            <v>1.43780978488311</v>
          </cell>
        </row>
        <row r="540">
          <cell r="A540">
            <v>1437.19805293604</v>
          </cell>
          <cell r="B540">
            <v>1677.71172333805</v>
          </cell>
          <cell r="C540">
            <v>1621.44769523371</v>
          </cell>
          <cell r="D540">
            <v>1699.62823794623</v>
          </cell>
          <cell r="E540">
            <v>1644.32823188208</v>
          </cell>
          <cell r="F540">
            <v>2021.27348757789</v>
          </cell>
          <cell r="G540">
            <v>1734.21791683197</v>
          </cell>
          <cell r="H540">
            <v>1822.31503133592</v>
          </cell>
          <cell r="I540">
            <v>1445.09641066228</v>
          </cell>
          <cell r="J540">
            <v>1816.74761153798</v>
          </cell>
          <cell r="K540">
            <v>1659.89850579589</v>
          </cell>
          <cell r="L540">
            <v>2067.74423445659</v>
          </cell>
          <cell r="M540">
            <v>2376.72008737138</v>
          </cell>
          <cell r="N540">
            <v>2061.22032656868</v>
          </cell>
          <cell r="O540">
            <v>2311.82468466188</v>
          </cell>
          <cell r="P540">
            <v>2177.41560433204</v>
          </cell>
          <cell r="Q540">
            <v>2378.39733804105</v>
          </cell>
          <cell r="R540">
            <v>2442.93010494557</v>
          </cell>
          <cell r="S540">
            <v>2813.50597195111</v>
          </cell>
          <cell r="T540">
            <v>2033.75390916008</v>
          </cell>
        </row>
        <row r="540">
          <cell r="Z540">
            <v>1437.19805293604</v>
          </cell>
          <cell r="AA540">
            <v>1677.71172333805</v>
          </cell>
          <cell r="AB540">
            <v>1621.44769523371</v>
          </cell>
          <cell r="AC540">
            <v>1699.62823794623</v>
          </cell>
          <cell r="AD540">
            <v>1644.32823188208</v>
          </cell>
          <cell r="AE540">
            <v>2021.27348757789</v>
          </cell>
          <cell r="AF540">
            <v>1734.21791683197</v>
          </cell>
          <cell r="AG540">
            <v>1822.31503133592</v>
          </cell>
          <cell r="AH540">
            <v>1445.09641066228</v>
          </cell>
          <cell r="AI540">
            <v>1816.74761153798</v>
          </cell>
          <cell r="AJ540">
            <v>1659.89850579589</v>
          </cell>
          <cell r="AK540">
            <v>2067.74423445659</v>
          </cell>
          <cell r="AL540">
            <v>2376.72008737138</v>
          </cell>
          <cell r="AM540">
            <v>2061.22032656868</v>
          </cell>
          <cell r="AN540">
            <v>2311.82468466188</v>
          </cell>
          <cell r="AO540">
            <v>2177.41560433204</v>
          </cell>
          <cell r="AP540">
            <v>2378.39733804105</v>
          </cell>
          <cell r="AQ540">
            <v>2442.93010494557</v>
          </cell>
          <cell r="AR540">
            <v>2813.50597195111</v>
          </cell>
          <cell r="AS540">
            <v>2033.75390916008</v>
          </cell>
        </row>
        <row r="540"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</row>
        <row r="540">
          <cell r="BX540">
            <v>3.00335527021774</v>
          </cell>
          <cell r="BY540">
            <v>3.21576591232714</v>
          </cell>
          <cell r="BZ540">
            <v>3.11251480317696</v>
          </cell>
          <cell r="CA540">
            <v>3.7407045431266</v>
          </cell>
          <cell r="CB540">
            <v>3.25360790020997</v>
          </cell>
          <cell r="CC540">
            <v>3.51735080889678</v>
          </cell>
          <cell r="CD540">
            <v>2.74493765271587</v>
          </cell>
          <cell r="CE540">
            <v>3.46884794362286</v>
          </cell>
          <cell r="CF540">
            <v>3.14632907301059</v>
          </cell>
          <cell r="CG540">
            <v>3.92214975382909</v>
          </cell>
          <cell r="CH540">
            <v>4.47984712333063</v>
          </cell>
          <cell r="CI540">
            <v>3.93102421533164</v>
          </cell>
          <cell r="CJ540">
            <v>4.36063192412114</v>
          </cell>
          <cell r="CK540">
            <v>4.10710555143955</v>
          </cell>
          <cell r="CL540">
            <v>4.48620322696459</v>
          </cell>
          <cell r="CM540">
            <v>4.60792683575844</v>
          </cell>
          <cell r="CN540">
            <v>5.30691796890726</v>
          </cell>
          <cell r="CO540">
            <v>3.83612662367029</v>
          </cell>
          <cell r="CP540">
            <v>4.72944748122149</v>
          </cell>
          <cell r="CQ540">
            <v>6.15611920878004</v>
          </cell>
          <cell r="CR540">
            <v>1.4232815034757</v>
          </cell>
          <cell r="CS540">
            <v>1.44890095084879</v>
          </cell>
          <cell r="CT540">
            <v>1.47911986861715</v>
          </cell>
          <cell r="CU540">
            <v>1.44802695449647</v>
          </cell>
          <cell r="CV540">
            <v>1.44738551921847</v>
          </cell>
          <cell r="CW540">
            <v>1.48039908486773</v>
          </cell>
          <cell r="CX540">
            <v>1.4603117860688</v>
          </cell>
          <cell r="CY540">
            <v>1.41943303148491</v>
          </cell>
          <cell r="CZ540">
            <v>1.44235270497768</v>
          </cell>
          <cell r="DA540">
            <v>1.43488293446038</v>
          </cell>
          <cell r="DB540">
            <v>1.4453882711052</v>
          </cell>
          <cell r="DC540">
            <v>1.44437439993481</v>
          </cell>
          <cell r="DD540">
            <v>1.4535232350447</v>
          </cell>
          <cell r="DE540">
            <v>1.43656682522473</v>
          </cell>
          <cell r="DF540">
            <v>1.45248816445891</v>
          </cell>
          <cell r="DG540">
            <v>1.45248816445891</v>
          </cell>
          <cell r="DH540">
            <v>1.45248816445891</v>
          </cell>
          <cell r="DI540">
            <v>1.45248816445891</v>
          </cell>
          <cell r="DJ540">
            <v>1.45248816445891</v>
          </cell>
          <cell r="DK540">
            <v>1.45248816445891</v>
          </cell>
        </row>
        <row r="541">
          <cell r="A541">
            <v>1682.50074882916</v>
          </cell>
          <cell r="B541">
            <v>1552.04390858165</v>
          </cell>
          <cell r="C541">
            <v>1392.84736397339</v>
          </cell>
          <cell r="D541">
            <v>1367.14264863355</v>
          </cell>
          <cell r="E541">
            <v>1632.71305438426</v>
          </cell>
          <cell r="F541">
            <v>1704.10542134578</v>
          </cell>
          <cell r="G541">
            <v>1601.82499858243</v>
          </cell>
          <cell r="H541">
            <v>1897.60312634988</v>
          </cell>
          <cell r="I541">
            <v>2020.32958940142</v>
          </cell>
          <cell r="J541">
            <v>1899.44790919209</v>
          </cell>
          <cell r="K541">
            <v>1875.29811290143</v>
          </cell>
          <cell r="L541">
            <v>1815.97243051701</v>
          </cell>
          <cell r="M541">
            <v>1919.79400897878</v>
          </cell>
          <cell r="N541">
            <v>2343.36501535412</v>
          </cell>
          <cell r="O541">
            <v>2287.23889594927</v>
          </cell>
          <cell r="P541">
            <v>2166.79425512864</v>
          </cell>
          <cell r="Q541">
            <v>2224.68236132653</v>
          </cell>
          <cell r="R541">
            <v>2403.04233257586</v>
          </cell>
          <cell r="S541">
            <v>2334.10459812817</v>
          </cell>
          <cell r="T541">
            <v>2266.07529618234</v>
          </cell>
        </row>
        <row r="541">
          <cell r="Z541">
            <v>1682.50074882916</v>
          </cell>
          <cell r="AA541">
            <v>1552.04390858165</v>
          </cell>
          <cell r="AB541">
            <v>1392.84736397339</v>
          </cell>
          <cell r="AC541">
            <v>1367.14264863355</v>
          </cell>
          <cell r="AD541">
            <v>1632.71305438426</v>
          </cell>
          <cell r="AE541">
            <v>1704.10542134578</v>
          </cell>
          <cell r="AF541">
            <v>1601.82499858243</v>
          </cell>
          <cell r="AG541">
            <v>1897.60312634988</v>
          </cell>
          <cell r="AH541">
            <v>2020.32958940142</v>
          </cell>
          <cell r="AI541">
            <v>1899.44790919209</v>
          </cell>
          <cell r="AJ541">
            <v>1875.29811290143</v>
          </cell>
          <cell r="AK541">
            <v>1815.97243051701</v>
          </cell>
          <cell r="AL541">
            <v>1919.79400897878</v>
          </cell>
          <cell r="AM541">
            <v>2343.36501535412</v>
          </cell>
          <cell r="AN541">
            <v>2287.23889594927</v>
          </cell>
          <cell r="AO541">
            <v>2166.79425512864</v>
          </cell>
          <cell r="AP541">
            <v>2224.68236132653</v>
          </cell>
          <cell r="AQ541">
            <v>2403.04233257586</v>
          </cell>
          <cell r="AR541">
            <v>2334.10459812817</v>
          </cell>
          <cell r="AS541">
            <v>2266.07529618234</v>
          </cell>
        </row>
        <row r="541"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</row>
        <row r="541">
          <cell r="BX541">
            <v>2.6537946761285</v>
          </cell>
          <cell r="BY541">
            <v>2.62335055589708</v>
          </cell>
          <cell r="BZ541">
            <v>3.09201712632551</v>
          </cell>
          <cell r="CA541">
            <v>3.21001026957667</v>
          </cell>
          <cell r="CB541">
            <v>3.08914639279956</v>
          </cell>
          <cell r="CC541">
            <v>3.614823869361</v>
          </cell>
          <cell r="CD541">
            <v>3.84457949483231</v>
          </cell>
          <cell r="CE541">
            <v>3.59201140627376</v>
          </cell>
          <cell r="CF541">
            <v>3.595136442423</v>
          </cell>
          <cell r="CG541">
            <v>3.3975460371187</v>
          </cell>
          <cell r="CH541">
            <v>3.63081906622059</v>
          </cell>
          <cell r="CI541">
            <v>4.40308660996613</v>
          </cell>
          <cell r="CJ541">
            <v>4.37868161487649</v>
          </cell>
          <cell r="CK541">
            <v>4.14810284354409</v>
          </cell>
          <cell r="CL541">
            <v>4.25892361822469</v>
          </cell>
          <cell r="CM541">
            <v>4.60037528220368</v>
          </cell>
          <cell r="CN541">
            <v>4.46840114039806</v>
          </cell>
          <cell r="CO541">
            <v>4.33816609838708</v>
          </cell>
          <cell r="CP541">
            <v>4.40860703033515</v>
          </cell>
          <cell r="CQ541">
            <v>5.46536749248722</v>
          </cell>
          <cell r="CR541">
            <v>1.42296222466877</v>
          </cell>
          <cell r="CS541">
            <v>1.447141263476</v>
          </cell>
          <cell r="CT541">
            <v>1.43794853821795</v>
          </cell>
          <cell r="CU541">
            <v>1.42779099392811</v>
          </cell>
          <cell r="CV541">
            <v>1.4466887690508</v>
          </cell>
          <cell r="CW541">
            <v>1.45444456067286</v>
          </cell>
          <cell r="CX541">
            <v>1.42063893449048</v>
          </cell>
          <cell r="CY541">
            <v>1.43822019075308</v>
          </cell>
          <cell r="CZ541">
            <v>1.43972821148424</v>
          </cell>
          <cell r="DA541">
            <v>1.44876123316582</v>
          </cell>
          <cell r="DB541">
            <v>1.42909820846252</v>
          </cell>
          <cell r="DC541">
            <v>1.46437071891529</v>
          </cell>
          <cell r="DD541">
            <v>1.44862895057876</v>
          </cell>
          <cell r="DE541">
            <v>1.45810852544353</v>
          </cell>
          <cell r="DF541">
            <v>1.4311175109918</v>
          </cell>
          <cell r="DG541">
            <v>1.4311175109918</v>
          </cell>
          <cell r="DH541">
            <v>1.4311175109918</v>
          </cell>
          <cell r="DI541">
            <v>1.4311175109918</v>
          </cell>
          <cell r="DJ541">
            <v>1.4311175109918</v>
          </cell>
          <cell r="DK541">
            <v>1.4311175109918</v>
          </cell>
        </row>
        <row r="542">
          <cell r="A542">
            <v>1441.26105690987</v>
          </cell>
          <cell r="B542">
            <v>1593.68969277695</v>
          </cell>
          <cell r="C542">
            <v>1557.1889639806</v>
          </cell>
          <cell r="D542">
            <v>1634.62849449838</v>
          </cell>
          <cell r="E542">
            <v>1785.23685197292</v>
          </cell>
          <cell r="F542">
            <v>1893.12347514894</v>
          </cell>
          <cell r="G542">
            <v>2030.77103702929</v>
          </cell>
          <cell r="H542">
            <v>1746.42388339317</v>
          </cell>
          <cell r="I542">
            <v>1702.41576567672</v>
          </cell>
          <cell r="J542">
            <v>1716.75412504365</v>
          </cell>
          <cell r="K542">
            <v>2079.91523500811</v>
          </cell>
          <cell r="L542">
            <v>2277.30620296652</v>
          </cell>
          <cell r="M542">
            <v>2275.55613462078</v>
          </cell>
          <cell r="N542">
            <v>1873.90068460156</v>
          </cell>
          <cell r="O542">
            <v>1956.38406623937</v>
          </cell>
          <cell r="P542">
            <v>2230.26154337342</v>
          </cell>
          <cell r="Q542">
            <v>2341.4193825845</v>
          </cell>
          <cell r="R542">
            <v>2157.04705221866</v>
          </cell>
          <cell r="S542">
            <v>2457.57779537742</v>
          </cell>
          <cell r="T542">
            <v>2247.00402075792</v>
          </cell>
        </row>
        <row r="542">
          <cell r="Z542">
            <v>1441.26105690987</v>
          </cell>
          <cell r="AA542">
            <v>1593.68969277695</v>
          </cell>
          <cell r="AB542">
            <v>1557.1889639806</v>
          </cell>
          <cell r="AC542">
            <v>1634.62849449838</v>
          </cell>
          <cell r="AD542">
            <v>1785.23685197292</v>
          </cell>
          <cell r="AE542">
            <v>1893.12347514894</v>
          </cell>
          <cell r="AF542">
            <v>2030.77103702929</v>
          </cell>
          <cell r="AG542">
            <v>1746.42388339317</v>
          </cell>
          <cell r="AH542">
            <v>1702.41576567672</v>
          </cell>
          <cell r="AI542">
            <v>1716.75412504365</v>
          </cell>
          <cell r="AJ542">
            <v>2079.91523500811</v>
          </cell>
          <cell r="AK542">
            <v>2277.30620296652</v>
          </cell>
          <cell r="AL542">
            <v>2275.55613462078</v>
          </cell>
          <cell r="AM542">
            <v>1873.90068460156</v>
          </cell>
          <cell r="AN542">
            <v>1956.38406623937</v>
          </cell>
          <cell r="AO542">
            <v>2230.26154337342</v>
          </cell>
          <cell r="AP542">
            <v>2341.4193825845</v>
          </cell>
          <cell r="AQ542">
            <v>2157.04705221866</v>
          </cell>
          <cell r="AR542">
            <v>2457.57779537742</v>
          </cell>
          <cell r="AS542">
            <v>2247.00402075792</v>
          </cell>
        </row>
        <row r="542"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</row>
        <row r="542">
          <cell r="BX542">
            <v>2.98324489037737</v>
          </cell>
          <cell r="BY542">
            <v>3.09167899157896</v>
          </cell>
          <cell r="BZ542">
            <v>3.32836137256314</v>
          </cell>
          <cell r="CA542">
            <v>3.57058554204342</v>
          </cell>
          <cell r="CB542">
            <v>3.81626921540941</v>
          </cell>
          <cell r="CC542">
            <v>3.36694372192482</v>
          </cell>
          <cell r="CD542">
            <v>3.21492985887516</v>
          </cell>
          <cell r="CE542">
            <v>3.31029967129467</v>
          </cell>
          <cell r="CF542">
            <v>3.98237352060261</v>
          </cell>
          <cell r="CG542">
            <v>4.30735189533184</v>
          </cell>
          <cell r="CH542">
            <v>4.27273628234458</v>
          </cell>
          <cell r="CI542">
            <v>3.58488921743498</v>
          </cell>
          <cell r="CJ542">
            <v>3.67249816715803</v>
          </cell>
          <cell r="CK542">
            <v>4.1866173271725</v>
          </cell>
          <cell r="CL542">
            <v>4.39528134555855</v>
          </cell>
          <cell r="CM542">
            <v>4.04918005745882</v>
          </cell>
          <cell r="CN542">
            <v>4.6133323742106</v>
          </cell>
          <cell r="CO542">
            <v>4.21804608319711</v>
          </cell>
          <cell r="CP542">
            <v>4.96642271761539</v>
          </cell>
          <cell r="CQ542">
            <v>4.5111288490069</v>
          </cell>
          <cell r="CR542">
            <v>1.45854750592763</v>
          </cell>
          <cell r="CS542">
            <v>1.42933071797119</v>
          </cell>
          <cell r="CT542">
            <v>1.43007741267053</v>
          </cell>
          <cell r="CU542">
            <v>1.44854438112775</v>
          </cell>
          <cell r="CV542">
            <v>1.46950986414447</v>
          </cell>
          <cell r="CW542">
            <v>1.45260198834896</v>
          </cell>
          <cell r="CX542">
            <v>1.45790455331826</v>
          </cell>
          <cell r="CY542">
            <v>1.42108789554258</v>
          </cell>
          <cell r="CZ542">
            <v>1.45077901771326</v>
          </cell>
          <cell r="DA542">
            <v>1.4208489943704</v>
          </cell>
          <cell r="DB542">
            <v>1.43090493010046</v>
          </cell>
          <cell r="DC542">
            <v>1.44849903797793</v>
          </cell>
          <cell r="DD542">
            <v>1.45911190320481</v>
          </cell>
          <cell r="DE542">
            <v>1.43211523898466</v>
          </cell>
          <cell r="DF542">
            <v>1.45948509758116</v>
          </cell>
          <cell r="DG542">
            <v>1.45948509758116</v>
          </cell>
          <cell r="DH542">
            <v>1.45948509758116</v>
          </cell>
          <cell r="DI542">
            <v>1.45948509758116</v>
          </cell>
          <cell r="DJ542">
            <v>1.45948509758116</v>
          </cell>
          <cell r="DK542">
            <v>1.45948509758116</v>
          </cell>
        </row>
        <row r="543">
          <cell r="A543">
            <v>1487.79967699932</v>
          </cell>
          <cell r="B543">
            <v>1515.46873724654</v>
          </cell>
          <cell r="C543">
            <v>1579.60050580434</v>
          </cell>
          <cell r="D543">
            <v>1600.08492375695</v>
          </cell>
          <cell r="E543">
            <v>1513.46290830658</v>
          </cell>
          <cell r="F543">
            <v>1844.77268518509</v>
          </cell>
          <cell r="G543">
            <v>1842.15627558526</v>
          </cell>
          <cell r="H543">
            <v>1950.51389126663</v>
          </cell>
          <cell r="I543">
            <v>2127.23455100094</v>
          </cell>
          <cell r="J543">
            <v>1970.71980263596</v>
          </cell>
          <cell r="K543">
            <v>1883.38156837129</v>
          </cell>
          <cell r="L543">
            <v>1863.9418521659</v>
          </cell>
          <cell r="M543">
            <v>1766.50054551068</v>
          </cell>
          <cell r="N543">
            <v>2037.35035769088</v>
          </cell>
          <cell r="O543">
            <v>2171.73847287657</v>
          </cell>
          <cell r="P543">
            <v>2525.06439344967</v>
          </cell>
          <cell r="Q543">
            <v>2345.98741090758</v>
          </cell>
          <cell r="R543">
            <v>2462.04624842747</v>
          </cell>
          <cell r="S543">
            <v>2381.58395401285</v>
          </cell>
          <cell r="T543">
            <v>2157.93219975253</v>
          </cell>
        </row>
        <row r="543">
          <cell r="Z543">
            <v>1487.79967699932</v>
          </cell>
          <cell r="AA543">
            <v>1515.46873724654</v>
          </cell>
          <cell r="AB543">
            <v>1579.60050580434</v>
          </cell>
          <cell r="AC543">
            <v>1600.08492375695</v>
          </cell>
          <cell r="AD543">
            <v>1513.46290830658</v>
          </cell>
          <cell r="AE543">
            <v>1844.77268518509</v>
          </cell>
          <cell r="AF543">
            <v>1842.15627558526</v>
          </cell>
          <cell r="AG543">
            <v>1950.51389126663</v>
          </cell>
          <cell r="AH543">
            <v>2127.23455100094</v>
          </cell>
          <cell r="AI543">
            <v>1970.71980263596</v>
          </cell>
          <cell r="AJ543">
            <v>1883.38156837129</v>
          </cell>
          <cell r="AK543">
            <v>1863.9418521659</v>
          </cell>
          <cell r="AL543">
            <v>1766.50054551068</v>
          </cell>
          <cell r="AM543">
            <v>2037.35035769088</v>
          </cell>
          <cell r="AN543">
            <v>2171.73847287657</v>
          </cell>
          <cell r="AO543">
            <v>2525.06439344967</v>
          </cell>
          <cell r="AP543">
            <v>2345.98741090758</v>
          </cell>
          <cell r="AQ543">
            <v>2462.04624842747</v>
          </cell>
          <cell r="AR543">
            <v>2381.58395401285</v>
          </cell>
          <cell r="AS543">
            <v>2157.93219975253</v>
          </cell>
        </row>
        <row r="543"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</row>
        <row r="543">
          <cell r="BX543">
            <v>3.02128498402914</v>
          </cell>
          <cell r="BY543">
            <v>3.04520806028871</v>
          </cell>
          <cell r="BZ543">
            <v>2.88863360560859</v>
          </cell>
          <cell r="CA543">
            <v>3.4771809487182</v>
          </cell>
          <cell r="CB543">
            <v>3.45429287643234</v>
          </cell>
          <cell r="CC543">
            <v>3.71358773170024</v>
          </cell>
          <cell r="CD543">
            <v>4.0263421224856</v>
          </cell>
          <cell r="CE543">
            <v>3.74808218278186</v>
          </cell>
          <cell r="CF543">
            <v>3.60398726693194</v>
          </cell>
          <cell r="CG543">
            <v>3.58368599923067</v>
          </cell>
          <cell r="CH543">
            <v>3.34417803203614</v>
          </cell>
          <cell r="CI543">
            <v>3.78986557537857</v>
          </cell>
          <cell r="CJ543">
            <v>4.15025041535788</v>
          </cell>
          <cell r="CK543">
            <v>4.82546571725973</v>
          </cell>
          <cell r="CL543">
            <v>4.48324480509257</v>
          </cell>
          <cell r="CM543">
            <v>4.70503635349429</v>
          </cell>
          <cell r="CN543">
            <v>4.55127075280821</v>
          </cell>
          <cell r="CO543">
            <v>4.1238662574663</v>
          </cell>
          <cell r="CP543">
            <v>5.00180480484034</v>
          </cell>
          <cell r="CQ543">
            <v>4.52512486893817</v>
          </cell>
          <cell r="CR543">
            <v>1.4547535773848</v>
          </cell>
          <cell r="CS543">
            <v>1.44046185145001</v>
          </cell>
          <cell r="CT543">
            <v>1.43239470672863</v>
          </cell>
          <cell r="CU543">
            <v>1.43957136092936</v>
          </cell>
          <cell r="CV543">
            <v>1.43544467298901</v>
          </cell>
          <cell r="CW543">
            <v>1.45352566195793</v>
          </cell>
          <cell r="CX543">
            <v>1.46108152241184</v>
          </cell>
          <cell r="CY543">
            <v>1.43900563573234</v>
          </cell>
          <cell r="CZ543">
            <v>1.44747755865271</v>
          </cell>
          <cell r="DA543">
            <v>1.44053200348493</v>
          </cell>
          <cell r="DB543">
            <v>1.43173355514648</v>
          </cell>
          <cell r="DC543">
            <v>1.4249825478656</v>
          </cell>
          <cell r="DD543">
            <v>1.44720989001902</v>
          </cell>
          <cell r="DE543">
            <v>1.47281788519248</v>
          </cell>
          <cell r="DF543">
            <v>1.43364082244826</v>
          </cell>
          <cell r="DG543">
            <v>1.43364082244826</v>
          </cell>
          <cell r="DH543">
            <v>1.43364082244826</v>
          </cell>
          <cell r="DI543">
            <v>1.43364082244826</v>
          </cell>
          <cell r="DJ543">
            <v>1.43364082244826</v>
          </cell>
          <cell r="DK543">
            <v>1.43364082244826</v>
          </cell>
        </row>
        <row r="544">
          <cell r="A544">
            <v>1420.42274920488</v>
          </cell>
          <cell r="B544">
            <v>1666.23610302128</v>
          </cell>
          <cell r="C544">
            <v>1557.14010923311</v>
          </cell>
          <cell r="D544">
            <v>1614.61499196028</v>
          </cell>
          <cell r="E544">
            <v>1712.74346090936</v>
          </cell>
          <cell r="F544">
            <v>1651.54859150624</v>
          </cell>
          <cell r="G544">
            <v>1801.2517722092</v>
          </cell>
          <cell r="H544">
            <v>1905.10995253244</v>
          </cell>
          <cell r="I544">
            <v>1847.84011549246</v>
          </cell>
          <cell r="J544">
            <v>1867.07911351835</v>
          </cell>
          <cell r="K544">
            <v>2160.26991768176</v>
          </cell>
          <cell r="L544">
            <v>2123.29065918719</v>
          </cell>
          <cell r="M544">
            <v>2103.88974754041</v>
          </cell>
          <cell r="N544">
            <v>2199.59075348135</v>
          </cell>
          <cell r="O544">
            <v>2102.30474339803</v>
          </cell>
          <cell r="P544">
            <v>2393.70276668276</v>
          </cell>
          <cell r="Q544">
            <v>2228.65307044271</v>
          </cell>
          <cell r="R544">
            <v>2530.20909273813</v>
          </cell>
          <cell r="S544">
            <v>2406.7057771924</v>
          </cell>
          <cell r="T544">
            <v>2656.84268545858</v>
          </cell>
        </row>
        <row r="544">
          <cell r="Z544">
            <v>1420.42274920488</v>
          </cell>
          <cell r="AA544">
            <v>1666.23610302128</v>
          </cell>
          <cell r="AB544">
            <v>1557.14010923311</v>
          </cell>
          <cell r="AC544">
            <v>1614.61499196028</v>
          </cell>
          <cell r="AD544">
            <v>1712.74346090936</v>
          </cell>
          <cell r="AE544">
            <v>1651.54859150624</v>
          </cell>
          <cell r="AF544">
            <v>1801.2517722092</v>
          </cell>
          <cell r="AG544">
            <v>1905.10995253244</v>
          </cell>
          <cell r="AH544">
            <v>1847.84011549246</v>
          </cell>
          <cell r="AI544">
            <v>1867.07911351835</v>
          </cell>
          <cell r="AJ544">
            <v>2160.26991768176</v>
          </cell>
          <cell r="AK544">
            <v>2123.29065918719</v>
          </cell>
          <cell r="AL544">
            <v>2103.88974754041</v>
          </cell>
          <cell r="AM544">
            <v>2199.59075348135</v>
          </cell>
          <cell r="AN544">
            <v>2102.30474339803</v>
          </cell>
          <cell r="AO544">
            <v>2393.70276668276</v>
          </cell>
          <cell r="AP544">
            <v>2228.65307044271</v>
          </cell>
          <cell r="AQ544">
            <v>2530.20909273813</v>
          </cell>
          <cell r="AR544">
            <v>2406.7057771924</v>
          </cell>
          <cell r="AS544">
            <v>2656.84268545858</v>
          </cell>
        </row>
        <row r="544"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</row>
        <row r="544">
          <cell r="BX544">
            <v>2.98300748173233</v>
          </cell>
          <cell r="BY544">
            <v>3.03671013081532</v>
          </cell>
          <cell r="BZ544">
            <v>3.23262200203258</v>
          </cell>
          <cell r="CA544">
            <v>3.13179955424834</v>
          </cell>
          <cell r="CB544">
            <v>3.34837517381134</v>
          </cell>
          <cell r="CC544">
            <v>3.63720050262073</v>
          </cell>
          <cell r="CD544">
            <v>3.48248569988765</v>
          </cell>
          <cell r="CE544">
            <v>3.60609281727504</v>
          </cell>
          <cell r="CF544">
            <v>4.0818101622728</v>
          </cell>
          <cell r="CG544">
            <v>4.01105647470681</v>
          </cell>
          <cell r="CH544">
            <v>3.97516106924304</v>
          </cell>
          <cell r="CI544">
            <v>4.20484660762327</v>
          </cell>
          <cell r="CJ544">
            <v>4.02973594184567</v>
          </cell>
          <cell r="CK544">
            <v>4.58829296908011</v>
          </cell>
          <cell r="CL544">
            <v>4.2719227115245</v>
          </cell>
          <cell r="CM544">
            <v>4.84995077588575</v>
          </cell>
          <cell r="CN544">
            <v>4.61321737595663</v>
          </cell>
          <cell r="CO544">
            <v>5.09268434799665</v>
          </cell>
          <cell r="CP544">
            <v>5.5880879087166</v>
          </cell>
          <cell r="CQ544">
            <v>5.31999221007477</v>
          </cell>
          <cell r="CR544">
            <v>1.43530688645031</v>
          </cell>
          <cell r="CS544">
            <v>1.44718161393453</v>
          </cell>
          <cell r="CT544">
            <v>1.43014635789404</v>
          </cell>
          <cell r="CU544">
            <v>1.45670891429855</v>
          </cell>
          <cell r="CV544">
            <v>1.45159187655017</v>
          </cell>
          <cell r="CW544">
            <v>1.44478935617797</v>
          </cell>
          <cell r="CX544">
            <v>1.4738301731582</v>
          </cell>
          <cell r="CY544">
            <v>1.43502655909287</v>
          </cell>
          <cell r="CZ544">
            <v>1.45372475156087</v>
          </cell>
          <cell r="DA544">
            <v>1.41851180812961</v>
          </cell>
          <cell r="DB544">
            <v>1.44998113199379</v>
          </cell>
          <cell r="DC544">
            <v>1.45029986971944</v>
          </cell>
          <cell r="DD544">
            <v>1.45002464043761</v>
          </cell>
          <cell r="DE544">
            <v>1.43317381090899</v>
          </cell>
          <cell r="DF544">
            <v>1.42930929126097</v>
          </cell>
          <cell r="DG544">
            <v>1.42930929126097</v>
          </cell>
          <cell r="DH544">
            <v>1.42930929126097</v>
          </cell>
          <cell r="DI544">
            <v>1.42930929126097</v>
          </cell>
          <cell r="DJ544">
            <v>1.42930929126097</v>
          </cell>
          <cell r="DK544">
            <v>1.42930929126097</v>
          </cell>
        </row>
        <row r="545">
          <cell r="A545">
            <v>1393.29883474168</v>
          </cell>
          <cell r="B545">
            <v>1522.22083434364</v>
          </cell>
          <cell r="C545">
            <v>1394.98350366189</v>
          </cell>
          <cell r="D545">
            <v>1630.69621656171</v>
          </cell>
          <cell r="E545">
            <v>1559.63725687788</v>
          </cell>
          <cell r="F545">
            <v>1774.02901718991</v>
          </cell>
          <cell r="G545">
            <v>1828.98298500332</v>
          </cell>
          <cell r="H545">
            <v>2093.21687113138</v>
          </cell>
          <cell r="I545">
            <v>2161.11491643029</v>
          </cell>
          <cell r="J545">
            <v>1822.20671182246</v>
          </cell>
          <cell r="K545">
            <v>2013.05403967311</v>
          </cell>
          <cell r="L545">
            <v>1801.62037241387</v>
          </cell>
          <cell r="M545">
            <v>1796.29615363324</v>
          </cell>
          <cell r="N545">
            <v>2133.87545415477</v>
          </cell>
          <cell r="O545">
            <v>2560.9106446811</v>
          </cell>
          <cell r="P545">
            <v>2165.27904140535</v>
          </cell>
          <cell r="Q545">
            <v>2386.28509642108</v>
          </cell>
          <cell r="R545">
            <v>2717.07922332004</v>
          </cell>
          <cell r="S545">
            <v>2581.03971401347</v>
          </cell>
          <cell r="T545">
            <v>2713.64302942293</v>
          </cell>
        </row>
        <row r="545">
          <cell r="Z545">
            <v>1393.29883474168</v>
          </cell>
          <cell r="AA545">
            <v>1522.22083434364</v>
          </cell>
          <cell r="AB545">
            <v>1394.98350366189</v>
          </cell>
          <cell r="AC545">
            <v>1630.69621656171</v>
          </cell>
          <cell r="AD545">
            <v>1559.63725687788</v>
          </cell>
          <cell r="AE545">
            <v>1774.02901718991</v>
          </cell>
          <cell r="AF545">
            <v>1828.98298500332</v>
          </cell>
          <cell r="AG545">
            <v>2093.21687113138</v>
          </cell>
          <cell r="AH545">
            <v>2161.11491643029</v>
          </cell>
          <cell r="AI545">
            <v>1822.20671182246</v>
          </cell>
          <cell r="AJ545">
            <v>2013.05403967311</v>
          </cell>
          <cell r="AK545">
            <v>1801.62037241387</v>
          </cell>
          <cell r="AL545">
            <v>1796.29615363324</v>
          </cell>
          <cell r="AM545">
            <v>2133.87545415477</v>
          </cell>
          <cell r="AN545">
            <v>2560.9106446811</v>
          </cell>
          <cell r="AO545">
            <v>2165.27904140535</v>
          </cell>
          <cell r="AP545">
            <v>2386.28509642108</v>
          </cell>
          <cell r="AQ545">
            <v>2717.07922332004</v>
          </cell>
          <cell r="AR545">
            <v>2581.03971401347</v>
          </cell>
          <cell r="AS545">
            <v>2713.64302942293</v>
          </cell>
        </row>
        <row r="545"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</row>
        <row r="545">
          <cell r="BX545">
            <v>2.66618756171294</v>
          </cell>
          <cell r="BY545">
            <v>3.08598393822782</v>
          </cell>
          <cell r="BZ545">
            <v>2.9646616964773</v>
          </cell>
          <cell r="CA545">
            <v>3.4025211702077</v>
          </cell>
          <cell r="CB545">
            <v>3.48824049668012</v>
          </cell>
          <cell r="CC545">
            <v>3.9367427899064</v>
          </cell>
          <cell r="CD545">
            <v>4.08795777605335</v>
          </cell>
          <cell r="CE545">
            <v>3.48794615625403</v>
          </cell>
          <cell r="CF545">
            <v>3.82457949717439</v>
          </cell>
          <cell r="CG545">
            <v>3.43312440869952</v>
          </cell>
          <cell r="CH545">
            <v>3.39351827565274</v>
          </cell>
          <cell r="CI545">
            <v>3.97285919571884</v>
          </cell>
          <cell r="CJ545">
            <v>4.88316824678237</v>
          </cell>
          <cell r="CK545">
            <v>4.12877422426842</v>
          </cell>
          <cell r="CL545">
            <v>4.55019062645369</v>
          </cell>
          <cell r="CM545">
            <v>5.1809519456938</v>
          </cell>
          <cell r="CN545">
            <v>4.92155054348813</v>
          </cell>
          <cell r="CO545">
            <v>5.17439977919669</v>
          </cell>
          <cell r="CP545">
            <v>5.40792874132857</v>
          </cell>
          <cell r="CQ545">
            <v>4.96569299825641</v>
          </cell>
          <cell r="CR545">
            <v>1.44460448939392</v>
          </cell>
          <cell r="CS545">
            <v>1.43558436053377</v>
          </cell>
          <cell r="CT545">
            <v>1.43345977141866</v>
          </cell>
          <cell r="CU545">
            <v>1.44772654580244</v>
          </cell>
          <cell r="CV545">
            <v>1.44130400815853</v>
          </cell>
          <cell r="CW545">
            <v>1.42845649699705</v>
          </cell>
          <cell r="CX545">
            <v>1.43651571399661</v>
          </cell>
          <cell r="CY545">
            <v>1.45674763348256</v>
          </cell>
          <cell r="CZ545">
            <v>1.44836691304007</v>
          </cell>
          <cell r="DA545">
            <v>1.43131428411717</v>
          </cell>
          <cell r="DB545">
            <v>1.44204521075435</v>
          </cell>
          <cell r="DC545">
            <v>1.43774172974441</v>
          </cell>
          <cell r="DD545">
            <v>1.45022331552818</v>
          </cell>
          <cell r="DE545">
            <v>1.47154324705791</v>
          </cell>
          <cell r="DF545">
            <v>1.43681175673082</v>
          </cell>
          <cell r="DG545">
            <v>1.43681175673082</v>
          </cell>
          <cell r="DH545">
            <v>1.43681175673082</v>
          </cell>
          <cell r="DI545">
            <v>1.43681175673082</v>
          </cell>
          <cell r="DJ545">
            <v>1.43681175673082</v>
          </cell>
          <cell r="DK545">
            <v>1.43681175673082</v>
          </cell>
        </row>
        <row r="546">
          <cell r="A546">
            <v>1531.28450410898</v>
          </cell>
          <cell r="B546">
            <v>1353.92569253714</v>
          </cell>
          <cell r="C546">
            <v>1749.97089190177</v>
          </cell>
          <cell r="D546">
            <v>1766.57976823301</v>
          </cell>
          <cell r="E546">
            <v>1616.16847924819</v>
          </cell>
          <cell r="F546">
            <v>1556.02666145428</v>
          </cell>
          <cell r="G546">
            <v>1873.72704478298</v>
          </cell>
          <cell r="H546">
            <v>1806.951720318</v>
          </cell>
          <cell r="I546">
            <v>1912.6175361988</v>
          </cell>
          <cell r="J546">
            <v>2036.22388176637</v>
          </cell>
          <cell r="K546">
            <v>2076.35764975316</v>
          </cell>
          <cell r="L546">
            <v>2092.07680591432</v>
          </cell>
          <cell r="M546">
            <v>2024.76384832535</v>
          </cell>
          <cell r="N546">
            <v>2287.07493362609</v>
          </cell>
          <cell r="O546">
            <v>2316.46304152185</v>
          </cell>
          <cell r="P546">
            <v>2616.66641105445</v>
          </cell>
          <cell r="Q546">
            <v>2838.28014506501</v>
          </cell>
          <cell r="R546">
            <v>2705.81022224533</v>
          </cell>
          <cell r="S546">
            <v>2332.62945792545</v>
          </cell>
          <cell r="T546">
            <v>2406.93983987365</v>
          </cell>
        </row>
        <row r="546">
          <cell r="Z546">
            <v>1531.28450410898</v>
          </cell>
          <cell r="AA546">
            <v>1353.92569253714</v>
          </cell>
          <cell r="AB546">
            <v>1749.97089190177</v>
          </cell>
          <cell r="AC546">
            <v>1766.57976823301</v>
          </cell>
          <cell r="AD546">
            <v>1616.16847924819</v>
          </cell>
          <cell r="AE546">
            <v>1556.02666145428</v>
          </cell>
          <cell r="AF546">
            <v>1873.72704478298</v>
          </cell>
          <cell r="AG546">
            <v>1806.951720318</v>
          </cell>
          <cell r="AH546">
            <v>1912.6175361988</v>
          </cell>
          <cell r="AI546">
            <v>2036.22388176637</v>
          </cell>
          <cell r="AJ546">
            <v>2076.35764975316</v>
          </cell>
          <cell r="AK546">
            <v>2092.07680591432</v>
          </cell>
          <cell r="AL546">
            <v>2024.76384832535</v>
          </cell>
          <cell r="AM546">
            <v>2287.07493362609</v>
          </cell>
          <cell r="AN546">
            <v>2316.46304152185</v>
          </cell>
          <cell r="AO546">
            <v>2616.66641105445</v>
          </cell>
          <cell r="AP546">
            <v>2838.28014506501</v>
          </cell>
          <cell r="AQ546">
            <v>2705.81022224533</v>
          </cell>
          <cell r="AR546">
            <v>2332.62945792545</v>
          </cell>
          <cell r="AS546">
            <v>2406.93983987365</v>
          </cell>
        </row>
        <row r="546"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</row>
        <row r="546">
          <cell r="BX546">
            <v>3.29218714834136</v>
          </cell>
          <cell r="BY546">
            <v>3.32019695643237</v>
          </cell>
          <cell r="BZ546">
            <v>3.04892320805004</v>
          </cell>
          <cell r="CA546">
            <v>2.98974007737425</v>
          </cell>
          <cell r="CB546">
            <v>3.61296858106332</v>
          </cell>
          <cell r="CC546">
            <v>3.39106639506424</v>
          </cell>
          <cell r="CD546">
            <v>3.61236088447362</v>
          </cell>
          <cell r="CE546">
            <v>3.84229368092131</v>
          </cell>
          <cell r="CF546">
            <v>3.95954607882369</v>
          </cell>
          <cell r="CG546">
            <v>3.994650375371</v>
          </cell>
          <cell r="CH546">
            <v>3.87232358129286</v>
          </cell>
          <cell r="CI546">
            <v>4.37854147554351</v>
          </cell>
          <cell r="CJ546">
            <v>4.35226237091029</v>
          </cell>
          <cell r="CK546">
            <v>4.91629633364462</v>
          </cell>
          <cell r="CL546">
            <v>5.3326729811984</v>
          </cell>
          <cell r="CM546">
            <v>5.08378325145476</v>
          </cell>
          <cell r="CN546">
            <v>4.382636473378</v>
          </cell>
          <cell r="CO546">
            <v>4.52225375771363</v>
          </cell>
          <cell r="CP546">
            <v>5.24833553541112</v>
          </cell>
          <cell r="CQ546">
            <v>4.6929938495377</v>
          </cell>
          <cell r="CR546">
            <v>1.42602785570107</v>
          </cell>
          <cell r="CS546">
            <v>1.46067020177426</v>
          </cell>
          <cell r="CT546">
            <v>1.45630870412284</v>
          </cell>
          <cell r="CU546">
            <v>1.45772815107392</v>
          </cell>
          <cell r="CV546">
            <v>1.45226971790057</v>
          </cell>
          <cell r="CW546">
            <v>1.42590547451684</v>
          </cell>
          <cell r="CX546">
            <v>1.42085341669904</v>
          </cell>
          <cell r="CY546">
            <v>1.45988078134097</v>
          </cell>
          <cell r="CZ546">
            <v>1.45058819203326</v>
          </cell>
          <cell r="DA546">
            <v>1.45191805462031</v>
          </cell>
          <cell r="DB546">
            <v>1.43669273749281</v>
          </cell>
          <cell r="DC546">
            <v>1.4348482940626</v>
          </cell>
          <cell r="DD546">
            <v>1.43255027585735</v>
          </cell>
          <cell r="DE546">
            <v>1.43106072130685</v>
          </cell>
          <cell r="DF546">
            <v>1.458201171138</v>
          </cell>
          <cell r="DG546">
            <v>1.458201171138</v>
          </cell>
          <cell r="DH546">
            <v>1.458201171138</v>
          </cell>
          <cell r="DI546">
            <v>1.458201171138</v>
          </cell>
          <cell r="DJ546">
            <v>1.458201171138</v>
          </cell>
          <cell r="DK546">
            <v>1.458201171138</v>
          </cell>
        </row>
        <row r="547">
          <cell r="A547">
            <v>1643.61068481488</v>
          </cell>
          <cell r="B547">
            <v>1574.56583259053</v>
          </cell>
          <cell r="C547">
            <v>1712.82493012341</v>
          </cell>
          <cell r="D547">
            <v>1811.21322344762</v>
          </cell>
          <cell r="E547">
            <v>1925.74848444013</v>
          </cell>
          <cell r="F547">
            <v>1770.62386690022</v>
          </cell>
          <cell r="G547">
            <v>1712.18959496907</v>
          </cell>
          <cell r="H547">
            <v>1837.82233951686</v>
          </cell>
          <cell r="I547">
            <v>1578.92633688233</v>
          </cell>
          <cell r="J547">
            <v>1865.02862089983</v>
          </cell>
          <cell r="K547">
            <v>1812.92854891583</v>
          </cell>
          <cell r="L547">
            <v>1872.33568909472</v>
          </cell>
          <cell r="M547">
            <v>2029.28569258088</v>
          </cell>
          <cell r="N547">
            <v>1899.88214360693</v>
          </cell>
          <cell r="O547">
            <v>2022.18507599915</v>
          </cell>
          <cell r="P547">
            <v>2383.44343696981</v>
          </cell>
          <cell r="Q547">
            <v>2400.98488408995</v>
          </cell>
          <cell r="R547">
            <v>2399.58240119945</v>
          </cell>
          <cell r="S547">
            <v>2257.0002547982</v>
          </cell>
          <cell r="T547">
            <v>2726.03115709332</v>
          </cell>
        </row>
        <row r="547">
          <cell r="Z547">
            <v>1643.61068481488</v>
          </cell>
          <cell r="AA547">
            <v>1574.56583259053</v>
          </cell>
          <cell r="AB547">
            <v>1712.82493012341</v>
          </cell>
          <cell r="AC547">
            <v>1811.21322344762</v>
          </cell>
          <cell r="AD547">
            <v>1925.74848444013</v>
          </cell>
          <cell r="AE547">
            <v>1770.62386690022</v>
          </cell>
          <cell r="AF547">
            <v>1712.18959496907</v>
          </cell>
          <cell r="AG547">
            <v>1837.82233951686</v>
          </cell>
          <cell r="AH547">
            <v>1578.92633688233</v>
          </cell>
          <cell r="AI547">
            <v>1865.02862089983</v>
          </cell>
          <cell r="AJ547">
            <v>1812.92854891583</v>
          </cell>
          <cell r="AK547">
            <v>1872.33568909472</v>
          </cell>
          <cell r="AL547">
            <v>2029.28569258088</v>
          </cell>
          <cell r="AM547">
            <v>1899.88214360693</v>
          </cell>
          <cell r="AN547">
            <v>2022.18507599915</v>
          </cell>
          <cell r="AO547">
            <v>2383.44343696981</v>
          </cell>
          <cell r="AP547">
            <v>2400.98488408995</v>
          </cell>
          <cell r="AQ547">
            <v>2399.58240119945</v>
          </cell>
          <cell r="AR547">
            <v>2257.0002547982</v>
          </cell>
          <cell r="AS547">
            <v>2726.03115709332</v>
          </cell>
        </row>
        <row r="547"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</row>
        <row r="547">
          <cell r="BX547">
            <v>3.21421170904179</v>
          </cell>
          <cell r="BY547">
            <v>3.41404920606889</v>
          </cell>
          <cell r="BZ547">
            <v>3.58682582029933</v>
          </cell>
          <cell r="CA547">
            <v>3.3123613197403</v>
          </cell>
          <cell r="CB547">
            <v>3.2720764571132</v>
          </cell>
          <cell r="CC547">
            <v>3.50489057250208</v>
          </cell>
          <cell r="CD547">
            <v>2.96923404597265</v>
          </cell>
          <cell r="CE547">
            <v>3.57430942446639</v>
          </cell>
          <cell r="CF547">
            <v>3.45056366557104</v>
          </cell>
          <cell r="CG547">
            <v>3.54317301032335</v>
          </cell>
          <cell r="CH547">
            <v>3.82452528812734</v>
          </cell>
          <cell r="CI547">
            <v>3.63792094436639</v>
          </cell>
          <cell r="CJ547">
            <v>3.84643962408035</v>
          </cell>
          <cell r="CK547">
            <v>4.53359654688638</v>
          </cell>
          <cell r="CL547">
            <v>4.56696249250008</v>
          </cell>
          <cell r="CM547">
            <v>4.56429480108739</v>
          </cell>
          <cell r="CN547">
            <v>4.29308638198004</v>
          </cell>
          <cell r="CO547">
            <v>5.18523966157771</v>
          </cell>
          <cell r="CP547">
            <v>5.10783998530343</v>
          </cell>
          <cell r="CQ547">
            <v>4.7693895814356</v>
          </cell>
          <cell r="CR547">
            <v>1.44535831374227</v>
          </cell>
          <cell r="CS547">
            <v>1.43282171240118</v>
          </cell>
          <cell r="CT547">
            <v>1.45997571604671</v>
          </cell>
          <cell r="CU547">
            <v>1.45347290268241</v>
          </cell>
          <cell r="CV547">
            <v>1.4709449271783</v>
          </cell>
          <cell r="CW547">
            <v>1.46452147716109</v>
          </cell>
          <cell r="CX547">
            <v>1.43362493470404</v>
          </cell>
          <cell r="CY547">
            <v>1.4366011129734</v>
          </cell>
          <cell r="CZ547">
            <v>1.45688265509649</v>
          </cell>
          <cell r="DA547">
            <v>1.42955375366891</v>
          </cell>
          <cell r="DB547">
            <v>1.43945395960525</v>
          </cell>
          <cell r="DC547">
            <v>1.44776639596536</v>
          </cell>
          <cell r="DD547">
            <v>1.45369331097062</v>
          </cell>
          <cell r="DE547">
            <v>1.43080529715408</v>
          </cell>
          <cell r="DF547">
            <v>1.44035358055407</v>
          </cell>
          <cell r="DG547">
            <v>1.44035358055407</v>
          </cell>
          <cell r="DH547">
            <v>1.44035358055407</v>
          </cell>
          <cell r="DI547">
            <v>1.44035358055407</v>
          </cell>
          <cell r="DJ547">
            <v>1.44035358055407</v>
          </cell>
          <cell r="DK547">
            <v>1.44035358055407</v>
          </cell>
        </row>
        <row r="548">
          <cell r="A548">
            <v>1340.11889946984</v>
          </cell>
          <cell r="B548">
            <v>1454.25840306322</v>
          </cell>
          <cell r="C548">
            <v>1798.12980589254</v>
          </cell>
          <cell r="D548">
            <v>1477.93521192278</v>
          </cell>
          <cell r="E548">
            <v>1900.76970083466</v>
          </cell>
          <cell r="F548">
            <v>1819.89293617389</v>
          </cell>
          <cell r="G548">
            <v>1841.29806933497</v>
          </cell>
          <cell r="H548">
            <v>2005.23238425352</v>
          </cell>
          <cell r="I548">
            <v>2317.38152342574</v>
          </cell>
          <cell r="J548">
            <v>2215.53467773314</v>
          </cell>
          <cell r="K548">
            <v>2167.03889864816</v>
          </cell>
          <cell r="L548">
            <v>1812.69871390485</v>
          </cell>
          <cell r="M548">
            <v>2466.32927604448</v>
          </cell>
          <cell r="N548">
            <v>2321.15443628573</v>
          </cell>
          <cell r="O548">
            <v>2255.83026231056</v>
          </cell>
          <cell r="P548">
            <v>2037.7726395396</v>
          </cell>
          <cell r="Q548">
            <v>2125.63541524468</v>
          </cell>
          <cell r="R548">
            <v>2420.23406319401</v>
          </cell>
          <cell r="S548">
            <v>2815.3112850049</v>
          </cell>
          <cell r="T548">
            <v>2535.30481264843</v>
          </cell>
        </row>
        <row r="548">
          <cell r="Z548">
            <v>1340.11889946984</v>
          </cell>
          <cell r="AA548">
            <v>1454.25840306322</v>
          </cell>
          <cell r="AB548">
            <v>1798.12980589254</v>
          </cell>
          <cell r="AC548">
            <v>1477.93521192278</v>
          </cell>
          <cell r="AD548">
            <v>1900.76970083466</v>
          </cell>
          <cell r="AE548">
            <v>1819.89293617389</v>
          </cell>
          <cell r="AF548">
            <v>1841.29806933497</v>
          </cell>
          <cell r="AG548">
            <v>2005.23238425352</v>
          </cell>
          <cell r="AH548">
            <v>2317.38152342574</v>
          </cell>
          <cell r="AI548">
            <v>2215.53467773314</v>
          </cell>
          <cell r="AJ548">
            <v>2167.03889864816</v>
          </cell>
          <cell r="AK548">
            <v>1812.69871390485</v>
          </cell>
          <cell r="AL548">
            <v>2466.32927604448</v>
          </cell>
          <cell r="AM548">
            <v>2321.15443628573</v>
          </cell>
          <cell r="AN548">
            <v>2255.83026231056</v>
          </cell>
          <cell r="AO548">
            <v>2037.7726395396</v>
          </cell>
          <cell r="AP548">
            <v>2125.63541524468</v>
          </cell>
          <cell r="AQ548">
            <v>2420.23406319401</v>
          </cell>
          <cell r="AR548">
            <v>2815.3112850049</v>
          </cell>
          <cell r="AS548">
            <v>2535.30481264843</v>
          </cell>
        </row>
        <row r="548"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</row>
        <row r="548">
          <cell r="BX548">
            <v>3.39289278950965</v>
          </cell>
          <cell r="BY548">
            <v>2.79311322762496</v>
          </cell>
          <cell r="BZ548">
            <v>3.61214773259501</v>
          </cell>
          <cell r="CA548">
            <v>3.42877647486634</v>
          </cell>
          <cell r="CB548">
            <v>3.52648402740529</v>
          </cell>
          <cell r="CC548">
            <v>3.82354346294075</v>
          </cell>
          <cell r="CD548">
            <v>4.32227031899094</v>
          </cell>
          <cell r="CE548">
            <v>4.16449170913881</v>
          </cell>
          <cell r="CF548">
            <v>4.15162286282183</v>
          </cell>
          <cell r="CG548">
            <v>3.4011384256715</v>
          </cell>
          <cell r="CH548">
            <v>4.68360294877281</v>
          </cell>
          <cell r="CI548">
            <v>4.41544373696633</v>
          </cell>
          <cell r="CJ548">
            <v>4.25423380409931</v>
          </cell>
          <cell r="CK548">
            <v>3.84300246035292</v>
          </cell>
          <cell r="CL548">
            <v>4.00870144789273</v>
          </cell>
          <cell r="CM548">
            <v>4.56428027298762</v>
          </cell>
          <cell r="CN548">
            <v>5.30935001530768</v>
          </cell>
          <cell r="CO548">
            <v>4.78129033813791</v>
          </cell>
          <cell r="CP548">
            <v>4.85075619285162</v>
          </cell>
          <cell r="CQ548">
            <v>4.95227875174296</v>
          </cell>
          <cell r="CR548">
            <v>1.46620282643546</v>
          </cell>
          <cell r="CS548">
            <v>1.42678546600028</v>
          </cell>
          <cell r="CT548">
            <v>1.4519713222517</v>
          </cell>
          <cell r="CU548">
            <v>1.44968615194838</v>
          </cell>
          <cell r="CV548">
            <v>1.4416874964645</v>
          </cell>
          <cell r="CW548">
            <v>1.45416537965088</v>
          </cell>
          <cell r="CX548">
            <v>1.43050477630125</v>
          </cell>
          <cell r="CY548">
            <v>1.43683141237105</v>
          </cell>
          <cell r="CZ548">
            <v>1.46890175916189</v>
          </cell>
          <cell r="DA548">
            <v>1.45755075171993</v>
          </cell>
          <cell r="DB548">
            <v>1.43006555970579</v>
          </cell>
          <cell r="DC548">
            <v>1.46018692118776</v>
          </cell>
          <cell r="DD548">
            <v>1.44270694668543</v>
          </cell>
          <cell r="DE548">
            <v>1.44024646253784</v>
          </cell>
          <cell r="DF548">
            <v>1.45275440129486</v>
          </cell>
          <cell r="DG548">
            <v>1.45275440129486</v>
          </cell>
          <cell r="DH548">
            <v>1.45275440129486</v>
          </cell>
          <cell r="DI548">
            <v>1.45275440129486</v>
          </cell>
          <cell r="DJ548">
            <v>1.45275440129486</v>
          </cell>
          <cell r="DK548">
            <v>1.45275440129486</v>
          </cell>
        </row>
        <row r="549">
          <cell r="A549">
            <v>1658.44784362903</v>
          </cell>
          <cell r="B549">
            <v>1737.84350202266</v>
          </cell>
          <cell r="C549">
            <v>1633.15966186861</v>
          </cell>
          <cell r="D549">
            <v>1714.62475589266</v>
          </cell>
          <cell r="E549">
            <v>1517.95951850191</v>
          </cell>
          <cell r="F549">
            <v>1347.98993837662</v>
          </cell>
          <cell r="G549">
            <v>1695.51296139714</v>
          </cell>
          <cell r="H549">
            <v>1701.71037974018</v>
          </cell>
          <cell r="I549">
            <v>1764.9439652454</v>
          </cell>
          <cell r="J549">
            <v>1914.23340343051</v>
          </cell>
          <cell r="K549">
            <v>2169.02197380394</v>
          </cell>
          <cell r="L549">
            <v>1869.85978853384</v>
          </cell>
          <cell r="M549">
            <v>1954.40890264495</v>
          </cell>
          <cell r="N549">
            <v>2402.96658422671</v>
          </cell>
          <cell r="O549">
            <v>2440.90417139133</v>
          </cell>
          <cell r="P549">
            <v>2155.33283005378</v>
          </cell>
          <cell r="Q549">
            <v>2150.51899922924</v>
          </cell>
          <cell r="R549">
            <v>2431.58776831936</v>
          </cell>
          <cell r="S549">
            <v>2485.76229836201</v>
          </cell>
          <cell r="T549">
            <v>2484.84172974655</v>
          </cell>
        </row>
        <row r="549">
          <cell r="Z549">
            <v>1658.44784362903</v>
          </cell>
          <cell r="AA549">
            <v>1737.84350202266</v>
          </cell>
          <cell r="AB549">
            <v>1633.15966186861</v>
          </cell>
          <cell r="AC549">
            <v>1714.62475589266</v>
          </cell>
          <cell r="AD549">
            <v>1517.95951850191</v>
          </cell>
          <cell r="AE549">
            <v>1347.98993837662</v>
          </cell>
          <cell r="AF549">
            <v>1695.51296139714</v>
          </cell>
          <cell r="AG549">
            <v>1701.71037974018</v>
          </cell>
          <cell r="AH549">
            <v>1764.9439652454</v>
          </cell>
          <cell r="AI549">
            <v>1914.23340343051</v>
          </cell>
          <cell r="AJ549">
            <v>2169.02197380394</v>
          </cell>
          <cell r="AK549">
            <v>1869.85978853384</v>
          </cell>
          <cell r="AL549">
            <v>1954.40890264495</v>
          </cell>
          <cell r="AM549">
            <v>2402.96658422671</v>
          </cell>
          <cell r="AN549">
            <v>2440.90417139133</v>
          </cell>
          <cell r="AO549">
            <v>2155.33283005378</v>
          </cell>
          <cell r="AP549">
            <v>2150.51899922924</v>
          </cell>
          <cell r="AQ549">
            <v>2431.58776831936</v>
          </cell>
          <cell r="AR549">
            <v>2485.76229836201</v>
          </cell>
          <cell r="AS549">
            <v>2484.84172974655</v>
          </cell>
        </row>
        <row r="549"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</row>
        <row r="549">
          <cell r="BX549">
            <v>3.05812591736349</v>
          </cell>
          <cell r="BY549">
            <v>3.19073242943355</v>
          </cell>
          <cell r="BZ549">
            <v>2.89154433129442</v>
          </cell>
          <cell r="CA549">
            <v>2.52618254372262</v>
          </cell>
          <cell r="CB549">
            <v>3.24597495419138</v>
          </cell>
          <cell r="CC549">
            <v>3.25681341212009</v>
          </cell>
          <cell r="CD549">
            <v>3.35684262598653</v>
          </cell>
          <cell r="CE549">
            <v>3.61201291652002</v>
          </cell>
          <cell r="CF549">
            <v>4.12895853652647</v>
          </cell>
          <cell r="CG549">
            <v>3.60509896105614</v>
          </cell>
          <cell r="CH549">
            <v>3.73233284358064</v>
          </cell>
          <cell r="CI549">
            <v>4.58847246934985</v>
          </cell>
          <cell r="CJ549">
            <v>4.64573517232117</v>
          </cell>
          <cell r="CK549">
            <v>4.10221165336935</v>
          </cell>
          <cell r="CL549">
            <v>4.09304956358422</v>
          </cell>
          <cell r="CM549">
            <v>4.62800340638858</v>
          </cell>
          <cell r="CN549">
            <v>4.73111295186477</v>
          </cell>
          <cell r="CO549">
            <v>4.72936084785123</v>
          </cell>
          <cell r="CP549">
            <v>5.1151630832508</v>
          </cell>
          <cell r="CQ549">
            <v>4.99927916720423</v>
          </cell>
          <cell r="CR549">
            <v>1.4609932456382</v>
          </cell>
          <cell r="CS549">
            <v>1.4446337664528</v>
          </cell>
          <cell r="CT549">
            <v>1.46312158276801</v>
          </cell>
          <cell r="CU549">
            <v>1.47226449563894</v>
          </cell>
          <cell r="CV549">
            <v>1.438260225294</v>
          </cell>
          <cell r="CW549">
            <v>1.46193834171533</v>
          </cell>
          <cell r="CX549">
            <v>1.43107727437359</v>
          </cell>
          <cell r="CY549">
            <v>1.43152819290046</v>
          </cell>
          <cell r="CZ549">
            <v>1.44047947945117</v>
          </cell>
          <cell r="DA549">
            <v>1.45195357799123</v>
          </cell>
          <cell r="DB549">
            <v>1.4392312015384</v>
          </cell>
          <cell r="DC549">
            <v>1.42101606240759</v>
          </cell>
          <cell r="DD549">
            <v>1.43463757471758</v>
          </cell>
          <cell r="DE549">
            <v>1.43478469964638</v>
          </cell>
          <cell r="DF549">
            <v>1.43947264333669</v>
          </cell>
          <cell r="DG549">
            <v>1.43947264333669</v>
          </cell>
          <cell r="DH549">
            <v>1.43947264333669</v>
          </cell>
          <cell r="DI549">
            <v>1.43947264333669</v>
          </cell>
          <cell r="DJ549">
            <v>1.43947264333669</v>
          </cell>
          <cell r="DK549">
            <v>1.43947264333669</v>
          </cell>
        </row>
        <row r="550">
          <cell r="A550">
            <v>1302.28348983326</v>
          </cell>
          <cell r="B550">
            <v>1633.61647580834</v>
          </cell>
          <cell r="C550">
            <v>1421.73377357868</v>
          </cell>
          <cell r="D550">
            <v>1997.64644679065</v>
          </cell>
          <cell r="E550">
            <v>1887.73292711699</v>
          </cell>
          <cell r="F550">
            <v>1705.07806913378</v>
          </cell>
          <cell r="G550">
            <v>2017.94905581647</v>
          </cell>
          <cell r="H550">
            <v>1684.39170638487</v>
          </cell>
          <cell r="I550">
            <v>2051.79817358818</v>
          </cell>
          <cell r="J550">
            <v>2080.84786073667</v>
          </cell>
          <cell r="K550">
            <v>2314.28324745132</v>
          </cell>
          <cell r="L550">
            <v>2151.3546678654</v>
          </cell>
          <cell r="M550">
            <v>2122.48479930666</v>
          </cell>
          <cell r="N550">
            <v>2316.49264397288</v>
          </cell>
          <cell r="O550">
            <v>2276.88700164451</v>
          </cell>
          <cell r="P550">
            <v>2369.2124867674</v>
          </cell>
          <cell r="Q550">
            <v>2174.61544979078</v>
          </cell>
          <cell r="R550">
            <v>2355.0009692263</v>
          </cell>
          <cell r="S550">
            <v>2411.28254001861</v>
          </cell>
          <cell r="T550">
            <v>2500.72772418908</v>
          </cell>
        </row>
        <row r="550">
          <cell r="Z550">
            <v>1302.28348983326</v>
          </cell>
          <cell r="AA550">
            <v>1633.61647580834</v>
          </cell>
          <cell r="AB550">
            <v>1421.73377357868</v>
          </cell>
          <cell r="AC550">
            <v>1997.64644679065</v>
          </cell>
          <cell r="AD550">
            <v>1887.73292711699</v>
          </cell>
          <cell r="AE550">
            <v>1705.07806913378</v>
          </cell>
          <cell r="AF550">
            <v>2017.94905581647</v>
          </cell>
          <cell r="AG550">
            <v>1684.39170638487</v>
          </cell>
          <cell r="AH550">
            <v>2051.79817358818</v>
          </cell>
          <cell r="AI550">
            <v>2080.84786073667</v>
          </cell>
          <cell r="AJ550">
            <v>2314.28324745132</v>
          </cell>
          <cell r="AK550">
            <v>2151.3546678654</v>
          </cell>
          <cell r="AL550">
            <v>2122.48479930666</v>
          </cell>
          <cell r="AM550">
            <v>2316.49264397288</v>
          </cell>
          <cell r="AN550">
            <v>2276.88700164451</v>
          </cell>
          <cell r="AO550">
            <v>2369.2124867674</v>
          </cell>
          <cell r="AP550">
            <v>2174.61544979078</v>
          </cell>
          <cell r="AQ550">
            <v>2355.0009692263</v>
          </cell>
          <cell r="AR550">
            <v>2411.28254001861</v>
          </cell>
          <cell r="AS550">
            <v>2500.72772418908</v>
          </cell>
        </row>
        <row r="550"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</row>
        <row r="550">
          <cell r="BX550">
            <v>2.66627351777274</v>
          </cell>
          <cell r="BY550">
            <v>3.81064714198701</v>
          </cell>
          <cell r="BZ550">
            <v>3.5487005661916</v>
          </cell>
          <cell r="CA550">
            <v>3.27535307649446</v>
          </cell>
          <cell r="CB550">
            <v>3.81070202623697</v>
          </cell>
          <cell r="CC550">
            <v>3.1521370135821</v>
          </cell>
          <cell r="CD550">
            <v>3.90052763069153</v>
          </cell>
          <cell r="CE550">
            <v>3.94794412693711</v>
          </cell>
          <cell r="CF550">
            <v>4.41028353056152</v>
          </cell>
          <cell r="CG550">
            <v>4.12458821068207</v>
          </cell>
          <cell r="CH550">
            <v>3.97628688156325</v>
          </cell>
          <cell r="CI550">
            <v>4.42924144187264</v>
          </cell>
          <cell r="CJ550">
            <v>4.27838926965007</v>
          </cell>
          <cell r="CK550">
            <v>4.45187366504593</v>
          </cell>
          <cell r="CL550">
            <v>4.08621569681775</v>
          </cell>
          <cell r="CM550">
            <v>4.42516948336744</v>
          </cell>
          <cell r="CN550">
            <v>4.5309254863588</v>
          </cell>
          <cell r="CO550">
            <v>4.69899764624218</v>
          </cell>
          <cell r="CP550">
            <v>5.42565823940357</v>
          </cell>
          <cell r="CQ550">
            <v>5.75364374021967</v>
          </cell>
          <cell r="CR550">
            <v>1.43651046773392</v>
          </cell>
          <cell r="CS550">
            <v>1.44557187351142</v>
          </cell>
          <cell r="CT550">
            <v>1.46090076563377</v>
          </cell>
          <cell r="CU550">
            <v>1.43624002954946</v>
          </cell>
          <cell r="CV550">
            <v>1.45739854257346</v>
          </cell>
          <cell r="CW550">
            <v>1.42624219607793</v>
          </cell>
          <cell r="CX550">
            <v>1.4508160208059</v>
          </cell>
          <cell r="CY550">
            <v>1.46401370829705</v>
          </cell>
          <cell r="CZ550">
            <v>1.44118062769602</v>
          </cell>
          <cell r="DA550">
            <v>1.44403083220356</v>
          </cell>
          <cell r="DB550">
            <v>1.43766313523261</v>
          </cell>
          <cell r="DC550">
            <v>1.42902080805267</v>
          </cell>
          <cell r="DD550">
            <v>1.46242638436827</v>
          </cell>
          <cell r="DE550">
            <v>1.43287632256135</v>
          </cell>
          <cell r="DF550">
            <v>1.45803623436027</v>
          </cell>
          <cell r="DG550">
            <v>1.45803623436027</v>
          </cell>
          <cell r="DH550">
            <v>1.45803623436027</v>
          </cell>
          <cell r="DI550">
            <v>1.45803623436027</v>
          </cell>
          <cell r="DJ550">
            <v>1.45803623436027</v>
          </cell>
          <cell r="DK550">
            <v>1.45803623436027</v>
          </cell>
        </row>
        <row r="551">
          <cell r="A551">
            <v>1133.51970384559</v>
          </cell>
          <cell r="B551">
            <v>1608.73632492963</v>
          </cell>
          <cell r="C551">
            <v>1635.36334455493</v>
          </cell>
          <cell r="D551">
            <v>1468.31345739399</v>
          </cell>
          <cell r="E551">
            <v>1730.53096139224</v>
          </cell>
          <cell r="F551">
            <v>1841.44295196309</v>
          </cell>
          <cell r="G551">
            <v>1576.87124578709</v>
          </cell>
          <cell r="H551">
            <v>1781.43400886348</v>
          </cell>
          <cell r="I551">
            <v>1906.92383208002</v>
          </cell>
          <cell r="J551">
            <v>1593.65458807565</v>
          </cell>
          <cell r="K551">
            <v>2075.8858391835</v>
          </cell>
          <cell r="L551">
            <v>2008.00940356727</v>
          </cell>
          <cell r="M551">
            <v>2069.52904511253</v>
          </cell>
          <cell r="N551">
            <v>2254.55835395554</v>
          </cell>
          <cell r="O551">
            <v>2122.15229792995</v>
          </cell>
          <cell r="P551">
            <v>2495.57048689702</v>
          </cell>
          <cell r="Q551">
            <v>2626.75197496453</v>
          </cell>
          <cell r="R551">
            <v>2444.13430218834</v>
          </cell>
          <cell r="S551">
            <v>2706.42859283666</v>
          </cell>
          <cell r="T551">
            <v>2564.11480266381</v>
          </cell>
        </row>
        <row r="551">
          <cell r="Z551">
            <v>1133.51970384559</v>
          </cell>
          <cell r="AA551">
            <v>1608.73632492963</v>
          </cell>
          <cell r="AB551">
            <v>1635.36334455493</v>
          </cell>
          <cell r="AC551">
            <v>1468.31345739399</v>
          </cell>
          <cell r="AD551">
            <v>1730.53096139224</v>
          </cell>
          <cell r="AE551">
            <v>1841.44295196309</v>
          </cell>
          <cell r="AF551">
            <v>1576.87124578709</v>
          </cell>
          <cell r="AG551">
            <v>1781.43400886348</v>
          </cell>
          <cell r="AH551">
            <v>1906.92383208002</v>
          </cell>
          <cell r="AI551">
            <v>1593.65458807565</v>
          </cell>
          <cell r="AJ551">
            <v>2075.8858391835</v>
          </cell>
          <cell r="AK551">
            <v>2008.00940356727</v>
          </cell>
          <cell r="AL551">
            <v>2069.52904511253</v>
          </cell>
          <cell r="AM551">
            <v>2254.55835395554</v>
          </cell>
          <cell r="AN551">
            <v>2122.15229792995</v>
          </cell>
          <cell r="AO551">
            <v>2495.57048689702</v>
          </cell>
          <cell r="AP551">
            <v>2626.75197496453</v>
          </cell>
          <cell r="AQ551">
            <v>2444.13430218834</v>
          </cell>
          <cell r="AR551">
            <v>2706.42859283666</v>
          </cell>
          <cell r="AS551">
            <v>2564.11480266381</v>
          </cell>
        </row>
        <row r="551"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</row>
        <row r="551">
          <cell r="BX551">
            <v>3.06357155431904</v>
          </cell>
          <cell r="BY551">
            <v>2.79717254876503</v>
          </cell>
          <cell r="BZ551">
            <v>3.29872612449627</v>
          </cell>
          <cell r="CA551">
            <v>3.49754335205422</v>
          </cell>
          <cell r="CB551">
            <v>3.04114435098227</v>
          </cell>
          <cell r="CC551">
            <v>3.36144756045509</v>
          </cell>
          <cell r="CD551">
            <v>3.63672878109645</v>
          </cell>
          <cell r="CE551">
            <v>3.05756231438652</v>
          </cell>
          <cell r="CF551">
            <v>3.8849858866447</v>
          </cell>
          <cell r="CG551">
            <v>3.76896381662259</v>
          </cell>
          <cell r="CH551">
            <v>3.96777878515022</v>
          </cell>
          <cell r="CI551">
            <v>4.26720730031438</v>
          </cell>
          <cell r="CJ551">
            <v>4.02094612718278</v>
          </cell>
          <cell r="CK551">
            <v>4.7284798994815</v>
          </cell>
          <cell r="CL551">
            <v>4.97703590411776</v>
          </cell>
          <cell r="CM551">
            <v>4.63102123550945</v>
          </cell>
          <cell r="CN551">
            <v>5.12800310301882</v>
          </cell>
          <cell r="CO551">
            <v>4.85835417914167</v>
          </cell>
          <cell r="CP551">
            <v>5.69427955638327</v>
          </cell>
          <cell r="CQ551">
            <v>4.95556546069473</v>
          </cell>
          <cell r="CR551">
            <v>1.44653026721412</v>
          </cell>
          <cell r="CS551">
            <v>1.42464625995339</v>
          </cell>
          <cell r="CT551">
            <v>1.46249155271468</v>
          </cell>
          <cell r="CU551">
            <v>1.4381581849057</v>
          </cell>
          <cell r="CV551">
            <v>1.43727625065179</v>
          </cell>
          <cell r="CW551">
            <v>1.44245508222147</v>
          </cell>
          <cell r="CX551">
            <v>1.42058208862787</v>
          </cell>
          <cell r="CY551">
            <v>1.4519462322099</v>
          </cell>
          <cell r="CZ551">
            <v>1.43657918131542</v>
          </cell>
          <cell r="DA551">
            <v>1.4279927944847</v>
          </cell>
          <cell r="DB551">
            <v>1.46393285058453</v>
          </cell>
          <cell r="DC551">
            <v>1.4596573206536</v>
          </cell>
          <cell r="DD551">
            <v>1.42899664935195</v>
          </cell>
          <cell r="DE551">
            <v>1.44752100563825</v>
          </cell>
          <cell r="DF551">
            <v>1.44595717048643</v>
          </cell>
          <cell r="DG551">
            <v>1.44595717048643</v>
          </cell>
          <cell r="DH551">
            <v>1.44595717048643</v>
          </cell>
          <cell r="DI551">
            <v>1.44595717048643</v>
          </cell>
          <cell r="DJ551">
            <v>1.44595717048643</v>
          </cell>
          <cell r="DK551">
            <v>1.44595717048643</v>
          </cell>
        </row>
        <row r="552">
          <cell r="A552">
            <v>1239.75213248351</v>
          </cell>
          <cell r="B552">
            <v>1410.17136922533</v>
          </cell>
          <cell r="C552">
            <v>1739.33219742142</v>
          </cell>
          <cell r="D552">
            <v>1662.09434243952</v>
          </cell>
          <cell r="E552">
            <v>1713.75233223153</v>
          </cell>
          <cell r="F552">
            <v>1850.95038596088</v>
          </cell>
          <cell r="G552">
            <v>1860.52308962961</v>
          </cell>
          <cell r="H552">
            <v>1837.8052564085</v>
          </cell>
          <cell r="I552">
            <v>1866.74583706875</v>
          </cell>
          <cell r="J552">
            <v>1827.42202151108</v>
          </cell>
          <cell r="K552">
            <v>1943.93304284893</v>
          </cell>
          <cell r="L552">
            <v>2155.13759908653</v>
          </cell>
          <cell r="M552">
            <v>1997.68771700468</v>
          </cell>
          <cell r="N552">
            <v>2414.39058418334</v>
          </cell>
          <cell r="O552">
            <v>1852.47013152588</v>
          </cell>
          <cell r="P552">
            <v>2288.80272785897</v>
          </cell>
          <cell r="Q552">
            <v>2515.1767304211</v>
          </cell>
          <cell r="R552">
            <v>2499.94962587173</v>
          </cell>
          <cell r="S552">
            <v>2348.8460792604</v>
          </cell>
          <cell r="T552">
            <v>2495.44808143607</v>
          </cell>
        </row>
        <row r="552">
          <cell r="Z552">
            <v>1239.75213248351</v>
          </cell>
          <cell r="AA552">
            <v>1410.17136922533</v>
          </cell>
          <cell r="AB552">
            <v>1739.33219742142</v>
          </cell>
          <cell r="AC552">
            <v>1662.09434243952</v>
          </cell>
          <cell r="AD552">
            <v>1713.75233223153</v>
          </cell>
          <cell r="AE552">
            <v>1850.95038596088</v>
          </cell>
          <cell r="AF552">
            <v>1860.52308962961</v>
          </cell>
          <cell r="AG552">
            <v>1837.8052564085</v>
          </cell>
          <cell r="AH552">
            <v>1866.74583706875</v>
          </cell>
          <cell r="AI552">
            <v>1827.42202151108</v>
          </cell>
          <cell r="AJ552">
            <v>1943.93304284893</v>
          </cell>
          <cell r="AK552">
            <v>2155.13759908653</v>
          </cell>
          <cell r="AL552">
            <v>1997.68771700468</v>
          </cell>
          <cell r="AM552">
            <v>2414.39058418334</v>
          </cell>
          <cell r="AN552">
            <v>1852.47013152588</v>
          </cell>
          <cell r="AO552">
            <v>2288.80272785897</v>
          </cell>
          <cell r="AP552">
            <v>2515.1767304211</v>
          </cell>
          <cell r="AQ552">
            <v>2499.94962587173</v>
          </cell>
          <cell r="AR552">
            <v>2348.8460792604</v>
          </cell>
          <cell r="AS552">
            <v>2495.44808143607</v>
          </cell>
        </row>
        <row r="552"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</row>
        <row r="552">
          <cell r="BX552">
            <v>3.27475061634881</v>
          </cell>
          <cell r="BY552">
            <v>3.15483833837221</v>
          </cell>
          <cell r="BZ552">
            <v>3.28230860142395</v>
          </cell>
          <cell r="CA552">
            <v>3.49395257322961</v>
          </cell>
          <cell r="CB552">
            <v>3.55587868613305</v>
          </cell>
          <cell r="CC552">
            <v>3.48353774627746</v>
          </cell>
          <cell r="CD552">
            <v>3.53600656199646</v>
          </cell>
          <cell r="CE552">
            <v>3.46280066578047</v>
          </cell>
          <cell r="CF552">
            <v>3.71285754076287</v>
          </cell>
          <cell r="CG552">
            <v>4.06538896229205</v>
          </cell>
          <cell r="CH552">
            <v>3.7779505302774</v>
          </cell>
          <cell r="CI552">
            <v>4.59515139028048</v>
          </cell>
          <cell r="CJ552">
            <v>3.50934414603716</v>
          </cell>
          <cell r="CK552">
            <v>4.33593844119344</v>
          </cell>
          <cell r="CL552">
            <v>4.76478437354435</v>
          </cell>
          <cell r="CM552">
            <v>4.73593794341735</v>
          </cell>
          <cell r="CN552">
            <v>4.44968536761514</v>
          </cell>
          <cell r="CO552">
            <v>4.72741015754669</v>
          </cell>
          <cell r="CP552">
            <v>5.27222734568819</v>
          </cell>
          <cell r="CQ552">
            <v>4.66013285542775</v>
          </cell>
          <cell r="CR552">
            <v>1.45033244580361</v>
          </cell>
          <cell r="CS552">
            <v>1.44121862587511</v>
          </cell>
          <cell r="CT552">
            <v>1.45516231610901</v>
          </cell>
          <cell r="CU552">
            <v>1.44339666301914</v>
          </cell>
          <cell r="CV552">
            <v>1.43046021543817</v>
          </cell>
          <cell r="CW552">
            <v>1.45139261096226</v>
          </cell>
          <cell r="CX552">
            <v>1.43349196729066</v>
          </cell>
          <cell r="CY552">
            <v>1.44539352261947</v>
          </cell>
          <cell r="CZ552">
            <v>1.44636953203648</v>
          </cell>
          <cell r="DA552">
            <v>1.44583421299661</v>
          </cell>
          <cell r="DB552">
            <v>1.43443261545566</v>
          </cell>
          <cell r="DC552">
            <v>1.45237925020363</v>
          </cell>
          <cell r="DD552">
            <v>1.44870002638379</v>
          </cell>
          <cell r="DE552">
            <v>1.43951051053102</v>
          </cell>
          <cell r="DF552">
            <v>1.44621342995061</v>
          </cell>
          <cell r="DG552">
            <v>1.44621342995061</v>
          </cell>
          <cell r="DH552">
            <v>1.44621342995061</v>
          </cell>
          <cell r="DI552">
            <v>1.44621342995061</v>
          </cell>
          <cell r="DJ552">
            <v>1.44621342995061</v>
          </cell>
          <cell r="DK552">
            <v>1.44621342995061</v>
          </cell>
        </row>
        <row r="553">
          <cell r="A553">
            <v>1424.74846523925</v>
          </cell>
          <cell r="B553">
            <v>1451.38982267031</v>
          </cell>
          <cell r="C553">
            <v>1331.94737648723</v>
          </cell>
          <cell r="D553">
            <v>1340.37716468997</v>
          </cell>
          <cell r="E553">
            <v>1647.02934814401</v>
          </cell>
          <cell r="F553">
            <v>1630.24025925205</v>
          </cell>
          <cell r="G553">
            <v>1714.25993453422</v>
          </cell>
          <cell r="H553">
            <v>2046.09594327957</v>
          </cell>
          <cell r="I553">
            <v>1974.29600306183</v>
          </cell>
          <cell r="J553">
            <v>1753.22513425582</v>
          </cell>
          <cell r="K553">
            <v>1716.81764669012</v>
          </cell>
          <cell r="L553">
            <v>1925.49543416477</v>
          </cell>
          <cell r="M553">
            <v>1944.69124286922</v>
          </cell>
          <cell r="N553">
            <v>2188.50133075453</v>
          </cell>
          <cell r="O553">
            <v>2235.36025950002</v>
          </cell>
          <cell r="P553">
            <v>2443.3659611663</v>
          </cell>
          <cell r="Q553">
            <v>2595.05733222922</v>
          </cell>
          <cell r="R553">
            <v>2448.90595327139</v>
          </cell>
          <cell r="S553">
            <v>2531.27573509824</v>
          </cell>
          <cell r="T553">
            <v>2698.11374058033</v>
          </cell>
        </row>
        <row r="553">
          <cell r="Z553">
            <v>1424.74846523925</v>
          </cell>
          <cell r="AA553">
            <v>1451.38982267031</v>
          </cell>
          <cell r="AB553">
            <v>1331.94737648723</v>
          </cell>
          <cell r="AC553">
            <v>1340.37716468997</v>
          </cell>
          <cell r="AD553">
            <v>1647.02934814401</v>
          </cell>
          <cell r="AE553">
            <v>1630.24025925205</v>
          </cell>
          <cell r="AF553">
            <v>1714.25993453422</v>
          </cell>
          <cell r="AG553">
            <v>2046.09594327957</v>
          </cell>
          <cell r="AH553">
            <v>1974.29600306183</v>
          </cell>
          <cell r="AI553">
            <v>1753.22513425582</v>
          </cell>
          <cell r="AJ553">
            <v>1716.81764669012</v>
          </cell>
          <cell r="AK553">
            <v>1925.49543416477</v>
          </cell>
          <cell r="AL553">
            <v>1944.69124286922</v>
          </cell>
          <cell r="AM553">
            <v>2188.50133075453</v>
          </cell>
          <cell r="AN553">
            <v>2235.36025950002</v>
          </cell>
          <cell r="AO553">
            <v>2443.3659611663</v>
          </cell>
          <cell r="AP553">
            <v>2595.05733222922</v>
          </cell>
          <cell r="AQ553">
            <v>2448.90595327139</v>
          </cell>
          <cell r="AR553">
            <v>2531.27573509824</v>
          </cell>
          <cell r="AS553">
            <v>2698.11374058033</v>
          </cell>
        </row>
        <row r="553"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</row>
        <row r="553">
          <cell r="BX553">
            <v>2.53555430950963</v>
          </cell>
          <cell r="BY553">
            <v>2.50112169093376</v>
          </cell>
          <cell r="BZ553">
            <v>3.19068132187998</v>
          </cell>
          <cell r="CA553">
            <v>3.11896825534574</v>
          </cell>
          <cell r="CB553">
            <v>3.28106232615939</v>
          </cell>
          <cell r="CC553">
            <v>3.84942248841591</v>
          </cell>
          <cell r="CD553">
            <v>3.75667634402135</v>
          </cell>
          <cell r="CE553">
            <v>3.37786161595562</v>
          </cell>
          <cell r="CF553">
            <v>3.20248679569158</v>
          </cell>
          <cell r="CG553">
            <v>3.64322093552265</v>
          </cell>
          <cell r="CH553">
            <v>3.74502680930752</v>
          </cell>
          <cell r="CI553">
            <v>4.23563220522958</v>
          </cell>
          <cell r="CJ553">
            <v>4.30935457598284</v>
          </cell>
          <cell r="CK553">
            <v>4.71035048637207</v>
          </cell>
          <cell r="CL553">
            <v>5.00278294832042</v>
          </cell>
          <cell r="CM553">
            <v>4.72103055023537</v>
          </cell>
          <cell r="CN553">
            <v>4.87982401304733</v>
          </cell>
          <cell r="CO553">
            <v>5.20145634023781</v>
          </cell>
          <cell r="CP553">
            <v>5.01772726506031</v>
          </cell>
          <cell r="CQ553">
            <v>4.72054045834416</v>
          </cell>
          <cell r="CR553">
            <v>1.45503844112566</v>
          </cell>
          <cell r="CS553">
            <v>1.45457457534777</v>
          </cell>
          <cell r="CT553">
            <v>1.43920044654508</v>
          </cell>
          <cell r="CU553">
            <v>1.4682477137924</v>
          </cell>
          <cell r="CV553">
            <v>1.41424627462906</v>
          </cell>
          <cell r="CW553">
            <v>1.43201575121149</v>
          </cell>
          <cell r="CX553">
            <v>1.43142741389654</v>
          </cell>
          <cell r="CY553">
            <v>1.45625540642119</v>
          </cell>
          <cell r="CZ553">
            <v>1.43984459933132</v>
          </cell>
          <cell r="DA553">
            <v>1.4220110467281</v>
          </cell>
          <cell r="DB553">
            <v>1.46873673211074</v>
          </cell>
          <cell r="DC553">
            <v>1.44798518947329</v>
          </cell>
          <cell r="DD553">
            <v>1.42266570698475</v>
          </cell>
          <cell r="DE553">
            <v>1.41558420711289</v>
          </cell>
          <cell r="DF553">
            <v>1.42115822116237</v>
          </cell>
          <cell r="DG553">
            <v>1.42115822116237</v>
          </cell>
          <cell r="DH553">
            <v>1.42115822116237</v>
          </cell>
          <cell r="DI553">
            <v>1.42115822116237</v>
          </cell>
          <cell r="DJ553">
            <v>1.42115822116237</v>
          </cell>
          <cell r="DK553">
            <v>1.42115822116237</v>
          </cell>
        </row>
        <row r="554">
          <cell r="A554">
            <v>1179.02659711833</v>
          </cell>
          <cell r="B554">
            <v>1400.72641486374</v>
          </cell>
          <cell r="C554">
            <v>1618.6238185325</v>
          </cell>
          <cell r="D554">
            <v>1806.19359794311</v>
          </cell>
          <cell r="E554">
            <v>1748.14379530395</v>
          </cell>
          <cell r="F554">
            <v>1720.99813449946</v>
          </cell>
          <cell r="G554">
            <v>1832.70165328073</v>
          </cell>
          <cell r="H554">
            <v>1812.44035867567</v>
          </cell>
          <cell r="I554">
            <v>2025.14744756179</v>
          </cell>
          <cell r="J554">
            <v>1829.11716297728</v>
          </cell>
          <cell r="K554">
            <v>1751.62386775815</v>
          </cell>
          <cell r="L554">
            <v>2191.78167058181</v>
          </cell>
          <cell r="M554">
            <v>2129.52965811281</v>
          </cell>
          <cell r="N554">
            <v>2268.91683311173</v>
          </cell>
          <cell r="O554">
            <v>2308.87257139701</v>
          </cell>
          <cell r="P554">
            <v>2279.35395676378</v>
          </cell>
          <cell r="Q554">
            <v>2204.56953789336</v>
          </cell>
          <cell r="R554">
            <v>2432.34496654786</v>
          </cell>
          <cell r="S554">
            <v>2563.37691743141</v>
          </cell>
          <cell r="T554">
            <v>2538.93057889921</v>
          </cell>
        </row>
        <row r="554">
          <cell r="Z554">
            <v>1179.02659711833</v>
          </cell>
          <cell r="AA554">
            <v>1400.72641486374</v>
          </cell>
          <cell r="AB554">
            <v>1618.6238185325</v>
          </cell>
          <cell r="AC554">
            <v>1806.19359794311</v>
          </cell>
          <cell r="AD554">
            <v>1748.14379530395</v>
          </cell>
          <cell r="AE554">
            <v>1720.99813449946</v>
          </cell>
          <cell r="AF554">
            <v>1832.70165328073</v>
          </cell>
          <cell r="AG554">
            <v>1812.44035867567</v>
          </cell>
          <cell r="AH554">
            <v>2025.14744756179</v>
          </cell>
          <cell r="AI554">
            <v>1829.11716297728</v>
          </cell>
          <cell r="AJ554">
            <v>1751.62386775815</v>
          </cell>
          <cell r="AK554">
            <v>2191.78167058181</v>
          </cell>
          <cell r="AL554">
            <v>2129.52965811281</v>
          </cell>
          <cell r="AM554">
            <v>2268.91683311173</v>
          </cell>
          <cell r="AN554">
            <v>2308.87257139701</v>
          </cell>
          <cell r="AO554">
            <v>2279.35395676378</v>
          </cell>
          <cell r="AP554">
            <v>2204.56953789336</v>
          </cell>
          <cell r="AQ554">
            <v>2432.34496654786</v>
          </cell>
          <cell r="AR554">
            <v>2563.37691743141</v>
          </cell>
          <cell r="AS554">
            <v>2538.93057889921</v>
          </cell>
        </row>
        <row r="554"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</row>
        <row r="554">
          <cell r="BX554">
            <v>3.07474814100758</v>
          </cell>
          <cell r="BY554">
            <v>3.42847684413757</v>
          </cell>
          <cell r="BZ554">
            <v>3.35763365738947</v>
          </cell>
          <cell r="CA554">
            <v>3.28032775788145</v>
          </cell>
          <cell r="CB554">
            <v>3.46096021736438</v>
          </cell>
          <cell r="CC554">
            <v>3.37760497850537</v>
          </cell>
          <cell r="CD554">
            <v>3.78835377720691</v>
          </cell>
          <cell r="CE554">
            <v>3.44007375917112</v>
          </cell>
          <cell r="CF554">
            <v>3.30063481947382</v>
          </cell>
          <cell r="CG554">
            <v>4.17449023308698</v>
          </cell>
          <cell r="CH554">
            <v>4.09301795493132</v>
          </cell>
          <cell r="CI554">
            <v>4.26063260050824</v>
          </cell>
          <cell r="CJ554">
            <v>4.35578575781597</v>
          </cell>
          <cell r="CK554">
            <v>4.30009764284474</v>
          </cell>
          <cell r="CL554">
            <v>4.1590136736999</v>
          </cell>
          <cell r="CM554">
            <v>4.58872165343193</v>
          </cell>
          <cell r="CN554">
            <v>4.83591897066286</v>
          </cell>
          <cell r="CO554">
            <v>4.78979991908399</v>
          </cell>
          <cell r="CP554">
            <v>5.00091525828132</v>
          </cell>
          <cell r="CQ554">
            <v>4.84866136189139</v>
          </cell>
          <cell r="CR554">
            <v>1.44568788684513</v>
          </cell>
          <cell r="CS554">
            <v>1.45158839676978</v>
          </cell>
          <cell r="CT554">
            <v>1.44225985376006</v>
          </cell>
          <cell r="CU554">
            <v>1.44334520423101</v>
          </cell>
          <cell r="CV554">
            <v>1.42643169098769</v>
          </cell>
          <cell r="CW554">
            <v>1.43737569237151</v>
          </cell>
          <cell r="CX554">
            <v>1.45078247208832</v>
          </cell>
          <cell r="CY554">
            <v>1.4701512034028</v>
          </cell>
          <cell r="CZ554">
            <v>1.46458052697836</v>
          </cell>
          <cell r="DA554">
            <v>1.45673617759154</v>
          </cell>
          <cell r="DB554">
            <v>1.45395348567288</v>
          </cell>
          <cell r="DC554">
            <v>1.43847055663721</v>
          </cell>
          <cell r="DD554">
            <v>1.42543421374851</v>
          </cell>
          <cell r="DE554">
            <v>1.45898768669574</v>
          </cell>
          <cell r="DF554">
            <v>1.45224733940353</v>
          </cell>
          <cell r="DG554">
            <v>1.45224733940353</v>
          </cell>
          <cell r="DH554">
            <v>1.45224733940353</v>
          </cell>
          <cell r="DI554">
            <v>1.45224733940353</v>
          </cell>
          <cell r="DJ554">
            <v>1.45224733940353</v>
          </cell>
          <cell r="DK554">
            <v>1.45224733940353</v>
          </cell>
        </row>
        <row r="555">
          <cell r="A555">
            <v>1340.0931321852</v>
          </cell>
          <cell r="B555">
            <v>1565.78545738218</v>
          </cell>
          <cell r="C555">
            <v>1628.68771664729</v>
          </cell>
          <cell r="D555">
            <v>1457.11302090132</v>
          </cell>
          <cell r="E555">
            <v>1701.51160786076</v>
          </cell>
          <cell r="F555">
            <v>1998.76854210502</v>
          </cell>
          <cell r="G555">
            <v>1953.12250473722</v>
          </cell>
          <cell r="H555">
            <v>1966.3872200089</v>
          </cell>
          <cell r="I555">
            <v>1820.13947997576</v>
          </cell>
          <cell r="J555">
            <v>1807.57303583748</v>
          </cell>
          <cell r="K555">
            <v>1909.03261300736</v>
          </cell>
          <cell r="L555">
            <v>2013.25753919125</v>
          </cell>
          <cell r="M555">
            <v>1830.10409875302</v>
          </cell>
          <cell r="N555">
            <v>2402.03658383298</v>
          </cell>
          <cell r="O555">
            <v>2144.98719186678</v>
          </cell>
          <cell r="P555">
            <v>2096.08568968239</v>
          </cell>
          <cell r="Q555">
            <v>2434.02487115025</v>
          </cell>
          <cell r="R555">
            <v>2453.18363982059</v>
          </cell>
          <cell r="S555">
            <v>2385.50481069546</v>
          </cell>
          <cell r="T555">
            <v>2428.01764371124</v>
          </cell>
        </row>
        <row r="555">
          <cell r="Z555">
            <v>1340.0931321852</v>
          </cell>
          <cell r="AA555">
            <v>1565.78545738218</v>
          </cell>
          <cell r="AB555">
            <v>1628.68771664729</v>
          </cell>
          <cell r="AC555">
            <v>1457.11302090132</v>
          </cell>
          <cell r="AD555">
            <v>1701.51160786076</v>
          </cell>
          <cell r="AE555">
            <v>1998.76854210502</v>
          </cell>
          <cell r="AF555">
            <v>1953.12250473722</v>
          </cell>
          <cell r="AG555">
            <v>1966.3872200089</v>
          </cell>
          <cell r="AH555">
            <v>1820.13947997576</v>
          </cell>
          <cell r="AI555">
            <v>1807.57303583748</v>
          </cell>
          <cell r="AJ555">
            <v>1909.03261300736</v>
          </cell>
          <cell r="AK555">
            <v>2013.25753919125</v>
          </cell>
          <cell r="AL555">
            <v>1830.10409875302</v>
          </cell>
          <cell r="AM555">
            <v>2402.03658383298</v>
          </cell>
          <cell r="AN555">
            <v>2144.98719186678</v>
          </cell>
          <cell r="AO555">
            <v>2096.08568968239</v>
          </cell>
          <cell r="AP555">
            <v>2434.02487115025</v>
          </cell>
          <cell r="AQ555">
            <v>2453.18363982059</v>
          </cell>
          <cell r="AR555">
            <v>2385.50481069546</v>
          </cell>
          <cell r="AS555">
            <v>2428.01764371124</v>
          </cell>
        </row>
        <row r="555"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</row>
        <row r="555">
          <cell r="BX555">
            <v>3.03741265703504</v>
          </cell>
          <cell r="BY555">
            <v>2.80085111559962</v>
          </cell>
          <cell r="BZ555">
            <v>3.28391263514168</v>
          </cell>
          <cell r="CA555">
            <v>3.76778963200701</v>
          </cell>
          <cell r="CB555">
            <v>3.67004077679777</v>
          </cell>
          <cell r="CC555">
            <v>3.73990758449499</v>
          </cell>
          <cell r="CD555">
            <v>3.4314605181681</v>
          </cell>
          <cell r="CE555">
            <v>3.39555418596468</v>
          </cell>
          <cell r="CF555">
            <v>3.6405509875973</v>
          </cell>
          <cell r="CG555">
            <v>3.81747528970963</v>
          </cell>
          <cell r="CH555">
            <v>3.45697804043563</v>
          </cell>
          <cell r="CI555">
            <v>4.56501925873718</v>
          </cell>
          <cell r="CJ555">
            <v>4.03424950963862</v>
          </cell>
          <cell r="CK555">
            <v>3.94227653098587</v>
          </cell>
          <cell r="CL555">
            <v>4.57786586331091</v>
          </cell>
          <cell r="CM555">
            <v>4.61389929670701</v>
          </cell>
          <cell r="CN555">
            <v>4.4866102927231</v>
          </cell>
          <cell r="CO555">
            <v>4.56656758869091</v>
          </cell>
          <cell r="CP555">
            <v>5.41224385295849</v>
          </cell>
          <cell r="CQ555">
            <v>5.46792733890395</v>
          </cell>
          <cell r="CR555">
            <v>1.4779724390331</v>
          </cell>
          <cell r="CS555">
            <v>1.47800825022466</v>
          </cell>
          <cell r="CT555">
            <v>1.4690654947611</v>
          </cell>
          <cell r="CU555">
            <v>1.42531334350064</v>
          </cell>
          <cell r="CV555">
            <v>1.41954922554557</v>
          </cell>
          <cell r="CW555">
            <v>1.45339276668454</v>
          </cell>
          <cell r="CX555">
            <v>1.45802754965378</v>
          </cell>
          <cell r="CY555">
            <v>1.44050678389348</v>
          </cell>
          <cell r="CZ555">
            <v>1.45322479462625</v>
          </cell>
          <cell r="DA555">
            <v>1.45845261818388</v>
          </cell>
          <cell r="DB555">
            <v>1.43665790008845</v>
          </cell>
          <cell r="DC555">
            <v>1.44487486136304</v>
          </cell>
          <cell r="DD555">
            <v>1.45039504837821</v>
          </cell>
          <cell r="DE555">
            <v>1.44159789356685</v>
          </cell>
          <cell r="DF555">
            <v>1.45669652408723</v>
          </cell>
          <cell r="DG555">
            <v>1.45669652408723</v>
          </cell>
          <cell r="DH555">
            <v>1.45669652408723</v>
          </cell>
          <cell r="DI555">
            <v>1.45669652408723</v>
          </cell>
          <cell r="DJ555">
            <v>1.45669652408723</v>
          </cell>
          <cell r="DK555">
            <v>1.45669652408723</v>
          </cell>
        </row>
        <row r="556">
          <cell r="A556">
            <v>1397.20432566764</v>
          </cell>
          <cell r="B556">
            <v>1704.60790816201</v>
          </cell>
          <cell r="C556">
            <v>1623.13483908952</v>
          </cell>
          <cell r="D556">
            <v>1756.04212277106</v>
          </cell>
          <cell r="E556">
            <v>1767.00197518447</v>
          </cell>
          <cell r="F556">
            <v>1604.10777652108</v>
          </cell>
          <cell r="G556">
            <v>1734.11561361554</v>
          </cell>
          <cell r="H556">
            <v>1635.89382503954</v>
          </cell>
          <cell r="I556">
            <v>1856.72918251971</v>
          </cell>
          <cell r="J556">
            <v>1621.63968833978</v>
          </cell>
          <cell r="K556">
            <v>1924.06155434371</v>
          </cell>
          <cell r="L556">
            <v>2035.18023554949</v>
          </cell>
          <cell r="M556">
            <v>2098.99001489322</v>
          </cell>
          <cell r="N556">
            <v>2115.32597862357</v>
          </cell>
          <cell r="O556">
            <v>2261.04850332645</v>
          </cell>
          <cell r="P556">
            <v>2322.45245160502</v>
          </cell>
          <cell r="Q556">
            <v>2175.61062615474</v>
          </cell>
          <cell r="R556">
            <v>2358.40483344663</v>
          </cell>
          <cell r="S556">
            <v>2474.90917483517</v>
          </cell>
          <cell r="T556">
            <v>2641.12447315855</v>
          </cell>
        </row>
        <row r="556">
          <cell r="Z556">
            <v>1397.20432566764</v>
          </cell>
          <cell r="AA556">
            <v>1704.60790816201</v>
          </cell>
          <cell r="AB556">
            <v>1623.13483908952</v>
          </cell>
          <cell r="AC556">
            <v>1756.04212277106</v>
          </cell>
          <cell r="AD556">
            <v>1767.00197518447</v>
          </cell>
          <cell r="AE556">
            <v>1604.10777652108</v>
          </cell>
          <cell r="AF556">
            <v>1734.11561361554</v>
          </cell>
          <cell r="AG556">
            <v>1635.89382503954</v>
          </cell>
          <cell r="AH556">
            <v>1856.72918251971</v>
          </cell>
          <cell r="AI556">
            <v>1621.63968833978</v>
          </cell>
          <cell r="AJ556">
            <v>1924.06155434371</v>
          </cell>
          <cell r="AK556">
            <v>2035.18023554949</v>
          </cell>
          <cell r="AL556">
            <v>2098.99001489322</v>
          </cell>
          <cell r="AM556">
            <v>2115.32597862357</v>
          </cell>
          <cell r="AN556">
            <v>2261.04850332645</v>
          </cell>
          <cell r="AO556">
            <v>2322.45245160502</v>
          </cell>
          <cell r="AP556">
            <v>2175.61062615474</v>
          </cell>
          <cell r="AQ556">
            <v>2358.40483344663</v>
          </cell>
          <cell r="AR556">
            <v>2474.90917483517</v>
          </cell>
          <cell r="AS556">
            <v>2641.12447315855</v>
          </cell>
        </row>
        <row r="556"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</row>
        <row r="556">
          <cell r="BX556">
            <v>3.05497824082635</v>
          </cell>
          <cell r="BY556">
            <v>3.39015319832747</v>
          </cell>
          <cell r="BZ556">
            <v>3.39478922208128</v>
          </cell>
          <cell r="CA556">
            <v>3.08775739293676</v>
          </cell>
          <cell r="CB556">
            <v>3.30137117603828</v>
          </cell>
          <cell r="CC556">
            <v>3.09348127019333</v>
          </cell>
          <cell r="CD556">
            <v>3.50211914989409</v>
          </cell>
          <cell r="CE556">
            <v>3.07293773120415</v>
          </cell>
          <cell r="CF556">
            <v>3.66725207048683</v>
          </cell>
          <cell r="CG556">
            <v>3.85359844453281</v>
          </cell>
          <cell r="CH556">
            <v>3.92436362032504</v>
          </cell>
          <cell r="CI556">
            <v>3.98987690190477</v>
          </cell>
          <cell r="CJ556">
            <v>4.31338923716678</v>
          </cell>
          <cell r="CK556">
            <v>4.43052919645324</v>
          </cell>
          <cell r="CL556">
            <v>4.15039988983672</v>
          </cell>
          <cell r="CM556">
            <v>4.49911534869984</v>
          </cell>
          <cell r="CN556">
            <v>4.7213700112996</v>
          </cell>
          <cell r="CO556">
            <v>5.03845798079064</v>
          </cell>
          <cell r="CP556">
            <v>5.58722120961946</v>
          </cell>
          <cell r="CQ556">
            <v>5.10599565731894</v>
          </cell>
          <cell r="CR556">
            <v>1.44812149261063</v>
          </cell>
          <cell r="CS556">
            <v>1.45214760511151</v>
          </cell>
          <cell r="CT556">
            <v>1.45563876861721</v>
          </cell>
          <cell r="CU556">
            <v>1.4191318290086</v>
          </cell>
          <cell r="CV556">
            <v>1.42603884517675</v>
          </cell>
          <cell r="CW556">
            <v>1.42330347459885</v>
          </cell>
          <cell r="CX556">
            <v>1.43909952192645</v>
          </cell>
          <cell r="CY556">
            <v>1.44882108506808</v>
          </cell>
          <cell r="CZ556">
            <v>1.45252889734809</v>
          </cell>
          <cell r="DA556">
            <v>1.44579840199493</v>
          </cell>
          <cell r="DB556">
            <v>1.43742546665196</v>
          </cell>
          <cell r="DC556">
            <v>1.44691678233626</v>
          </cell>
          <cell r="DD556">
            <v>1.46537327613225</v>
          </cell>
          <cell r="DE556">
            <v>1.45252943450407</v>
          </cell>
          <cell r="DF556">
            <v>1.4361452429088</v>
          </cell>
          <cell r="DG556">
            <v>1.4361452429088</v>
          </cell>
          <cell r="DH556">
            <v>1.4361452429088</v>
          </cell>
          <cell r="DI556">
            <v>1.4361452429088</v>
          </cell>
          <cell r="DJ556">
            <v>1.4361452429088</v>
          </cell>
          <cell r="DK556">
            <v>1.4361452429088</v>
          </cell>
        </row>
        <row r="557">
          <cell r="A557">
            <v>1606.26718563645</v>
          </cell>
          <cell r="B557">
            <v>1519.29417779413</v>
          </cell>
          <cell r="C557">
            <v>1751.32183676834</v>
          </cell>
          <cell r="D557">
            <v>1628.8426616286</v>
          </cell>
          <cell r="E557">
            <v>1723.27376275303</v>
          </cell>
          <cell r="F557">
            <v>1665.58400594755</v>
          </cell>
          <cell r="G557">
            <v>1647.80751440379</v>
          </cell>
          <cell r="H557">
            <v>1825.3214557748</v>
          </cell>
          <cell r="I557">
            <v>2048.66849421782</v>
          </cell>
          <cell r="J557">
            <v>2049.25059360397</v>
          </cell>
          <cell r="K557">
            <v>1750.46214802536</v>
          </cell>
          <cell r="L557">
            <v>2111.94683410264</v>
          </cell>
          <cell r="M557">
            <v>2496.65651015215</v>
          </cell>
          <cell r="N557">
            <v>2018.03516761912</v>
          </cell>
          <cell r="O557">
            <v>2239.07785173516</v>
          </cell>
          <cell r="P557">
            <v>2432.99027999382</v>
          </cell>
          <cell r="Q557">
            <v>2294.16287432914</v>
          </cell>
          <cell r="R557">
            <v>2493.3873865985</v>
          </cell>
          <cell r="S557">
            <v>2540.48891990646</v>
          </cell>
          <cell r="T557">
            <v>2519.16605007771</v>
          </cell>
        </row>
        <row r="557">
          <cell r="Z557">
            <v>1606.26718563645</v>
          </cell>
          <cell r="AA557">
            <v>1519.29417779413</v>
          </cell>
          <cell r="AB557">
            <v>1751.32183676834</v>
          </cell>
          <cell r="AC557">
            <v>1628.8426616286</v>
          </cell>
          <cell r="AD557">
            <v>1723.27376275303</v>
          </cell>
          <cell r="AE557">
            <v>1665.58400594755</v>
          </cell>
          <cell r="AF557">
            <v>1647.80751440379</v>
          </cell>
          <cell r="AG557">
            <v>1825.3214557748</v>
          </cell>
          <cell r="AH557">
            <v>2048.66849421782</v>
          </cell>
          <cell r="AI557">
            <v>2049.25059360397</v>
          </cell>
          <cell r="AJ557">
            <v>1750.46214802536</v>
          </cell>
          <cell r="AK557">
            <v>2111.94683410264</v>
          </cell>
          <cell r="AL557">
            <v>2496.65651015215</v>
          </cell>
          <cell r="AM557">
            <v>2018.03516761912</v>
          </cell>
          <cell r="AN557">
            <v>2239.07785173516</v>
          </cell>
          <cell r="AO557">
            <v>2432.99027999382</v>
          </cell>
          <cell r="AP557">
            <v>2294.16287432914</v>
          </cell>
          <cell r="AQ557">
            <v>2493.3873865985</v>
          </cell>
          <cell r="AR557">
            <v>2540.48891990646</v>
          </cell>
          <cell r="AS557">
            <v>2519.16605007771</v>
          </cell>
        </row>
        <row r="557"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</row>
        <row r="557">
          <cell r="BX557">
            <v>3.30021521340573</v>
          </cell>
          <cell r="BY557">
            <v>3.09717493412309</v>
          </cell>
          <cell r="BZ557">
            <v>3.23873435919525</v>
          </cell>
          <cell r="CA557">
            <v>3.11760888572104</v>
          </cell>
          <cell r="CB557">
            <v>3.09793080103768</v>
          </cell>
          <cell r="CC557">
            <v>3.48276158134064</v>
          </cell>
          <cell r="CD557">
            <v>3.91751928989317</v>
          </cell>
          <cell r="CE557">
            <v>3.91451088346482</v>
          </cell>
          <cell r="CF557">
            <v>3.34111363743875</v>
          </cell>
          <cell r="CG557">
            <v>4.00972569047802</v>
          </cell>
          <cell r="CH557">
            <v>4.71879406474468</v>
          </cell>
          <cell r="CI557">
            <v>3.82696486680873</v>
          </cell>
          <cell r="CJ557">
            <v>4.23487596800099</v>
          </cell>
          <cell r="CK557">
            <v>4.60163189910581</v>
          </cell>
          <cell r="CL557">
            <v>4.3390609288764</v>
          </cell>
          <cell r="CM557">
            <v>4.71586386075856</v>
          </cell>
          <cell r="CN557">
            <v>4.80494926317426</v>
          </cell>
          <cell r="CO557">
            <v>4.76462029071954</v>
          </cell>
          <cell r="CP557">
            <v>5.18065419967223</v>
          </cell>
          <cell r="CQ557">
            <v>5.17478134212272</v>
          </cell>
          <cell r="CR557">
            <v>1.46010811992712</v>
          </cell>
          <cell r="CS557">
            <v>1.44121927492881</v>
          </cell>
          <cell r="CT557">
            <v>1.45388761286021</v>
          </cell>
          <cell r="CU557">
            <v>1.44085585396952</v>
          </cell>
          <cell r="CV557">
            <v>1.45776017929375</v>
          </cell>
          <cell r="CW557">
            <v>1.46369991207402</v>
          </cell>
          <cell r="CX557">
            <v>1.45727629998729</v>
          </cell>
          <cell r="CY557">
            <v>1.43589521819287</v>
          </cell>
          <cell r="CZ557">
            <v>1.43274097197116</v>
          </cell>
          <cell r="DA557">
            <v>1.43424947716244</v>
          </cell>
          <cell r="DB557">
            <v>1.43538569092046</v>
          </cell>
          <cell r="DC557">
            <v>1.44303031092893</v>
          </cell>
          <cell r="DD557">
            <v>1.44955569759638</v>
          </cell>
          <cell r="DE557">
            <v>1.44471236746408</v>
          </cell>
          <cell r="DF557">
            <v>1.44855715117041</v>
          </cell>
          <cell r="DG557">
            <v>1.44855715117041</v>
          </cell>
          <cell r="DH557">
            <v>1.44855715117041</v>
          </cell>
          <cell r="DI557">
            <v>1.44855715117041</v>
          </cell>
          <cell r="DJ557">
            <v>1.44855715117041</v>
          </cell>
          <cell r="DK557">
            <v>1.44855715117041</v>
          </cell>
        </row>
        <row r="558">
          <cell r="A558">
            <v>1492.43194426173</v>
          </cell>
          <cell r="B558">
            <v>1532.60341719474</v>
          </cell>
          <cell r="C558">
            <v>1564.37914828363</v>
          </cell>
          <cell r="D558">
            <v>1526.45648922526</v>
          </cell>
          <cell r="E558">
            <v>1618.10391304878</v>
          </cell>
          <cell r="F558">
            <v>1681.58903808957</v>
          </cell>
          <cell r="G558">
            <v>1963.00578900795</v>
          </cell>
          <cell r="H558">
            <v>1686.81453112754</v>
          </cell>
          <cell r="I558">
            <v>2049.29671128024</v>
          </cell>
          <cell r="J558">
            <v>1857.10244901272</v>
          </cell>
          <cell r="K558">
            <v>2100.43211146447</v>
          </cell>
          <cell r="L558">
            <v>2179.32597351596</v>
          </cell>
          <cell r="M558">
            <v>2108.41137423411</v>
          </cell>
          <cell r="N558">
            <v>1931.2283426046</v>
          </cell>
          <cell r="O558">
            <v>2370.51987022429</v>
          </cell>
          <cell r="P558">
            <v>2690.35229998365</v>
          </cell>
          <cell r="Q558">
            <v>2074.02463919816</v>
          </cell>
          <cell r="R558">
            <v>2473.36930405494</v>
          </cell>
          <cell r="S558">
            <v>2154.27128734141</v>
          </cell>
          <cell r="T558">
            <v>2549.57452201976</v>
          </cell>
        </row>
        <row r="558">
          <cell r="Z558">
            <v>1492.43194426173</v>
          </cell>
          <cell r="AA558">
            <v>1532.60341719474</v>
          </cell>
          <cell r="AB558">
            <v>1564.37914828363</v>
          </cell>
          <cell r="AC558">
            <v>1526.45648922526</v>
          </cell>
          <cell r="AD558">
            <v>1618.10391304878</v>
          </cell>
          <cell r="AE558">
            <v>1681.58903808957</v>
          </cell>
          <cell r="AF558">
            <v>1963.00578900795</v>
          </cell>
          <cell r="AG558">
            <v>1686.81453112754</v>
          </cell>
          <cell r="AH558">
            <v>2049.29671128024</v>
          </cell>
          <cell r="AI558">
            <v>1857.10244901272</v>
          </cell>
          <cell r="AJ558">
            <v>2100.43211146447</v>
          </cell>
          <cell r="AK558">
            <v>2179.32597351596</v>
          </cell>
          <cell r="AL558">
            <v>2108.41137423411</v>
          </cell>
          <cell r="AM558">
            <v>1931.2283426046</v>
          </cell>
          <cell r="AN558">
            <v>2370.51987022429</v>
          </cell>
          <cell r="AO558">
            <v>2690.35229998365</v>
          </cell>
          <cell r="AP558">
            <v>2074.02463919816</v>
          </cell>
          <cell r="AQ558">
            <v>2473.36930405494</v>
          </cell>
          <cell r="AR558">
            <v>2154.27128734141</v>
          </cell>
          <cell r="AS558">
            <v>2549.57452201976</v>
          </cell>
        </row>
        <row r="558"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</row>
        <row r="558">
          <cell r="BX558">
            <v>2.9756500580587</v>
          </cell>
          <cell r="BY558">
            <v>2.93357020592944</v>
          </cell>
          <cell r="BZ558">
            <v>3.11133538574855</v>
          </cell>
          <cell r="CA558">
            <v>3.15875923160605</v>
          </cell>
          <cell r="CB558">
            <v>3.79458928853285</v>
          </cell>
          <cell r="CC558">
            <v>3.17001150954848</v>
          </cell>
          <cell r="CD558">
            <v>3.8755667262136</v>
          </cell>
          <cell r="CE558">
            <v>3.54888009656848</v>
          </cell>
          <cell r="CF558">
            <v>3.95105966341065</v>
          </cell>
          <cell r="CG558">
            <v>4.12109331410553</v>
          </cell>
          <cell r="CH558">
            <v>3.9934310313218</v>
          </cell>
          <cell r="CI558">
            <v>3.72722185246884</v>
          </cell>
          <cell r="CJ558">
            <v>4.48587542593321</v>
          </cell>
          <cell r="CK558">
            <v>5.09111331281844</v>
          </cell>
          <cell r="CL558">
            <v>3.92479990512745</v>
          </cell>
          <cell r="CM558">
            <v>4.6805035130407</v>
          </cell>
          <cell r="CN558">
            <v>4.07665539954489</v>
          </cell>
          <cell r="CO558">
            <v>4.82471116929794</v>
          </cell>
          <cell r="CP558">
            <v>5.01868135477884</v>
          </cell>
          <cell r="CQ558">
            <v>5.90982206757606</v>
          </cell>
          <cell r="CR558">
            <v>1.4470163588273</v>
          </cell>
          <cell r="CS558">
            <v>1.45609795669447</v>
          </cell>
          <cell r="CT558">
            <v>1.44034754949188</v>
          </cell>
          <cell r="CU558">
            <v>1.42559143966179</v>
          </cell>
          <cell r="CV558">
            <v>1.42484202311302</v>
          </cell>
          <cell r="CW558">
            <v>1.45851358626579</v>
          </cell>
          <cell r="CX558">
            <v>1.41730702406425</v>
          </cell>
          <cell r="CY558">
            <v>1.45785264829536</v>
          </cell>
          <cell r="CZ558">
            <v>1.44869432895545</v>
          </cell>
          <cell r="DA558">
            <v>1.4336781679446</v>
          </cell>
          <cell r="DB558">
            <v>1.45647219095464</v>
          </cell>
          <cell r="DC558">
            <v>1.44882817173493</v>
          </cell>
          <cell r="DD558">
            <v>1.44649287120345</v>
          </cell>
          <cell r="DE558">
            <v>1.4195657689591</v>
          </cell>
          <cell r="DF558">
            <v>1.44778317948158</v>
          </cell>
          <cell r="DG558">
            <v>1.44778317948158</v>
          </cell>
          <cell r="DH558">
            <v>1.44778317948158</v>
          </cell>
          <cell r="DI558">
            <v>1.44778317948158</v>
          </cell>
          <cell r="DJ558">
            <v>1.44778317948158</v>
          </cell>
          <cell r="DK558">
            <v>1.44778317948158</v>
          </cell>
        </row>
        <row r="559">
          <cell r="A559">
            <v>1329.12580042197</v>
          </cell>
          <cell r="B559">
            <v>1651.79383695121</v>
          </cell>
          <cell r="C559">
            <v>1942.08252083</v>
          </cell>
          <cell r="D559">
            <v>1708.5204943192</v>
          </cell>
          <cell r="E559">
            <v>1576.10360565324</v>
          </cell>
          <cell r="F559">
            <v>1677.98478157173</v>
          </cell>
          <cell r="G559">
            <v>1860.64190722744</v>
          </cell>
          <cell r="H559">
            <v>1674.36777260474</v>
          </cell>
          <cell r="I559">
            <v>1886.33788819638</v>
          </cell>
          <cell r="J559">
            <v>1655.69079591766</v>
          </cell>
          <cell r="K559">
            <v>2283.31166004711</v>
          </cell>
          <cell r="L559">
            <v>2085.39031084097</v>
          </cell>
          <cell r="M559">
            <v>2231.15162308789</v>
          </cell>
          <cell r="N559">
            <v>2425.49029065669</v>
          </cell>
          <cell r="O559">
            <v>2126.78450132721</v>
          </cell>
          <cell r="P559">
            <v>2250.94152367024</v>
          </cell>
          <cell r="Q559">
            <v>2254.14178314053</v>
          </cell>
          <cell r="R559">
            <v>2078.81576136171</v>
          </cell>
          <cell r="S559">
            <v>2225.69284876617</v>
          </cell>
          <cell r="T559">
            <v>2352.72507118343</v>
          </cell>
        </row>
        <row r="559">
          <cell r="Z559">
            <v>1329.12580042197</v>
          </cell>
          <cell r="AA559">
            <v>1651.79383695121</v>
          </cell>
          <cell r="AB559">
            <v>1942.08252083</v>
          </cell>
          <cell r="AC559">
            <v>1708.5204943192</v>
          </cell>
          <cell r="AD559">
            <v>1576.10360565324</v>
          </cell>
          <cell r="AE559">
            <v>1677.98478157173</v>
          </cell>
          <cell r="AF559">
            <v>1860.64190722744</v>
          </cell>
          <cell r="AG559">
            <v>1674.36777260474</v>
          </cell>
          <cell r="AH559">
            <v>1886.33788819638</v>
          </cell>
          <cell r="AI559">
            <v>1655.69079591766</v>
          </cell>
          <cell r="AJ559">
            <v>2283.31166004711</v>
          </cell>
          <cell r="AK559">
            <v>2085.39031084097</v>
          </cell>
          <cell r="AL559">
            <v>2231.15162308789</v>
          </cell>
          <cell r="AM559">
            <v>2425.49029065669</v>
          </cell>
          <cell r="AN559">
            <v>2126.78450132721</v>
          </cell>
          <cell r="AO559">
            <v>2250.94152367024</v>
          </cell>
          <cell r="AP559">
            <v>2254.14178314053</v>
          </cell>
          <cell r="AQ559">
            <v>2078.81576136171</v>
          </cell>
          <cell r="AR559">
            <v>2225.69284876617</v>
          </cell>
          <cell r="AS559">
            <v>2352.72507118343</v>
          </cell>
        </row>
        <row r="559"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</row>
        <row r="559">
          <cell r="BX559">
            <v>3.74305593460566</v>
          </cell>
          <cell r="BY559">
            <v>3.25451709080336</v>
          </cell>
          <cell r="BZ559">
            <v>3.01307704402693</v>
          </cell>
          <cell r="CA559">
            <v>3.22190400542406</v>
          </cell>
          <cell r="CB559">
            <v>3.51314171646012</v>
          </cell>
          <cell r="CC559">
            <v>3.20909654827927</v>
          </cell>
          <cell r="CD559">
            <v>3.68341960753298</v>
          </cell>
          <cell r="CE559">
            <v>3.11081145941818</v>
          </cell>
          <cell r="CF559">
            <v>4.27613979748328</v>
          </cell>
          <cell r="CG559">
            <v>3.95443860433547</v>
          </cell>
          <cell r="CH559">
            <v>4.26451181407901</v>
          </cell>
          <cell r="CI559">
            <v>4.66324127498973</v>
          </cell>
          <cell r="CJ559">
            <v>4.04530874170012</v>
          </cell>
          <cell r="CK559">
            <v>4.28146500836197</v>
          </cell>
          <cell r="CL559">
            <v>4.28755214958516</v>
          </cell>
          <cell r="CM559">
            <v>3.95406848534615</v>
          </cell>
          <cell r="CN559">
            <v>4.23344007436323</v>
          </cell>
          <cell r="CO559">
            <v>4.47506519411629</v>
          </cell>
          <cell r="CP559">
            <v>4.74355958237013</v>
          </cell>
          <cell r="CQ559">
            <v>5.5240304375367</v>
          </cell>
          <cell r="CR559">
            <v>1.44377198730194</v>
          </cell>
          <cell r="CS559">
            <v>1.45720412041024</v>
          </cell>
          <cell r="CT559">
            <v>1.42150534820468</v>
          </cell>
          <cell r="CU559">
            <v>1.43827115852462</v>
          </cell>
          <cell r="CV559">
            <v>1.4331170451957</v>
          </cell>
          <cell r="CW559">
            <v>1.42686392018794</v>
          </cell>
          <cell r="CX559">
            <v>1.45102289412724</v>
          </cell>
          <cell r="CY559">
            <v>1.42947053696471</v>
          </cell>
          <cell r="CZ559">
            <v>1.40305736500615</v>
          </cell>
          <cell r="DA559">
            <v>1.45818517967852</v>
          </cell>
          <cell r="DB559">
            <v>1.46291952086611</v>
          </cell>
          <cell r="DC559">
            <v>1.44480637672037</v>
          </cell>
          <cell r="DD559">
            <v>1.43339834413466</v>
          </cell>
          <cell r="DE559">
            <v>1.42501287980775</v>
          </cell>
          <cell r="DF559">
            <v>1.44038619176009</v>
          </cell>
          <cell r="DG559">
            <v>1.44038619176009</v>
          </cell>
          <cell r="DH559">
            <v>1.44038619176009</v>
          </cell>
          <cell r="DI559">
            <v>1.44038619176009</v>
          </cell>
          <cell r="DJ559">
            <v>1.44038619176009</v>
          </cell>
          <cell r="DK559">
            <v>1.44038619176009</v>
          </cell>
        </row>
        <row r="560">
          <cell r="A560">
            <v>1392.77993976685</v>
          </cell>
          <cell r="B560">
            <v>1737.00606128653</v>
          </cell>
          <cell r="C560">
            <v>1473.31458469819</v>
          </cell>
          <cell r="D560">
            <v>1564.59149683156</v>
          </cell>
          <cell r="E560">
            <v>1709.02312699244</v>
          </cell>
          <cell r="F560">
            <v>1928.10959581295</v>
          </cell>
          <cell r="G560">
            <v>1994.03335900915</v>
          </cell>
          <cell r="H560">
            <v>1776.88231942576</v>
          </cell>
          <cell r="I560">
            <v>1867.77692029967</v>
          </cell>
          <cell r="J560">
            <v>1770.34553971646</v>
          </cell>
          <cell r="K560">
            <v>2153.67846717412</v>
          </cell>
          <cell r="L560">
            <v>1848.08122914331</v>
          </cell>
          <cell r="M560">
            <v>2212.29210994601</v>
          </cell>
          <cell r="N560">
            <v>2049.56965837207</v>
          </cell>
          <cell r="O560">
            <v>2162.70522338218</v>
          </cell>
          <cell r="P560">
            <v>2248.67110703843</v>
          </cell>
          <cell r="Q560">
            <v>2422.09717468327</v>
          </cell>
          <cell r="R560">
            <v>2135.9382707725</v>
          </cell>
          <cell r="S560">
            <v>2487.53867067526</v>
          </cell>
          <cell r="T560">
            <v>2726.08269101491</v>
          </cell>
        </row>
        <row r="560">
          <cell r="Z560">
            <v>1392.77993976685</v>
          </cell>
          <cell r="AA560">
            <v>1737.00606128653</v>
          </cell>
          <cell r="AB560">
            <v>1473.31458469819</v>
          </cell>
          <cell r="AC560">
            <v>1564.59149683156</v>
          </cell>
          <cell r="AD560">
            <v>1709.02312699244</v>
          </cell>
          <cell r="AE560">
            <v>1928.10959581295</v>
          </cell>
          <cell r="AF560">
            <v>1994.03335900915</v>
          </cell>
          <cell r="AG560">
            <v>1776.88231942576</v>
          </cell>
          <cell r="AH560">
            <v>1867.77692029967</v>
          </cell>
          <cell r="AI560">
            <v>1770.34553971646</v>
          </cell>
          <cell r="AJ560">
            <v>2153.67846717412</v>
          </cell>
          <cell r="AK560">
            <v>1848.08122914331</v>
          </cell>
          <cell r="AL560">
            <v>2212.29210994601</v>
          </cell>
          <cell r="AM560">
            <v>2049.56965837207</v>
          </cell>
          <cell r="AN560">
            <v>2162.70522338218</v>
          </cell>
          <cell r="AO560">
            <v>2248.67110703843</v>
          </cell>
          <cell r="AP560">
            <v>2422.09717468327</v>
          </cell>
          <cell r="AQ560">
            <v>2135.9382707725</v>
          </cell>
          <cell r="AR560">
            <v>2487.53867067526</v>
          </cell>
          <cell r="AS560">
            <v>2726.08269101491</v>
          </cell>
        </row>
        <row r="560"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</row>
        <row r="560">
          <cell r="BX560">
            <v>2.75480759517833</v>
          </cell>
          <cell r="BY560">
            <v>2.95148053281767</v>
          </cell>
          <cell r="BZ560">
            <v>3.22352654124747</v>
          </cell>
          <cell r="CA560">
            <v>3.68746551044592</v>
          </cell>
          <cell r="CB560">
            <v>3.8033148729536</v>
          </cell>
          <cell r="CC560">
            <v>3.38042547613885</v>
          </cell>
          <cell r="CD560">
            <v>3.54711073682823</v>
          </cell>
          <cell r="CE560">
            <v>3.34821037511947</v>
          </cell>
          <cell r="CF560">
            <v>4.03630014402295</v>
          </cell>
          <cell r="CG560">
            <v>3.53015703287579</v>
          </cell>
          <cell r="CH560">
            <v>4.13877156058215</v>
          </cell>
          <cell r="CI560">
            <v>3.81496783990692</v>
          </cell>
          <cell r="CJ560">
            <v>4.08099858176252</v>
          </cell>
          <cell r="CK560">
            <v>4.24321516379513</v>
          </cell>
          <cell r="CL560">
            <v>4.57046805450226</v>
          </cell>
          <cell r="CM560">
            <v>4.03048966614276</v>
          </cell>
          <cell r="CN560">
            <v>4.6939553654147</v>
          </cell>
          <cell r="CO560">
            <v>5.14408504474825</v>
          </cell>
          <cell r="CP560">
            <v>5.63322227966104</v>
          </cell>
          <cell r="CQ560">
            <v>5.54822290095688</v>
          </cell>
          <cell r="CR560">
            <v>1.4442152197077</v>
          </cell>
          <cell r="CS560">
            <v>1.43445266227332</v>
          </cell>
          <cell r="CT560">
            <v>1.4652487241964</v>
          </cell>
          <cell r="CU560">
            <v>1.4523395965013</v>
          </cell>
          <cell r="CV560">
            <v>1.45252569896107</v>
          </cell>
          <cell r="CW560">
            <v>1.43255361395485</v>
          </cell>
          <cell r="CX560">
            <v>1.43640620765464</v>
          </cell>
          <cell r="CY560">
            <v>1.44010591936292</v>
          </cell>
          <cell r="CZ560">
            <v>1.44263808535412</v>
          </cell>
          <cell r="DA560">
            <v>1.44861320205269</v>
          </cell>
          <cell r="DB560">
            <v>1.46185584337666</v>
          </cell>
          <cell r="DC560">
            <v>1.43428074079287</v>
          </cell>
          <cell r="DD560">
            <v>1.46446214416631</v>
          </cell>
          <cell r="DE560">
            <v>1.47190214273016</v>
          </cell>
          <cell r="DF560">
            <v>1.45190439824391</v>
          </cell>
          <cell r="DG560">
            <v>1.45190439824391</v>
          </cell>
          <cell r="DH560">
            <v>1.45190439824391</v>
          </cell>
          <cell r="DI560">
            <v>1.45190439824391</v>
          </cell>
          <cell r="DJ560">
            <v>1.45190439824391</v>
          </cell>
          <cell r="DK560">
            <v>1.45190439824391</v>
          </cell>
        </row>
        <row r="561">
          <cell r="A561">
            <v>1580.75549391845</v>
          </cell>
          <cell r="B561">
            <v>1529.72317797215</v>
          </cell>
          <cell r="C561">
            <v>1684.89704444276</v>
          </cell>
          <cell r="D561">
            <v>1600.03905724383</v>
          </cell>
          <cell r="E561">
            <v>1656.58007363421</v>
          </cell>
          <cell r="F561">
            <v>1829.15642533589</v>
          </cell>
          <cell r="G561">
            <v>1760.24226363312</v>
          </cell>
          <cell r="H561">
            <v>1501.45521512495</v>
          </cell>
          <cell r="I561">
            <v>1856.18632618766</v>
          </cell>
          <cell r="J561">
            <v>2055.88958862257</v>
          </cell>
          <cell r="K561">
            <v>2026.16875176803</v>
          </cell>
          <cell r="L561">
            <v>1990.04552589062</v>
          </cell>
          <cell r="M561">
            <v>2219.53503753124</v>
          </cell>
          <cell r="N561">
            <v>2348.477460965</v>
          </cell>
          <cell r="O561">
            <v>2328.34250814266</v>
          </cell>
          <cell r="P561">
            <v>2121.27396208193</v>
          </cell>
          <cell r="Q561">
            <v>2202.6343065639</v>
          </cell>
          <cell r="R561">
            <v>2106.75566525965</v>
          </cell>
          <cell r="S561">
            <v>2513.97786918816</v>
          </cell>
          <cell r="T561">
            <v>2701.53247674269</v>
          </cell>
        </row>
        <row r="561">
          <cell r="Z561">
            <v>1580.75549391845</v>
          </cell>
          <cell r="AA561">
            <v>1529.72317797215</v>
          </cell>
          <cell r="AB561">
            <v>1684.89704444276</v>
          </cell>
          <cell r="AC561">
            <v>1600.03905724383</v>
          </cell>
          <cell r="AD561">
            <v>1656.58007363421</v>
          </cell>
          <cell r="AE561">
            <v>1829.15642533589</v>
          </cell>
          <cell r="AF561">
            <v>1760.24226363312</v>
          </cell>
          <cell r="AG561">
            <v>1501.45521512495</v>
          </cell>
          <cell r="AH561">
            <v>1856.18632618766</v>
          </cell>
          <cell r="AI561">
            <v>2055.88958862257</v>
          </cell>
          <cell r="AJ561">
            <v>2026.16875176803</v>
          </cell>
          <cell r="AK561">
            <v>1990.04552589062</v>
          </cell>
          <cell r="AL561">
            <v>2219.53503753124</v>
          </cell>
          <cell r="AM561">
            <v>2348.477460965</v>
          </cell>
          <cell r="AN561">
            <v>2328.34250814266</v>
          </cell>
          <cell r="AO561">
            <v>2121.27396208193</v>
          </cell>
          <cell r="AP561">
            <v>2202.6343065639</v>
          </cell>
          <cell r="AQ561">
            <v>2106.75566525965</v>
          </cell>
          <cell r="AR561">
            <v>2513.97786918816</v>
          </cell>
          <cell r="AS561">
            <v>2701.53247674269</v>
          </cell>
        </row>
        <row r="561"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</row>
        <row r="561">
          <cell r="BX561">
            <v>3.20772803673363</v>
          </cell>
          <cell r="BY561">
            <v>2.99577407115669</v>
          </cell>
          <cell r="BZ561">
            <v>3.15762143742133</v>
          </cell>
          <cell r="CA561">
            <v>3.47808571825415</v>
          </cell>
          <cell r="CB561">
            <v>3.31070017301811</v>
          </cell>
          <cell r="CC561">
            <v>2.86273521937245</v>
          </cell>
          <cell r="CD561">
            <v>3.56982304777847</v>
          </cell>
          <cell r="CE561">
            <v>3.86639530427306</v>
          </cell>
          <cell r="CF561">
            <v>3.89131997232058</v>
          </cell>
          <cell r="CG561">
            <v>3.8081720091653</v>
          </cell>
          <cell r="CH561">
            <v>4.24102233644616</v>
          </cell>
          <cell r="CI561">
            <v>4.5576405861575</v>
          </cell>
          <cell r="CJ561">
            <v>4.41592056813222</v>
          </cell>
          <cell r="CK561">
            <v>4.02319559387908</v>
          </cell>
          <cell r="CL561">
            <v>4.1775031398573</v>
          </cell>
          <cell r="CM561">
            <v>3.99566027837995</v>
          </cell>
          <cell r="CN561">
            <v>4.76799549102121</v>
          </cell>
          <cell r="CO561">
            <v>5.12371044543688</v>
          </cell>
          <cell r="CP561">
            <v>4.80311125153762</v>
          </cell>
          <cell r="CQ561">
            <v>5.26491452412189</v>
          </cell>
          <cell r="CR561">
            <v>1.44951261652185</v>
          </cell>
          <cell r="CS561">
            <v>1.41240667134631</v>
          </cell>
          <cell r="CT561">
            <v>1.43907346049359</v>
          </cell>
          <cell r="CU561">
            <v>1.46328412819547</v>
          </cell>
          <cell r="CV561">
            <v>1.43733998332293</v>
          </cell>
          <cell r="CW561">
            <v>1.4408464519354</v>
          </cell>
          <cell r="CX561">
            <v>1.45666514397888</v>
          </cell>
          <cell r="CY561">
            <v>1.43693901692764</v>
          </cell>
          <cell r="CZ561">
            <v>1.42456416508374</v>
          </cell>
          <cell r="DA561">
            <v>1.45680246641602</v>
          </cell>
          <cell r="DB561">
            <v>1.42654608323239</v>
          </cell>
          <cell r="DC561">
            <v>1.43170516191653</v>
          </cell>
          <cell r="DD561">
            <v>1.43383303096208</v>
          </cell>
          <cell r="DE561">
            <v>1.41173589775894</v>
          </cell>
          <cell r="DF561">
            <v>1.44455056920373</v>
          </cell>
          <cell r="DG561">
            <v>1.44455056920373</v>
          </cell>
          <cell r="DH561">
            <v>1.44455056920373</v>
          </cell>
          <cell r="DI561">
            <v>1.44455056920373</v>
          </cell>
          <cell r="DJ561">
            <v>1.44455056920373</v>
          </cell>
          <cell r="DK561">
            <v>1.44455056920373</v>
          </cell>
        </row>
        <row r="562">
          <cell r="A562">
            <v>1153.57391731722</v>
          </cell>
          <cell r="B562">
            <v>1386.56745811059</v>
          </cell>
          <cell r="C562">
            <v>1234.82409226928</v>
          </cell>
          <cell r="D562">
            <v>1600.92463484097</v>
          </cell>
          <cell r="E562">
            <v>1718.46809456381</v>
          </cell>
          <cell r="F562">
            <v>1666.9163476248</v>
          </cell>
          <cell r="G562">
            <v>1900.21109198679</v>
          </cell>
          <cell r="H562">
            <v>1814.73530103252</v>
          </cell>
          <cell r="I562">
            <v>1765.87425086542</v>
          </cell>
          <cell r="J562">
            <v>1775.09355359423</v>
          </cell>
          <cell r="K562">
            <v>2158.49719567513</v>
          </cell>
          <cell r="L562">
            <v>2061.39833272356</v>
          </cell>
          <cell r="M562">
            <v>2278.36117080142</v>
          </cell>
          <cell r="N562">
            <v>2231.27231113626</v>
          </cell>
          <cell r="O562">
            <v>2187.37284889364</v>
          </cell>
          <cell r="P562">
            <v>2216.021555602</v>
          </cell>
          <cell r="Q562">
            <v>2105.23346623237</v>
          </cell>
          <cell r="R562">
            <v>2323.15603886621</v>
          </cell>
          <cell r="S562">
            <v>2641.07124115393</v>
          </cell>
          <cell r="T562">
            <v>2958.77317180059</v>
          </cell>
        </row>
        <row r="562">
          <cell r="Z562">
            <v>1153.57391731722</v>
          </cell>
          <cell r="AA562">
            <v>1386.56745811059</v>
          </cell>
          <cell r="AB562">
            <v>1234.82409226928</v>
          </cell>
          <cell r="AC562">
            <v>1600.92463484097</v>
          </cell>
          <cell r="AD562">
            <v>1718.46809456381</v>
          </cell>
          <cell r="AE562">
            <v>1666.9163476248</v>
          </cell>
          <cell r="AF562">
            <v>1900.21109198679</v>
          </cell>
          <cell r="AG562">
            <v>1814.73530103252</v>
          </cell>
          <cell r="AH562">
            <v>1765.87425086542</v>
          </cell>
          <cell r="AI562">
            <v>1775.09355359423</v>
          </cell>
          <cell r="AJ562">
            <v>2158.49719567513</v>
          </cell>
          <cell r="AK562">
            <v>2061.39833272356</v>
          </cell>
          <cell r="AL562">
            <v>2278.36117080142</v>
          </cell>
          <cell r="AM562">
            <v>2231.27231113626</v>
          </cell>
          <cell r="AN562">
            <v>2187.37284889364</v>
          </cell>
          <cell r="AO562">
            <v>2216.021555602</v>
          </cell>
          <cell r="AP562">
            <v>2105.23346623237</v>
          </cell>
          <cell r="AQ562">
            <v>2323.15603886621</v>
          </cell>
          <cell r="AR562">
            <v>2641.07124115393</v>
          </cell>
          <cell r="AS562">
            <v>2958.77317180059</v>
          </cell>
        </row>
        <row r="562"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</row>
        <row r="562">
          <cell r="BX562">
            <v>2.36505481283055</v>
          </cell>
          <cell r="BY562">
            <v>3.02674387211331</v>
          </cell>
          <cell r="BZ562">
            <v>3.25445924403055</v>
          </cell>
          <cell r="CA562">
            <v>3.16608162451746</v>
          </cell>
          <cell r="CB562">
            <v>3.61448253364991</v>
          </cell>
          <cell r="CC562">
            <v>3.45610279851355</v>
          </cell>
          <cell r="CD562">
            <v>3.33451088114259</v>
          </cell>
          <cell r="CE562">
            <v>3.35505025896972</v>
          </cell>
          <cell r="CF562">
            <v>4.01205945274761</v>
          </cell>
          <cell r="CG562">
            <v>3.85137283454198</v>
          </cell>
          <cell r="CH562">
            <v>4.28652695507225</v>
          </cell>
          <cell r="CI562">
            <v>4.2375058044063</v>
          </cell>
          <cell r="CJ562">
            <v>4.12784468029913</v>
          </cell>
          <cell r="CK562">
            <v>4.18190835382575</v>
          </cell>
          <cell r="CL562">
            <v>3.9728374468808</v>
          </cell>
          <cell r="CM562">
            <v>4.38408445153237</v>
          </cell>
          <cell r="CN562">
            <v>4.98402998766415</v>
          </cell>
          <cell r="CO562">
            <v>5.58357305367775</v>
          </cell>
          <cell r="CP562">
            <v>5.26676816440921</v>
          </cell>
          <cell r="CQ562">
            <v>5.10941934126437</v>
          </cell>
          <cell r="CR562">
            <v>1.42972576944771</v>
          </cell>
          <cell r="CS562">
            <v>1.45290243234045</v>
          </cell>
          <cell r="CT562">
            <v>1.43044452352391</v>
          </cell>
          <cell r="CU562">
            <v>1.4491133294714</v>
          </cell>
          <cell r="CV562">
            <v>1.44667098675888</v>
          </cell>
          <cell r="CW562">
            <v>1.4424435768543</v>
          </cell>
          <cell r="CX562">
            <v>1.44033281051938</v>
          </cell>
          <cell r="CY562">
            <v>1.43857918208156</v>
          </cell>
          <cell r="CZ562">
            <v>1.45089094582558</v>
          </cell>
          <cell r="DA562">
            <v>1.44953715576846</v>
          </cell>
          <cell r="DB562">
            <v>1.47397889206383</v>
          </cell>
          <cell r="DC562">
            <v>1.46640351573952</v>
          </cell>
          <cell r="DD562">
            <v>1.45621046242802</v>
          </cell>
          <cell r="DE562">
            <v>1.44261155198284</v>
          </cell>
          <cell r="DF562">
            <v>1.4517993747046</v>
          </cell>
          <cell r="DG562">
            <v>1.4517993747046</v>
          </cell>
          <cell r="DH562">
            <v>1.4517993747046</v>
          </cell>
          <cell r="DI562">
            <v>1.4517993747046</v>
          </cell>
          <cell r="DJ562">
            <v>1.4517993747046</v>
          </cell>
          <cell r="DK562">
            <v>1.4517993747046</v>
          </cell>
        </row>
        <row r="563">
          <cell r="A563">
            <v>1291.67787170508</v>
          </cell>
          <cell r="B563">
            <v>1408.52344890213</v>
          </cell>
          <cell r="C563">
            <v>1571.29143974913</v>
          </cell>
          <cell r="D563">
            <v>1764.47848280992</v>
          </cell>
          <cell r="E563">
            <v>1595.68716871732</v>
          </cell>
          <cell r="F563">
            <v>1765.13725365639</v>
          </cell>
          <cell r="G563">
            <v>1773.63623761762</v>
          </cell>
          <cell r="H563">
            <v>1430.60243811958</v>
          </cell>
          <cell r="I563">
            <v>1890.78160223009</v>
          </cell>
          <cell r="J563">
            <v>2065.96206570484</v>
          </cell>
          <cell r="K563">
            <v>2473.25474568608</v>
          </cell>
          <cell r="L563">
            <v>1756.88859848677</v>
          </cell>
          <cell r="M563">
            <v>1952.32490358774</v>
          </cell>
          <cell r="N563">
            <v>2084.03317620617</v>
          </cell>
          <cell r="O563">
            <v>2106.56311621003</v>
          </cell>
          <cell r="P563">
            <v>2452.82456822011</v>
          </cell>
          <cell r="Q563">
            <v>2110.9974156533</v>
          </cell>
          <cell r="R563">
            <v>2308.24583684527</v>
          </cell>
          <cell r="S563">
            <v>2736.69619366308</v>
          </cell>
          <cell r="T563">
            <v>2580.24779931413</v>
          </cell>
        </row>
        <row r="563">
          <cell r="Z563">
            <v>1291.67787170508</v>
          </cell>
          <cell r="AA563">
            <v>1408.52344890213</v>
          </cell>
          <cell r="AB563">
            <v>1571.29143974913</v>
          </cell>
          <cell r="AC563">
            <v>1764.47848280992</v>
          </cell>
          <cell r="AD563">
            <v>1595.68716871732</v>
          </cell>
          <cell r="AE563">
            <v>1765.13725365639</v>
          </cell>
          <cell r="AF563">
            <v>1773.63623761762</v>
          </cell>
          <cell r="AG563">
            <v>1430.60243811958</v>
          </cell>
          <cell r="AH563">
            <v>1890.78160223009</v>
          </cell>
          <cell r="AI563">
            <v>2065.96206570484</v>
          </cell>
          <cell r="AJ563">
            <v>2473.25474568608</v>
          </cell>
          <cell r="AK563">
            <v>1756.88859848677</v>
          </cell>
          <cell r="AL563">
            <v>1952.32490358774</v>
          </cell>
          <cell r="AM563">
            <v>2084.03317620617</v>
          </cell>
          <cell r="AN563">
            <v>2106.56311621003</v>
          </cell>
          <cell r="AO563">
            <v>2452.82456822011</v>
          </cell>
          <cell r="AP563">
            <v>2110.9974156533</v>
          </cell>
          <cell r="AQ563">
            <v>2308.24583684527</v>
          </cell>
          <cell r="AR563">
            <v>2736.69619366308</v>
          </cell>
          <cell r="AS563">
            <v>2580.24779931413</v>
          </cell>
        </row>
        <row r="563"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</row>
        <row r="563">
          <cell r="BX563">
            <v>3.01435109598704</v>
          </cell>
          <cell r="BY563">
            <v>3.37321098502789</v>
          </cell>
          <cell r="BZ563">
            <v>3.02156363418863</v>
          </cell>
          <cell r="CA563">
            <v>3.31293731605102</v>
          </cell>
          <cell r="CB563">
            <v>3.32644495842357</v>
          </cell>
          <cell r="CC563">
            <v>2.64023969086275</v>
          </cell>
          <cell r="CD563">
            <v>3.59323258140039</v>
          </cell>
          <cell r="CE563">
            <v>3.87731739509793</v>
          </cell>
          <cell r="CF563">
            <v>4.68460584014755</v>
          </cell>
          <cell r="CG563">
            <v>3.35543459375488</v>
          </cell>
          <cell r="CH563">
            <v>3.7498992016216</v>
          </cell>
          <cell r="CI563">
            <v>3.96914098549726</v>
          </cell>
          <cell r="CJ563">
            <v>3.97586998324095</v>
          </cell>
          <cell r="CK563">
            <v>4.6293944386948</v>
          </cell>
          <cell r="CL563">
            <v>3.98423915951558</v>
          </cell>
          <cell r="CM563">
            <v>4.3565204697807</v>
          </cell>
          <cell r="CN563">
            <v>5.165166030824</v>
          </cell>
          <cell r="CO563">
            <v>4.86988958255061</v>
          </cell>
          <cell r="CP563">
            <v>4.98120027250335</v>
          </cell>
          <cell r="CQ563">
            <v>5.14938407612387</v>
          </cell>
          <cell r="CR563">
            <v>1.42294945077526</v>
          </cell>
          <cell r="CS563">
            <v>1.443550415272</v>
          </cell>
          <cell r="CT563">
            <v>1.42813757157826</v>
          </cell>
          <cell r="CU563">
            <v>1.43311155026872</v>
          </cell>
          <cell r="CV563">
            <v>1.44684878327662</v>
          </cell>
          <cell r="CW563">
            <v>1.45972954342987</v>
          </cell>
          <cell r="CX563">
            <v>1.46080197450157</v>
          </cell>
          <cell r="CY563">
            <v>1.48450867856373</v>
          </cell>
          <cell r="CZ563">
            <v>1.44166108104664</v>
          </cell>
          <cell r="DA563">
            <v>1.45981601872034</v>
          </cell>
          <cell r="DB563">
            <v>1.44644835240322</v>
          </cell>
          <cell r="DC563">
            <v>1.43450670427919</v>
          </cell>
          <cell r="DD563">
            <v>1.42639443481098</v>
          </cell>
          <cell r="DE563">
            <v>1.43851779407027</v>
          </cell>
          <cell r="DF563">
            <v>1.45160828250503</v>
          </cell>
          <cell r="DG563">
            <v>1.45160828250503</v>
          </cell>
          <cell r="DH563">
            <v>1.45160828250503</v>
          </cell>
          <cell r="DI563">
            <v>1.45160828250503</v>
          </cell>
          <cell r="DJ563">
            <v>1.45160828250503</v>
          </cell>
          <cell r="DK563">
            <v>1.45160828250503</v>
          </cell>
        </row>
        <row r="564">
          <cell r="A564">
            <v>1272.24582050084</v>
          </cell>
          <cell r="B564">
            <v>1407.30613506536</v>
          </cell>
          <cell r="C564">
            <v>1384.7288747301</v>
          </cell>
          <cell r="D564">
            <v>1824.0057757406</v>
          </cell>
          <cell r="E564">
            <v>1908.31738964559</v>
          </cell>
          <cell r="F564">
            <v>1759.03147075804</v>
          </cell>
          <cell r="G564">
            <v>2054.74598121924</v>
          </cell>
          <cell r="H564">
            <v>1787.62114303287</v>
          </cell>
          <cell r="I564">
            <v>1986.07868264732</v>
          </cell>
          <cell r="J564">
            <v>1703.87068473206</v>
          </cell>
          <cell r="K564">
            <v>2076.43215064356</v>
          </cell>
          <cell r="L564">
            <v>2084.99304010629</v>
          </cell>
          <cell r="M564">
            <v>2274.50791021613</v>
          </cell>
          <cell r="N564">
            <v>2290.81412534192</v>
          </cell>
          <cell r="O564">
            <v>2020.1992973322</v>
          </cell>
          <cell r="P564">
            <v>2348.63376948559</v>
          </cell>
          <cell r="Q564">
            <v>2323.51406888017</v>
          </cell>
          <cell r="R564">
            <v>2377.98020157052</v>
          </cell>
          <cell r="S564">
            <v>2324.89581763975</v>
          </cell>
          <cell r="T564">
            <v>2427.71444881395</v>
          </cell>
        </row>
        <row r="564">
          <cell r="Z564">
            <v>1272.24582050084</v>
          </cell>
          <cell r="AA564">
            <v>1407.30613506536</v>
          </cell>
          <cell r="AB564">
            <v>1384.7288747301</v>
          </cell>
          <cell r="AC564">
            <v>1824.0057757406</v>
          </cell>
          <cell r="AD564">
            <v>1908.31738964559</v>
          </cell>
          <cell r="AE564">
            <v>1759.03147075804</v>
          </cell>
          <cell r="AF564">
            <v>2054.74598121924</v>
          </cell>
          <cell r="AG564">
            <v>1787.62114303287</v>
          </cell>
          <cell r="AH564">
            <v>1986.07868264732</v>
          </cell>
          <cell r="AI564">
            <v>1703.87068473206</v>
          </cell>
          <cell r="AJ564">
            <v>2076.43215064356</v>
          </cell>
          <cell r="AK564">
            <v>2084.99304010629</v>
          </cell>
          <cell r="AL564">
            <v>2274.50791021613</v>
          </cell>
          <cell r="AM564">
            <v>2290.81412534192</v>
          </cell>
          <cell r="AN564">
            <v>2020.1992973322</v>
          </cell>
          <cell r="AO564">
            <v>2348.63376948559</v>
          </cell>
          <cell r="AP564">
            <v>2323.51406888017</v>
          </cell>
          <cell r="AQ564">
            <v>2377.98020157052</v>
          </cell>
          <cell r="AR564">
            <v>2324.89581763975</v>
          </cell>
          <cell r="AS564">
            <v>2427.71444881395</v>
          </cell>
        </row>
        <row r="564"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</row>
        <row r="564">
          <cell r="BX564">
            <v>2.62029360020073</v>
          </cell>
          <cell r="BY564">
            <v>3.47055108279522</v>
          </cell>
          <cell r="BZ564">
            <v>3.62182998796909</v>
          </cell>
          <cell r="CA564">
            <v>3.38339353059675</v>
          </cell>
          <cell r="CB564">
            <v>3.92753611169956</v>
          </cell>
          <cell r="CC564">
            <v>3.42500179184857</v>
          </cell>
          <cell r="CD564">
            <v>3.76293786235538</v>
          </cell>
          <cell r="CE564">
            <v>3.25920815188404</v>
          </cell>
          <cell r="CF564">
            <v>3.9276924925233</v>
          </cell>
          <cell r="CG564">
            <v>3.92149512697706</v>
          </cell>
          <cell r="CH564">
            <v>4.25768988858637</v>
          </cell>
          <cell r="CI564">
            <v>4.38045512786323</v>
          </cell>
          <cell r="CJ564">
            <v>3.80231450209671</v>
          </cell>
          <cell r="CK564">
            <v>4.42047685771501</v>
          </cell>
          <cell r="CL564">
            <v>4.37319785805075</v>
          </cell>
          <cell r="CM564">
            <v>4.47571119249015</v>
          </cell>
          <cell r="CN564">
            <v>4.37579851401264</v>
          </cell>
          <cell r="CO564">
            <v>4.56931841718044</v>
          </cell>
          <cell r="CP564">
            <v>4.80049715176826</v>
          </cell>
          <cell r="CQ564">
            <v>4.54766925863341</v>
          </cell>
          <cell r="CR564">
            <v>1.45070083191719</v>
          </cell>
          <cell r="CS564">
            <v>1.42663579436593</v>
          </cell>
          <cell r="CT564">
            <v>1.44784452349001</v>
          </cell>
          <cell r="CU564">
            <v>1.43990852711916</v>
          </cell>
          <cell r="CV564">
            <v>1.4435428604639</v>
          </cell>
          <cell r="CW564">
            <v>1.42438775148828</v>
          </cell>
          <cell r="CX564">
            <v>1.43332636144758</v>
          </cell>
          <cell r="CY564">
            <v>1.42995317092942</v>
          </cell>
          <cell r="CZ564">
            <v>1.44602745470311</v>
          </cell>
          <cell r="DA564">
            <v>1.4322923375057</v>
          </cell>
          <cell r="DB564">
            <v>1.44839628307762</v>
          </cell>
          <cell r="DC564">
            <v>1.45666627496864</v>
          </cell>
          <cell r="DD564">
            <v>1.46359379950264</v>
          </cell>
          <cell r="DE564">
            <v>1.43277419809801</v>
          </cell>
          <cell r="DF564">
            <v>1.45563776809589</v>
          </cell>
          <cell r="DG564">
            <v>1.45563776809589</v>
          </cell>
          <cell r="DH564">
            <v>1.45563776809589</v>
          </cell>
          <cell r="DI564">
            <v>1.45563776809589</v>
          </cell>
          <cell r="DJ564">
            <v>1.45563776809589</v>
          </cell>
          <cell r="DK564">
            <v>1.45563776809589</v>
          </cell>
        </row>
        <row r="565">
          <cell r="A565">
            <v>1490.07445410095</v>
          </cell>
          <cell r="B565">
            <v>1582.35204342736</v>
          </cell>
          <cell r="C565">
            <v>1534.59040769267</v>
          </cell>
          <cell r="D565">
            <v>1413.71651535951</v>
          </cell>
          <cell r="E565">
            <v>1554.43486874039</v>
          </cell>
          <cell r="F565">
            <v>1592.99667346985</v>
          </cell>
          <cell r="G565">
            <v>2132.66250964908</v>
          </cell>
          <cell r="H565">
            <v>1905.84795913246</v>
          </cell>
          <cell r="I565">
            <v>2014.73404704184</v>
          </cell>
          <cell r="J565">
            <v>1994.79609176368</v>
          </cell>
          <cell r="K565">
            <v>1983.7023179397</v>
          </cell>
          <cell r="L565">
            <v>2012.85413918569</v>
          </cell>
          <cell r="M565">
            <v>1871.13687551032</v>
          </cell>
          <cell r="N565">
            <v>2007.76375971278</v>
          </cell>
          <cell r="O565">
            <v>1963.39367441246</v>
          </cell>
          <cell r="P565">
            <v>2144.58625937147</v>
          </cell>
          <cell r="Q565">
            <v>2427.03467299126</v>
          </cell>
          <cell r="R565">
            <v>2552.04386853501</v>
          </cell>
          <cell r="S565">
            <v>2643.88092168625</v>
          </cell>
          <cell r="T565">
            <v>2419.53306414027</v>
          </cell>
        </row>
        <row r="565">
          <cell r="Z565">
            <v>1490.07445410095</v>
          </cell>
          <cell r="AA565">
            <v>1582.35204342736</v>
          </cell>
          <cell r="AB565">
            <v>1534.59040769267</v>
          </cell>
          <cell r="AC565">
            <v>1413.71651535951</v>
          </cell>
          <cell r="AD565">
            <v>1554.43486874039</v>
          </cell>
          <cell r="AE565">
            <v>1592.99667346985</v>
          </cell>
          <cell r="AF565">
            <v>2132.66250964908</v>
          </cell>
          <cell r="AG565">
            <v>1905.84795913246</v>
          </cell>
          <cell r="AH565">
            <v>2014.73404704184</v>
          </cell>
          <cell r="AI565">
            <v>1994.79609176368</v>
          </cell>
          <cell r="AJ565">
            <v>1983.7023179397</v>
          </cell>
          <cell r="AK565">
            <v>2012.85413918569</v>
          </cell>
          <cell r="AL565">
            <v>1871.13687551032</v>
          </cell>
          <cell r="AM565">
            <v>2007.76375971278</v>
          </cell>
          <cell r="AN565">
            <v>1963.39367441246</v>
          </cell>
          <cell r="AO565">
            <v>2144.58625937147</v>
          </cell>
          <cell r="AP565">
            <v>2427.03467299126</v>
          </cell>
          <cell r="AQ565">
            <v>2552.04386853501</v>
          </cell>
          <cell r="AR565">
            <v>2643.88092168625</v>
          </cell>
          <cell r="AS565">
            <v>2419.53306414027</v>
          </cell>
        </row>
        <row r="565"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</row>
        <row r="565">
          <cell r="BX565">
            <v>2.89784577504613</v>
          </cell>
          <cell r="BY565">
            <v>2.66160985228884</v>
          </cell>
          <cell r="BZ565">
            <v>2.97207108811913</v>
          </cell>
          <cell r="CA565">
            <v>3.07759323105066</v>
          </cell>
          <cell r="CB565">
            <v>4.03817086914931</v>
          </cell>
          <cell r="CC565">
            <v>3.60571688721355</v>
          </cell>
          <cell r="CD565">
            <v>3.80224725669018</v>
          </cell>
          <cell r="CE565">
            <v>3.78362271967206</v>
          </cell>
          <cell r="CF565">
            <v>3.70163445136363</v>
          </cell>
          <cell r="CG565">
            <v>3.83827029012242</v>
          </cell>
          <cell r="CH565">
            <v>3.54779821712125</v>
          </cell>
          <cell r="CI565">
            <v>3.84625766977147</v>
          </cell>
          <cell r="CJ565">
            <v>3.72609983265144</v>
          </cell>
          <cell r="CK565">
            <v>4.06996447339674</v>
          </cell>
          <cell r="CL565">
            <v>4.60599094655746</v>
          </cell>
          <cell r="CM565">
            <v>4.84323157163732</v>
          </cell>
          <cell r="CN565">
            <v>5.01751858948688</v>
          </cell>
          <cell r="CO565">
            <v>4.59175450286888</v>
          </cell>
          <cell r="CP565">
            <v>4.87857618973511</v>
          </cell>
          <cell r="CQ565">
            <v>4.96505211093711</v>
          </cell>
          <cell r="CR565">
            <v>1.4336357122554</v>
          </cell>
          <cell r="CS565">
            <v>1.43899172312271</v>
          </cell>
          <cell r="CT565">
            <v>1.45085612131407</v>
          </cell>
          <cell r="CU565">
            <v>1.45520799344843</v>
          </cell>
          <cell r="CV565">
            <v>1.43291514284641</v>
          </cell>
          <cell r="CW565">
            <v>1.41811283045117</v>
          </cell>
          <cell r="CX565">
            <v>1.44692019596754</v>
          </cell>
          <cell r="CY565">
            <v>1.44811737061593</v>
          </cell>
          <cell r="CZ565">
            <v>1.45172550187304</v>
          </cell>
          <cell r="DA565">
            <v>1.44443438917424</v>
          </cell>
          <cell r="DB565">
            <v>1.4682165250179</v>
          </cell>
          <cell r="DC565">
            <v>1.43675886731402</v>
          </cell>
          <cell r="DD565">
            <v>1.44495320334708</v>
          </cell>
          <cell r="DE565">
            <v>1.43014927798036</v>
          </cell>
          <cell r="DF565">
            <v>1.44364375443672</v>
          </cell>
          <cell r="DG565">
            <v>1.44364375443672</v>
          </cell>
          <cell r="DH565">
            <v>1.44364375443672</v>
          </cell>
          <cell r="DI565">
            <v>1.44364375443672</v>
          </cell>
          <cell r="DJ565">
            <v>1.44364375443672</v>
          </cell>
          <cell r="DK565">
            <v>1.44364375443672</v>
          </cell>
        </row>
        <row r="566">
          <cell r="A566">
            <v>1462.15759536287</v>
          </cell>
          <cell r="B566">
            <v>1219.96939521954</v>
          </cell>
          <cell r="C566">
            <v>1416.6450491185</v>
          </cell>
          <cell r="D566">
            <v>1548.5224927597</v>
          </cell>
          <cell r="E566">
            <v>1753.93574710709</v>
          </cell>
          <cell r="F566">
            <v>2048.01247335323</v>
          </cell>
          <cell r="G566">
            <v>1693.87136634793</v>
          </cell>
          <cell r="H566">
            <v>1752.7897364851</v>
          </cell>
          <cell r="I566">
            <v>1726.36670250405</v>
          </cell>
          <cell r="J566">
            <v>1913.26305909105</v>
          </cell>
          <cell r="K566">
            <v>1769.50523670673</v>
          </cell>
          <cell r="L566">
            <v>2281.26287317753</v>
          </cell>
          <cell r="M566">
            <v>2375.02112279672</v>
          </cell>
          <cell r="N566">
            <v>2223.67697299494</v>
          </cell>
          <cell r="O566">
            <v>2200.69287525532</v>
          </cell>
          <cell r="P566">
            <v>2045.49694481664</v>
          </cell>
          <cell r="Q566">
            <v>2262.89163246598</v>
          </cell>
          <cell r="R566">
            <v>2551.01758034265</v>
          </cell>
          <cell r="S566">
            <v>2428.24105788844</v>
          </cell>
          <cell r="T566">
            <v>2595.98984759804</v>
          </cell>
        </row>
        <row r="566">
          <cell r="Z566">
            <v>1462.15759536287</v>
          </cell>
          <cell r="AA566">
            <v>1219.96939521954</v>
          </cell>
          <cell r="AB566">
            <v>1416.6450491185</v>
          </cell>
          <cell r="AC566">
            <v>1548.5224927597</v>
          </cell>
          <cell r="AD566">
            <v>1753.93574710709</v>
          </cell>
          <cell r="AE566">
            <v>2048.01247335323</v>
          </cell>
          <cell r="AF566">
            <v>1693.87136634793</v>
          </cell>
          <cell r="AG566">
            <v>1752.7897364851</v>
          </cell>
          <cell r="AH566">
            <v>1726.36670250405</v>
          </cell>
          <cell r="AI566">
            <v>1913.26305909105</v>
          </cell>
          <cell r="AJ566">
            <v>1769.50523670673</v>
          </cell>
          <cell r="AK566">
            <v>2281.26287317753</v>
          </cell>
          <cell r="AL566">
            <v>2375.02112279672</v>
          </cell>
          <cell r="AM566">
            <v>2223.67697299494</v>
          </cell>
          <cell r="AN566">
            <v>2200.69287525532</v>
          </cell>
          <cell r="AO566">
            <v>2045.49694481664</v>
          </cell>
          <cell r="AP566">
            <v>2262.89163246598</v>
          </cell>
          <cell r="AQ566">
            <v>2551.01758034265</v>
          </cell>
          <cell r="AR566">
            <v>2428.24105788844</v>
          </cell>
          <cell r="AS566">
            <v>2595.98984759804</v>
          </cell>
        </row>
        <row r="566"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</row>
        <row r="566">
          <cell r="BX566">
            <v>2.68230702488798</v>
          </cell>
          <cell r="BY566">
            <v>2.9615922333611</v>
          </cell>
          <cell r="BZ566">
            <v>3.35971448531279</v>
          </cell>
          <cell r="CA566">
            <v>3.92834480769006</v>
          </cell>
          <cell r="CB566">
            <v>3.21174692121129</v>
          </cell>
          <cell r="CC566">
            <v>3.29068156400846</v>
          </cell>
          <cell r="CD566">
            <v>3.29498970429786</v>
          </cell>
          <cell r="CE566">
            <v>3.64896609544142</v>
          </cell>
          <cell r="CF566">
            <v>3.37625822896589</v>
          </cell>
          <cell r="CG566">
            <v>4.32311245821039</v>
          </cell>
          <cell r="CH566">
            <v>4.50240163315514</v>
          </cell>
          <cell r="CI566">
            <v>4.20993049981587</v>
          </cell>
          <cell r="CJ566">
            <v>4.22409663051927</v>
          </cell>
          <cell r="CK566">
            <v>3.92620744561413</v>
          </cell>
          <cell r="CL566">
            <v>4.34348337626203</v>
          </cell>
          <cell r="CM566">
            <v>4.89652367519507</v>
          </cell>
          <cell r="CN566">
            <v>4.66086157957189</v>
          </cell>
          <cell r="CO566">
            <v>4.98284521724954</v>
          </cell>
          <cell r="CP566">
            <v>5.3501511880611</v>
          </cell>
          <cell r="CQ566">
            <v>4.76642597435241</v>
          </cell>
          <cell r="CR566">
            <v>1.44342811643942</v>
          </cell>
          <cell r="CS566">
            <v>1.43903862564016</v>
          </cell>
          <cell r="CT566">
            <v>1.44697056550248</v>
          </cell>
          <cell r="CU566">
            <v>1.43251570207185</v>
          </cell>
          <cell r="CV566">
            <v>1.43027136315852</v>
          </cell>
          <cell r="CW566">
            <v>1.42833517737448</v>
          </cell>
          <cell r="CX566">
            <v>1.44492812892498</v>
          </cell>
          <cell r="CY566">
            <v>1.45932189675424</v>
          </cell>
          <cell r="CZ566">
            <v>1.43544357104151</v>
          </cell>
          <cell r="DA566">
            <v>1.43652104819443</v>
          </cell>
          <cell r="DB566">
            <v>1.43589714525659</v>
          </cell>
          <cell r="DC566">
            <v>1.44572581199213</v>
          </cell>
          <cell r="DD566">
            <v>1.44520807247145</v>
          </cell>
          <cell r="DE566">
            <v>1.44711787515367</v>
          </cell>
          <cell r="DF566">
            <v>1.42735739165691</v>
          </cell>
          <cell r="DG566">
            <v>1.42735739165691</v>
          </cell>
          <cell r="DH566">
            <v>1.42735739165691</v>
          </cell>
          <cell r="DI566">
            <v>1.42735739165691</v>
          </cell>
          <cell r="DJ566">
            <v>1.42735739165691</v>
          </cell>
          <cell r="DK566">
            <v>1.42735739165691</v>
          </cell>
        </row>
        <row r="567">
          <cell r="A567">
            <v>1541.73317832205</v>
          </cell>
          <cell r="B567">
            <v>1697.00882087157</v>
          </cell>
          <cell r="C567">
            <v>1595.9932231521</v>
          </cell>
          <cell r="D567">
            <v>1597.57949734553</v>
          </cell>
          <cell r="E567">
            <v>1558.33728201453</v>
          </cell>
          <cell r="F567">
            <v>1818.91224763534</v>
          </cell>
          <cell r="G567">
            <v>1923.2496541775</v>
          </cell>
          <cell r="H567">
            <v>1892.867927723</v>
          </cell>
          <cell r="I567">
            <v>1807.74304513739</v>
          </cell>
          <cell r="J567">
            <v>1968.40180861138</v>
          </cell>
          <cell r="K567">
            <v>2417.88294068585</v>
          </cell>
          <cell r="L567">
            <v>2332.56370732678</v>
          </cell>
          <cell r="M567">
            <v>1990.20890351596</v>
          </cell>
          <cell r="N567">
            <v>2035.41239658335</v>
          </cell>
          <cell r="O567">
            <v>2196.87131558665</v>
          </cell>
          <cell r="P567">
            <v>2249.87353556744</v>
          </cell>
          <cell r="Q567">
            <v>2401.60651309866</v>
          </cell>
          <cell r="R567">
            <v>2379.45060861686</v>
          </cell>
          <cell r="S567">
            <v>2427.71984959025</v>
          </cell>
          <cell r="T567">
            <v>2612.8118777997</v>
          </cell>
        </row>
        <row r="567">
          <cell r="Z567">
            <v>1541.73317832205</v>
          </cell>
          <cell r="AA567">
            <v>1697.00882087157</v>
          </cell>
          <cell r="AB567">
            <v>1595.9932231521</v>
          </cell>
          <cell r="AC567">
            <v>1597.57949734553</v>
          </cell>
          <cell r="AD567">
            <v>1558.33728201453</v>
          </cell>
          <cell r="AE567">
            <v>1818.91224763534</v>
          </cell>
          <cell r="AF567">
            <v>1923.2496541775</v>
          </cell>
          <cell r="AG567">
            <v>1892.867927723</v>
          </cell>
          <cell r="AH567">
            <v>1807.74304513739</v>
          </cell>
          <cell r="AI567">
            <v>1968.40180861138</v>
          </cell>
          <cell r="AJ567">
            <v>2417.88294068585</v>
          </cell>
          <cell r="AK567">
            <v>2332.56370732678</v>
          </cell>
          <cell r="AL567">
            <v>1990.20890351596</v>
          </cell>
          <cell r="AM567">
            <v>2035.41239658335</v>
          </cell>
          <cell r="AN567">
            <v>2196.87131558665</v>
          </cell>
          <cell r="AO567">
            <v>2249.87353556744</v>
          </cell>
          <cell r="AP567">
            <v>2401.60651309866</v>
          </cell>
          <cell r="AQ567">
            <v>2379.45060861686</v>
          </cell>
          <cell r="AR567">
            <v>2427.71984959025</v>
          </cell>
          <cell r="AS567">
            <v>2612.8118777997</v>
          </cell>
        </row>
        <row r="567"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</row>
        <row r="567">
          <cell r="BX567">
            <v>3.01572873997196</v>
          </cell>
          <cell r="BY567">
            <v>2.9981635236789</v>
          </cell>
          <cell r="BZ567">
            <v>2.96831462759068</v>
          </cell>
          <cell r="CA567">
            <v>3.49351087752859</v>
          </cell>
          <cell r="CB567">
            <v>3.59256430043992</v>
          </cell>
          <cell r="CC567">
            <v>3.57256112425905</v>
          </cell>
          <cell r="CD567">
            <v>3.42515376329729</v>
          </cell>
          <cell r="CE567">
            <v>3.7182043426966</v>
          </cell>
          <cell r="CF567">
            <v>4.5394087151442</v>
          </cell>
          <cell r="CG567">
            <v>4.44050099255596</v>
          </cell>
          <cell r="CH567">
            <v>3.78918349420765</v>
          </cell>
          <cell r="CI567">
            <v>3.84026030147288</v>
          </cell>
          <cell r="CJ567">
            <v>4.18077860922041</v>
          </cell>
          <cell r="CK567">
            <v>4.28164503046445</v>
          </cell>
          <cell r="CL567">
            <v>4.57040203788454</v>
          </cell>
          <cell r="CM567">
            <v>4.52823801540937</v>
          </cell>
          <cell r="CN567">
            <v>4.62009729215129</v>
          </cell>
          <cell r="CO567">
            <v>4.97233858493209</v>
          </cell>
          <cell r="CP567">
            <v>4.61583414419978</v>
          </cell>
          <cell r="CQ567">
            <v>4.74657784996116</v>
          </cell>
          <cell r="CR567">
            <v>1.46798613279592</v>
          </cell>
          <cell r="CS567">
            <v>1.47317102948524</v>
          </cell>
          <cell r="CT567">
            <v>1.4499262201746</v>
          </cell>
          <cell r="CU567">
            <v>1.45987038236763</v>
          </cell>
          <cell r="CV567">
            <v>1.43833041528489</v>
          </cell>
          <cell r="CW567">
            <v>1.42645075429779</v>
          </cell>
          <cell r="CX567">
            <v>1.46668972190355</v>
          </cell>
          <cell r="CY567">
            <v>1.45160274313957</v>
          </cell>
          <cell r="CZ567">
            <v>1.44598491451124</v>
          </cell>
          <cell r="DA567">
            <v>1.45039948598341</v>
          </cell>
          <cell r="DB567">
            <v>1.45929508433488</v>
          </cell>
          <cell r="DC567">
            <v>1.43915866931199</v>
          </cell>
          <cell r="DD567">
            <v>1.438997911095</v>
          </cell>
          <cell r="DE567">
            <v>1.45210789937017</v>
          </cell>
          <cell r="DF567">
            <v>1.43964224962334</v>
          </cell>
          <cell r="DG567">
            <v>1.43964224962334</v>
          </cell>
          <cell r="DH567">
            <v>1.43964224962334</v>
          </cell>
          <cell r="DI567">
            <v>1.43964224962334</v>
          </cell>
          <cell r="DJ567">
            <v>1.43964224962334</v>
          </cell>
          <cell r="DK567">
            <v>1.43964224962334</v>
          </cell>
        </row>
        <row r="568">
          <cell r="A568">
            <v>1519.24210090247</v>
          </cell>
          <cell r="B568">
            <v>1596.38155359836</v>
          </cell>
          <cell r="C568">
            <v>1430.73838848589</v>
          </cell>
          <cell r="D568">
            <v>1685.12380000351</v>
          </cell>
          <cell r="E568">
            <v>1810.9208032292</v>
          </cell>
          <cell r="F568">
            <v>1730.82421201063</v>
          </cell>
          <cell r="G568">
            <v>1810.31712621471</v>
          </cell>
          <cell r="H568">
            <v>2063.8328098406</v>
          </cell>
          <cell r="I568">
            <v>2237.39337126815</v>
          </cell>
          <cell r="J568">
            <v>1864.90605215097</v>
          </cell>
          <cell r="K568">
            <v>2083.00296878102</v>
          </cell>
          <cell r="L568">
            <v>1767.15599994678</v>
          </cell>
          <cell r="M568">
            <v>2129.79020382329</v>
          </cell>
          <cell r="N568">
            <v>2024.54973422225</v>
          </cell>
          <cell r="O568">
            <v>1985.61257778611</v>
          </cell>
          <cell r="P568">
            <v>2276.42368011668</v>
          </cell>
          <cell r="Q568">
            <v>2263.56699550125</v>
          </cell>
          <cell r="R568">
            <v>2177.02416738133</v>
          </cell>
          <cell r="S568">
            <v>2246.52517694151</v>
          </cell>
          <cell r="T568">
            <v>2335.31402979495</v>
          </cell>
        </row>
        <row r="568">
          <cell r="Z568">
            <v>1519.24210090247</v>
          </cell>
          <cell r="AA568">
            <v>1596.38155359836</v>
          </cell>
          <cell r="AB568">
            <v>1430.73838848589</v>
          </cell>
          <cell r="AC568">
            <v>1685.12380000351</v>
          </cell>
          <cell r="AD568">
            <v>1810.9208032292</v>
          </cell>
          <cell r="AE568">
            <v>1730.82421201063</v>
          </cell>
          <cell r="AF568">
            <v>1810.31712621471</v>
          </cell>
          <cell r="AG568">
            <v>2063.8328098406</v>
          </cell>
          <cell r="AH568">
            <v>2237.39337126815</v>
          </cell>
          <cell r="AI568">
            <v>1864.90605215097</v>
          </cell>
          <cell r="AJ568">
            <v>2083.00296878102</v>
          </cell>
          <cell r="AK568">
            <v>1767.15599994678</v>
          </cell>
          <cell r="AL568">
            <v>2129.79020382329</v>
          </cell>
          <cell r="AM568">
            <v>2024.54973422225</v>
          </cell>
          <cell r="AN568">
            <v>1985.61257778611</v>
          </cell>
          <cell r="AO568">
            <v>2276.42368011668</v>
          </cell>
          <cell r="AP568">
            <v>2263.56699550125</v>
          </cell>
          <cell r="AQ568">
            <v>2177.02416738133</v>
          </cell>
          <cell r="AR568">
            <v>2246.52517694151</v>
          </cell>
          <cell r="AS568">
            <v>2335.31402979495</v>
          </cell>
        </row>
        <row r="568"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</row>
        <row r="568">
          <cell r="BX568">
            <v>2.69339547446883</v>
          </cell>
          <cell r="BY568">
            <v>3.14116294790683</v>
          </cell>
          <cell r="BZ568">
            <v>3.42245678024846</v>
          </cell>
          <cell r="CA568">
            <v>3.29918226618199</v>
          </cell>
          <cell r="CB568">
            <v>3.42160629780441</v>
          </cell>
          <cell r="CC568">
            <v>3.89157732993648</v>
          </cell>
          <cell r="CD568">
            <v>4.24832353178548</v>
          </cell>
          <cell r="CE568">
            <v>3.56359583649627</v>
          </cell>
          <cell r="CF568">
            <v>3.9344985090125</v>
          </cell>
          <cell r="CG568">
            <v>3.32304621854046</v>
          </cell>
          <cell r="CH568">
            <v>4.02106549798551</v>
          </cell>
          <cell r="CI568">
            <v>3.76783890902432</v>
          </cell>
          <cell r="CJ568">
            <v>3.7807777545193</v>
          </cell>
          <cell r="CK568">
            <v>4.33450719739206</v>
          </cell>
          <cell r="CL568">
            <v>4.31002696004128</v>
          </cell>
          <cell r="CM568">
            <v>4.14524194456066</v>
          </cell>
          <cell r="CN568">
            <v>4.2775778663822</v>
          </cell>
          <cell r="CO568">
            <v>4.44663950684172</v>
          </cell>
          <cell r="CP568">
            <v>5.40196948712228</v>
          </cell>
          <cell r="CQ568">
            <v>5.54121749078864</v>
          </cell>
          <cell r="CR568">
            <v>1.47664832489265</v>
          </cell>
          <cell r="CS568">
            <v>1.43710105928594</v>
          </cell>
          <cell r="CT568">
            <v>1.45534929366593</v>
          </cell>
          <cell r="CU568">
            <v>1.46976696555417</v>
          </cell>
          <cell r="CV568">
            <v>1.44966822862319</v>
          </cell>
          <cell r="CW568">
            <v>1.43732105713049</v>
          </cell>
          <cell r="CX568">
            <v>1.44954518926273</v>
          </cell>
          <cell r="CY568">
            <v>1.45296777782622</v>
          </cell>
          <cell r="CZ568">
            <v>1.44288560109103</v>
          </cell>
          <cell r="DA568">
            <v>1.43375732943727</v>
          </cell>
          <cell r="DB568">
            <v>1.45046628830657</v>
          </cell>
          <cell r="DC568">
            <v>1.45695334013498</v>
          </cell>
          <cell r="DD568">
            <v>1.45111828126989</v>
          </cell>
          <cell r="DE568">
            <v>1.47212015548861</v>
          </cell>
          <cell r="DF568">
            <v>1.43886650126031</v>
          </cell>
          <cell r="DG568">
            <v>1.43886650126031</v>
          </cell>
          <cell r="DH568">
            <v>1.43886650126031</v>
          </cell>
          <cell r="DI568">
            <v>1.43886650126031</v>
          </cell>
          <cell r="DJ568">
            <v>1.43886650126031</v>
          </cell>
          <cell r="DK568">
            <v>1.43886650126031</v>
          </cell>
        </row>
        <row r="569">
          <cell r="A569">
            <v>1112.14642325628</v>
          </cell>
          <cell r="B569">
            <v>1281.45521326568</v>
          </cell>
          <cell r="C569">
            <v>1644.83929356248</v>
          </cell>
          <cell r="D569">
            <v>1906.23000433578</v>
          </cell>
          <cell r="E569">
            <v>1505.21902517193</v>
          </cell>
          <cell r="F569">
            <v>1647.14435649116</v>
          </cell>
          <cell r="G569">
            <v>1601.75990389746</v>
          </cell>
          <cell r="H569">
            <v>1810.60050197869</v>
          </cell>
          <cell r="I569">
            <v>1885.02006003709</v>
          </cell>
          <cell r="J569">
            <v>2022.94196508696</v>
          </cell>
          <cell r="K569">
            <v>2206.71506618943</v>
          </cell>
          <cell r="L569">
            <v>1819.85743886711</v>
          </cell>
          <cell r="M569">
            <v>2167.50619690731</v>
          </cell>
          <cell r="N569">
            <v>2274.379021942</v>
          </cell>
          <cell r="O569">
            <v>2323.16458699692</v>
          </cell>
          <cell r="P569">
            <v>2380.74180990193</v>
          </cell>
          <cell r="Q569">
            <v>2890.33859873314</v>
          </cell>
          <cell r="R569">
            <v>2745.57338325993</v>
          </cell>
          <cell r="S569">
            <v>2367.58643160531</v>
          </cell>
          <cell r="T569">
            <v>2691.26616671369</v>
          </cell>
        </row>
        <row r="569">
          <cell r="Z569">
            <v>1112.14642325628</v>
          </cell>
          <cell r="AA569">
            <v>1281.45521326568</v>
          </cell>
          <cell r="AB569">
            <v>1644.83929356248</v>
          </cell>
          <cell r="AC569">
            <v>1906.23000433578</v>
          </cell>
          <cell r="AD569">
            <v>1505.21902517193</v>
          </cell>
          <cell r="AE569">
            <v>1647.14435649116</v>
          </cell>
          <cell r="AF569">
            <v>1601.75990389746</v>
          </cell>
          <cell r="AG569">
            <v>1810.60050197869</v>
          </cell>
          <cell r="AH569">
            <v>1885.02006003709</v>
          </cell>
          <cell r="AI569">
            <v>2022.94196508696</v>
          </cell>
          <cell r="AJ569">
            <v>2206.71506618943</v>
          </cell>
          <cell r="AK569">
            <v>1819.85743886711</v>
          </cell>
          <cell r="AL569">
            <v>2167.50619690731</v>
          </cell>
          <cell r="AM569">
            <v>2274.379021942</v>
          </cell>
          <cell r="AN569">
            <v>2323.16458699692</v>
          </cell>
          <cell r="AO569">
            <v>2380.74180990193</v>
          </cell>
          <cell r="AP569">
            <v>2890.33859873314</v>
          </cell>
          <cell r="AQ569">
            <v>2745.57338325993</v>
          </cell>
          <cell r="AR569">
            <v>2367.58643160531</v>
          </cell>
          <cell r="AS569">
            <v>2691.26616671369</v>
          </cell>
        </row>
        <row r="569"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</row>
        <row r="569">
          <cell r="BX569">
            <v>3.05574600647661</v>
          </cell>
          <cell r="BY569">
            <v>3.62675565653798</v>
          </cell>
          <cell r="BZ569">
            <v>2.85193719695023</v>
          </cell>
          <cell r="CA569">
            <v>3.14608151450682</v>
          </cell>
          <cell r="CB569">
            <v>3.04255448798317</v>
          </cell>
          <cell r="CC569">
            <v>3.49016325742941</v>
          </cell>
          <cell r="CD569">
            <v>3.5734055728048</v>
          </cell>
          <cell r="CE569">
            <v>3.81647373425988</v>
          </cell>
          <cell r="CF569">
            <v>4.26449135292371</v>
          </cell>
          <cell r="CG569">
            <v>3.52660464276048</v>
          </cell>
          <cell r="CH569">
            <v>4.05179970174797</v>
          </cell>
          <cell r="CI569">
            <v>4.23155687018922</v>
          </cell>
          <cell r="CJ569">
            <v>4.4310737839361</v>
          </cell>
          <cell r="CK569">
            <v>4.54089334833298</v>
          </cell>
          <cell r="CL569">
            <v>5.51286967063346</v>
          </cell>
          <cell r="CM569">
            <v>5.2367526212003</v>
          </cell>
          <cell r="CN569">
            <v>4.51580151789868</v>
          </cell>
          <cell r="CO569">
            <v>5.13317008345697</v>
          </cell>
          <cell r="CP569">
            <v>4.89279735954567</v>
          </cell>
          <cell r="CQ569">
            <v>5.41928076626531</v>
          </cell>
          <cell r="CR569">
            <v>1.44542964058374</v>
          </cell>
          <cell r="CS569">
            <v>1.42996388274802</v>
          </cell>
          <cell r="CT569">
            <v>1.47473285211126</v>
          </cell>
          <cell r="CU569">
            <v>1.44000546264251</v>
          </cell>
          <cell r="CV569">
            <v>1.44599528510201</v>
          </cell>
          <cell r="CW569">
            <v>1.43439521307723</v>
          </cell>
          <cell r="CX569">
            <v>1.44233515477915</v>
          </cell>
          <cell r="CY569">
            <v>1.42129435060959</v>
          </cell>
          <cell r="CZ569">
            <v>1.44524275664459</v>
          </cell>
          <cell r="DA569">
            <v>1.45220618287256</v>
          </cell>
          <cell r="DB569">
            <v>1.41770593525624</v>
          </cell>
          <cell r="DC569">
            <v>1.41379919114323</v>
          </cell>
          <cell r="DD569">
            <v>1.46561369745152</v>
          </cell>
          <cell r="DE569">
            <v>1.47254913350655</v>
          </cell>
          <cell r="DF569">
            <v>1.4364090501037</v>
          </cell>
          <cell r="DG569">
            <v>1.4364090501037</v>
          </cell>
          <cell r="DH569">
            <v>1.4364090501037</v>
          </cell>
          <cell r="DI569">
            <v>1.4364090501037</v>
          </cell>
          <cell r="DJ569">
            <v>1.4364090501037</v>
          </cell>
          <cell r="DK569">
            <v>1.4364090501037</v>
          </cell>
        </row>
        <row r="570">
          <cell r="A570">
            <v>1606.88226989087</v>
          </cell>
          <cell r="B570">
            <v>1470.00969956494</v>
          </cell>
          <cell r="C570">
            <v>1530.8092932367</v>
          </cell>
          <cell r="D570">
            <v>1444.46427181735</v>
          </cell>
          <cell r="E570">
            <v>1507.64025143283</v>
          </cell>
          <cell r="F570">
            <v>1540.12422045542</v>
          </cell>
          <cell r="G570">
            <v>1801.88217157865</v>
          </cell>
          <cell r="H570">
            <v>1967.18970954521</v>
          </cell>
          <cell r="I570">
            <v>2069.03787695606</v>
          </cell>
          <cell r="J570">
            <v>2012.73496678174</v>
          </cell>
          <cell r="K570">
            <v>2143.30129850833</v>
          </cell>
          <cell r="L570">
            <v>2009.99513425105</v>
          </cell>
          <cell r="M570">
            <v>2009.02646711278</v>
          </cell>
          <cell r="N570">
            <v>2568.24114533777</v>
          </cell>
          <cell r="O570">
            <v>2323.60491390422</v>
          </cell>
          <cell r="P570">
            <v>2584.14512417571</v>
          </cell>
          <cell r="Q570">
            <v>2249.78696361607</v>
          </cell>
          <cell r="R570">
            <v>2148.73508608564</v>
          </cell>
          <cell r="S570">
            <v>2313.23532106862</v>
          </cell>
          <cell r="T570">
            <v>2799.49939207807</v>
          </cell>
        </row>
        <row r="570">
          <cell r="Z570">
            <v>1606.88226989087</v>
          </cell>
          <cell r="AA570">
            <v>1470.00969956494</v>
          </cell>
          <cell r="AB570">
            <v>1530.8092932367</v>
          </cell>
          <cell r="AC570">
            <v>1444.46427181735</v>
          </cell>
          <cell r="AD570">
            <v>1507.64025143283</v>
          </cell>
          <cell r="AE570">
            <v>1540.12422045542</v>
          </cell>
          <cell r="AF570">
            <v>1801.88217157865</v>
          </cell>
          <cell r="AG570">
            <v>1967.18970954521</v>
          </cell>
          <cell r="AH570">
            <v>2069.03787695606</v>
          </cell>
          <cell r="AI570">
            <v>2012.73496678174</v>
          </cell>
          <cell r="AJ570">
            <v>2143.30129850833</v>
          </cell>
          <cell r="AK570">
            <v>2009.99513425105</v>
          </cell>
          <cell r="AL570">
            <v>2009.02646711278</v>
          </cell>
          <cell r="AM570">
            <v>2568.24114533777</v>
          </cell>
          <cell r="AN570">
            <v>2323.60491390422</v>
          </cell>
          <cell r="AO570">
            <v>2584.14512417571</v>
          </cell>
          <cell r="AP570">
            <v>2249.78696361607</v>
          </cell>
          <cell r="AQ570">
            <v>2148.73508608564</v>
          </cell>
          <cell r="AR570">
            <v>2313.23532106862</v>
          </cell>
          <cell r="AS570">
            <v>2799.49939207807</v>
          </cell>
        </row>
        <row r="570"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</row>
        <row r="570">
          <cell r="BX570">
            <v>2.86072123403421</v>
          </cell>
          <cell r="BY570">
            <v>2.78086604851207</v>
          </cell>
          <cell r="BZ570">
            <v>2.90065123017868</v>
          </cell>
          <cell r="CA570">
            <v>2.9099787096402</v>
          </cell>
          <cell r="CB570">
            <v>3.39941519198726</v>
          </cell>
          <cell r="CC570">
            <v>3.74499112665139</v>
          </cell>
          <cell r="CD570">
            <v>4.01047106725102</v>
          </cell>
          <cell r="CE570">
            <v>3.83994324244402</v>
          </cell>
          <cell r="CF570">
            <v>4.06994493975922</v>
          </cell>
          <cell r="CG570">
            <v>3.85879812520327</v>
          </cell>
          <cell r="CH570">
            <v>3.79973357733259</v>
          </cell>
          <cell r="CI570">
            <v>4.85654462954181</v>
          </cell>
          <cell r="CJ570">
            <v>4.43908237253859</v>
          </cell>
          <cell r="CK570">
            <v>4.93682596390084</v>
          </cell>
          <cell r="CL570">
            <v>4.29805841448952</v>
          </cell>
          <cell r="CM570">
            <v>4.10500597017205</v>
          </cell>
          <cell r="CN570">
            <v>4.41927200095111</v>
          </cell>
          <cell r="CO570">
            <v>5.34824501744813</v>
          </cell>
          <cell r="CP570">
            <v>4.71524667129516</v>
          </cell>
          <cell r="CQ570">
            <v>5.35176840390273</v>
          </cell>
          <cell r="CR570">
            <v>1.42996648981777</v>
          </cell>
          <cell r="CS570">
            <v>1.47348285779949</v>
          </cell>
          <cell r="CT570">
            <v>1.46606317797271</v>
          </cell>
          <cell r="CU570">
            <v>1.42309492514423</v>
          </cell>
          <cell r="CV570">
            <v>1.42399789186232</v>
          </cell>
          <cell r="CW570">
            <v>1.4500169359412</v>
          </cell>
          <cell r="CX570">
            <v>1.45220963164879</v>
          </cell>
          <cell r="CY570">
            <v>1.43913848278946</v>
          </cell>
          <cell r="CZ570">
            <v>1.41344915051409</v>
          </cell>
          <cell r="DA570">
            <v>1.43604788575853</v>
          </cell>
          <cell r="DB570">
            <v>1.4427856983306</v>
          </cell>
          <cell r="DC570">
            <v>1.42708579344491</v>
          </cell>
          <cell r="DD570">
            <v>1.44857053518547</v>
          </cell>
          <cell r="DE570">
            <v>1.44882373111812</v>
          </cell>
          <cell r="DF570">
            <v>1.43408937382953</v>
          </cell>
          <cell r="DG570">
            <v>1.43408937382953</v>
          </cell>
          <cell r="DH570">
            <v>1.43408937382953</v>
          </cell>
          <cell r="DI570">
            <v>1.43408937382953</v>
          </cell>
          <cell r="DJ570">
            <v>1.43408937382953</v>
          </cell>
          <cell r="DK570">
            <v>1.43408937382953</v>
          </cell>
        </row>
        <row r="571">
          <cell r="A571">
            <v>1410.72110096374</v>
          </cell>
          <cell r="B571">
            <v>1506.58002721202</v>
          </cell>
          <cell r="C571">
            <v>1447.45437176194</v>
          </cell>
          <cell r="D571">
            <v>1955.80547894518</v>
          </cell>
          <cell r="E571">
            <v>1943.42449695535</v>
          </cell>
          <cell r="F571">
            <v>1658.35187739282</v>
          </cell>
          <cell r="G571">
            <v>2096.03122646103</v>
          </cell>
          <cell r="H571">
            <v>2089.03199997794</v>
          </cell>
          <cell r="I571">
            <v>1591.7332070884</v>
          </cell>
          <cell r="J571">
            <v>1845.23731119859</v>
          </cell>
          <cell r="K571">
            <v>1903.73654550061</v>
          </cell>
          <cell r="L571">
            <v>1963.63860812373</v>
          </cell>
          <cell r="M571">
            <v>2218.27332156744</v>
          </cell>
          <cell r="N571">
            <v>2035.54027937984</v>
          </cell>
          <cell r="O571">
            <v>1958.72889285549</v>
          </cell>
          <cell r="P571">
            <v>2220.34395004226</v>
          </cell>
          <cell r="Q571">
            <v>2367.92417974251</v>
          </cell>
          <cell r="R571">
            <v>2438.14623091199</v>
          </cell>
          <cell r="S571">
            <v>2744.88276843474</v>
          </cell>
          <cell r="T571">
            <v>2338.0546987451</v>
          </cell>
        </row>
        <row r="571">
          <cell r="Z571">
            <v>1410.72110096374</v>
          </cell>
          <cell r="AA571">
            <v>1506.58002721202</v>
          </cell>
          <cell r="AB571">
            <v>1447.45437176194</v>
          </cell>
          <cell r="AC571">
            <v>1955.80547894518</v>
          </cell>
          <cell r="AD571">
            <v>1943.42449695535</v>
          </cell>
          <cell r="AE571">
            <v>1658.35187739282</v>
          </cell>
          <cell r="AF571">
            <v>2096.03122646103</v>
          </cell>
          <cell r="AG571">
            <v>2089.03199997794</v>
          </cell>
          <cell r="AH571">
            <v>1591.7332070884</v>
          </cell>
          <cell r="AI571">
            <v>1845.23731119859</v>
          </cell>
          <cell r="AJ571">
            <v>1903.73654550061</v>
          </cell>
          <cell r="AK571">
            <v>1963.63860812373</v>
          </cell>
          <cell r="AL571">
            <v>2218.27332156744</v>
          </cell>
          <cell r="AM571">
            <v>2035.54027937984</v>
          </cell>
          <cell r="AN571">
            <v>1958.72889285549</v>
          </cell>
          <cell r="AO571">
            <v>2220.34395004226</v>
          </cell>
          <cell r="AP571">
            <v>2367.92417974251</v>
          </cell>
          <cell r="AQ571">
            <v>2438.14623091199</v>
          </cell>
          <cell r="AR571">
            <v>2744.88276843474</v>
          </cell>
          <cell r="AS571">
            <v>2338.0546987451</v>
          </cell>
        </row>
        <row r="571"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</row>
        <row r="571">
          <cell r="BX571">
            <v>2.73016199649343</v>
          </cell>
          <cell r="BY571">
            <v>3.72055822630071</v>
          </cell>
          <cell r="BZ571">
            <v>3.64941631009883</v>
          </cell>
          <cell r="CA571">
            <v>3.14539072724301</v>
          </cell>
          <cell r="CB571">
            <v>3.99385355443236</v>
          </cell>
          <cell r="CC571">
            <v>3.88852933420224</v>
          </cell>
          <cell r="CD571">
            <v>3.07631413648967</v>
          </cell>
          <cell r="CE571">
            <v>3.50043700703464</v>
          </cell>
          <cell r="CF571">
            <v>3.63519524884417</v>
          </cell>
          <cell r="CG571">
            <v>3.70051725268601</v>
          </cell>
          <cell r="CH571">
            <v>4.23042486307358</v>
          </cell>
          <cell r="CI571">
            <v>3.90293492969436</v>
          </cell>
          <cell r="CJ571">
            <v>3.75131596809765</v>
          </cell>
          <cell r="CK571">
            <v>4.25235556837067</v>
          </cell>
          <cell r="CL571">
            <v>4.53499808937977</v>
          </cell>
          <cell r="CM571">
            <v>4.66948587011629</v>
          </cell>
          <cell r="CN571">
            <v>5.25694117105414</v>
          </cell>
          <cell r="CO571">
            <v>4.4777926938638</v>
          </cell>
          <cell r="CP571">
            <v>4.22774518768144</v>
          </cell>
          <cell r="CQ571">
            <v>4.15434129146959</v>
          </cell>
          <cell r="CR571">
            <v>1.4619056084762</v>
          </cell>
          <cell r="CS571">
            <v>1.45988956210328</v>
          </cell>
          <cell r="CT571">
            <v>1.4525249493911</v>
          </cell>
          <cell r="CU571">
            <v>1.44020624037378</v>
          </cell>
          <cell r="CV571">
            <v>1.45898692397903</v>
          </cell>
          <cell r="CW571">
            <v>1.44447230727949</v>
          </cell>
          <cell r="CX571">
            <v>1.43784723879012</v>
          </cell>
          <cell r="CY571">
            <v>1.47186117179684</v>
          </cell>
          <cell r="CZ571">
            <v>1.4175772377748</v>
          </cell>
          <cell r="DA571">
            <v>1.44423244242237</v>
          </cell>
          <cell r="DB571">
            <v>1.43478306004986</v>
          </cell>
          <cell r="DC571">
            <v>1.45380535631168</v>
          </cell>
          <cell r="DD571">
            <v>1.43660775257542</v>
          </cell>
          <cell r="DE571">
            <v>1.42887923670026</v>
          </cell>
          <cell r="DF571">
            <v>1.43053279809234</v>
          </cell>
          <cell r="DG571">
            <v>1.43053279809234</v>
          </cell>
          <cell r="DH571">
            <v>1.43053279809234</v>
          </cell>
          <cell r="DI571">
            <v>1.43053279809234</v>
          </cell>
          <cell r="DJ571">
            <v>1.43053279809234</v>
          </cell>
          <cell r="DK571">
            <v>1.43053279809234</v>
          </cell>
        </row>
        <row r="572">
          <cell r="A572">
            <v>1361.62121829396</v>
          </cell>
          <cell r="B572">
            <v>1713.45289920271</v>
          </cell>
          <cell r="C572">
            <v>1657.49322419886</v>
          </cell>
          <cell r="D572">
            <v>1676.57025704639</v>
          </cell>
          <cell r="E572">
            <v>1520.07657024499</v>
          </cell>
          <cell r="F572">
            <v>1495.86584075763</v>
          </cell>
          <cell r="G572">
            <v>2004.41238838717</v>
          </cell>
          <cell r="H572">
            <v>1678.00124560634</v>
          </cell>
          <cell r="I572">
            <v>1838.64041371289</v>
          </cell>
          <cell r="J572">
            <v>2170.97299488656</v>
          </cell>
          <cell r="K572">
            <v>1724.45974373668</v>
          </cell>
          <cell r="L572">
            <v>2128.40489402552</v>
          </cell>
          <cell r="M572">
            <v>2023.02429712855</v>
          </cell>
          <cell r="N572">
            <v>1939.9376750051</v>
          </cell>
          <cell r="O572">
            <v>2288.28662727104</v>
          </cell>
          <cell r="P572">
            <v>2345.92564742036</v>
          </cell>
          <cell r="Q572">
            <v>2510.68519653567</v>
          </cell>
          <cell r="R572">
            <v>2199.55241949146</v>
          </cell>
          <cell r="S572">
            <v>2227.19312346568</v>
          </cell>
          <cell r="T572">
            <v>2448.60230684857</v>
          </cell>
        </row>
        <row r="572">
          <cell r="Z572">
            <v>1361.62121829396</v>
          </cell>
          <cell r="AA572">
            <v>1713.45289920271</v>
          </cell>
          <cell r="AB572">
            <v>1657.49322419886</v>
          </cell>
          <cell r="AC572">
            <v>1676.57025704639</v>
          </cell>
          <cell r="AD572">
            <v>1520.07657024499</v>
          </cell>
          <cell r="AE572">
            <v>1495.86584075763</v>
          </cell>
          <cell r="AF572">
            <v>2004.41238838717</v>
          </cell>
          <cell r="AG572">
            <v>1678.00124560634</v>
          </cell>
          <cell r="AH572">
            <v>1838.64041371289</v>
          </cell>
          <cell r="AI572">
            <v>2170.97299488656</v>
          </cell>
          <cell r="AJ572">
            <v>1724.45974373668</v>
          </cell>
          <cell r="AK572">
            <v>2128.40489402552</v>
          </cell>
          <cell r="AL572">
            <v>2023.02429712855</v>
          </cell>
          <cell r="AM572">
            <v>1939.9376750051</v>
          </cell>
          <cell r="AN572">
            <v>2288.28662727104</v>
          </cell>
          <cell r="AO572">
            <v>2345.92564742036</v>
          </cell>
          <cell r="AP572">
            <v>2510.68519653567</v>
          </cell>
          <cell r="AQ572">
            <v>2199.55241949146</v>
          </cell>
          <cell r="AR572">
            <v>2227.19312346568</v>
          </cell>
          <cell r="AS572">
            <v>2448.60230684857</v>
          </cell>
        </row>
        <row r="572"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</row>
        <row r="572">
          <cell r="BX572">
            <v>3.12245126621879</v>
          </cell>
          <cell r="BY572">
            <v>3.196025211296</v>
          </cell>
          <cell r="BZ572">
            <v>2.91221496252972</v>
          </cell>
          <cell r="CA572">
            <v>2.84471173014346</v>
          </cell>
          <cell r="CB572">
            <v>3.87412943341723</v>
          </cell>
          <cell r="CC572">
            <v>3.16725557029115</v>
          </cell>
          <cell r="CD572">
            <v>3.4982068715825</v>
          </cell>
          <cell r="CE572">
            <v>4.11309247367327</v>
          </cell>
          <cell r="CF572">
            <v>3.27891511105959</v>
          </cell>
          <cell r="CG572">
            <v>4.02735910505944</v>
          </cell>
          <cell r="CH572">
            <v>3.81592480505447</v>
          </cell>
          <cell r="CI572">
            <v>3.72125982019782</v>
          </cell>
          <cell r="CJ572">
            <v>4.38311065791044</v>
          </cell>
          <cell r="CK572">
            <v>4.49351562226986</v>
          </cell>
          <cell r="CL572">
            <v>4.80910516735279</v>
          </cell>
          <cell r="CM572">
            <v>4.21314425282606</v>
          </cell>
          <cell r="CN572">
            <v>4.26608878465948</v>
          </cell>
          <cell r="CO572">
            <v>4.69018816970991</v>
          </cell>
          <cell r="CP572">
            <v>4.45030324638851</v>
          </cell>
          <cell r="CQ572">
            <v>5.17347243086206</v>
          </cell>
          <cell r="CR572">
            <v>1.4217047371737</v>
          </cell>
          <cell r="CS572">
            <v>1.43057706540756</v>
          </cell>
          <cell r="CT572">
            <v>1.45433088922837</v>
          </cell>
          <cell r="CU572">
            <v>1.43720492371445</v>
          </cell>
          <cell r="CV572">
            <v>1.43004324774136</v>
          </cell>
          <cell r="CW572">
            <v>1.44066006196399</v>
          </cell>
          <cell r="CX572">
            <v>1.41749027348783</v>
          </cell>
          <cell r="CY572">
            <v>1.45149754560858</v>
          </cell>
          <cell r="CZ572">
            <v>1.4399865935301</v>
          </cell>
          <cell r="DA572">
            <v>1.44608254177067</v>
          </cell>
          <cell r="DB572">
            <v>1.44088733105001</v>
          </cell>
          <cell r="DC572">
            <v>1.44790820308917</v>
          </cell>
          <cell r="DD572">
            <v>1.45247419801319</v>
          </cell>
          <cell r="DE572">
            <v>1.42825225771456</v>
          </cell>
          <cell r="DF572">
            <v>1.43032629567886</v>
          </cell>
          <cell r="DG572">
            <v>1.43032629567886</v>
          </cell>
          <cell r="DH572">
            <v>1.43032629567886</v>
          </cell>
          <cell r="DI572">
            <v>1.43032629567886</v>
          </cell>
          <cell r="DJ572">
            <v>1.43032629567886</v>
          </cell>
          <cell r="DK572">
            <v>1.43032629567886</v>
          </cell>
        </row>
        <row r="573">
          <cell r="A573">
            <v>1704.53160824647</v>
          </cell>
          <cell r="B573">
            <v>1490.28317808461</v>
          </cell>
          <cell r="C573">
            <v>1520.04832322363</v>
          </cell>
          <cell r="D573">
            <v>1537.44439076379</v>
          </cell>
          <cell r="E573">
            <v>1788.88541573141</v>
          </cell>
          <cell r="F573">
            <v>1643.86582956251</v>
          </cell>
          <cell r="G573">
            <v>1629.09360734976</v>
          </cell>
          <cell r="H573">
            <v>1995.84414901896</v>
          </cell>
          <cell r="I573">
            <v>1923.48638540029</v>
          </cell>
          <cell r="J573">
            <v>1977.70292476027</v>
          </cell>
          <cell r="K573">
            <v>1814.62144562135</v>
          </cell>
          <cell r="L573">
            <v>2193.09366125916</v>
          </cell>
          <cell r="M573">
            <v>2249.27870586332</v>
          </cell>
          <cell r="N573">
            <v>1988.68795615979</v>
          </cell>
          <cell r="O573">
            <v>2164.66532351213</v>
          </cell>
          <cell r="P573">
            <v>2412.05549855</v>
          </cell>
          <cell r="Q573">
            <v>1991.12774001616</v>
          </cell>
          <cell r="R573">
            <v>2174.55575063799</v>
          </cell>
          <cell r="S573">
            <v>2205.80174638819</v>
          </cell>
          <cell r="T573">
            <v>2637.45516654082</v>
          </cell>
        </row>
        <row r="573">
          <cell r="Z573">
            <v>1704.53160824647</v>
          </cell>
          <cell r="AA573">
            <v>1490.28317808461</v>
          </cell>
          <cell r="AB573">
            <v>1520.04832322363</v>
          </cell>
          <cell r="AC573">
            <v>1537.44439076379</v>
          </cell>
          <cell r="AD573">
            <v>1788.88541573141</v>
          </cell>
          <cell r="AE573">
            <v>1643.86582956251</v>
          </cell>
          <cell r="AF573">
            <v>1629.09360734976</v>
          </cell>
          <cell r="AG573">
            <v>1995.84414901896</v>
          </cell>
          <cell r="AH573">
            <v>1923.48638540029</v>
          </cell>
          <cell r="AI573">
            <v>1977.70292476027</v>
          </cell>
          <cell r="AJ573">
            <v>1814.62144562135</v>
          </cell>
          <cell r="AK573">
            <v>2193.09366125916</v>
          </cell>
          <cell r="AL573">
            <v>2249.27870586332</v>
          </cell>
          <cell r="AM573">
            <v>1988.68795615979</v>
          </cell>
          <cell r="AN573">
            <v>2164.66532351213</v>
          </cell>
          <cell r="AO573">
            <v>2412.05549855</v>
          </cell>
          <cell r="AP573">
            <v>1991.12774001616</v>
          </cell>
          <cell r="AQ573">
            <v>2174.55575063799</v>
          </cell>
          <cell r="AR573">
            <v>2205.80174638819</v>
          </cell>
          <cell r="AS573">
            <v>2637.45516654082</v>
          </cell>
        </row>
        <row r="573"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</row>
        <row r="573">
          <cell r="BX573">
            <v>2.86640739473698</v>
          </cell>
          <cell r="BY573">
            <v>2.89939464972088</v>
          </cell>
          <cell r="BZ573">
            <v>3.41043498028411</v>
          </cell>
          <cell r="CA573">
            <v>3.12212122923992</v>
          </cell>
          <cell r="CB573">
            <v>3.08614251250917</v>
          </cell>
          <cell r="CC573">
            <v>3.83248234332745</v>
          </cell>
          <cell r="CD573">
            <v>3.55422789843673</v>
          </cell>
          <cell r="CE573">
            <v>3.73959091383363</v>
          </cell>
          <cell r="CF573">
            <v>3.45591734459271</v>
          </cell>
          <cell r="CG573">
            <v>4.12809481334706</v>
          </cell>
          <cell r="CH573">
            <v>4.33944808030009</v>
          </cell>
          <cell r="CI573">
            <v>3.82600785358393</v>
          </cell>
          <cell r="CJ573">
            <v>4.13395784833324</v>
          </cell>
          <cell r="CK573">
            <v>4.60640989188472</v>
          </cell>
          <cell r="CL573">
            <v>3.80254539048964</v>
          </cell>
          <cell r="CM573">
            <v>4.1528460378359</v>
          </cell>
          <cell r="CN573">
            <v>4.21251790856691</v>
          </cell>
          <cell r="CO573">
            <v>5.03686568400252</v>
          </cell>
          <cell r="CP573">
            <v>5.58563001532582</v>
          </cell>
          <cell r="CQ573">
            <v>5.04939028666091</v>
          </cell>
          <cell r="CR573">
            <v>1.45852764531306</v>
          </cell>
          <cell r="CS573">
            <v>1.45747759924878</v>
          </cell>
          <cell r="CT573">
            <v>1.45286952639176</v>
          </cell>
          <cell r="CU573">
            <v>1.45277788018853</v>
          </cell>
          <cell r="CV573">
            <v>1.43707649078313</v>
          </cell>
          <cell r="CW573">
            <v>1.44252630443112</v>
          </cell>
          <cell r="CX573">
            <v>1.44622943983679</v>
          </cell>
          <cell r="CY573">
            <v>1.42676878113111</v>
          </cell>
          <cell r="CZ573">
            <v>1.48269212442548</v>
          </cell>
          <cell r="DA573">
            <v>1.4489189599273</v>
          </cell>
          <cell r="DB573">
            <v>1.43856611970793</v>
          </cell>
          <cell r="DC573">
            <v>1.45550818378612</v>
          </cell>
          <cell r="DD573">
            <v>1.42009013572482</v>
          </cell>
          <cell r="DE573">
            <v>1.42405880028676</v>
          </cell>
          <cell r="DF573">
            <v>1.43460338615248</v>
          </cell>
          <cell r="DG573">
            <v>1.43460338615248</v>
          </cell>
          <cell r="DH573">
            <v>1.43460338615248</v>
          </cell>
          <cell r="DI573">
            <v>1.43460338615248</v>
          </cell>
          <cell r="DJ573">
            <v>1.43460338615248</v>
          </cell>
          <cell r="DK573">
            <v>1.43460338615248</v>
          </cell>
        </row>
        <row r="574">
          <cell r="A574">
            <v>1214.88435151407</v>
          </cell>
          <cell r="B574">
            <v>1696.94090264802</v>
          </cell>
          <cell r="C574">
            <v>1738.28459355244</v>
          </cell>
          <cell r="D574">
            <v>1668.46286932316</v>
          </cell>
          <cell r="E574">
            <v>1455.44020226772</v>
          </cell>
          <cell r="F574">
            <v>1890.47204971032</v>
          </cell>
          <cell r="G574">
            <v>1593.47295375343</v>
          </cell>
          <cell r="H574">
            <v>2029.64534885409</v>
          </cell>
          <cell r="I574">
            <v>1847.9939356059</v>
          </cell>
          <cell r="J574">
            <v>2046.67203015744</v>
          </cell>
          <cell r="K574">
            <v>1959.51221316668</v>
          </cell>
          <cell r="L574">
            <v>2137.59855988395</v>
          </cell>
          <cell r="M574">
            <v>2069.42448295014</v>
          </cell>
          <cell r="N574">
            <v>2232.80050545211</v>
          </cell>
          <cell r="O574">
            <v>2000.0572924192</v>
          </cell>
          <cell r="P574">
            <v>2376.49837899199</v>
          </cell>
          <cell r="Q574">
            <v>2381.80989754485</v>
          </cell>
          <cell r="R574">
            <v>2433.11278356308</v>
          </cell>
          <cell r="S574">
            <v>2573.7879559685</v>
          </cell>
          <cell r="T574">
            <v>2604.04566922094</v>
          </cell>
        </row>
        <row r="574">
          <cell r="Z574">
            <v>1214.88435151407</v>
          </cell>
          <cell r="AA574">
            <v>1696.94090264802</v>
          </cell>
          <cell r="AB574">
            <v>1738.28459355244</v>
          </cell>
          <cell r="AC574">
            <v>1668.46286932316</v>
          </cell>
          <cell r="AD574">
            <v>1455.44020226772</v>
          </cell>
          <cell r="AE574">
            <v>1890.47204971032</v>
          </cell>
          <cell r="AF574">
            <v>1593.47295375343</v>
          </cell>
          <cell r="AG574">
            <v>2029.64534885409</v>
          </cell>
          <cell r="AH574">
            <v>1847.9939356059</v>
          </cell>
          <cell r="AI574">
            <v>2046.67203015744</v>
          </cell>
          <cell r="AJ574">
            <v>1959.51221316668</v>
          </cell>
          <cell r="AK574">
            <v>2137.59855988395</v>
          </cell>
          <cell r="AL574">
            <v>2069.42448295014</v>
          </cell>
          <cell r="AM574">
            <v>2232.80050545211</v>
          </cell>
          <cell r="AN574">
            <v>2000.0572924192</v>
          </cell>
          <cell r="AO574">
            <v>2376.49837899199</v>
          </cell>
          <cell r="AP574">
            <v>2381.80989754485</v>
          </cell>
          <cell r="AQ574">
            <v>2433.11278356308</v>
          </cell>
          <cell r="AR574">
            <v>2573.7879559685</v>
          </cell>
          <cell r="AS574">
            <v>2604.04566922094</v>
          </cell>
        </row>
        <row r="574"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</row>
        <row r="574">
          <cell r="BX574">
            <v>3.319251088495</v>
          </cell>
          <cell r="BY574">
            <v>3.13344613579922</v>
          </cell>
          <cell r="BZ574">
            <v>2.78814327047926</v>
          </cell>
          <cell r="CA574">
            <v>3.60629077128544</v>
          </cell>
          <cell r="CB574">
            <v>3.01366833385157</v>
          </cell>
          <cell r="CC574">
            <v>3.8721019263906</v>
          </cell>
          <cell r="CD574">
            <v>3.46229283410756</v>
          </cell>
          <cell r="CE574">
            <v>3.85924105511471</v>
          </cell>
          <cell r="CF574">
            <v>3.73800627915936</v>
          </cell>
          <cell r="CG574">
            <v>4.03958263082854</v>
          </cell>
          <cell r="CH574">
            <v>3.97717007048182</v>
          </cell>
          <cell r="CI574">
            <v>4.19196904030661</v>
          </cell>
          <cell r="CJ574">
            <v>3.73553259332406</v>
          </cell>
          <cell r="CK574">
            <v>4.4386164268167</v>
          </cell>
          <cell r="CL574">
            <v>4.44853681797221</v>
          </cell>
          <cell r="CM574">
            <v>4.54435587454579</v>
          </cell>
          <cell r="CN574">
            <v>4.80709669381316</v>
          </cell>
          <cell r="CO574">
            <v>4.86360941196497</v>
          </cell>
          <cell r="CP574">
            <v>5.33169816364244</v>
          </cell>
          <cell r="CQ574">
            <v>4.68506666403706</v>
          </cell>
          <cell r="CR574">
            <v>1.44975966944607</v>
          </cell>
          <cell r="CS574">
            <v>1.42706761105131</v>
          </cell>
          <cell r="CT574">
            <v>1.43478857640102</v>
          </cell>
          <cell r="CU574">
            <v>1.45881912460725</v>
          </cell>
          <cell r="CV574">
            <v>1.43016589057412</v>
          </cell>
          <cell r="CW574">
            <v>1.43620573246573</v>
          </cell>
          <cell r="CX574">
            <v>1.44862633897486</v>
          </cell>
          <cell r="CY574">
            <v>1.43608621217901</v>
          </cell>
          <cell r="CZ574">
            <v>1.46232491774684</v>
          </cell>
          <cell r="DA574">
            <v>1.45295941623985</v>
          </cell>
          <cell r="DB574">
            <v>1.43620053324867</v>
          </cell>
          <cell r="DC574">
            <v>1.44976225166107</v>
          </cell>
          <cell r="DD574">
            <v>1.42555033282365</v>
          </cell>
          <cell r="DE574">
            <v>1.45928121127666</v>
          </cell>
          <cell r="DF574">
            <v>1.46688829060665</v>
          </cell>
          <cell r="DG574">
            <v>1.46688829060665</v>
          </cell>
          <cell r="DH574">
            <v>1.46688829060665</v>
          </cell>
          <cell r="DI574">
            <v>1.46688829060665</v>
          </cell>
          <cell r="DJ574">
            <v>1.46688829060665</v>
          </cell>
          <cell r="DK574">
            <v>1.46688829060665</v>
          </cell>
        </row>
        <row r="575">
          <cell r="A575">
            <v>1180.73737225096</v>
          </cell>
          <cell r="B575">
            <v>1412.54770139998</v>
          </cell>
          <cell r="C575">
            <v>1555.20858389648</v>
          </cell>
          <cell r="D575">
            <v>1750.37392836796</v>
          </cell>
          <cell r="E575">
            <v>1745.30109254012</v>
          </cell>
          <cell r="F575">
            <v>1773.22398790755</v>
          </cell>
          <cell r="G575">
            <v>1868.63169089157</v>
          </cell>
          <cell r="H575">
            <v>1944.03274582624</v>
          </cell>
          <cell r="I575">
            <v>1905.99769463204</v>
          </cell>
          <cell r="J575">
            <v>1982.22429052337</v>
          </cell>
          <cell r="K575">
            <v>2060.01573748058</v>
          </cell>
          <cell r="L575">
            <v>1873.41941149589</v>
          </cell>
          <cell r="M575">
            <v>2400.83060214963</v>
          </cell>
          <cell r="N575">
            <v>2288.02511705649</v>
          </cell>
          <cell r="O575">
            <v>1978.95465366786</v>
          </cell>
          <cell r="P575">
            <v>2001.26982407952</v>
          </cell>
          <cell r="Q575">
            <v>2323.65796529511</v>
          </cell>
          <cell r="R575">
            <v>2430.37678808978</v>
          </cell>
          <cell r="S575">
            <v>2780.73871771751</v>
          </cell>
          <cell r="T575">
            <v>2698.12753439152</v>
          </cell>
        </row>
        <row r="575">
          <cell r="Z575">
            <v>1180.73737225096</v>
          </cell>
          <cell r="AA575">
            <v>1412.54770139998</v>
          </cell>
          <cell r="AB575">
            <v>1555.20858389648</v>
          </cell>
          <cell r="AC575">
            <v>1750.37392836796</v>
          </cell>
          <cell r="AD575">
            <v>1745.30109254012</v>
          </cell>
          <cell r="AE575">
            <v>1773.22398790755</v>
          </cell>
          <cell r="AF575">
            <v>1868.63169089157</v>
          </cell>
          <cell r="AG575">
            <v>1944.03274582624</v>
          </cell>
          <cell r="AH575">
            <v>1905.99769463204</v>
          </cell>
          <cell r="AI575">
            <v>1982.22429052337</v>
          </cell>
          <cell r="AJ575">
            <v>2060.01573748058</v>
          </cell>
          <cell r="AK575">
            <v>1873.41941149589</v>
          </cell>
          <cell r="AL575">
            <v>2400.83060214963</v>
          </cell>
          <cell r="AM575">
            <v>2288.02511705649</v>
          </cell>
          <cell r="AN575">
            <v>1978.95465366786</v>
          </cell>
          <cell r="AO575">
            <v>2001.26982407952</v>
          </cell>
          <cell r="AP575">
            <v>2323.65796529511</v>
          </cell>
          <cell r="AQ575">
            <v>2430.37678808978</v>
          </cell>
          <cell r="AR575">
            <v>2780.73871771751</v>
          </cell>
          <cell r="AS575">
            <v>2698.12753439152</v>
          </cell>
        </row>
        <row r="575"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</row>
        <row r="575">
          <cell r="BX575">
            <v>2.91828261915828</v>
          </cell>
          <cell r="BY575">
            <v>3.2783846625967</v>
          </cell>
          <cell r="BZ575">
            <v>3.3497587477315</v>
          </cell>
          <cell r="CA575">
            <v>3.38070470707834</v>
          </cell>
          <cell r="CB575">
            <v>3.57611798789794</v>
          </cell>
          <cell r="CC575">
            <v>3.74667788420229</v>
          </cell>
          <cell r="CD575">
            <v>3.62215880068525</v>
          </cell>
          <cell r="CE575">
            <v>3.72891741258532</v>
          </cell>
          <cell r="CF575">
            <v>3.88242936474718</v>
          </cell>
          <cell r="CG575">
            <v>3.54996980386516</v>
          </cell>
          <cell r="CH575">
            <v>4.46046583100197</v>
          </cell>
          <cell r="CI575">
            <v>4.37336910150363</v>
          </cell>
          <cell r="CJ575">
            <v>3.78855300784829</v>
          </cell>
          <cell r="CK575">
            <v>3.83127364615449</v>
          </cell>
          <cell r="CL575">
            <v>4.44846038150146</v>
          </cell>
          <cell r="CM575">
            <v>4.65276517259074</v>
          </cell>
          <cell r="CN575">
            <v>5.32350552526454</v>
          </cell>
          <cell r="CO575">
            <v>5.16535291348464</v>
          </cell>
          <cell r="CP575">
            <v>4.89245620277374</v>
          </cell>
          <cell r="CQ575">
            <v>5.34087518451748</v>
          </cell>
          <cell r="CR575">
            <v>1.42508401451896</v>
          </cell>
          <cell r="CS575">
            <v>1.44998501526239</v>
          </cell>
          <cell r="CT575">
            <v>1.46005236345539</v>
          </cell>
          <cell r="CU575">
            <v>1.46277679490755</v>
          </cell>
          <cell r="CV575">
            <v>1.4274600617478</v>
          </cell>
          <cell r="CW575">
            <v>1.43702225808239</v>
          </cell>
          <cell r="CX575">
            <v>1.43159115456486</v>
          </cell>
          <cell r="CY575">
            <v>1.42155725057392</v>
          </cell>
          <cell r="CZ575">
            <v>1.44165724902914</v>
          </cell>
          <cell r="DA575">
            <v>1.45638824355745</v>
          </cell>
          <cell r="DB575">
            <v>1.45369772443781</v>
          </cell>
          <cell r="DC575">
            <v>1.44583086772124</v>
          </cell>
          <cell r="DD575">
            <v>1.47464824018249</v>
          </cell>
          <cell r="DE575">
            <v>1.4333484823824</v>
          </cell>
          <cell r="DF575">
            <v>1.43109877582842</v>
          </cell>
          <cell r="DG575">
            <v>1.43109877582842</v>
          </cell>
          <cell r="DH575">
            <v>1.43109877582842</v>
          </cell>
          <cell r="DI575">
            <v>1.43109877582842</v>
          </cell>
          <cell r="DJ575">
            <v>1.43109877582842</v>
          </cell>
          <cell r="DK575">
            <v>1.43109877582842</v>
          </cell>
        </row>
        <row r="576">
          <cell r="A576">
            <v>1233.8201834045</v>
          </cell>
          <cell r="B576">
            <v>1597.7297537067</v>
          </cell>
          <cell r="C576">
            <v>1630.72285474394</v>
          </cell>
          <cell r="D576">
            <v>1676.71945053264</v>
          </cell>
          <cell r="E576">
            <v>1764.65969852442</v>
          </cell>
          <cell r="F576">
            <v>1743.79306292791</v>
          </cell>
          <cell r="G576">
            <v>1459.1821274714</v>
          </cell>
          <cell r="H576">
            <v>1785.98626623963</v>
          </cell>
          <cell r="I576">
            <v>2232.92464950338</v>
          </cell>
          <cell r="J576">
            <v>1970.20124654494</v>
          </cell>
          <cell r="K576">
            <v>1797.89868660512</v>
          </cell>
          <cell r="L576">
            <v>1876.73442208865</v>
          </cell>
          <cell r="M576">
            <v>2067.25931205562</v>
          </cell>
          <cell r="N576">
            <v>2256.69800246532</v>
          </cell>
          <cell r="O576">
            <v>2326.81345363522</v>
          </cell>
          <cell r="P576">
            <v>2535.32473973988</v>
          </cell>
          <cell r="Q576">
            <v>2517.71653762164</v>
          </cell>
          <cell r="R576">
            <v>2469.90987525685</v>
          </cell>
          <cell r="S576">
            <v>2326.95427166014</v>
          </cell>
          <cell r="T576">
            <v>2526.84140682839</v>
          </cell>
        </row>
        <row r="576">
          <cell r="Z576">
            <v>1233.8201834045</v>
          </cell>
          <cell r="AA576">
            <v>1597.7297537067</v>
          </cell>
          <cell r="AB576">
            <v>1630.72285474394</v>
          </cell>
          <cell r="AC576">
            <v>1676.71945053264</v>
          </cell>
          <cell r="AD576">
            <v>1764.65969852442</v>
          </cell>
          <cell r="AE576">
            <v>1743.79306292791</v>
          </cell>
          <cell r="AF576">
            <v>1459.1821274714</v>
          </cell>
          <cell r="AG576">
            <v>1785.98626623963</v>
          </cell>
          <cell r="AH576">
            <v>2232.92464950338</v>
          </cell>
          <cell r="AI576">
            <v>1970.20124654494</v>
          </cell>
          <cell r="AJ576">
            <v>1797.89868660512</v>
          </cell>
          <cell r="AK576">
            <v>1876.73442208865</v>
          </cell>
          <cell r="AL576">
            <v>2067.25931205562</v>
          </cell>
          <cell r="AM576">
            <v>2256.69800246532</v>
          </cell>
          <cell r="AN576">
            <v>2326.81345363522</v>
          </cell>
          <cell r="AO576">
            <v>2535.32473973988</v>
          </cell>
          <cell r="AP576">
            <v>2517.71653762164</v>
          </cell>
          <cell r="AQ576">
            <v>2469.90987525685</v>
          </cell>
          <cell r="AR576">
            <v>2326.95427166014</v>
          </cell>
          <cell r="AS576">
            <v>2526.84140682839</v>
          </cell>
        </row>
        <row r="576"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</row>
        <row r="576">
          <cell r="BX576">
            <v>3.08674017266011</v>
          </cell>
          <cell r="BY576">
            <v>3.26290181207495</v>
          </cell>
          <cell r="BZ576">
            <v>3.39834744968204</v>
          </cell>
          <cell r="CA576">
            <v>3.30857205954291</v>
          </cell>
          <cell r="CB576">
            <v>2.73765026318243</v>
          </cell>
          <cell r="CC576">
            <v>3.42572009093414</v>
          </cell>
          <cell r="CD576">
            <v>4.1836610200862</v>
          </cell>
          <cell r="CE576">
            <v>3.81574885838748</v>
          </cell>
          <cell r="CF576">
            <v>3.41974123247274</v>
          </cell>
          <cell r="CG576">
            <v>3.55115748412301</v>
          </cell>
          <cell r="CH576">
            <v>3.94413228604451</v>
          </cell>
          <cell r="CI576">
            <v>4.32849953439038</v>
          </cell>
          <cell r="CJ576">
            <v>4.45397349046443</v>
          </cell>
          <cell r="CK576">
            <v>4.85310464527269</v>
          </cell>
          <cell r="CL576">
            <v>4.81939912181233</v>
          </cell>
          <cell r="CM576">
            <v>4.72788787216415</v>
          </cell>
          <cell r="CN576">
            <v>4.45424304355171</v>
          </cell>
          <cell r="CO576">
            <v>4.83686589616303</v>
          </cell>
          <cell r="CP576">
            <v>5.21253581936458</v>
          </cell>
          <cell r="CQ576">
            <v>4.50223681822694</v>
          </cell>
          <cell r="CR576">
            <v>1.45291628984325</v>
          </cell>
          <cell r="CS576">
            <v>1.44517521071801</v>
          </cell>
          <cell r="CT576">
            <v>1.44739550422325</v>
          </cell>
          <cell r="CU576">
            <v>1.40787317052187</v>
          </cell>
          <cell r="CV576">
            <v>1.42265738778379</v>
          </cell>
          <cell r="CW576">
            <v>1.44398101504805</v>
          </cell>
          <cell r="CX576">
            <v>1.46028852082041</v>
          </cell>
          <cell r="CY576">
            <v>1.4283458450502</v>
          </cell>
          <cell r="CZ576">
            <v>1.46226038631956</v>
          </cell>
          <cell r="DA576">
            <v>1.41461396823972</v>
          </cell>
          <cell r="DB576">
            <v>1.44038671100085</v>
          </cell>
          <cell r="DC576">
            <v>1.44790484953061</v>
          </cell>
          <cell r="DD576">
            <v>1.43598736854188</v>
          </cell>
          <cell r="DE576">
            <v>1.4283781722066</v>
          </cell>
          <cell r="DF576">
            <v>1.431268370472</v>
          </cell>
          <cell r="DG576">
            <v>1.431268370472</v>
          </cell>
          <cell r="DH576">
            <v>1.431268370472</v>
          </cell>
          <cell r="DI576">
            <v>1.431268370472</v>
          </cell>
          <cell r="DJ576">
            <v>1.431268370472</v>
          </cell>
          <cell r="DK576">
            <v>1.431268370472</v>
          </cell>
        </row>
        <row r="577">
          <cell r="A577">
            <v>1330.87928130876</v>
          </cell>
          <cell r="B577">
            <v>1526.36170680618</v>
          </cell>
          <cell r="C577">
            <v>1531.92694618396</v>
          </cell>
          <cell r="D577">
            <v>1470.53602702512</v>
          </cell>
          <cell r="E577">
            <v>1737.82221950636</v>
          </cell>
          <cell r="F577">
            <v>1619.36690840012</v>
          </cell>
          <cell r="G577">
            <v>1832.93556350328</v>
          </cell>
          <cell r="H577">
            <v>1970.78823577623</v>
          </cell>
          <cell r="I577">
            <v>1672.33868320905</v>
          </cell>
          <cell r="J577">
            <v>1726.44668320741</v>
          </cell>
          <cell r="K577">
            <v>1977.21654255173</v>
          </cell>
          <cell r="L577">
            <v>2343.7130696445</v>
          </cell>
          <cell r="M577">
            <v>2397.95354694115</v>
          </cell>
          <cell r="N577">
            <v>2012.21935896284</v>
          </cell>
          <cell r="O577">
            <v>2010.95464313319</v>
          </cell>
          <cell r="P577">
            <v>2407.55927375109</v>
          </cell>
          <cell r="Q577">
            <v>2180.05363649914</v>
          </cell>
          <cell r="R577">
            <v>2439.09490180477</v>
          </cell>
          <cell r="S577">
            <v>2359.08633672031</v>
          </cell>
          <cell r="T577">
            <v>2510.1790648128</v>
          </cell>
        </row>
        <row r="577">
          <cell r="Z577">
            <v>1330.87928130876</v>
          </cell>
          <cell r="AA577">
            <v>1526.36170680618</v>
          </cell>
          <cell r="AB577">
            <v>1531.92694618396</v>
          </cell>
          <cell r="AC577">
            <v>1470.53602702512</v>
          </cell>
          <cell r="AD577">
            <v>1737.82221950636</v>
          </cell>
          <cell r="AE577">
            <v>1619.36690840012</v>
          </cell>
          <cell r="AF577">
            <v>1832.93556350328</v>
          </cell>
          <cell r="AG577">
            <v>1970.78823577623</v>
          </cell>
          <cell r="AH577">
            <v>1672.33868320905</v>
          </cell>
          <cell r="AI577">
            <v>1726.44668320741</v>
          </cell>
          <cell r="AJ577">
            <v>1977.21654255173</v>
          </cell>
          <cell r="AK577">
            <v>2343.7130696445</v>
          </cell>
          <cell r="AL577">
            <v>2397.95354694115</v>
          </cell>
          <cell r="AM577">
            <v>2012.21935896284</v>
          </cell>
          <cell r="AN577">
            <v>2010.95464313319</v>
          </cell>
          <cell r="AO577">
            <v>2407.55927375109</v>
          </cell>
          <cell r="AP577">
            <v>2180.05363649914</v>
          </cell>
          <cell r="AQ577">
            <v>2439.09490180477</v>
          </cell>
          <cell r="AR577">
            <v>2359.08633672031</v>
          </cell>
          <cell r="AS577">
            <v>2510.1790648128</v>
          </cell>
        </row>
        <row r="577"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</row>
        <row r="577">
          <cell r="BX577">
            <v>2.91080183284211</v>
          </cell>
          <cell r="BY577">
            <v>2.78822513671329</v>
          </cell>
          <cell r="BZ577">
            <v>3.35650325173828</v>
          </cell>
          <cell r="CA577">
            <v>3.08492719721305</v>
          </cell>
          <cell r="CB577">
            <v>3.45751633292406</v>
          </cell>
          <cell r="CC577">
            <v>3.7695513750063</v>
          </cell>
          <cell r="CD577">
            <v>3.14513999853986</v>
          </cell>
          <cell r="CE577">
            <v>3.30981454524506</v>
          </cell>
          <cell r="CF577">
            <v>3.72814644780609</v>
          </cell>
          <cell r="CG577">
            <v>4.42684123097413</v>
          </cell>
          <cell r="CH577">
            <v>4.60466191746401</v>
          </cell>
          <cell r="CI577">
            <v>3.82401316489795</v>
          </cell>
          <cell r="CJ577">
            <v>3.80760301609155</v>
          </cell>
          <cell r="CK577">
            <v>4.5585463518317</v>
          </cell>
          <cell r="CL577">
            <v>4.12778022116021</v>
          </cell>
          <cell r="CM577">
            <v>4.61825687434475</v>
          </cell>
          <cell r="CN577">
            <v>4.46676621056026</v>
          </cell>
          <cell r="CO577">
            <v>4.75284980233044</v>
          </cell>
          <cell r="CP577">
            <v>4.92953693566862</v>
          </cell>
          <cell r="CQ577">
            <v>4.88251602427578</v>
          </cell>
          <cell r="CR577">
            <v>1.44925233639354</v>
          </cell>
          <cell r="CS577">
            <v>1.44645491922387</v>
          </cell>
          <cell r="CT577">
            <v>1.44189139884985</v>
          </cell>
          <cell r="CU577">
            <v>1.44495714295699</v>
          </cell>
          <cell r="CV577">
            <v>1.41848716020314</v>
          </cell>
          <cell r="CW577">
            <v>1.4381608975595</v>
          </cell>
          <cell r="CX577">
            <v>1.45241288437387</v>
          </cell>
          <cell r="CY577">
            <v>1.43237730087587</v>
          </cell>
          <cell r="CZ577">
            <v>1.45677134217815</v>
          </cell>
          <cell r="DA577">
            <v>1.42908034520913</v>
          </cell>
          <cell r="DB577">
            <v>1.45300934372285</v>
          </cell>
          <cell r="DC577">
            <v>1.45049965937974</v>
          </cell>
          <cell r="DD577">
            <v>1.42675746076543</v>
          </cell>
          <cell r="DE577">
            <v>1.44166076654452</v>
          </cell>
          <cell r="DF577">
            <v>1.44696407488477</v>
          </cell>
          <cell r="DG577">
            <v>1.44696407488477</v>
          </cell>
          <cell r="DH577">
            <v>1.44696407488477</v>
          </cell>
          <cell r="DI577">
            <v>1.44696407488477</v>
          </cell>
          <cell r="DJ577">
            <v>1.44696407488477</v>
          </cell>
          <cell r="DK577">
            <v>1.44696407488477</v>
          </cell>
        </row>
        <row r="578">
          <cell r="A578">
            <v>1275.07751854749</v>
          </cell>
          <cell r="B578">
            <v>1598.92209202415</v>
          </cell>
          <cell r="C578">
            <v>1808.23236969204</v>
          </cell>
          <cell r="D578">
            <v>1661.79266277669</v>
          </cell>
          <cell r="E578">
            <v>1889.18856964866</v>
          </cell>
          <cell r="F578">
            <v>1913.26421749688</v>
          </cell>
          <cell r="G578">
            <v>1651.35818422916</v>
          </cell>
          <cell r="H578">
            <v>1848.39564544976</v>
          </cell>
          <cell r="I578">
            <v>1964.61128629772</v>
          </cell>
          <cell r="J578">
            <v>1990.4396848231</v>
          </cell>
          <cell r="K578">
            <v>2164.65346195066</v>
          </cell>
          <cell r="L578">
            <v>1869.86763401751</v>
          </cell>
          <cell r="M578">
            <v>2253.69490144077</v>
          </cell>
          <cell r="N578">
            <v>2170.77302548128</v>
          </cell>
          <cell r="O578">
            <v>2215.91404042691</v>
          </cell>
          <cell r="P578">
            <v>2291.90765150826</v>
          </cell>
          <cell r="Q578">
            <v>2565.8975825815</v>
          </cell>
          <cell r="R578">
            <v>2730.15048895931</v>
          </cell>
          <cell r="S578">
            <v>2655.21915611684</v>
          </cell>
          <cell r="T578">
            <v>2758.20323463977</v>
          </cell>
        </row>
        <row r="578">
          <cell r="Z578">
            <v>1275.07751854749</v>
          </cell>
          <cell r="AA578">
            <v>1598.92209202415</v>
          </cell>
          <cell r="AB578">
            <v>1808.23236969204</v>
          </cell>
          <cell r="AC578">
            <v>1661.79266277669</v>
          </cell>
          <cell r="AD578">
            <v>1889.18856964866</v>
          </cell>
          <cell r="AE578">
            <v>1913.26421749688</v>
          </cell>
          <cell r="AF578">
            <v>1651.35818422916</v>
          </cell>
          <cell r="AG578">
            <v>1848.39564544976</v>
          </cell>
          <cell r="AH578">
            <v>1964.61128629772</v>
          </cell>
          <cell r="AI578">
            <v>1990.4396848231</v>
          </cell>
          <cell r="AJ578">
            <v>2164.65346195066</v>
          </cell>
          <cell r="AK578">
            <v>1869.86763401751</v>
          </cell>
          <cell r="AL578">
            <v>2253.69490144077</v>
          </cell>
          <cell r="AM578">
            <v>2170.77302548128</v>
          </cell>
          <cell r="AN578">
            <v>2215.91404042691</v>
          </cell>
          <cell r="AO578">
            <v>2291.90765150826</v>
          </cell>
          <cell r="AP578">
            <v>2565.8975825815</v>
          </cell>
          <cell r="AQ578">
            <v>2730.15048895931</v>
          </cell>
          <cell r="AR578">
            <v>2655.21915611684</v>
          </cell>
          <cell r="AS578">
            <v>2758.20323463977</v>
          </cell>
        </row>
        <row r="578"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</row>
        <row r="578">
          <cell r="BX578">
            <v>3.4299010477762</v>
          </cell>
          <cell r="BY578">
            <v>3.13432274362861</v>
          </cell>
          <cell r="BZ578">
            <v>3.63041353066946</v>
          </cell>
          <cell r="CA578">
            <v>3.63380326260477</v>
          </cell>
          <cell r="CB578">
            <v>3.15107648344187</v>
          </cell>
          <cell r="CC578">
            <v>3.54566792572231</v>
          </cell>
          <cell r="CD578">
            <v>3.84140128262253</v>
          </cell>
          <cell r="CE578">
            <v>3.77672253241657</v>
          </cell>
          <cell r="CF578">
            <v>4.11013877439638</v>
          </cell>
          <cell r="CG578">
            <v>3.53645640394496</v>
          </cell>
          <cell r="CH578">
            <v>4.3075207786634</v>
          </cell>
          <cell r="CI578">
            <v>4.17364203113368</v>
          </cell>
          <cell r="CJ578">
            <v>4.12578017355241</v>
          </cell>
          <cell r="CK578">
            <v>4.26727164307515</v>
          </cell>
          <cell r="CL578">
            <v>4.77740976429813</v>
          </cell>
          <cell r="CM578">
            <v>5.08323001373856</v>
          </cell>
          <cell r="CN578">
            <v>4.94371638560172</v>
          </cell>
          <cell r="CO578">
            <v>5.1354610388734</v>
          </cell>
          <cell r="CP578">
            <v>4.82678269582054</v>
          </cell>
          <cell r="CQ578">
            <v>4.93257481794335</v>
          </cell>
          <cell r="CR578">
            <v>1.42865970938277</v>
          </cell>
          <cell r="CS578">
            <v>1.46363924579937</v>
          </cell>
          <cell r="CT578">
            <v>1.4443744055064</v>
          </cell>
          <cell r="CU578">
            <v>1.45258066343105</v>
          </cell>
          <cell r="CV578">
            <v>1.42569408448998</v>
          </cell>
          <cell r="CW578">
            <v>1.44251611745393</v>
          </cell>
          <cell r="CX578">
            <v>1.43578520599612</v>
          </cell>
          <cell r="CY578">
            <v>1.42824927907901</v>
          </cell>
          <cell r="CZ578">
            <v>1.40118052730842</v>
          </cell>
          <cell r="DA578">
            <v>1.44391317171636</v>
          </cell>
          <cell r="DB578">
            <v>1.44290929224714</v>
          </cell>
          <cell r="DC578">
            <v>1.44860403736091</v>
          </cell>
          <cell r="DD578">
            <v>1.43342467664328</v>
          </cell>
          <cell r="DE578">
            <v>1.42497207789224</v>
          </cell>
          <cell r="DF578">
            <v>1.4714786332897</v>
          </cell>
          <cell r="DG578">
            <v>1.4714786332897</v>
          </cell>
          <cell r="DH578">
            <v>1.4714786332897</v>
          </cell>
          <cell r="DI578">
            <v>1.4714786332897</v>
          </cell>
          <cell r="DJ578">
            <v>1.4714786332897</v>
          </cell>
          <cell r="DK578">
            <v>1.4714786332897</v>
          </cell>
        </row>
        <row r="579">
          <cell r="A579">
            <v>1273.67394742044</v>
          </cell>
          <cell r="B579">
            <v>1119.61045078246</v>
          </cell>
          <cell r="C579">
            <v>1432.36546275203</v>
          </cell>
          <cell r="D579">
            <v>1817.58424710394</v>
          </cell>
          <cell r="E579">
            <v>2044.84203201431</v>
          </cell>
          <cell r="F579">
            <v>1775.21246562869</v>
          </cell>
          <cell r="G579">
            <v>1551.87581184124</v>
          </cell>
          <cell r="H579">
            <v>2034.3666519912</v>
          </cell>
          <cell r="I579">
            <v>1994.61030221865</v>
          </cell>
          <cell r="J579">
            <v>2112.90924205978</v>
          </cell>
          <cell r="K579">
            <v>2147.49361832522</v>
          </cell>
          <cell r="L579">
            <v>2190.79168259829</v>
          </cell>
          <cell r="M579">
            <v>2211.5460431364</v>
          </cell>
          <cell r="N579">
            <v>2281.05966816897</v>
          </cell>
          <cell r="O579">
            <v>2225.72863644683</v>
          </cell>
          <cell r="P579">
            <v>2439.42189752122</v>
          </cell>
          <cell r="Q579">
            <v>2258.8030023758</v>
          </cell>
          <cell r="R579">
            <v>2477.02749382659</v>
          </cell>
          <cell r="S579">
            <v>2473.38179337983</v>
          </cell>
          <cell r="T579">
            <v>2256.02621283388</v>
          </cell>
        </row>
        <row r="579">
          <cell r="Z579">
            <v>1273.67394742044</v>
          </cell>
          <cell r="AA579">
            <v>1119.61045078246</v>
          </cell>
          <cell r="AB579">
            <v>1432.36546275203</v>
          </cell>
          <cell r="AC579">
            <v>1817.58424710394</v>
          </cell>
          <cell r="AD579">
            <v>2044.84203201431</v>
          </cell>
          <cell r="AE579">
            <v>1775.21246562869</v>
          </cell>
          <cell r="AF579">
            <v>1551.87581184124</v>
          </cell>
          <cell r="AG579">
            <v>2034.3666519912</v>
          </cell>
          <cell r="AH579">
            <v>1994.61030221865</v>
          </cell>
          <cell r="AI579">
            <v>2112.90924205978</v>
          </cell>
          <cell r="AJ579">
            <v>2147.49361832522</v>
          </cell>
          <cell r="AK579">
            <v>2190.79168259829</v>
          </cell>
          <cell r="AL579">
            <v>2211.5460431364</v>
          </cell>
          <cell r="AM579">
            <v>2281.05966816897</v>
          </cell>
          <cell r="AN579">
            <v>2225.72863644683</v>
          </cell>
          <cell r="AO579">
            <v>2439.42189752122</v>
          </cell>
          <cell r="AP579">
            <v>2258.8030023758</v>
          </cell>
          <cell r="AQ579">
            <v>2477.02749382659</v>
          </cell>
          <cell r="AR579">
            <v>2473.38179337983</v>
          </cell>
          <cell r="AS579">
            <v>2256.02621283388</v>
          </cell>
        </row>
        <row r="579"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</row>
        <row r="579">
          <cell r="BX579">
            <v>2.77497707597694</v>
          </cell>
          <cell r="BY579">
            <v>3.41401217254884</v>
          </cell>
          <cell r="BZ579">
            <v>3.84884027013422</v>
          </cell>
          <cell r="CA579">
            <v>3.33007345485403</v>
          </cell>
          <cell r="CB579">
            <v>2.99426404676224</v>
          </cell>
          <cell r="CC579">
            <v>3.87151475137999</v>
          </cell>
          <cell r="CD579">
            <v>3.72087686358718</v>
          </cell>
          <cell r="CE579">
            <v>3.983824723511</v>
          </cell>
          <cell r="CF579">
            <v>4.03606286434303</v>
          </cell>
          <cell r="CG579">
            <v>4.15636395376842</v>
          </cell>
          <cell r="CH579">
            <v>4.17421427185653</v>
          </cell>
          <cell r="CI579">
            <v>4.34752666422946</v>
          </cell>
          <cell r="CJ579">
            <v>4.26195178150708</v>
          </cell>
          <cell r="CK579">
            <v>4.67114379162831</v>
          </cell>
          <cell r="CL579">
            <v>4.32528445849425</v>
          </cell>
          <cell r="CM579">
            <v>4.74315312625418</v>
          </cell>
          <cell r="CN579">
            <v>4.73617213168932</v>
          </cell>
          <cell r="CO579">
            <v>4.31996730394932</v>
          </cell>
          <cell r="CP579">
            <v>4.87909422944635</v>
          </cell>
          <cell r="CQ579">
            <v>5.48991886611131</v>
          </cell>
          <cell r="CR579">
            <v>1.42198827126256</v>
          </cell>
          <cell r="CS579">
            <v>1.45536431449556</v>
          </cell>
          <cell r="CT579">
            <v>1.41416985856184</v>
          </cell>
          <cell r="CU579">
            <v>1.45860138075025</v>
          </cell>
          <cell r="CV579">
            <v>1.4555831221414</v>
          </cell>
          <cell r="CW579">
            <v>1.46050706153453</v>
          </cell>
          <cell r="CX579">
            <v>1.4199531125477</v>
          </cell>
          <cell r="CY579">
            <v>1.43964510628369</v>
          </cell>
          <cell r="CZ579">
            <v>1.46865536265955</v>
          </cell>
          <cell r="DA579">
            <v>1.45307407974959</v>
          </cell>
          <cell r="DB579">
            <v>1.45774343897709</v>
          </cell>
          <cell r="DC579">
            <v>1.44409129233691</v>
          </cell>
          <cell r="DD579">
            <v>1.45153790882742</v>
          </cell>
          <cell r="DE579">
            <v>1.43747906007066</v>
          </cell>
          <cell r="DF579">
            <v>1.4307732672284</v>
          </cell>
          <cell r="DG579">
            <v>1.4307732672284</v>
          </cell>
          <cell r="DH579">
            <v>1.4307732672284</v>
          </cell>
          <cell r="DI579">
            <v>1.4307732672284</v>
          </cell>
          <cell r="DJ579">
            <v>1.4307732672284</v>
          </cell>
          <cell r="DK579">
            <v>1.4307732672284</v>
          </cell>
        </row>
        <row r="580">
          <cell r="A580">
            <v>1200.28234083853</v>
          </cell>
          <cell r="B580">
            <v>1492.09955149944</v>
          </cell>
          <cell r="C580">
            <v>1441.0541723668</v>
          </cell>
          <cell r="D580">
            <v>1814.76364026836</v>
          </cell>
          <cell r="E580">
            <v>1579.72416770051</v>
          </cell>
          <cell r="F580">
            <v>1919.03443775553</v>
          </cell>
          <cell r="G580">
            <v>1889.02966757683</v>
          </cell>
          <cell r="H580">
            <v>1868.24440651544</v>
          </cell>
          <cell r="I580">
            <v>2080.09527227159</v>
          </cell>
          <cell r="J580">
            <v>1829.02080049026</v>
          </cell>
          <cell r="K580">
            <v>1934.27521100622</v>
          </cell>
          <cell r="L580">
            <v>1992.8883597127</v>
          </cell>
          <cell r="M580">
            <v>2050.25153447493</v>
          </cell>
          <cell r="N580">
            <v>1923.11412378243</v>
          </cell>
          <cell r="O580">
            <v>2145.84480728312</v>
          </cell>
          <cell r="P580">
            <v>2375.35165106268</v>
          </cell>
          <cell r="Q580">
            <v>2387.69051140615</v>
          </cell>
          <cell r="R580">
            <v>2289.90138908694</v>
          </cell>
          <cell r="S580">
            <v>2511.67061510667</v>
          </cell>
          <cell r="T580">
            <v>2706.62018745243</v>
          </cell>
        </row>
        <row r="580">
          <cell r="Z580">
            <v>1200.28234083853</v>
          </cell>
          <cell r="AA580">
            <v>1492.09955149944</v>
          </cell>
          <cell r="AB580">
            <v>1441.0541723668</v>
          </cell>
          <cell r="AC580">
            <v>1814.76364026836</v>
          </cell>
          <cell r="AD580">
            <v>1579.72416770051</v>
          </cell>
          <cell r="AE580">
            <v>1919.03443775553</v>
          </cell>
          <cell r="AF580">
            <v>1889.02966757683</v>
          </cell>
          <cell r="AG580">
            <v>1868.24440651544</v>
          </cell>
          <cell r="AH580">
            <v>2080.09527227159</v>
          </cell>
          <cell r="AI580">
            <v>1829.02080049026</v>
          </cell>
          <cell r="AJ580">
            <v>1934.27521100622</v>
          </cell>
          <cell r="AK580">
            <v>1992.8883597127</v>
          </cell>
          <cell r="AL580">
            <v>2050.25153447493</v>
          </cell>
          <cell r="AM580">
            <v>1923.11412378243</v>
          </cell>
          <cell r="AN580">
            <v>2145.84480728312</v>
          </cell>
          <cell r="AO580">
            <v>2375.35165106268</v>
          </cell>
          <cell r="AP580">
            <v>2387.69051140615</v>
          </cell>
          <cell r="AQ580">
            <v>2289.90138908694</v>
          </cell>
          <cell r="AR580">
            <v>2511.67061510667</v>
          </cell>
          <cell r="AS580">
            <v>2706.62018745243</v>
          </cell>
        </row>
        <row r="580"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</row>
        <row r="580">
          <cell r="BX580">
            <v>2.79124521159901</v>
          </cell>
          <cell r="BY580">
            <v>3.43018676395722</v>
          </cell>
          <cell r="BZ580">
            <v>3.01627568438211</v>
          </cell>
          <cell r="CA580">
            <v>3.67987790170144</v>
          </cell>
          <cell r="CB580">
            <v>3.59889311204799</v>
          </cell>
          <cell r="CC580">
            <v>3.50184363764933</v>
          </cell>
          <cell r="CD580">
            <v>3.95801180368764</v>
          </cell>
          <cell r="CE580">
            <v>3.44093794802122</v>
          </cell>
          <cell r="CF580">
            <v>3.66464485994485</v>
          </cell>
          <cell r="CG580">
            <v>3.8012018104524</v>
          </cell>
          <cell r="CH580">
            <v>3.83976025583954</v>
          </cell>
          <cell r="CI580">
            <v>3.63498449002455</v>
          </cell>
          <cell r="CJ580">
            <v>4.12020435356951</v>
          </cell>
          <cell r="CK580">
            <v>4.56087699387652</v>
          </cell>
          <cell r="CL580">
            <v>4.58456865411807</v>
          </cell>
          <cell r="CM580">
            <v>4.39680523052666</v>
          </cell>
          <cell r="CN580">
            <v>4.82262098730131</v>
          </cell>
          <cell r="CO580">
            <v>5.19694073026655</v>
          </cell>
          <cell r="CP580">
            <v>4.95205314040194</v>
          </cell>
          <cell r="CQ580">
            <v>5.01101743221016</v>
          </cell>
          <cell r="CR580">
            <v>1.44011433434952</v>
          </cell>
          <cell r="CS580">
            <v>1.44136434364177</v>
          </cell>
          <cell r="CT580">
            <v>1.41445603077668</v>
          </cell>
          <cell r="CU580">
            <v>1.44947069094324</v>
          </cell>
          <cell r="CV580">
            <v>1.43488588949858</v>
          </cell>
          <cell r="CW580">
            <v>1.42875082734662</v>
          </cell>
          <cell r="CX580">
            <v>1.43805986609052</v>
          </cell>
          <cell r="CY580">
            <v>1.4616523053855</v>
          </cell>
          <cell r="CZ580">
            <v>1.43983682706526</v>
          </cell>
          <cell r="DA580">
            <v>1.45629359420324</v>
          </cell>
          <cell r="DB580">
            <v>1.44608395691113</v>
          </cell>
          <cell r="DC580">
            <v>1.43637943499561</v>
          </cell>
          <cell r="DD580">
            <v>1.46288495047824</v>
          </cell>
          <cell r="DE580">
            <v>1.4494713342082</v>
          </cell>
          <cell r="DF580">
            <v>1.42687749557266</v>
          </cell>
          <cell r="DG580">
            <v>1.42687749557266</v>
          </cell>
          <cell r="DH580">
            <v>1.42687749557266</v>
          </cell>
          <cell r="DI580">
            <v>1.42687749557266</v>
          </cell>
          <cell r="DJ580">
            <v>1.42687749557266</v>
          </cell>
          <cell r="DK580">
            <v>1.42687749557266</v>
          </cell>
        </row>
        <row r="581">
          <cell r="A581">
            <v>1263.87608031642</v>
          </cell>
          <cell r="B581">
            <v>1377.22376535602</v>
          </cell>
          <cell r="C581">
            <v>1494.04518684386</v>
          </cell>
          <cell r="D581">
            <v>1442.88134697292</v>
          </cell>
          <cell r="E581">
            <v>1294.84222974641</v>
          </cell>
          <cell r="F581">
            <v>1711.29891840981</v>
          </cell>
          <cell r="G581">
            <v>1820.29841526834</v>
          </cell>
          <cell r="H581">
            <v>1833.72189619367</v>
          </cell>
          <cell r="I581">
            <v>2022.06542204492</v>
          </cell>
          <cell r="J581">
            <v>2102.90476256091</v>
          </cell>
          <cell r="K581">
            <v>2183.42455110968</v>
          </cell>
          <cell r="L581">
            <v>1855.04042118616</v>
          </cell>
          <cell r="M581">
            <v>2114.2695197477</v>
          </cell>
          <cell r="N581">
            <v>1835.06166599922</v>
          </cell>
          <cell r="O581">
            <v>2081.97789202742</v>
          </cell>
          <cell r="P581">
            <v>2280.58195367031</v>
          </cell>
          <cell r="Q581">
            <v>2151.37402355385</v>
          </cell>
          <cell r="R581">
            <v>2049.53849971099</v>
          </cell>
          <cell r="S581">
            <v>2739.63033238331</v>
          </cell>
          <cell r="T581">
            <v>2601.60146682735</v>
          </cell>
        </row>
        <row r="581">
          <cell r="Z581">
            <v>1263.87608031642</v>
          </cell>
          <cell r="AA581">
            <v>1377.22376535602</v>
          </cell>
          <cell r="AB581">
            <v>1494.04518684386</v>
          </cell>
          <cell r="AC581">
            <v>1442.88134697292</v>
          </cell>
          <cell r="AD581">
            <v>1294.84222974641</v>
          </cell>
          <cell r="AE581">
            <v>1711.29891840981</v>
          </cell>
          <cell r="AF581">
            <v>1820.29841526834</v>
          </cell>
          <cell r="AG581">
            <v>1833.72189619367</v>
          </cell>
          <cell r="AH581">
            <v>2022.06542204492</v>
          </cell>
          <cell r="AI581">
            <v>2102.90476256091</v>
          </cell>
          <cell r="AJ581">
            <v>2183.42455110968</v>
          </cell>
          <cell r="AK581">
            <v>1855.04042118616</v>
          </cell>
          <cell r="AL581">
            <v>2114.2695197477</v>
          </cell>
          <cell r="AM581">
            <v>1835.06166599922</v>
          </cell>
          <cell r="AN581">
            <v>2081.97789202742</v>
          </cell>
          <cell r="AO581">
            <v>2280.58195367031</v>
          </cell>
          <cell r="AP581">
            <v>2151.37402355385</v>
          </cell>
          <cell r="AQ581">
            <v>2049.53849971099</v>
          </cell>
          <cell r="AR581">
            <v>2739.63033238331</v>
          </cell>
          <cell r="AS581">
            <v>2601.60146682735</v>
          </cell>
        </row>
        <row r="581"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</row>
        <row r="581">
          <cell r="BX581">
            <v>2.88620768051902</v>
          </cell>
          <cell r="BY581">
            <v>2.78441673548222</v>
          </cell>
          <cell r="BZ581">
            <v>2.42723252072538</v>
          </cell>
          <cell r="CA581">
            <v>3.2368201133129</v>
          </cell>
          <cell r="CB581">
            <v>3.45842941792938</v>
          </cell>
          <cell r="CC581">
            <v>3.59735306882651</v>
          </cell>
          <cell r="CD581">
            <v>3.78296827435265</v>
          </cell>
          <cell r="CE581">
            <v>3.99078981821159</v>
          </cell>
          <cell r="CF581">
            <v>4.2318990537074</v>
          </cell>
          <cell r="CG581">
            <v>3.50667837121515</v>
          </cell>
          <cell r="CH581">
            <v>3.98214665425313</v>
          </cell>
          <cell r="CI581">
            <v>3.41363925951304</v>
          </cell>
          <cell r="CJ581">
            <v>3.97070261279056</v>
          </cell>
          <cell r="CK581">
            <v>4.34947592709714</v>
          </cell>
          <cell r="CL581">
            <v>4.10305339414359</v>
          </cell>
          <cell r="CM581">
            <v>3.90883491461689</v>
          </cell>
          <cell r="CN581">
            <v>5.22496293574063</v>
          </cell>
          <cell r="CO581">
            <v>4.96171730801216</v>
          </cell>
          <cell r="CP581">
            <v>4.57761795323123</v>
          </cell>
          <cell r="CQ581">
            <v>5.39849033979613</v>
          </cell>
          <cell r="CR581">
            <v>1.4603647633933</v>
          </cell>
          <cell r="CS581">
            <v>1.43460711242654</v>
          </cell>
          <cell r="CT581">
            <v>1.41821897021895</v>
          </cell>
          <cell r="CU581">
            <v>1.41972267670023</v>
          </cell>
          <cell r="CV581">
            <v>1.46154640229901</v>
          </cell>
          <cell r="CW581">
            <v>1.44848648466456</v>
          </cell>
          <cell r="CX581">
            <v>1.44201842607693</v>
          </cell>
          <cell r="CY581">
            <v>1.39655338519466</v>
          </cell>
          <cell r="CZ581">
            <v>1.46443344593591</v>
          </cell>
          <cell r="DA581">
            <v>1.44366984320604</v>
          </cell>
          <cell r="DB581">
            <v>1.41354625798382</v>
          </cell>
          <cell r="DC581">
            <v>1.4493209772291</v>
          </cell>
          <cell r="DD581">
            <v>1.45462227665542</v>
          </cell>
          <cell r="DE581">
            <v>1.47278778629182</v>
          </cell>
          <cell r="DF581">
            <v>1.43653392749161</v>
          </cell>
          <cell r="DG581">
            <v>1.43653392749161</v>
          </cell>
          <cell r="DH581">
            <v>1.43653392749161</v>
          </cell>
          <cell r="DI581">
            <v>1.43653392749161</v>
          </cell>
          <cell r="DJ581">
            <v>1.43653392749161</v>
          </cell>
          <cell r="DK581">
            <v>1.43653392749161</v>
          </cell>
        </row>
        <row r="582">
          <cell r="A582">
            <v>1685.2921421677</v>
          </cell>
          <cell r="B582">
            <v>1453.9036746603</v>
          </cell>
          <cell r="C582">
            <v>1460.2862431815</v>
          </cell>
          <cell r="D582">
            <v>1770.93881801461</v>
          </cell>
          <cell r="E582">
            <v>1665.01663655559</v>
          </cell>
          <cell r="F582">
            <v>1990.82767760108</v>
          </cell>
          <cell r="G582">
            <v>1698.71607997856</v>
          </cell>
          <cell r="H582">
            <v>1868.47387958607</v>
          </cell>
          <cell r="I582">
            <v>1991.29579295841</v>
          </cell>
          <cell r="J582">
            <v>1771.6043680455</v>
          </cell>
          <cell r="K582">
            <v>2001.69019115979</v>
          </cell>
          <cell r="L582">
            <v>1888.67611716692</v>
          </cell>
          <cell r="M582">
            <v>1970.58293230854</v>
          </cell>
          <cell r="N582">
            <v>2345.34220760677</v>
          </cell>
          <cell r="O582">
            <v>2469.21126578537</v>
          </cell>
          <cell r="P582">
            <v>2102.02907067575</v>
          </cell>
          <cell r="Q582">
            <v>2345.36807785544</v>
          </cell>
          <cell r="R582">
            <v>2515.28718364447</v>
          </cell>
          <cell r="S582">
            <v>2568.85093027059</v>
          </cell>
          <cell r="T582">
            <v>2397.7727531824</v>
          </cell>
        </row>
        <row r="582">
          <cell r="Z582">
            <v>1685.2921421677</v>
          </cell>
          <cell r="AA582">
            <v>1453.9036746603</v>
          </cell>
          <cell r="AB582">
            <v>1460.2862431815</v>
          </cell>
          <cell r="AC582">
            <v>1770.93881801461</v>
          </cell>
          <cell r="AD582">
            <v>1665.01663655559</v>
          </cell>
          <cell r="AE582">
            <v>1990.82767760108</v>
          </cell>
          <cell r="AF582">
            <v>1698.71607997856</v>
          </cell>
          <cell r="AG582">
            <v>1868.47387958607</v>
          </cell>
          <cell r="AH582">
            <v>1991.29579295841</v>
          </cell>
          <cell r="AI582">
            <v>1771.6043680455</v>
          </cell>
          <cell r="AJ582">
            <v>2001.69019115979</v>
          </cell>
          <cell r="AK582">
            <v>1888.67611716692</v>
          </cell>
          <cell r="AL582">
            <v>1970.58293230854</v>
          </cell>
          <cell r="AM582">
            <v>2345.34220760677</v>
          </cell>
          <cell r="AN582">
            <v>2469.21126578537</v>
          </cell>
          <cell r="AO582">
            <v>2102.02907067575</v>
          </cell>
          <cell r="AP582">
            <v>2345.36807785544</v>
          </cell>
          <cell r="AQ582">
            <v>2515.28718364447</v>
          </cell>
          <cell r="AR582">
            <v>2568.85093027059</v>
          </cell>
          <cell r="AS582">
            <v>2397.7727531824</v>
          </cell>
        </row>
        <row r="582"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</row>
        <row r="582">
          <cell r="BX582">
            <v>2.7377820122693</v>
          </cell>
          <cell r="BY582">
            <v>3.37362146924348</v>
          </cell>
          <cell r="BZ582">
            <v>3.24908387639391</v>
          </cell>
          <cell r="CA582">
            <v>3.75508986377828</v>
          </cell>
          <cell r="CB582">
            <v>3.18700102459962</v>
          </cell>
          <cell r="CC582">
            <v>3.52915347045151</v>
          </cell>
          <cell r="CD582">
            <v>3.74019509611352</v>
          </cell>
          <cell r="CE582">
            <v>3.33282483575351</v>
          </cell>
          <cell r="CF582">
            <v>3.73617058210998</v>
          </cell>
          <cell r="CG582">
            <v>3.58847828842846</v>
          </cell>
          <cell r="CH582">
            <v>3.71975972525444</v>
          </cell>
          <cell r="CI582">
            <v>4.52360776402223</v>
          </cell>
          <cell r="CJ582">
            <v>4.68101316683124</v>
          </cell>
          <cell r="CK582">
            <v>3.98492664165193</v>
          </cell>
          <cell r="CL582">
            <v>4.4462371469114</v>
          </cell>
          <cell r="CM582">
            <v>4.76836169838903</v>
          </cell>
          <cell r="CN582">
            <v>4.86990529925298</v>
          </cell>
          <cell r="CO582">
            <v>4.54558343558588</v>
          </cell>
          <cell r="CP582">
            <v>5.03910807156061</v>
          </cell>
          <cell r="CQ582">
            <v>4.63838164953066</v>
          </cell>
          <cell r="CR582">
            <v>1.4320748486062</v>
          </cell>
          <cell r="CS582">
            <v>1.44380590217964</v>
          </cell>
          <cell r="CT582">
            <v>1.46132314770318</v>
          </cell>
          <cell r="CU582">
            <v>1.43818363052176</v>
          </cell>
          <cell r="CV582">
            <v>1.40399250643037</v>
          </cell>
          <cell r="CW582">
            <v>1.45251448094467</v>
          </cell>
          <cell r="CX582">
            <v>1.46031225642929</v>
          </cell>
          <cell r="CY582">
            <v>1.45051966775448</v>
          </cell>
          <cell r="CZ582">
            <v>1.4586418013017</v>
          </cell>
          <cell r="DA582">
            <v>1.45633534211454</v>
          </cell>
          <cell r="DB582">
            <v>1.46783520585647</v>
          </cell>
          <cell r="DC582">
            <v>1.44196361232324</v>
          </cell>
          <cell r="DD582">
            <v>1.45139948479367</v>
          </cell>
          <cell r="DE582">
            <v>1.42045805572236</v>
          </cell>
          <cell r="DF582">
            <v>1.44519191271452</v>
          </cell>
          <cell r="DG582">
            <v>1.44519191271452</v>
          </cell>
          <cell r="DH582">
            <v>1.44519191271452</v>
          </cell>
          <cell r="DI582">
            <v>1.44519191271452</v>
          </cell>
          <cell r="DJ582">
            <v>1.44519191271452</v>
          </cell>
          <cell r="DK582">
            <v>1.44519191271452</v>
          </cell>
        </row>
        <row r="583">
          <cell r="A583">
            <v>1230.4970468286</v>
          </cell>
          <cell r="B583">
            <v>1563.14938846199</v>
          </cell>
          <cell r="C583">
            <v>1603.08315003567</v>
          </cell>
          <cell r="D583">
            <v>1722.36627679715</v>
          </cell>
          <cell r="E583">
            <v>1706.50499497751</v>
          </cell>
          <cell r="F583">
            <v>1628.52584505842</v>
          </cell>
          <cell r="G583">
            <v>1538.03609397723</v>
          </cell>
          <cell r="H583">
            <v>1655.78254398694</v>
          </cell>
          <cell r="I583">
            <v>1898.69094983015</v>
          </cell>
          <cell r="J583">
            <v>2275.97560654692</v>
          </cell>
          <cell r="K583">
            <v>2174.71693891606</v>
          </cell>
          <cell r="L583">
            <v>2020.62357019685</v>
          </cell>
          <cell r="M583">
            <v>2079.00608541159</v>
          </cell>
          <cell r="N583">
            <v>2141.40156771944</v>
          </cell>
          <cell r="O583">
            <v>2121.93744120415</v>
          </cell>
          <cell r="P583">
            <v>2346.724511464</v>
          </cell>
          <cell r="Q583">
            <v>2240.56303442579</v>
          </cell>
          <cell r="R583">
            <v>2234.96982706674</v>
          </cell>
          <cell r="S583">
            <v>2506.02881642362</v>
          </cell>
          <cell r="T583">
            <v>2799.79401705228</v>
          </cell>
        </row>
        <row r="583">
          <cell r="Z583">
            <v>1230.4970468286</v>
          </cell>
          <cell r="AA583">
            <v>1563.14938846199</v>
          </cell>
          <cell r="AB583">
            <v>1603.08315003567</v>
          </cell>
          <cell r="AC583">
            <v>1722.36627679715</v>
          </cell>
          <cell r="AD583">
            <v>1706.50499497751</v>
          </cell>
          <cell r="AE583">
            <v>1628.52584505842</v>
          </cell>
          <cell r="AF583">
            <v>1538.03609397723</v>
          </cell>
          <cell r="AG583">
            <v>1655.78254398694</v>
          </cell>
          <cell r="AH583">
            <v>1898.69094983015</v>
          </cell>
          <cell r="AI583">
            <v>2275.97560654692</v>
          </cell>
          <cell r="AJ583">
            <v>2174.71693891606</v>
          </cell>
          <cell r="AK583">
            <v>2020.62357019685</v>
          </cell>
          <cell r="AL583">
            <v>2079.00608541159</v>
          </cell>
          <cell r="AM583">
            <v>2141.40156771944</v>
          </cell>
          <cell r="AN583">
            <v>2121.93744120415</v>
          </cell>
          <cell r="AO583">
            <v>2346.724511464</v>
          </cell>
          <cell r="AP583">
            <v>2240.56303442579</v>
          </cell>
          <cell r="AQ583">
            <v>2234.96982706674</v>
          </cell>
          <cell r="AR583">
            <v>2506.02881642362</v>
          </cell>
          <cell r="AS583">
            <v>2799.79401705228</v>
          </cell>
        </row>
        <row r="583"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</row>
        <row r="583">
          <cell r="BX583">
            <v>3.0377387351392</v>
          </cell>
          <cell r="BY583">
            <v>3.24063372008053</v>
          </cell>
          <cell r="BZ583">
            <v>3.22231846068608</v>
          </cell>
          <cell r="CA583">
            <v>3.09174794381654</v>
          </cell>
          <cell r="CB583">
            <v>2.90844824381096</v>
          </cell>
          <cell r="CC583">
            <v>3.13355721327882</v>
          </cell>
          <cell r="CD583">
            <v>3.56699705914501</v>
          </cell>
          <cell r="CE583">
            <v>4.40175192451906</v>
          </cell>
          <cell r="CF583">
            <v>4.14605680541123</v>
          </cell>
          <cell r="CG583">
            <v>3.82039642464267</v>
          </cell>
          <cell r="CH583">
            <v>3.99674631260154</v>
          </cell>
          <cell r="CI583">
            <v>4.0848987683543</v>
          </cell>
          <cell r="CJ583">
            <v>4.0446249377281</v>
          </cell>
          <cell r="CK583">
            <v>4.47309157034282</v>
          </cell>
          <cell r="CL583">
            <v>4.27073717990842</v>
          </cell>
          <cell r="CM583">
            <v>4.2600759674113</v>
          </cell>
          <cell r="CN583">
            <v>4.77674150460361</v>
          </cell>
          <cell r="CO583">
            <v>5.33668735089826</v>
          </cell>
          <cell r="CP583">
            <v>4.90600532560122</v>
          </cell>
          <cell r="CQ583">
            <v>5.27139966381064</v>
          </cell>
          <cell r="CR583">
            <v>1.44898175030112</v>
          </cell>
          <cell r="CS583">
            <v>1.45577841693702</v>
          </cell>
          <cell r="CT583">
            <v>1.44581513196969</v>
          </cell>
          <cell r="CU583">
            <v>1.45613855957013</v>
          </cell>
          <cell r="CV583">
            <v>1.45092926340616</v>
          </cell>
          <cell r="CW583">
            <v>1.44310426498998</v>
          </cell>
          <cell r="CX583">
            <v>1.44881296296491</v>
          </cell>
          <cell r="CY583">
            <v>1.44768077386543</v>
          </cell>
          <cell r="CZ583">
            <v>1.45833958564579</v>
          </cell>
          <cell r="DA583">
            <v>1.41660632264259</v>
          </cell>
          <cell r="DB583">
            <v>1.43705908515141</v>
          </cell>
          <cell r="DC583">
            <v>1.44905249914175</v>
          </cell>
          <cell r="DD583">
            <v>1.42513600759711</v>
          </cell>
          <cell r="DE583">
            <v>1.43622986587593</v>
          </cell>
          <cell r="DF583">
            <v>1.43734643525223</v>
          </cell>
          <cell r="DG583">
            <v>1.43734643525223</v>
          </cell>
          <cell r="DH583">
            <v>1.43734643525223</v>
          </cell>
          <cell r="DI583">
            <v>1.43734643525223</v>
          </cell>
          <cell r="DJ583">
            <v>1.43734643525223</v>
          </cell>
          <cell r="DK583">
            <v>1.43734643525223</v>
          </cell>
        </row>
        <row r="584">
          <cell r="A584">
            <v>1525.0432681396</v>
          </cell>
          <cell r="B584">
            <v>1675.2394372396</v>
          </cell>
          <cell r="C584">
            <v>1547.97822076946</v>
          </cell>
          <cell r="D584">
            <v>1592.24157894395</v>
          </cell>
          <cell r="E584">
            <v>1479.55608931694</v>
          </cell>
          <cell r="F584">
            <v>1609.61026209718</v>
          </cell>
          <cell r="G584">
            <v>1644.68239653757</v>
          </cell>
          <cell r="H584">
            <v>1716.18012836509</v>
          </cell>
          <cell r="I584">
            <v>1941.58665092111</v>
          </cell>
          <cell r="J584">
            <v>1945.69458192179</v>
          </cell>
          <cell r="K584">
            <v>1806.96534863001</v>
          </cell>
          <cell r="L584">
            <v>2091.80006187161</v>
          </cell>
          <cell r="M584">
            <v>2202.2710786157</v>
          </cell>
          <cell r="N584">
            <v>2265.66404994607</v>
          </cell>
          <cell r="O584">
            <v>2116.35567299282</v>
          </cell>
          <cell r="P584">
            <v>2414.57418520544</v>
          </cell>
          <cell r="Q584">
            <v>2246.88763660165</v>
          </cell>
          <cell r="R584">
            <v>2385.64505651755</v>
          </cell>
          <cell r="S584">
            <v>2392.30699693134</v>
          </cell>
          <cell r="T584">
            <v>2183.26325092346</v>
          </cell>
        </row>
        <row r="584">
          <cell r="Z584">
            <v>1525.0432681396</v>
          </cell>
          <cell r="AA584">
            <v>1675.2394372396</v>
          </cell>
          <cell r="AB584">
            <v>1547.97822076946</v>
          </cell>
          <cell r="AC584">
            <v>1592.24157894395</v>
          </cell>
          <cell r="AD584">
            <v>1479.55608931694</v>
          </cell>
          <cell r="AE584">
            <v>1609.61026209718</v>
          </cell>
          <cell r="AF584">
            <v>1644.68239653757</v>
          </cell>
          <cell r="AG584">
            <v>1716.18012836509</v>
          </cell>
          <cell r="AH584">
            <v>1941.58665092111</v>
          </cell>
          <cell r="AI584">
            <v>1945.69458192179</v>
          </cell>
          <cell r="AJ584">
            <v>1806.96534863001</v>
          </cell>
          <cell r="AK584">
            <v>2091.80006187161</v>
          </cell>
          <cell r="AL584">
            <v>2202.2710786157</v>
          </cell>
          <cell r="AM584">
            <v>2265.66404994607</v>
          </cell>
          <cell r="AN584">
            <v>2116.35567299282</v>
          </cell>
          <cell r="AO584">
            <v>2414.57418520544</v>
          </cell>
          <cell r="AP584">
            <v>2246.88763660165</v>
          </cell>
          <cell r="AQ584">
            <v>2385.64505651755</v>
          </cell>
          <cell r="AR584">
            <v>2392.30699693134</v>
          </cell>
          <cell r="AS584">
            <v>2183.26325092346</v>
          </cell>
        </row>
        <row r="584"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</row>
        <row r="584">
          <cell r="BX584">
            <v>2.91986652975</v>
          </cell>
          <cell r="BY584">
            <v>3.10031452821035</v>
          </cell>
          <cell r="BZ584">
            <v>2.79606514777033</v>
          </cell>
          <cell r="CA584">
            <v>3.04830218764123</v>
          </cell>
          <cell r="CB584">
            <v>3.16085523032422</v>
          </cell>
          <cell r="CC584">
            <v>3.25055710695504</v>
          </cell>
          <cell r="CD584">
            <v>3.72578061813214</v>
          </cell>
          <cell r="CE584">
            <v>3.66862087912924</v>
          </cell>
          <cell r="CF584">
            <v>3.43126938759182</v>
          </cell>
          <cell r="CG584">
            <v>4.00569187879636</v>
          </cell>
          <cell r="CH584">
            <v>4.19984073439528</v>
          </cell>
          <cell r="CI584">
            <v>4.3302094531838</v>
          </cell>
          <cell r="CJ584">
            <v>4.03421025176454</v>
          </cell>
          <cell r="CK584">
            <v>4.60267622116031</v>
          </cell>
          <cell r="CL584">
            <v>4.28303108679412</v>
          </cell>
          <cell r="CM584">
            <v>4.54753133742615</v>
          </cell>
          <cell r="CN584">
            <v>4.56023036937854</v>
          </cell>
          <cell r="CO584">
            <v>4.16174988995153</v>
          </cell>
          <cell r="CP584">
            <v>4.60685575465379</v>
          </cell>
          <cell r="CQ584">
            <v>5.21706940560994</v>
          </cell>
          <cell r="CR584">
            <v>1.46201888550266</v>
          </cell>
          <cell r="CS584">
            <v>1.4651832998748</v>
          </cell>
          <cell r="CT584">
            <v>1.45247605603716</v>
          </cell>
          <cell r="CU584">
            <v>1.40705262515897</v>
          </cell>
          <cell r="CV584">
            <v>1.44974387672196</v>
          </cell>
          <cell r="CW584">
            <v>1.44667124765794</v>
          </cell>
          <cell r="CX584">
            <v>1.4255569585621</v>
          </cell>
          <cell r="CY584">
            <v>1.44647923745856</v>
          </cell>
          <cell r="CZ584">
            <v>1.42773180366225</v>
          </cell>
          <cell r="DA584">
            <v>1.45304468984056</v>
          </cell>
          <cell r="DB584">
            <v>1.44278674654604</v>
          </cell>
          <cell r="DC584">
            <v>1.43070392007857</v>
          </cell>
          <cell r="DD584">
            <v>1.43663052364209</v>
          </cell>
          <cell r="DE584">
            <v>1.43348695578954</v>
          </cell>
          <cell r="DF584">
            <v>1.43726636904762</v>
          </cell>
          <cell r="DG584">
            <v>1.43726636904762</v>
          </cell>
          <cell r="DH584">
            <v>1.43726636904762</v>
          </cell>
          <cell r="DI584">
            <v>1.43726636904762</v>
          </cell>
          <cell r="DJ584">
            <v>1.43726636904762</v>
          </cell>
          <cell r="DK584">
            <v>1.43726636904762</v>
          </cell>
        </row>
        <row r="585">
          <cell r="A585">
            <v>1216.68644120502</v>
          </cell>
          <cell r="B585">
            <v>1199.16342020228</v>
          </cell>
          <cell r="C585">
            <v>1513.06075712684</v>
          </cell>
          <cell r="D585">
            <v>1657.47123741591</v>
          </cell>
          <cell r="E585">
            <v>1697.00882734966</v>
          </cell>
          <cell r="F585">
            <v>1913.11593061483</v>
          </cell>
          <cell r="G585">
            <v>1733.73493913706</v>
          </cell>
          <cell r="H585">
            <v>1888.18782205995</v>
          </cell>
          <cell r="I585">
            <v>1437.8320783984</v>
          </cell>
          <cell r="J585">
            <v>1558.54531953527</v>
          </cell>
          <cell r="K585">
            <v>2090.88309516769</v>
          </cell>
          <cell r="L585">
            <v>2265.69483987751</v>
          </cell>
          <cell r="M585">
            <v>1950.27225768745</v>
          </cell>
          <cell r="N585">
            <v>2152.24602980251</v>
          </cell>
          <cell r="O585">
            <v>2253.49278903941</v>
          </cell>
          <cell r="P585">
            <v>2205.68368154929</v>
          </cell>
          <cell r="Q585">
            <v>2432.05252849829</v>
          </cell>
          <cell r="R585">
            <v>2164.5974464146</v>
          </cell>
          <cell r="S585">
            <v>2416.26921469871</v>
          </cell>
          <cell r="T585">
            <v>2530.95336836143</v>
          </cell>
        </row>
        <row r="585">
          <cell r="Z585">
            <v>1216.68644120502</v>
          </cell>
          <cell r="AA585">
            <v>1199.16342020228</v>
          </cell>
          <cell r="AB585">
            <v>1513.06075712684</v>
          </cell>
          <cell r="AC585">
            <v>1657.47123741591</v>
          </cell>
          <cell r="AD585">
            <v>1697.00882734966</v>
          </cell>
          <cell r="AE585">
            <v>1913.11593061483</v>
          </cell>
          <cell r="AF585">
            <v>1733.73493913706</v>
          </cell>
          <cell r="AG585">
            <v>1888.18782205995</v>
          </cell>
          <cell r="AH585">
            <v>1437.8320783984</v>
          </cell>
          <cell r="AI585">
            <v>1558.54531953527</v>
          </cell>
          <cell r="AJ585">
            <v>2090.88309516769</v>
          </cell>
          <cell r="AK585">
            <v>2265.69483987751</v>
          </cell>
          <cell r="AL585">
            <v>1950.27225768745</v>
          </cell>
          <cell r="AM585">
            <v>2152.24602980251</v>
          </cell>
          <cell r="AN585">
            <v>2253.49278903941</v>
          </cell>
          <cell r="AO585">
            <v>2205.68368154929</v>
          </cell>
          <cell r="AP585">
            <v>2432.05252849829</v>
          </cell>
          <cell r="AQ585">
            <v>2164.5974464146</v>
          </cell>
          <cell r="AR585">
            <v>2416.26921469871</v>
          </cell>
          <cell r="AS585">
            <v>2530.95336836143</v>
          </cell>
        </row>
        <row r="585"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</row>
        <row r="585">
          <cell r="BX585">
            <v>2.85514418005129</v>
          </cell>
          <cell r="BY585">
            <v>3.14353384777988</v>
          </cell>
          <cell r="BZ585">
            <v>3.26519783711354</v>
          </cell>
          <cell r="CA585">
            <v>3.61181366536526</v>
          </cell>
          <cell r="CB585">
            <v>3.34093978352712</v>
          </cell>
          <cell r="CC585">
            <v>3.63816072613428</v>
          </cell>
          <cell r="CD585">
            <v>2.66616539689808</v>
          </cell>
          <cell r="CE585">
            <v>2.97341145801913</v>
          </cell>
          <cell r="CF585">
            <v>3.96433353601623</v>
          </cell>
          <cell r="CG585">
            <v>4.27622658668925</v>
          </cell>
          <cell r="CH585">
            <v>3.69023127461396</v>
          </cell>
          <cell r="CI585">
            <v>4.15160842984232</v>
          </cell>
          <cell r="CJ585">
            <v>4.31054116408205</v>
          </cell>
          <cell r="CK585">
            <v>4.21909062700622</v>
          </cell>
          <cell r="CL585">
            <v>4.65209500038847</v>
          </cell>
          <cell r="CM585">
            <v>4.14049977963957</v>
          </cell>
          <cell r="CN585">
            <v>4.62190425641555</v>
          </cell>
          <cell r="CO585">
            <v>4.84127516704614</v>
          </cell>
          <cell r="CP585">
            <v>4.80251245575256</v>
          </cell>
          <cell r="CQ585">
            <v>4.99080673254352</v>
          </cell>
          <cell r="CR585">
            <v>1.46400431484341</v>
          </cell>
          <cell r="CS585">
            <v>1.44970449867236</v>
          </cell>
          <cell r="CT585">
            <v>1.45189583289602</v>
          </cell>
          <cell r="CU585">
            <v>1.44455803840566</v>
          </cell>
          <cell r="CV585">
            <v>1.42390736639799</v>
          </cell>
          <cell r="CW585">
            <v>1.45118602291011</v>
          </cell>
          <cell r="CX585">
            <v>1.42174329533924</v>
          </cell>
          <cell r="CY585">
            <v>1.42190455840825</v>
          </cell>
          <cell r="CZ585">
            <v>1.47750247332664</v>
          </cell>
          <cell r="DA585">
            <v>1.43605660941846</v>
          </cell>
          <cell r="DB585">
            <v>1.44499618511726</v>
          </cell>
          <cell r="DC585">
            <v>1.45160294879462</v>
          </cell>
          <cell r="DD585">
            <v>1.4479340906502</v>
          </cell>
          <cell r="DE585">
            <v>1.42030843343198</v>
          </cell>
          <cell r="DF585">
            <v>1.43229181944214</v>
          </cell>
          <cell r="DG585">
            <v>1.43229181944214</v>
          </cell>
          <cell r="DH585">
            <v>1.43229181944214</v>
          </cell>
          <cell r="DI585">
            <v>1.43229181944214</v>
          </cell>
          <cell r="DJ585">
            <v>1.43229181944214</v>
          </cell>
          <cell r="DK585">
            <v>1.43229181944214</v>
          </cell>
        </row>
        <row r="586">
          <cell r="A586">
            <v>1363.43615971927</v>
          </cell>
          <cell r="B586">
            <v>1372.00725726899</v>
          </cell>
          <cell r="C586">
            <v>1439.69204177167</v>
          </cell>
          <cell r="D586">
            <v>1711.43347526446</v>
          </cell>
          <cell r="E586">
            <v>1897.48090322533</v>
          </cell>
          <cell r="F586">
            <v>1825.55319455228</v>
          </cell>
          <cell r="G586">
            <v>1925.33480086344</v>
          </cell>
          <cell r="H586">
            <v>1934.09525265228</v>
          </cell>
          <cell r="I586">
            <v>1593.95606950913</v>
          </cell>
          <cell r="J586">
            <v>1859.24865120982</v>
          </cell>
          <cell r="K586">
            <v>1795.74523025793</v>
          </cell>
          <cell r="L586">
            <v>2175.77055549071</v>
          </cell>
          <cell r="M586">
            <v>2462.59814965151</v>
          </cell>
          <cell r="N586">
            <v>2392.60409335915</v>
          </cell>
          <cell r="O586">
            <v>2082.45710932167</v>
          </cell>
          <cell r="P586">
            <v>2130.82019140166</v>
          </cell>
          <cell r="Q586">
            <v>2288.79721365244</v>
          </cell>
          <cell r="R586">
            <v>2398.51133137273</v>
          </cell>
          <cell r="S586">
            <v>2679.78454424578</v>
          </cell>
          <cell r="T586">
            <v>2588.92215542971</v>
          </cell>
        </row>
        <row r="586">
          <cell r="Z586">
            <v>1363.43615971927</v>
          </cell>
          <cell r="AA586">
            <v>1372.00725726899</v>
          </cell>
          <cell r="AB586">
            <v>1439.69204177167</v>
          </cell>
          <cell r="AC586">
            <v>1711.43347526446</v>
          </cell>
          <cell r="AD586">
            <v>1897.48090322533</v>
          </cell>
          <cell r="AE586">
            <v>1825.55319455228</v>
          </cell>
          <cell r="AF586">
            <v>1925.33480086344</v>
          </cell>
          <cell r="AG586">
            <v>1934.09525265228</v>
          </cell>
          <cell r="AH586">
            <v>1593.95606950913</v>
          </cell>
          <cell r="AI586">
            <v>1859.24865120982</v>
          </cell>
          <cell r="AJ586">
            <v>1795.74523025793</v>
          </cell>
          <cell r="AK586">
            <v>2175.77055549071</v>
          </cell>
          <cell r="AL586">
            <v>2462.59814965151</v>
          </cell>
          <cell r="AM586">
            <v>2392.60409335915</v>
          </cell>
          <cell r="AN586">
            <v>2082.45710932167</v>
          </cell>
          <cell r="AO586">
            <v>2130.82019140166</v>
          </cell>
          <cell r="AP586">
            <v>2288.79721365244</v>
          </cell>
          <cell r="AQ586">
            <v>2398.51133137273</v>
          </cell>
          <cell r="AR586">
            <v>2679.78454424578</v>
          </cell>
          <cell r="AS586">
            <v>2588.92215542971</v>
          </cell>
        </row>
        <row r="586"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</row>
        <row r="586">
          <cell r="BX586">
            <v>2.7355338945911</v>
          </cell>
          <cell r="BY586">
            <v>3.27406025242881</v>
          </cell>
          <cell r="BZ586">
            <v>3.61899520786199</v>
          </cell>
          <cell r="CA586">
            <v>3.41724703659514</v>
          </cell>
          <cell r="CB586">
            <v>3.68061414722533</v>
          </cell>
          <cell r="CC586">
            <v>3.64873808986558</v>
          </cell>
          <cell r="CD586">
            <v>3.07488438188032</v>
          </cell>
          <cell r="CE586">
            <v>3.52841871419622</v>
          </cell>
          <cell r="CF586">
            <v>3.40678137917889</v>
          </cell>
          <cell r="CG586">
            <v>4.13243050974958</v>
          </cell>
          <cell r="CH586">
            <v>4.65533437188011</v>
          </cell>
          <cell r="CI586">
            <v>4.53368239755601</v>
          </cell>
          <cell r="CJ586">
            <v>4.00325387573359</v>
          </cell>
          <cell r="CK586">
            <v>4.09622563246869</v>
          </cell>
          <cell r="CL586">
            <v>4.39991598161028</v>
          </cell>
          <cell r="CM586">
            <v>4.61082715237121</v>
          </cell>
          <cell r="CN586">
            <v>5.15153844699223</v>
          </cell>
          <cell r="CO586">
            <v>4.97686728158955</v>
          </cell>
          <cell r="CP586">
            <v>5.01870513154685</v>
          </cell>
          <cell r="CQ586">
            <v>5.28686996926645</v>
          </cell>
          <cell r="CR586">
            <v>1.43369465277328</v>
          </cell>
          <cell r="CS586">
            <v>1.41299943581927</v>
          </cell>
          <cell r="CT586">
            <v>1.44189833146562</v>
          </cell>
          <cell r="CU586">
            <v>1.43212356365849</v>
          </cell>
          <cell r="CV586">
            <v>1.43646993667253</v>
          </cell>
          <cell r="CW586">
            <v>1.46360960970983</v>
          </cell>
          <cell r="CX586">
            <v>1.43315480905702</v>
          </cell>
          <cell r="CY586">
            <v>1.45225307288421</v>
          </cell>
          <cell r="CZ586">
            <v>1.42021695381325</v>
          </cell>
          <cell r="DA586">
            <v>1.4436585716509</v>
          </cell>
          <cell r="DB586">
            <v>1.44413433042126</v>
          </cell>
          <cell r="DC586">
            <v>1.44249617905462</v>
          </cell>
          <cell r="DD586">
            <v>1.44927167560164</v>
          </cell>
          <cell r="DE586">
            <v>1.44586213435837</v>
          </cell>
          <cell r="DF586">
            <v>1.42518114525063</v>
          </cell>
          <cell r="DG586">
            <v>1.42518114525063</v>
          </cell>
          <cell r="DH586">
            <v>1.42518114525063</v>
          </cell>
          <cell r="DI586">
            <v>1.42518114525063</v>
          </cell>
          <cell r="DJ586">
            <v>1.42518114525063</v>
          </cell>
          <cell r="DK586">
            <v>1.42518114525063</v>
          </cell>
        </row>
        <row r="587">
          <cell r="A587">
            <v>1230.26807441002</v>
          </cell>
          <cell r="B587">
            <v>1353.90200714991</v>
          </cell>
          <cell r="C587">
            <v>1649.00654699181</v>
          </cell>
          <cell r="D587">
            <v>1457.44648831881</v>
          </cell>
          <cell r="E587">
            <v>1801.84315628069</v>
          </cell>
          <cell r="F587">
            <v>1862.04331797209</v>
          </cell>
          <cell r="G587">
            <v>1865.59867253474</v>
          </cell>
          <cell r="H587">
            <v>1937.24013487225</v>
          </cell>
          <cell r="I587">
            <v>1890.79835282557</v>
          </cell>
          <cell r="J587">
            <v>1957.17659613356</v>
          </cell>
          <cell r="K587">
            <v>2030.80013231558</v>
          </cell>
          <cell r="L587">
            <v>2155.17886875671</v>
          </cell>
          <cell r="M587">
            <v>2095.95610567195</v>
          </cell>
          <cell r="N587">
            <v>1974.94955763137</v>
          </cell>
          <cell r="O587">
            <v>2184.53485571926</v>
          </cell>
          <cell r="P587">
            <v>2414.0130986655</v>
          </cell>
          <cell r="Q587">
            <v>2119.37965266726</v>
          </cell>
          <cell r="R587">
            <v>2396.79113683587</v>
          </cell>
          <cell r="S587">
            <v>2644.704044589</v>
          </cell>
          <cell r="T587">
            <v>2471.03315740507</v>
          </cell>
        </row>
        <row r="587">
          <cell r="Z587">
            <v>1230.26807441002</v>
          </cell>
          <cell r="AA587">
            <v>1353.90200714991</v>
          </cell>
          <cell r="AB587">
            <v>1649.00654699181</v>
          </cell>
          <cell r="AC587">
            <v>1457.44648831881</v>
          </cell>
          <cell r="AD587">
            <v>1801.84315628069</v>
          </cell>
          <cell r="AE587">
            <v>1862.04331797209</v>
          </cell>
          <cell r="AF587">
            <v>1865.59867253474</v>
          </cell>
          <cell r="AG587">
            <v>1937.24013487225</v>
          </cell>
          <cell r="AH587">
            <v>1890.79835282557</v>
          </cell>
          <cell r="AI587">
            <v>1957.17659613356</v>
          </cell>
          <cell r="AJ587">
            <v>2030.80013231558</v>
          </cell>
          <cell r="AK587">
            <v>2155.17886875671</v>
          </cell>
          <cell r="AL587">
            <v>2095.95610567195</v>
          </cell>
          <cell r="AM587">
            <v>1974.94955763137</v>
          </cell>
          <cell r="AN587">
            <v>2184.53485571926</v>
          </cell>
          <cell r="AO587">
            <v>2414.0130986655</v>
          </cell>
          <cell r="AP587">
            <v>2119.37965266726</v>
          </cell>
          <cell r="AQ587">
            <v>2396.79113683587</v>
          </cell>
          <cell r="AR587">
            <v>2644.704044589</v>
          </cell>
          <cell r="AS587">
            <v>2471.03315740507</v>
          </cell>
        </row>
        <row r="587"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</row>
        <row r="587">
          <cell r="BX587">
            <v>3.12621091816466</v>
          </cell>
          <cell r="BY587">
            <v>2.73675731949975</v>
          </cell>
          <cell r="BZ587">
            <v>3.37379006710177</v>
          </cell>
          <cell r="CA587">
            <v>3.45190382051693</v>
          </cell>
          <cell r="CB587">
            <v>3.54369693315674</v>
          </cell>
          <cell r="CC587">
            <v>3.7075290840057</v>
          </cell>
          <cell r="CD587">
            <v>3.53215456353222</v>
          </cell>
          <cell r="CE587">
            <v>3.84453200960575</v>
          </cell>
          <cell r="CF587">
            <v>3.84958302129523</v>
          </cell>
          <cell r="CG587">
            <v>4.09929575946338</v>
          </cell>
          <cell r="CH587">
            <v>3.94526075021651</v>
          </cell>
          <cell r="CI587">
            <v>3.81582443058916</v>
          </cell>
          <cell r="CJ587">
            <v>4.16070766416351</v>
          </cell>
          <cell r="CK587">
            <v>4.59777639835445</v>
          </cell>
          <cell r="CL587">
            <v>4.03661179451473</v>
          </cell>
          <cell r="CM587">
            <v>4.56497511418686</v>
          </cell>
          <cell r="CN587">
            <v>5.03715487027222</v>
          </cell>
          <cell r="CO587">
            <v>4.70637791358671</v>
          </cell>
          <cell r="CP587">
            <v>5.27350323683266</v>
          </cell>
          <cell r="CQ587">
            <v>5.1761977837656</v>
          </cell>
          <cell r="CR587">
            <v>1.42962773889595</v>
          </cell>
          <cell r="CS587">
            <v>1.45243638010959</v>
          </cell>
          <cell r="CT587">
            <v>1.44514438545761</v>
          </cell>
          <cell r="CU587">
            <v>1.45902745893292</v>
          </cell>
          <cell r="CV587">
            <v>1.46320799289997</v>
          </cell>
          <cell r="CW587">
            <v>1.4778767913717</v>
          </cell>
          <cell r="CX587">
            <v>1.44234378284378</v>
          </cell>
          <cell r="CY587">
            <v>1.43154837051035</v>
          </cell>
          <cell r="CZ587">
            <v>1.46660327758016</v>
          </cell>
          <cell r="DA587">
            <v>1.39474132280401</v>
          </cell>
          <cell r="DB587">
            <v>1.44530873815907</v>
          </cell>
          <cell r="DC587">
            <v>1.44039366439915</v>
          </cell>
          <cell r="DD587">
            <v>1.45550468233982</v>
          </cell>
          <cell r="DE587">
            <v>1.41799519455457</v>
          </cell>
          <cell r="DF587">
            <v>1.43846371460318</v>
          </cell>
          <cell r="DG587">
            <v>1.43846371460318</v>
          </cell>
          <cell r="DH587">
            <v>1.43846371460318</v>
          </cell>
          <cell r="DI587">
            <v>1.43846371460318</v>
          </cell>
          <cell r="DJ587">
            <v>1.43846371460318</v>
          </cell>
          <cell r="DK587">
            <v>1.43846371460318</v>
          </cell>
        </row>
        <row r="588">
          <cell r="A588">
            <v>1196.1295325481</v>
          </cell>
          <cell r="B588">
            <v>1628.87029527257</v>
          </cell>
          <cell r="C588">
            <v>1894.66596966822</v>
          </cell>
          <cell r="D588">
            <v>1558.47008715955</v>
          </cell>
          <cell r="E588">
            <v>1561.93689468056</v>
          </cell>
          <cell r="F588">
            <v>1413.89496576145</v>
          </cell>
          <cell r="G588">
            <v>1817.14753958235</v>
          </cell>
          <cell r="H588">
            <v>1868.51950414404</v>
          </cell>
          <cell r="I588">
            <v>1875.67613911796</v>
          </cell>
          <cell r="J588">
            <v>2140.1557099998</v>
          </cell>
          <cell r="K588">
            <v>1969.60753994023</v>
          </cell>
          <cell r="L588">
            <v>2365.24985959688</v>
          </cell>
          <cell r="M588">
            <v>2330.57162161578</v>
          </cell>
          <cell r="N588">
            <v>1965.76731510844</v>
          </cell>
          <cell r="O588">
            <v>1996.95552446868</v>
          </cell>
          <cell r="P588">
            <v>1840.04861802402</v>
          </cell>
          <cell r="Q588">
            <v>2136.02140258742</v>
          </cell>
          <cell r="R588">
            <v>2401.51633169805</v>
          </cell>
          <cell r="S588">
            <v>2695.19137194225</v>
          </cell>
          <cell r="T588">
            <v>2636.21137143592</v>
          </cell>
        </row>
        <row r="588">
          <cell r="Z588">
            <v>1196.1295325481</v>
          </cell>
          <cell r="AA588">
            <v>1628.87029527257</v>
          </cell>
          <cell r="AB588">
            <v>1894.66596966822</v>
          </cell>
          <cell r="AC588">
            <v>1558.47008715955</v>
          </cell>
          <cell r="AD588">
            <v>1561.93689468056</v>
          </cell>
          <cell r="AE588">
            <v>1413.89496576145</v>
          </cell>
          <cell r="AF588">
            <v>1817.14753958235</v>
          </cell>
          <cell r="AG588">
            <v>1868.51950414404</v>
          </cell>
          <cell r="AH588">
            <v>1875.67613911796</v>
          </cell>
          <cell r="AI588">
            <v>2140.1557099998</v>
          </cell>
          <cell r="AJ588">
            <v>1969.60753994023</v>
          </cell>
          <cell r="AK588">
            <v>2365.24985959688</v>
          </cell>
          <cell r="AL588">
            <v>2330.57162161578</v>
          </cell>
          <cell r="AM588">
            <v>1965.76731510844</v>
          </cell>
          <cell r="AN588">
            <v>1996.95552446868</v>
          </cell>
          <cell r="AO588">
            <v>1840.04861802402</v>
          </cell>
          <cell r="AP588">
            <v>2136.02140258742</v>
          </cell>
          <cell r="AQ588">
            <v>2401.51633169805</v>
          </cell>
          <cell r="AR588">
            <v>2695.19137194225</v>
          </cell>
          <cell r="AS588">
            <v>2636.21137143592</v>
          </cell>
        </row>
        <row r="588"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</row>
        <row r="588">
          <cell r="BX588">
            <v>3.51749204772311</v>
          </cell>
          <cell r="BY588">
            <v>2.92539553484559</v>
          </cell>
          <cell r="BZ588">
            <v>3.01106985559403</v>
          </cell>
          <cell r="CA588">
            <v>2.67718701918829</v>
          </cell>
          <cell r="CB588">
            <v>3.47697274956163</v>
          </cell>
          <cell r="CC588">
            <v>3.57223670294399</v>
          </cell>
          <cell r="CD588">
            <v>3.54439853904706</v>
          </cell>
          <cell r="CE588">
            <v>4.05369540621108</v>
          </cell>
          <cell r="CF588">
            <v>3.7508827660379</v>
          </cell>
          <cell r="CG588">
            <v>4.44248202013079</v>
          </cell>
          <cell r="CH588">
            <v>4.38650877567755</v>
          </cell>
          <cell r="CI588">
            <v>3.75490191876506</v>
          </cell>
          <cell r="CJ588">
            <v>3.79014320875016</v>
          </cell>
          <cell r="CK588">
            <v>3.49234005861469</v>
          </cell>
          <cell r="CL588">
            <v>4.05408478734934</v>
          </cell>
          <cell r="CM588">
            <v>4.55798374263228</v>
          </cell>
          <cell r="CN588">
            <v>5.11536744283118</v>
          </cell>
          <cell r="CO588">
            <v>5.00342571672257</v>
          </cell>
          <cell r="CP588">
            <v>5.083810166297</v>
          </cell>
          <cell r="CQ588">
            <v>5.85761375655743</v>
          </cell>
          <cell r="CR588">
            <v>1.45788059625495</v>
          </cell>
          <cell r="CS588">
            <v>1.43804466955323</v>
          </cell>
          <cell r="CT588">
            <v>1.47572918428741</v>
          </cell>
          <cell r="CU588">
            <v>1.45955683935795</v>
          </cell>
          <cell r="CV588">
            <v>1.42118229358188</v>
          </cell>
          <cell r="CW588">
            <v>1.4469235096161</v>
          </cell>
          <cell r="CX588">
            <v>1.43184510446403</v>
          </cell>
          <cell r="CY588">
            <v>1.43306055670497</v>
          </cell>
          <cell r="CZ588">
            <v>1.44984788835036</v>
          </cell>
          <cell r="DA588">
            <v>1.44644323606192</v>
          </cell>
          <cell r="DB588">
            <v>1.4386440146281</v>
          </cell>
          <cell r="DC588">
            <v>1.45867480662184</v>
          </cell>
          <cell r="DD588">
            <v>1.45562862335045</v>
          </cell>
          <cell r="DE588">
            <v>1.43430214517579</v>
          </cell>
          <cell r="DF588">
            <v>1.44351037008592</v>
          </cell>
          <cell r="DG588">
            <v>1.44351037008592</v>
          </cell>
          <cell r="DH588">
            <v>1.44351037008592</v>
          </cell>
          <cell r="DI588">
            <v>1.44351037008592</v>
          </cell>
          <cell r="DJ588">
            <v>1.44351037008592</v>
          </cell>
          <cell r="DK588">
            <v>1.44351037008592</v>
          </cell>
        </row>
        <row r="589">
          <cell r="A589">
            <v>1400.61338354456</v>
          </cell>
          <cell r="B589">
            <v>1210.04512012961</v>
          </cell>
          <cell r="C589">
            <v>1412.78919055797</v>
          </cell>
          <cell r="D589">
            <v>1539.64017319742</v>
          </cell>
          <cell r="E589">
            <v>1799.92972979871</v>
          </cell>
          <cell r="F589">
            <v>1887.61005750135</v>
          </cell>
          <cell r="G589">
            <v>1750.9176355743</v>
          </cell>
          <cell r="H589">
            <v>1783.20521076825</v>
          </cell>
          <cell r="I589">
            <v>1657.72836596028</v>
          </cell>
          <cell r="J589">
            <v>1776.98639283518</v>
          </cell>
          <cell r="K589">
            <v>2015.99553925584</v>
          </cell>
          <cell r="L589">
            <v>2076.05823371728</v>
          </cell>
          <cell r="M589">
            <v>2176.16035521479</v>
          </cell>
          <cell r="N589">
            <v>1870.55378405466</v>
          </cell>
          <cell r="O589">
            <v>2045.03068276879</v>
          </cell>
          <cell r="P589">
            <v>2556.1830442086</v>
          </cell>
          <cell r="Q589">
            <v>2589.75166774352</v>
          </cell>
          <cell r="R589">
            <v>2144.74327215974</v>
          </cell>
          <cell r="S589">
            <v>2230.79197616541</v>
          </cell>
          <cell r="T589">
            <v>2533.33770008574</v>
          </cell>
        </row>
        <row r="589">
          <cell r="Z589">
            <v>1400.61338354456</v>
          </cell>
          <cell r="AA589">
            <v>1210.04512012961</v>
          </cell>
          <cell r="AB589">
            <v>1412.78919055797</v>
          </cell>
          <cell r="AC589">
            <v>1539.64017319742</v>
          </cell>
          <cell r="AD589">
            <v>1799.92972979871</v>
          </cell>
          <cell r="AE589">
            <v>1887.61005750135</v>
          </cell>
          <cell r="AF589">
            <v>1750.9176355743</v>
          </cell>
          <cell r="AG589">
            <v>1783.20521076825</v>
          </cell>
          <cell r="AH589">
            <v>1657.72836596028</v>
          </cell>
          <cell r="AI589">
            <v>1776.98639283518</v>
          </cell>
          <cell r="AJ589">
            <v>2015.99553925584</v>
          </cell>
          <cell r="AK589">
            <v>2076.05823371728</v>
          </cell>
          <cell r="AL589">
            <v>2176.16035521479</v>
          </cell>
          <cell r="AM589">
            <v>1870.55378405466</v>
          </cell>
          <cell r="AN589">
            <v>2045.03068276879</v>
          </cell>
          <cell r="AO589">
            <v>2556.1830442086</v>
          </cell>
          <cell r="AP589">
            <v>2589.75166774352</v>
          </cell>
          <cell r="AQ589">
            <v>2144.74327215974</v>
          </cell>
          <cell r="AR589">
            <v>2230.79197616541</v>
          </cell>
          <cell r="AS589">
            <v>2533.33770008574</v>
          </cell>
        </row>
        <row r="589"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</row>
        <row r="589">
          <cell r="BX589">
            <v>2.7040088932471</v>
          </cell>
          <cell r="BY589">
            <v>2.88670514526655</v>
          </cell>
          <cell r="BZ589">
            <v>3.41492127168999</v>
          </cell>
          <cell r="CA589">
            <v>3.52602315937644</v>
          </cell>
          <cell r="CB589">
            <v>3.31939761902971</v>
          </cell>
          <cell r="CC589">
            <v>3.46397317815643</v>
          </cell>
          <cell r="CD589">
            <v>3.17580068638281</v>
          </cell>
          <cell r="CE589">
            <v>3.3569624620723</v>
          </cell>
          <cell r="CF589">
            <v>3.8098274378712</v>
          </cell>
          <cell r="CG589">
            <v>3.88913892157533</v>
          </cell>
          <cell r="CH589">
            <v>4.15375948966631</v>
          </cell>
          <cell r="CI589">
            <v>3.54684968165671</v>
          </cell>
          <cell r="CJ589">
            <v>3.82419557149769</v>
          </cell>
          <cell r="CK589">
            <v>4.78004753667805</v>
          </cell>
          <cell r="CL589">
            <v>4.84282066890789</v>
          </cell>
          <cell r="CM589">
            <v>4.01065753805125</v>
          </cell>
          <cell r="CN589">
            <v>4.17156811781137</v>
          </cell>
          <cell r="CO589">
            <v>4.73732687504685</v>
          </cell>
          <cell r="CP589">
            <v>4.34582184224247</v>
          </cell>
          <cell r="CQ589">
            <v>4.72399609315403</v>
          </cell>
          <cell r="CR589">
            <v>1.4399265255136</v>
          </cell>
          <cell r="CS589">
            <v>1.43179190178565</v>
          </cell>
          <cell r="CT589">
            <v>1.43145066063341</v>
          </cell>
          <cell r="CU589">
            <v>1.46124804684404</v>
          </cell>
          <cell r="CV589">
            <v>1.44404919934661</v>
          </cell>
          <cell r="CW589">
            <v>1.46667624413104</v>
          </cell>
          <cell r="CX589">
            <v>1.44515215366515</v>
          </cell>
          <cell r="CY589">
            <v>1.41037285130837</v>
          </cell>
          <cell r="CZ589">
            <v>1.43010283046102</v>
          </cell>
          <cell r="DA589">
            <v>1.45025627357654</v>
          </cell>
          <cell r="DB589">
            <v>1.44974425747277</v>
          </cell>
          <cell r="DC589">
            <v>1.46249102744926</v>
          </cell>
          <cell r="DD589">
            <v>1.43534626398193</v>
          </cell>
          <cell r="DE589">
            <v>1.44488922502835</v>
          </cell>
          <cell r="DF589">
            <v>1.46509865503908</v>
          </cell>
          <cell r="DG589">
            <v>1.46509865503908</v>
          </cell>
          <cell r="DH589">
            <v>1.46509865503908</v>
          </cell>
          <cell r="DI589">
            <v>1.46509865503908</v>
          </cell>
          <cell r="DJ589">
            <v>1.46509865503908</v>
          </cell>
          <cell r="DK589">
            <v>1.46509865503908</v>
          </cell>
        </row>
        <row r="590">
          <cell r="A590">
            <v>1336.56061158072</v>
          </cell>
          <cell r="B590">
            <v>1435.6690378217</v>
          </cell>
          <cell r="C590">
            <v>1581.9920816188</v>
          </cell>
          <cell r="D590">
            <v>1757.17547981187</v>
          </cell>
          <cell r="E590">
            <v>1541.92053232067</v>
          </cell>
          <cell r="F590">
            <v>1586.02366557884</v>
          </cell>
          <cell r="G590">
            <v>1573.43115073997</v>
          </cell>
          <cell r="H590">
            <v>1777.50753112495</v>
          </cell>
          <cell r="I590">
            <v>1955.62423778694</v>
          </cell>
          <cell r="J590">
            <v>2147.28819209044</v>
          </cell>
          <cell r="K590">
            <v>2033.91940729964</v>
          </cell>
          <cell r="L590">
            <v>1933.25462410799</v>
          </cell>
          <cell r="M590">
            <v>2046.72003169163</v>
          </cell>
          <cell r="N590">
            <v>2471.20196464881</v>
          </cell>
          <cell r="O590">
            <v>2088.52413600359</v>
          </cell>
          <cell r="P590">
            <v>2352.42191283328</v>
          </cell>
          <cell r="Q590">
            <v>2446.80565435179</v>
          </cell>
          <cell r="R590">
            <v>2224.53532699164</v>
          </cell>
          <cell r="S590">
            <v>2249.73478809928</v>
          </cell>
          <cell r="T590">
            <v>2311.61810153826</v>
          </cell>
        </row>
        <row r="590">
          <cell r="Z590">
            <v>1336.56061158072</v>
          </cell>
          <cell r="AA590">
            <v>1435.6690378217</v>
          </cell>
          <cell r="AB590">
            <v>1581.9920816188</v>
          </cell>
          <cell r="AC590">
            <v>1757.17547981187</v>
          </cell>
          <cell r="AD590">
            <v>1541.92053232067</v>
          </cell>
          <cell r="AE590">
            <v>1586.02366557884</v>
          </cell>
          <cell r="AF590">
            <v>1573.43115073997</v>
          </cell>
          <cell r="AG590">
            <v>1777.50753112495</v>
          </cell>
          <cell r="AH590">
            <v>1955.62423778694</v>
          </cell>
          <cell r="AI590">
            <v>2147.28819209044</v>
          </cell>
          <cell r="AJ590">
            <v>2033.91940729964</v>
          </cell>
          <cell r="AK590">
            <v>1933.25462410799</v>
          </cell>
          <cell r="AL590">
            <v>2046.72003169163</v>
          </cell>
          <cell r="AM590">
            <v>2471.20196464881</v>
          </cell>
          <cell r="AN590">
            <v>2088.52413600359</v>
          </cell>
          <cell r="AO590">
            <v>2352.42191283328</v>
          </cell>
          <cell r="AP590">
            <v>2446.80565435179</v>
          </cell>
          <cell r="AQ590">
            <v>2224.53532699164</v>
          </cell>
          <cell r="AR590">
            <v>2249.73478809928</v>
          </cell>
          <cell r="AS590">
            <v>2311.61810153826</v>
          </cell>
        </row>
        <row r="590"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</row>
        <row r="590">
          <cell r="BX590">
            <v>3.00032433643963</v>
          </cell>
          <cell r="BY590">
            <v>3.33990076274754</v>
          </cell>
          <cell r="BZ590">
            <v>2.8902693407084</v>
          </cell>
          <cell r="CA590">
            <v>3.09942461448258</v>
          </cell>
          <cell r="CB590">
            <v>2.95225348560458</v>
          </cell>
          <cell r="CC590">
            <v>3.36765377230619</v>
          </cell>
          <cell r="CD590">
            <v>3.66895845226136</v>
          </cell>
          <cell r="CE590">
            <v>4.03943480480384</v>
          </cell>
          <cell r="CF590">
            <v>3.84664194406132</v>
          </cell>
          <cell r="CG590">
            <v>3.64817540396569</v>
          </cell>
          <cell r="CH590">
            <v>3.89081092680357</v>
          </cell>
          <cell r="CI590">
            <v>4.66370516678898</v>
          </cell>
          <cell r="CJ590">
            <v>4.07288873968473</v>
          </cell>
          <cell r="CK590">
            <v>4.58752310045116</v>
          </cell>
          <cell r="CL590">
            <v>4.77158344785785</v>
          </cell>
          <cell r="CM590">
            <v>4.33812792878329</v>
          </cell>
          <cell r="CN590">
            <v>4.38727009555173</v>
          </cell>
          <cell r="CO590">
            <v>4.50795045836635</v>
          </cell>
          <cell r="CP590">
            <v>4.69623549952721</v>
          </cell>
          <cell r="CQ590">
            <v>4.7866508204623</v>
          </cell>
          <cell r="CR590">
            <v>1.42185913712439</v>
          </cell>
          <cell r="CS590">
            <v>1.46446073774583</v>
          </cell>
          <cell r="CT590">
            <v>1.44458544981529</v>
          </cell>
          <cell r="CU590">
            <v>1.44141390380249</v>
          </cell>
          <cell r="CV590">
            <v>1.46160766233011</v>
          </cell>
          <cell r="CW590">
            <v>1.40196031752163</v>
          </cell>
          <cell r="CX590">
            <v>1.46016265101204</v>
          </cell>
          <cell r="CY590">
            <v>1.44607610407134</v>
          </cell>
          <cell r="CZ590">
            <v>1.46032578285848</v>
          </cell>
          <cell r="DA590">
            <v>1.45638725031451</v>
          </cell>
          <cell r="DB590">
            <v>1.44863546408581</v>
          </cell>
          <cell r="DC590">
            <v>1.45184576528234</v>
          </cell>
          <cell r="DD590">
            <v>1.4412039667596</v>
          </cell>
          <cell r="DE590">
            <v>1.45172477662543</v>
          </cell>
          <cell r="DF590">
            <v>1.40489571406739</v>
          </cell>
          <cell r="DG590">
            <v>1.40489571406739</v>
          </cell>
          <cell r="DH590">
            <v>1.40489571406739</v>
          </cell>
          <cell r="DI590">
            <v>1.40489571406739</v>
          </cell>
          <cell r="DJ590">
            <v>1.40489571406739</v>
          </cell>
          <cell r="DK590">
            <v>1.40489571406739</v>
          </cell>
        </row>
        <row r="591">
          <cell r="A591">
            <v>1439.36046527257</v>
          </cell>
          <cell r="B591">
            <v>1655.38203789785</v>
          </cell>
          <cell r="C591">
            <v>1678.77908929395</v>
          </cell>
          <cell r="D591">
            <v>1389.33228423789</v>
          </cell>
          <cell r="E591">
            <v>1395.54293499911</v>
          </cell>
          <cell r="F591">
            <v>1973.82210923603</v>
          </cell>
          <cell r="G591">
            <v>1941.08676718188</v>
          </cell>
          <cell r="H591">
            <v>1536.01945599561</v>
          </cell>
          <cell r="I591">
            <v>1734.12455591271</v>
          </cell>
          <cell r="J591">
            <v>1694.50194445524</v>
          </cell>
          <cell r="K591">
            <v>1916.67847972214</v>
          </cell>
          <cell r="L591">
            <v>1892.9568744019</v>
          </cell>
          <cell r="M591">
            <v>1969.77622120959</v>
          </cell>
          <cell r="N591">
            <v>2235.19846636653</v>
          </cell>
          <cell r="O591">
            <v>2172.57349283368</v>
          </cell>
          <cell r="P591">
            <v>1993.00555732158</v>
          </cell>
          <cell r="Q591">
            <v>2344.2703559221</v>
          </cell>
          <cell r="R591">
            <v>2569.13385076094</v>
          </cell>
          <cell r="S591">
            <v>2677.02307809763</v>
          </cell>
          <cell r="T591">
            <v>2433.06067541592</v>
          </cell>
        </row>
        <row r="591">
          <cell r="Z591">
            <v>1439.36046527257</v>
          </cell>
          <cell r="AA591">
            <v>1655.38203789785</v>
          </cell>
          <cell r="AB591">
            <v>1678.77908929395</v>
          </cell>
          <cell r="AC591">
            <v>1389.33228423789</v>
          </cell>
          <cell r="AD591">
            <v>1395.54293499911</v>
          </cell>
          <cell r="AE591">
            <v>1973.82210923603</v>
          </cell>
          <cell r="AF591">
            <v>1941.08676718188</v>
          </cell>
          <cell r="AG591">
            <v>1536.01945599561</v>
          </cell>
          <cell r="AH591">
            <v>1734.12455591271</v>
          </cell>
          <cell r="AI591">
            <v>1694.50194445524</v>
          </cell>
          <cell r="AJ591">
            <v>1916.67847972214</v>
          </cell>
          <cell r="AK591">
            <v>1892.9568744019</v>
          </cell>
          <cell r="AL591">
            <v>1969.77622120959</v>
          </cell>
          <cell r="AM591">
            <v>2235.19846636653</v>
          </cell>
          <cell r="AN591">
            <v>2172.57349283368</v>
          </cell>
          <cell r="AO591">
            <v>1993.00555732158</v>
          </cell>
          <cell r="AP591">
            <v>2344.2703559221</v>
          </cell>
          <cell r="AQ591">
            <v>2569.13385076094</v>
          </cell>
          <cell r="AR591">
            <v>2677.02307809763</v>
          </cell>
          <cell r="AS591">
            <v>2433.06067541592</v>
          </cell>
        </row>
        <row r="591"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</row>
        <row r="591">
          <cell r="BX591">
            <v>3.20413324439204</v>
          </cell>
          <cell r="BY591">
            <v>2.6394270821764</v>
          </cell>
          <cell r="BZ591">
            <v>2.66781810118372</v>
          </cell>
          <cell r="CA591">
            <v>3.69917923862345</v>
          </cell>
          <cell r="CB591">
            <v>3.66869356561171</v>
          </cell>
          <cell r="CC591">
            <v>2.91629948785543</v>
          </cell>
          <cell r="CD591">
            <v>3.3094879426431</v>
          </cell>
          <cell r="CE591">
            <v>3.16734066121701</v>
          </cell>
          <cell r="CF591">
            <v>3.65688004198582</v>
          </cell>
          <cell r="CG591">
            <v>3.60484001873449</v>
          </cell>
          <cell r="CH591">
            <v>3.75364464209986</v>
          </cell>
          <cell r="CI591">
            <v>4.24372836466241</v>
          </cell>
          <cell r="CJ591">
            <v>4.13557886928208</v>
          </cell>
          <cell r="CK591">
            <v>3.79376425994711</v>
          </cell>
          <cell r="CL591">
            <v>4.46241058349229</v>
          </cell>
          <cell r="CM591">
            <v>4.89044706685908</v>
          </cell>
          <cell r="CN591">
            <v>5.0958184433711</v>
          </cell>
          <cell r="CO591">
            <v>4.6314264397138</v>
          </cell>
          <cell r="CP591">
            <v>4.46056134742391</v>
          </cell>
          <cell r="CQ591">
            <v>4.45367564391087</v>
          </cell>
          <cell r="CR591">
            <v>1.45172764912945</v>
          </cell>
          <cell r="CS591">
            <v>1.43854879349209</v>
          </cell>
          <cell r="CT591">
            <v>1.43545677235455</v>
          </cell>
          <cell r="CU591">
            <v>1.44212728797615</v>
          </cell>
          <cell r="CV591">
            <v>1.43315816759432</v>
          </cell>
          <cell r="CW591">
            <v>1.46187342036945</v>
          </cell>
          <cell r="CX591">
            <v>1.44957485338459</v>
          </cell>
          <cell r="CY591">
            <v>1.44301794095723</v>
          </cell>
          <cell r="CZ591">
            <v>1.43557742554832</v>
          </cell>
          <cell r="DA591">
            <v>1.46573153230555</v>
          </cell>
          <cell r="DB591">
            <v>1.43597106187693</v>
          </cell>
          <cell r="DC591">
            <v>1.43867222694674</v>
          </cell>
          <cell r="DD591">
            <v>1.43770859949523</v>
          </cell>
          <cell r="DE591">
            <v>1.44303095968537</v>
          </cell>
          <cell r="DF591">
            <v>1.43928004588705</v>
          </cell>
          <cell r="DG591">
            <v>1.43928004588705</v>
          </cell>
          <cell r="DH591">
            <v>1.43928004588705</v>
          </cell>
          <cell r="DI591">
            <v>1.43928004588705</v>
          </cell>
          <cell r="DJ591">
            <v>1.43928004588705</v>
          </cell>
          <cell r="DK591">
            <v>1.43928004588705</v>
          </cell>
        </row>
        <row r="592">
          <cell r="A592">
            <v>1459.40855009962</v>
          </cell>
          <cell r="B592">
            <v>1509.62230745915</v>
          </cell>
          <cell r="C592">
            <v>1591.75779663283</v>
          </cell>
          <cell r="D592">
            <v>1619.24153736239</v>
          </cell>
          <cell r="E592">
            <v>1507.53502227176</v>
          </cell>
          <cell r="F592">
            <v>1668.52131712241</v>
          </cell>
          <cell r="G592">
            <v>1482.31968355997</v>
          </cell>
          <cell r="H592">
            <v>2003.26131976237</v>
          </cell>
          <cell r="I592">
            <v>1788.17452593886</v>
          </cell>
          <cell r="J592">
            <v>2161.8140173119</v>
          </cell>
          <cell r="K592">
            <v>1854.19794952688</v>
          </cell>
          <cell r="L592">
            <v>2018.86371866152</v>
          </cell>
          <cell r="M592">
            <v>2263.14116407425</v>
          </cell>
          <cell r="N592">
            <v>2329.40418355578</v>
          </cell>
          <cell r="O592">
            <v>2162.24356927342</v>
          </cell>
          <cell r="P592">
            <v>2161.88951063902</v>
          </cell>
          <cell r="Q592">
            <v>2624.24272955917</v>
          </cell>
          <cell r="R592">
            <v>2722.5462732076</v>
          </cell>
          <cell r="S592">
            <v>2791.43140196407</v>
          </cell>
          <cell r="T592">
            <v>2529.83151073839</v>
          </cell>
        </row>
        <row r="592">
          <cell r="Z592">
            <v>1459.40855009962</v>
          </cell>
          <cell r="AA592">
            <v>1509.62230745915</v>
          </cell>
          <cell r="AB592">
            <v>1591.75779663283</v>
          </cell>
          <cell r="AC592">
            <v>1619.24153736239</v>
          </cell>
          <cell r="AD592">
            <v>1507.53502227176</v>
          </cell>
          <cell r="AE592">
            <v>1668.52131712241</v>
          </cell>
          <cell r="AF592">
            <v>1482.31968355997</v>
          </cell>
          <cell r="AG592">
            <v>2003.26131976237</v>
          </cell>
          <cell r="AH592">
            <v>1788.17452593886</v>
          </cell>
          <cell r="AI592">
            <v>2161.8140173119</v>
          </cell>
          <cell r="AJ592">
            <v>1854.19794952688</v>
          </cell>
          <cell r="AK592">
            <v>2018.86371866152</v>
          </cell>
          <cell r="AL592">
            <v>2263.14116407425</v>
          </cell>
          <cell r="AM592">
            <v>2329.40418355578</v>
          </cell>
          <cell r="AN592">
            <v>2162.24356927342</v>
          </cell>
          <cell r="AO592">
            <v>2161.88951063902</v>
          </cell>
          <cell r="AP592">
            <v>2624.24272955917</v>
          </cell>
          <cell r="AQ592">
            <v>2722.5462732076</v>
          </cell>
          <cell r="AR592">
            <v>2791.43140196407</v>
          </cell>
          <cell r="AS592">
            <v>2529.83151073839</v>
          </cell>
        </row>
        <row r="592"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</row>
        <row r="592">
          <cell r="BX592">
            <v>3.01920414597145</v>
          </cell>
          <cell r="BY592">
            <v>3.02899897922546</v>
          </cell>
          <cell r="BZ592">
            <v>2.867857080147</v>
          </cell>
          <cell r="CA592">
            <v>3.14316845387959</v>
          </cell>
          <cell r="CB592">
            <v>2.82813979569136</v>
          </cell>
          <cell r="CC592">
            <v>3.79334452952138</v>
          </cell>
          <cell r="CD592">
            <v>3.46542319145844</v>
          </cell>
          <cell r="CE592">
            <v>4.11671066374433</v>
          </cell>
          <cell r="CF592">
            <v>3.51844462883368</v>
          </cell>
          <cell r="CG592">
            <v>3.83773617189342</v>
          </cell>
          <cell r="CH592">
            <v>4.31937972203337</v>
          </cell>
          <cell r="CI592">
            <v>4.54842441318863</v>
          </cell>
          <cell r="CJ592">
            <v>4.05173146043102</v>
          </cell>
          <cell r="CK592">
            <v>4.05106800580075</v>
          </cell>
          <cell r="CL592">
            <v>4.9174510116523</v>
          </cell>
          <cell r="CM592">
            <v>5.10165762284645</v>
          </cell>
          <cell r="CN592">
            <v>5.23073838289803</v>
          </cell>
          <cell r="CO592">
            <v>4.74053805376462</v>
          </cell>
          <cell r="CP592">
            <v>4.74818110969275</v>
          </cell>
          <cell r="CQ592">
            <v>4.66418271806272</v>
          </cell>
          <cell r="CR592">
            <v>1.43952695642615</v>
          </cell>
          <cell r="CS592">
            <v>1.4425555940469</v>
          </cell>
          <cell r="CT592">
            <v>1.44441384348467</v>
          </cell>
          <cell r="CU592">
            <v>1.46460207315385</v>
          </cell>
          <cell r="CV592">
            <v>1.44018088151002</v>
          </cell>
          <cell r="CW592">
            <v>1.45435771160948</v>
          </cell>
          <cell r="CX592">
            <v>1.43597916346273</v>
          </cell>
          <cell r="CY592">
            <v>1.44684647933196</v>
          </cell>
          <cell r="CZ592">
            <v>1.41371140538297</v>
          </cell>
          <cell r="DA592">
            <v>1.43871615311303</v>
          </cell>
          <cell r="DB592">
            <v>1.44381819757367</v>
          </cell>
          <cell r="DC592">
            <v>1.44124901453455</v>
          </cell>
          <cell r="DD592">
            <v>1.43548082129938</v>
          </cell>
          <cell r="DE592">
            <v>1.40310768966739</v>
          </cell>
          <cell r="DF592">
            <v>1.46207986441445</v>
          </cell>
          <cell r="DG592">
            <v>1.46207986441445</v>
          </cell>
          <cell r="DH592">
            <v>1.46207986441445</v>
          </cell>
          <cell r="DI592">
            <v>1.46207986441445</v>
          </cell>
          <cell r="DJ592">
            <v>1.46207986441445</v>
          </cell>
          <cell r="DK592">
            <v>1.46207986441445</v>
          </cell>
        </row>
        <row r="593">
          <cell r="A593">
            <v>1272.94985914229</v>
          </cell>
          <cell r="B593">
            <v>1515.39641882476</v>
          </cell>
          <cell r="C593">
            <v>1429.50598601126</v>
          </cell>
          <cell r="D593">
            <v>1500.45049286659</v>
          </cell>
          <cell r="E593">
            <v>1568.20573592739</v>
          </cell>
          <cell r="F593">
            <v>1597.84660467468</v>
          </cell>
          <cell r="G593">
            <v>1481.99200068688</v>
          </cell>
          <cell r="H593">
            <v>1756.25800696406</v>
          </cell>
          <cell r="I593">
            <v>1987.90032636893</v>
          </cell>
          <cell r="J593">
            <v>2020.55513404796</v>
          </cell>
          <cell r="K593">
            <v>2391.78841040039</v>
          </cell>
          <cell r="L593">
            <v>2166.9734300571</v>
          </cell>
          <cell r="M593">
            <v>1912.6672005818</v>
          </cell>
          <cell r="N593">
            <v>2214.93538265791</v>
          </cell>
          <cell r="O593">
            <v>2265.88685518634</v>
          </cell>
          <cell r="P593">
            <v>2059.09510689373</v>
          </cell>
          <cell r="Q593">
            <v>2153.1198015287</v>
          </cell>
          <cell r="R593">
            <v>2437.26532883648</v>
          </cell>
          <cell r="S593">
            <v>2376.82668462521</v>
          </cell>
          <cell r="T593">
            <v>2647.61933219859</v>
          </cell>
        </row>
        <row r="593">
          <cell r="Z593">
            <v>1272.94985914229</v>
          </cell>
          <cell r="AA593">
            <v>1515.39641882476</v>
          </cell>
          <cell r="AB593">
            <v>1429.50598601126</v>
          </cell>
          <cell r="AC593">
            <v>1500.45049286659</v>
          </cell>
          <cell r="AD593">
            <v>1568.20573592739</v>
          </cell>
          <cell r="AE593">
            <v>1597.84660467468</v>
          </cell>
          <cell r="AF593">
            <v>1481.99200068688</v>
          </cell>
          <cell r="AG593">
            <v>1756.25800696406</v>
          </cell>
          <cell r="AH593">
            <v>1987.90032636893</v>
          </cell>
          <cell r="AI593">
            <v>2020.55513404796</v>
          </cell>
          <cell r="AJ593">
            <v>2391.78841040039</v>
          </cell>
          <cell r="AK593">
            <v>2166.9734300571</v>
          </cell>
          <cell r="AL593">
            <v>1912.6672005818</v>
          </cell>
          <cell r="AM593">
            <v>2214.93538265791</v>
          </cell>
          <cell r="AN593">
            <v>2265.88685518634</v>
          </cell>
          <cell r="AO593">
            <v>2059.09510689373</v>
          </cell>
          <cell r="AP593">
            <v>2153.1198015287</v>
          </cell>
          <cell r="AQ593">
            <v>2437.26532883648</v>
          </cell>
          <cell r="AR593">
            <v>2376.82668462521</v>
          </cell>
          <cell r="AS593">
            <v>2647.61933219859</v>
          </cell>
        </row>
        <row r="593"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</row>
        <row r="593">
          <cell r="BX593">
            <v>2.67953231706216</v>
          </cell>
          <cell r="BY593">
            <v>2.79751920741542</v>
          </cell>
          <cell r="BZ593">
            <v>2.99352409910406</v>
          </cell>
          <cell r="CA593">
            <v>3.03353360778266</v>
          </cell>
          <cell r="CB593">
            <v>2.81825504646967</v>
          </cell>
          <cell r="CC593">
            <v>3.31035653219928</v>
          </cell>
          <cell r="CD593">
            <v>3.71951234161627</v>
          </cell>
          <cell r="CE593">
            <v>3.8407370698687</v>
          </cell>
          <cell r="CF593">
            <v>4.46281485877381</v>
          </cell>
          <cell r="CG593">
            <v>4.12343617613</v>
          </cell>
          <cell r="CH593">
            <v>3.62680546395187</v>
          </cell>
          <cell r="CI593">
            <v>4.2045504506393</v>
          </cell>
          <cell r="CJ593">
            <v>4.30580316067313</v>
          </cell>
          <cell r="CK593">
            <v>3.91284242595622</v>
          </cell>
          <cell r="CL593">
            <v>4.09151499577756</v>
          </cell>
          <cell r="CM593">
            <v>4.63146901279858</v>
          </cell>
          <cell r="CN593">
            <v>4.51661910108476</v>
          </cell>
          <cell r="CO593">
            <v>5.03119900393371</v>
          </cell>
          <cell r="CP593">
            <v>5.1982530335859</v>
          </cell>
          <cell r="CQ593">
            <v>5.13534963707584</v>
          </cell>
          <cell r="CR593">
            <v>1.43402401712861</v>
          </cell>
          <cell r="CS593">
            <v>1.45469253128881</v>
          </cell>
          <cell r="CT593">
            <v>1.46161877998517</v>
          </cell>
          <cell r="CU593">
            <v>1.46945309874228</v>
          </cell>
          <cell r="CV593">
            <v>1.43524953492769</v>
          </cell>
          <cell r="CW593">
            <v>1.44308997249428</v>
          </cell>
          <cell r="CX593">
            <v>1.44069716534794</v>
          </cell>
          <cell r="CY593">
            <v>1.45351889613762</v>
          </cell>
          <cell r="CZ593">
            <v>1.46425169855945</v>
          </cell>
          <cell r="DA593">
            <v>1.44132946094423</v>
          </cell>
          <cell r="DB593">
            <v>1.46832104117389</v>
          </cell>
          <cell r="DC593">
            <v>1.43979759923865</v>
          </cell>
          <cell r="DD593">
            <v>1.44484841088586</v>
          </cell>
          <cell r="DE593">
            <v>1.44327346956874</v>
          </cell>
          <cell r="DF593">
            <v>1.4417540608895</v>
          </cell>
          <cell r="DG593">
            <v>1.4417540608895</v>
          </cell>
          <cell r="DH593">
            <v>1.4417540608895</v>
          </cell>
          <cell r="DI593">
            <v>1.4417540608895</v>
          </cell>
          <cell r="DJ593">
            <v>1.4417540608895</v>
          </cell>
          <cell r="DK593">
            <v>1.4417540608895</v>
          </cell>
        </row>
        <row r="594">
          <cell r="A594">
            <v>1318.21948923379</v>
          </cell>
          <cell r="B594">
            <v>1570.37301818589</v>
          </cell>
          <cell r="C594">
            <v>1373.07469719714</v>
          </cell>
          <cell r="D594">
            <v>1549.64533512078</v>
          </cell>
          <cell r="E594">
            <v>1718.17722541962</v>
          </cell>
          <cell r="F594">
            <v>1908.93206503872</v>
          </cell>
          <cell r="G594">
            <v>1753.35156700523</v>
          </cell>
          <cell r="H594">
            <v>1746.20104412884</v>
          </cell>
          <cell r="I594">
            <v>2160.15888215865</v>
          </cell>
          <cell r="J594">
            <v>2035.20578610222</v>
          </cell>
          <cell r="K594">
            <v>1943.86256972243</v>
          </cell>
          <cell r="L594">
            <v>1919.49560837991</v>
          </cell>
          <cell r="M594">
            <v>2260.34310423845</v>
          </cell>
          <cell r="N594">
            <v>2021.28403660803</v>
          </cell>
          <cell r="O594">
            <v>2130.90535597634</v>
          </cell>
          <cell r="P594">
            <v>2100.9504609224</v>
          </cell>
          <cell r="Q594">
            <v>2291.36933703833</v>
          </cell>
          <cell r="R594">
            <v>2483.43696154088</v>
          </cell>
          <cell r="S594">
            <v>2792.24620475032</v>
          </cell>
          <cell r="T594">
            <v>2442.46047870263</v>
          </cell>
        </row>
        <row r="594">
          <cell r="Z594">
            <v>1318.21948923379</v>
          </cell>
          <cell r="AA594">
            <v>1570.37301818589</v>
          </cell>
          <cell r="AB594">
            <v>1373.07469719714</v>
          </cell>
          <cell r="AC594">
            <v>1549.64533512078</v>
          </cell>
          <cell r="AD594">
            <v>1718.17722541962</v>
          </cell>
          <cell r="AE594">
            <v>1908.93206503872</v>
          </cell>
          <cell r="AF594">
            <v>1753.35156700523</v>
          </cell>
          <cell r="AG594">
            <v>1746.20104412884</v>
          </cell>
          <cell r="AH594">
            <v>2160.15888215865</v>
          </cell>
          <cell r="AI594">
            <v>2035.20578610222</v>
          </cell>
          <cell r="AJ594">
            <v>1943.86256972243</v>
          </cell>
          <cell r="AK594">
            <v>1919.49560837991</v>
          </cell>
          <cell r="AL594">
            <v>2260.34310423845</v>
          </cell>
          <cell r="AM594">
            <v>2021.28403660803</v>
          </cell>
          <cell r="AN594">
            <v>2130.90535597634</v>
          </cell>
          <cell r="AO594">
            <v>2100.9504609224</v>
          </cell>
          <cell r="AP594">
            <v>2291.36933703833</v>
          </cell>
          <cell r="AQ594">
            <v>2483.43696154088</v>
          </cell>
          <cell r="AR594">
            <v>2792.24620475032</v>
          </cell>
          <cell r="AS594">
            <v>2442.46047870263</v>
          </cell>
        </row>
        <row r="594"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</row>
        <row r="594">
          <cell r="BX594">
            <v>2.57164031762159</v>
          </cell>
          <cell r="BY594">
            <v>2.94083304878114</v>
          </cell>
          <cell r="BZ594">
            <v>3.20700034176354</v>
          </cell>
          <cell r="CA594">
            <v>3.5789075471297</v>
          </cell>
          <cell r="CB594">
            <v>3.2907611004616</v>
          </cell>
          <cell r="CC594">
            <v>3.30820206060767</v>
          </cell>
          <cell r="CD594">
            <v>4.06606852347387</v>
          </cell>
          <cell r="CE594">
            <v>3.90952053267331</v>
          </cell>
          <cell r="CF594">
            <v>3.68474711803962</v>
          </cell>
          <cell r="CG594">
            <v>3.62898317471977</v>
          </cell>
          <cell r="CH594">
            <v>4.32462105969802</v>
          </cell>
          <cell r="CI594">
            <v>3.857945478445</v>
          </cell>
          <cell r="CJ594">
            <v>4.10539363753279</v>
          </cell>
          <cell r="CK594">
            <v>4.04768265791443</v>
          </cell>
          <cell r="CL594">
            <v>4.41454289423605</v>
          </cell>
          <cell r="CM594">
            <v>4.78457960252877</v>
          </cell>
          <cell r="CN594">
            <v>5.37953024110487</v>
          </cell>
          <cell r="CO594">
            <v>4.70563447647667</v>
          </cell>
          <cell r="CP594">
            <v>4.60130599080869</v>
          </cell>
          <cell r="CQ594">
            <v>4.98969892267944</v>
          </cell>
          <cell r="CR594">
            <v>1.44665313944817</v>
          </cell>
          <cell r="CS594">
            <v>1.42912741599172</v>
          </cell>
          <cell r="CT594">
            <v>1.46282062063438</v>
          </cell>
          <cell r="CU594">
            <v>1.44367381195774</v>
          </cell>
          <cell r="CV594">
            <v>1.46783110773688</v>
          </cell>
          <cell r="CW594">
            <v>1.46132605948824</v>
          </cell>
          <cell r="CX594">
            <v>1.45975437798513</v>
          </cell>
          <cell r="CY594">
            <v>1.44613671173074</v>
          </cell>
          <cell r="CZ594">
            <v>1.45551986608114</v>
          </cell>
          <cell r="DA594">
            <v>1.42623787666387</v>
          </cell>
          <cell r="DB594">
            <v>1.44532330315933</v>
          </cell>
          <cell r="DC594">
            <v>1.44913652793644</v>
          </cell>
          <cell r="DD594">
            <v>1.43196843100108</v>
          </cell>
          <cell r="DE594">
            <v>1.43541802620023</v>
          </cell>
          <cell r="DF594">
            <v>1.42205532066765</v>
          </cell>
          <cell r="DG594">
            <v>1.42205532066765</v>
          </cell>
          <cell r="DH594">
            <v>1.42205532066765</v>
          </cell>
          <cell r="DI594">
            <v>1.42205532066765</v>
          </cell>
          <cell r="DJ594">
            <v>1.42205532066765</v>
          </cell>
          <cell r="DK594">
            <v>1.42205532066765</v>
          </cell>
        </row>
        <row r="595">
          <cell r="A595">
            <v>1180.9934259653</v>
          </cell>
          <cell r="B595">
            <v>1695.96908011644</v>
          </cell>
          <cell r="C595">
            <v>1557.20690937288</v>
          </cell>
          <cell r="D595">
            <v>1691.26260981772</v>
          </cell>
          <cell r="E595">
            <v>1717.89504645553</v>
          </cell>
          <cell r="F595">
            <v>1747.16160964264</v>
          </cell>
          <cell r="G595">
            <v>1704.27953675154</v>
          </cell>
          <cell r="H595">
            <v>1829.59796510843</v>
          </cell>
          <cell r="I595">
            <v>1584.64460992418</v>
          </cell>
          <cell r="J595">
            <v>2028.03217373768</v>
          </cell>
          <cell r="K595">
            <v>1927.53096488116</v>
          </cell>
          <cell r="L595">
            <v>1827.73639293797</v>
          </cell>
          <cell r="M595">
            <v>2179.43895701421</v>
          </cell>
          <cell r="N595">
            <v>1936.44306095195</v>
          </cell>
          <cell r="O595">
            <v>2464.15104815528</v>
          </cell>
          <cell r="P595">
            <v>2252.67185249172</v>
          </cell>
          <cell r="Q595">
            <v>2016.85122983412</v>
          </cell>
          <cell r="R595">
            <v>2168.1345390157</v>
          </cell>
          <cell r="S595">
            <v>2555.8931302705</v>
          </cell>
          <cell r="T595">
            <v>2349.4704725928</v>
          </cell>
        </row>
        <row r="595">
          <cell r="Z595">
            <v>1180.9934259653</v>
          </cell>
          <cell r="AA595">
            <v>1695.96908011644</v>
          </cell>
          <cell r="AB595">
            <v>1557.20690937288</v>
          </cell>
          <cell r="AC595">
            <v>1691.26260981772</v>
          </cell>
          <cell r="AD595">
            <v>1717.89504645553</v>
          </cell>
          <cell r="AE595">
            <v>1747.16160964264</v>
          </cell>
          <cell r="AF595">
            <v>1704.27953675154</v>
          </cell>
          <cell r="AG595">
            <v>1829.59796510843</v>
          </cell>
          <cell r="AH595">
            <v>1584.64460992418</v>
          </cell>
          <cell r="AI595">
            <v>2028.03217373768</v>
          </cell>
          <cell r="AJ595">
            <v>1927.53096488116</v>
          </cell>
          <cell r="AK595">
            <v>1827.73639293797</v>
          </cell>
          <cell r="AL595">
            <v>2179.43895701421</v>
          </cell>
          <cell r="AM595">
            <v>1936.44306095195</v>
          </cell>
          <cell r="AN595">
            <v>2464.15104815528</v>
          </cell>
          <cell r="AO595">
            <v>2252.67185249172</v>
          </cell>
          <cell r="AP595">
            <v>2016.85122983412</v>
          </cell>
          <cell r="AQ595">
            <v>2168.1345390157</v>
          </cell>
          <cell r="AR595">
            <v>2555.8931302705</v>
          </cell>
          <cell r="AS595">
            <v>2349.4704725928</v>
          </cell>
        </row>
        <row r="595"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</row>
        <row r="595">
          <cell r="BX595">
            <v>2.98015512693251</v>
          </cell>
          <cell r="BY595">
            <v>3.2123374047312</v>
          </cell>
          <cell r="BZ595">
            <v>3.27804365787146</v>
          </cell>
          <cell r="CA595">
            <v>3.27927930703381</v>
          </cell>
          <cell r="CB595">
            <v>3.1747306918267</v>
          </cell>
          <cell r="CC595">
            <v>3.44366354017154</v>
          </cell>
          <cell r="CD595">
            <v>2.9830331484008</v>
          </cell>
          <cell r="CE595">
            <v>3.85679559976394</v>
          </cell>
          <cell r="CF595">
            <v>3.71206240904858</v>
          </cell>
          <cell r="CG595">
            <v>3.50910953147844</v>
          </cell>
          <cell r="CH595">
            <v>4.1578559036068</v>
          </cell>
          <cell r="CI595">
            <v>3.7451502024742</v>
          </cell>
          <cell r="CJ595">
            <v>4.69171149328637</v>
          </cell>
          <cell r="CK595">
            <v>4.28905785984599</v>
          </cell>
          <cell r="CL595">
            <v>3.84005846652352</v>
          </cell>
          <cell r="CM595">
            <v>4.12809991632059</v>
          </cell>
          <cell r="CN595">
            <v>4.86638722243871</v>
          </cell>
          <cell r="CO595">
            <v>4.47336117144796</v>
          </cell>
          <cell r="CP595">
            <v>4.66265532152009</v>
          </cell>
          <cell r="CQ595">
            <v>5.55622548331066</v>
          </cell>
          <cell r="CR595">
            <v>1.42102064483178</v>
          </cell>
          <cell r="CS595">
            <v>1.46070915466362</v>
          </cell>
          <cell r="CT595">
            <v>1.43157658508974</v>
          </cell>
          <cell r="CU595">
            <v>1.44243757970659</v>
          </cell>
          <cell r="CV595">
            <v>1.43578373637866</v>
          </cell>
          <cell r="CW595">
            <v>1.45969394120837</v>
          </cell>
          <cell r="CX595">
            <v>1.47075750923367</v>
          </cell>
          <cell r="CY595">
            <v>1.45560014972628</v>
          </cell>
          <cell r="CZ595">
            <v>1.45539518537081</v>
          </cell>
          <cell r="DA595">
            <v>1.44063961572873</v>
          </cell>
          <cell r="DB595">
            <v>1.42263415082307</v>
          </cell>
          <cell r="DC595">
            <v>1.42699933474109</v>
          </cell>
          <cell r="DD595">
            <v>1.43609248951501</v>
          </cell>
          <cell r="DE595">
            <v>1.41658496130755</v>
          </cell>
          <cell r="DF595">
            <v>1.43894158277417</v>
          </cell>
          <cell r="DG595">
            <v>1.43894158277417</v>
          </cell>
          <cell r="DH595">
            <v>1.43894158277417</v>
          </cell>
          <cell r="DI595">
            <v>1.43894158277417</v>
          </cell>
          <cell r="DJ595">
            <v>1.43894158277417</v>
          </cell>
          <cell r="DK595">
            <v>1.43894158277417</v>
          </cell>
        </row>
        <row r="596">
          <cell r="A596">
            <v>1473.32885647326</v>
          </cell>
          <cell r="B596">
            <v>1741.57454942254</v>
          </cell>
          <cell r="C596">
            <v>1650.66139964589</v>
          </cell>
          <cell r="D596">
            <v>1539.56415740396</v>
          </cell>
          <cell r="E596">
            <v>1948.06038064732</v>
          </cell>
          <cell r="F596">
            <v>1916.51146224367</v>
          </cell>
          <cell r="G596">
            <v>1864.4269738826</v>
          </cell>
          <cell r="H596">
            <v>1823.73566608689</v>
          </cell>
          <cell r="I596">
            <v>2021.4579303598</v>
          </cell>
          <cell r="J596">
            <v>1885.10969801521</v>
          </cell>
          <cell r="K596">
            <v>1864.48286117745</v>
          </cell>
          <cell r="L596">
            <v>2313.6149191002</v>
          </cell>
          <cell r="M596">
            <v>1801.17144545856</v>
          </cell>
          <cell r="N596">
            <v>2025.72270085791</v>
          </cell>
          <cell r="O596">
            <v>2053.6240479732</v>
          </cell>
          <cell r="P596">
            <v>2400.66647510442</v>
          </cell>
          <cell r="Q596">
            <v>2505.70550339058</v>
          </cell>
          <cell r="R596">
            <v>2603.26616794775</v>
          </cell>
          <cell r="S596">
            <v>2637.35860255075</v>
          </cell>
          <cell r="T596">
            <v>2743.94372209448</v>
          </cell>
        </row>
        <row r="596">
          <cell r="Z596">
            <v>1473.32885647326</v>
          </cell>
          <cell r="AA596">
            <v>1741.57454942254</v>
          </cell>
          <cell r="AB596">
            <v>1650.66139964589</v>
          </cell>
          <cell r="AC596">
            <v>1539.56415740396</v>
          </cell>
          <cell r="AD596">
            <v>1948.06038064732</v>
          </cell>
          <cell r="AE596">
            <v>1916.51146224367</v>
          </cell>
          <cell r="AF596">
            <v>1864.4269738826</v>
          </cell>
          <cell r="AG596">
            <v>1823.73566608689</v>
          </cell>
          <cell r="AH596">
            <v>2021.4579303598</v>
          </cell>
          <cell r="AI596">
            <v>1885.10969801521</v>
          </cell>
          <cell r="AJ596">
            <v>1864.48286117745</v>
          </cell>
          <cell r="AK596">
            <v>2313.6149191002</v>
          </cell>
          <cell r="AL596">
            <v>1801.17144545856</v>
          </cell>
          <cell r="AM596">
            <v>2025.72270085791</v>
          </cell>
          <cell r="AN596">
            <v>2053.6240479732</v>
          </cell>
          <cell r="AO596">
            <v>2400.66647510442</v>
          </cell>
          <cell r="AP596">
            <v>2505.70550339058</v>
          </cell>
          <cell r="AQ596">
            <v>2603.26616794775</v>
          </cell>
          <cell r="AR596">
            <v>2637.35860255075</v>
          </cell>
          <cell r="AS596">
            <v>2743.94372209448</v>
          </cell>
        </row>
        <row r="596"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</row>
        <row r="596">
          <cell r="BX596">
            <v>3.11186835613234</v>
          </cell>
          <cell r="BY596">
            <v>2.93342269600665</v>
          </cell>
          <cell r="BZ596">
            <v>3.71674659231798</v>
          </cell>
          <cell r="CA596">
            <v>3.62282804527797</v>
          </cell>
          <cell r="CB596">
            <v>3.52007399568633</v>
          </cell>
          <cell r="CC596">
            <v>3.48737437280165</v>
          </cell>
          <cell r="CD596">
            <v>3.83564560327586</v>
          </cell>
          <cell r="CE596">
            <v>3.57535921546605</v>
          </cell>
          <cell r="CF596">
            <v>3.51236709842253</v>
          </cell>
          <cell r="CG596">
            <v>4.47089096364071</v>
          </cell>
          <cell r="CH596">
            <v>3.42001668397525</v>
          </cell>
          <cell r="CI596">
            <v>3.85595850159628</v>
          </cell>
          <cell r="CJ596">
            <v>3.83103969813939</v>
          </cell>
          <cell r="CK596">
            <v>4.47844802810637</v>
          </cell>
          <cell r="CL596">
            <v>4.67439854184107</v>
          </cell>
          <cell r="CM596">
            <v>4.8563981533397</v>
          </cell>
          <cell r="CN596">
            <v>4.91999765710437</v>
          </cell>
          <cell r="CO596">
            <v>5.11883240711909</v>
          </cell>
          <cell r="CP596">
            <v>4.69070248781538</v>
          </cell>
          <cell r="CQ596">
            <v>4.85100685064726</v>
          </cell>
          <cell r="CR596">
            <v>1.45849784806779</v>
          </cell>
          <cell r="CS596">
            <v>1.45865157040614</v>
          </cell>
          <cell r="CT596">
            <v>1.45326198973615</v>
          </cell>
          <cell r="CU596">
            <v>1.43790528335027</v>
          </cell>
          <cell r="CV596">
            <v>1.43597406905062</v>
          </cell>
          <cell r="CW596">
            <v>1.44934185925772</v>
          </cell>
          <cell r="CX596">
            <v>1.45111128708865</v>
          </cell>
          <cell r="CY596">
            <v>1.43275012583661</v>
          </cell>
          <cell r="CZ596">
            <v>1.44388754278168</v>
          </cell>
          <cell r="DA596">
            <v>1.44452173695169</v>
          </cell>
          <cell r="DB596">
            <v>1.45433893419003</v>
          </cell>
          <cell r="DC596">
            <v>1.41776461622131</v>
          </cell>
          <cell r="DD596">
            <v>1.44289246074429</v>
          </cell>
          <cell r="DE596">
            <v>1.43931144630637</v>
          </cell>
          <cell r="DF596">
            <v>1.4686267170381</v>
          </cell>
          <cell r="DG596">
            <v>1.4686267170381</v>
          </cell>
          <cell r="DH596">
            <v>1.4686267170381</v>
          </cell>
          <cell r="DI596">
            <v>1.4686267170381</v>
          </cell>
          <cell r="DJ596">
            <v>1.4686267170381</v>
          </cell>
          <cell r="DK596">
            <v>1.4686267170381</v>
          </cell>
        </row>
        <row r="597">
          <cell r="A597">
            <v>1548.46531336559</v>
          </cell>
          <cell r="B597">
            <v>1646.4689164496</v>
          </cell>
          <cell r="C597">
            <v>1363.83057558247</v>
          </cell>
          <cell r="D597">
            <v>1811.26900969628</v>
          </cell>
          <cell r="E597">
            <v>1712.8577790999</v>
          </cell>
          <cell r="F597">
            <v>1269.17251265732</v>
          </cell>
          <cell r="G597">
            <v>1511.16263125531</v>
          </cell>
          <cell r="H597">
            <v>1726.85949746741</v>
          </cell>
          <cell r="I597">
            <v>1674.65128946331</v>
          </cell>
          <cell r="J597">
            <v>1877.42168100616</v>
          </cell>
          <cell r="K597">
            <v>1935.1361231758</v>
          </cell>
          <cell r="L597">
            <v>1972.95778040978</v>
          </cell>
          <cell r="M597">
            <v>1831.13355351035</v>
          </cell>
          <cell r="N597">
            <v>2380.51690269126</v>
          </cell>
          <cell r="O597">
            <v>2468.16544892307</v>
          </cell>
          <cell r="P597">
            <v>2448.88996220307</v>
          </cell>
          <cell r="Q597">
            <v>2280.79055197339</v>
          </cell>
          <cell r="R597">
            <v>2597.73421548374</v>
          </cell>
          <cell r="S597">
            <v>2341.61449558331</v>
          </cell>
          <cell r="T597">
            <v>2685.06962472722</v>
          </cell>
        </row>
        <row r="597">
          <cell r="Z597">
            <v>1548.46531336559</v>
          </cell>
          <cell r="AA597">
            <v>1646.4689164496</v>
          </cell>
          <cell r="AB597">
            <v>1363.83057558247</v>
          </cell>
          <cell r="AC597">
            <v>1811.26900969628</v>
          </cell>
          <cell r="AD597">
            <v>1712.8577790999</v>
          </cell>
          <cell r="AE597">
            <v>1269.17251265732</v>
          </cell>
          <cell r="AF597">
            <v>1511.16263125531</v>
          </cell>
          <cell r="AG597">
            <v>1726.85949746741</v>
          </cell>
          <cell r="AH597">
            <v>1674.65128946331</v>
          </cell>
          <cell r="AI597">
            <v>1877.42168100616</v>
          </cell>
          <cell r="AJ597">
            <v>1935.1361231758</v>
          </cell>
          <cell r="AK597">
            <v>1972.95778040978</v>
          </cell>
          <cell r="AL597">
            <v>1831.13355351035</v>
          </cell>
          <cell r="AM597">
            <v>2380.51690269126</v>
          </cell>
          <cell r="AN597">
            <v>2468.16544892307</v>
          </cell>
          <cell r="AO597">
            <v>2448.88996220307</v>
          </cell>
          <cell r="AP597">
            <v>2280.79055197339</v>
          </cell>
          <cell r="AQ597">
            <v>2597.73421548374</v>
          </cell>
          <cell r="AR597">
            <v>2341.61449558331</v>
          </cell>
          <cell r="AS597">
            <v>2685.06962472722</v>
          </cell>
        </row>
        <row r="597"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</row>
        <row r="597">
          <cell r="BX597">
            <v>2.61676451498629</v>
          </cell>
          <cell r="BY597">
            <v>3.49545365044189</v>
          </cell>
          <cell r="BZ597">
            <v>3.27365310813621</v>
          </cell>
          <cell r="CA597">
            <v>2.44456595236505</v>
          </cell>
          <cell r="CB597">
            <v>2.86931607546542</v>
          </cell>
          <cell r="CC597">
            <v>3.24956951347211</v>
          </cell>
          <cell r="CD597">
            <v>3.22283717744592</v>
          </cell>
          <cell r="CE597">
            <v>3.56814041005984</v>
          </cell>
          <cell r="CF597">
            <v>3.73053822395061</v>
          </cell>
          <cell r="CG597">
            <v>3.74802793682215</v>
          </cell>
          <cell r="CH597">
            <v>3.44540914514478</v>
          </cell>
          <cell r="CI597">
            <v>4.51638688921103</v>
          </cell>
          <cell r="CJ597">
            <v>4.65772568147894</v>
          </cell>
          <cell r="CK597">
            <v>4.6213505148312</v>
          </cell>
          <cell r="CL597">
            <v>4.304126667293</v>
          </cell>
          <cell r="CM597">
            <v>4.90223756044982</v>
          </cell>
          <cell r="CN597">
            <v>4.41890877978241</v>
          </cell>
          <cell r="CO597">
            <v>5.06705000392411</v>
          </cell>
          <cell r="CP597">
            <v>4.81733399379301</v>
          </cell>
          <cell r="CQ597">
            <v>4.60244202158156</v>
          </cell>
          <cell r="CR597">
            <v>1.44796346567966</v>
          </cell>
          <cell r="CS597">
            <v>1.44696903087406</v>
          </cell>
          <cell r="CT597">
            <v>1.42791684291204</v>
          </cell>
          <cell r="CU597">
            <v>1.41966718621934</v>
          </cell>
          <cell r="CV597">
            <v>1.43349367926817</v>
          </cell>
          <cell r="CW597">
            <v>1.42241405384066</v>
          </cell>
          <cell r="CX597">
            <v>1.44291234691136</v>
          </cell>
          <cell r="CY597">
            <v>1.4559226664502</v>
          </cell>
          <cell r="CZ597">
            <v>1.42361697843918</v>
          </cell>
          <cell r="DA597">
            <v>1.44154109780849</v>
          </cell>
          <cell r="DB597">
            <v>1.42117369798904</v>
          </cell>
          <cell r="DC597">
            <v>1.4421887651477</v>
          </cell>
          <cell r="DD597">
            <v>1.45608374647242</v>
          </cell>
          <cell r="DE597">
            <v>1.44406674559754</v>
          </cell>
          <cell r="DF597">
            <v>1.45180235650762</v>
          </cell>
          <cell r="DG597">
            <v>1.45180235650762</v>
          </cell>
          <cell r="DH597">
            <v>1.45180235650762</v>
          </cell>
          <cell r="DI597">
            <v>1.45180235650762</v>
          </cell>
          <cell r="DJ597">
            <v>1.45180235650762</v>
          </cell>
          <cell r="DK597">
            <v>1.45180235650762</v>
          </cell>
        </row>
        <row r="598">
          <cell r="A598">
            <v>1733.8096824275</v>
          </cell>
          <cell r="B598">
            <v>1690.0964042954</v>
          </cell>
          <cell r="C598">
            <v>1833.36930424382</v>
          </cell>
          <cell r="D598">
            <v>1609.12862437026</v>
          </cell>
          <cell r="E598">
            <v>1568.05227878296</v>
          </cell>
          <cell r="F598">
            <v>1804.97573325807</v>
          </cell>
          <cell r="G598">
            <v>2173.16293658458</v>
          </cell>
          <cell r="H598">
            <v>1534.23132749124</v>
          </cell>
          <cell r="I598">
            <v>1798.67417628526</v>
          </cell>
          <cell r="J598">
            <v>1907.96960202261</v>
          </cell>
          <cell r="K598">
            <v>1987.12853714595</v>
          </cell>
          <cell r="L598">
            <v>2206.53050642308</v>
          </cell>
          <cell r="M598">
            <v>2199.33638850547</v>
          </cell>
          <cell r="N598">
            <v>2172.5056339587</v>
          </cell>
          <cell r="O598">
            <v>2679.95579676579</v>
          </cell>
          <cell r="P598">
            <v>2388.35722244377</v>
          </cell>
          <cell r="Q598">
            <v>2581.56913990503</v>
          </cell>
          <cell r="R598">
            <v>2762.77184972248</v>
          </cell>
          <cell r="S598">
            <v>2388.74513800097</v>
          </cell>
          <cell r="T598">
            <v>2507.17178652785</v>
          </cell>
        </row>
        <row r="598">
          <cell r="Z598">
            <v>1733.8096824275</v>
          </cell>
          <cell r="AA598">
            <v>1690.0964042954</v>
          </cell>
          <cell r="AB598">
            <v>1833.36930424382</v>
          </cell>
          <cell r="AC598">
            <v>1609.12862437026</v>
          </cell>
          <cell r="AD598">
            <v>1568.05227878296</v>
          </cell>
          <cell r="AE598">
            <v>1804.97573325807</v>
          </cell>
          <cell r="AF598">
            <v>2173.16293658458</v>
          </cell>
          <cell r="AG598">
            <v>1534.23132749124</v>
          </cell>
          <cell r="AH598">
            <v>1798.67417628526</v>
          </cell>
          <cell r="AI598">
            <v>1907.96960202261</v>
          </cell>
          <cell r="AJ598">
            <v>1987.12853714595</v>
          </cell>
          <cell r="AK598">
            <v>2206.53050642308</v>
          </cell>
          <cell r="AL598">
            <v>2199.33638850547</v>
          </cell>
          <cell r="AM598">
            <v>2172.5056339587</v>
          </cell>
          <cell r="AN598">
            <v>2679.95579676579</v>
          </cell>
          <cell r="AO598">
            <v>2388.35722244377</v>
          </cell>
          <cell r="AP598">
            <v>2581.56913990503</v>
          </cell>
          <cell r="AQ598">
            <v>2762.77184972248</v>
          </cell>
          <cell r="AR598">
            <v>2388.74513800097</v>
          </cell>
          <cell r="AS598">
            <v>2507.17178652785</v>
          </cell>
        </row>
        <row r="598"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</row>
        <row r="598">
          <cell r="BX598">
            <v>3.47179317955939</v>
          </cell>
          <cell r="BY598">
            <v>3.04898866799128</v>
          </cell>
          <cell r="BZ598">
            <v>3.02718459389761</v>
          </cell>
          <cell r="CA598">
            <v>3.45468224705448</v>
          </cell>
          <cell r="CB598">
            <v>4.13993497937008</v>
          </cell>
          <cell r="CC598">
            <v>2.91624026807688</v>
          </cell>
          <cell r="CD598">
            <v>3.39474039281121</v>
          </cell>
          <cell r="CE598">
            <v>3.63258889675023</v>
          </cell>
          <cell r="CF598">
            <v>3.80761327776643</v>
          </cell>
          <cell r="CG598">
            <v>4.16975327693249</v>
          </cell>
          <cell r="CH598">
            <v>4.16872812665204</v>
          </cell>
          <cell r="CI598">
            <v>4.17124005896891</v>
          </cell>
          <cell r="CJ598">
            <v>5.07121054786338</v>
          </cell>
          <cell r="CK598">
            <v>4.51942616111031</v>
          </cell>
          <cell r="CL598">
            <v>4.88503603981983</v>
          </cell>
          <cell r="CM598">
            <v>5.22792120771576</v>
          </cell>
          <cell r="CN598">
            <v>4.52016020361493</v>
          </cell>
          <cell r="CO598">
            <v>4.74425586589504</v>
          </cell>
          <cell r="CP598">
            <v>4.836506251141</v>
          </cell>
          <cell r="CQ598">
            <v>5.02960769528547</v>
          </cell>
          <cell r="CR598">
            <v>1.45943082312099</v>
          </cell>
          <cell r="CS598">
            <v>1.42259029557917</v>
          </cell>
          <cell r="CT598">
            <v>1.44678249563975</v>
          </cell>
          <cell r="CU598">
            <v>1.44591274474024</v>
          </cell>
          <cell r="CV598">
            <v>1.41915152751553</v>
          </cell>
          <cell r="CW598">
            <v>1.43143092232112</v>
          </cell>
          <cell r="CX598">
            <v>1.43815569297703</v>
          </cell>
          <cell r="CY598">
            <v>1.44136734753612</v>
          </cell>
          <cell r="CZ598">
            <v>1.45162041433608</v>
          </cell>
          <cell r="DA598">
            <v>1.43900510812566</v>
          </cell>
          <cell r="DB598">
            <v>1.42981636417557</v>
          </cell>
          <cell r="DC598">
            <v>1.44979538528971</v>
          </cell>
          <cell r="DD598">
            <v>1.44542387114833</v>
          </cell>
          <cell r="DE598">
            <v>1.42693063594502</v>
          </cell>
          <cell r="DF598">
            <v>1.44784851257397</v>
          </cell>
          <cell r="DG598">
            <v>1.44784851257397</v>
          </cell>
          <cell r="DH598">
            <v>1.44784851257397</v>
          </cell>
          <cell r="DI598">
            <v>1.44784851257397</v>
          </cell>
          <cell r="DJ598">
            <v>1.44784851257397</v>
          </cell>
          <cell r="DK598">
            <v>1.44784851257397</v>
          </cell>
        </row>
        <row r="599">
          <cell r="A599">
            <v>1531.68519253732</v>
          </cell>
          <cell r="B599">
            <v>1686.3338261625</v>
          </cell>
          <cell r="C599">
            <v>1403.28925749833</v>
          </cell>
          <cell r="D599">
            <v>1541.95091386869</v>
          </cell>
          <cell r="E599">
            <v>1725.38421318142</v>
          </cell>
          <cell r="F599">
            <v>1538.46274872487</v>
          </cell>
          <cell r="G599">
            <v>1540.07939737178</v>
          </cell>
          <cell r="H599">
            <v>1738.37971055654</v>
          </cell>
          <cell r="I599">
            <v>1888.40248388411</v>
          </cell>
          <cell r="J599">
            <v>1779.51688392873</v>
          </cell>
          <cell r="K599">
            <v>2097.48479613951</v>
          </cell>
          <cell r="L599">
            <v>2123.04696857803</v>
          </cell>
          <cell r="M599">
            <v>2255.95007051958</v>
          </cell>
          <cell r="N599">
            <v>2226.32624296241</v>
          </cell>
          <cell r="O599">
            <v>1959.59457335716</v>
          </cell>
          <cell r="P599">
            <v>2276.64363807884</v>
          </cell>
          <cell r="Q599">
            <v>2080.74911517682</v>
          </cell>
          <cell r="R599">
            <v>2204.4060923114</v>
          </cell>
          <cell r="S599">
            <v>2404.48682316889</v>
          </cell>
          <cell r="T599">
            <v>2621.94222409277</v>
          </cell>
        </row>
        <row r="599">
          <cell r="Z599">
            <v>1531.68519253732</v>
          </cell>
          <cell r="AA599">
            <v>1686.3338261625</v>
          </cell>
          <cell r="AB599">
            <v>1403.28925749833</v>
          </cell>
          <cell r="AC599">
            <v>1541.95091386869</v>
          </cell>
          <cell r="AD599">
            <v>1725.38421318142</v>
          </cell>
          <cell r="AE599">
            <v>1538.46274872487</v>
          </cell>
          <cell r="AF599">
            <v>1540.07939737178</v>
          </cell>
          <cell r="AG599">
            <v>1738.37971055654</v>
          </cell>
          <cell r="AH599">
            <v>1888.40248388411</v>
          </cell>
          <cell r="AI599">
            <v>1779.51688392873</v>
          </cell>
          <cell r="AJ599">
            <v>2097.48479613951</v>
          </cell>
          <cell r="AK599">
            <v>2123.04696857803</v>
          </cell>
          <cell r="AL599">
            <v>2255.95007051958</v>
          </cell>
          <cell r="AM599">
            <v>2226.32624296241</v>
          </cell>
          <cell r="AN599">
            <v>1959.59457335716</v>
          </cell>
          <cell r="AO599">
            <v>2276.64363807884</v>
          </cell>
          <cell r="AP599">
            <v>2080.74911517682</v>
          </cell>
          <cell r="AQ599">
            <v>2204.4060923114</v>
          </cell>
          <cell r="AR599">
            <v>2404.48682316889</v>
          </cell>
          <cell r="AS599">
            <v>2621.94222409277</v>
          </cell>
        </row>
        <row r="599"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</row>
        <row r="599">
          <cell r="BX599">
            <v>2.64876018485424</v>
          </cell>
          <cell r="BY599">
            <v>2.91783245245063</v>
          </cell>
          <cell r="BZ599">
            <v>3.32158238490503</v>
          </cell>
          <cell r="CA599">
            <v>2.8742758612743</v>
          </cell>
          <cell r="CB599">
            <v>2.93407949261215</v>
          </cell>
          <cell r="CC599">
            <v>3.34745551057934</v>
          </cell>
          <cell r="CD599">
            <v>3.60534671682906</v>
          </cell>
          <cell r="CE599">
            <v>3.35859052845729</v>
          </cell>
          <cell r="CF599">
            <v>3.93082076898178</v>
          </cell>
          <cell r="CG599">
            <v>4.052728735259</v>
          </cell>
          <cell r="CH599">
            <v>4.25641117508998</v>
          </cell>
          <cell r="CI599">
            <v>4.20752249426077</v>
          </cell>
          <cell r="CJ599">
            <v>3.7091912078786</v>
          </cell>
          <cell r="CK599">
            <v>4.30931310009076</v>
          </cell>
          <cell r="CL599">
            <v>3.93851688953844</v>
          </cell>
          <cell r="CM599">
            <v>4.17257927091901</v>
          </cell>
          <cell r="CN599">
            <v>4.55129928670834</v>
          </cell>
          <cell r="CO599">
            <v>4.96290670396646</v>
          </cell>
          <cell r="CP599">
            <v>5.19900648928423</v>
          </cell>
          <cell r="CQ599">
            <v>5.36429477376983</v>
          </cell>
          <cell r="CR599">
            <v>1.44302072756897</v>
          </cell>
          <cell r="CS599">
            <v>1.44318011008138</v>
          </cell>
          <cell r="CT599">
            <v>1.45148214048178</v>
          </cell>
          <cell r="CU599">
            <v>1.44782920902362</v>
          </cell>
          <cell r="CV599">
            <v>1.42314098773998</v>
          </cell>
          <cell r="CW599">
            <v>1.46644464146665</v>
          </cell>
          <cell r="CX599">
            <v>1.43806451729136</v>
          </cell>
          <cell r="CY599">
            <v>1.42277742705139</v>
          </cell>
          <cell r="CZ599">
            <v>1.43500912440656</v>
          </cell>
          <cell r="DA599">
            <v>1.45161748113779</v>
          </cell>
          <cell r="DB599">
            <v>1.46191699540195</v>
          </cell>
          <cell r="DC599">
            <v>1.43522239388873</v>
          </cell>
          <cell r="DD599">
            <v>1.45208836046732</v>
          </cell>
          <cell r="DE599">
            <v>1.44967114534543</v>
          </cell>
          <cell r="DF599">
            <v>1.44741857587967</v>
          </cell>
          <cell r="DG599">
            <v>1.44741857587967</v>
          </cell>
          <cell r="DH599">
            <v>1.44741857587967</v>
          </cell>
          <cell r="DI599">
            <v>1.44741857587967</v>
          </cell>
          <cell r="DJ599">
            <v>1.44741857587967</v>
          </cell>
          <cell r="DK599">
            <v>1.44741857587967</v>
          </cell>
        </row>
        <row r="600">
          <cell r="A600">
            <v>1764.46575120345</v>
          </cell>
          <cell r="B600">
            <v>1535.46199250164</v>
          </cell>
          <cell r="C600">
            <v>1546.36163356479</v>
          </cell>
          <cell r="D600">
            <v>1497.18823781674</v>
          </cell>
          <cell r="E600">
            <v>1667.00094907288</v>
          </cell>
          <cell r="F600">
            <v>1684.7197614771</v>
          </cell>
          <cell r="G600">
            <v>1803.31645928234</v>
          </cell>
          <cell r="H600">
            <v>1733.26336137868</v>
          </cell>
          <cell r="I600">
            <v>1603.28541737951</v>
          </cell>
          <cell r="J600">
            <v>1989.19499435688</v>
          </cell>
          <cell r="K600">
            <v>2175.38897785832</v>
          </cell>
          <cell r="L600">
            <v>2079.1407166988</v>
          </cell>
          <cell r="M600">
            <v>2228.82527204558</v>
          </cell>
          <cell r="N600">
            <v>2217.63326831094</v>
          </cell>
          <cell r="O600">
            <v>2041.75285012983</v>
          </cell>
          <cell r="P600">
            <v>2270.77811333045</v>
          </cell>
          <cell r="Q600">
            <v>2284.40478610408</v>
          </cell>
          <cell r="R600">
            <v>2387.08062586684</v>
          </cell>
          <cell r="S600">
            <v>2492.625010931</v>
          </cell>
          <cell r="T600">
            <v>2390.25330824127</v>
          </cell>
        </row>
        <row r="600">
          <cell r="Z600">
            <v>1764.46575120345</v>
          </cell>
          <cell r="AA600">
            <v>1535.46199250164</v>
          </cell>
          <cell r="AB600">
            <v>1546.36163356479</v>
          </cell>
          <cell r="AC600">
            <v>1497.18823781674</v>
          </cell>
          <cell r="AD600">
            <v>1667.00094907288</v>
          </cell>
          <cell r="AE600">
            <v>1684.7197614771</v>
          </cell>
          <cell r="AF600">
            <v>1803.31645928234</v>
          </cell>
          <cell r="AG600">
            <v>1733.26336137868</v>
          </cell>
          <cell r="AH600">
            <v>1603.28541737951</v>
          </cell>
          <cell r="AI600">
            <v>1989.19499435688</v>
          </cell>
          <cell r="AJ600">
            <v>2175.38897785832</v>
          </cell>
          <cell r="AK600">
            <v>2079.1407166988</v>
          </cell>
          <cell r="AL600">
            <v>2228.82527204558</v>
          </cell>
          <cell r="AM600">
            <v>2217.63326831094</v>
          </cell>
          <cell r="AN600">
            <v>2041.75285012983</v>
          </cell>
          <cell r="AO600">
            <v>2270.77811333045</v>
          </cell>
          <cell r="AP600">
            <v>2284.40478610408</v>
          </cell>
          <cell r="AQ600">
            <v>2387.08062586684</v>
          </cell>
          <cell r="AR600">
            <v>2492.625010931</v>
          </cell>
          <cell r="AS600">
            <v>2390.25330824127</v>
          </cell>
        </row>
        <row r="600"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</row>
        <row r="600">
          <cell r="BX600">
            <v>2.93849773160786</v>
          </cell>
          <cell r="BY600">
            <v>2.88462168637661</v>
          </cell>
          <cell r="BZ600">
            <v>3.13956058685703</v>
          </cell>
          <cell r="CA600">
            <v>3.16788988497412</v>
          </cell>
          <cell r="CB600">
            <v>3.29905241845718</v>
          </cell>
          <cell r="CC600">
            <v>3.27321135175446</v>
          </cell>
          <cell r="CD600">
            <v>3.01472286782533</v>
          </cell>
          <cell r="CE600">
            <v>3.72345273838334</v>
          </cell>
          <cell r="CF600">
            <v>4.1293826569643</v>
          </cell>
          <cell r="CG600">
            <v>3.84401099199984</v>
          </cell>
          <cell r="CH600">
            <v>4.21237981818257</v>
          </cell>
          <cell r="CI600">
            <v>4.25992052914088</v>
          </cell>
          <cell r="CJ600">
            <v>3.84832817322498</v>
          </cell>
          <cell r="CK600">
            <v>4.27999862378866</v>
          </cell>
          <cell r="CL600">
            <v>4.3056823928789</v>
          </cell>
          <cell r="CM600">
            <v>4.49920744506307</v>
          </cell>
          <cell r="CN600">
            <v>4.6981391769533</v>
          </cell>
          <cell r="CO600">
            <v>4.50518736715083</v>
          </cell>
          <cell r="CP600">
            <v>4.68267643630495</v>
          </cell>
          <cell r="CQ600">
            <v>5.37905494552707</v>
          </cell>
          <cell r="CR600">
            <v>1.43766443038319</v>
          </cell>
          <cell r="CS600">
            <v>1.4260129986872</v>
          </cell>
          <cell r="CT600">
            <v>1.44175956635088</v>
          </cell>
          <cell r="CU600">
            <v>1.42198389564628</v>
          </cell>
          <cell r="CV600">
            <v>1.45470226215414</v>
          </cell>
          <cell r="CW600">
            <v>1.45701736707525</v>
          </cell>
          <cell r="CX600">
            <v>1.49757942962307</v>
          </cell>
          <cell r="CY600">
            <v>1.45076691761989</v>
          </cell>
          <cell r="CZ600">
            <v>1.45703700801849</v>
          </cell>
          <cell r="DA600">
            <v>1.46365475340346</v>
          </cell>
          <cell r="DB600">
            <v>1.44330770419156</v>
          </cell>
          <cell r="DC600">
            <v>1.48185734848735</v>
          </cell>
          <cell r="DD600">
            <v>1.44962488472339</v>
          </cell>
          <cell r="DE600">
            <v>1.42624904451888</v>
          </cell>
          <cell r="DF600">
            <v>1.45357754672088</v>
          </cell>
          <cell r="DG600">
            <v>1.45357754672088</v>
          </cell>
          <cell r="DH600">
            <v>1.45357754672088</v>
          </cell>
          <cell r="DI600">
            <v>1.45357754672088</v>
          </cell>
          <cell r="DJ600">
            <v>1.45357754672088</v>
          </cell>
          <cell r="DK600">
            <v>1.45357754672088</v>
          </cell>
        </row>
        <row r="601">
          <cell r="A601">
            <v>1292.86519727742</v>
          </cell>
          <cell r="B601">
            <v>1689.62108675694</v>
          </cell>
          <cell r="C601">
            <v>1494.87649656496</v>
          </cell>
          <cell r="D601">
            <v>1882.45724116653</v>
          </cell>
          <cell r="E601">
            <v>1685.01179396672</v>
          </cell>
          <cell r="F601">
            <v>1672.55586396401</v>
          </cell>
          <cell r="G601">
            <v>2059.39787933456</v>
          </cell>
          <cell r="H601">
            <v>2212.89083034174</v>
          </cell>
          <cell r="I601">
            <v>1968.02779030413</v>
          </cell>
          <cell r="J601">
            <v>2004.50893633776</v>
          </cell>
          <cell r="K601">
            <v>2028.58120832936</v>
          </cell>
          <cell r="L601">
            <v>2279.09711718575</v>
          </cell>
          <cell r="M601">
            <v>2148.3027082316</v>
          </cell>
          <cell r="N601">
            <v>2302.83255531353</v>
          </cell>
          <cell r="O601">
            <v>2141.09243192313</v>
          </cell>
          <cell r="P601">
            <v>2228.18959063962</v>
          </cell>
          <cell r="Q601">
            <v>2261.49402885483</v>
          </cell>
          <cell r="R601">
            <v>2630.45580114274</v>
          </cell>
          <cell r="S601">
            <v>2313.8994618155</v>
          </cell>
          <cell r="T601">
            <v>2617.83801606023</v>
          </cell>
        </row>
        <row r="601">
          <cell r="Z601">
            <v>1292.86519727742</v>
          </cell>
          <cell r="AA601">
            <v>1689.62108675694</v>
          </cell>
          <cell r="AB601">
            <v>1494.87649656496</v>
          </cell>
          <cell r="AC601">
            <v>1882.45724116653</v>
          </cell>
          <cell r="AD601">
            <v>1685.01179396672</v>
          </cell>
          <cell r="AE601">
            <v>1672.55586396401</v>
          </cell>
          <cell r="AF601">
            <v>2059.39787933456</v>
          </cell>
          <cell r="AG601">
            <v>2212.89083034174</v>
          </cell>
          <cell r="AH601">
            <v>1968.02779030413</v>
          </cell>
          <cell r="AI601">
            <v>2004.50893633776</v>
          </cell>
          <cell r="AJ601">
            <v>2028.58120832936</v>
          </cell>
          <cell r="AK601">
            <v>2279.09711718575</v>
          </cell>
          <cell r="AL601">
            <v>2148.3027082316</v>
          </cell>
          <cell r="AM601">
            <v>2302.83255531353</v>
          </cell>
          <cell r="AN601">
            <v>2141.09243192313</v>
          </cell>
          <cell r="AO601">
            <v>2228.18959063962</v>
          </cell>
          <cell r="AP601">
            <v>2261.49402885483</v>
          </cell>
          <cell r="AQ601">
            <v>2630.45580114274</v>
          </cell>
          <cell r="AR601">
            <v>2313.8994618155</v>
          </cell>
          <cell r="AS601">
            <v>2617.83801606023</v>
          </cell>
        </row>
        <row r="601"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</row>
        <row r="601">
          <cell r="BX601">
            <v>2.80888200702906</v>
          </cell>
          <cell r="BY601">
            <v>3.55209000242908</v>
          </cell>
          <cell r="BZ601">
            <v>3.15741725983997</v>
          </cell>
          <cell r="CA601">
            <v>3.2042154805433</v>
          </cell>
          <cell r="CB601">
            <v>3.89764447776309</v>
          </cell>
          <cell r="CC601">
            <v>4.20257731258233</v>
          </cell>
          <cell r="CD601">
            <v>3.69389591361431</v>
          </cell>
          <cell r="CE601">
            <v>3.79302140927474</v>
          </cell>
          <cell r="CF601">
            <v>3.77925914637848</v>
          </cell>
          <cell r="CG601">
            <v>4.2933743038318</v>
          </cell>
          <cell r="CH601">
            <v>4.10044530808924</v>
          </cell>
          <cell r="CI601">
            <v>4.32729745365014</v>
          </cell>
          <cell r="CJ601">
            <v>4.04126992449918</v>
          </cell>
          <cell r="CK601">
            <v>4.20566410140733</v>
          </cell>
          <cell r="CL601">
            <v>4.26852557459958</v>
          </cell>
          <cell r="CM601">
            <v>4.96493367515868</v>
          </cell>
          <cell r="CN601">
            <v>4.36743980032224</v>
          </cell>
          <cell r="CO601">
            <v>4.94111785356803</v>
          </cell>
          <cell r="CP601">
            <v>5.24692973654869</v>
          </cell>
          <cell r="CQ601">
            <v>4.48256179953904</v>
          </cell>
          <cell r="CR601">
            <v>1.43158857176464</v>
          </cell>
          <cell r="CS601">
            <v>1.43506013538301</v>
          </cell>
          <cell r="CT601">
            <v>1.45807194290632</v>
          </cell>
          <cell r="CU601">
            <v>1.45193874467131</v>
          </cell>
          <cell r="CV601">
            <v>1.46210344990512</v>
          </cell>
          <cell r="CW601">
            <v>1.43009883717345</v>
          </cell>
          <cell r="CX601">
            <v>1.44758866617248</v>
          </cell>
          <cell r="CY601">
            <v>1.44261822037741</v>
          </cell>
          <cell r="CZ601">
            <v>1.45966672744215</v>
          </cell>
          <cell r="DA601">
            <v>1.44787089564175</v>
          </cell>
          <cell r="DB601">
            <v>1.47059424079842</v>
          </cell>
          <cell r="DC601">
            <v>1.45435763319006</v>
          </cell>
          <cell r="DD601">
            <v>1.43539552469067</v>
          </cell>
          <cell r="DE601">
            <v>1.45798396253264</v>
          </cell>
          <cell r="DF601">
            <v>1.45152557794814</v>
          </cell>
          <cell r="DG601">
            <v>1.45152557794814</v>
          </cell>
          <cell r="DH601">
            <v>1.45152557794814</v>
          </cell>
          <cell r="DI601">
            <v>1.45152557794814</v>
          </cell>
          <cell r="DJ601">
            <v>1.45152557794814</v>
          </cell>
          <cell r="DK601">
            <v>1.45152557794814</v>
          </cell>
        </row>
        <row r="602">
          <cell r="A602">
            <v>1562.01113461746</v>
          </cell>
          <cell r="B602">
            <v>1611.43919436431</v>
          </cell>
          <cell r="C602">
            <v>1672.83768427861</v>
          </cell>
          <cell r="D602">
            <v>1669.88918442664</v>
          </cell>
          <cell r="E602">
            <v>1605.3428530263</v>
          </cell>
          <cell r="F602">
            <v>1460.39945309243</v>
          </cell>
          <cell r="G602">
            <v>1501.48876191385</v>
          </cell>
          <cell r="H602">
            <v>1838.25899470459</v>
          </cell>
          <cell r="I602">
            <v>1988.90596798151</v>
          </cell>
          <cell r="J602">
            <v>1784.81951552543</v>
          </cell>
          <cell r="K602">
            <v>1757.25396687937</v>
          </cell>
          <cell r="L602">
            <v>2059.04294721248</v>
          </cell>
          <cell r="M602">
            <v>2014.87086054296</v>
          </cell>
          <cell r="N602">
            <v>2059.1974563008</v>
          </cell>
          <cell r="O602">
            <v>2229.6945342392</v>
          </cell>
          <cell r="P602">
            <v>1948.88776806011</v>
          </cell>
          <cell r="Q602">
            <v>2299.65904865512</v>
          </cell>
          <cell r="R602">
            <v>2217.89763158259</v>
          </cell>
          <cell r="S602">
            <v>2615.39206772705</v>
          </cell>
          <cell r="T602">
            <v>2697.4125317902</v>
          </cell>
        </row>
        <row r="602">
          <cell r="Z602">
            <v>1562.01113461746</v>
          </cell>
          <cell r="AA602">
            <v>1611.43919436431</v>
          </cell>
          <cell r="AB602">
            <v>1672.83768427861</v>
          </cell>
          <cell r="AC602">
            <v>1669.88918442664</v>
          </cell>
          <cell r="AD602">
            <v>1605.3428530263</v>
          </cell>
          <cell r="AE602">
            <v>1460.39945309243</v>
          </cell>
          <cell r="AF602">
            <v>1501.48876191385</v>
          </cell>
          <cell r="AG602">
            <v>1838.25899470459</v>
          </cell>
          <cell r="AH602">
            <v>1988.90596798151</v>
          </cell>
          <cell r="AI602">
            <v>1784.81951552543</v>
          </cell>
          <cell r="AJ602">
            <v>1757.25396687937</v>
          </cell>
          <cell r="AK602">
            <v>2059.04294721248</v>
          </cell>
          <cell r="AL602">
            <v>2014.87086054296</v>
          </cell>
          <cell r="AM602">
            <v>2059.1974563008</v>
          </cell>
          <cell r="AN602">
            <v>2229.6945342392</v>
          </cell>
          <cell r="AO602">
            <v>1948.88776806011</v>
          </cell>
          <cell r="AP602">
            <v>2299.65904865512</v>
          </cell>
          <cell r="AQ602">
            <v>2217.89763158259</v>
          </cell>
          <cell r="AR602">
            <v>2615.39206772705</v>
          </cell>
          <cell r="AS602">
            <v>2697.4125317902</v>
          </cell>
        </row>
        <row r="602"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</row>
        <row r="602">
          <cell r="BX602">
            <v>3.15912281472472</v>
          </cell>
          <cell r="BY602">
            <v>3.21699782640819</v>
          </cell>
          <cell r="BZ602">
            <v>3.05775236007108</v>
          </cell>
          <cell r="CA602">
            <v>2.78746854499805</v>
          </cell>
          <cell r="CB602">
            <v>2.91311610647851</v>
          </cell>
          <cell r="CC602">
            <v>3.39104628504041</v>
          </cell>
          <cell r="CD602">
            <v>3.74697608394822</v>
          </cell>
          <cell r="CE602">
            <v>3.40915794018757</v>
          </cell>
          <cell r="CF602">
            <v>3.34076612864694</v>
          </cell>
          <cell r="CG602">
            <v>3.92204998551243</v>
          </cell>
          <cell r="CH602">
            <v>3.83330289240225</v>
          </cell>
          <cell r="CI602">
            <v>3.94972531681758</v>
          </cell>
          <cell r="CJ602">
            <v>4.19704065475351</v>
          </cell>
          <cell r="CK602">
            <v>3.66846716825768</v>
          </cell>
          <cell r="CL602">
            <v>4.32873757865251</v>
          </cell>
          <cell r="CM602">
            <v>4.17483488652397</v>
          </cell>
          <cell r="CN602">
            <v>4.92305410799948</v>
          </cell>
          <cell r="CO602">
            <v>5.0774444143435</v>
          </cell>
          <cell r="CP602">
            <v>5.24325302474817</v>
          </cell>
          <cell r="CQ602">
            <v>5.24936634777928</v>
          </cell>
          <cell r="CR602">
            <v>1.45629460780818</v>
          </cell>
          <cell r="CS602">
            <v>1.4362900556247</v>
          </cell>
          <cell r="CT602">
            <v>1.4507561788567</v>
          </cell>
          <cell r="CU602">
            <v>1.42214546242045</v>
          </cell>
          <cell r="CV602">
            <v>1.43837665036749</v>
          </cell>
          <cell r="CW602">
            <v>1.43538638282171</v>
          </cell>
          <cell r="CX602">
            <v>1.41211942486996</v>
          </cell>
          <cell r="CY602">
            <v>1.48518350666785</v>
          </cell>
          <cell r="CZ602">
            <v>1.45425466414585</v>
          </cell>
          <cell r="DA602">
            <v>1.43434729827229</v>
          </cell>
          <cell r="DB602">
            <v>1.44110489762311</v>
          </cell>
          <cell r="DC602">
            <v>1.43833290622117</v>
          </cell>
          <cell r="DD602">
            <v>1.44006208051419</v>
          </cell>
          <cell r="DE602">
            <v>1.42836182621509</v>
          </cell>
          <cell r="DF602">
            <v>1.45549034453166</v>
          </cell>
          <cell r="DG602">
            <v>1.45549034453166</v>
          </cell>
          <cell r="DH602">
            <v>1.45549034453166</v>
          </cell>
          <cell r="DI602">
            <v>1.45549034453166</v>
          </cell>
          <cell r="DJ602">
            <v>1.45549034453166</v>
          </cell>
          <cell r="DK602">
            <v>1.45549034453166</v>
          </cell>
        </row>
        <row r="603">
          <cell r="A603">
            <v>1339.88924676958</v>
          </cell>
          <cell r="B603">
            <v>1531.3395549428</v>
          </cell>
          <cell r="C603">
            <v>1462.29837785618</v>
          </cell>
          <cell r="D603">
            <v>1373.23377694503</v>
          </cell>
          <cell r="E603">
            <v>1361.87610974444</v>
          </cell>
          <cell r="F603">
            <v>1600.69687842651</v>
          </cell>
          <cell r="G603">
            <v>1822.05505371326</v>
          </cell>
          <cell r="H603">
            <v>1470.72112362116</v>
          </cell>
          <cell r="I603">
            <v>1980.49355338504</v>
          </cell>
          <cell r="J603">
            <v>1942.06616475676</v>
          </cell>
          <cell r="K603">
            <v>2061.7019941412</v>
          </cell>
          <cell r="L603">
            <v>2115.48666204606</v>
          </cell>
          <cell r="M603">
            <v>2114.92595935919</v>
          </cell>
          <cell r="N603">
            <v>2290.02430302278</v>
          </cell>
          <cell r="O603">
            <v>2238.28039369536</v>
          </cell>
          <cell r="P603">
            <v>2582.70254259801</v>
          </cell>
          <cell r="Q603">
            <v>2391.2597947631</v>
          </cell>
          <cell r="R603">
            <v>2159.20345410945</v>
          </cell>
          <cell r="S603">
            <v>2541.09873246269</v>
          </cell>
          <cell r="T603">
            <v>2381.60362379716</v>
          </cell>
        </row>
        <row r="603">
          <cell r="Z603">
            <v>1339.88924676958</v>
          </cell>
          <cell r="AA603">
            <v>1531.3395549428</v>
          </cell>
          <cell r="AB603">
            <v>1462.29837785618</v>
          </cell>
          <cell r="AC603">
            <v>1373.23377694503</v>
          </cell>
          <cell r="AD603">
            <v>1361.87610974444</v>
          </cell>
          <cell r="AE603">
            <v>1600.69687842651</v>
          </cell>
          <cell r="AF603">
            <v>1822.05505371326</v>
          </cell>
          <cell r="AG603">
            <v>1470.72112362116</v>
          </cell>
          <cell r="AH603">
            <v>1980.49355338504</v>
          </cell>
          <cell r="AI603">
            <v>1942.06616475676</v>
          </cell>
          <cell r="AJ603">
            <v>2061.7019941412</v>
          </cell>
          <cell r="AK603">
            <v>2115.48666204606</v>
          </cell>
          <cell r="AL603">
            <v>2114.92595935919</v>
          </cell>
          <cell r="AM603">
            <v>2290.02430302278</v>
          </cell>
          <cell r="AN603">
            <v>2238.28039369536</v>
          </cell>
          <cell r="AO603">
            <v>2582.70254259801</v>
          </cell>
          <cell r="AP603">
            <v>2391.2597947631</v>
          </cell>
          <cell r="AQ603">
            <v>2159.20345410945</v>
          </cell>
          <cell r="AR603">
            <v>2541.09873246269</v>
          </cell>
          <cell r="AS603">
            <v>2381.60362379716</v>
          </cell>
        </row>
        <row r="603"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</row>
        <row r="603">
          <cell r="BX603">
            <v>2.82206857051661</v>
          </cell>
          <cell r="BY603">
            <v>2.58334635506431</v>
          </cell>
          <cell r="BZ603">
            <v>2.55942938501243</v>
          </cell>
          <cell r="CA603">
            <v>3.07009359423579</v>
          </cell>
          <cell r="CB603">
            <v>3.45050938436188</v>
          </cell>
          <cell r="CC603">
            <v>2.83242854191707</v>
          </cell>
          <cell r="CD603">
            <v>3.78658446392764</v>
          </cell>
          <cell r="CE603">
            <v>3.68210496836654</v>
          </cell>
          <cell r="CF603">
            <v>3.93478746311986</v>
          </cell>
          <cell r="CG603">
            <v>4.04548789342472</v>
          </cell>
          <cell r="CH603">
            <v>4.04847438451034</v>
          </cell>
          <cell r="CI603">
            <v>4.46919323680722</v>
          </cell>
          <cell r="CJ603">
            <v>4.29011265608984</v>
          </cell>
          <cell r="CK603">
            <v>4.95026668514133</v>
          </cell>
          <cell r="CL603">
            <v>4.58332831686693</v>
          </cell>
          <cell r="CM603">
            <v>4.13854586388725</v>
          </cell>
          <cell r="CN603">
            <v>4.87052465062864</v>
          </cell>
          <cell r="CO603">
            <v>4.56482033127805</v>
          </cell>
          <cell r="CP603">
            <v>5.02074472497398</v>
          </cell>
          <cell r="CQ603">
            <v>4.56511877211959</v>
          </cell>
          <cell r="CR603">
            <v>1.42204757833926</v>
          </cell>
          <cell r="CS603">
            <v>1.44943642018373</v>
          </cell>
          <cell r="CT603">
            <v>1.41963131849059</v>
          </cell>
          <cell r="CU603">
            <v>1.45636078299059</v>
          </cell>
          <cell r="CV603">
            <v>1.45781221619413</v>
          </cell>
          <cell r="CW603">
            <v>1.42844860105651</v>
          </cell>
          <cell r="CX603">
            <v>1.44672310605297</v>
          </cell>
          <cell r="CY603">
            <v>1.42258591233537</v>
          </cell>
          <cell r="CZ603">
            <v>1.43295621344026</v>
          </cell>
          <cell r="DA603">
            <v>1.44502377423316</v>
          </cell>
          <cell r="DB603">
            <v>1.43552826347749</v>
          </cell>
          <cell r="DC603">
            <v>1.43267116879513</v>
          </cell>
          <cell r="DD603">
            <v>1.43123486690291</v>
          </cell>
          <cell r="DE603">
            <v>1.40384155571799</v>
          </cell>
          <cell r="DF603">
            <v>1.42939720767364</v>
          </cell>
          <cell r="DG603">
            <v>1.42939720767364</v>
          </cell>
          <cell r="DH603">
            <v>1.42939720767364</v>
          </cell>
          <cell r="DI603">
            <v>1.42939720767364</v>
          </cell>
          <cell r="DJ603">
            <v>1.42939720767364</v>
          </cell>
          <cell r="DK603">
            <v>1.42939720767364</v>
          </cell>
        </row>
        <row r="604">
          <cell r="A604">
            <v>1531.63714521748</v>
          </cell>
          <cell r="B604">
            <v>1232.54031179486</v>
          </cell>
          <cell r="C604">
            <v>1651.14642497448</v>
          </cell>
          <cell r="D604">
            <v>1576.84587626563</v>
          </cell>
          <cell r="E604">
            <v>1809.81524332902</v>
          </cell>
          <cell r="F604">
            <v>1520.76564545833</v>
          </cell>
          <cell r="G604">
            <v>2020.66407625244</v>
          </cell>
          <cell r="H604">
            <v>1912.33431626014</v>
          </cell>
          <cell r="I604">
            <v>1937.56006969441</v>
          </cell>
          <cell r="J604">
            <v>1978.09895013561</v>
          </cell>
          <cell r="K604">
            <v>1976.16321192241</v>
          </cell>
          <cell r="L604">
            <v>1921.58132176501</v>
          </cell>
          <cell r="M604">
            <v>2324.59739520818</v>
          </cell>
          <cell r="N604">
            <v>2223.95618113822</v>
          </cell>
          <cell r="O604">
            <v>2280.23025505963</v>
          </cell>
          <cell r="P604">
            <v>2612.58589028919</v>
          </cell>
          <cell r="Q604">
            <v>2495.04473495579</v>
          </cell>
          <cell r="R604">
            <v>2459.02588349393</v>
          </cell>
          <cell r="S604">
            <v>2749.05833625917</v>
          </cell>
          <cell r="T604">
            <v>2863.01945880068</v>
          </cell>
        </row>
        <row r="604">
          <cell r="Z604">
            <v>1531.63714521748</v>
          </cell>
          <cell r="AA604">
            <v>1232.54031179486</v>
          </cell>
          <cell r="AB604">
            <v>1651.14642497448</v>
          </cell>
          <cell r="AC604">
            <v>1576.84587626563</v>
          </cell>
          <cell r="AD604">
            <v>1809.81524332902</v>
          </cell>
          <cell r="AE604">
            <v>1520.76564545833</v>
          </cell>
          <cell r="AF604">
            <v>2020.66407625244</v>
          </cell>
          <cell r="AG604">
            <v>1912.33431626014</v>
          </cell>
          <cell r="AH604">
            <v>1937.56006969441</v>
          </cell>
          <cell r="AI604">
            <v>1978.09895013561</v>
          </cell>
          <cell r="AJ604">
            <v>1976.16321192241</v>
          </cell>
          <cell r="AK604">
            <v>1921.58132176501</v>
          </cell>
          <cell r="AL604">
            <v>2324.59739520818</v>
          </cell>
          <cell r="AM604">
            <v>2223.95618113822</v>
          </cell>
          <cell r="AN604">
            <v>2280.23025505963</v>
          </cell>
          <cell r="AO604">
            <v>2612.58589028919</v>
          </cell>
          <cell r="AP604">
            <v>2495.04473495579</v>
          </cell>
          <cell r="AQ604">
            <v>2459.02588349393</v>
          </cell>
          <cell r="AR604">
            <v>2749.05833625917</v>
          </cell>
          <cell r="AS604">
            <v>2863.01945880068</v>
          </cell>
        </row>
        <row r="604"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</row>
        <row r="604">
          <cell r="BX604">
            <v>3.04734840772468</v>
          </cell>
          <cell r="BY604">
            <v>3.01811075631481</v>
          </cell>
          <cell r="BZ604">
            <v>3.44113465808952</v>
          </cell>
          <cell r="CA604">
            <v>2.87450253262469</v>
          </cell>
          <cell r="CB604">
            <v>3.79500516147389</v>
          </cell>
          <cell r="CC604">
            <v>3.67008310270565</v>
          </cell>
          <cell r="CD604">
            <v>3.69456116828406</v>
          </cell>
          <cell r="CE604">
            <v>3.78317623250594</v>
          </cell>
          <cell r="CF604">
            <v>3.71728011783693</v>
          </cell>
          <cell r="CG604">
            <v>3.71718361025574</v>
          </cell>
          <cell r="CH604">
            <v>4.38085831718292</v>
          </cell>
          <cell r="CI604">
            <v>4.25619256667279</v>
          </cell>
          <cell r="CJ604">
            <v>4.32553658380569</v>
          </cell>
          <cell r="CK604">
            <v>4.95600644790362</v>
          </cell>
          <cell r="CL604">
            <v>4.73303397993937</v>
          </cell>
          <cell r="CM604">
            <v>4.66470716980288</v>
          </cell>
          <cell r="CN604">
            <v>5.21489107432007</v>
          </cell>
          <cell r="CO604">
            <v>5.43107231460977</v>
          </cell>
          <cell r="CP604">
            <v>4.95775707840009</v>
          </cell>
          <cell r="CQ604">
            <v>4.82754267492906</v>
          </cell>
          <cell r="CR604">
            <v>1.46123669082092</v>
          </cell>
          <cell r="CS604">
            <v>1.42054076938901</v>
          </cell>
          <cell r="CT604">
            <v>1.48446722536862</v>
          </cell>
          <cell r="CU604">
            <v>1.43140064669925</v>
          </cell>
          <cell r="CV604">
            <v>1.44091946976631</v>
          </cell>
          <cell r="CW604">
            <v>1.44946166272095</v>
          </cell>
          <cell r="CX604">
            <v>1.45877692566441</v>
          </cell>
          <cell r="CY604">
            <v>1.42756225205919</v>
          </cell>
          <cell r="CZ604">
            <v>1.4368103573862</v>
          </cell>
          <cell r="DA604">
            <v>1.43251301165633</v>
          </cell>
          <cell r="DB604">
            <v>1.45648044119937</v>
          </cell>
          <cell r="DC604">
            <v>1.41628902765926</v>
          </cell>
          <cell r="DD604">
            <v>1.45376990666228</v>
          </cell>
          <cell r="DE604">
            <v>1.43156836487277</v>
          </cell>
          <cell r="DF604">
            <v>1.44426155164989</v>
          </cell>
          <cell r="DG604">
            <v>1.44426155164989</v>
          </cell>
          <cell r="DH604">
            <v>1.44426155164989</v>
          </cell>
          <cell r="DI604">
            <v>1.44426155164989</v>
          </cell>
          <cell r="DJ604">
            <v>1.44426155164989</v>
          </cell>
          <cell r="DK604">
            <v>1.44426155164989</v>
          </cell>
        </row>
        <row r="605">
          <cell r="A605">
            <v>1253.1704151492</v>
          </cell>
          <cell r="B605">
            <v>1775.2509043399</v>
          </cell>
          <cell r="C605">
            <v>1747.9472680632</v>
          </cell>
          <cell r="D605">
            <v>1880.68494865905</v>
          </cell>
          <cell r="E605">
            <v>1713.39896488747</v>
          </cell>
          <cell r="F605">
            <v>1858.7946468443</v>
          </cell>
          <cell r="G605">
            <v>1696.80191642365</v>
          </cell>
          <cell r="H605">
            <v>1922.49799130222</v>
          </cell>
          <cell r="I605">
            <v>2021.44220832915</v>
          </cell>
          <cell r="J605">
            <v>1975.99289702948</v>
          </cell>
          <cell r="K605">
            <v>2286.03343744628</v>
          </cell>
          <cell r="L605">
            <v>2078.57671035026</v>
          </cell>
          <cell r="M605">
            <v>2003.71749651369</v>
          </cell>
          <cell r="N605">
            <v>2263.93261379096</v>
          </cell>
          <cell r="O605">
            <v>2354.91275730329</v>
          </cell>
          <cell r="P605">
            <v>2487.89847663892</v>
          </cell>
          <cell r="Q605">
            <v>2272.13904673242</v>
          </cell>
          <cell r="R605">
            <v>2284.66981448899</v>
          </cell>
          <cell r="S605">
            <v>2467.35654928043</v>
          </cell>
          <cell r="T605">
            <v>2817.61165904164</v>
          </cell>
        </row>
        <row r="605">
          <cell r="Z605">
            <v>1253.1704151492</v>
          </cell>
          <cell r="AA605">
            <v>1775.2509043399</v>
          </cell>
          <cell r="AB605">
            <v>1747.9472680632</v>
          </cell>
          <cell r="AC605">
            <v>1880.68494865905</v>
          </cell>
          <cell r="AD605">
            <v>1713.39896488747</v>
          </cell>
          <cell r="AE605">
            <v>1858.7946468443</v>
          </cell>
          <cell r="AF605">
            <v>1696.80191642365</v>
          </cell>
          <cell r="AG605">
            <v>1922.49799130222</v>
          </cell>
          <cell r="AH605">
            <v>2021.44220832915</v>
          </cell>
          <cell r="AI605">
            <v>1975.99289702948</v>
          </cell>
          <cell r="AJ605">
            <v>2286.03343744628</v>
          </cell>
          <cell r="AK605">
            <v>2078.57671035026</v>
          </cell>
          <cell r="AL605">
            <v>2003.71749651369</v>
          </cell>
          <cell r="AM605">
            <v>2263.93261379096</v>
          </cell>
          <cell r="AN605">
            <v>2354.91275730329</v>
          </cell>
          <cell r="AO605">
            <v>2487.89847663892</v>
          </cell>
          <cell r="AP605">
            <v>2272.13904673242</v>
          </cell>
          <cell r="AQ605">
            <v>2284.66981448899</v>
          </cell>
          <cell r="AR605">
            <v>2467.35654928043</v>
          </cell>
          <cell r="AS605">
            <v>2817.61165904164</v>
          </cell>
        </row>
        <row r="605"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</row>
        <row r="605">
          <cell r="BX605">
            <v>3.34646269420629</v>
          </cell>
          <cell r="BY605">
            <v>3.58492441766569</v>
          </cell>
          <cell r="BZ605">
            <v>3.20049883464711</v>
          </cell>
          <cell r="CA605">
            <v>3.5746622725569</v>
          </cell>
          <cell r="CB605">
            <v>3.18204480029119</v>
          </cell>
          <cell r="CC605">
            <v>3.61935586987723</v>
          </cell>
          <cell r="CD605">
            <v>3.88672543288231</v>
          </cell>
          <cell r="CE605">
            <v>3.68435087117618</v>
          </cell>
          <cell r="CF605">
            <v>4.348077304062</v>
          </cell>
          <cell r="CG605">
            <v>3.93629011591047</v>
          </cell>
          <cell r="CH605">
            <v>3.80645468729358</v>
          </cell>
          <cell r="CI605">
            <v>4.23023311312264</v>
          </cell>
          <cell r="CJ605">
            <v>4.5606429717458</v>
          </cell>
          <cell r="CK605">
            <v>4.81818983175141</v>
          </cell>
          <cell r="CL605">
            <v>4.40033922368142</v>
          </cell>
          <cell r="CM605">
            <v>4.42460694133776</v>
          </cell>
          <cell r="CN605">
            <v>4.77840729783669</v>
          </cell>
          <cell r="CO605">
            <v>5.45672903170838</v>
          </cell>
          <cell r="CP605">
            <v>5.17803933113306</v>
          </cell>
          <cell r="CQ605">
            <v>4.83452301498062</v>
          </cell>
          <cell r="CR605">
            <v>1.42263152729101</v>
          </cell>
          <cell r="CS605">
            <v>1.45131483549532</v>
          </cell>
          <cell r="CT605">
            <v>1.43103242511015</v>
          </cell>
          <cell r="CU605">
            <v>1.43728595163258</v>
          </cell>
          <cell r="CV605">
            <v>1.46672252731357</v>
          </cell>
          <cell r="CW605">
            <v>1.42463474455822</v>
          </cell>
          <cell r="CX605">
            <v>1.46093869367836</v>
          </cell>
          <cell r="CY605">
            <v>1.45526385736927</v>
          </cell>
          <cell r="CZ605">
            <v>1.42490071055309</v>
          </cell>
          <cell r="DA605">
            <v>1.46937122962329</v>
          </cell>
          <cell r="DB605">
            <v>1.44043099284849</v>
          </cell>
          <cell r="DC605">
            <v>1.44672535448297</v>
          </cell>
          <cell r="DD605">
            <v>1.44219160025074</v>
          </cell>
          <cell r="DE605">
            <v>1.4662442802586</v>
          </cell>
          <cell r="DF605">
            <v>1.41467240768552</v>
          </cell>
          <cell r="DG605">
            <v>1.41467240768552</v>
          </cell>
          <cell r="DH605">
            <v>1.41467240768552</v>
          </cell>
          <cell r="DI605">
            <v>1.41467240768552</v>
          </cell>
          <cell r="DJ605">
            <v>1.41467240768552</v>
          </cell>
          <cell r="DK605">
            <v>1.41467240768552</v>
          </cell>
        </row>
        <row r="606">
          <cell r="A606">
            <v>1360.03483554167</v>
          </cell>
          <cell r="B606">
            <v>1633.84303063852</v>
          </cell>
          <cell r="C606">
            <v>1393.64926021597</v>
          </cell>
          <cell r="D606">
            <v>1632.59975685534</v>
          </cell>
          <cell r="E606">
            <v>1722.74424117277</v>
          </cell>
          <cell r="F606">
            <v>1865.67956601403</v>
          </cell>
          <cell r="G606">
            <v>1794.42591707189</v>
          </cell>
          <cell r="H606">
            <v>1811.13769279205</v>
          </cell>
          <cell r="I606">
            <v>2029.80041447496</v>
          </cell>
          <cell r="J606">
            <v>2082.37293331352</v>
          </cell>
          <cell r="K606">
            <v>2032.37165878041</v>
          </cell>
          <cell r="L606">
            <v>2044.11618271426</v>
          </cell>
          <cell r="M606">
            <v>2314.78158419548</v>
          </cell>
          <cell r="N606">
            <v>2204.11554788517</v>
          </cell>
          <cell r="O606">
            <v>2203.76093210872</v>
          </cell>
          <cell r="P606">
            <v>2408.40743810781</v>
          </cell>
          <cell r="Q606">
            <v>2420.69192629327</v>
          </cell>
          <cell r="R606">
            <v>2311.41086100197</v>
          </cell>
          <cell r="S606">
            <v>2054.16796221103</v>
          </cell>
          <cell r="T606">
            <v>2483.03503510874</v>
          </cell>
        </row>
        <row r="606">
          <cell r="Z606">
            <v>1360.03483554167</v>
          </cell>
          <cell r="AA606">
            <v>1633.84303063852</v>
          </cell>
          <cell r="AB606">
            <v>1393.64926021597</v>
          </cell>
          <cell r="AC606">
            <v>1632.59975685534</v>
          </cell>
          <cell r="AD606">
            <v>1722.74424117277</v>
          </cell>
          <cell r="AE606">
            <v>1865.67956601403</v>
          </cell>
          <cell r="AF606">
            <v>1794.42591707189</v>
          </cell>
          <cell r="AG606">
            <v>1811.13769279205</v>
          </cell>
          <cell r="AH606">
            <v>2029.80041447496</v>
          </cell>
          <cell r="AI606">
            <v>2082.37293331352</v>
          </cell>
          <cell r="AJ606">
            <v>2032.37165878041</v>
          </cell>
          <cell r="AK606">
            <v>2044.11618271426</v>
          </cell>
          <cell r="AL606">
            <v>2314.78158419548</v>
          </cell>
          <cell r="AM606">
            <v>2204.11554788517</v>
          </cell>
          <cell r="AN606">
            <v>2203.76093210872</v>
          </cell>
          <cell r="AO606">
            <v>2408.40743810781</v>
          </cell>
          <cell r="AP606">
            <v>2420.69192629327</v>
          </cell>
          <cell r="AQ606">
            <v>2311.41086100197</v>
          </cell>
          <cell r="AR606">
            <v>2054.16796221103</v>
          </cell>
          <cell r="AS606">
            <v>2483.03503510874</v>
          </cell>
        </row>
        <row r="606"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</row>
        <row r="606">
          <cell r="BX606">
            <v>2.64674666757075</v>
          </cell>
          <cell r="BY606">
            <v>3.08671962424293</v>
          </cell>
          <cell r="BZ606">
            <v>3.2185137629812</v>
          </cell>
          <cell r="CA606">
            <v>3.50389536934028</v>
          </cell>
          <cell r="CB606">
            <v>3.41782324753073</v>
          </cell>
          <cell r="CC606">
            <v>3.47036897662445</v>
          </cell>
          <cell r="CD606">
            <v>3.79177370770835</v>
          </cell>
          <cell r="CE606">
            <v>3.9775358222786</v>
          </cell>
          <cell r="CF606">
            <v>3.87049611530364</v>
          </cell>
          <cell r="CG606">
            <v>3.93256195146002</v>
          </cell>
          <cell r="CH606">
            <v>4.37624395092014</v>
          </cell>
          <cell r="CI606">
            <v>4.24193044864243</v>
          </cell>
          <cell r="CJ606">
            <v>4.1636990207547</v>
          </cell>
          <cell r="CK606">
            <v>4.55035006089905</v>
          </cell>
          <cell r="CL606">
            <v>4.57355988855458</v>
          </cell>
          <cell r="CM606">
            <v>4.36708855225359</v>
          </cell>
          <cell r="CN606">
            <v>3.88106396120731</v>
          </cell>
          <cell r="CO606">
            <v>4.69134850044245</v>
          </cell>
          <cell r="CP606">
            <v>4.31267658456299</v>
          </cell>
          <cell r="CQ606">
            <v>4.56115829874945</v>
          </cell>
          <cell r="CR606">
            <v>1.43890835906437</v>
          </cell>
          <cell r="CS606">
            <v>1.43279375394064</v>
          </cell>
          <cell r="CT606">
            <v>1.44260771083962</v>
          </cell>
          <cell r="CU606">
            <v>1.44907104974786</v>
          </cell>
          <cell r="CV606">
            <v>1.46646793634275</v>
          </cell>
          <cell r="CW606">
            <v>1.4587909532111</v>
          </cell>
          <cell r="CX606">
            <v>1.43841124399569</v>
          </cell>
          <cell r="CY606">
            <v>1.42982521730846</v>
          </cell>
          <cell r="CZ606">
            <v>1.46662154828848</v>
          </cell>
          <cell r="DA606">
            <v>1.43433813774638</v>
          </cell>
          <cell r="DB606">
            <v>1.43861183812825</v>
          </cell>
          <cell r="DC606">
            <v>1.42408902337241</v>
          </cell>
          <cell r="DD606">
            <v>1.44915763953853</v>
          </cell>
          <cell r="DE606">
            <v>1.42356712516693</v>
          </cell>
          <cell r="DF606">
            <v>1.45008108265355</v>
          </cell>
          <cell r="DG606">
            <v>1.45008108265355</v>
          </cell>
          <cell r="DH606">
            <v>1.45008108265355</v>
          </cell>
          <cell r="DI606">
            <v>1.45008108265355</v>
          </cell>
          <cell r="DJ606">
            <v>1.45008108265355</v>
          </cell>
          <cell r="DK606">
            <v>1.45008108265355</v>
          </cell>
        </row>
        <row r="607">
          <cell r="A607">
            <v>1590.48612231952</v>
          </cell>
          <cell r="B607">
            <v>1410.97516134929</v>
          </cell>
          <cell r="C607">
            <v>1800.59286688872</v>
          </cell>
          <cell r="D607">
            <v>1469.31287875221</v>
          </cell>
          <cell r="E607">
            <v>1781.57371859948</v>
          </cell>
          <cell r="F607">
            <v>1820.2000077351</v>
          </cell>
          <cell r="G607">
            <v>2022.21316366005</v>
          </cell>
          <cell r="H607">
            <v>1896.79019257949</v>
          </cell>
          <cell r="I607">
            <v>1764.86191543699</v>
          </cell>
          <cell r="J607">
            <v>1880.20320037399</v>
          </cell>
          <cell r="K607">
            <v>1907.92396563798</v>
          </cell>
          <cell r="L607">
            <v>2132.55039305673</v>
          </cell>
          <cell r="M607">
            <v>1667.22146591409</v>
          </cell>
          <cell r="N607">
            <v>1981.30573791452</v>
          </cell>
          <cell r="O607">
            <v>2267.85671670238</v>
          </cell>
          <cell r="P607">
            <v>2451.84001710912</v>
          </cell>
          <cell r="Q607">
            <v>2605.49803342641</v>
          </cell>
          <cell r="R607">
            <v>2198.3651460434</v>
          </cell>
          <cell r="S607">
            <v>2446.10063237288</v>
          </cell>
          <cell r="T607">
            <v>2609.23661713882</v>
          </cell>
        </row>
        <row r="607">
          <cell r="Z607">
            <v>1590.48612231952</v>
          </cell>
          <cell r="AA607">
            <v>1410.97516134929</v>
          </cell>
          <cell r="AB607">
            <v>1800.59286688872</v>
          </cell>
          <cell r="AC607">
            <v>1469.31287875221</v>
          </cell>
          <cell r="AD607">
            <v>1781.57371859948</v>
          </cell>
          <cell r="AE607">
            <v>1820.2000077351</v>
          </cell>
          <cell r="AF607">
            <v>2022.21316366005</v>
          </cell>
          <cell r="AG607">
            <v>1896.79019257949</v>
          </cell>
          <cell r="AH607">
            <v>1764.86191543699</v>
          </cell>
          <cell r="AI607">
            <v>1880.20320037399</v>
          </cell>
          <cell r="AJ607">
            <v>1907.92396563798</v>
          </cell>
          <cell r="AK607">
            <v>2132.55039305673</v>
          </cell>
          <cell r="AL607">
            <v>1667.22146591409</v>
          </cell>
          <cell r="AM607">
            <v>1981.30573791452</v>
          </cell>
          <cell r="AN607">
            <v>2267.85671670238</v>
          </cell>
          <cell r="AO607">
            <v>2451.84001710912</v>
          </cell>
          <cell r="AP607">
            <v>2605.49803342641</v>
          </cell>
          <cell r="AQ607">
            <v>2198.3651460434</v>
          </cell>
          <cell r="AR607">
            <v>2446.10063237288</v>
          </cell>
          <cell r="AS607">
            <v>2609.23661713882</v>
          </cell>
        </row>
        <row r="607"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</row>
        <row r="607">
          <cell r="BX607">
            <v>3.39890120238801</v>
          </cell>
          <cell r="BY607">
            <v>2.837794728243</v>
          </cell>
          <cell r="BZ607">
            <v>3.37081419643756</v>
          </cell>
          <cell r="CA607">
            <v>3.47929534706749</v>
          </cell>
          <cell r="CB607">
            <v>3.95946335431877</v>
          </cell>
          <cell r="CC607">
            <v>3.6092288199602</v>
          </cell>
          <cell r="CD607">
            <v>3.38147757178447</v>
          </cell>
          <cell r="CE607">
            <v>3.58757695328048</v>
          </cell>
          <cell r="CF607">
            <v>3.61502712574681</v>
          </cell>
          <cell r="CG607">
            <v>4.07476230546265</v>
          </cell>
          <cell r="CH607">
            <v>3.15557387911454</v>
          </cell>
          <cell r="CI607">
            <v>3.80495704639063</v>
          </cell>
          <cell r="CJ607">
            <v>4.27804694803767</v>
          </cell>
          <cell r="CK607">
            <v>4.62510996617202</v>
          </cell>
          <cell r="CL607">
            <v>4.91496787602425</v>
          </cell>
          <cell r="CM607">
            <v>4.14695921238731</v>
          </cell>
          <cell r="CN607">
            <v>4.61428328687889</v>
          </cell>
          <cell r="CO607">
            <v>4.92202027775804</v>
          </cell>
          <cell r="CP607">
            <v>4.30230566404476</v>
          </cell>
          <cell r="CQ607">
            <v>4.55730897145716</v>
          </cell>
          <cell r="CR607">
            <v>1.4495153104896</v>
          </cell>
          <cell r="CS607">
            <v>1.42619763479677</v>
          </cell>
          <cell r="CT607">
            <v>1.45138997823618</v>
          </cell>
          <cell r="CU607">
            <v>1.41853626558811</v>
          </cell>
          <cell r="CV607">
            <v>1.44802519573236</v>
          </cell>
          <cell r="CW607">
            <v>1.43329290526132</v>
          </cell>
          <cell r="CX607">
            <v>1.399257813911</v>
          </cell>
          <cell r="CY607">
            <v>1.43983263969924</v>
          </cell>
          <cell r="CZ607">
            <v>1.42991873281397</v>
          </cell>
          <cell r="DA607">
            <v>1.43585537312306</v>
          </cell>
          <cell r="DB607">
            <v>1.44596119617596</v>
          </cell>
          <cell r="DC607">
            <v>1.43385144423299</v>
          </cell>
          <cell r="DD607">
            <v>1.44751167888421</v>
          </cell>
          <cell r="DE607">
            <v>1.42662185990908</v>
          </cell>
          <cell r="DF607">
            <v>1.45236977261487</v>
          </cell>
          <cell r="DG607">
            <v>1.45236977261487</v>
          </cell>
          <cell r="DH607">
            <v>1.45236977261487</v>
          </cell>
          <cell r="DI607">
            <v>1.45236977261487</v>
          </cell>
          <cell r="DJ607">
            <v>1.45236977261487</v>
          </cell>
          <cell r="DK607">
            <v>1.45236977261487</v>
          </cell>
        </row>
        <row r="608">
          <cell r="A608">
            <v>1067.57276613543</v>
          </cell>
          <cell r="B608">
            <v>1404.82470471086</v>
          </cell>
          <cell r="C608">
            <v>1582.37856446712</v>
          </cell>
          <cell r="D608">
            <v>1554.60003382689</v>
          </cell>
          <cell r="E608">
            <v>1414.13675563134</v>
          </cell>
          <cell r="F608">
            <v>1749.68015391155</v>
          </cell>
          <cell r="G608">
            <v>1639.50145567764</v>
          </cell>
          <cell r="H608">
            <v>1701.53244279974</v>
          </cell>
          <cell r="I608">
            <v>1978.82273261704</v>
          </cell>
          <cell r="J608">
            <v>1850.56153166928</v>
          </cell>
          <cell r="K608">
            <v>2308.11064817074</v>
          </cell>
          <cell r="L608">
            <v>1934.6589303901</v>
          </cell>
          <cell r="M608">
            <v>2119.01634522498</v>
          </cell>
          <cell r="N608">
            <v>2152.49309381998</v>
          </cell>
          <cell r="O608">
            <v>2295.24814092494</v>
          </cell>
          <cell r="P608">
            <v>2083.99706817294</v>
          </cell>
          <cell r="Q608">
            <v>2361.80681694593</v>
          </cell>
          <cell r="R608">
            <v>2591.15088217959</v>
          </cell>
          <cell r="S608">
            <v>2934.06116198606</v>
          </cell>
          <cell r="T608">
            <v>2385.74124091359</v>
          </cell>
        </row>
        <row r="608">
          <cell r="Z608">
            <v>1067.57276613543</v>
          </cell>
          <cell r="AA608">
            <v>1404.82470471086</v>
          </cell>
          <cell r="AB608">
            <v>1582.37856446712</v>
          </cell>
          <cell r="AC608">
            <v>1554.60003382689</v>
          </cell>
          <cell r="AD608">
            <v>1414.13675563134</v>
          </cell>
          <cell r="AE608">
            <v>1749.68015391155</v>
          </cell>
          <cell r="AF608">
            <v>1639.50145567764</v>
          </cell>
          <cell r="AG608">
            <v>1701.53244279974</v>
          </cell>
          <cell r="AH608">
            <v>1978.82273261704</v>
          </cell>
          <cell r="AI608">
            <v>1850.56153166928</v>
          </cell>
          <cell r="AJ608">
            <v>2308.11064817074</v>
          </cell>
          <cell r="AK608">
            <v>1934.6589303901</v>
          </cell>
          <cell r="AL608">
            <v>2119.01634522498</v>
          </cell>
          <cell r="AM608">
            <v>2152.49309381998</v>
          </cell>
          <cell r="AN608">
            <v>2295.24814092494</v>
          </cell>
          <cell r="AO608">
            <v>2083.99706817294</v>
          </cell>
          <cell r="AP608">
            <v>2361.80681694593</v>
          </cell>
          <cell r="AQ608">
            <v>2591.15088217959</v>
          </cell>
          <cell r="AR608">
            <v>2934.06116198606</v>
          </cell>
          <cell r="AS608">
            <v>2385.74124091359</v>
          </cell>
        </row>
        <row r="608"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</row>
        <row r="608">
          <cell r="BX608">
            <v>3.020508184539</v>
          </cell>
          <cell r="BY608">
            <v>3.01190616423696</v>
          </cell>
          <cell r="BZ608">
            <v>2.70167770549688</v>
          </cell>
          <cell r="CA608">
            <v>3.30611893609111</v>
          </cell>
          <cell r="CB608">
            <v>3.10264910380527</v>
          </cell>
          <cell r="CC608">
            <v>3.21720857468083</v>
          </cell>
          <cell r="CD608">
            <v>3.72829332272722</v>
          </cell>
          <cell r="CE608">
            <v>3.49419459146896</v>
          </cell>
          <cell r="CF608">
            <v>4.38573678720249</v>
          </cell>
          <cell r="CG608">
            <v>3.65100545851113</v>
          </cell>
          <cell r="CH608">
            <v>4.04237486391358</v>
          </cell>
          <cell r="CI608">
            <v>4.01773405919703</v>
          </cell>
          <cell r="CJ608">
            <v>4.25295971607591</v>
          </cell>
          <cell r="CK608">
            <v>3.86152391165347</v>
          </cell>
          <cell r="CL608">
            <v>4.3762890253673</v>
          </cell>
          <cell r="CM608">
            <v>4.80125007997762</v>
          </cell>
          <cell r="CN608">
            <v>5.43664264614154</v>
          </cell>
          <cell r="CO608">
            <v>4.4206381042956</v>
          </cell>
          <cell r="CP608">
            <v>5.34581756652432</v>
          </cell>
          <cell r="CQ608">
            <v>4.95472630207755</v>
          </cell>
          <cell r="CR608">
            <v>1.41513492917315</v>
          </cell>
          <cell r="CS608">
            <v>1.46861481879832</v>
          </cell>
          <cell r="CT608">
            <v>1.43528289724788</v>
          </cell>
          <cell r="CU608">
            <v>1.41411383443522</v>
          </cell>
          <cell r="CV608">
            <v>1.43405235488286</v>
          </cell>
          <cell r="CW608">
            <v>1.44993097645771</v>
          </cell>
          <cell r="CX608">
            <v>1.44772568853073</v>
          </cell>
          <cell r="CY608">
            <v>1.44899922146383</v>
          </cell>
          <cell r="CZ608">
            <v>1.45413240720839</v>
          </cell>
          <cell r="DA608">
            <v>1.45098719057973</v>
          </cell>
          <cell r="DB608">
            <v>1.44185370069592</v>
          </cell>
          <cell r="DC608">
            <v>1.45177417178877</v>
          </cell>
          <cell r="DD608">
            <v>1.43616671608544</v>
          </cell>
          <cell r="DE608">
            <v>1.46780281274018</v>
          </cell>
          <cell r="DF608">
            <v>1.47858232638736</v>
          </cell>
          <cell r="DG608">
            <v>1.47858232638736</v>
          </cell>
          <cell r="DH608">
            <v>1.47858232638736</v>
          </cell>
          <cell r="DI608">
            <v>1.47858232638736</v>
          </cell>
          <cell r="DJ608">
            <v>1.47858232638736</v>
          </cell>
          <cell r="DK608">
            <v>1.47858232638736</v>
          </cell>
        </row>
        <row r="609">
          <cell r="A609">
            <v>1528.39588076984</v>
          </cell>
          <cell r="B609">
            <v>1736.06227868755</v>
          </cell>
          <cell r="C609">
            <v>1673.71859483419</v>
          </cell>
          <cell r="D609">
            <v>1698.18459584192</v>
          </cell>
          <cell r="E609">
            <v>1645.0121849516</v>
          </cell>
          <cell r="F609">
            <v>1693.81226292776</v>
          </cell>
          <cell r="G609">
            <v>1779.26376164623</v>
          </cell>
          <cell r="H609">
            <v>2123.25044856917</v>
          </cell>
          <cell r="I609">
            <v>1632.75937906391</v>
          </cell>
          <cell r="J609">
            <v>1589.35501309528</v>
          </cell>
          <cell r="K609">
            <v>1847.25559743387</v>
          </cell>
          <cell r="L609">
            <v>2061.82452909948</v>
          </cell>
          <cell r="M609">
            <v>2181.94761474371</v>
          </cell>
          <cell r="N609">
            <v>1987.56092590445</v>
          </cell>
          <cell r="O609">
            <v>2364.7602787911</v>
          </cell>
          <cell r="P609">
            <v>2447.46125021959</v>
          </cell>
          <cell r="Q609">
            <v>2663.11130148144</v>
          </cell>
          <cell r="R609">
            <v>2756.48311496729</v>
          </cell>
          <cell r="S609">
            <v>2730.54436810119</v>
          </cell>
          <cell r="T609">
            <v>2658.41374375726</v>
          </cell>
        </row>
        <row r="609">
          <cell r="Z609">
            <v>1528.39588076984</v>
          </cell>
          <cell r="AA609">
            <v>1736.06227868755</v>
          </cell>
          <cell r="AB609">
            <v>1673.71859483419</v>
          </cell>
          <cell r="AC609">
            <v>1698.18459584192</v>
          </cell>
          <cell r="AD609">
            <v>1645.0121849516</v>
          </cell>
          <cell r="AE609">
            <v>1693.81226292776</v>
          </cell>
          <cell r="AF609">
            <v>1779.26376164623</v>
          </cell>
          <cell r="AG609">
            <v>2123.25044856917</v>
          </cell>
          <cell r="AH609">
            <v>1632.75937906391</v>
          </cell>
          <cell r="AI609">
            <v>1589.35501309528</v>
          </cell>
          <cell r="AJ609">
            <v>1847.25559743387</v>
          </cell>
          <cell r="AK609">
            <v>2061.82452909948</v>
          </cell>
          <cell r="AL609">
            <v>2181.94761474371</v>
          </cell>
          <cell r="AM609">
            <v>1987.56092590445</v>
          </cell>
          <cell r="AN609">
            <v>2364.7602787911</v>
          </cell>
          <cell r="AO609">
            <v>2447.46125021959</v>
          </cell>
          <cell r="AP609">
            <v>2663.11130148144</v>
          </cell>
          <cell r="AQ609">
            <v>2756.48311496729</v>
          </cell>
          <cell r="AR609">
            <v>2730.54436810119</v>
          </cell>
          <cell r="AS609">
            <v>2658.41374375726</v>
          </cell>
        </row>
        <row r="609"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</row>
        <row r="609">
          <cell r="BX609">
            <v>3.15232751279115</v>
          </cell>
          <cell r="BY609">
            <v>3.30349679837892</v>
          </cell>
          <cell r="BZ609">
            <v>3.08836057646906</v>
          </cell>
          <cell r="CA609">
            <v>3.22085628940026</v>
          </cell>
          <cell r="CB609">
            <v>3.31671902699951</v>
          </cell>
          <cell r="CC609">
            <v>4.0291671016028</v>
          </cell>
          <cell r="CD609">
            <v>3.10826454736796</v>
          </cell>
          <cell r="CE609">
            <v>3.02022848288402</v>
          </cell>
          <cell r="CF609">
            <v>3.51218118986796</v>
          </cell>
          <cell r="CG609">
            <v>3.87427713362838</v>
          </cell>
          <cell r="CH609">
            <v>4.15906322092245</v>
          </cell>
          <cell r="CI609">
            <v>3.71201518447628</v>
          </cell>
          <cell r="CJ609">
            <v>4.4137921678974</v>
          </cell>
          <cell r="CK609">
            <v>4.56815238074534</v>
          </cell>
          <cell r="CL609">
            <v>4.97066020185642</v>
          </cell>
          <cell r="CM609">
            <v>5.1449373929791</v>
          </cell>
          <cell r="CN609">
            <v>5.0965230827467</v>
          </cell>
          <cell r="CO609">
            <v>4.96189227570458</v>
          </cell>
          <cell r="CP609">
            <v>4.40039883719573</v>
          </cell>
          <cell r="CQ609">
            <v>4.72619889997866</v>
          </cell>
          <cell r="CR609">
            <v>1.44818455647452</v>
          </cell>
          <cell r="CS609">
            <v>1.46387211399278</v>
          </cell>
          <cell r="CT609">
            <v>1.4546491055258</v>
          </cell>
          <cell r="CU609">
            <v>1.4083744651535</v>
          </cell>
          <cell r="CV609">
            <v>1.45931233963953</v>
          </cell>
          <cell r="CW609">
            <v>1.44079124471956</v>
          </cell>
          <cell r="CX609">
            <v>1.46973415526152</v>
          </cell>
          <cell r="CY609">
            <v>1.44375360215609</v>
          </cell>
          <cell r="CZ609">
            <v>1.43916751586873</v>
          </cell>
          <cell r="DA609">
            <v>1.44174433187036</v>
          </cell>
          <cell r="DB609">
            <v>1.44097754812448</v>
          </cell>
          <cell r="DC609">
            <v>1.45803568806903</v>
          </cell>
          <cell r="DD609">
            <v>1.43732815612379</v>
          </cell>
          <cell r="DE609">
            <v>1.46695854653582</v>
          </cell>
          <cell r="DF609">
            <v>1.46785236773971</v>
          </cell>
          <cell r="DG609">
            <v>1.46785236773971</v>
          </cell>
          <cell r="DH609">
            <v>1.46785236773971</v>
          </cell>
          <cell r="DI609">
            <v>1.46785236773971</v>
          </cell>
          <cell r="DJ609">
            <v>1.46785236773971</v>
          </cell>
          <cell r="DK609">
            <v>1.46785236773971</v>
          </cell>
        </row>
        <row r="610">
          <cell r="A610">
            <v>1146.61233556207</v>
          </cell>
          <cell r="B610">
            <v>1448.02159106757</v>
          </cell>
          <cell r="C610">
            <v>1663.18348789558</v>
          </cell>
          <cell r="D610">
            <v>1786.1386275739</v>
          </cell>
          <cell r="E610">
            <v>1992.10077976124</v>
          </cell>
          <cell r="F610">
            <v>1649.83102841517</v>
          </cell>
          <cell r="G610">
            <v>1494.76374697502</v>
          </cell>
          <cell r="H610">
            <v>1802.2097498403</v>
          </cell>
          <cell r="I610">
            <v>1829.47277001173</v>
          </cell>
          <cell r="J610">
            <v>2051.01125710325</v>
          </cell>
          <cell r="K610">
            <v>1752.11761867512</v>
          </cell>
          <cell r="L610">
            <v>2090.62970752825</v>
          </cell>
          <cell r="M610">
            <v>2097.10549687394</v>
          </cell>
          <cell r="N610">
            <v>2220.41784590385</v>
          </cell>
          <cell r="O610">
            <v>2481.92769574226</v>
          </cell>
          <cell r="P610">
            <v>2384.95426872111</v>
          </cell>
          <cell r="Q610">
            <v>2533.80248173997</v>
          </cell>
          <cell r="R610">
            <v>2525.76978785834</v>
          </cell>
          <cell r="S610">
            <v>2802.51072925083</v>
          </cell>
          <cell r="T610">
            <v>2506.83915623887</v>
          </cell>
        </row>
        <row r="610">
          <cell r="Z610">
            <v>1146.61233556207</v>
          </cell>
          <cell r="AA610">
            <v>1448.02159106757</v>
          </cell>
          <cell r="AB610">
            <v>1663.18348789558</v>
          </cell>
          <cell r="AC610">
            <v>1786.1386275739</v>
          </cell>
          <cell r="AD610">
            <v>1992.10077976124</v>
          </cell>
          <cell r="AE610">
            <v>1649.83102841517</v>
          </cell>
          <cell r="AF610">
            <v>1494.76374697502</v>
          </cell>
          <cell r="AG610">
            <v>1802.2097498403</v>
          </cell>
          <cell r="AH610">
            <v>1829.47277001173</v>
          </cell>
          <cell r="AI610">
            <v>2051.01125710325</v>
          </cell>
          <cell r="AJ610">
            <v>1752.11761867512</v>
          </cell>
          <cell r="AK610">
            <v>2090.62970752825</v>
          </cell>
          <cell r="AL610">
            <v>2097.10549687394</v>
          </cell>
          <cell r="AM610">
            <v>2220.41784590385</v>
          </cell>
          <cell r="AN610">
            <v>2481.92769574226</v>
          </cell>
          <cell r="AO610">
            <v>2384.95426872111</v>
          </cell>
          <cell r="AP610">
            <v>2533.80248173997</v>
          </cell>
          <cell r="AQ610">
            <v>2525.76978785834</v>
          </cell>
          <cell r="AR610">
            <v>2802.51072925083</v>
          </cell>
          <cell r="AS610">
            <v>2506.83915623887</v>
          </cell>
        </row>
        <row r="610"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</row>
        <row r="610">
          <cell r="BX610">
            <v>3.15407983764009</v>
          </cell>
          <cell r="BY610">
            <v>3.43685185305986</v>
          </cell>
          <cell r="BZ610">
            <v>3.82458862518338</v>
          </cell>
          <cell r="CA610">
            <v>3.12726392040451</v>
          </cell>
          <cell r="CB610">
            <v>2.84346281515385</v>
          </cell>
          <cell r="CC610">
            <v>3.35474236443013</v>
          </cell>
          <cell r="CD610">
            <v>3.47148408835934</v>
          </cell>
          <cell r="CE610">
            <v>3.83257964966113</v>
          </cell>
          <cell r="CF610">
            <v>3.32853265877273</v>
          </cell>
          <cell r="CG610">
            <v>3.91555350174962</v>
          </cell>
          <cell r="CH610">
            <v>3.96583407157109</v>
          </cell>
          <cell r="CI610">
            <v>4.22891406683388</v>
          </cell>
          <cell r="CJ610">
            <v>4.76318065981051</v>
          </cell>
          <cell r="CK610">
            <v>4.57707453234552</v>
          </cell>
          <cell r="CL610">
            <v>4.86273592800788</v>
          </cell>
          <cell r="CM610">
            <v>4.84732001874962</v>
          </cell>
          <cell r="CN610">
            <v>5.37842618355844</v>
          </cell>
          <cell r="CO610">
            <v>4.81098938004384</v>
          </cell>
          <cell r="CP610">
            <v>5.09832598424331</v>
          </cell>
          <cell r="CQ610">
            <v>5.13397603838397</v>
          </cell>
          <cell r="CR610">
            <v>1.44344543281257</v>
          </cell>
          <cell r="CS610">
            <v>1.43110128394519</v>
          </cell>
          <cell r="CT610">
            <v>1.44468983814126</v>
          </cell>
          <cell r="CU610">
            <v>1.42384097299599</v>
          </cell>
          <cell r="CV610">
            <v>1.42703200014056</v>
          </cell>
          <cell r="CW610">
            <v>1.44538009084055</v>
          </cell>
          <cell r="CX610">
            <v>1.44023094677809</v>
          </cell>
          <cell r="CY610">
            <v>1.47181524602869</v>
          </cell>
          <cell r="CZ610">
            <v>1.44383613372244</v>
          </cell>
          <cell r="DA610">
            <v>1.46616885680833</v>
          </cell>
          <cell r="DB610">
            <v>1.44217369485431</v>
          </cell>
          <cell r="DC610">
            <v>1.46282067677167</v>
          </cell>
          <cell r="DD610">
            <v>1.44874808383178</v>
          </cell>
          <cell r="DE610">
            <v>1.4385103286515</v>
          </cell>
          <cell r="DF610">
            <v>1.42757589765946</v>
          </cell>
          <cell r="DG610">
            <v>1.42757589765946</v>
          </cell>
          <cell r="DH610">
            <v>1.42757589765946</v>
          </cell>
          <cell r="DI610">
            <v>1.42757589765946</v>
          </cell>
          <cell r="DJ610">
            <v>1.42757589765946</v>
          </cell>
          <cell r="DK610">
            <v>1.42757589765946</v>
          </cell>
        </row>
        <row r="611">
          <cell r="A611">
            <v>1477.6645729926</v>
          </cell>
          <cell r="B611">
            <v>1348.60987276531</v>
          </cell>
          <cell r="C611">
            <v>1566.45862582139</v>
          </cell>
          <cell r="D611">
            <v>1677.71357887837</v>
          </cell>
          <cell r="E611">
            <v>1656.50199164491</v>
          </cell>
          <cell r="F611">
            <v>1671.9752043382</v>
          </cell>
          <cell r="G611">
            <v>1803.57536424624</v>
          </cell>
          <cell r="H611">
            <v>1843.83068705523</v>
          </cell>
          <cell r="I611">
            <v>1769.90675358074</v>
          </cell>
          <cell r="J611">
            <v>2022.35634549298</v>
          </cell>
          <cell r="K611">
            <v>1681.25726719162</v>
          </cell>
          <cell r="L611">
            <v>1925.01013650358</v>
          </cell>
          <cell r="M611">
            <v>2007.74840768025</v>
          </cell>
          <cell r="N611">
            <v>1965.99832349171</v>
          </cell>
          <cell r="O611">
            <v>2094.32352060846</v>
          </cell>
          <cell r="P611">
            <v>2075.85949149753</v>
          </cell>
          <cell r="Q611">
            <v>2513.29841976735</v>
          </cell>
          <cell r="R611">
            <v>2714.22036528976</v>
          </cell>
          <cell r="S611">
            <v>2708.61387857005</v>
          </cell>
          <cell r="T611">
            <v>2301.32184603636</v>
          </cell>
        </row>
        <row r="611">
          <cell r="Z611">
            <v>1477.6645729926</v>
          </cell>
          <cell r="AA611">
            <v>1348.60987276531</v>
          </cell>
          <cell r="AB611">
            <v>1566.45862582139</v>
          </cell>
          <cell r="AC611">
            <v>1677.71357887837</v>
          </cell>
          <cell r="AD611">
            <v>1656.50199164491</v>
          </cell>
          <cell r="AE611">
            <v>1671.9752043382</v>
          </cell>
          <cell r="AF611">
            <v>1803.57536424624</v>
          </cell>
          <cell r="AG611">
            <v>1843.83068705523</v>
          </cell>
          <cell r="AH611">
            <v>1769.90675358074</v>
          </cell>
          <cell r="AI611">
            <v>2022.35634549298</v>
          </cell>
          <cell r="AJ611">
            <v>1681.25726719162</v>
          </cell>
          <cell r="AK611">
            <v>1925.01013650358</v>
          </cell>
          <cell r="AL611">
            <v>2007.74840768025</v>
          </cell>
          <cell r="AM611">
            <v>1965.99832349171</v>
          </cell>
          <cell r="AN611">
            <v>2094.32352060846</v>
          </cell>
          <cell r="AO611">
            <v>2075.85949149753</v>
          </cell>
          <cell r="AP611">
            <v>2513.29841976735</v>
          </cell>
          <cell r="AQ611">
            <v>2714.22036528976</v>
          </cell>
          <cell r="AR611">
            <v>2708.61387857005</v>
          </cell>
          <cell r="AS611">
            <v>2301.32184603636</v>
          </cell>
        </row>
        <row r="611"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</row>
        <row r="611">
          <cell r="BX611">
            <v>2.98831078183743</v>
          </cell>
          <cell r="BY611">
            <v>3.14078342178646</v>
          </cell>
          <cell r="BZ611">
            <v>3.13760576168982</v>
          </cell>
          <cell r="CA611">
            <v>3.18759994963632</v>
          </cell>
          <cell r="CB611">
            <v>3.41874844490723</v>
          </cell>
          <cell r="CC611">
            <v>3.50849230264389</v>
          </cell>
          <cell r="CD611">
            <v>3.36880253749514</v>
          </cell>
          <cell r="CE611">
            <v>3.87446036872494</v>
          </cell>
          <cell r="CF611">
            <v>3.23516342097369</v>
          </cell>
          <cell r="CG611">
            <v>3.58984118914523</v>
          </cell>
          <cell r="CH611">
            <v>3.78194291299374</v>
          </cell>
          <cell r="CI611">
            <v>3.73188567713009</v>
          </cell>
          <cell r="CJ611">
            <v>3.96949202279461</v>
          </cell>
          <cell r="CK611">
            <v>3.93449608470611</v>
          </cell>
          <cell r="CL611">
            <v>4.76359928635588</v>
          </cell>
          <cell r="CM611">
            <v>5.14441822483769</v>
          </cell>
          <cell r="CN611">
            <v>5.13379192756756</v>
          </cell>
          <cell r="CO611">
            <v>4.36182787417212</v>
          </cell>
          <cell r="CP611">
            <v>5.10176895341159</v>
          </cell>
          <cell r="CQ611">
            <v>5.11483326190819</v>
          </cell>
          <cell r="CR611">
            <v>1.43122918987897</v>
          </cell>
          <cell r="CS611">
            <v>1.43092066187358</v>
          </cell>
          <cell r="CT611">
            <v>1.43615165266211</v>
          </cell>
          <cell r="CU611">
            <v>1.46348058471234</v>
          </cell>
          <cell r="CV611">
            <v>1.44644100172124</v>
          </cell>
          <cell r="CW611">
            <v>1.43705422790299</v>
          </cell>
          <cell r="CX611">
            <v>1.44535418368051</v>
          </cell>
          <cell r="CY611">
            <v>1.43981815768336</v>
          </cell>
          <cell r="CZ611">
            <v>1.43940155140611</v>
          </cell>
          <cell r="DA611">
            <v>1.43005781170051</v>
          </cell>
          <cell r="DB611">
            <v>1.42378720772299</v>
          </cell>
          <cell r="DC611">
            <v>1.46914587473386</v>
          </cell>
          <cell r="DD611">
            <v>1.45445891054784</v>
          </cell>
          <cell r="DE611">
            <v>1.44331773336417</v>
          </cell>
          <cell r="DF611">
            <v>1.44549293114883</v>
          </cell>
          <cell r="DG611">
            <v>1.44549293114883</v>
          </cell>
          <cell r="DH611">
            <v>1.44549293114883</v>
          </cell>
          <cell r="DI611">
            <v>1.44549293114883</v>
          </cell>
          <cell r="DJ611">
            <v>1.44549293114883</v>
          </cell>
          <cell r="DK611">
            <v>1.44549293114883</v>
          </cell>
        </row>
        <row r="612">
          <cell r="A612">
            <v>1541.17493712143</v>
          </cell>
          <cell r="B612">
            <v>1459.45483058291</v>
          </cell>
          <cell r="C612">
            <v>1729.97611735931</v>
          </cell>
          <cell r="D612">
            <v>1587.0540670444</v>
          </cell>
          <cell r="E612">
            <v>1603.86004221825</v>
          </cell>
          <cell r="F612">
            <v>2055.88625993567</v>
          </cell>
          <cell r="G612">
            <v>2061.96801983857</v>
          </cell>
          <cell r="H612">
            <v>1913.54816137145</v>
          </cell>
          <cell r="I612">
            <v>2043.49662401565</v>
          </cell>
          <cell r="J612">
            <v>1847.55695911388</v>
          </cell>
          <cell r="K612">
            <v>1836.25293411</v>
          </cell>
          <cell r="L612">
            <v>1946.95480808071</v>
          </cell>
          <cell r="M612">
            <v>2204.99841278978</v>
          </cell>
          <cell r="N612">
            <v>2235.19450833149</v>
          </cell>
          <cell r="O612">
            <v>2199.18617283602</v>
          </cell>
          <cell r="P612">
            <v>2433.541438089</v>
          </cell>
          <cell r="Q612">
            <v>2090.7833163664</v>
          </cell>
          <cell r="R612">
            <v>2315.2284596241</v>
          </cell>
          <cell r="S612">
            <v>2495.25002749866</v>
          </cell>
          <cell r="T612">
            <v>2404.23240174567</v>
          </cell>
        </row>
        <row r="612">
          <cell r="Z612">
            <v>1541.17493712143</v>
          </cell>
          <cell r="AA612">
            <v>1459.45483058291</v>
          </cell>
          <cell r="AB612">
            <v>1729.97611735931</v>
          </cell>
          <cell r="AC612">
            <v>1587.0540670444</v>
          </cell>
          <cell r="AD612">
            <v>1603.86004221825</v>
          </cell>
          <cell r="AE612">
            <v>2055.88625993567</v>
          </cell>
          <cell r="AF612">
            <v>2061.96801983857</v>
          </cell>
          <cell r="AG612">
            <v>1913.54816137145</v>
          </cell>
          <cell r="AH612">
            <v>2043.49662401565</v>
          </cell>
          <cell r="AI612">
            <v>1847.55695911388</v>
          </cell>
          <cell r="AJ612">
            <v>1836.25293411</v>
          </cell>
          <cell r="AK612">
            <v>1946.95480808071</v>
          </cell>
          <cell r="AL612">
            <v>2204.99841278978</v>
          </cell>
          <cell r="AM612">
            <v>2235.19450833149</v>
          </cell>
          <cell r="AN612">
            <v>2199.18617283602</v>
          </cell>
          <cell r="AO612">
            <v>2433.541438089</v>
          </cell>
          <cell r="AP612">
            <v>2090.7833163664</v>
          </cell>
          <cell r="AQ612">
            <v>2315.2284596241</v>
          </cell>
          <cell r="AR612">
            <v>2495.25002749866</v>
          </cell>
          <cell r="AS612">
            <v>2404.23240174567</v>
          </cell>
        </row>
        <row r="612"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</row>
        <row r="612">
          <cell r="BX612">
            <v>3.22762438266821</v>
          </cell>
          <cell r="BY612">
            <v>2.99813229233091</v>
          </cell>
          <cell r="BZ612">
            <v>3.0194439343746</v>
          </cell>
          <cell r="CA612">
            <v>3.92190520973516</v>
          </cell>
          <cell r="CB612">
            <v>3.87391398683524</v>
          </cell>
          <cell r="CC612">
            <v>3.58064729095568</v>
          </cell>
          <cell r="CD612">
            <v>3.87180659037887</v>
          </cell>
          <cell r="CE612">
            <v>3.50338264930168</v>
          </cell>
          <cell r="CF612">
            <v>3.45398554777427</v>
          </cell>
          <cell r="CG612">
            <v>3.74504189805213</v>
          </cell>
          <cell r="CH612">
            <v>4.16530243863525</v>
          </cell>
          <cell r="CI612">
            <v>4.24063848120194</v>
          </cell>
          <cell r="CJ612">
            <v>4.23203762298402</v>
          </cell>
          <cell r="CK612">
            <v>4.68302277010142</v>
          </cell>
          <cell r="CL612">
            <v>4.02343092443118</v>
          </cell>
          <cell r="CM612">
            <v>4.45534537637488</v>
          </cell>
          <cell r="CN612">
            <v>4.80177264006181</v>
          </cell>
          <cell r="CO612">
            <v>4.62662147673642</v>
          </cell>
          <cell r="CP612">
            <v>4.75668508778217</v>
          </cell>
          <cell r="CQ612">
            <v>4.52668083285515</v>
          </cell>
          <cell r="CR612">
            <v>1.43382499844326</v>
          </cell>
          <cell r="CS612">
            <v>1.45338691217211</v>
          </cell>
          <cell r="CT612">
            <v>1.46846721723758</v>
          </cell>
          <cell r="CU612">
            <v>1.45026733659834</v>
          </cell>
          <cell r="CV612">
            <v>1.45528024280999</v>
          </cell>
          <cell r="CW612">
            <v>1.43618083418557</v>
          </cell>
          <cell r="CX612">
            <v>1.45827384676334</v>
          </cell>
          <cell r="CY612">
            <v>1.46414803704061</v>
          </cell>
          <cell r="CZ612">
            <v>1.44599704479718</v>
          </cell>
          <cell r="DA612">
            <v>1.4448321507193</v>
          </cell>
          <cell r="DB612">
            <v>1.45652895383641</v>
          </cell>
          <cell r="DC612">
            <v>1.42431591076173</v>
          </cell>
          <cell r="DD612">
            <v>1.45033683169215</v>
          </cell>
          <cell r="DE612">
            <v>1.44407984739022</v>
          </cell>
          <cell r="DF612">
            <v>1.42370369395787</v>
          </cell>
          <cell r="DG612">
            <v>1.42370369395787</v>
          </cell>
          <cell r="DH612">
            <v>1.42370369395787</v>
          </cell>
          <cell r="DI612">
            <v>1.42370369395787</v>
          </cell>
          <cell r="DJ612">
            <v>1.42370369395787</v>
          </cell>
          <cell r="DK612">
            <v>1.42370369395787</v>
          </cell>
        </row>
        <row r="613">
          <cell r="A613">
            <v>1551.35663359816</v>
          </cell>
          <cell r="B613">
            <v>1556.613949289</v>
          </cell>
          <cell r="C613">
            <v>1393.65738399419</v>
          </cell>
          <cell r="D613">
            <v>1425.71089952715</v>
          </cell>
          <cell r="E613">
            <v>1547.55596503291</v>
          </cell>
          <cell r="F613">
            <v>1843.69690446647</v>
          </cell>
          <cell r="G613">
            <v>1582.21490363041</v>
          </cell>
          <cell r="H613">
            <v>1645.02682585078</v>
          </cell>
          <cell r="I613">
            <v>1714.96143284909</v>
          </cell>
          <cell r="J613">
            <v>2026.44319217762</v>
          </cell>
          <cell r="K613">
            <v>1728.18021931284</v>
          </cell>
          <cell r="L613">
            <v>2301.80816073345</v>
          </cell>
          <cell r="M613">
            <v>2296.19874660047</v>
          </cell>
          <cell r="N613">
            <v>2136.04031798766</v>
          </cell>
          <cell r="O613">
            <v>2281.39208252973</v>
          </cell>
          <cell r="P613">
            <v>2374.46900088304</v>
          </cell>
          <cell r="Q613">
            <v>2599.2019124377</v>
          </cell>
          <cell r="R613">
            <v>2334.45713506528</v>
          </cell>
          <cell r="S613">
            <v>2613.42916005729</v>
          </cell>
          <cell r="T613">
            <v>2676.13801791301</v>
          </cell>
        </row>
        <row r="613">
          <cell r="Z613">
            <v>1551.35663359816</v>
          </cell>
          <cell r="AA613">
            <v>1556.613949289</v>
          </cell>
          <cell r="AB613">
            <v>1393.65738399419</v>
          </cell>
          <cell r="AC613">
            <v>1425.71089952715</v>
          </cell>
          <cell r="AD613">
            <v>1547.55596503291</v>
          </cell>
          <cell r="AE613">
            <v>1843.69690446647</v>
          </cell>
          <cell r="AF613">
            <v>1582.21490363041</v>
          </cell>
          <cell r="AG613">
            <v>1645.02682585078</v>
          </cell>
          <cell r="AH613">
            <v>1714.96143284909</v>
          </cell>
          <cell r="AI613">
            <v>2026.44319217762</v>
          </cell>
          <cell r="AJ613">
            <v>1728.18021931284</v>
          </cell>
          <cell r="AK613">
            <v>2301.80816073345</v>
          </cell>
          <cell r="AL613">
            <v>2296.19874660047</v>
          </cell>
          <cell r="AM613">
            <v>2136.04031798766</v>
          </cell>
          <cell r="AN613">
            <v>2281.39208252973</v>
          </cell>
          <cell r="AO613">
            <v>2374.46900088304</v>
          </cell>
          <cell r="AP613">
            <v>2599.2019124377</v>
          </cell>
          <cell r="AQ613">
            <v>2334.45713506528</v>
          </cell>
          <cell r="AR613">
            <v>2613.42916005729</v>
          </cell>
          <cell r="AS613">
            <v>2676.13801791301</v>
          </cell>
        </row>
        <row r="613"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</row>
        <row r="613">
          <cell r="BX613">
            <v>2.64858080800565</v>
          </cell>
          <cell r="BY613">
            <v>2.72098145590827</v>
          </cell>
          <cell r="BZ613">
            <v>2.93955515269034</v>
          </cell>
          <cell r="CA613">
            <v>3.48411163297902</v>
          </cell>
          <cell r="CB613">
            <v>2.98812109512465</v>
          </cell>
          <cell r="CC613">
            <v>3.13192253941263</v>
          </cell>
          <cell r="CD613">
            <v>3.23087009580855</v>
          </cell>
          <cell r="CE613">
            <v>3.85182807262134</v>
          </cell>
          <cell r="CF613">
            <v>3.30254860497208</v>
          </cell>
          <cell r="CG613">
            <v>4.36195083834668</v>
          </cell>
          <cell r="CH613">
            <v>4.31908482411992</v>
          </cell>
          <cell r="CI613">
            <v>4.07915736945755</v>
          </cell>
          <cell r="CJ613">
            <v>4.30296270019527</v>
          </cell>
          <cell r="CK613">
            <v>4.47851626286009</v>
          </cell>
          <cell r="CL613">
            <v>4.90238787323832</v>
          </cell>
          <cell r="CM613">
            <v>4.40304937249195</v>
          </cell>
          <cell r="CN613">
            <v>4.92922206640587</v>
          </cell>
          <cell r="CO613">
            <v>5.04749804289905</v>
          </cell>
          <cell r="CP613">
            <v>4.82327621646685</v>
          </cell>
          <cell r="CQ613">
            <v>4.87737148802553</v>
          </cell>
          <cell r="CR613">
            <v>1.42680928329955</v>
          </cell>
          <cell r="CS613">
            <v>1.44374404848086</v>
          </cell>
          <cell r="CT613">
            <v>1.44161710930706</v>
          </cell>
          <cell r="CU613">
            <v>1.43553248056762</v>
          </cell>
          <cell r="CV613">
            <v>1.44235407604927</v>
          </cell>
          <cell r="CW613">
            <v>1.44978833283812</v>
          </cell>
          <cell r="CX613">
            <v>1.45068931760654</v>
          </cell>
          <cell r="CY613">
            <v>1.43902754740394</v>
          </cell>
          <cell r="CZ613">
            <v>1.45425979201535</v>
          </cell>
          <cell r="DA613">
            <v>1.44136733311482</v>
          </cell>
          <cell r="DB613">
            <v>1.43366257191679</v>
          </cell>
          <cell r="DC613">
            <v>1.44575763500057</v>
          </cell>
          <cell r="DD613">
            <v>1.45654825647471</v>
          </cell>
          <cell r="DE613">
            <v>1.43465052331112</v>
          </cell>
          <cell r="DF613">
            <v>1.45257807299168</v>
          </cell>
          <cell r="DG613">
            <v>1.45257807299168</v>
          </cell>
          <cell r="DH613">
            <v>1.45257807299168</v>
          </cell>
          <cell r="DI613">
            <v>1.45257807299168</v>
          </cell>
          <cell r="DJ613">
            <v>1.45257807299168</v>
          </cell>
          <cell r="DK613">
            <v>1.45257807299168</v>
          </cell>
        </row>
        <row r="614">
          <cell r="A614">
            <v>1349.34927282046</v>
          </cell>
          <cell r="B614">
            <v>1561.45407529531</v>
          </cell>
          <cell r="C614">
            <v>1523.71260372036</v>
          </cell>
          <cell r="D614">
            <v>1635.69358258115</v>
          </cell>
          <cell r="E614">
            <v>1541.30635095685</v>
          </cell>
          <cell r="F614">
            <v>1709.22430060562</v>
          </cell>
          <cell r="G614">
            <v>1943.64431739453</v>
          </cell>
          <cell r="H614">
            <v>2195.45873814045</v>
          </cell>
          <cell r="I614">
            <v>1712.19537785815</v>
          </cell>
          <cell r="J614">
            <v>2083.47008274323</v>
          </cell>
          <cell r="K614">
            <v>2126.76728516808</v>
          </cell>
          <cell r="L614">
            <v>1970.86044753871</v>
          </cell>
          <cell r="M614">
            <v>2410.00618686616</v>
          </cell>
          <cell r="N614">
            <v>1976.20666745721</v>
          </cell>
          <cell r="O614">
            <v>2474.61815029277</v>
          </cell>
          <cell r="P614">
            <v>2474.03766829656</v>
          </cell>
          <cell r="Q614">
            <v>2522.95843268265</v>
          </cell>
          <cell r="R614">
            <v>2617.32408715837</v>
          </cell>
          <cell r="S614">
            <v>2211.91385043027</v>
          </cell>
          <cell r="T614">
            <v>2726.34006399299</v>
          </cell>
        </row>
        <row r="614">
          <cell r="Z614">
            <v>1349.34927282046</v>
          </cell>
          <cell r="AA614">
            <v>1561.45407529531</v>
          </cell>
          <cell r="AB614">
            <v>1523.71260372036</v>
          </cell>
          <cell r="AC614">
            <v>1635.69358258115</v>
          </cell>
          <cell r="AD614">
            <v>1541.30635095685</v>
          </cell>
          <cell r="AE614">
            <v>1709.22430060562</v>
          </cell>
          <cell r="AF614">
            <v>1943.64431739453</v>
          </cell>
          <cell r="AG614">
            <v>2195.45873814045</v>
          </cell>
          <cell r="AH614">
            <v>1712.19537785815</v>
          </cell>
          <cell r="AI614">
            <v>2083.47008274323</v>
          </cell>
          <cell r="AJ614">
            <v>2126.76728516808</v>
          </cell>
          <cell r="AK614">
            <v>1970.86044753871</v>
          </cell>
          <cell r="AL614">
            <v>2410.00618686616</v>
          </cell>
          <cell r="AM614">
            <v>1976.20666745721</v>
          </cell>
          <cell r="AN614">
            <v>2474.61815029277</v>
          </cell>
          <cell r="AO614">
            <v>2474.03766829656</v>
          </cell>
          <cell r="AP614">
            <v>2522.95843268265</v>
          </cell>
          <cell r="AQ614">
            <v>2617.32408715837</v>
          </cell>
          <cell r="AR614">
            <v>2211.91385043027</v>
          </cell>
          <cell r="AS614">
            <v>2726.34006399299</v>
          </cell>
        </row>
        <row r="614"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</row>
        <row r="614">
          <cell r="BX614">
            <v>2.8107967484792</v>
          </cell>
          <cell r="BY614">
            <v>3.08306780914591</v>
          </cell>
          <cell r="BZ614">
            <v>2.8792162551818</v>
          </cell>
          <cell r="CA614">
            <v>3.26507395770834</v>
          </cell>
          <cell r="CB614">
            <v>3.64086777828811</v>
          </cell>
          <cell r="CC614">
            <v>4.22234563605195</v>
          </cell>
          <cell r="CD614">
            <v>3.21920374667815</v>
          </cell>
          <cell r="CE614">
            <v>3.98630179726954</v>
          </cell>
          <cell r="CF614">
            <v>4.03478903330402</v>
          </cell>
          <cell r="CG614">
            <v>3.80461145210162</v>
          </cell>
          <cell r="CH614">
            <v>4.4906806500473</v>
          </cell>
          <cell r="CI614">
            <v>3.73991589899276</v>
          </cell>
          <cell r="CJ614">
            <v>4.69703718089902</v>
          </cell>
          <cell r="CK614">
            <v>4.69593537635648</v>
          </cell>
          <cell r="CL614">
            <v>4.7887911768412</v>
          </cell>
          <cell r="CM614">
            <v>4.9679052707146</v>
          </cell>
          <cell r="CN614">
            <v>4.19840192119634</v>
          </cell>
          <cell r="CO614">
            <v>5.17482693111043</v>
          </cell>
          <cell r="CP614">
            <v>5.19499658985728</v>
          </cell>
          <cell r="CQ614">
            <v>5.39299732847036</v>
          </cell>
          <cell r="CR614">
            <v>1.43883132216542</v>
          </cell>
          <cell r="CS614">
            <v>1.42821026725142</v>
          </cell>
          <cell r="CT614">
            <v>1.48518567944999</v>
          </cell>
          <cell r="CU614">
            <v>1.45353672330862</v>
          </cell>
          <cell r="CV614">
            <v>1.46663423364236</v>
          </cell>
          <cell r="CW614">
            <v>1.43421140338145</v>
          </cell>
          <cell r="CX614">
            <v>1.46257794807158</v>
          </cell>
          <cell r="CY614">
            <v>1.42455307201812</v>
          </cell>
          <cell r="CZ614">
            <v>1.45717593847478</v>
          </cell>
          <cell r="DA614">
            <v>1.43193804766739</v>
          </cell>
          <cell r="DB614">
            <v>1.44412995011553</v>
          </cell>
          <cell r="DC614">
            <v>1.41922972489265</v>
          </cell>
          <cell r="DD614">
            <v>1.47032425391373</v>
          </cell>
          <cell r="DE614">
            <v>1.44769695056691</v>
          </cell>
          <cell r="DF614">
            <v>1.44341538998188</v>
          </cell>
          <cell r="DG614">
            <v>1.44341538998188</v>
          </cell>
          <cell r="DH614">
            <v>1.44341538998188</v>
          </cell>
          <cell r="DI614">
            <v>1.44341538998188</v>
          </cell>
          <cell r="DJ614">
            <v>1.44341538998188</v>
          </cell>
          <cell r="DK614">
            <v>1.44341538998188</v>
          </cell>
        </row>
        <row r="615">
          <cell r="A615">
            <v>1246.16846478756</v>
          </cell>
          <cell r="B615">
            <v>1786.51552495693</v>
          </cell>
          <cell r="C615">
            <v>1750.7453058438</v>
          </cell>
          <cell r="D615">
            <v>1491.80709432911</v>
          </cell>
          <cell r="E615">
            <v>1723.62570209962</v>
          </cell>
          <cell r="F615">
            <v>2014.8479508053</v>
          </cell>
          <cell r="G615">
            <v>1702.19977721349</v>
          </cell>
          <cell r="H615">
            <v>1782.52604263566</v>
          </cell>
          <cell r="I615">
            <v>2010.34929736729</v>
          </cell>
          <cell r="J615">
            <v>1924.80582503418</v>
          </cell>
          <cell r="K615">
            <v>2228.60968311782</v>
          </cell>
          <cell r="L615">
            <v>1783.20768771121</v>
          </cell>
          <cell r="M615">
            <v>1915.86978424599</v>
          </cell>
          <cell r="N615">
            <v>2173.05459307395</v>
          </cell>
          <cell r="O615">
            <v>2183.62622506715</v>
          </cell>
          <cell r="P615">
            <v>2212.1413941156</v>
          </cell>
          <cell r="Q615">
            <v>2331.37738653629</v>
          </cell>
          <cell r="R615">
            <v>2116.26001163883</v>
          </cell>
          <cell r="S615">
            <v>2585.99627787377</v>
          </cell>
          <cell r="T615">
            <v>2913.4472531658</v>
          </cell>
        </row>
        <row r="615">
          <cell r="Z615">
            <v>1246.16846478756</v>
          </cell>
          <cell r="AA615">
            <v>1786.51552495693</v>
          </cell>
          <cell r="AB615">
            <v>1750.7453058438</v>
          </cell>
          <cell r="AC615">
            <v>1491.80709432911</v>
          </cell>
          <cell r="AD615">
            <v>1723.62570209962</v>
          </cell>
          <cell r="AE615">
            <v>2014.8479508053</v>
          </cell>
          <cell r="AF615">
            <v>1702.19977721349</v>
          </cell>
          <cell r="AG615">
            <v>1782.52604263566</v>
          </cell>
          <cell r="AH615">
            <v>2010.34929736729</v>
          </cell>
          <cell r="AI615">
            <v>1924.80582503418</v>
          </cell>
          <cell r="AJ615">
            <v>2228.60968311782</v>
          </cell>
          <cell r="AK615">
            <v>1783.20768771121</v>
          </cell>
          <cell r="AL615">
            <v>1915.86978424599</v>
          </cell>
          <cell r="AM615">
            <v>2173.05459307395</v>
          </cell>
          <cell r="AN615">
            <v>2183.62622506715</v>
          </cell>
          <cell r="AO615">
            <v>2212.1413941156</v>
          </cell>
          <cell r="AP615">
            <v>2331.37738653629</v>
          </cell>
          <cell r="AQ615">
            <v>2116.26001163883</v>
          </cell>
          <cell r="AR615">
            <v>2585.99627787377</v>
          </cell>
          <cell r="AS615">
            <v>2913.4472531658</v>
          </cell>
        </row>
        <row r="615"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</row>
        <row r="615">
          <cell r="BX615">
            <v>3.28385225260708</v>
          </cell>
          <cell r="BY615">
            <v>2.87032501041215</v>
          </cell>
          <cell r="BZ615">
            <v>3.29244071290373</v>
          </cell>
          <cell r="CA615">
            <v>3.80286204298585</v>
          </cell>
          <cell r="CB615">
            <v>3.18420258192042</v>
          </cell>
          <cell r="CC615">
            <v>3.37349013068209</v>
          </cell>
          <cell r="CD615">
            <v>3.80812222681171</v>
          </cell>
          <cell r="CE615">
            <v>3.67764427379758</v>
          </cell>
          <cell r="CF615">
            <v>4.21305819563613</v>
          </cell>
          <cell r="CG615">
            <v>3.38985815233754</v>
          </cell>
          <cell r="CH615">
            <v>3.62453947353522</v>
          </cell>
          <cell r="CI615">
            <v>4.06567462779718</v>
          </cell>
          <cell r="CJ615">
            <v>4.08765613264219</v>
          </cell>
          <cell r="CK615">
            <v>4.14103532560854</v>
          </cell>
          <cell r="CL615">
            <v>4.36424007102467</v>
          </cell>
          <cell r="CM615">
            <v>3.9615494243182</v>
          </cell>
          <cell r="CN615">
            <v>4.84087588933199</v>
          </cell>
          <cell r="CO615">
            <v>5.45385029489949</v>
          </cell>
          <cell r="CP615">
            <v>4.59815608095575</v>
          </cell>
          <cell r="CQ615">
            <v>4.80491920074471</v>
          </cell>
          <cell r="CR615">
            <v>1.4395805149647</v>
          </cell>
          <cell r="CS615">
            <v>1.46246275565807</v>
          </cell>
          <cell r="CT615">
            <v>1.46065112337371</v>
          </cell>
          <cell r="CU615">
            <v>1.42393028990208</v>
          </cell>
          <cell r="CV615">
            <v>1.43427402626438</v>
          </cell>
          <cell r="CW615">
            <v>1.45157287055702</v>
          </cell>
          <cell r="CX615">
            <v>1.46459306953046</v>
          </cell>
          <cell r="CY615">
            <v>1.44765000173127</v>
          </cell>
          <cell r="CZ615">
            <v>1.44633127985712</v>
          </cell>
          <cell r="DA615">
            <v>1.43391808014281</v>
          </cell>
          <cell r="DB615">
            <v>1.44925127311837</v>
          </cell>
          <cell r="DC615">
            <v>1.44121089872401</v>
          </cell>
          <cell r="DD615">
            <v>1.44817247855301</v>
          </cell>
          <cell r="DE615">
            <v>1.46435088211315</v>
          </cell>
          <cell r="DF615">
            <v>1.46356185764987</v>
          </cell>
          <cell r="DG615">
            <v>1.46356185764987</v>
          </cell>
          <cell r="DH615">
            <v>1.46356185764987</v>
          </cell>
          <cell r="DI615">
            <v>1.46356185764987</v>
          </cell>
          <cell r="DJ615">
            <v>1.46356185764987</v>
          </cell>
          <cell r="DK615">
            <v>1.46356185764987</v>
          </cell>
        </row>
        <row r="616">
          <cell r="A616">
            <v>1445.89344197529</v>
          </cell>
          <cell r="B616">
            <v>1407.10309931192</v>
          </cell>
          <cell r="C616">
            <v>1686.98566709208</v>
          </cell>
          <cell r="D616">
            <v>1757.71253521906</v>
          </cell>
          <cell r="E616">
            <v>1736.84952382464</v>
          </cell>
          <cell r="F616">
            <v>1542.64117797508</v>
          </cell>
          <cell r="G616">
            <v>1929.85232585553</v>
          </cell>
          <cell r="H616">
            <v>1806.96337211855</v>
          </cell>
          <cell r="I616">
            <v>1614.89854592143</v>
          </cell>
          <cell r="J616">
            <v>1807.24082724669</v>
          </cell>
          <cell r="K616">
            <v>1745.32634411629</v>
          </cell>
          <cell r="L616">
            <v>2044.60333716227</v>
          </cell>
          <cell r="M616">
            <v>1879.94971862497</v>
          </cell>
          <cell r="N616">
            <v>1958.59259830167</v>
          </cell>
          <cell r="O616">
            <v>2239.04758125733</v>
          </cell>
          <cell r="P616">
            <v>2378.0726836345</v>
          </cell>
          <cell r="Q616">
            <v>2551.57399882152</v>
          </cell>
          <cell r="R616">
            <v>2441.78769413912</v>
          </cell>
          <cell r="S616">
            <v>2672.62972615996</v>
          </cell>
          <cell r="T616">
            <v>2451.76390877202</v>
          </cell>
        </row>
        <row r="616">
          <cell r="Z616">
            <v>1445.89344197529</v>
          </cell>
          <cell r="AA616">
            <v>1407.10309931192</v>
          </cell>
          <cell r="AB616">
            <v>1686.98566709208</v>
          </cell>
          <cell r="AC616">
            <v>1757.71253521906</v>
          </cell>
          <cell r="AD616">
            <v>1736.84952382464</v>
          </cell>
          <cell r="AE616">
            <v>1542.64117797508</v>
          </cell>
          <cell r="AF616">
            <v>1929.85232585553</v>
          </cell>
          <cell r="AG616">
            <v>1806.96337211855</v>
          </cell>
          <cell r="AH616">
            <v>1614.89854592143</v>
          </cell>
          <cell r="AI616">
            <v>1807.24082724669</v>
          </cell>
          <cell r="AJ616">
            <v>1745.32634411629</v>
          </cell>
          <cell r="AK616">
            <v>2044.60333716227</v>
          </cell>
          <cell r="AL616">
            <v>1879.94971862497</v>
          </cell>
          <cell r="AM616">
            <v>1958.59259830167</v>
          </cell>
          <cell r="AN616">
            <v>2239.04758125733</v>
          </cell>
          <cell r="AO616">
            <v>2378.0726836345</v>
          </cell>
          <cell r="AP616">
            <v>2551.57399882152</v>
          </cell>
          <cell r="AQ616">
            <v>2441.78769413912</v>
          </cell>
          <cell r="AR616">
            <v>2672.62972615996</v>
          </cell>
          <cell r="AS616">
            <v>2451.76390877202</v>
          </cell>
        </row>
        <row r="616"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</row>
        <row r="616">
          <cell r="BX616">
            <v>3.17110602652137</v>
          </cell>
          <cell r="BY616">
            <v>3.29842827307097</v>
          </cell>
          <cell r="BZ616">
            <v>3.32490625595882</v>
          </cell>
          <cell r="CA616">
            <v>2.92538266791828</v>
          </cell>
          <cell r="CB616">
            <v>3.70535684329729</v>
          </cell>
          <cell r="CC616">
            <v>3.43365579553298</v>
          </cell>
          <cell r="CD616">
            <v>3.0854670587079</v>
          </cell>
          <cell r="CE616">
            <v>3.45482478889056</v>
          </cell>
          <cell r="CF616">
            <v>3.29025830163572</v>
          </cell>
          <cell r="CG616">
            <v>3.92603129115201</v>
          </cell>
          <cell r="CH616">
            <v>3.60923023191015</v>
          </cell>
          <cell r="CI616">
            <v>3.72112064254963</v>
          </cell>
          <cell r="CJ616">
            <v>4.24818414362259</v>
          </cell>
          <cell r="CK616">
            <v>4.51195890233162</v>
          </cell>
          <cell r="CL616">
            <v>4.84114598269786</v>
          </cell>
          <cell r="CM616">
            <v>4.63284650632996</v>
          </cell>
          <cell r="CN616">
            <v>5.07082713180729</v>
          </cell>
          <cell r="CO616">
            <v>4.65177455286708</v>
          </cell>
          <cell r="CP616">
            <v>4.80346990833385</v>
          </cell>
          <cell r="CQ616">
            <v>5.00442248714009</v>
          </cell>
          <cell r="CR616">
            <v>1.43709799114461</v>
          </cell>
          <cell r="CS616">
            <v>1.44907007582597</v>
          </cell>
          <cell r="CT616">
            <v>1.45749732154128</v>
          </cell>
          <cell r="CU616">
            <v>1.45998347780912</v>
          </cell>
          <cell r="CV616">
            <v>1.43116571709859</v>
          </cell>
          <cell r="CW616">
            <v>1.444738916581</v>
          </cell>
          <cell r="CX616">
            <v>1.42692508975048</v>
          </cell>
          <cell r="CY616">
            <v>1.44178242547991</v>
          </cell>
          <cell r="CZ616">
            <v>1.43394160225445</v>
          </cell>
          <cell r="DA616">
            <v>1.43316811553061</v>
          </cell>
          <cell r="DB616">
            <v>1.45329502212648</v>
          </cell>
          <cell r="DC616">
            <v>1.42679784319372</v>
          </cell>
          <cell r="DD616">
            <v>1.42704866228196</v>
          </cell>
          <cell r="DE616">
            <v>1.44204062004237</v>
          </cell>
          <cell r="DF616">
            <v>1.4439997720345</v>
          </cell>
          <cell r="DG616">
            <v>1.4439997720345</v>
          </cell>
          <cell r="DH616">
            <v>1.4439997720345</v>
          </cell>
          <cell r="DI616">
            <v>1.4439997720345</v>
          </cell>
          <cell r="DJ616">
            <v>1.4439997720345</v>
          </cell>
          <cell r="DK616">
            <v>1.4439997720345</v>
          </cell>
        </row>
        <row r="617">
          <cell r="A617">
            <v>1376.84677416144</v>
          </cell>
          <cell r="B617">
            <v>1530.35712337079</v>
          </cell>
          <cell r="C617">
            <v>1744.71519949677</v>
          </cell>
          <cell r="D617">
            <v>1314.51605247208</v>
          </cell>
          <cell r="E617">
            <v>1664.82727453174</v>
          </cell>
          <cell r="F617">
            <v>2056.22934200281</v>
          </cell>
          <cell r="G617">
            <v>1671.57769145779</v>
          </cell>
          <cell r="H617">
            <v>2121.44348101068</v>
          </cell>
          <cell r="I617">
            <v>2344.83610440086</v>
          </cell>
          <cell r="J617">
            <v>2080.29456814233</v>
          </cell>
          <cell r="K617">
            <v>2113.02298942269</v>
          </cell>
          <cell r="L617">
            <v>2175.00074809176</v>
          </cell>
          <cell r="M617">
            <v>2115.82934806674</v>
          </cell>
          <cell r="N617">
            <v>2144.71278208345</v>
          </cell>
          <cell r="O617">
            <v>1908.38215840847</v>
          </cell>
          <cell r="P617">
            <v>2202.15577678207</v>
          </cell>
          <cell r="Q617">
            <v>2324.65213805137</v>
          </cell>
          <cell r="R617">
            <v>2315.75494901268</v>
          </cell>
          <cell r="S617">
            <v>2665.7771229943</v>
          </cell>
          <cell r="T617">
            <v>2525.30399718687</v>
          </cell>
        </row>
        <row r="617">
          <cell r="Z617">
            <v>1376.84677416144</v>
          </cell>
          <cell r="AA617">
            <v>1530.35712337079</v>
          </cell>
          <cell r="AB617">
            <v>1744.71519949677</v>
          </cell>
          <cell r="AC617">
            <v>1314.51605247208</v>
          </cell>
          <cell r="AD617">
            <v>1664.82727453174</v>
          </cell>
          <cell r="AE617">
            <v>2056.22934200281</v>
          </cell>
          <cell r="AF617">
            <v>1671.57769145779</v>
          </cell>
          <cell r="AG617">
            <v>2121.44348101068</v>
          </cell>
          <cell r="AH617">
            <v>2344.83610440086</v>
          </cell>
          <cell r="AI617">
            <v>2080.29456814233</v>
          </cell>
          <cell r="AJ617">
            <v>2113.02298942269</v>
          </cell>
          <cell r="AK617">
            <v>2175.00074809176</v>
          </cell>
          <cell r="AL617">
            <v>2115.82934806674</v>
          </cell>
          <cell r="AM617">
            <v>2144.71278208345</v>
          </cell>
          <cell r="AN617">
            <v>1908.38215840847</v>
          </cell>
          <cell r="AO617">
            <v>2202.15577678207</v>
          </cell>
          <cell r="AP617">
            <v>2324.65213805137</v>
          </cell>
          <cell r="AQ617">
            <v>2315.75494901268</v>
          </cell>
          <cell r="AR617">
            <v>2665.7771229943</v>
          </cell>
          <cell r="AS617">
            <v>2525.30399718687</v>
          </cell>
        </row>
        <row r="617"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</row>
        <row r="617">
          <cell r="BX617">
            <v>3.29883590478028</v>
          </cell>
          <cell r="BY617">
            <v>2.47604559157718</v>
          </cell>
          <cell r="BZ617">
            <v>3.1821322334443</v>
          </cell>
          <cell r="CA617">
            <v>3.86159847986129</v>
          </cell>
          <cell r="CB617">
            <v>3.19216950923106</v>
          </cell>
          <cell r="CC617">
            <v>3.97636262146301</v>
          </cell>
          <cell r="CD617">
            <v>4.47613934321148</v>
          </cell>
          <cell r="CE617">
            <v>3.91861652131235</v>
          </cell>
          <cell r="CF617">
            <v>4.01590586751591</v>
          </cell>
          <cell r="CG617">
            <v>4.12099563495338</v>
          </cell>
          <cell r="CH617">
            <v>3.99039784739241</v>
          </cell>
          <cell r="CI617">
            <v>4.03006028100826</v>
          </cell>
          <cell r="CJ617">
            <v>3.63350996910179</v>
          </cell>
          <cell r="CK617">
            <v>4.19284729381761</v>
          </cell>
          <cell r="CL617">
            <v>4.42607717803634</v>
          </cell>
          <cell r="CM617">
            <v>4.40913716163206</v>
          </cell>
          <cell r="CN617">
            <v>5.07557027250832</v>
          </cell>
          <cell r="CO617">
            <v>4.80811309640588</v>
          </cell>
          <cell r="CP617">
            <v>4.67473358313864</v>
          </cell>
          <cell r="CQ617">
            <v>4.97175808956848</v>
          </cell>
          <cell r="CR617">
            <v>1.43567809602464</v>
          </cell>
          <cell r="CS617">
            <v>1.43584789706355</v>
          </cell>
          <cell r="CT617">
            <v>1.44900861407815</v>
          </cell>
          <cell r="CU617">
            <v>1.45450223317385</v>
          </cell>
          <cell r="CV617">
            <v>1.43336928843416</v>
          </cell>
          <cell r="CW617">
            <v>1.45885313451475</v>
          </cell>
          <cell r="CX617">
            <v>1.43465592753146</v>
          </cell>
          <cell r="CY617">
            <v>1.46168105725698</v>
          </cell>
          <cell r="CZ617">
            <v>1.43521191201315</v>
          </cell>
          <cell r="DA617">
            <v>1.45445137129263</v>
          </cell>
          <cell r="DB617">
            <v>1.44154376910011</v>
          </cell>
          <cell r="DC617">
            <v>1.4459870106664</v>
          </cell>
          <cell r="DD617">
            <v>1.45268541035762</v>
          </cell>
          <cell r="DE617">
            <v>1.45802420327459</v>
          </cell>
          <cell r="DF617">
            <v>1.43895140348403</v>
          </cell>
          <cell r="DG617">
            <v>1.43895140348403</v>
          </cell>
          <cell r="DH617">
            <v>1.43895140348403</v>
          </cell>
          <cell r="DI617">
            <v>1.43895140348403</v>
          </cell>
          <cell r="DJ617">
            <v>1.43895140348403</v>
          </cell>
          <cell r="DK617">
            <v>1.43895140348403</v>
          </cell>
        </row>
        <row r="618">
          <cell r="A618">
            <v>1295.37917039823</v>
          </cell>
          <cell r="B618">
            <v>1401.2217257896</v>
          </cell>
          <cell r="C618">
            <v>1845.07879713507</v>
          </cell>
          <cell r="D618">
            <v>1681.09725954739</v>
          </cell>
          <cell r="E618">
            <v>1622.06194050466</v>
          </cell>
          <cell r="F618">
            <v>1782.07423324346</v>
          </cell>
          <cell r="G618">
            <v>1587.27715302491</v>
          </cell>
          <cell r="H618">
            <v>1822.73642472856</v>
          </cell>
          <cell r="I618">
            <v>2018.84328146269</v>
          </cell>
          <cell r="J618">
            <v>2188.63487556846</v>
          </cell>
          <cell r="K618">
            <v>1824.9801573184</v>
          </cell>
          <cell r="L618">
            <v>2111.70431631182</v>
          </cell>
          <cell r="M618">
            <v>2425.1970610865</v>
          </cell>
          <cell r="N618">
            <v>2039.19970806405</v>
          </cell>
          <cell r="O618">
            <v>2242.35295350597</v>
          </cell>
          <cell r="P618">
            <v>1874.543321615</v>
          </cell>
          <cell r="Q618">
            <v>2286.68228325044</v>
          </cell>
          <cell r="R618">
            <v>2291.75400585147</v>
          </cell>
          <cell r="S618">
            <v>3045.78961435219</v>
          </cell>
          <cell r="T618">
            <v>2563.51108262603</v>
          </cell>
        </row>
        <row r="618">
          <cell r="Z618">
            <v>1295.37917039823</v>
          </cell>
          <cell r="AA618">
            <v>1401.2217257896</v>
          </cell>
          <cell r="AB618">
            <v>1845.07879713507</v>
          </cell>
          <cell r="AC618">
            <v>1681.09725954739</v>
          </cell>
          <cell r="AD618">
            <v>1622.06194050466</v>
          </cell>
          <cell r="AE618">
            <v>1782.07423324346</v>
          </cell>
          <cell r="AF618">
            <v>1587.27715302491</v>
          </cell>
          <cell r="AG618">
            <v>1822.73642472856</v>
          </cell>
          <cell r="AH618">
            <v>2018.84328146269</v>
          </cell>
          <cell r="AI618">
            <v>2188.63487556846</v>
          </cell>
          <cell r="AJ618">
            <v>1824.9801573184</v>
          </cell>
          <cell r="AK618">
            <v>2111.70431631182</v>
          </cell>
          <cell r="AL618">
            <v>2425.1970610865</v>
          </cell>
          <cell r="AM618">
            <v>2039.19970806405</v>
          </cell>
          <cell r="AN618">
            <v>2242.35295350597</v>
          </cell>
          <cell r="AO618">
            <v>1874.543321615</v>
          </cell>
          <cell r="AP618">
            <v>2286.68228325044</v>
          </cell>
          <cell r="AQ618">
            <v>2291.75400585147</v>
          </cell>
          <cell r="AR618">
            <v>3045.78961435219</v>
          </cell>
          <cell r="AS618">
            <v>2563.51108262603</v>
          </cell>
        </row>
        <row r="618"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</row>
        <row r="618">
          <cell r="BX618">
            <v>3.51439910110784</v>
          </cell>
          <cell r="BY618">
            <v>3.14186929866076</v>
          </cell>
          <cell r="BZ618">
            <v>3.04501553768774</v>
          </cell>
          <cell r="CA618">
            <v>3.37780425513251</v>
          </cell>
          <cell r="CB618">
            <v>3.00012653105577</v>
          </cell>
          <cell r="CC618">
            <v>3.38128122339436</v>
          </cell>
          <cell r="CD618">
            <v>3.87830459430559</v>
          </cell>
          <cell r="CE618">
            <v>4.17589799767706</v>
          </cell>
          <cell r="CF618">
            <v>3.49904809423724</v>
          </cell>
          <cell r="CG618">
            <v>3.97592815890367</v>
          </cell>
          <cell r="CH618">
            <v>4.61771428122825</v>
          </cell>
          <cell r="CI618">
            <v>3.86100244228324</v>
          </cell>
          <cell r="CJ618">
            <v>4.22061513329081</v>
          </cell>
          <cell r="CK618">
            <v>3.52831426419616</v>
          </cell>
          <cell r="CL618">
            <v>4.30405295233513</v>
          </cell>
          <cell r="CM618">
            <v>4.3135990807126</v>
          </cell>
          <cell r="CN618">
            <v>5.73286454260271</v>
          </cell>
          <cell r="CO618">
            <v>4.82510732878758</v>
          </cell>
          <cell r="CP618">
            <v>4.31650511896538</v>
          </cell>
          <cell r="CQ618">
            <v>4.5421796221895</v>
          </cell>
          <cell r="CR618">
            <v>1.43379831332547</v>
          </cell>
          <cell r="CS618">
            <v>1.4183124595534</v>
          </cell>
          <cell r="CT618">
            <v>1.43837118599202</v>
          </cell>
          <cell r="CU618">
            <v>1.46592537077574</v>
          </cell>
          <cell r="CV618">
            <v>1.4594360066306</v>
          </cell>
          <cell r="CW618">
            <v>1.44543460508477</v>
          </cell>
          <cell r="CX618">
            <v>1.44950704039307</v>
          </cell>
          <cell r="CY618">
            <v>1.47689532280333</v>
          </cell>
          <cell r="CZ618">
            <v>1.42615860847561</v>
          </cell>
          <cell r="DA618">
            <v>1.43592107288057</v>
          </cell>
          <cell r="DB618">
            <v>1.42894453057774</v>
          </cell>
          <cell r="DC618">
            <v>1.45512973231436</v>
          </cell>
          <cell r="DD618">
            <v>1.43888839914511</v>
          </cell>
          <cell r="DE618">
            <v>1.44699429714428</v>
          </cell>
          <cell r="DF618">
            <v>1.45557757703944</v>
          </cell>
          <cell r="DG618">
            <v>1.45557757703944</v>
          </cell>
          <cell r="DH618">
            <v>1.45557757703944</v>
          </cell>
          <cell r="DI618">
            <v>1.45557757703944</v>
          </cell>
          <cell r="DJ618">
            <v>1.45557757703944</v>
          </cell>
          <cell r="DK618">
            <v>1.45557757703944</v>
          </cell>
        </row>
        <row r="619">
          <cell r="A619">
            <v>1200.78704380935</v>
          </cell>
          <cell r="B619">
            <v>1507.89097985512</v>
          </cell>
          <cell r="C619">
            <v>1571.50731627737</v>
          </cell>
          <cell r="D619">
            <v>1844.84423288276</v>
          </cell>
          <cell r="E619">
            <v>1927.87696691884</v>
          </cell>
          <cell r="F619">
            <v>2063.47976000194</v>
          </cell>
          <cell r="G619">
            <v>1730.96393317536</v>
          </cell>
          <cell r="H619">
            <v>1687.27180603577</v>
          </cell>
          <cell r="I619">
            <v>1585.55342357642</v>
          </cell>
          <cell r="J619">
            <v>1908.77540005142</v>
          </cell>
          <cell r="K619">
            <v>1823.45271778156</v>
          </cell>
          <cell r="L619">
            <v>2530.90462445731</v>
          </cell>
          <cell r="M619">
            <v>2152.81230204289</v>
          </cell>
          <cell r="N619">
            <v>2046.79734890989</v>
          </cell>
          <cell r="O619">
            <v>2586.11355722277</v>
          </cell>
          <cell r="P619">
            <v>2088.65216185165</v>
          </cell>
          <cell r="Q619">
            <v>2165.35791323164</v>
          </cell>
          <cell r="R619">
            <v>2221.12300489269</v>
          </cell>
          <cell r="S619">
            <v>2758.31764175753</v>
          </cell>
          <cell r="T619">
            <v>2338.16196204266</v>
          </cell>
        </row>
        <row r="619">
          <cell r="Z619">
            <v>1200.78704380935</v>
          </cell>
          <cell r="AA619">
            <v>1507.89097985512</v>
          </cell>
          <cell r="AB619">
            <v>1571.50731627737</v>
          </cell>
          <cell r="AC619">
            <v>1844.84423288276</v>
          </cell>
          <cell r="AD619">
            <v>1927.87696691884</v>
          </cell>
          <cell r="AE619">
            <v>2063.47976000194</v>
          </cell>
          <cell r="AF619">
            <v>1730.96393317536</v>
          </cell>
          <cell r="AG619">
            <v>1687.27180603577</v>
          </cell>
          <cell r="AH619">
            <v>1585.55342357642</v>
          </cell>
          <cell r="AI619">
            <v>1908.77540005142</v>
          </cell>
          <cell r="AJ619">
            <v>1823.45271778156</v>
          </cell>
          <cell r="AK619">
            <v>2530.90462445731</v>
          </cell>
          <cell r="AL619">
            <v>2152.81230204289</v>
          </cell>
          <cell r="AM619">
            <v>2046.79734890989</v>
          </cell>
          <cell r="AN619">
            <v>2586.11355722277</v>
          </cell>
          <cell r="AO619">
            <v>2088.65216185165</v>
          </cell>
          <cell r="AP619">
            <v>2165.35791323164</v>
          </cell>
          <cell r="AQ619">
            <v>2221.12300489269</v>
          </cell>
          <cell r="AR619">
            <v>2758.31764175753</v>
          </cell>
          <cell r="AS619">
            <v>2338.16196204266</v>
          </cell>
        </row>
        <row r="619"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</row>
        <row r="619">
          <cell r="BX619">
            <v>2.99789451689585</v>
          </cell>
          <cell r="BY619">
            <v>3.487096990347</v>
          </cell>
          <cell r="BZ619">
            <v>3.67706261555747</v>
          </cell>
          <cell r="CA619">
            <v>3.88633374499712</v>
          </cell>
          <cell r="CB619">
            <v>3.36442573381663</v>
          </cell>
          <cell r="CC619">
            <v>3.17511780132078</v>
          </cell>
          <cell r="CD619">
            <v>2.97492384746199</v>
          </cell>
          <cell r="CE619">
            <v>3.67460523356238</v>
          </cell>
          <cell r="CF619">
            <v>3.46484547803111</v>
          </cell>
          <cell r="CG619">
            <v>4.85800272262431</v>
          </cell>
          <cell r="CH619">
            <v>4.03855182389785</v>
          </cell>
          <cell r="CI619">
            <v>3.85293645134324</v>
          </cell>
          <cell r="CJ619">
            <v>4.88993250732819</v>
          </cell>
          <cell r="CK619">
            <v>3.9493115351469</v>
          </cell>
          <cell r="CL619">
            <v>4.09435000266682</v>
          </cell>
          <cell r="CM619">
            <v>4.19979298823329</v>
          </cell>
          <cell r="CN619">
            <v>5.21554324801256</v>
          </cell>
          <cell r="CO619">
            <v>4.42109518109061</v>
          </cell>
          <cell r="CP619">
            <v>5.05788540197645</v>
          </cell>
          <cell r="CQ619">
            <v>5.02307292851846</v>
          </cell>
          <cell r="CR619">
            <v>1.4621148838932</v>
          </cell>
          <cell r="CS619">
            <v>1.43142666847794</v>
          </cell>
          <cell r="CT619">
            <v>1.43617444589359</v>
          </cell>
          <cell r="CU619">
            <v>1.44944857436261</v>
          </cell>
          <cell r="CV619">
            <v>1.43643316856775</v>
          </cell>
          <cell r="CW619">
            <v>1.45467928809829</v>
          </cell>
          <cell r="CX619">
            <v>1.40956208143928</v>
          </cell>
          <cell r="CY619">
            <v>1.45590266930155</v>
          </cell>
          <cell r="CZ619">
            <v>1.46019938833297</v>
          </cell>
          <cell r="DA619">
            <v>1.42315196098131</v>
          </cell>
          <cell r="DB619">
            <v>1.44184232812404</v>
          </cell>
          <cell r="DC619">
            <v>1.42733252087188</v>
          </cell>
          <cell r="DD619">
            <v>1.46045319044966</v>
          </cell>
          <cell r="DE619">
            <v>1.45542602127817</v>
          </cell>
          <cell r="DF619">
            <v>1.44894487028399</v>
          </cell>
          <cell r="DG619">
            <v>1.44894487028399</v>
          </cell>
          <cell r="DH619">
            <v>1.44894487028399</v>
          </cell>
          <cell r="DI619">
            <v>1.44894487028399</v>
          </cell>
          <cell r="DJ619">
            <v>1.44894487028399</v>
          </cell>
          <cell r="DK619">
            <v>1.44894487028399</v>
          </cell>
        </row>
        <row r="620">
          <cell r="A620">
            <v>1341.7457376894</v>
          </cell>
          <cell r="B620">
            <v>1601.47163075757</v>
          </cell>
          <cell r="C620">
            <v>1540.7222289284</v>
          </cell>
          <cell r="D620">
            <v>1705.35465707023</v>
          </cell>
          <cell r="E620">
            <v>1747.1540814137</v>
          </cell>
          <cell r="F620">
            <v>1676.34628146797</v>
          </cell>
          <cell r="G620">
            <v>1703.48424857567</v>
          </cell>
          <cell r="H620">
            <v>1662.32248256891</v>
          </cell>
          <cell r="I620">
            <v>1488.90746381384</v>
          </cell>
          <cell r="J620">
            <v>1803.97947853312</v>
          </cell>
          <cell r="K620">
            <v>1850.93202774687</v>
          </cell>
          <cell r="L620">
            <v>2327.50911756663</v>
          </cell>
          <cell r="M620">
            <v>2366.04473811564</v>
          </cell>
          <cell r="N620">
            <v>2187.81778392956</v>
          </cell>
          <cell r="O620">
            <v>2040.78799142868</v>
          </cell>
          <cell r="P620">
            <v>2202.31721750588</v>
          </cell>
          <cell r="Q620">
            <v>1998.06917213687</v>
          </cell>
          <cell r="R620">
            <v>2156.31731172542</v>
          </cell>
          <cell r="S620">
            <v>2455.06284897011</v>
          </cell>
          <cell r="T620">
            <v>2510.06673054866</v>
          </cell>
        </row>
        <row r="620">
          <cell r="Z620">
            <v>1341.7457376894</v>
          </cell>
          <cell r="AA620">
            <v>1601.47163075757</v>
          </cell>
          <cell r="AB620">
            <v>1540.7222289284</v>
          </cell>
          <cell r="AC620">
            <v>1705.35465707023</v>
          </cell>
          <cell r="AD620">
            <v>1747.1540814137</v>
          </cell>
          <cell r="AE620">
            <v>1676.34628146797</v>
          </cell>
          <cell r="AF620">
            <v>1703.48424857567</v>
          </cell>
          <cell r="AG620">
            <v>1662.32248256891</v>
          </cell>
          <cell r="AH620">
            <v>1488.90746381384</v>
          </cell>
          <cell r="AI620">
            <v>1803.97947853312</v>
          </cell>
          <cell r="AJ620">
            <v>1850.93202774687</v>
          </cell>
          <cell r="AK620">
            <v>2327.50911756663</v>
          </cell>
          <cell r="AL620">
            <v>2366.04473811564</v>
          </cell>
          <cell r="AM620">
            <v>2187.81778392956</v>
          </cell>
          <cell r="AN620">
            <v>2040.78799142868</v>
          </cell>
          <cell r="AO620">
            <v>2202.31721750588</v>
          </cell>
          <cell r="AP620">
            <v>1998.06917213687</v>
          </cell>
          <cell r="AQ620">
            <v>2156.31731172542</v>
          </cell>
          <cell r="AR620">
            <v>2455.06284897011</v>
          </cell>
          <cell r="AS620">
            <v>2510.06673054866</v>
          </cell>
        </row>
        <row r="620"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</row>
        <row r="620">
          <cell r="BX620">
            <v>2.91946063471359</v>
          </cell>
          <cell r="BY620">
            <v>3.22348568725645</v>
          </cell>
          <cell r="BZ620">
            <v>3.31944623757313</v>
          </cell>
          <cell r="CA620">
            <v>3.17388922298039</v>
          </cell>
          <cell r="CB620">
            <v>3.24299984229085</v>
          </cell>
          <cell r="CC620">
            <v>3.12476108992728</v>
          </cell>
          <cell r="CD620">
            <v>2.92264618351892</v>
          </cell>
          <cell r="CE620">
            <v>3.40990103273826</v>
          </cell>
          <cell r="CF620">
            <v>3.50975466961705</v>
          </cell>
          <cell r="CG620">
            <v>4.43032159562456</v>
          </cell>
          <cell r="CH620">
            <v>4.52440290877803</v>
          </cell>
          <cell r="CI620">
            <v>4.13063089918319</v>
          </cell>
          <cell r="CJ620">
            <v>3.94262995140279</v>
          </cell>
          <cell r="CK620">
            <v>4.2546907668494</v>
          </cell>
          <cell r="CL620">
            <v>3.86010080230166</v>
          </cell>
          <cell r="CM620">
            <v>4.16582283590632</v>
          </cell>
          <cell r="CN620">
            <v>4.7429739696526</v>
          </cell>
          <cell r="CO620">
            <v>4.84923682099522</v>
          </cell>
          <cell r="CP620">
            <v>5.67825721232527</v>
          </cell>
          <cell r="CQ620">
            <v>4.74788644776077</v>
          </cell>
          <cell r="CR620">
            <v>1.45477011505993</v>
          </cell>
          <cell r="CS620">
            <v>1.46030829438243</v>
          </cell>
          <cell r="CT620">
            <v>1.44586871334841</v>
          </cell>
          <cell r="CU620">
            <v>1.44942617812428</v>
          </cell>
          <cell r="CV620">
            <v>1.44202471380349</v>
          </cell>
          <cell r="CW620">
            <v>1.44703523519818</v>
          </cell>
          <cell r="CX620">
            <v>1.43912437867626</v>
          </cell>
          <cell r="CY620">
            <v>1.45749004175153</v>
          </cell>
          <cell r="CZ620">
            <v>1.39572095794551</v>
          </cell>
          <cell r="DA620">
            <v>1.44942902529309</v>
          </cell>
          <cell r="DB620">
            <v>1.44484362262123</v>
          </cell>
          <cell r="DC620">
            <v>1.4393395988904</v>
          </cell>
          <cell r="DD620">
            <v>1.43274471387707</v>
          </cell>
          <cell r="DE620">
            <v>1.45111521027446</v>
          </cell>
          <cell r="DF620">
            <v>1.41813967971495</v>
          </cell>
          <cell r="DG620">
            <v>1.41813967971495</v>
          </cell>
          <cell r="DH620">
            <v>1.41813967971495</v>
          </cell>
          <cell r="DI620">
            <v>1.41813967971495</v>
          </cell>
          <cell r="DJ620">
            <v>1.41813967971495</v>
          </cell>
          <cell r="DK620">
            <v>1.41813967971495</v>
          </cell>
        </row>
        <row r="621">
          <cell r="A621">
            <v>1199.43967075154</v>
          </cell>
          <cell r="B621">
            <v>1591.87776919678</v>
          </cell>
          <cell r="C621">
            <v>1651.26308355499</v>
          </cell>
          <cell r="D621">
            <v>1767.58244452721</v>
          </cell>
          <cell r="E621">
            <v>1598.0216912867</v>
          </cell>
          <cell r="F621">
            <v>1953.55521535881</v>
          </cell>
          <cell r="G621">
            <v>1610.71354160474</v>
          </cell>
          <cell r="H621">
            <v>2038.45750022079</v>
          </cell>
          <cell r="I621">
            <v>2162.90496867751</v>
          </cell>
          <cell r="J621">
            <v>1754.79876918665</v>
          </cell>
          <cell r="K621">
            <v>2045.98486018789</v>
          </cell>
          <cell r="L621">
            <v>2116.98681294021</v>
          </cell>
          <cell r="M621">
            <v>2399.46647169212</v>
          </cell>
          <cell r="N621">
            <v>2200.01226974138</v>
          </cell>
          <cell r="O621">
            <v>2206.00458205817</v>
          </cell>
          <cell r="P621">
            <v>2034.36260464705</v>
          </cell>
          <cell r="Q621">
            <v>2055.22309880987</v>
          </cell>
          <cell r="R621">
            <v>2244.72461618799</v>
          </cell>
          <cell r="S621">
            <v>2456.09241355262</v>
          </cell>
          <cell r="T621">
            <v>2523.54679454202</v>
          </cell>
        </row>
        <row r="621">
          <cell r="Z621">
            <v>1199.43967075154</v>
          </cell>
          <cell r="AA621">
            <v>1591.87776919678</v>
          </cell>
          <cell r="AB621">
            <v>1651.26308355499</v>
          </cell>
          <cell r="AC621">
            <v>1767.58244452721</v>
          </cell>
          <cell r="AD621">
            <v>1598.0216912867</v>
          </cell>
          <cell r="AE621">
            <v>1953.55521535881</v>
          </cell>
          <cell r="AF621">
            <v>1610.71354160474</v>
          </cell>
          <cell r="AG621">
            <v>2038.45750022079</v>
          </cell>
          <cell r="AH621">
            <v>2162.90496867751</v>
          </cell>
          <cell r="AI621">
            <v>1754.79876918665</v>
          </cell>
          <cell r="AJ621">
            <v>2045.98486018789</v>
          </cell>
          <cell r="AK621">
            <v>2116.98681294021</v>
          </cell>
          <cell r="AL621">
            <v>2399.46647169212</v>
          </cell>
          <cell r="AM621">
            <v>2200.01226974138</v>
          </cell>
          <cell r="AN621">
            <v>2206.00458205817</v>
          </cell>
          <cell r="AO621">
            <v>2034.36260464705</v>
          </cell>
          <cell r="AP621">
            <v>2055.22309880987</v>
          </cell>
          <cell r="AQ621">
            <v>2244.72461618799</v>
          </cell>
          <cell r="AR621">
            <v>2456.09241355262</v>
          </cell>
          <cell r="AS621">
            <v>2523.54679454202</v>
          </cell>
        </row>
        <row r="621"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</row>
        <row r="621">
          <cell r="BX621">
            <v>3.14744165518007</v>
          </cell>
          <cell r="BY621">
            <v>3.35540046978663</v>
          </cell>
          <cell r="BZ621">
            <v>3.0122932363611</v>
          </cell>
          <cell r="CA621">
            <v>3.70564354391638</v>
          </cell>
          <cell r="CB621">
            <v>3.09618999130705</v>
          </cell>
          <cell r="CC621">
            <v>3.85326418903229</v>
          </cell>
          <cell r="CD621">
            <v>4.06647414016113</v>
          </cell>
          <cell r="CE621">
            <v>3.32332652556369</v>
          </cell>
          <cell r="CF621">
            <v>3.78630866695386</v>
          </cell>
          <cell r="CG621">
            <v>4.03246690654926</v>
          </cell>
          <cell r="CH621">
            <v>4.61939268348521</v>
          </cell>
          <cell r="CI621">
            <v>4.15754653598493</v>
          </cell>
          <cell r="CJ621">
            <v>4.19402660042172</v>
          </cell>
          <cell r="CK621">
            <v>3.86770315355943</v>
          </cell>
          <cell r="CL621">
            <v>3.90736284789025</v>
          </cell>
          <cell r="CM621">
            <v>4.26764061483967</v>
          </cell>
          <cell r="CN621">
            <v>4.66949026276413</v>
          </cell>
          <cell r="CO621">
            <v>4.79773363564079</v>
          </cell>
          <cell r="CP621">
            <v>5.40617594892003</v>
          </cell>
          <cell r="CQ621">
            <v>4.69853571895582</v>
          </cell>
          <cell r="CR621">
            <v>1.4409796951375</v>
          </cell>
          <cell r="CS621">
            <v>1.46419486700088</v>
          </cell>
          <cell r="CT621">
            <v>1.437360543491</v>
          </cell>
          <cell r="CU621">
            <v>1.4432529507125</v>
          </cell>
          <cell r="CV621">
            <v>1.45342477522288</v>
          </cell>
          <cell r="CW621">
            <v>1.44433915622106</v>
          </cell>
          <cell r="CX621">
            <v>1.42527229433774</v>
          </cell>
          <cell r="CY621">
            <v>1.44937247879197</v>
          </cell>
          <cell r="CZ621">
            <v>1.45722481767407</v>
          </cell>
          <cell r="DA621">
            <v>1.44664324248725</v>
          </cell>
          <cell r="DB621">
            <v>1.48044928878637</v>
          </cell>
          <cell r="DC621">
            <v>1.43831654554912</v>
          </cell>
          <cell r="DD621">
            <v>1.42310498258013</v>
          </cell>
          <cell r="DE621">
            <v>1.44975668313857</v>
          </cell>
          <cell r="DF621">
            <v>1.4410610007611</v>
          </cell>
          <cell r="DG621">
            <v>1.4410610007611</v>
          </cell>
          <cell r="DH621">
            <v>1.4410610007611</v>
          </cell>
          <cell r="DI621">
            <v>1.4410610007611</v>
          </cell>
          <cell r="DJ621">
            <v>1.4410610007611</v>
          </cell>
          <cell r="DK621">
            <v>1.4410610007611</v>
          </cell>
        </row>
        <row r="622">
          <cell r="A622">
            <v>1390.13058869313</v>
          </cell>
          <cell r="B622">
            <v>1499.58913220838</v>
          </cell>
          <cell r="C622">
            <v>1424.25068626127</v>
          </cell>
          <cell r="D622">
            <v>1462.41823033967</v>
          </cell>
          <cell r="E622">
            <v>1841.88081348201</v>
          </cell>
          <cell r="F622">
            <v>1927.32489260353</v>
          </cell>
          <cell r="G622">
            <v>1912.22988787947</v>
          </cell>
          <cell r="H622">
            <v>1673.49898791395</v>
          </cell>
          <cell r="I622">
            <v>2075.19121534058</v>
          </cell>
          <cell r="J622">
            <v>2026.852263696</v>
          </cell>
          <cell r="K622">
            <v>2004.31601090646</v>
          </cell>
          <cell r="L622">
            <v>1781.767835569</v>
          </cell>
          <cell r="M622">
            <v>2276.11150924496</v>
          </cell>
          <cell r="N622">
            <v>2134.37910151465</v>
          </cell>
          <cell r="O622">
            <v>2087.86859812638</v>
          </cell>
          <cell r="P622">
            <v>2461.9428763911</v>
          </cell>
          <cell r="Q622">
            <v>2687.26076491295</v>
          </cell>
          <cell r="R622">
            <v>2332.53238588259</v>
          </cell>
          <cell r="S622">
            <v>1983.1050404034</v>
          </cell>
          <cell r="T622">
            <v>2482.12024634769</v>
          </cell>
        </row>
        <row r="622">
          <cell r="Z622">
            <v>1390.13058869313</v>
          </cell>
          <cell r="AA622">
            <v>1499.58913220838</v>
          </cell>
          <cell r="AB622">
            <v>1424.25068626127</v>
          </cell>
          <cell r="AC622">
            <v>1462.41823033967</v>
          </cell>
          <cell r="AD622">
            <v>1841.88081348201</v>
          </cell>
          <cell r="AE622">
            <v>1927.32489260353</v>
          </cell>
          <cell r="AF622">
            <v>1912.22988787947</v>
          </cell>
          <cell r="AG622">
            <v>1673.49898791395</v>
          </cell>
          <cell r="AH622">
            <v>2075.19121534058</v>
          </cell>
          <cell r="AI622">
            <v>2026.852263696</v>
          </cell>
          <cell r="AJ622">
            <v>2004.31601090646</v>
          </cell>
          <cell r="AK622">
            <v>1781.767835569</v>
          </cell>
          <cell r="AL622">
            <v>2276.11150924496</v>
          </cell>
          <cell r="AM622">
            <v>2134.37910151465</v>
          </cell>
          <cell r="AN622">
            <v>2087.86859812638</v>
          </cell>
          <cell r="AO622">
            <v>2461.9428763911</v>
          </cell>
          <cell r="AP622">
            <v>2687.26076491295</v>
          </cell>
          <cell r="AQ622">
            <v>2332.53238588259</v>
          </cell>
          <cell r="AR622">
            <v>1983.1050404034</v>
          </cell>
          <cell r="AS622">
            <v>2482.12024634769</v>
          </cell>
        </row>
        <row r="622"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</row>
        <row r="622">
          <cell r="BX622">
            <v>2.66925676993708</v>
          </cell>
          <cell r="BY622">
            <v>2.78388624693058</v>
          </cell>
          <cell r="BZ622">
            <v>3.4675506339125</v>
          </cell>
          <cell r="CA622">
            <v>3.716132851432</v>
          </cell>
          <cell r="CB622">
            <v>3.59829674377507</v>
          </cell>
          <cell r="CC622">
            <v>3.20626133789354</v>
          </cell>
          <cell r="CD622">
            <v>3.92488133215221</v>
          </cell>
          <cell r="CE622">
            <v>3.89215595602606</v>
          </cell>
          <cell r="CF622">
            <v>3.71968671464347</v>
          </cell>
          <cell r="CG622">
            <v>3.33285658246409</v>
          </cell>
          <cell r="CH622">
            <v>4.33731523203597</v>
          </cell>
          <cell r="CI622">
            <v>4.05488480569915</v>
          </cell>
          <cell r="CJ622">
            <v>3.9399028791371</v>
          </cell>
          <cell r="CK622">
            <v>4.6457980333</v>
          </cell>
          <cell r="CL622">
            <v>5.07098312325489</v>
          </cell>
          <cell r="CM622">
            <v>4.40159455967021</v>
          </cell>
          <cell r="CN622">
            <v>3.74220928717838</v>
          </cell>
          <cell r="CO622">
            <v>4.68387364689788</v>
          </cell>
          <cell r="CP622">
            <v>4.8122024817448</v>
          </cell>
          <cell r="CQ622">
            <v>4.76334406901729</v>
          </cell>
          <cell r="CR622">
            <v>1.43599101829196</v>
          </cell>
          <cell r="CS622">
            <v>1.43316451189573</v>
          </cell>
          <cell r="CT622">
            <v>1.46185137324964</v>
          </cell>
          <cell r="CU622">
            <v>1.43922018833183</v>
          </cell>
          <cell r="CV622">
            <v>1.45527761143794</v>
          </cell>
          <cell r="CW622">
            <v>1.42092395041306</v>
          </cell>
          <cell r="CX622">
            <v>1.45596274216505</v>
          </cell>
          <cell r="CY622">
            <v>1.42999220925112</v>
          </cell>
          <cell r="CZ622">
            <v>1.44856746060577</v>
          </cell>
          <cell r="DA622">
            <v>1.42672081059329</v>
          </cell>
          <cell r="DB622">
            <v>1.47627398850331</v>
          </cell>
          <cell r="DC622">
            <v>1.46467619986173</v>
          </cell>
          <cell r="DD622">
            <v>1.43773777314536</v>
          </cell>
          <cell r="DE622">
            <v>1.44211593102068</v>
          </cell>
          <cell r="DF622">
            <v>1.45186013857404</v>
          </cell>
          <cell r="DG622">
            <v>1.45186013857404</v>
          </cell>
          <cell r="DH622">
            <v>1.45186013857404</v>
          </cell>
          <cell r="DI622">
            <v>1.45186013857404</v>
          </cell>
          <cell r="DJ622">
            <v>1.45186013857404</v>
          </cell>
          <cell r="DK622">
            <v>1.45186013857404</v>
          </cell>
        </row>
        <row r="623">
          <cell r="A623">
            <v>1520.51089399397</v>
          </cell>
          <cell r="B623">
            <v>1466.54539845187</v>
          </cell>
          <cell r="C623">
            <v>1742.27265947582</v>
          </cell>
          <cell r="D623">
            <v>1619.98325227838</v>
          </cell>
          <cell r="E623">
            <v>1803.85863155388</v>
          </cell>
          <cell r="F623">
            <v>1827.18647182792</v>
          </cell>
          <cell r="G623">
            <v>1652.50810193318</v>
          </cell>
          <cell r="H623">
            <v>1688.59507300085</v>
          </cell>
          <cell r="I623">
            <v>1879.57855302297</v>
          </cell>
          <cell r="J623">
            <v>2026.33559582074</v>
          </cell>
          <cell r="K623">
            <v>1934.22739815754</v>
          </cell>
          <cell r="L623">
            <v>2139.5099272232</v>
          </cell>
          <cell r="M623">
            <v>2375.29968330633</v>
          </cell>
          <cell r="N623">
            <v>2347.57558699665</v>
          </cell>
          <cell r="O623">
            <v>2457.86856380456</v>
          </cell>
          <cell r="P623">
            <v>2352.62673411383</v>
          </cell>
          <cell r="Q623">
            <v>2457.38966941067</v>
          </cell>
          <cell r="R623">
            <v>2650.1442429588</v>
          </cell>
          <cell r="S623">
            <v>2465.8315331128</v>
          </cell>
          <cell r="T623">
            <v>2317.56800919001</v>
          </cell>
        </row>
        <row r="623">
          <cell r="Z623">
            <v>1520.51089399397</v>
          </cell>
          <cell r="AA623">
            <v>1466.54539845187</v>
          </cell>
          <cell r="AB623">
            <v>1742.27265947582</v>
          </cell>
          <cell r="AC623">
            <v>1619.98325227838</v>
          </cell>
          <cell r="AD623">
            <v>1803.85863155388</v>
          </cell>
          <cell r="AE623">
            <v>1827.18647182792</v>
          </cell>
          <cell r="AF623">
            <v>1652.50810193318</v>
          </cell>
          <cell r="AG623">
            <v>1688.59507300085</v>
          </cell>
          <cell r="AH623">
            <v>1879.57855302297</v>
          </cell>
          <cell r="AI623">
            <v>2026.33559582074</v>
          </cell>
          <cell r="AJ623">
            <v>1934.22739815754</v>
          </cell>
          <cell r="AK623">
            <v>2139.5099272232</v>
          </cell>
          <cell r="AL623">
            <v>2375.29968330633</v>
          </cell>
          <cell r="AM623">
            <v>2347.57558699665</v>
          </cell>
          <cell r="AN623">
            <v>2457.86856380456</v>
          </cell>
          <cell r="AO623">
            <v>2352.62673411383</v>
          </cell>
          <cell r="AP623">
            <v>2457.38966941067</v>
          </cell>
          <cell r="AQ623">
            <v>2650.1442429588</v>
          </cell>
          <cell r="AR623">
            <v>2465.8315331128</v>
          </cell>
          <cell r="AS623">
            <v>2317.56800919001</v>
          </cell>
        </row>
        <row r="623"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</row>
        <row r="623">
          <cell r="BX623">
            <v>3.31916986849294</v>
          </cell>
          <cell r="BY623">
            <v>3.04031497951726</v>
          </cell>
          <cell r="BZ623">
            <v>3.40944540241577</v>
          </cell>
          <cell r="CA623">
            <v>3.52323475929396</v>
          </cell>
          <cell r="CB623">
            <v>3.09537719049496</v>
          </cell>
          <cell r="CC623">
            <v>3.21591842392294</v>
          </cell>
          <cell r="CD623">
            <v>3.58293453141707</v>
          </cell>
          <cell r="CE623">
            <v>3.83881870100042</v>
          </cell>
          <cell r="CF623">
            <v>3.66540390404767</v>
          </cell>
          <cell r="CG623">
            <v>4.02122184369038</v>
          </cell>
          <cell r="CH623">
            <v>4.48387818608007</v>
          </cell>
          <cell r="CI623">
            <v>4.47988962961446</v>
          </cell>
          <cell r="CJ623">
            <v>4.66717191883</v>
          </cell>
          <cell r="CK623">
            <v>4.46733140683021</v>
          </cell>
          <cell r="CL623">
            <v>4.66626256081949</v>
          </cell>
          <cell r="CM623">
            <v>5.03227836253403</v>
          </cell>
          <cell r="CN623">
            <v>4.68229255924714</v>
          </cell>
          <cell r="CO623">
            <v>4.40075945954058</v>
          </cell>
          <cell r="CP623">
            <v>4.06461334652568</v>
          </cell>
          <cell r="CQ623">
            <v>5.0373429392811</v>
          </cell>
          <cell r="CR623">
            <v>1.42497378729723</v>
          </cell>
          <cell r="CS623">
            <v>1.45611695226571</v>
          </cell>
          <cell r="CT623">
            <v>1.43811553524252</v>
          </cell>
          <cell r="CU623">
            <v>1.45981923258473</v>
          </cell>
          <cell r="CV623">
            <v>1.4495256146679</v>
          </cell>
          <cell r="CW623">
            <v>1.42085063181493</v>
          </cell>
          <cell r="CX623">
            <v>1.46263901900344</v>
          </cell>
          <cell r="CY623">
            <v>1.43855883806649</v>
          </cell>
          <cell r="CZ623">
            <v>1.43723817365372</v>
          </cell>
          <cell r="DA623">
            <v>1.44617519203625</v>
          </cell>
          <cell r="DB623">
            <v>1.44574875903449</v>
          </cell>
          <cell r="DC623">
            <v>1.45768407248798</v>
          </cell>
          <cell r="DD623">
            <v>1.45134860831534</v>
          </cell>
          <cell r="DE623">
            <v>1.43568580227068</v>
          </cell>
          <cell r="DF623">
            <v>1.44281946182625</v>
          </cell>
          <cell r="DG623">
            <v>1.44281946182625</v>
          </cell>
          <cell r="DH623">
            <v>1.44281946182625</v>
          </cell>
          <cell r="DI623">
            <v>1.44281946182625</v>
          </cell>
          <cell r="DJ623">
            <v>1.44281946182625</v>
          </cell>
          <cell r="DK623">
            <v>1.44281946182625</v>
          </cell>
        </row>
        <row r="624">
          <cell r="A624">
            <v>1459.18420653158</v>
          </cell>
          <cell r="B624">
            <v>1306.30797708399</v>
          </cell>
          <cell r="C624">
            <v>1585.68780488253</v>
          </cell>
          <cell r="D624">
            <v>1749.92853450866</v>
          </cell>
          <cell r="E624">
            <v>1712.61261469267</v>
          </cell>
          <cell r="F624">
            <v>1852.2493115319</v>
          </cell>
          <cell r="G624">
            <v>1516.52542403212</v>
          </cell>
          <cell r="H624">
            <v>1631.73949164893</v>
          </cell>
          <cell r="I624">
            <v>1955.79501714469</v>
          </cell>
          <cell r="J624">
            <v>2161.07279808768</v>
          </cell>
          <cell r="K624">
            <v>2028.05286396428</v>
          </cell>
          <cell r="L624">
            <v>1944.79032738147</v>
          </cell>
          <cell r="M624">
            <v>1760.43059634466</v>
          </cell>
          <cell r="N624">
            <v>2290.43293276915</v>
          </cell>
          <cell r="O624">
            <v>2062.9218113468</v>
          </cell>
          <cell r="P624">
            <v>2228.77946682275</v>
          </cell>
          <cell r="Q624">
            <v>2424.08061371808</v>
          </cell>
          <cell r="R624">
            <v>2506.77600321912</v>
          </cell>
          <cell r="S624">
            <v>2504.13936721251</v>
          </cell>
          <cell r="T624">
            <v>2567.91263679215</v>
          </cell>
        </row>
        <row r="624">
          <cell r="Z624">
            <v>1459.18420653158</v>
          </cell>
          <cell r="AA624">
            <v>1306.30797708399</v>
          </cell>
          <cell r="AB624">
            <v>1585.68780488253</v>
          </cell>
          <cell r="AC624">
            <v>1749.92853450866</v>
          </cell>
          <cell r="AD624">
            <v>1712.61261469267</v>
          </cell>
          <cell r="AE624">
            <v>1852.2493115319</v>
          </cell>
          <cell r="AF624">
            <v>1516.52542403212</v>
          </cell>
          <cell r="AG624">
            <v>1631.73949164893</v>
          </cell>
          <cell r="AH624">
            <v>1955.79501714469</v>
          </cell>
          <cell r="AI624">
            <v>2161.07279808768</v>
          </cell>
          <cell r="AJ624">
            <v>2028.05286396428</v>
          </cell>
          <cell r="AK624">
            <v>1944.79032738147</v>
          </cell>
          <cell r="AL624">
            <v>1760.43059634466</v>
          </cell>
          <cell r="AM624">
            <v>2290.43293276915</v>
          </cell>
          <cell r="AN624">
            <v>2062.9218113468</v>
          </cell>
          <cell r="AO624">
            <v>2228.77946682275</v>
          </cell>
          <cell r="AP624">
            <v>2424.08061371808</v>
          </cell>
          <cell r="AQ624">
            <v>2506.77600321912</v>
          </cell>
          <cell r="AR624">
            <v>2504.13936721251</v>
          </cell>
          <cell r="AS624">
            <v>2567.91263679215</v>
          </cell>
        </row>
        <row r="624"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</row>
        <row r="624">
          <cell r="BX624">
            <v>3.03534235416576</v>
          </cell>
          <cell r="BY624">
            <v>3.29375655837283</v>
          </cell>
          <cell r="BZ624">
            <v>3.26548476465407</v>
          </cell>
          <cell r="CA624">
            <v>3.55918957389767</v>
          </cell>
          <cell r="CB624">
            <v>2.87485511013409</v>
          </cell>
          <cell r="CC624">
            <v>3.06733754286446</v>
          </cell>
          <cell r="CD624">
            <v>3.71125913803497</v>
          </cell>
          <cell r="CE624">
            <v>4.05980024705211</v>
          </cell>
          <cell r="CF624">
            <v>3.87351108988508</v>
          </cell>
          <cell r="CG624">
            <v>3.69901741330881</v>
          </cell>
          <cell r="CH624">
            <v>3.38365226388513</v>
          </cell>
          <cell r="CI624">
            <v>4.31216808631882</v>
          </cell>
          <cell r="CJ624">
            <v>3.91273787958776</v>
          </cell>
          <cell r="CK624">
            <v>4.22731961876511</v>
          </cell>
          <cell r="CL624">
            <v>4.59774674362321</v>
          </cell>
          <cell r="CM624">
            <v>4.75459485157779</v>
          </cell>
          <cell r="CN624">
            <v>4.74959395163046</v>
          </cell>
          <cell r="CO624">
            <v>4.87055252903117</v>
          </cell>
          <cell r="CP624">
            <v>4.72667109771471</v>
          </cell>
          <cell r="CQ624">
            <v>4.77401361452292</v>
          </cell>
          <cell r="CR624">
            <v>1.4430750381205</v>
          </cell>
          <cell r="CS624">
            <v>1.42387911172667</v>
          </cell>
          <cell r="CT624">
            <v>1.43125540497955</v>
          </cell>
          <cell r="CU624">
            <v>1.45557956913701</v>
          </cell>
          <cell r="CV624">
            <v>1.43687375488932</v>
          </cell>
          <cell r="CW624">
            <v>1.4257896475223</v>
          </cell>
          <cell r="CX624">
            <v>1.44524298312782</v>
          </cell>
          <cell r="CY624">
            <v>1.45745914583229</v>
          </cell>
          <cell r="CZ624">
            <v>1.44380715908787</v>
          </cell>
          <cell r="DA624">
            <v>1.4583839183517</v>
          </cell>
          <cell r="DB624">
            <v>1.4344374102477</v>
          </cell>
          <cell r="DC624">
            <v>1.44043460260203</v>
          </cell>
          <cell r="DD624">
            <v>1.42541169957401</v>
          </cell>
          <cell r="DE624">
            <v>1.45522127020619</v>
          </cell>
          <cell r="DF624">
            <v>1.44447206865485</v>
          </cell>
          <cell r="DG624">
            <v>1.44447206865485</v>
          </cell>
          <cell r="DH624">
            <v>1.44447206865485</v>
          </cell>
          <cell r="DI624">
            <v>1.44447206865485</v>
          </cell>
          <cell r="DJ624">
            <v>1.44447206865485</v>
          </cell>
          <cell r="DK624">
            <v>1.44447206865485</v>
          </cell>
        </row>
        <row r="625">
          <cell r="A625">
            <v>1708.72263771436</v>
          </cell>
          <cell r="B625">
            <v>1638.71488460142</v>
          </cell>
          <cell r="C625">
            <v>1590.45959841229</v>
          </cell>
          <cell r="D625">
            <v>1585.16865805167</v>
          </cell>
          <cell r="E625">
            <v>1490.92209675852</v>
          </cell>
          <cell r="F625">
            <v>1681.53175839228</v>
          </cell>
          <cell r="G625">
            <v>1722.43211587887</v>
          </cell>
          <cell r="H625">
            <v>1795.99905427955</v>
          </cell>
          <cell r="I625">
            <v>1790.84576790039</v>
          </cell>
          <cell r="J625">
            <v>1835.51097715922</v>
          </cell>
          <cell r="K625">
            <v>1830.46368698342</v>
          </cell>
          <cell r="L625">
            <v>1910.89480677221</v>
          </cell>
          <cell r="M625">
            <v>1976.89613257131</v>
          </cell>
          <cell r="N625">
            <v>2218.95245944014</v>
          </cell>
          <cell r="O625">
            <v>1845.82809505003</v>
          </cell>
          <cell r="P625">
            <v>2100.38906226232</v>
          </cell>
          <cell r="Q625">
            <v>2547.11111409114</v>
          </cell>
          <cell r="R625">
            <v>2455.13361809481</v>
          </cell>
          <cell r="S625">
            <v>2641.83396589321</v>
          </cell>
          <cell r="T625">
            <v>2537.25617885297</v>
          </cell>
        </row>
        <row r="625">
          <cell r="Z625">
            <v>1708.72263771436</v>
          </cell>
          <cell r="AA625">
            <v>1638.71488460142</v>
          </cell>
          <cell r="AB625">
            <v>1590.45959841229</v>
          </cell>
          <cell r="AC625">
            <v>1585.16865805167</v>
          </cell>
          <cell r="AD625">
            <v>1490.92209675852</v>
          </cell>
          <cell r="AE625">
            <v>1681.53175839228</v>
          </cell>
          <cell r="AF625">
            <v>1722.43211587887</v>
          </cell>
          <cell r="AG625">
            <v>1795.99905427955</v>
          </cell>
          <cell r="AH625">
            <v>1790.84576790039</v>
          </cell>
          <cell r="AI625">
            <v>1835.51097715922</v>
          </cell>
          <cell r="AJ625">
            <v>1830.46368698342</v>
          </cell>
          <cell r="AK625">
            <v>1910.89480677221</v>
          </cell>
          <cell r="AL625">
            <v>1976.89613257131</v>
          </cell>
          <cell r="AM625">
            <v>2218.95245944014</v>
          </cell>
          <cell r="AN625">
            <v>1845.82809505003</v>
          </cell>
          <cell r="AO625">
            <v>2100.38906226232</v>
          </cell>
          <cell r="AP625">
            <v>2547.11111409114</v>
          </cell>
          <cell r="AQ625">
            <v>2455.13361809481</v>
          </cell>
          <cell r="AR625">
            <v>2641.83396589321</v>
          </cell>
          <cell r="AS625">
            <v>2537.25617885297</v>
          </cell>
        </row>
        <row r="625"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</row>
        <row r="625">
          <cell r="BX625">
            <v>3.03102030760396</v>
          </cell>
          <cell r="BY625">
            <v>2.96327472510637</v>
          </cell>
          <cell r="BZ625">
            <v>2.85902708616734</v>
          </cell>
          <cell r="CA625">
            <v>3.16303012655754</v>
          </cell>
          <cell r="CB625">
            <v>3.28652578604172</v>
          </cell>
          <cell r="CC625">
            <v>3.36728998414273</v>
          </cell>
          <cell r="CD625">
            <v>3.35924699228674</v>
          </cell>
          <cell r="CE625">
            <v>3.4768087387181</v>
          </cell>
          <cell r="CF625">
            <v>3.50685473581471</v>
          </cell>
          <cell r="CG625">
            <v>3.64276579912187</v>
          </cell>
          <cell r="CH625">
            <v>3.72555980876066</v>
          </cell>
          <cell r="CI625">
            <v>4.23549934803162</v>
          </cell>
          <cell r="CJ625">
            <v>3.52156745271389</v>
          </cell>
          <cell r="CK625">
            <v>4.00723219000455</v>
          </cell>
          <cell r="CL625">
            <v>4.85951190248085</v>
          </cell>
          <cell r="CM625">
            <v>4.68403242140057</v>
          </cell>
          <cell r="CN625">
            <v>5.04022911706272</v>
          </cell>
          <cell r="CO625">
            <v>4.8407101412137</v>
          </cell>
          <cell r="CP625">
            <v>4.89798225228515</v>
          </cell>
          <cell r="CQ625">
            <v>4.47969393952585</v>
          </cell>
          <cell r="CR625">
            <v>1.44570828253083</v>
          </cell>
          <cell r="CS625">
            <v>1.41659816430794</v>
          </cell>
          <cell r="CT625">
            <v>1.43760948957103</v>
          </cell>
          <cell r="CU625">
            <v>1.46558393438282</v>
          </cell>
          <cell r="CV625">
            <v>1.42870912034163</v>
          </cell>
          <cell r="CW625">
            <v>1.45649460802839</v>
          </cell>
          <cell r="CX625">
            <v>1.43586036000095</v>
          </cell>
          <cell r="CY625">
            <v>1.46127757851638</v>
          </cell>
          <cell r="CZ625">
            <v>1.4605733882137</v>
          </cell>
          <cell r="DA625">
            <v>1.44638304134918</v>
          </cell>
          <cell r="DB625">
            <v>1.43004754494599</v>
          </cell>
          <cell r="DC625">
            <v>1.43718496505982</v>
          </cell>
          <cell r="DD625">
            <v>1.45378253628636</v>
          </cell>
          <cell r="DE625">
            <v>1.43532587474263</v>
          </cell>
          <cell r="DF625">
            <v>1.43602624172723</v>
          </cell>
          <cell r="DG625">
            <v>1.43602624172723</v>
          </cell>
          <cell r="DH625">
            <v>1.43602624172723</v>
          </cell>
          <cell r="DI625">
            <v>1.43602624172723</v>
          </cell>
          <cell r="DJ625">
            <v>1.43602624172723</v>
          </cell>
          <cell r="DK625">
            <v>1.43602624172723</v>
          </cell>
        </row>
        <row r="626">
          <cell r="A626">
            <v>1300.62313285096</v>
          </cell>
          <cell r="B626">
            <v>1661.25369323056</v>
          </cell>
          <cell r="C626">
            <v>1591.67266139104</v>
          </cell>
          <cell r="D626">
            <v>1643.68074026178</v>
          </cell>
          <cell r="E626">
            <v>1572.23236383387</v>
          </cell>
          <cell r="F626">
            <v>1975.58268003182</v>
          </cell>
          <cell r="G626">
            <v>2226.75123307554</v>
          </cell>
          <cell r="H626">
            <v>1880.88902382065</v>
          </cell>
          <cell r="I626">
            <v>1841.87353844696</v>
          </cell>
          <cell r="J626">
            <v>2251.22136008674</v>
          </cell>
          <cell r="K626">
            <v>1876.02895147667</v>
          </cell>
          <cell r="L626">
            <v>2099.35462556624</v>
          </cell>
          <cell r="M626">
            <v>2059.42571474532</v>
          </cell>
          <cell r="N626">
            <v>2189.79931695494</v>
          </cell>
          <cell r="O626">
            <v>2142.6221284878</v>
          </cell>
          <cell r="P626">
            <v>2432.9852796565</v>
          </cell>
          <cell r="Q626">
            <v>2331.08213790382</v>
          </cell>
          <cell r="R626">
            <v>2410.41223097488</v>
          </cell>
          <cell r="S626">
            <v>2311.809516419</v>
          </cell>
          <cell r="T626">
            <v>2749.83537048368</v>
          </cell>
        </row>
        <row r="626">
          <cell r="Z626">
            <v>1300.62313285096</v>
          </cell>
          <cell r="AA626">
            <v>1661.25369323056</v>
          </cell>
          <cell r="AB626">
            <v>1591.67266139104</v>
          </cell>
          <cell r="AC626">
            <v>1643.68074026178</v>
          </cell>
          <cell r="AD626">
            <v>1572.23236383387</v>
          </cell>
          <cell r="AE626">
            <v>1975.58268003182</v>
          </cell>
          <cell r="AF626">
            <v>2226.75123307554</v>
          </cell>
          <cell r="AG626">
            <v>1880.88902382065</v>
          </cell>
          <cell r="AH626">
            <v>1841.87353844696</v>
          </cell>
          <cell r="AI626">
            <v>2251.22136008674</v>
          </cell>
          <cell r="AJ626">
            <v>1876.02895147667</v>
          </cell>
          <cell r="AK626">
            <v>2099.35462556624</v>
          </cell>
          <cell r="AL626">
            <v>2059.42571474532</v>
          </cell>
          <cell r="AM626">
            <v>2189.79931695494</v>
          </cell>
          <cell r="AN626">
            <v>2142.6221284878</v>
          </cell>
          <cell r="AO626">
            <v>2432.9852796565</v>
          </cell>
          <cell r="AP626">
            <v>2331.08213790382</v>
          </cell>
          <cell r="AQ626">
            <v>2410.41223097488</v>
          </cell>
          <cell r="AR626">
            <v>2311.809516419</v>
          </cell>
          <cell r="AS626">
            <v>2749.83537048368</v>
          </cell>
        </row>
        <row r="626"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</row>
        <row r="626">
          <cell r="BX626">
            <v>3.03741970259825</v>
          </cell>
          <cell r="BY626">
            <v>3.05578246428174</v>
          </cell>
          <cell r="BZ626">
            <v>2.9837802331495</v>
          </cell>
          <cell r="CA626">
            <v>3.7642758180016</v>
          </cell>
          <cell r="CB626">
            <v>4.17008714920796</v>
          </cell>
          <cell r="CC626">
            <v>3.59819962552959</v>
          </cell>
          <cell r="CD626">
            <v>3.46419944589097</v>
          </cell>
          <cell r="CE626">
            <v>4.34676279747408</v>
          </cell>
          <cell r="CF626">
            <v>3.55662045645144</v>
          </cell>
          <cell r="CG626">
            <v>3.94809193327426</v>
          </cell>
          <cell r="CH626">
            <v>3.93247517615807</v>
          </cell>
          <cell r="CI626">
            <v>4.23303688207484</v>
          </cell>
          <cell r="CJ626">
            <v>4.01249156526221</v>
          </cell>
          <cell r="CK626">
            <v>4.55625505927113</v>
          </cell>
          <cell r="CL626">
            <v>4.36542089802548</v>
          </cell>
          <cell r="CM626">
            <v>4.51398247829056</v>
          </cell>
          <cell r="CN626">
            <v>4.32932903183957</v>
          </cell>
          <cell r="CO626">
            <v>5.14962068356527</v>
          </cell>
          <cell r="CP626">
            <v>5.14331178937351</v>
          </cell>
          <cell r="CQ626">
            <v>4.59719110090955</v>
          </cell>
          <cell r="CR626">
            <v>1.45338972353369</v>
          </cell>
          <cell r="CS626">
            <v>1.46342464812854</v>
          </cell>
          <cell r="CT626">
            <v>1.43567483077148</v>
          </cell>
          <cell r="CU626">
            <v>1.47367653210396</v>
          </cell>
          <cell r="CV626">
            <v>1.44363377719855</v>
          </cell>
          <cell r="CW626">
            <v>1.43787425508895</v>
          </cell>
          <cell r="CX626">
            <v>1.46296422389032</v>
          </cell>
          <cell r="CY626">
            <v>1.43213861083342</v>
          </cell>
          <cell r="CZ626">
            <v>1.45667966041706</v>
          </cell>
          <cell r="DA626">
            <v>1.41892485075247</v>
          </cell>
          <cell r="DB626">
            <v>1.44513743016582</v>
          </cell>
          <cell r="DC626">
            <v>1.45681929539839</v>
          </cell>
          <cell r="DD626">
            <v>1.43478648419373</v>
          </cell>
          <cell r="DE626">
            <v>1.41729220665272</v>
          </cell>
          <cell r="DF626">
            <v>1.46298067343395</v>
          </cell>
          <cell r="DG626">
            <v>1.46298067343395</v>
          </cell>
          <cell r="DH626">
            <v>1.46298067343395</v>
          </cell>
          <cell r="DI626">
            <v>1.46298067343395</v>
          </cell>
          <cell r="DJ626">
            <v>1.46298067343395</v>
          </cell>
          <cell r="DK626">
            <v>1.46298067343395</v>
          </cell>
        </row>
        <row r="627">
          <cell r="A627">
            <v>1418.97655871505</v>
          </cell>
          <cell r="B627">
            <v>1366.31399074132</v>
          </cell>
          <cell r="C627">
            <v>1712.64768866989</v>
          </cell>
          <cell r="D627">
            <v>1568.55520646788</v>
          </cell>
          <cell r="E627">
            <v>1570.79726783609</v>
          </cell>
          <cell r="F627">
            <v>1824.5199502302</v>
          </cell>
          <cell r="G627">
            <v>1685.19072105637</v>
          </cell>
          <cell r="H627">
            <v>1840.30890849735</v>
          </cell>
          <cell r="I627">
            <v>1934.47060768784</v>
          </cell>
          <cell r="J627">
            <v>1959.59418372444</v>
          </cell>
          <cell r="K627">
            <v>2544.74404158618</v>
          </cell>
          <cell r="L627">
            <v>2102.17979269956</v>
          </cell>
          <cell r="M627">
            <v>2082.27654723754</v>
          </cell>
          <cell r="N627">
            <v>2189.02309364807</v>
          </cell>
          <cell r="O627">
            <v>2045.81523768802</v>
          </cell>
          <cell r="P627">
            <v>2272.4665526781</v>
          </cell>
          <cell r="Q627">
            <v>2474.61909259093</v>
          </cell>
          <cell r="R627">
            <v>2381.82593244806</v>
          </cell>
          <cell r="S627">
            <v>2610.60173871557</v>
          </cell>
          <cell r="T627">
            <v>2388.56685253549</v>
          </cell>
        </row>
        <row r="627">
          <cell r="Z627">
            <v>1418.97655871505</v>
          </cell>
          <cell r="AA627">
            <v>1366.31399074132</v>
          </cell>
          <cell r="AB627">
            <v>1712.64768866989</v>
          </cell>
          <cell r="AC627">
            <v>1568.55520646788</v>
          </cell>
          <cell r="AD627">
            <v>1570.79726783609</v>
          </cell>
          <cell r="AE627">
            <v>1824.5199502302</v>
          </cell>
          <cell r="AF627">
            <v>1685.19072105637</v>
          </cell>
          <cell r="AG627">
            <v>1840.30890849735</v>
          </cell>
          <cell r="AH627">
            <v>1934.47060768784</v>
          </cell>
          <cell r="AI627">
            <v>1959.59418372444</v>
          </cell>
          <cell r="AJ627">
            <v>2544.74404158618</v>
          </cell>
          <cell r="AK627">
            <v>2102.17979269956</v>
          </cell>
          <cell r="AL627">
            <v>2082.27654723754</v>
          </cell>
          <cell r="AM627">
            <v>2189.02309364807</v>
          </cell>
          <cell r="AN627">
            <v>2045.81523768802</v>
          </cell>
          <cell r="AO627">
            <v>2272.4665526781</v>
          </cell>
          <cell r="AP627">
            <v>2474.61909259093</v>
          </cell>
          <cell r="AQ627">
            <v>2381.82593244806</v>
          </cell>
          <cell r="AR627">
            <v>2610.60173871557</v>
          </cell>
          <cell r="AS627">
            <v>2388.56685253549</v>
          </cell>
        </row>
        <row r="627"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</row>
        <row r="627">
          <cell r="BX627">
            <v>3.21620013264445</v>
          </cell>
          <cell r="BY627">
            <v>3.02763653616816</v>
          </cell>
          <cell r="BZ627">
            <v>2.99506070242574</v>
          </cell>
          <cell r="CA627">
            <v>3.48244969711778</v>
          </cell>
          <cell r="CB627">
            <v>3.17805872829466</v>
          </cell>
          <cell r="CC627">
            <v>3.51200819917784</v>
          </cell>
          <cell r="CD627">
            <v>3.71505137880675</v>
          </cell>
          <cell r="CE627">
            <v>3.68571747378517</v>
          </cell>
          <cell r="CF627">
            <v>4.81854050258985</v>
          </cell>
          <cell r="CG627">
            <v>4.00630806693652</v>
          </cell>
          <cell r="CH627">
            <v>3.95931192841927</v>
          </cell>
          <cell r="CI627">
            <v>4.20239355547905</v>
          </cell>
          <cell r="CJ627">
            <v>3.87109637068888</v>
          </cell>
          <cell r="CK627">
            <v>4.29996651824995</v>
          </cell>
          <cell r="CL627">
            <v>4.68248002639375</v>
          </cell>
          <cell r="CM627">
            <v>4.50689659205596</v>
          </cell>
          <cell r="CN627">
            <v>4.93978670697388</v>
          </cell>
          <cell r="CO627">
            <v>4.51965177678861</v>
          </cell>
          <cell r="CP627">
            <v>5.09176087867822</v>
          </cell>
          <cell r="CQ627">
            <v>4.96618773095435</v>
          </cell>
          <cell r="CR627">
            <v>1.43891132720268</v>
          </cell>
          <cell r="CS627">
            <v>1.4531056021902</v>
          </cell>
          <cell r="CT627">
            <v>1.45892209902766</v>
          </cell>
          <cell r="CU627">
            <v>1.41939478970895</v>
          </cell>
          <cell r="CV627">
            <v>1.43688378501629</v>
          </cell>
          <cell r="CW627">
            <v>1.43539325185037</v>
          </cell>
          <cell r="CX627">
            <v>1.45276134720265</v>
          </cell>
          <cell r="CY627">
            <v>1.43562939751722</v>
          </cell>
          <cell r="CZ627">
            <v>1.4266073151375</v>
          </cell>
          <cell r="DA627">
            <v>1.45663665934018</v>
          </cell>
          <cell r="DB627">
            <v>1.44689070892951</v>
          </cell>
          <cell r="DC627">
            <v>1.43758208208177</v>
          </cell>
          <cell r="DD627">
            <v>1.44087340321863</v>
          </cell>
          <cell r="DE627">
            <v>1.42712086934886</v>
          </cell>
          <cell r="DF627">
            <v>1.4479033114183</v>
          </cell>
          <cell r="DG627">
            <v>1.4479033114183</v>
          </cell>
          <cell r="DH627">
            <v>1.4479033114183</v>
          </cell>
          <cell r="DI627">
            <v>1.4479033114183</v>
          </cell>
          <cell r="DJ627">
            <v>1.4479033114183</v>
          </cell>
          <cell r="DK627">
            <v>1.4479033114183</v>
          </cell>
        </row>
        <row r="628">
          <cell r="A628">
            <v>1378.01743975123</v>
          </cell>
          <cell r="B628">
            <v>1381.91416572696</v>
          </cell>
          <cell r="C628">
            <v>1541.68225060404</v>
          </cell>
          <cell r="D628">
            <v>1691.24096813199</v>
          </cell>
          <cell r="E628">
            <v>1654.88893472499</v>
          </cell>
          <cell r="F628">
            <v>1669.02694150741</v>
          </cell>
          <cell r="G628">
            <v>2081.60022332035</v>
          </cell>
          <cell r="H628">
            <v>1885.48061147547</v>
          </cell>
          <cell r="I628">
            <v>1802.89336930334</v>
          </cell>
          <cell r="J628">
            <v>2047.3089927932</v>
          </cell>
          <cell r="K628">
            <v>1844.0057302338</v>
          </cell>
          <cell r="L628">
            <v>1935.73316756615</v>
          </cell>
          <cell r="M628">
            <v>1855.1469020414</v>
          </cell>
          <cell r="N628">
            <v>1877.1920627154</v>
          </cell>
          <cell r="O628">
            <v>1964.04540101119</v>
          </cell>
          <cell r="P628">
            <v>2127.24489358858</v>
          </cell>
          <cell r="Q628">
            <v>2164.31135611675</v>
          </cell>
          <cell r="R628">
            <v>2592.87882754644</v>
          </cell>
          <cell r="S628">
            <v>2554.8258930488</v>
          </cell>
          <cell r="T628">
            <v>2355.04282978225</v>
          </cell>
        </row>
        <row r="628">
          <cell r="Z628">
            <v>1378.01743975123</v>
          </cell>
          <cell r="AA628">
            <v>1381.91416572696</v>
          </cell>
          <cell r="AB628">
            <v>1541.68225060404</v>
          </cell>
          <cell r="AC628">
            <v>1691.24096813199</v>
          </cell>
          <cell r="AD628">
            <v>1654.88893472499</v>
          </cell>
          <cell r="AE628">
            <v>1669.02694150741</v>
          </cell>
          <cell r="AF628">
            <v>2081.60022332035</v>
          </cell>
          <cell r="AG628">
            <v>1885.48061147547</v>
          </cell>
          <cell r="AH628">
            <v>1802.89336930334</v>
          </cell>
          <cell r="AI628">
            <v>2047.3089927932</v>
          </cell>
          <cell r="AJ628">
            <v>1844.0057302338</v>
          </cell>
          <cell r="AK628">
            <v>1935.73316756615</v>
          </cell>
          <cell r="AL628">
            <v>1855.1469020414</v>
          </cell>
          <cell r="AM628">
            <v>1877.1920627154</v>
          </cell>
          <cell r="AN628">
            <v>1964.04540101119</v>
          </cell>
          <cell r="AO628">
            <v>2127.24489358858</v>
          </cell>
          <cell r="AP628">
            <v>2164.31135611675</v>
          </cell>
          <cell r="AQ628">
            <v>2592.87882754644</v>
          </cell>
          <cell r="AR628">
            <v>2554.8258930488</v>
          </cell>
          <cell r="AS628">
            <v>2355.04282978225</v>
          </cell>
        </row>
        <row r="628"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</row>
        <row r="628">
          <cell r="BX628">
            <v>2.91663082967787</v>
          </cell>
          <cell r="BY628">
            <v>3.16852411571213</v>
          </cell>
          <cell r="BZ628">
            <v>3.1656759997994</v>
          </cell>
          <cell r="CA628">
            <v>3.19601494611257</v>
          </cell>
          <cell r="CB628">
            <v>3.90118627082739</v>
          </cell>
          <cell r="CC628">
            <v>3.61482869989731</v>
          </cell>
          <cell r="CD628">
            <v>3.41429756086862</v>
          </cell>
          <cell r="CE628">
            <v>3.83696579247437</v>
          </cell>
          <cell r="CF628">
            <v>3.49049300521075</v>
          </cell>
          <cell r="CG628">
            <v>3.66971474379936</v>
          </cell>
          <cell r="CH628">
            <v>3.53495260496559</v>
          </cell>
          <cell r="CI628">
            <v>3.54936972967286</v>
          </cell>
          <cell r="CJ628">
            <v>3.73219891716994</v>
          </cell>
          <cell r="CK628">
            <v>4.04232055140834</v>
          </cell>
          <cell r="CL628">
            <v>4.11275650530215</v>
          </cell>
          <cell r="CM628">
            <v>4.92714656572572</v>
          </cell>
          <cell r="CN628">
            <v>4.85483605760094</v>
          </cell>
          <cell r="CO628">
            <v>4.47519609000733</v>
          </cell>
          <cell r="CP628">
            <v>4.82935951513793</v>
          </cell>
          <cell r="CQ628">
            <v>5.53537990939768</v>
          </cell>
          <cell r="CR628">
            <v>1.43605850754277</v>
          </cell>
          <cell r="CS628">
            <v>1.46649094231019</v>
          </cell>
          <cell r="CT628">
            <v>1.44817333238667</v>
          </cell>
          <cell r="CU628">
            <v>1.46236440998346</v>
          </cell>
          <cell r="CV628">
            <v>1.43221930709431</v>
          </cell>
          <cell r="CW628">
            <v>1.43074316896954</v>
          </cell>
          <cell r="CX628">
            <v>1.46186670272916</v>
          </cell>
          <cell r="CY628">
            <v>1.42903045600999</v>
          </cell>
          <cell r="CZ628">
            <v>1.44669109837213</v>
          </cell>
          <cell r="DA628">
            <v>1.46184929370007</v>
          </cell>
          <cell r="DB628">
            <v>1.44738020854054</v>
          </cell>
          <cell r="DC628">
            <v>1.44517460116978</v>
          </cell>
          <cell r="DD628">
            <v>1.43781114491568</v>
          </cell>
          <cell r="DE628">
            <v>1.44898738208345</v>
          </cell>
          <cell r="DF628">
            <v>1.44176299912239</v>
          </cell>
          <cell r="DG628">
            <v>1.44176299912239</v>
          </cell>
          <cell r="DH628">
            <v>1.44176299912239</v>
          </cell>
          <cell r="DI628">
            <v>1.44176299912239</v>
          </cell>
          <cell r="DJ628">
            <v>1.44176299912239</v>
          </cell>
          <cell r="DK628">
            <v>1.44176299912239</v>
          </cell>
        </row>
        <row r="629">
          <cell r="A629">
            <v>1486.39293848358</v>
          </cell>
          <cell r="B629">
            <v>1563.89839903781</v>
          </cell>
          <cell r="C629">
            <v>1495.98117424896</v>
          </cell>
          <cell r="D629">
            <v>1589.4862743538</v>
          </cell>
          <cell r="E629">
            <v>1526.12030273792</v>
          </cell>
          <cell r="F629">
            <v>1842.15308567256</v>
          </cell>
          <cell r="G629">
            <v>2110.33582824437</v>
          </cell>
          <cell r="H629">
            <v>1937.92658474688</v>
          </cell>
          <cell r="I629">
            <v>1930.76380770116</v>
          </cell>
          <cell r="J629">
            <v>1909.82841684083</v>
          </cell>
          <cell r="K629">
            <v>1605.20855222972</v>
          </cell>
          <cell r="L629">
            <v>2091.17482769024</v>
          </cell>
          <cell r="M629">
            <v>1951.91528464361</v>
          </cell>
          <cell r="N629">
            <v>2534.32155389103</v>
          </cell>
          <cell r="O629">
            <v>1931.1259655751</v>
          </cell>
          <cell r="P629">
            <v>2518.7141166509</v>
          </cell>
          <cell r="Q629">
            <v>2320.6612608208</v>
          </cell>
          <cell r="R629">
            <v>2474.04744829478</v>
          </cell>
          <cell r="S629">
            <v>2240.52675982009</v>
          </cell>
          <cell r="T629">
            <v>2405.53397568393</v>
          </cell>
        </row>
        <row r="629">
          <cell r="Z629">
            <v>1486.39293848358</v>
          </cell>
          <cell r="AA629">
            <v>1563.89839903781</v>
          </cell>
          <cell r="AB629">
            <v>1495.98117424896</v>
          </cell>
          <cell r="AC629">
            <v>1589.4862743538</v>
          </cell>
          <cell r="AD629">
            <v>1526.12030273792</v>
          </cell>
          <cell r="AE629">
            <v>1842.15308567256</v>
          </cell>
          <cell r="AF629">
            <v>2110.33582824437</v>
          </cell>
          <cell r="AG629">
            <v>1937.92658474688</v>
          </cell>
          <cell r="AH629">
            <v>1930.76380770116</v>
          </cell>
          <cell r="AI629">
            <v>1909.82841684083</v>
          </cell>
          <cell r="AJ629">
            <v>1605.20855222972</v>
          </cell>
          <cell r="AK629">
            <v>2091.17482769024</v>
          </cell>
          <cell r="AL629">
            <v>1951.91528464361</v>
          </cell>
          <cell r="AM629">
            <v>2534.32155389103</v>
          </cell>
          <cell r="AN629">
            <v>1931.1259655751</v>
          </cell>
          <cell r="AO629">
            <v>2518.7141166509</v>
          </cell>
          <cell r="AP629">
            <v>2320.6612608208</v>
          </cell>
          <cell r="AQ629">
            <v>2474.04744829478</v>
          </cell>
          <cell r="AR629">
            <v>2240.52675982009</v>
          </cell>
          <cell r="AS629">
            <v>2405.53397568393</v>
          </cell>
        </row>
        <row r="629"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</row>
        <row r="629">
          <cell r="BX629">
            <v>2.85635643509732</v>
          </cell>
          <cell r="BY629">
            <v>2.98755768265393</v>
          </cell>
          <cell r="BZ629">
            <v>2.89982376443205</v>
          </cell>
          <cell r="CA629">
            <v>3.47776905674263</v>
          </cell>
          <cell r="CB629">
            <v>3.95023106118264</v>
          </cell>
          <cell r="CC629">
            <v>3.63716585889548</v>
          </cell>
          <cell r="CD629">
            <v>3.69997186808693</v>
          </cell>
          <cell r="CE629">
            <v>3.64300616123924</v>
          </cell>
          <cell r="CF629">
            <v>3.01795640395104</v>
          </cell>
          <cell r="CG629">
            <v>4.00983728771971</v>
          </cell>
          <cell r="CH629">
            <v>3.73045126248611</v>
          </cell>
          <cell r="CI629">
            <v>4.77160376777723</v>
          </cell>
          <cell r="CJ629">
            <v>3.68418936477643</v>
          </cell>
          <cell r="CK629">
            <v>4.80518615921257</v>
          </cell>
          <cell r="CL629">
            <v>4.42734222871809</v>
          </cell>
          <cell r="CM629">
            <v>4.71997138428276</v>
          </cell>
          <cell r="CN629">
            <v>4.27446215688364</v>
          </cell>
          <cell r="CO629">
            <v>4.58926183367008</v>
          </cell>
          <cell r="CP629">
            <v>4.66637529237118</v>
          </cell>
          <cell r="CQ629">
            <v>4.83147683406379</v>
          </cell>
          <cell r="CR629">
            <v>1.46406104176383</v>
          </cell>
          <cell r="CS629">
            <v>1.44740851886506</v>
          </cell>
          <cell r="CT629">
            <v>1.43489744810036</v>
          </cell>
          <cell r="CU629">
            <v>1.45763107481471</v>
          </cell>
          <cell r="CV629">
            <v>1.4418640076113</v>
          </cell>
          <cell r="CW629">
            <v>1.45121618857419</v>
          </cell>
          <cell r="CX629">
            <v>1.46364653247881</v>
          </cell>
          <cell r="CY629">
            <v>1.4597596341203</v>
          </cell>
          <cell r="CZ629">
            <v>1.42967677736712</v>
          </cell>
          <cell r="DA629">
            <v>1.4362881614512</v>
          </cell>
          <cell r="DB629">
            <v>1.45722172930892</v>
          </cell>
          <cell r="DC629">
            <v>1.42879765241522</v>
          </cell>
          <cell r="DD629">
            <v>1.43352981511644</v>
          </cell>
          <cell r="DE629">
            <v>1.45513899747455</v>
          </cell>
          <cell r="DF629">
            <v>1.43607061044481</v>
          </cell>
          <cell r="DG629">
            <v>1.43607061044481</v>
          </cell>
          <cell r="DH629">
            <v>1.43607061044481</v>
          </cell>
          <cell r="DI629">
            <v>1.43607061044481</v>
          </cell>
          <cell r="DJ629">
            <v>1.43607061044481</v>
          </cell>
          <cell r="DK629">
            <v>1.43607061044481</v>
          </cell>
        </row>
        <row r="630">
          <cell r="A630">
            <v>1608.49694346397</v>
          </cell>
          <cell r="B630">
            <v>1750.68971365846</v>
          </cell>
          <cell r="C630">
            <v>1751.55726980456</v>
          </cell>
          <cell r="D630">
            <v>1857.03084780708</v>
          </cell>
          <cell r="E630">
            <v>1778.84060370502</v>
          </cell>
          <cell r="F630">
            <v>1714.60670709277</v>
          </cell>
          <cell r="G630">
            <v>1618.10957535036</v>
          </cell>
          <cell r="H630">
            <v>1670.35753036101</v>
          </cell>
          <cell r="I630">
            <v>1776.48155855517</v>
          </cell>
          <cell r="J630">
            <v>1932.47322176237</v>
          </cell>
          <cell r="K630">
            <v>2042.72715877664</v>
          </cell>
          <cell r="L630">
            <v>2040.55273316387</v>
          </cell>
          <cell r="M630">
            <v>1926.68804491994</v>
          </cell>
          <cell r="N630">
            <v>2058.32476435071</v>
          </cell>
          <cell r="O630">
            <v>2444.26157197028</v>
          </cell>
          <cell r="P630">
            <v>2582.70235011523</v>
          </cell>
          <cell r="Q630">
            <v>2463.11781895073</v>
          </cell>
          <cell r="R630">
            <v>2464.07670467776</v>
          </cell>
          <cell r="S630">
            <v>2255.38346747523</v>
          </cell>
          <cell r="T630">
            <v>2210.22715765808</v>
          </cell>
        </row>
        <row r="630">
          <cell r="Z630">
            <v>1608.49694346397</v>
          </cell>
          <cell r="AA630">
            <v>1750.68971365846</v>
          </cell>
          <cell r="AB630">
            <v>1751.55726980456</v>
          </cell>
          <cell r="AC630">
            <v>1857.03084780708</v>
          </cell>
          <cell r="AD630">
            <v>1778.84060370502</v>
          </cell>
          <cell r="AE630">
            <v>1714.60670709277</v>
          </cell>
          <cell r="AF630">
            <v>1618.10957535036</v>
          </cell>
          <cell r="AG630">
            <v>1670.35753036101</v>
          </cell>
          <cell r="AH630">
            <v>1776.48155855517</v>
          </cell>
          <cell r="AI630">
            <v>1932.47322176237</v>
          </cell>
          <cell r="AJ630">
            <v>2042.72715877664</v>
          </cell>
          <cell r="AK630">
            <v>2040.55273316387</v>
          </cell>
          <cell r="AL630">
            <v>1926.68804491994</v>
          </cell>
          <cell r="AM630">
            <v>2058.32476435071</v>
          </cell>
          <cell r="AN630">
            <v>2444.26157197028</v>
          </cell>
          <cell r="AO630">
            <v>2582.70235011523</v>
          </cell>
          <cell r="AP630">
            <v>2463.11781895073</v>
          </cell>
          <cell r="AQ630">
            <v>2464.07670467776</v>
          </cell>
          <cell r="AR630">
            <v>2255.38346747523</v>
          </cell>
          <cell r="AS630">
            <v>2210.22715765808</v>
          </cell>
        </row>
        <row r="630"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</row>
        <row r="630">
          <cell r="BX630">
            <v>3.32981727900575</v>
          </cell>
          <cell r="BY630">
            <v>3.56651561375987</v>
          </cell>
          <cell r="BZ630">
            <v>3.30715894776644</v>
          </cell>
          <cell r="CA630">
            <v>3.25429763930929</v>
          </cell>
          <cell r="CB630">
            <v>3.11759286908799</v>
          </cell>
          <cell r="CC630">
            <v>3.23343861468607</v>
          </cell>
          <cell r="CD630">
            <v>3.40946391592344</v>
          </cell>
          <cell r="CE630">
            <v>3.63125363770433</v>
          </cell>
          <cell r="CF630">
            <v>3.79613786380788</v>
          </cell>
          <cell r="CG630">
            <v>3.88308446859226</v>
          </cell>
          <cell r="CH630">
            <v>3.61023390763883</v>
          </cell>
          <cell r="CI630">
            <v>3.86597026228196</v>
          </cell>
          <cell r="CJ630">
            <v>4.73604722463251</v>
          </cell>
          <cell r="CK630">
            <v>5.00429268192243</v>
          </cell>
          <cell r="CL630">
            <v>4.77258344367012</v>
          </cell>
          <cell r="CM630">
            <v>4.77444139870174</v>
          </cell>
          <cell r="CN630">
            <v>4.37007345453941</v>
          </cell>
          <cell r="CO630">
            <v>4.28257773876307</v>
          </cell>
          <cell r="CP630">
            <v>5.28011122295122</v>
          </cell>
          <cell r="CQ630">
            <v>4.79913932258994</v>
          </cell>
          <cell r="CR630">
            <v>1.44877067282841</v>
          </cell>
          <cell r="CS630">
            <v>1.431512976864</v>
          </cell>
          <cell r="CT630">
            <v>1.44115626728722</v>
          </cell>
          <cell r="CU630">
            <v>1.42653398958573</v>
          </cell>
          <cell r="CV630">
            <v>1.47363219534795</v>
          </cell>
          <cell r="CW630">
            <v>1.44349200436657</v>
          </cell>
          <cell r="CX630">
            <v>1.42198712433705</v>
          </cell>
          <cell r="CY630">
            <v>1.4153112356003</v>
          </cell>
          <cell r="CZ630">
            <v>1.42751848477816</v>
          </cell>
          <cell r="DA630">
            <v>1.4580218599816</v>
          </cell>
          <cell r="DB630">
            <v>1.47426488830355</v>
          </cell>
          <cell r="DC630">
            <v>1.43972027354646</v>
          </cell>
          <cell r="DD630">
            <v>1.46212060447757</v>
          </cell>
          <cell r="DE630">
            <v>1.45868838794412</v>
          </cell>
          <cell r="DF630">
            <v>1.41396542915881</v>
          </cell>
          <cell r="DG630">
            <v>1.41396542915881</v>
          </cell>
          <cell r="DH630">
            <v>1.41396542915881</v>
          </cell>
          <cell r="DI630">
            <v>1.41396542915881</v>
          </cell>
          <cell r="DJ630">
            <v>1.41396542915881</v>
          </cell>
          <cell r="DK630">
            <v>1.41396542915881</v>
          </cell>
        </row>
        <row r="631">
          <cell r="A631">
            <v>1484.83298659584</v>
          </cell>
          <cell r="B631">
            <v>1510.90357816188</v>
          </cell>
          <cell r="C631">
            <v>1452.86342709055</v>
          </cell>
          <cell r="D631">
            <v>1759.64796710584</v>
          </cell>
          <cell r="E631">
            <v>1969.56377926858</v>
          </cell>
          <cell r="F631">
            <v>1592.22518993335</v>
          </cell>
          <cell r="G631">
            <v>1995.64283827514</v>
          </cell>
          <cell r="H631">
            <v>2114.26231931077</v>
          </cell>
          <cell r="I631">
            <v>1994.8556541983</v>
          </cell>
          <cell r="J631">
            <v>1898.7498070194</v>
          </cell>
          <cell r="K631">
            <v>2142.12226461945</v>
          </cell>
          <cell r="L631">
            <v>2023.63018501846</v>
          </cell>
          <cell r="M631">
            <v>1983.64757678088</v>
          </cell>
          <cell r="N631">
            <v>2109.50942570274</v>
          </cell>
          <cell r="O631">
            <v>1998.57904599925</v>
          </cell>
          <cell r="P631">
            <v>2279.91213037685</v>
          </cell>
          <cell r="Q631">
            <v>2206.498156498</v>
          </cell>
          <cell r="R631">
            <v>2596.71567667971</v>
          </cell>
          <cell r="S631">
            <v>2404.77585158727</v>
          </cell>
          <cell r="T631">
            <v>2491.80317728856</v>
          </cell>
        </row>
        <row r="631">
          <cell r="Z631">
            <v>1484.83298659584</v>
          </cell>
          <cell r="AA631">
            <v>1510.90357816188</v>
          </cell>
          <cell r="AB631">
            <v>1452.86342709055</v>
          </cell>
          <cell r="AC631">
            <v>1759.64796710584</v>
          </cell>
          <cell r="AD631">
            <v>1969.56377926858</v>
          </cell>
          <cell r="AE631">
            <v>1592.22518993335</v>
          </cell>
          <cell r="AF631">
            <v>1995.64283827514</v>
          </cell>
          <cell r="AG631">
            <v>2114.26231931077</v>
          </cell>
          <cell r="AH631">
            <v>1994.8556541983</v>
          </cell>
          <cell r="AI631">
            <v>1898.7498070194</v>
          </cell>
          <cell r="AJ631">
            <v>2142.12226461945</v>
          </cell>
          <cell r="AK631">
            <v>2023.63018501846</v>
          </cell>
          <cell r="AL631">
            <v>1983.64757678088</v>
          </cell>
          <cell r="AM631">
            <v>2109.50942570274</v>
          </cell>
          <cell r="AN631">
            <v>1998.57904599925</v>
          </cell>
          <cell r="AO631">
            <v>2279.91213037685</v>
          </cell>
          <cell r="AP631">
            <v>2206.498156498</v>
          </cell>
          <cell r="AQ631">
            <v>2596.71567667971</v>
          </cell>
          <cell r="AR631">
            <v>2404.77585158727</v>
          </cell>
          <cell r="AS631">
            <v>2491.80317728856</v>
          </cell>
        </row>
        <row r="631"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</row>
        <row r="631">
          <cell r="BX631">
            <v>2.75152049147072</v>
          </cell>
          <cell r="BY631">
            <v>3.33683739201202</v>
          </cell>
          <cell r="BZ631">
            <v>3.74618722906295</v>
          </cell>
          <cell r="CA631">
            <v>3.00514896356974</v>
          </cell>
          <cell r="CB631">
            <v>3.79854090791826</v>
          </cell>
          <cell r="CC631">
            <v>4.02462350441232</v>
          </cell>
          <cell r="CD631">
            <v>3.77953033766392</v>
          </cell>
          <cell r="CE631">
            <v>3.56721830989548</v>
          </cell>
          <cell r="CF631">
            <v>4.02468580999665</v>
          </cell>
          <cell r="CG631">
            <v>3.85227983941288</v>
          </cell>
          <cell r="CH631">
            <v>3.74893653889094</v>
          </cell>
          <cell r="CI631">
            <v>4.0595804639805</v>
          </cell>
          <cell r="CJ631">
            <v>3.79264834664071</v>
          </cell>
          <cell r="CK631">
            <v>4.32652638336683</v>
          </cell>
          <cell r="CL631">
            <v>4.18721070945874</v>
          </cell>
          <cell r="CM631">
            <v>4.92771573762362</v>
          </cell>
          <cell r="CN631">
            <v>4.56347682410726</v>
          </cell>
          <cell r="CO631">
            <v>4.7286261803933</v>
          </cell>
          <cell r="CP631">
            <v>5.06227807421722</v>
          </cell>
          <cell r="CQ631">
            <v>5.15602700506109</v>
          </cell>
          <cell r="CR631">
            <v>1.44242154731952</v>
          </cell>
          <cell r="CS631">
            <v>1.41592992606568</v>
          </cell>
          <cell r="CT631">
            <v>1.44663569026374</v>
          </cell>
          <cell r="CU631">
            <v>1.44476723560978</v>
          </cell>
          <cell r="CV631">
            <v>1.44041523253785</v>
          </cell>
          <cell r="CW631">
            <v>1.45159552728333</v>
          </cell>
          <cell r="CX631">
            <v>1.43937231635811</v>
          </cell>
          <cell r="CY631">
            <v>1.43926493959261</v>
          </cell>
          <cell r="CZ631">
            <v>1.44604156295402</v>
          </cell>
          <cell r="DA631">
            <v>1.45829433858199</v>
          </cell>
          <cell r="DB631">
            <v>1.45820777057128</v>
          </cell>
          <cell r="DC631">
            <v>1.43919770080015</v>
          </cell>
          <cell r="DD631">
            <v>1.4496513448312</v>
          </cell>
          <cell r="DE631">
            <v>1.42366383174747</v>
          </cell>
          <cell r="DF631">
            <v>1.44372969220435</v>
          </cell>
          <cell r="DG631">
            <v>1.44372969220435</v>
          </cell>
          <cell r="DH631">
            <v>1.44372969220435</v>
          </cell>
          <cell r="DI631">
            <v>1.44372969220435</v>
          </cell>
          <cell r="DJ631">
            <v>1.44372969220435</v>
          </cell>
          <cell r="DK631">
            <v>1.44372969220435</v>
          </cell>
        </row>
        <row r="632">
          <cell r="A632">
            <v>1185.53457884163</v>
          </cell>
          <cell r="B632">
            <v>1504.43589786974</v>
          </cell>
          <cell r="C632">
            <v>1415.20577063303</v>
          </cell>
          <cell r="D632">
            <v>1654.94355863365</v>
          </cell>
          <cell r="E632">
            <v>1745.96926551439</v>
          </cell>
          <cell r="F632">
            <v>1756.91543484818</v>
          </cell>
          <cell r="G632">
            <v>1817.38268051952</v>
          </cell>
          <cell r="H632">
            <v>1841.35262737578</v>
          </cell>
          <cell r="I632">
            <v>1873.36253253861</v>
          </cell>
          <cell r="J632">
            <v>2132.51458053355</v>
          </cell>
          <cell r="K632">
            <v>2221.65970311626</v>
          </cell>
          <cell r="L632">
            <v>1877.53975674813</v>
          </cell>
          <cell r="M632">
            <v>2107.69826755171</v>
          </cell>
          <cell r="N632">
            <v>2493.09212439915</v>
          </cell>
          <cell r="O632">
            <v>2419.01865559223</v>
          </cell>
          <cell r="P632">
            <v>2125.07234127581</v>
          </cell>
          <cell r="Q632">
            <v>2060.70073168926</v>
          </cell>
          <cell r="R632">
            <v>2275.7732753563</v>
          </cell>
          <cell r="S632">
            <v>2393.11355264694</v>
          </cell>
          <cell r="T632">
            <v>2625.79157898102</v>
          </cell>
        </row>
        <row r="632">
          <cell r="Z632">
            <v>1185.53457884163</v>
          </cell>
          <cell r="AA632">
            <v>1504.43589786974</v>
          </cell>
          <cell r="AB632">
            <v>1415.20577063303</v>
          </cell>
          <cell r="AC632">
            <v>1654.94355863365</v>
          </cell>
          <cell r="AD632">
            <v>1745.96926551439</v>
          </cell>
          <cell r="AE632">
            <v>1756.91543484818</v>
          </cell>
          <cell r="AF632">
            <v>1817.38268051952</v>
          </cell>
          <cell r="AG632">
            <v>1841.35262737578</v>
          </cell>
          <cell r="AH632">
            <v>1873.36253253861</v>
          </cell>
          <cell r="AI632">
            <v>2132.51458053355</v>
          </cell>
          <cell r="AJ632">
            <v>2221.65970311626</v>
          </cell>
          <cell r="AK632">
            <v>1877.53975674813</v>
          </cell>
          <cell r="AL632">
            <v>2107.69826755171</v>
          </cell>
          <cell r="AM632">
            <v>2493.09212439915</v>
          </cell>
          <cell r="AN632">
            <v>2419.01865559223</v>
          </cell>
          <cell r="AO632">
            <v>2125.07234127581</v>
          </cell>
          <cell r="AP632">
            <v>2060.70073168926</v>
          </cell>
          <cell r="AQ632">
            <v>2275.7732753563</v>
          </cell>
          <cell r="AR632">
            <v>2393.11355264694</v>
          </cell>
          <cell r="AS632">
            <v>2625.79157898102</v>
          </cell>
        </row>
        <row r="632"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</row>
        <row r="632">
          <cell r="BX632">
            <v>2.67852847692064</v>
          </cell>
          <cell r="BY632">
            <v>3.17219152685321</v>
          </cell>
          <cell r="BZ632">
            <v>3.30438193805255</v>
          </cell>
          <cell r="CA632">
            <v>3.29137185934119</v>
          </cell>
          <cell r="CB632">
            <v>3.48519939300369</v>
          </cell>
          <cell r="CC632">
            <v>3.48901733611601</v>
          </cell>
          <cell r="CD632">
            <v>3.52542160177619</v>
          </cell>
          <cell r="CE632">
            <v>3.9880290364333</v>
          </cell>
          <cell r="CF632">
            <v>4.19036344283001</v>
          </cell>
          <cell r="CG632">
            <v>3.60131172915146</v>
          </cell>
          <cell r="CH632">
            <v>4.0174233218762</v>
          </cell>
          <cell r="CI632">
            <v>4.72082351911371</v>
          </cell>
          <cell r="CJ632">
            <v>4.50356137053477</v>
          </cell>
          <cell r="CK632">
            <v>3.95631248384008</v>
          </cell>
          <cell r="CL632">
            <v>3.83646988005407</v>
          </cell>
          <cell r="CM632">
            <v>4.2368770440428</v>
          </cell>
          <cell r="CN632">
            <v>4.45533304428584</v>
          </cell>
          <cell r="CO632">
            <v>4.88851687639395</v>
          </cell>
          <cell r="CP632">
            <v>4.87714267282379</v>
          </cell>
          <cell r="CQ632">
            <v>4.81827477377944</v>
          </cell>
          <cell r="CR632">
            <v>1.43211605377229</v>
          </cell>
          <cell r="CS632">
            <v>1.42754122348921</v>
          </cell>
          <cell r="CT632">
            <v>1.44753961637309</v>
          </cell>
          <cell r="CU632">
            <v>1.42932477534225</v>
          </cell>
          <cell r="CV632">
            <v>1.44761638619312</v>
          </cell>
          <cell r="CW632">
            <v>1.46245005137554</v>
          </cell>
          <cell r="CX632">
            <v>1.42865014884245</v>
          </cell>
          <cell r="CY632">
            <v>1.4459090433909</v>
          </cell>
          <cell r="CZ632">
            <v>1.45585426904997</v>
          </cell>
          <cell r="DA632">
            <v>1.46501082281918</v>
          </cell>
          <cell r="DB632">
            <v>1.45255632254574</v>
          </cell>
          <cell r="DC632">
            <v>1.42835303520031</v>
          </cell>
          <cell r="DD632">
            <v>1.43736801896563</v>
          </cell>
          <cell r="DE632">
            <v>1.44686395377005</v>
          </cell>
          <cell r="DF632">
            <v>1.47160165615742</v>
          </cell>
          <cell r="DG632">
            <v>1.47160165615742</v>
          </cell>
          <cell r="DH632">
            <v>1.47160165615742</v>
          </cell>
          <cell r="DI632">
            <v>1.47160165615742</v>
          </cell>
          <cell r="DJ632">
            <v>1.47160165615742</v>
          </cell>
          <cell r="DK632">
            <v>1.47160165615742</v>
          </cell>
        </row>
        <row r="633">
          <cell r="A633">
            <v>1283.61090362946</v>
          </cell>
          <cell r="B633">
            <v>1665.55142677567</v>
          </cell>
          <cell r="C633">
            <v>1529.73172474177</v>
          </cell>
          <cell r="D633">
            <v>1825.66167351182</v>
          </cell>
          <cell r="E633">
            <v>1602.64732323356</v>
          </cell>
          <cell r="F633">
            <v>1883.33444638805</v>
          </cell>
          <cell r="G633">
            <v>1620.63913675563</v>
          </cell>
          <cell r="H633">
            <v>1711.94795915652</v>
          </cell>
          <cell r="I633">
            <v>1805.61392954178</v>
          </cell>
          <cell r="J633">
            <v>1703.98589190436</v>
          </cell>
          <cell r="K633">
            <v>2320.70225534436</v>
          </cell>
          <cell r="L633">
            <v>1846.56120894185</v>
          </cell>
          <cell r="M633">
            <v>1985.1025005342</v>
          </cell>
          <cell r="N633">
            <v>1922.69043149973</v>
          </cell>
          <cell r="O633">
            <v>2189.12485909836</v>
          </cell>
          <cell r="P633">
            <v>2147.80191974022</v>
          </cell>
          <cell r="Q633">
            <v>2149.15229263528</v>
          </cell>
          <cell r="R633">
            <v>2120.64035181835</v>
          </cell>
          <cell r="S633">
            <v>2689.92237369386</v>
          </cell>
          <cell r="T633">
            <v>2298.65682114359</v>
          </cell>
        </row>
        <row r="633">
          <cell r="Z633">
            <v>1283.61090362946</v>
          </cell>
          <cell r="AA633">
            <v>1665.55142677567</v>
          </cell>
          <cell r="AB633">
            <v>1529.73172474177</v>
          </cell>
          <cell r="AC633">
            <v>1825.66167351182</v>
          </cell>
          <cell r="AD633">
            <v>1602.64732323356</v>
          </cell>
          <cell r="AE633">
            <v>1883.33444638805</v>
          </cell>
          <cell r="AF633">
            <v>1620.63913675563</v>
          </cell>
          <cell r="AG633">
            <v>1711.94795915652</v>
          </cell>
          <cell r="AH633">
            <v>1805.61392954178</v>
          </cell>
          <cell r="AI633">
            <v>1703.98589190436</v>
          </cell>
          <cell r="AJ633">
            <v>2320.70225534436</v>
          </cell>
          <cell r="AK633">
            <v>1846.56120894185</v>
          </cell>
          <cell r="AL633">
            <v>1985.1025005342</v>
          </cell>
          <cell r="AM633">
            <v>1922.69043149973</v>
          </cell>
          <cell r="AN633">
            <v>2189.12485909836</v>
          </cell>
          <cell r="AO633">
            <v>2147.80191974022</v>
          </cell>
          <cell r="AP633">
            <v>2149.15229263528</v>
          </cell>
          <cell r="AQ633">
            <v>2120.64035181835</v>
          </cell>
          <cell r="AR633">
            <v>2689.92237369386</v>
          </cell>
          <cell r="AS633">
            <v>2298.65682114359</v>
          </cell>
        </row>
        <row r="633"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</row>
        <row r="633">
          <cell r="BX633">
            <v>2.87770656796299</v>
          </cell>
          <cell r="BY633">
            <v>3.45678740080926</v>
          </cell>
          <cell r="BZ633">
            <v>3.01876411212852</v>
          </cell>
          <cell r="CA633">
            <v>3.61394768579881</v>
          </cell>
          <cell r="CB633">
            <v>3.09353492691492</v>
          </cell>
          <cell r="CC633">
            <v>3.23297875193793</v>
          </cell>
          <cell r="CD633">
            <v>3.44603365096236</v>
          </cell>
          <cell r="CE633">
            <v>3.29222988593186</v>
          </cell>
          <cell r="CF633">
            <v>4.40625247608775</v>
          </cell>
          <cell r="CG633">
            <v>3.50532859374463</v>
          </cell>
          <cell r="CH633">
            <v>3.82826559200823</v>
          </cell>
          <cell r="CI633">
            <v>3.66345368039674</v>
          </cell>
          <cell r="CJ633">
            <v>4.12040869899857</v>
          </cell>
          <cell r="CK633">
            <v>4.04262994732444</v>
          </cell>
          <cell r="CL633">
            <v>4.04517164255967</v>
          </cell>
          <cell r="CM633">
            <v>3.99150597407158</v>
          </cell>
          <cell r="CN633">
            <v>5.06301844873483</v>
          </cell>
          <cell r="CO633">
            <v>4.32657165373082</v>
          </cell>
          <cell r="CP633">
            <v>4.66530411939042</v>
          </cell>
          <cell r="CQ633">
            <v>5.33417800834447</v>
          </cell>
          <cell r="CR633">
            <v>1.45006828795245</v>
          </cell>
          <cell r="CS633">
            <v>1.43193375494574</v>
          </cell>
          <cell r="CT633">
            <v>1.45638400657958</v>
          </cell>
          <cell r="CU633">
            <v>1.44695412942405</v>
          </cell>
          <cell r="CV633">
            <v>1.45450734840809</v>
          </cell>
          <cell r="CW633">
            <v>1.42775182422782</v>
          </cell>
          <cell r="CX633">
            <v>1.43528595244147</v>
          </cell>
          <cell r="CY633">
            <v>1.4507575648121</v>
          </cell>
          <cell r="CZ633">
            <v>1.43553080998358</v>
          </cell>
          <cell r="DA633">
            <v>1.41802202765883</v>
          </cell>
          <cell r="DB633">
            <v>1.44296959952048</v>
          </cell>
          <cell r="DC633">
            <v>1.44325180080071</v>
          </cell>
          <cell r="DD633">
            <v>1.4206529973047</v>
          </cell>
          <cell r="DE633">
            <v>1.43789043819356</v>
          </cell>
          <cell r="DF633">
            <v>1.45558433442581</v>
          </cell>
          <cell r="DG633">
            <v>1.45558433442581</v>
          </cell>
          <cell r="DH633">
            <v>1.45558433442581</v>
          </cell>
          <cell r="DI633">
            <v>1.45558433442581</v>
          </cell>
          <cell r="DJ633">
            <v>1.45558433442581</v>
          </cell>
          <cell r="DK633">
            <v>1.45558433442581</v>
          </cell>
        </row>
        <row r="634">
          <cell r="A634">
            <v>1522.70945686027</v>
          </cell>
          <cell r="B634">
            <v>1663.59685055837</v>
          </cell>
          <cell r="C634">
            <v>1787.66881519016</v>
          </cell>
          <cell r="D634">
            <v>1823.98485128513</v>
          </cell>
          <cell r="E634">
            <v>2135.46747772267</v>
          </cell>
          <cell r="F634">
            <v>1770.34763214399</v>
          </cell>
          <cell r="G634">
            <v>1751.50861399046</v>
          </cell>
          <cell r="H634">
            <v>1837.82456678885</v>
          </cell>
          <cell r="I634">
            <v>1743.6123602011</v>
          </cell>
          <cell r="J634">
            <v>2018.26948678352</v>
          </cell>
          <cell r="K634">
            <v>2030.66346063192</v>
          </cell>
          <cell r="L634">
            <v>2311.95720258389</v>
          </cell>
          <cell r="M634">
            <v>2067.1921341089</v>
          </cell>
          <cell r="N634">
            <v>2447.66860116392</v>
          </cell>
          <cell r="O634">
            <v>2116.77701224373</v>
          </cell>
          <cell r="P634">
            <v>2375.75016261003</v>
          </cell>
          <cell r="Q634">
            <v>2285.09393018814</v>
          </cell>
          <cell r="R634">
            <v>2391.56242645836</v>
          </cell>
          <cell r="S634">
            <v>2558.7536443793</v>
          </cell>
          <cell r="T634">
            <v>2759.05812201524</v>
          </cell>
        </row>
        <row r="634">
          <cell r="Z634">
            <v>1522.70945686027</v>
          </cell>
          <cell r="AA634">
            <v>1663.59685055837</v>
          </cell>
          <cell r="AB634">
            <v>1787.66881519016</v>
          </cell>
          <cell r="AC634">
            <v>1823.98485128513</v>
          </cell>
          <cell r="AD634">
            <v>2135.46747772267</v>
          </cell>
          <cell r="AE634">
            <v>1770.34763214399</v>
          </cell>
          <cell r="AF634">
            <v>1751.50861399046</v>
          </cell>
          <cell r="AG634">
            <v>1837.82456678885</v>
          </cell>
          <cell r="AH634">
            <v>1743.6123602011</v>
          </cell>
          <cell r="AI634">
            <v>2018.26948678352</v>
          </cell>
          <cell r="AJ634">
            <v>2030.66346063192</v>
          </cell>
          <cell r="AK634">
            <v>2311.95720258389</v>
          </cell>
          <cell r="AL634">
            <v>2067.1921341089</v>
          </cell>
          <cell r="AM634">
            <v>2447.66860116392</v>
          </cell>
          <cell r="AN634">
            <v>2116.77701224373</v>
          </cell>
          <cell r="AO634">
            <v>2375.75016261003</v>
          </cell>
          <cell r="AP634">
            <v>2285.09393018814</v>
          </cell>
          <cell r="AQ634">
            <v>2391.56242645836</v>
          </cell>
          <cell r="AR634">
            <v>2558.7536443793</v>
          </cell>
          <cell r="AS634">
            <v>2759.05812201524</v>
          </cell>
        </row>
        <row r="634"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</row>
        <row r="634">
          <cell r="BX634">
            <v>3.40605672880161</v>
          </cell>
          <cell r="BY634">
            <v>3.40901037178026</v>
          </cell>
          <cell r="BZ634">
            <v>4.00322229138117</v>
          </cell>
          <cell r="CA634">
            <v>3.35865255331767</v>
          </cell>
          <cell r="CB634">
            <v>3.29750901487407</v>
          </cell>
          <cell r="CC634">
            <v>3.40900031883291</v>
          </cell>
          <cell r="CD634">
            <v>3.30961301999438</v>
          </cell>
          <cell r="CE634">
            <v>3.88818226229685</v>
          </cell>
          <cell r="CF634">
            <v>3.88321769132683</v>
          </cell>
          <cell r="CG634">
            <v>4.43012415472163</v>
          </cell>
          <cell r="CH634">
            <v>3.92056166193338</v>
          </cell>
          <cell r="CI634">
            <v>4.59792554404311</v>
          </cell>
          <cell r="CJ634">
            <v>4.02343044099869</v>
          </cell>
          <cell r="CK634">
            <v>4.51566956234129</v>
          </cell>
          <cell r="CL634">
            <v>4.34335616178814</v>
          </cell>
          <cell r="CM634">
            <v>4.54572447286823</v>
          </cell>
          <cell r="CN634">
            <v>4.86351053713474</v>
          </cell>
          <cell r="CO634">
            <v>5.244236106303</v>
          </cell>
          <cell r="CP634">
            <v>5.03251263084762</v>
          </cell>
          <cell r="CQ634">
            <v>4.94958445278703</v>
          </cell>
          <cell r="CR634">
            <v>1.44562937138697</v>
          </cell>
          <cell r="CS634">
            <v>1.45125215953412</v>
          </cell>
          <cell r="CT634">
            <v>1.43794515808494</v>
          </cell>
          <cell r="CU634">
            <v>1.46588546987451</v>
          </cell>
          <cell r="CV634">
            <v>1.46147163548058</v>
          </cell>
          <cell r="CW634">
            <v>1.4441111154933</v>
          </cell>
          <cell r="CX634">
            <v>1.45523597215803</v>
          </cell>
          <cell r="CY634">
            <v>1.4770124166915</v>
          </cell>
          <cell r="CZ634">
            <v>1.44337725772623</v>
          </cell>
          <cell r="DA634">
            <v>1.42213123516903</v>
          </cell>
          <cell r="DB634">
            <v>1.43269370357574</v>
          </cell>
          <cell r="DC634">
            <v>1.4297859610541</v>
          </cell>
          <cell r="DD634">
            <v>1.4445736559736</v>
          </cell>
          <cell r="DE634">
            <v>1.45847106674874</v>
          </cell>
          <cell r="DF634">
            <v>1.44140408531603</v>
          </cell>
          <cell r="DG634">
            <v>1.44140408531603</v>
          </cell>
          <cell r="DH634">
            <v>1.44140408531603</v>
          </cell>
          <cell r="DI634">
            <v>1.44140408531603</v>
          </cell>
          <cell r="DJ634">
            <v>1.44140408531603</v>
          </cell>
          <cell r="DK634">
            <v>1.44140408531603</v>
          </cell>
        </row>
        <row r="635">
          <cell r="A635">
            <v>1361.36638048178</v>
          </cell>
          <cell r="B635">
            <v>1400.70607210057</v>
          </cell>
          <cell r="C635">
            <v>1642.4566870705</v>
          </cell>
          <cell r="D635">
            <v>1947.87580956743</v>
          </cell>
          <cell r="E635">
            <v>2048.59893924662</v>
          </cell>
          <cell r="F635">
            <v>1714.15591460924</v>
          </cell>
          <cell r="G635">
            <v>1585.54121908526</v>
          </cell>
          <cell r="H635">
            <v>1794.14155373553</v>
          </cell>
          <cell r="I635">
            <v>1760.76349395827</v>
          </cell>
          <cell r="J635">
            <v>2137.30731578388</v>
          </cell>
          <cell r="K635">
            <v>2038.48839078891</v>
          </cell>
          <cell r="L635">
            <v>2061.44738081942</v>
          </cell>
          <cell r="M635">
            <v>2134.68100136526</v>
          </cell>
          <cell r="N635">
            <v>2148.68127622745</v>
          </cell>
          <cell r="O635">
            <v>2326.07744674438</v>
          </cell>
          <cell r="P635">
            <v>2251.24814863699</v>
          </cell>
          <cell r="Q635">
            <v>2325.55904541613</v>
          </cell>
          <cell r="R635">
            <v>2170.69199104031</v>
          </cell>
          <cell r="S635">
            <v>2355.96351159408</v>
          </cell>
          <cell r="T635">
            <v>2256.42414606806</v>
          </cell>
        </row>
        <row r="635">
          <cell r="Z635">
            <v>1361.36638048178</v>
          </cell>
          <cell r="AA635">
            <v>1400.70607210057</v>
          </cell>
          <cell r="AB635">
            <v>1642.4566870705</v>
          </cell>
          <cell r="AC635">
            <v>1947.87580956743</v>
          </cell>
          <cell r="AD635">
            <v>2048.59893924662</v>
          </cell>
          <cell r="AE635">
            <v>1714.15591460924</v>
          </cell>
          <cell r="AF635">
            <v>1585.54121908526</v>
          </cell>
          <cell r="AG635">
            <v>1794.14155373553</v>
          </cell>
          <cell r="AH635">
            <v>1760.76349395827</v>
          </cell>
          <cell r="AI635">
            <v>2137.30731578388</v>
          </cell>
          <cell r="AJ635">
            <v>2038.48839078891</v>
          </cell>
          <cell r="AK635">
            <v>2061.44738081942</v>
          </cell>
          <cell r="AL635">
            <v>2134.68100136526</v>
          </cell>
          <cell r="AM635">
            <v>2148.68127622745</v>
          </cell>
          <cell r="AN635">
            <v>2326.07744674438</v>
          </cell>
          <cell r="AO635">
            <v>2251.24814863699</v>
          </cell>
          <cell r="AP635">
            <v>2325.55904541613</v>
          </cell>
          <cell r="AQ635">
            <v>2170.69199104031</v>
          </cell>
          <cell r="AR635">
            <v>2355.96351159408</v>
          </cell>
          <cell r="AS635">
            <v>2256.42414606806</v>
          </cell>
        </row>
        <row r="635"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</row>
        <row r="635">
          <cell r="BX635">
            <v>3.12143686530063</v>
          </cell>
          <cell r="BY635">
            <v>3.71625429209222</v>
          </cell>
          <cell r="BZ635">
            <v>3.83929908119359</v>
          </cell>
          <cell r="CA635">
            <v>3.26756404534248</v>
          </cell>
          <cell r="CB635">
            <v>3.04009819800594</v>
          </cell>
          <cell r="CC635">
            <v>3.39317673750284</v>
          </cell>
          <cell r="CD635">
            <v>3.28766951765755</v>
          </cell>
          <cell r="CE635">
            <v>4.06998673124109</v>
          </cell>
          <cell r="CF635">
            <v>3.87046195787974</v>
          </cell>
          <cell r="CG635">
            <v>3.91841011320275</v>
          </cell>
          <cell r="CH635">
            <v>3.99433989588118</v>
          </cell>
          <cell r="CI635">
            <v>4.12961749907661</v>
          </cell>
          <cell r="CJ635">
            <v>4.46165829551069</v>
          </cell>
          <cell r="CK635">
            <v>4.31812792462157</v>
          </cell>
          <cell r="CL635">
            <v>4.4606639478849</v>
          </cell>
          <cell r="CM635">
            <v>4.16361284203102</v>
          </cell>
          <cell r="CN635">
            <v>4.51898287399516</v>
          </cell>
          <cell r="CO635">
            <v>4.32805602564338</v>
          </cell>
          <cell r="CP635">
            <v>5.11725338141821</v>
          </cell>
          <cell r="CQ635">
            <v>5.04166943894444</v>
          </cell>
          <cell r="CR635">
            <v>1.4277676729788</v>
          </cell>
          <cell r="CS635">
            <v>1.47822244530134</v>
          </cell>
          <cell r="CT635">
            <v>1.44160575037174</v>
          </cell>
          <cell r="CU635">
            <v>1.43602822470066</v>
          </cell>
          <cell r="CV635">
            <v>1.46188137856858</v>
          </cell>
          <cell r="CW635">
            <v>1.43725341235956</v>
          </cell>
          <cell r="CX635">
            <v>1.42888428679322</v>
          </cell>
          <cell r="CY635">
            <v>1.4486296152147</v>
          </cell>
          <cell r="CZ635">
            <v>1.46730367714255</v>
          </cell>
          <cell r="DA635">
            <v>1.43873601273734</v>
          </cell>
          <cell r="DB635">
            <v>1.44295429371717</v>
          </cell>
          <cell r="DC635">
            <v>1.44135015993122</v>
          </cell>
          <cell r="DD635">
            <v>1.46418213073493</v>
          </cell>
          <cell r="DE635">
            <v>1.42550684618558</v>
          </cell>
          <cell r="DF635">
            <v>1.42835118704622</v>
          </cell>
          <cell r="DG635">
            <v>1.42835118704622</v>
          </cell>
          <cell r="DH635">
            <v>1.42835118704622</v>
          </cell>
          <cell r="DI635">
            <v>1.42835118704622</v>
          </cell>
          <cell r="DJ635">
            <v>1.42835118704622</v>
          </cell>
          <cell r="DK635">
            <v>1.42835118704622</v>
          </cell>
        </row>
        <row r="636">
          <cell r="A636">
            <v>1249.47090040227</v>
          </cell>
          <cell r="B636">
            <v>1397.97458014171</v>
          </cell>
          <cell r="C636">
            <v>1871.88580171608</v>
          </cell>
          <cell r="D636">
            <v>1589.50759723907</v>
          </cell>
          <cell r="E636">
            <v>1996.21752528233</v>
          </cell>
          <cell r="F636">
            <v>1402.44619317479</v>
          </cell>
          <cell r="G636">
            <v>1652.35910715561</v>
          </cell>
          <cell r="H636">
            <v>2096.45976252431</v>
          </cell>
          <cell r="I636">
            <v>1912.27600592543</v>
          </cell>
          <cell r="J636">
            <v>1598.87840993792</v>
          </cell>
          <cell r="K636">
            <v>1745.17591895631</v>
          </cell>
          <cell r="L636">
            <v>1977.84491665408</v>
          </cell>
          <cell r="M636">
            <v>1761.59199441</v>
          </cell>
          <cell r="N636">
            <v>2073.01160649097</v>
          </cell>
          <cell r="O636">
            <v>2097.01312179624</v>
          </cell>
          <cell r="P636">
            <v>2209.12637071596</v>
          </cell>
          <cell r="Q636">
            <v>2333.10545324521</v>
          </cell>
          <cell r="R636">
            <v>2260.56753259651</v>
          </cell>
          <cell r="S636">
            <v>2767.22413534853</v>
          </cell>
          <cell r="T636">
            <v>2376.95540108266</v>
          </cell>
        </row>
        <row r="636">
          <cell r="Z636">
            <v>1249.47090040227</v>
          </cell>
          <cell r="AA636">
            <v>1397.97458014171</v>
          </cell>
          <cell r="AB636">
            <v>1871.88580171608</v>
          </cell>
          <cell r="AC636">
            <v>1589.50759723907</v>
          </cell>
          <cell r="AD636">
            <v>1996.21752528233</v>
          </cell>
          <cell r="AE636">
            <v>1402.44619317479</v>
          </cell>
          <cell r="AF636">
            <v>1652.35910715561</v>
          </cell>
          <cell r="AG636">
            <v>2096.45976252431</v>
          </cell>
          <cell r="AH636">
            <v>1912.27600592543</v>
          </cell>
          <cell r="AI636">
            <v>1598.87840993792</v>
          </cell>
          <cell r="AJ636">
            <v>1745.17591895631</v>
          </cell>
          <cell r="AK636">
            <v>1977.84491665408</v>
          </cell>
          <cell r="AL636">
            <v>1761.59199441</v>
          </cell>
          <cell r="AM636">
            <v>2073.01160649097</v>
          </cell>
          <cell r="AN636">
            <v>2097.01312179624</v>
          </cell>
          <cell r="AO636">
            <v>2209.12637071596</v>
          </cell>
          <cell r="AP636">
            <v>2333.10545324521</v>
          </cell>
          <cell r="AQ636">
            <v>2260.56753259651</v>
          </cell>
          <cell r="AR636">
            <v>2767.22413534853</v>
          </cell>
          <cell r="AS636">
            <v>2376.95540108266</v>
          </cell>
        </row>
        <row r="636"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</row>
        <row r="636">
          <cell r="BX636">
            <v>3.52640802857111</v>
          </cell>
          <cell r="BY636">
            <v>3.05116695651395</v>
          </cell>
          <cell r="BZ636">
            <v>3.72997976000216</v>
          </cell>
          <cell r="CA636">
            <v>2.69977148781816</v>
          </cell>
          <cell r="CB636">
            <v>3.11617691471065</v>
          </cell>
          <cell r="CC636">
            <v>3.96849124889935</v>
          </cell>
          <cell r="CD636">
            <v>3.65850982384963</v>
          </cell>
          <cell r="CE636">
            <v>3.04484901375099</v>
          </cell>
          <cell r="CF636">
            <v>3.2671702597049</v>
          </cell>
          <cell r="CG636">
            <v>3.71175410871623</v>
          </cell>
          <cell r="CH636">
            <v>3.28847051923656</v>
          </cell>
          <cell r="CI636">
            <v>3.9897128424048</v>
          </cell>
          <cell r="CJ636">
            <v>3.98992904458348</v>
          </cell>
          <cell r="CK636">
            <v>4.20324383193408</v>
          </cell>
          <cell r="CL636">
            <v>4.43913541370947</v>
          </cell>
          <cell r="CM636">
            <v>4.30111951222478</v>
          </cell>
          <cell r="CN636">
            <v>5.26512105992074</v>
          </cell>
          <cell r="CO636">
            <v>4.52256750035768</v>
          </cell>
          <cell r="CP636">
            <v>4.56486900982258</v>
          </cell>
          <cell r="CQ636">
            <v>5.17916198670827</v>
          </cell>
          <cell r="CR636">
            <v>1.43378109072391</v>
          </cell>
          <cell r="CS636">
            <v>1.44116235196335</v>
          </cell>
          <cell r="CT636">
            <v>1.45429973211437</v>
          </cell>
          <cell r="CU636">
            <v>1.42726222359103</v>
          </cell>
          <cell r="CV636">
            <v>1.46625168560148</v>
          </cell>
          <cell r="CW636">
            <v>1.42320131714939</v>
          </cell>
          <cell r="CX636">
            <v>1.45274526330976</v>
          </cell>
          <cell r="CY636">
            <v>1.44733225211771</v>
          </cell>
          <cell r="CZ636">
            <v>1.43203451603374</v>
          </cell>
          <cell r="DA636">
            <v>1.43865550461371</v>
          </cell>
          <cell r="DB636">
            <v>1.46343884998004</v>
          </cell>
          <cell r="DC636">
            <v>1.45989013215821</v>
          </cell>
          <cell r="DD636">
            <v>1.46763652236121</v>
          </cell>
          <cell r="DE636">
            <v>1.42353198782512</v>
          </cell>
          <cell r="DF636">
            <v>1.43993573955361</v>
          </cell>
          <cell r="DG636">
            <v>1.43993573955361</v>
          </cell>
          <cell r="DH636">
            <v>1.43993573955361</v>
          </cell>
          <cell r="DI636">
            <v>1.43993573955361</v>
          </cell>
          <cell r="DJ636">
            <v>1.43993573955361</v>
          </cell>
          <cell r="DK636">
            <v>1.43993573955361</v>
          </cell>
        </row>
        <row r="637">
          <cell r="A637">
            <v>1320.15246997652</v>
          </cell>
          <cell r="B637">
            <v>1456.43201456006</v>
          </cell>
          <cell r="C637">
            <v>1618.31582947298</v>
          </cell>
          <cell r="D637">
            <v>1971.58785444287</v>
          </cell>
          <cell r="E637">
            <v>1968.8824180857</v>
          </cell>
          <cell r="F637">
            <v>1539.90443474098</v>
          </cell>
          <cell r="G637">
            <v>1347.2895721544</v>
          </cell>
          <cell r="H637">
            <v>2016.3447024379</v>
          </cell>
          <cell r="I637">
            <v>2091.1461010432</v>
          </cell>
          <cell r="J637">
            <v>1804.90077928105</v>
          </cell>
          <cell r="K637">
            <v>1974.89713796406</v>
          </cell>
          <cell r="L637">
            <v>1975.48454932613</v>
          </cell>
          <cell r="M637">
            <v>1985.36178685278</v>
          </cell>
          <cell r="N637">
            <v>1861.98912133427</v>
          </cell>
          <cell r="O637">
            <v>2318.47775097911</v>
          </cell>
          <cell r="P637">
            <v>1894.1875537903</v>
          </cell>
          <cell r="Q637">
            <v>1978.82316286356</v>
          </cell>
          <cell r="R637">
            <v>2267.65375785734</v>
          </cell>
          <cell r="S637">
            <v>2504.42395197355</v>
          </cell>
          <cell r="T637">
            <v>2623.7387504308</v>
          </cell>
        </row>
        <row r="637">
          <cell r="Z637">
            <v>1320.15246997652</v>
          </cell>
          <cell r="AA637">
            <v>1456.43201456006</v>
          </cell>
          <cell r="AB637">
            <v>1618.31582947298</v>
          </cell>
          <cell r="AC637">
            <v>1971.58785444287</v>
          </cell>
          <cell r="AD637">
            <v>1968.8824180857</v>
          </cell>
          <cell r="AE637">
            <v>1539.90443474098</v>
          </cell>
          <cell r="AF637">
            <v>1347.2895721544</v>
          </cell>
          <cell r="AG637">
            <v>2016.3447024379</v>
          </cell>
          <cell r="AH637">
            <v>2091.1461010432</v>
          </cell>
          <cell r="AI637">
            <v>1804.90077928105</v>
          </cell>
          <cell r="AJ637">
            <v>1974.89713796406</v>
          </cell>
          <cell r="AK637">
            <v>1975.48454932613</v>
          </cell>
          <cell r="AL637">
            <v>1985.36178685278</v>
          </cell>
          <cell r="AM637">
            <v>1861.98912133427</v>
          </cell>
          <cell r="AN637">
            <v>2318.47775097911</v>
          </cell>
          <cell r="AO637">
            <v>1894.1875537903</v>
          </cell>
          <cell r="AP637">
            <v>1978.82316286356</v>
          </cell>
          <cell r="AQ637">
            <v>2267.65375785734</v>
          </cell>
          <cell r="AR637">
            <v>2504.42395197355</v>
          </cell>
          <cell r="AS637">
            <v>2623.7387504308</v>
          </cell>
        </row>
        <row r="637"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</row>
        <row r="637">
          <cell r="BX637">
            <v>3.09476931039908</v>
          </cell>
          <cell r="BY637">
            <v>3.7051777154338</v>
          </cell>
          <cell r="BZ637">
            <v>3.73158913918312</v>
          </cell>
          <cell r="CA637">
            <v>2.89986342277198</v>
          </cell>
          <cell r="CB637">
            <v>2.53581072517473</v>
          </cell>
          <cell r="CC637">
            <v>3.83834913444331</v>
          </cell>
          <cell r="CD637">
            <v>3.95763066132109</v>
          </cell>
          <cell r="CE637">
            <v>3.43043119543484</v>
          </cell>
          <cell r="CF637">
            <v>3.80653062855325</v>
          </cell>
          <cell r="CG637">
            <v>3.72394573580874</v>
          </cell>
          <cell r="CH637">
            <v>3.74221996461036</v>
          </cell>
          <cell r="CI637">
            <v>3.48565755009907</v>
          </cell>
          <cell r="CJ637">
            <v>4.46293607771863</v>
          </cell>
          <cell r="CK637">
            <v>3.64620189613909</v>
          </cell>
          <cell r="CL637">
            <v>3.80912056681998</v>
          </cell>
          <cell r="CM637">
            <v>4.36510281948655</v>
          </cell>
          <cell r="CN637">
            <v>4.82087180023412</v>
          </cell>
          <cell r="CO637">
            <v>5.05054591223098</v>
          </cell>
          <cell r="CP637">
            <v>4.64598678072134</v>
          </cell>
          <cell r="CQ637">
            <v>4.73898797005579</v>
          </cell>
          <cell r="CR637">
            <v>1.4372554100867</v>
          </cell>
          <cell r="CS637">
            <v>1.44711849621369</v>
          </cell>
          <cell r="CT637">
            <v>1.43265670357328</v>
          </cell>
          <cell r="CU637">
            <v>1.45785464962105</v>
          </cell>
          <cell r="CV637">
            <v>1.44554992645709</v>
          </cell>
          <cell r="CW637">
            <v>1.45486722803361</v>
          </cell>
          <cell r="CX637">
            <v>1.45563084445823</v>
          </cell>
          <cell r="CY637">
            <v>1.43922083895448</v>
          </cell>
          <cell r="CZ637">
            <v>1.44762558469918</v>
          </cell>
          <cell r="DA637">
            <v>1.44149040168668</v>
          </cell>
          <cell r="DB637">
            <v>1.42141955977613</v>
          </cell>
          <cell r="DC637">
            <v>1.4533741414292</v>
          </cell>
          <cell r="DD637">
            <v>1.45350818836937</v>
          </cell>
          <cell r="DE637">
            <v>1.46352301829107</v>
          </cell>
          <cell r="DF637">
            <v>1.42327690284687</v>
          </cell>
          <cell r="DG637">
            <v>1.42327690284687</v>
          </cell>
          <cell r="DH637">
            <v>1.42327690284687</v>
          </cell>
          <cell r="DI637">
            <v>1.42327690284687</v>
          </cell>
          <cell r="DJ637">
            <v>1.42327690284687</v>
          </cell>
          <cell r="DK637">
            <v>1.42327690284687</v>
          </cell>
        </row>
        <row r="638">
          <cell r="A638">
            <v>1055.50780487004</v>
          </cell>
          <cell r="B638">
            <v>1417.82713163069</v>
          </cell>
          <cell r="C638">
            <v>1745.78333665863</v>
          </cell>
          <cell r="D638">
            <v>1634.62921054516</v>
          </cell>
          <cell r="E638">
            <v>1722.90882820955</v>
          </cell>
          <cell r="F638">
            <v>1718.88652670168</v>
          </cell>
          <cell r="G638">
            <v>1793.49192237458</v>
          </cell>
          <cell r="H638">
            <v>1920.19230480471</v>
          </cell>
          <cell r="I638">
            <v>2113.39857241799</v>
          </cell>
          <cell r="J638">
            <v>2203.6454680178</v>
          </cell>
          <cell r="K638">
            <v>1906.79844444234</v>
          </cell>
          <cell r="L638">
            <v>2046.95013481604</v>
          </cell>
          <cell r="M638">
            <v>1743.31336600661</v>
          </cell>
          <cell r="N638">
            <v>2166.61164640944</v>
          </cell>
          <cell r="O638">
            <v>2569.82663407449</v>
          </cell>
          <cell r="P638">
            <v>2532.43761245946</v>
          </cell>
          <cell r="Q638">
            <v>2608.70020304222</v>
          </cell>
          <cell r="R638">
            <v>2298.5135188641</v>
          </cell>
          <cell r="S638">
            <v>2071.17127559385</v>
          </cell>
          <cell r="T638">
            <v>2353.05336033077</v>
          </cell>
        </row>
        <row r="638">
          <cell r="Z638">
            <v>1055.50780487004</v>
          </cell>
          <cell r="AA638">
            <v>1417.82713163069</v>
          </cell>
          <cell r="AB638">
            <v>1745.78333665863</v>
          </cell>
          <cell r="AC638">
            <v>1634.62921054516</v>
          </cell>
          <cell r="AD638">
            <v>1722.90882820955</v>
          </cell>
          <cell r="AE638">
            <v>1718.88652670168</v>
          </cell>
          <cell r="AF638">
            <v>1793.49192237458</v>
          </cell>
          <cell r="AG638">
            <v>1920.19230480471</v>
          </cell>
          <cell r="AH638">
            <v>2113.39857241799</v>
          </cell>
          <cell r="AI638">
            <v>2203.6454680178</v>
          </cell>
          <cell r="AJ638">
            <v>1906.79844444234</v>
          </cell>
          <cell r="AK638">
            <v>2046.95013481604</v>
          </cell>
          <cell r="AL638">
            <v>1743.31336600661</v>
          </cell>
          <cell r="AM638">
            <v>2166.61164640944</v>
          </cell>
          <cell r="AN638">
            <v>2569.82663407449</v>
          </cell>
          <cell r="AO638">
            <v>2532.43761245946</v>
          </cell>
          <cell r="AP638">
            <v>2608.70020304222</v>
          </cell>
          <cell r="AQ638">
            <v>2298.5135188641</v>
          </cell>
          <cell r="AR638">
            <v>2071.17127559385</v>
          </cell>
          <cell r="AS638">
            <v>2353.05336033077</v>
          </cell>
        </row>
        <row r="638"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</row>
        <row r="638">
          <cell r="BX638">
            <v>3.27010789505945</v>
          </cell>
          <cell r="BY638">
            <v>3.10310621706626</v>
          </cell>
          <cell r="BZ638">
            <v>3.25637365908682</v>
          </cell>
          <cell r="CA638">
            <v>3.29624750193205</v>
          </cell>
          <cell r="CB638">
            <v>3.37714247744664</v>
          </cell>
          <cell r="CC638">
            <v>3.66439341231752</v>
          </cell>
          <cell r="CD638">
            <v>4.00294302000417</v>
          </cell>
          <cell r="CE638">
            <v>4.15417648434802</v>
          </cell>
          <cell r="CF638">
            <v>3.6461600921606</v>
          </cell>
          <cell r="CG638">
            <v>3.9293047606778</v>
          </cell>
          <cell r="CH638">
            <v>3.27782423332346</v>
          </cell>
          <cell r="CI638">
            <v>4.18457677859702</v>
          </cell>
          <cell r="CJ638">
            <v>4.89260587970326</v>
          </cell>
          <cell r="CK638">
            <v>4.82142218794581</v>
          </cell>
          <cell r="CL638">
            <v>4.96661595087877</v>
          </cell>
          <cell r="CM638">
            <v>4.37606202996725</v>
          </cell>
          <cell r="CN638">
            <v>3.94323283387266</v>
          </cell>
          <cell r="CO638">
            <v>4.47989858668269</v>
          </cell>
          <cell r="CP638">
            <v>4.92811534655125</v>
          </cell>
          <cell r="CQ638">
            <v>4.99990109754883</v>
          </cell>
          <cell r="CR638">
            <v>1.44609000630458</v>
          </cell>
          <cell r="CS638">
            <v>1.43014298579069</v>
          </cell>
          <cell r="CT638">
            <v>1.46263309931342</v>
          </cell>
          <cell r="CU638">
            <v>1.44321073144199</v>
          </cell>
          <cell r="CV638">
            <v>1.44955667059471</v>
          </cell>
          <cell r="CW638">
            <v>1.42867856633544</v>
          </cell>
          <cell r="CX638">
            <v>1.45498051458329</v>
          </cell>
          <cell r="CY638">
            <v>1.43565393862943</v>
          </cell>
          <cell r="CZ638">
            <v>1.44646902196268</v>
          </cell>
          <cell r="DA638">
            <v>1.45332892491011</v>
          </cell>
          <cell r="DB638">
            <v>1.43276904886084</v>
          </cell>
          <cell r="DC638">
            <v>1.42724550593842</v>
          </cell>
          <cell r="DD638">
            <v>1.45712541697672</v>
          </cell>
          <cell r="DE638">
            <v>1.41852393515411</v>
          </cell>
          <cell r="DF638">
            <v>1.439032917914</v>
          </cell>
          <cell r="DG638">
            <v>1.439032917914</v>
          </cell>
          <cell r="DH638">
            <v>1.439032917914</v>
          </cell>
          <cell r="DI638">
            <v>1.439032917914</v>
          </cell>
          <cell r="DJ638">
            <v>1.439032917914</v>
          </cell>
          <cell r="DK638">
            <v>1.439032917914</v>
          </cell>
        </row>
        <row r="639">
          <cell r="A639">
            <v>1376.19628609544</v>
          </cell>
          <cell r="B639">
            <v>1580.69695663546</v>
          </cell>
          <cell r="C639">
            <v>1410.57687294498</v>
          </cell>
          <cell r="D639">
            <v>1541.00483481491</v>
          </cell>
          <cell r="E639">
            <v>1533.52345191321</v>
          </cell>
          <cell r="F639">
            <v>1895.91526422411</v>
          </cell>
          <cell r="G639">
            <v>1836.35245992821</v>
          </cell>
          <cell r="H639">
            <v>1630.30848353881</v>
          </cell>
          <cell r="I639">
            <v>1880.06607096958</v>
          </cell>
          <cell r="J639">
            <v>1955.92725001147</v>
          </cell>
          <cell r="K639">
            <v>1929.93760238329</v>
          </cell>
          <cell r="L639">
            <v>1878.83286259348</v>
          </cell>
          <cell r="M639">
            <v>1895.79201432776</v>
          </cell>
          <cell r="N639">
            <v>2122.96229131654</v>
          </cell>
          <cell r="O639">
            <v>2366.31323457385</v>
          </cell>
          <cell r="P639">
            <v>2512.1942386893</v>
          </cell>
          <cell r="Q639">
            <v>2286.85977923946</v>
          </cell>
          <cell r="R639">
            <v>2500.01725476385</v>
          </cell>
          <cell r="S639">
            <v>2554.5073805723</v>
          </cell>
          <cell r="T639">
            <v>2829.20443531301</v>
          </cell>
        </row>
        <row r="639">
          <cell r="Z639">
            <v>1376.19628609544</v>
          </cell>
          <cell r="AA639">
            <v>1580.69695663546</v>
          </cell>
          <cell r="AB639">
            <v>1410.57687294498</v>
          </cell>
          <cell r="AC639">
            <v>1541.00483481491</v>
          </cell>
          <cell r="AD639">
            <v>1533.52345191321</v>
          </cell>
          <cell r="AE639">
            <v>1895.91526422411</v>
          </cell>
          <cell r="AF639">
            <v>1836.35245992821</v>
          </cell>
          <cell r="AG639">
            <v>1630.30848353881</v>
          </cell>
          <cell r="AH639">
            <v>1880.06607096958</v>
          </cell>
          <cell r="AI639">
            <v>1955.92725001147</v>
          </cell>
          <cell r="AJ639">
            <v>1929.93760238329</v>
          </cell>
          <cell r="AK639">
            <v>1878.83286259348</v>
          </cell>
          <cell r="AL639">
            <v>1895.79201432776</v>
          </cell>
          <cell r="AM639">
            <v>2122.96229131654</v>
          </cell>
          <cell r="AN639">
            <v>2366.31323457385</v>
          </cell>
          <cell r="AO639">
            <v>2512.1942386893</v>
          </cell>
          <cell r="AP639">
            <v>2286.85977923946</v>
          </cell>
          <cell r="AQ639">
            <v>2500.01725476385</v>
          </cell>
          <cell r="AR639">
            <v>2554.5073805723</v>
          </cell>
          <cell r="AS639">
            <v>2829.20443531301</v>
          </cell>
        </row>
        <row r="639"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</row>
        <row r="639">
          <cell r="BX639">
            <v>2.71202604431776</v>
          </cell>
          <cell r="BY639">
            <v>3.01232960220257</v>
          </cell>
          <cell r="BZ639">
            <v>2.89355995436817</v>
          </cell>
          <cell r="CA639">
            <v>3.51506589433796</v>
          </cell>
          <cell r="CB639">
            <v>3.47835924239368</v>
          </cell>
          <cell r="CC639">
            <v>3.09684779742797</v>
          </cell>
          <cell r="CD639">
            <v>3.57324877766324</v>
          </cell>
          <cell r="CE639">
            <v>3.72377132251714</v>
          </cell>
          <cell r="CF639">
            <v>3.69017004262772</v>
          </cell>
          <cell r="CG639">
            <v>3.58617230178113</v>
          </cell>
          <cell r="CH639">
            <v>3.5460791807247</v>
          </cell>
          <cell r="CI639">
            <v>4.06552643799344</v>
          </cell>
          <cell r="CJ639">
            <v>4.45816446097482</v>
          </cell>
          <cell r="CK639">
            <v>4.73300614236194</v>
          </cell>
          <cell r="CL639">
            <v>4.30847313283703</v>
          </cell>
          <cell r="CM639">
            <v>4.71006454858426</v>
          </cell>
          <cell r="CN639">
            <v>4.8127246439613</v>
          </cell>
          <cell r="CO639">
            <v>5.33025741565289</v>
          </cell>
          <cell r="CP639">
            <v>4.36197145453216</v>
          </cell>
          <cell r="CQ639">
            <v>4.98786668366587</v>
          </cell>
          <cell r="CR639">
            <v>1.43744229316495</v>
          </cell>
          <cell r="CS639">
            <v>1.431287639707</v>
          </cell>
          <cell r="CT639">
            <v>1.42498416656031</v>
          </cell>
          <cell r="CU639">
            <v>1.40155016609085</v>
          </cell>
          <cell r="CV639">
            <v>1.45199483718599</v>
          </cell>
          <cell r="CW639">
            <v>1.47772148553502</v>
          </cell>
          <cell r="CX639">
            <v>1.44640109871978</v>
          </cell>
          <cell r="CY639">
            <v>1.44230484583307</v>
          </cell>
          <cell r="CZ639">
            <v>1.44150778979076</v>
          </cell>
          <cell r="DA639">
            <v>1.43905313469402</v>
          </cell>
          <cell r="DB639">
            <v>1.43286087617171</v>
          </cell>
          <cell r="DC639">
            <v>1.43537088059603</v>
          </cell>
          <cell r="DD639">
            <v>1.46470241059991</v>
          </cell>
          <cell r="DE639">
            <v>1.43064745326648</v>
          </cell>
          <cell r="DF639">
            <v>1.45419712854626</v>
          </cell>
          <cell r="DG639">
            <v>1.45419712854626</v>
          </cell>
          <cell r="DH639">
            <v>1.45419712854626</v>
          </cell>
          <cell r="DI639">
            <v>1.45419712854626</v>
          </cell>
          <cell r="DJ639">
            <v>1.45419712854626</v>
          </cell>
          <cell r="DK639">
            <v>1.45419712854626</v>
          </cell>
        </row>
        <row r="640">
          <cell r="A640">
            <v>1445.19496711392</v>
          </cell>
          <cell r="B640">
            <v>1460.98206931855</v>
          </cell>
          <cell r="C640">
            <v>1364.76436268972</v>
          </cell>
          <cell r="D640">
            <v>1615.67049826431</v>
          </cell>
          <cell r="E640">
            <v>1738.55542708383</v>
          </cell>
          <cell r="F640">
            <v>1283.33407723976</v>
          </cell>
          <cell r="G640">
            <v>1625.60995408975</v>
          </cell>
          <cell r="H640">
            <v>1854.30795506874</v>
          </cell>
          <cell r="I640">
            <v>2207.30047584085</v>
          </cell>
          <cell r="J640">
            <v>1937.26270718884</v>
          </cell>
          <cell r="K640">
            <v>2258.70855892304</v>
          </cell>
          <cell r="L640">
            <v>2034.96771100953</v>
          </cell>
          <cell r="M640">
            <v>2073.29681606899</v>
          </cell>
          <cell r="N640">
            <v>2361.58938765942</v>
          </cell>
          <cell r="O640">
            <v>2391.77536279548</v>
          </cell>
          <cell r="P640">
            <v>2584.03236430477</v>
          </cell>
          <cell r="Q640">
            <v>2497.69190556657</v>
          </cell>
          <cell r="R640">
            <v>2351.61241173241</v>
          </cell>
          <cell r="S640">
            <v>2674.0899768124</v>
          </cell>
          <cell r="T640">
            <v>2521.23567684192</v>
          </cell>
        </row>
        <row r="640">
          <cell r="Z640">
            <v>1445.19496711392</v>
          </cell>
          <cell r="AA640">
            <v>1460.98206931855</v>
          </cell>
          <cell r="AB640">
            <v>1364.76436268972</v>
          </cell>
          <cell r="AC640">
            <v>1615.67049826431</v>
          </cell>
          <cell r="AD640">
            <v>1738.55542708383</v>
          </cell>
          <cell r="AE640">
            <v>1283.33407723976</v>
          </cell>
          <cell r="AF640">
            <v>1625.60995408975</v>
          </cell>
          <cell r="AG640">
            <v>1854.30795506874</v>
          </cell>
          <cell r="AH640">
            <v>2207.30047584085</v>
          </cell>
          <cell r="AI640">
            <v>1937.26270718884</v>
          </cell>
          <cell r="AJ640">
            <v>2258.70855892304</v>
          </cell>
          <cell r="AK640">
            <v>2034.96771100953</v>
          </cell>
          <cell r="AL640">
            <v>2073.29681606899</v>
          </cell>
          <cell r="AM640">
            <v>2361.58938765942</v>
          </cell>
          <cell r="AN640">
            <v>2391.77536279548</v>
          </cell>
          <cell r="AO640">
            <v>2584.03236430477</v>
          </cell>
          <cell r="AP640">
            <v>2497.69190556657</v>
          </cell>
          <cell r="AQ640">
            <v>2351.61241173241</v>
          </cell>
          <cell r="AR640">
            <v>2674.0899768124</v>
          </cell>
          <cell r="AS640">
            <v>2521.23567684192</v>
          </cell>
        </row>
        <row r="640"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</row>
        <row r="640">
          <cell r="BX640">
            <v>2.55212244762157</v>
          </cell>
          <cell r="BY640">
            <v>3.04742172533147</v>
          </cell>
          <cell r="BZ640">
            <v>3.29089798611716</v>
          </cell>
          <cell r="CA640">
            <v>2.46178508350523</v>
          </cell>
          <cell r="CB640">
            <v>3.06859568608174</v>
          </cell>
          <cell r="CC640">
            <v>3.48878680336449</v>
          </cell>
          <cell r="CD640">
            <v>4.16134218370941</v>
          </cell>
          <cell r="CE640">
            <v>3.71727590433869</v>
          </cell>
          <cell r="CF640">
            <v>4.2398800429208</v>
          </cell>
          <cell r="CG640">
            <v>3.8503894658899</v>
          </cell>
          <cell r="CH640">
            <v>3.93315853843483</v>
          </cell>
          <cell r="CI640">
            <v>4.46628470865222</v>
          </cell>
          <cell r="CJ640">
            <v>4.45033642920955</v>
          </cell>
          <cell r="CK640">
            <v>4.80806581755283</v>
          </cell>
          <cell r="CL640">
            <v>4.64741356951388</v>
          </cell>
          <cell r="CM640">
            <v>4.3756058976551</v>
          </cell>
          <cell r="CN640">
            <v>4.97563451146309</v>
          </cell>
          <cell r="CO640">
            <v>4.69122107109514</v>
          </cell>
          <cell r="CP640">
            <v>4.76194023167391</v>
          </cell>
          <cell r="CQ640">
            <v>4.77491593933484</v>
          </cell>
          <cell r="CR640">
            <v>1.42862546194898</v>
          </cell>
          <cell r="CS640">
            <v>1.41044388965589</v>
          </cell>
          <cell r="CT640">
            <v>1.46508661808522</v>
          </cell>
          <cell r="CU640">
            <v>1.45253755953688</v>
          </cell>
          <cell r="CV640">
            <v>1.4473756323496</v>
          </cell>
          <cell r="CW640">
            <v>1.42822531374403</v>
          </cell>
          <cell r="CX640">
            <v>1.45138896004337</v>
          </cell>
          <cell r="CY640">
            <v>1.45617833752762</v>
          </cell>
          <cell r="CZ640">
            <v>1.45323270641418</v>
          </cell>
          <cell r="DA640">
            <v>1.4278114397149</v>
          </cell>
          <cell r="DB640">
            <v>1.45953247840555</v>
          </cell>
          <cell r="DC640">
            <v>1.44797144604625</v>
          </cell>
          <cell r="DD640">
            <v>1.44419941225265</v>
          </cell>
          <cell r="DE640">
            <v>1.44865550081516</v>
          </cell>
          <cell r="DF640">
            <v>1.47243007744972</v>
          </cell>
          <cell r="DG640">
            <v>1.47243007744972</v>
          </cell>
          <cell r="DH640">
            <v>1.47243007744972</v>
          </cell>
          <cell r="DI640">
            <v>1.47243007744972</v>
          </cell>
          <cell r="DJ640">
            <v>1.47243007744972</v>
          </cell>
          <cell r="DK640">
            <v>1.47243007744972</v>
          </cell>
        </row>
        <row r="641">
          <cell r="A641">
            <v>1299.24861444063</v>
          </cell>
          <cell r="B641">
            <v>1405.79329541277</v>
          </cell>
          <cell r="C641">
            <v>1434.86533429719</v>
          </cell>
          <cell r="D641">
            <v>1842.06664947215</v>
          </cell>
          <cell r="E641">
            <v>1782.88824243228</v>
          </cell>
          <cell r="F641">
            <v>1974.39485094107</v>
          </cell>
          <cell r="G641">
            <v>1924.58835851907</v>
          </cell>
          <cell r="H641">
            <v>1724.47324678019</v>
          </cell>
          <cell r="I641">
            <v>1652.85559009494</v>
          </cell>
          <cell r="J641">
            <v>1870.92048863734</v>
          </cell>
          <cell r="K641">
            <v>2153.22932095115</v>
          </cell>
          <cell r="L641">
            <v>2335.61767151714</v>
          </cell>
          <cell r="M641">
            <v>2372.12995956321</v>
          </cell>
          <cell r="N641">
            <v>2087.62787836752</v>
          </cell>
          <cell r="O641">
            <v>2449.38930187228</v>
          </cell>
          <cell r="P641">
            <v>2455.10481207424</v>
          </cell>
          <cell r="Q641">
            <v>2256.61040828253</v>
          </cell>
          <cell r="R641">
            <v>2275.65375776175</v>
          </cell>
          <cell r="S641">
            <v>2716.214845653</v>
          </cell>
          <cell r="T641">
            <v>2823.14213314877</v>
          </cell>
        </row>
        <row r="641">
          <cell r="Z641">
            <v>1299.24861444063</v>
          </cell>
          <cell r="AA641">
            <v>1405.79329541277</v>
          </cell>
          <cell r="AB641">
            <v>1434.86533429719</v>
          </cell>
          <cell r="AC641">
            <v>1842.06664947215</v>
          </cell>
          <cell r="AD641">
            <v>1782.88824243228</v>
          </cell>
          <cell r="AE641">
            <v>1974.39485094107</v>
          </cell>
          <cell r="AF641">
            <v>1924.58835851907</v>
          </cell>
          <cell r="AG641">
            <v>1724.47324678019</v>
          </cell>
          <cell r="AH641">
            <v>1652.85559009494</v>
          </cell>
          <cell r="AI641">
            <v>1870.92048863734</v>
          </cell>
          <cell r="AJ641">
            <v>2153.22932095115</v>
          </cell>
          <cell r="AK641">
            <v>2335.61767151714</v>
          </cell>
          <cell r="AL641">
            <v>2372.12995956321</v>
          </cell>
          <cell r="AM641">
            <v>2087.62787836752</v>
          </cell>
          <cell r="AN641">
            <v>2449.38930187228</v>
          </cell>
          <cell r="AO641">
            <v>2455.10481207424</v>
          </cell>
          <cell r="AP641">
            <v>2256.61040828253</v>
          </cell>
          <cell r="AQ641">
            <v>2275.65375776175</v>
          </cell>
          <cell r="AR641">
            <v>2716.214845653</v>
          </cell>
          <cell r="AS641">
            <v>2823.14213314877</v>
          </cell>
        </row>
        <row r="641"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</row>
        <row r="641">
          <cell r="BX641">
            <v>2.74207576231883</v>
          </cell>
          <cell r="BY641">
            <v>3.50819311716184</v>
          </cell>
          <cell r="BZ641">
            <v>3.33506494961556</v>
          </cell>
          <cell r="CA641">
            <v>3.74862117795348</v>
          </cell>
          <cell r="CB641">
            <v>3.60796042196338</v>
          </cell>
          <cell r="CC641">
            <v>3.27386902960774</v>
          </cell>
          <cell r="CD641">
            <v>3.08876920993885</v>
          </cell>
          <cell r="CE641">
            <v>3.60648594589066</v>
          </cell>
          <cell r="CF641">
            <v>4.06212060289066</v>
          </cell>
          <cell r="CG641">
            <v>4.40996561407894</v>
          </cell>
          <cell r="CH641">
            <v>4.50680042774644</v>
          </cell>
          <cell r="CI641">
            <v>3.97648971876044</v>
          </cell>
          <cell r="CJ641">
            <v>4.62454075439067</v>
          </cell>
          <cell r="CK641">
            <v>4.63533185641797</v>
          </cell>
          <cell r="CL641">
            <v>4.26056682451735</v>
          </cell>
          <cell r="CM641">
            <v>4.29652139723449</v>
          </cell>
          <cell r="CN641">
            <v>5.12831759402297</v>
          </cell>
          <cell r="CO641">
            <v>5.33020040554773</v>
          </cell>
          <cell r="CP641">
            <v>5.16119582261097</v>
          </cell>
          <cell r="CQ641">
            <v>4.96768907278477</v>
          </cell>
          <cell r="CR641">
            <v>1.42965587836248</v>
          </cell>
          <cell r="CS641">
            <v>1.45080244845297</v>
          </cell>
          <cell r="CT641">
            <v>1.43363577192328</v>
          </cell>
          <cell r="CU641">
            <v>1.43856332169142</v>
          </cell>
          <cell r="CV641">
            <v>1.46462674506394</v>
          </cell>
          <cell r="CW641">
            <v>1.44301083110125</v>
          </cell>
          <cell r="CX641">
            <v>1.46144752191907</v>
          </cell>
          <cell r="CY641">
            <v>1.44311950020799</v>
          </cell>
          <cell r="CZ641">
            <v>1.46607634689606</v>
          </cell>
          <cell r="DA641">
            <v>1.42127534525707</v>
          </cell>
          <cell r="DB641">
            <v>1.45226077467193</v>
          </cell>
          <cell r="DC641">
            <v>1.45102095677927</v>
          </cell>
          <cell r="DD641">
            <v>1.44203993382371</v>
          </cell>
          <cell r="DE641">
            <v>1.43833602961421</v>
          </cell>
          <cell r="DF641">
            <v>1.45109665542392</v>
          </cell>
          <cell r="DG641">
            <v>1.45109665542392</v>
          </cell>
          <cell r="DH641">
            <v>1.45109665542392</v>
          </cell>
          <cell r="DI641">
            <v>1.45109665542392</v>
          </cell>
          <cell r="DJ641">
            <v>1.45109665542392</v>
          </cell>
          <cell r="DK641">
            <v>1.45109665542392</v>
          </cell>
        </row>
        <row r="642">
          <cell r="A642">
            <v>1332.65251805527</v>
          </cell>
          <cell r="B642">
            <v>1521.52362851607</v>
          </cell>
          <cell r="C642">
            <v>1383.11960022956</v>
          </cell>
          <cell r="D642">
            <v>1807.44096258717</v>
          </cell>
          <cell r="E642">
            <v>1701.62493562038</v>
          </cell>
          <cell r="F642">
            <v>2058.41666528746</v>
          </cell>
          <cell r="G642">
            <v>1796.08095345241</v>
          </cell>
          <cell r="H642">
            <v>1767.0261510571</v>
          </cell>
          <cell r="I642">
            <v>1917.69867642235</v>
          </cell>
          <cell r="J642">
            <v>2023.66343977337</v>
          </cell>
          <cell r="K642">
            <v>2046.67069053111</v>
          </cell>
          <cell r="L642">
            <v>1998.67948910659</v>
          </cell>
          <cell r="M642">
            <v>2022.49185406246</v>
          </cell>
          <cell r="N642">
            <v>1859.93532654838</v>
          </cell>
          <cell r="O642">
            <v>2181.16818681151</v>
          </cell>
          <cell r="P642">
            <v>2160.86772160686</v>
          </cell>
          <cell r="Q642">
            <v>2461.23206524983</v>
          </cell>
          <cell r="R642">
            <v>2485.99290794896</v>
          </cell>
          <cell r="S642">
            <v>2293.49795737313</v>
          </cell>
          <cell r="T642">
            <v>2366.93843180011</v>
          </cell>
        </row>
        <row r="642">
          <cell r="Z642">
            <v>1332.65251805527</v>
          </cell>
          <cell r="AA642">
            <v>1521.52362851607</v>
          </cell>
          <cell r="AB642">
            <v>1383.11960022956</v>
          </cell>
          <cell r="AC642">
            <v>1807.44096258717</v>
          </cell>
          <cell r="AD642">
            <v>1701.62493562038</v>
          </cell>
          <cell r="AE642">
            <v>2058.41666528746</v>
          </cell>
          <cell r="AF642">
            <v>1796.08095345241</v>
          </cell>
          <cell r="AG642">
            <v>1767.0261510571</v>
          </cell>
          <cell r="AH642">
            <v>1917.69867642235</v>
          </cell>
          <cell r="AI642">
            <v>2023.66343977337</v>
          </cell>
          <cell r="AJ642">
            <v>2046.67069053111</v>
          </cell>
          <cell r="AK642">
            <v>1998.67948910659</v>
          </cell>
          <cell r="AL642">
            <v>2022.49185406246</v>
          </cell>
          <cell r="AM642">
            <v>1859.93532654838</v>
          </cell>
          <cell r="AN642">
            <v>2181.16818681151</v>
          </cell>
          <cell r="AO642">
            <v>2160.86772160686</v>
          </cell>
          <cell r="AP642">
            <v>2461.23206524983</v>
          </cell>
          <cell r="AQ642">
            <v>2485.99290794896</v>
          </cell>
          <cell r="AR642">
            <v>2293.49795737313</v>
          </cell>
          <cell r="AS642">
            <v>2366.93843180011</v>
          </cell>
        </row>
        <row r="642"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</row>
        <row r="642">
          <cell r="BX642">
            <v>2.62087908906197</v>
          </cell>
          <cell r="BY642">
            <v>3.39562294377633</v>
          </cell>
          <cell r="BZ642">
            <v>3.20730577786617</v>
          </cell>
          <cell r="CA642">
            <v>3.91196692506591</v>
          </cell>
          <cell r="CB642">
            <v>3.44168080635736</v>
          </cell>
          <cell r="CC642">
            <v>3.35941890972124</v>
          </cell>
          <cell r="CD642">
            <v>3.64938840940286</v>
          </cell>
          <cell r="CE642">
            <v>3.88487650111402</v>
          </cell>
          <cell r="CF642">
            <v>3.91144144005713</v>
          </cell>
          <cell r="CG642">
            <v>3.81805188369247</v>
          </cell>
          <cell r="CH642">
            <v>3.84945995674846</v>
          </cell>
          <cell r="CI642">
            <v>3.52080815060224</v>
          </cell>
          <cell r="CJ642">
            <v>4.10338764576941</v>
          </cell>
          <cell r="CK642">
            <v>4.06519679069101</v>
          </cell>
          <cell r="CL642">
            <v>4.63026616240963</v>
          </cell>
          <cell r="CM642">
            <v>4.67684823555959</v>
          </cell>
          <cell r="CN642">
            <v>4.31471137383481</v>
          </cell>
          <cell r="CO642">
            <v>4.45287345472581</v>
          </cell>
          <cell r="CP642">
            <v>5.00512646806204</v>
          </cell>
          <cell r="CQ642">
            <v>4.76272533358731</v>
          </cell>
          <cell r="CR642">
            <v>1.4385637679349</v>
          </cell>
          <cell r="CS642">
            <v>1.40782374029561</v>
          </cell>
          <cell r="CT642">
            <v>1.44583883459822</v>
          </cell>
          <cell r="CU642">
            <v>1.45831652400044</v>
          </cell>
          <cell r="CV642">
            <v>1.45355212376694</v>
          </cell>
          <cell r="CW642">
            <v>1.44160158333172</v>
          </cell>
          <cell r="CX642">
            <v>1.42975772953627</v>
          </cell>
          <cell r="CY642">
            <v>1.44107289601</v>
          </cell>
          <cell r="CZ642">
            <v>1.43968478744615</v>
          </cell>
          <cell r="DA642">
            <v>1.42714534041159</v>
          </cell>
          <cell r="DB642">
            <v>1.43356791768237</v>
          </cell>
          <cell r="DC642">
            <v>1.43419586310982</v>
          </cell>
          <cell r="DD642">
            <v>1.43944180093622</v>
          </cell>
          <cell r="DE642">
            <v>1.44731351594621</v>
          </cell>
          <cell r="DF642">
            <v>1.45630970490917</v>
          </cell>
          <cell r="DG642">
            <v>1.45630970490917</v>
          </cell>
          <cell r="DH642">
            <v>1.45630970490917</v>
          </cell>
          <cell r="DI642">
            <v>1.45630970490917</v>
          </cell>
          <cell r="DJ642">
            <v>1.45630970490917</v>
          </cell>
          <cell r="DK642">
            <v>1.45630970490917</v>
          </cell>
        </row>
        <row r="643">
          <cell r="A643">
            <v>1367.93497493654</v>
          </cell>
          <cell r="B643">
            <v>1502.03311507299</v>
          </cell>
          <cell r="C643">
            <v>1584.55869828365</v>
          </cell>
          <cell r="D643">
            <v>1693.70569607151</v>
          </cell>
          <cell r="E643">
            <v>1718.40256861532</v>
          </cell>
          <cell r="F643">
            <v>1996.52149357304</v>
          </cell>
          <cell r="G643">
            <v>1736.97324629849</v>
          </cell>
          <cell r="H643">
            <v>1785.08511397959</v>
          </cell>
          <cell r="I643">
            <v>1630.29829694868</v>
          </cell>
          <cell r="J643">
            <v>1764.12912056706</v>
          </cell>
          <cell r="K643">
            <v>2038.80005816512</v>
          </cell>
          <cell r="L643">
            <v>2089.13861577002</v>
          </cell>
          <cell r="M643">
            <v>2063.33078964489</v>
          </cell>
          <cell r="N643">
            <v>2140.58906039305</v>
          </cell>
          <cell r="O643">
            <v>2232.8422176589</v>
          </cell>
          <cell r="P643">
            <v>2104.98287865182</v>
          </cell>
          <cell r="Q643">
            <v>1995.71905656032</v>
          </cell>
          <cell r="R643">
            <v>2479.79546556399</v>
          </cell>
          <cell r="S643">
            <v>2496.84119044032</v>
          </cell>
          <cell r="T643">
            <v>2166.00292955188</v>
          </cell>
        </row>
        <row r="643">
          <cell r="Z643">
            <v>1367.93497493654</v>
          </cell>
          <cell r="AA643">
            <v>1502.03311507299</v>
          </cell>
          <cell r="AB643">
            <v>1584.55869828365</v>
          </cell>
          <cell r="AC643">
            <v>1693.70569607151</v>
          </cell>
          <cell r="AD643">
            <v>1718.40256861532</v>
          </cell>
          <cell r="AE643">
            <v>1996.52149357304</v>
          </cell>
          <cell r="AF643">
            <v>1736.97324629849</v>
          </cell>
          <cell r="AG643">
            <v>1785.08511397959</v>
          </cell>
          <cell r="AH643">
            <v>1630.29829694868</v>
          </cell>
          <cell r="AI643">
            <v>1764.12912056706</v>
          </cell>
          <cell r="AJ643">
            <v>2038.80005816512</v>
          </cell>
          <cell r="AK643">
            <v>2089.13861577002</v>
          </cell>
          <cell r="AL643">
            <v>2063.33078964489</v>
          </cell>
          <cell r="AM643">
            <v>2140.58906039305</v>
          </cell>
          <cell r="AN643">
            <v>2232.8422176589</v>
          </cell>
          <cell r="AO643">
            <v>2104.98287865182</v>
          </cell>
          <cell r="AP643">
            <v>1995.71905656032</v>
          </cell>
          <cell r="AQ643">
            <v>2479.79546556399</v>
          </cell>
          <cell r="AR643">
            <v>2496.84119044032</v>
          </cell>
          <cell r="AS643">
            <v>2166.00292955188</v>
          </cell>
        </row>
        <row r="643"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</row>
        <row r="643">
          <cell r="BX643">
            <v>2.99124806893852</v>
          </cell>
          <cell r="BY643">
            <v>3.22264333690091</v>
          </cell>
          <cell r="BZ643">
            <v>3.28877448558035</v>
          </cell>
          <cell r="CA643">
            <v>3.79690654135577</v>
          </cell>
          <cell r="CB643">
            <v>3.3564126608912</v>
          </cell>
          <cell r="CC643">
            <v>3.35804249378296</v>
          </cell>
          <cell r="CD643">
            <v>3.07464141900995</v>
          </cell>
          <cell r="CE643">
            <v>3.38193219539239</v>
          </cell>
          <cell r="CF643">
            <v>3.87637550667492</v>
          </cell>
          <cell r="CG643">
            <v>4.01793944631625</v>
          </cell>
          <cell r="CH643">
            <v>3.92339594124669</v>
          </cell>
          <cell r="CI643">
            <v>4.04136761722777</v>
          </cell>
          <cell r="CJ643">
            <v>4.25161657285937</v>
          </cell>
          <cell r="CK643">
            <v>4.00815607197037</v>
          </cell>
          <cell r="CL643">
            <v>3.80010380874092</v>
          </cell>
          <cell r="CM643">
            <v>4.72184707692766</v>
          </cell>
          <cell r="CN643">
            <v>4.75430431273567</v>
          </cell>
          <cell r="CO643">
            <v>4.12434603722256</v>
          </cell>
          <cell r="CP643">
            <v>5.05089781627857</v>
          </cell>
          <cell r="CQ643">
            <v>4.93335254037604</v>
          </cell>
          <cell r="CR643">
            <v>1.42574527306844</v>
          </cell>
          <cell r="CS643">
            <v>1.43653513153453</v>
          </cell>
          <cell r="CT643">
            <v>1.45131951866734</v>
          </cell>
          <cell r="CU643">
            <v>1.43990168727157</v>
          </cell>
          <cell r="CV643">
            <v>1.43152176089414</v>
          </cell>
          <cell r="CW643">
            <v>1.44062589916869</v>
          </cell>
          <cell r="CX643">
            <v>1.41783245761954</v>
          </cell>
          <cell r="CY643">
            <v>1.45639733771797</v>
          </cell>
          <cell r="CZ643">
            <v>1.4527127127592</v>
          </cell>
          <cell r="DA643">
            <v>1.42913287081624</v>
          </cell>
          <cell r="DB643">
            <v>1.44097329435594</v>
          </cell>
          <cell r="DC643">
            <v>1.42452804900119</v>
          </cell>
          <cell r="DD643">
            <v>1.44083369411958</v>
          </cell>
          <cell r="DE643">
            <v>1.45114924406298</v>
          </cell>
          <cell r="DF643">
            <v>1.43883528393468</v>
          </cell>
          <cell r="DG643">
            <v>1.43883528393468</v>
          </cell>
          <cell r="DH643">
            <v>1.43883528393468</v>
          </cell>
          <cell r="DI643">
            <v>1.43883528393468</v>
          </cell>
          <cell r="DJ643">
            <v>1.43883528393468</v>
          </cell>
          <cell r="DK643">
            <v>1.43883528393468</v>
          </cell>
        </row>
        <row r="644">
          <cell r="A644">
            <v>1277.60432346618</v>
          </cell>
          <cell r="B644">
            <v>1553.78228430963</v>
          </cell>
          <cell r="C644">
            <v>1392.64494759566</v>
          </cell>
          <cell r="D644">
            <v>1292.33496764889</v>
          </cell>
          <cell r="E644">
            <v>1369.61728854476</v>
          </cell>
          <cell r="F644">
            <v>1540.20217423769</v>
          </cell>
          <cell r="G644">
            <v>1867.14516943532</v>
          </cell>
          <cell r="H644">
            <v>1970.18854595297</v>
          </cell>
          <cell r="I644">
            <v>1961.81520175399</v>
          </cell>
          <cell r="J644">
            <v>1836.78477174885</v>
          </cell>
          <cell r="K644">
            <v>2203.73600924033</v>
          </cell>
          <cell r="L644">
            <v>1623.36873098056</v>
          </cell>
          <cell r="M644">
            <v>2366.72675107034</v>
          </cell>
          <cell r="N644">
            <v>2406.01561350259</v>
          </cell>
          <cell r="O644">
            <v>2094.61218093991</v>
          </cell>
          <cell r="P644">
            <v>2386.91595336225</v>
          </cell>
          <cell r="Q644">
            <v>2122.34411550644</v>
          </cell>
          <cell r="R644">
            <v>2444.44803139808</v>
          </cell>
          <cell r="S644">
            <v>2589.72251279679</v>
          </cell>
          <cell r="T644">
            <v>2381.09850537954</v>
          </cell>
        </row>
        <row r="644">
          <cell r="Z644">
            <v>1277.60432346618</v>
          </cell>
          <cell r="AA644">
            <v>1553.78228430963</v>
          </cell>
          <cell r="AB644">
            <v>1392.64494759566</v>
          </cell>
          <cell r="AC644">
            <v>1292.33496764889</v>
          </cell>
          <cell r="AD644">
            <v>1369.61728854476</v>
          </cell>
          <cell r="AE644">
            <v>1540.20217423769</v>
          </cell>
          <cell r="AF644">
            <v>1867.14516943532</v>
          </cell>
          <cell r="AG644">
            <v>1970.18854595297</v>
          </cell>
          <cell r="AH644">
            <v>1961.81520175399</v>
          </cell>
          <cell r="AI644">
            <v>1836.78477174885</v>
          </cell>
          <cell r="AJ644">
            <v>2203.73600924033</v>
          </cell>
          <cell r="AK644">
            <v>1623.36873098056</v>
          </cell>
          <cell r="AL644">
            <v>2366.72675107034</v>
          </cell>
          <cell r="AM644">
            <v>2406.01561350259</v>
          </cell>
          <cell r="AN644">
            <v>2094.61218093991</v>
          </cell>
          <cell r="AO644">
            <v>2386.91595336225</v>
          </cell>
          <cell r="AP644">
            <v>2122.34411550644</v>
          </cell>
          <cell r="AQ644">
            <v>2444.44803139808</v>
          </cell>
          <cell r="AR644">
            <v>2589.72251279679</v>
          </cell>
          <cell r="AS644">
            <v>2381.09850537954</v>
          </cell>
        </row>
        <row r="644"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</row>
        <row r="644">
          <cell r="BX644">
            <v>2.66890395038825</v>
          </cell>
          <cell r="BY644">
            <v>2.48855132970796</v>
          </cell>
          <cell r="BZ644">
            <v>2.59996594562077</v>
          </cell>
          <cell r="CA644">
            <v>2.93767296419904</v>
          </cell>
          <cell r="CB644">
            <v>3.54703209510353</v>
          </cell>
          <cell r="CC644">
            <v>3.73883695575939</v>
          </cell>
          <cell r="CD644">
            <v>3.72142314479937</v>
          </cell>
          <cell r="CE644">
            <v>3.4390463674281</v>
          </cell>
          <cell r="CF644">
            <v>4.16434560790779</v>
          </cell>
          <cell r="CG644">
            <v>3.10172140914947</v>
          </cell>
          <cell r="CH644">
            <v>4.49364638614717</v>
          </cell>
          <cell r="CI644">
            <v>4.52853033881536</v>
          </cell>
          <cell r="CJ644">
            <v>4.02088787347494</v>
          </cell>
          <cell r="CK644">
            <v>4.58200400972147</v>
          </cell>
          <cell r="CL644">
            <v>4.07412302622598</v>
          </cell>
          <cell r="CM644">
            <v>4.69244451847775</v>
          </cell>
          <cell r="CN644">
            <v>4.97131829086234</v>
          </cell>
          <cell r="CO644">
            <v>4.570836641241</v>
          </cell>
          <cell r="CP644">
            <v>5.07693441085791</v>
          </cell>
          <cell r="CQ644">
            <v>5.4764324091785</v>
          </cell>
          <cell r="CR644">
            <v>1.40954684917587</v>
          </cell>
          <cell r="CS644">
            <v>1.4325696699189</v>
          </cell>
          <cell r="CT644">
            <v>1.42960019572682</v>
          </cell>
          <cell r="CU644">
            <v>1.42277304257927</v>
          </cell>
          <cell r="CV644">
            <v>1.44324049294554</v>
          </cell>
          <cell r="CW644">
            <v>1.43641992680535</v>
          </cell>
          <cell r="CX644">
            <v>1.44218210618749</v>
          </cell>
          <cell r="CY644">
            <v>1.44370479432447</v>
          </cell>
          <cell r="CZ644">
            <v>1.44429589435436</v>
          </cell>
          <cell r="DA644">
            <v>1.46327978987113</v>
          </cell>
          <cell r="DB644">
            <v>1.4498395355475</v>
          </cell>
          <cell r="DC644">
            <v>1.43390878085014</v>
          </cell>
          <cell r="DD644">
            <v>1.44296687421465</v>
          </cell>
          <cell r="DE644">
            <v>1.45562094221536</v>
          </cell>
          <cell r="DF644">
            <v>1.42721301613043</v>
          </cell>
          <cell r="DG644">
            <v>1.42721301613043</v>
          </cell>
          <cell r="DH644">
            <v>1.42721301613043</v>
          </cell>
          <cell r="DI644">
            <v>1.42721301613043</v>
          </cell>
          <cell r="DJ644">
            <v>1.42721301613043</v>
          </cell>
          <cell r="DK644">
            <v>1.42721301613043</v>
          </cell>
        </row>
        <row r="645">
          <cell r="A645">
            <v>1052.96000199891</v>
          </cell>
          <cell r="B645">
            <v>1430.98683134527</v>
          </cell>
          <cell r="C645">
            <v>1792.92477991124</v>
          </cell>
          <cell r="D645">
            <v>1513.11617376486</v>
          </cell>
          <cell r="E645">
            <v>1399.38911266648</v>
          </cell>
          <cell r="F645">
            <v>1849.30259123633</v>
          </cell>
          <cell r="G645">
            <v>1973.83647322602</v>
          </cell>
          <cell r="H645">
            <v>1790.7883307093</v>
          </cell>
          <cell r="I645">
            <v>1919.12948193651</v>
          </cell>
          <cell r="J645">
            <v>2063.88509351321</v>
          </cell>
          <cell r="K645">
            <v>1822.43880322361</v>
          </cell>
          <cell r="L645">
            <v>1957.08030546984</v>
          </cell>
          <cell r="M645">
            <v>1955.23064015306</v>
          </cell>
          <cell r="N645">
            <v>1980.00297253739</v>
          </cell>
          <cell r="O645">
            <v>1946.05882484065</v>
          </cell>
          <cell r="P645">
            <v>2204.75806960328</v>
          </cell>
          <cell r="Q645">
            <v>2159.77840225482</v>
          </cell>
          <cell r="R645">
            <v>2290.15138042594</v>
          </cell>
          <cell r="S645">
            <v>2455.3149842642</v>
          </cell>
          <cell r="T645">
            <v>2782.22632880863</v>
          </cell>
        </row>
        <row r="645">
          <cell r="Z645">
            <v>1052.96000199891</v>
          </cell>
          <cell r="AA645">
            <v>1430.98683134527</v>
          </cell>
          <cell r="AB645">
            <v>1792.92477991124</v>
          </cell>
          <cell r="AC645">
            <v>1513.11617376486</v>
          </cell>
          <cell r="AD645">
            <v>1399.38911266648</v>
          </cell>
          <cell r="AE645">
            <v>1849.30259123633</v>
          </cell>
          <cell r="AF645">
            <v>1973.83647322602</v>
          </cell>
          <cell r="AG645">
            <v>1790.7883307093</v>
          </cell>
          <cell r="AH645">
            <v>1919.12948193651</v>
          </cell>
          <cell r="AI645">
            <v>2063.88509351321</v>
          </cell>
          <cell r="AJ645">
            <v>1822.43880322361</v>
          </cell>
          <cell r="AK645">
            <v>1957.08030546984</v>
          </cell>
          <cell r="AL645">
            <v>1955.23064015306</v>
          </cell>
          <cell r="AM645">
            <v>1980.00297253739</v>
          </cell>
          <cell r="AN645">
            <v>1946.05882484065</v>
          </cell>
          <cell r="AO645">
            <v>2204.75806960328</v>
          </cell>
          <cell r="AP645">
            <v>2159.77840225482</v>
          </cell>
          <cell r="AQ645">
            <v>2290.15138042594</v>
          </cell>
          <cell r="AR645">
            <v>2455.3149842642</v>
          </cell>
          <cell r="AS645">
            <v>2782.22632880863</v>
          </cell>
        </row>
        <row r="645"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</row>
        <row r="645">
          <cell r="BX645">
            <v>3.41492456988799</v>
          </cell>
          <cell r="BY645">
            <v>2.89130763550848</v>
          </cell>
          <cell r="BZ645">
            <v>2.64520493927148</v>
          </cell>
          <cell r="CA645">
            <v>3.5436602312772</v>
          </cell>
          <cell r="CB645">
            <v>3.65454969960712</v>
          </cell>
          <cell r="CC645">
            <v>3.40215659463998</v>
          </cell>
          <cell r="CD645">
            <v>3.61938149088305</v>
          </cell>
          <cell r="CE645">
            <v>3.91281969584157</v>
          </cell>
          <cell r="CF645">
            <v>3.5139858585294</v>
          </cell>
          <cell r="CG645">
            <v>3.68542600099742</v>
          </cell>
          <cell r="CH645">
            <v>3.77338401412523</v>
          </cell>
          <cell r="CI645">
            <v>3.79167095320063</v>
          </cell>
          <cell r="CJ645">
            <v>3.67592464583488</v>
          </cell>
          <cell r="CK645">
            <v>4.16458352784976</v>
          </cell>
          <cell r="CL645">
            <v>4.07962110756876</v>
          </cell>
          <cell r="CM645">
            <v>4.32588357275881</v>
          </cell>
          <cell r="CN645">
            <v>4.63786230340879</v>
          </cell>
          <cell r="CO645">
            <v>5.25536751603374</v>
          </cell>
          <cell r="CP645">
            <v>4.9528517264175</v>
          </cell>
          <cell r="CQ645">
            <v>5.50963389677729</v>
          </cell>
          <cell r="CR645">
            <v>1.43869401031231</v>
          </cell>
          <cell r="CS645">
            <v>1.43650847709555</v>
          </cell>
          <cell r="CT645">
            <v>1.43842787275663</v>
          </cell>
          <cell r="CU645">
            <v>1.43378854357374</v>
          </cell>
          <cell r="CV645">
            <v>1.44939347326511</v>
          </cell>
          <cell r="CW645">
            <v>1.42975965839628</v>
          </cell>
          <cell r="CX645">
            <v>1.47973665814552</v>
          </cell>
          <cell r="CY645">
            <v>1.44210569464477</v>
          </cell>
          <cell r="CZ645">
            <v>1.45270372986409</v>
          </cell>
          <cell r="DA645">
            <v>1.44511634774911</v>
          </cell>
          <cell r="DB645">
            <v>1.42088876379827</v>
          </cell>
          <cell r="DC645">
            <v>1.4548830580647</v>
          </cell>
          <cell r="DD645">
            <v>1.4196265883195</v>
          </cell>
          <cell r="DE645">
            <v>1.43067944057898</v>
          </cell>
          <cell r="DF645">
            <v>1.45042908300725</v>
          </cell>
          <cell r="DG645">
            <v>1.45042908300725</v>
          </cell>
          <cell r="DH645">
            <v>1.45042908300725</v>
          </cell>
          <cell r="DI645">
            <v>1.45042908300725</v>
          </cell>
          <cell r="DJ645">
            <v>1.45042908300725</v>
          </cell>
          <cell r="DK645">
            <v>1.45042908300725</v>
          </cell>
        </row>
        <row r="646">
          <cell r="A646">
            <v>1574.91077348392</v>
          </cell>
          <cell r="B646">
            <v>1704.2333836872</v>
          </cell>
          <cell r="C646">
            <v>2214.34542234877</v>
          </cell>
          <cell r="D646">
            <v>1855.52843534248</v>
          </cell>
          <cell r="E646">
            <v>1935.15250032864</v>
          </cell>
          <cell r="F646">
            <v>1921.3885869978</v>
          </cell>
          <cell r="G646">
            <v>1720.35241072575</v>
          </cell>
          <cell r="H646">
            <v>1742.86357862446</v>
          </cell>
          <cell r="I646">
            <v>2177.75531798149</v>
          </cell>
          <cell r="J646">
            <v>2017.92138449746</v>
          </cell>
          <cell r="K646">
            <v>1846.9932031539</v>
          </cell>
          <cell r="L646">
            <v>1881.01318628287</v>
          </cell>
          <cell r="M646">
            <v>2166.58256980258</v>
          </cell>
          <cell r="N646">
            <v>2298.25390072898</v>
          </cell>
          <cell r="O646">
            <v>1947.11082170182</v>
          </cell>
          <cell r="P646">
            <v>2093.43077419031</v>
          </cell>
          <cell r="Q646">
            <v>2382.26530699229</v>
          </cell>
          <cell r="R646">
            <v>2456.97770579068</v>
          </cell>
          <cell r="S646">
            <v>2380.60200116619</v>
          </cell>
          <cell r="T646">
            <v>2639.86770320429</v>
          </cell>
        </row>
        <row r="646">
          <cell r="Z646">
            <v>1574.91077348392</v>
          </cell>
          <cell r="AA646">
            <v>1704.2333836872</v>
          </cell>
          <cell r="AB646">
            <v>2214.34542234877</v>
          </cell>
          <cell r="AC646">
            <v>1855.52843534248</v>
          </cell>
          <cell r="AD646">
            <v>1935.15250032864</v>
          </cell>
          <cell r="AE646">
            <v>1921.3885869978</v>
          </cell>
          <cell r="AF646">
            <v>1720.35241072575</v>
          </cell>
          <cell r="AG646">
            <v>1742.86357862446</v>
          </cell>
          <cell r="AH646">
            <v>2177.75531798149</v>
          </cell>
          <cell r="AI646">
            <v>2017.92138449746</v>
          </cell>
          <cell r="AJ646">
            <v>1846.9932031539</v>
          </cell>
          <cell r="AK646">
            <v>1881.01318628287</v>
          </cell>
          <cell r="AL646">
            <v>2166.58256980258</v>
          </cell>
          <cell r="AM646">
            <v>2298.25390072898</v>
          </cell>
          <cell r="AN646">
            <v>1947.11082170182</v>
          </cell>
          <cell r="AO646">
            <v>2093.43077419031</v>
          </cell>
          <cell r="AP646">
            <v>2382.26530699229</v>
          </cell>
          <cell r="AQ646">
            <v>2456.97770579068</v>
          </cell>
          <cell r="AR646">
            <v>2380.60200116619</v>
          </cell>
          <cell r="AS646">
            <v>2639.86770320429</v>
          </cell>
        </row>
        <row r="646"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</row>
        <row r="646">
          <cell r="BX646">
            <v>4.15207052465442</v>
          </cell>
          <cell r="BY646">
            <v>3.54262208089298</v>
          </cell>
          <cell r="BZ646">
            <v>3.71359490313854</v>
          </cell>
          <cell r="CA646">
            <v>3.65719826217398</v>
          </cell>
          <cell r="CB646">
            <v>3.26163230896084</v>
          </cell>
          <cell r="CC646">
            <v>3.27946950323857</v>
          </cell>
          <cell r="CD646">
            <v>4.08937087184843</v>
          </cell>
          <cell r="CE646">
            <v>3.80288299782543</v>
          </cell>
          <cell r="CF646">
            <v>3.53850838837272</v>
          </cell>
          <cell r="CG646">
            <v>3.57106708533226</v>
          </cell>
          <cell r="CH646">
            <v>4.07302382651684</v>
          </cell>
          <cell r="CI646">
            <v>4.35119355171653</v>
          </cell>
          <cell r="CJ646">
            <v>3.67362686436899</v>
          </cell>
          <cell r="CK646">
            <v>3.94968968640451</v>
          </cell>
          <cell r="CL646">
            <v>4.49463570962645</v>
          </cell>
          <cell r="CM646">
            <v>4.63559608654395</v>
          </cell>
          <cell r="CN646">
            <v>4.4914975395242</v>
          </cell>
          <cell r="CO646">
            <v>4.98065585419281</v>
          </cell>
          <cell r="CP646">
            <v>4.91731215340198</v>
          </cell>
          <cell r="CQ646">
            <v>4.7044184474237</v>
          </cell>
          <cell r="CR646">
            <v>1.42203628626854</v>
          </cell>
          <cell r="CS646">
            <v>1.45444744931733</v>
          </cell>
          <cell r="CT646">
            <v>1.46112638290551</v>
          </cell>
          <cell r="CU646">
            <v>1.43499346890597</v>
          </cell>
          <cell r="CV646">
            <v>1.42766990218897</v>
          </cell>
          <cell r="CW646">
            <v>1.43937460951672</v>
          </cell>
          <cell r="CX646">
            <v>1.4450722305552</v>
          </cell>
          <cell r="CY646">
            <v>1.45601863467391</v>
          </cell>
          <cell r="CZ646">
            <v>1.45901487366926</v>
          </cell>
          <cell r="DA646">
            <v>1.45377907800754</v>
          </cell>
          <cell r="DB646">
            <v>1.43005323026341</v>
          </cell>
          <cell r="DC646">
            <v>1.44311508610518</v>
          </cell>
          <cell r="DD646">
            <v>1.45735525001079</v>
          </cell>
          <cell r="DE646">
            <v>1.44709398801864</v>
          </cell>
          <cell r="DF646">
            <v>1.45212085859451</v>
          </cell>
          <cell r="DG646">
            <v>1.45212085859451</v>
          </cell>
          <cell r="DH646">
            <v>1.45212085859451</v>
          </cell>
          <cell r="DI646">
            <v>1.45212085859451</v>
          </cell>
          <cell r="DJ646">
            <v>1.45212085859451</v>
          </cell>
          <cell r="DK646">
            <v>1.45212085859451</v>
          </cell>
        </row>
        <row r="647">
          <cell r="A647">
            <v>1326.02344128698</v>
          </cell>
          <cell r="B647">
            <v>1475.70020212479</v>
          </cell>
          <cell r="C647">
            <v>1438.58252735872</v>
          </cell>
          <cell r="D647">
            <v>1505.60812731107</v>
          </cell>
          <cell r="E647">
            <v>1766.23715650035</v>
          </cell>
          <cell r="F647">
            <v>1714.91582878048</v>
          </cell>
          <cell r="G647">
            <v>1831.14891270987</v>
          </cell>
          <cell r="H647">
            <v>1879.92207097902</v>
          </cell>
          <cell r="I647">
            <v>1885.85142627814</v>
          </cell>
          <cell r="J647">
            <v>2510.2542716366</v>
          </cell>
          <cell r="K647">
            <v>2240.93390637654</v>
          </cell>
          <cell r="L647">
            <v>1850.99233969704</v>
          </cell>
          <cell r="M647">
            <v>1883.88369498424</v>
          </cell>
          <cell r="N647">
            <v>1783.4388656572</v>
          </cell>
          <cell r="O647">
            <v>2058.24353110174</v>
          </cell>
          <cell r="P647">
            <v>2139.40785354301</v>
          </cell>
          <cell r="Q647">
            <v>2575.49766947358</v>
          </cell>
          <cell r="R647">
            <v>2550.53791058821</v>
          </cell>
          <cell r="S647">
            <v>2579.77678222089</v>
          </cell>
          <cell r="T647">
            <v>2374.8696578347</v>
          </cell>
        </row>
        <row r="647">
          <cell r="Z647">
            <v>1326.02344128698</v>
          </cell>
          <cell r="AA647">
            <v>1475.70020212479</v>
          </cell>
          <cell r="AB647">
            <v>1438.58252735872</v>
          </cell>
          <cell r="AC647">
            <v>1505.60812731107</v>
          </cell>
          <cell r="AD647">
            <v>1766.23715650035</v>
          </cell>
          <cell r="AE647">
            <v>1714.91582878048</v>
          </cell>
          <cell r="AF647">
            <v>1831.14891270987</v>
          </cell>
          <cell r="AG647">
            <v>1879.92207097902</v>
          </cell>
          <cell r="AH647">
            <v>1885.85142627814</v>
          </cell>
          <cell r="AI647">
            <v>2510.2542716366</v>
          </cell>
          <cell r="AJ647">
            <v>2240.93390637654</v>
          </cell>
          <cell r="AK647">
            <v>1850.99233969704</v>
          </cell>
          <cell r="AL647">
            <v>1883.88369498424</v>
          </cell>
          <cell r="AM647">
            <v>1783.4388656572</v>
          </cell>
          <cell r="AN647">
            <v>2058.24353110174</v>
          </cell>
          <cell r="AO647">
            <v>2139.40785354301</v>
          </cell>
          <cell r="AP647">
            <v>2575.49766947358</v>
          </cell>
          <cell r="AQ647">
            <v>2550.53791058821</v>
          </cell>
          <cell r="AR647">
            <v>2579.77678222089</v>
          </cell>
          <cell r="AS647">
            <v>2374.8696578347</v>
          </cell>
        </row>
        <row r="647"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</row>
        <row r="647">
          <cell r="BX647">
            <v>2.74126986787323</v>
          </cell>
          <cell r="BY647">
            <v>2.8759593552988</v>
          </cell>
          <cell r="BZ647">
            <v>3.34552624626061</v>
          </cell>
          <cell r="CA647">
            <v>3.19221570412124</v>
          </cell>
          <cell r="CB647">
            <v>3.4137757121131</v>
          </cell>
          <cell r="CC647">
            <v>3.59750539329658</v>
          </cell>
          <cell r="CD647">
            <v>3.61650624665541</v>
          </cell>
          <cell r="CE647">
            <v>4.79015110549935</v>
          </cell>
          <cell r="CF647">
            <v>4.20967647294153</v>
          </cell>
          <cell r="CG647">
            <v>3.51940826869308</v>
          </cell>
          <cell r="CH647">
            <v>3.50317854096858</v>
          </cell>
          <cell r="CI647">
            <v>3.38715676903766</v>
          </cell>
          <cell r="CJ647">
            <v>3.94796354753153</v>
          </cell>
          <cell r="CK647">
            <v>4.103646673224</v>
          </cell>
          <cell r="CL647">
            <v>4.94012042899093</v>
          </cell>
          <cell r="CM647">
            <v>4.89224454999721</v>
          </cell>
          <cell r="CN647">
            <v>4.94832829209695</v>
          </cell>
          <cell r="CO647">
            <v>4.55529129453954</v>
          </cell>
          <cell r="CP647">
            <v>4.33350484138773</v>
          </cell>
          <cell r="CQ647">
            <v>5.5805690360263</v>
          </cell>
          <cell r="CR647">
            <v>1.44958685745396</v>
          </cell>
          <cell r="CS647">
            <v>1.45072397591902</v>
          </cell>
          <cell r="CT647">
            <v>1.43777234009486</v>
          </cell>
          <cell r="CU647">
            <v>1.43428792408174</v>
          </cell>
          <cell r="CV647">
            <v>1.44641098351233</v>
          </cell>
          <cell r="CW647">
            <v>1.47183021649811</v>
          </cell>
          <cell r="CX647">
            <v>1.46958873671464</v>
          </cell>
          <cell r="CY647">
            <v>1.43167858398125</v>
          </cell>
          <cell r="CZ647">
            <v>1.42864850327764</v>
          </cell>
          <cell r="DA647">
            <v>1.43573946038828</v>
          </cell>
          <cell r="DB647">
            <v>1.45843629277449</v>
          </cell>
          <cell r="DC647">
            <v>1.44092742370697</v>
          </cell>
          <cell r="DD647">
            <v>1.47332633246566</v>
          </cell>
          <cell r="DE647">
            <v>1.44254730787117</v>
          </cell>
          <cell r="DF647">
            <v>1.42833724399691</v>
          </cell>
          <cell r="DG647">
            <v>1.42833724399691</v>
          </cell>
          <cell r="DH647">
            <v>1.42833724399691</v>
          </cell>
          <cell r="DI647">
            <v>1.42833724399691</v>
          </cell>
          <cell r="DJ647">
            <v>1.42833724399691</v>
          </cell>
          <cell r="DK647">
            <v>1.42833724399691</v>
          </cell>
        </row>
        <row r="648">
          <cell r="A648">
            <v>1645.57395668969</v>
          </cell>
          <cell r="B648">
            <v>1407.67706842071</v>
          </cell>
          <cell r="C648">
            <v>1382.99783760022</v>
          </cell>
          <cell r="D648">
            <v>1597.75598491171</v>
          </cell>
          <cell r="E648">
            <v>1443.70111419536</v>
          </cell>
          <cell r="F648">
            <v>1444.89899940224</v>
          </cell>
          <cell r="G648">
            <v>1984.73253401509</v>
          </cell>
          <cell r="H648">
            <v>1992.20242554668</v>
          </cell>
          <cell r="I648">
            <v>1858.209643931</v>
          </cell>
          <cell r="J648">
            <v>1747.27098721036</v>
          </cell>
          <cell r="K648">
            <v>1709.60112377388</v>
          </cell>
          <cell r="L648">
            <v>1753.63866733238</v>
          </cell>
          <cell r="M648">
            <v>1836.32117852865</v>
          </cell>
          <cell r="N648">
            <v>2118.31082822667</v>
          </cell>
          <cell r="O648">
            <v>2635.10184804944</v>
          </cell>
          <cell r="P648">
            <v>2449.93796968065</v>
          </cell>
          <cell r="Q648">
            <v>2686.59178574842</v>
          </cell>
          <cell r="R648">
            <v>2585.07814730909</v>
          </cell>
          <cell r="S648">
            <v>2463.34677440225</v>
          </cell>
          <cell r="T648">
            <v>2575.37971912399</v>
          </cell>
        </row>
        <row r="648">
          <cell r="Z648">
            <v>1645.57395668969</v>
          </cell>
          <cell r="AA648">
            <v>1407.67706842071</v>
          </cell>
          <cell r="AB648">
            <v>1382.99783760022</v>
          </cell>
          <cell r="AC648">
            <v>1597.75598491171</v>
          </cell>
          <cell r="AD648">
            <v>1443.70111419536</v>
          </cell>
          <cell r="AE648">
            <v>1444.89899940224</v>
          </cell>
          <cell r="AF648">
            <v>1984.73253401509</v>
          </cell>
          <cell r="AG648">
            <v>1992.20242554668</v>
          </cell>
          <cell r="AH648">
            <v>1858.209643931</v>
          </cell>
          <cell r="AI648">
            <v>1747.27098721036</v>
          </cell>
          <cell r="AJ648">
            <v>1709.60112377388</v>
          </cell>
          <cell r="AK648">
            <v>1753.63866733238</v>
          </cell>
          <cell r="AL648">
            <v>1836.32117852865</v>
          </cell>
          <cell r="AM648">
            <v>2118.31082822667</v>
          </cell>
          <cell r="AN648">
            <v>2635.10184804944</v>
          </cell>
          <cell r="AO648">
            <v>2449.93796968065</v>
          </cell>
          <cell r="AP648">
            <v>2686.59178574842</v>
          </cell>
          <cell r="AQ648">
            <v>2585.07814730909</v>
          </cell>
          <cell r="AR648">
            <v>2463.34677440225</v>
          </cell>
          <cell r="AS648">
            <v>2575.37971912399</v>
          </cell>
        </row>
        <row r="648"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</row>
        <row r="648">
          <cell r="BX648">
            <v>2.65806086933425</v>
          </cell>
          <cell r="BY648">
            <v>3.01490047194139</v>
          </cell>
          <cell r="BZ648">
            <v>2.75968906692022</v>
          </cell>
          <cell r="CA648">
            <v>2.73172118295314</v>
          </cell>
          <cell r="CB648">
            <v>3.75265609330753</v>
          </cell>
          <cell r="CC648">
            <v>3.8068490371704</v>
          </cell>
          <cell r="CD648">
            <v>3.49289758680107</v>
          </cell>
          <cell r="CE648">
            <v>3.32202993070399</v>
          </cell>
          <cell r="CF648">
            <v>3.19121855145497</v>
          </cell>
          <cell r="CG648">
            <v>3.29861111472726</v>
          </cell>
          <cell r="CH648">
            <v>3.52735177056717</v>
          </cell>
          <cell r="CI648">
            <v>3.97322462592251</v>
          </cell>
          <cell r="CJ648">
            <v>4.95891383302966</v>
          </cell>
          <cell r="CK648">
            <v>4.61045985638352</v>
          </cell>
          <cell r="CL648">
            <v>5.05581109888158</v>
          </cell>
          <cell r="CM648">
            <v>4.86477583158418</v>
          </cell>
          <cell r="CN648">
            <v>4.63569345684855</v>
          </cell>
          <cell r="CO648">
            <v>4.84652466997489</v>
          </cell>
          <cell r="CP648">
            <v>4.72058345331013</v>
          </cell>
          <cell r="CQ648">
            <v>5.12703308284983</v>
          </cell>
          <cell r="CR648">
            <v>1.43510683905821</v>
          </cell>
          <cell r="CS648">
            <v>1.45355575979935</v>
          </cell>
          <cell r="CT648">
            <v>1.42548848870284</v>
          </cell>
          <cell r="CU648">
            <v>1.45192642278954</v>
          </cell>
          <cell r="CV648">
            <v>1.43325766868279</v>
          </cell>
          <cell r="CW648">
            <v>1.44913303023959</v>
          </cell>
          <cell r="CX648">
            <v>1.44900658244721</v>
          </cell>
          <cell r="CY648">
            <v>1.43375499890354</v>
          </cell>
          <cell r="CZ648">
            <v>1.45752493433421</v>
          </cell>
          <cell r="DA648">
            <v>1.44099959977238</v>
          </cell>
          <cell r="DB648">
            <v>1.46772733354016</v>
          </cell>
          <cell r="DC648">
            <v>1.45651892036931</v>
          </cell>
          <cell r="DD648">
            <v>1.42628727008614</v>
          </cell>
          <cell r="DE648">
            <v>1.46067535984391</v>
          </cell>
          <cell r="DF648">
            <v>1.45585451996711</v>
          </cell>
          <cell r="DG648">
            <v>1.45585451996711</v>
          </cell>
          <cell r="DH648">
            <v>1.45585451996711</v>
          </cell>
          <cell r="DI648">
            <v>1.45585451996711</v>
          </cell>
          <cell r="DJ648">
            <v>1.45585451996711</v>
          </cell>
          <cell r="DK648">
            <v>1.45585451996711</v>
          </cell>
        </row>
        <row r="649">
          <cell r="A649">
            <v>1272.16659220014</v>
          </cell>
          <cell r="B649">
            <v>1681.50491360825</v>
          </cell>
          <cell r="C649">
            <v>1864.53316394065</v>
          </cell>
          <cell r="D649">
            <v>1782.59345033931</v>
          </cell>
          <cell r="E649">
            <v>1698.92131767881</v>
          </cell>
          <cell r="F649">
            <v>1496.13383439976</v>
          </cell>
          <cell r="G649">
            <v>2046.63931650552</v>
          </cell>
          <cell r="H649">
            <v>2018.29558009655</v>
          </cell>
          <cell r="I649">
            <v>1900.39188488833</v>
          </cell>
          <cell r="J649">
            <v>1889.99926409827</v>
          </cell>
          <cell r="K649">
            <v>2193.87659363516</v>
          </cell>
          <cell r="L649">
            <v>1987.13438337364</v>
          </cell>
          <cell r="M649">
            <v>2240.10979250822</v>
          </cell>
          <cell r="N649">
            <v>2159.1578857518</v>
          </cell>
          <cell r="O649">
            <v>2444.76353753629</v>
          </cell>
          <cell r="P649">
            <v>2217.12850659622</v>
          </cell>
          <cell r="Q649">
            <v>2332.73168815355</v>
          </cell>
          <cell r="R649">
            <v>2602.15671283786</v>
          </cell>
          <cell r="S649">
            <v>2490.57815866782</v>
          </cell>
          <cell r="T649">
            <v>2433.8587866017</v>
          </cell>
        </row>
        <row r="649">
          <cell r="Z649">
            <v>1272.16659220014</v>
          </cell>
          <cell r="AA649">
            <v>1681.50491360825</v>
          </cell>
          <cell r="AB649">
            <v>1864.53316394065</v>
          </cell>
          <cell r="AC649">
            <v>1782.59345033931</v>
          </cell>
          <cell r="AD649">
            <v>1698.92131767881</v>
          </cell>
          <cell r="AE649">
            <v>1496.13383439976</v>
          </cell>
          <cell r="AF649">
            <v>2046.63931650552</v>
          </cell>
          <cell r="AG649">
            <v>2018.29558009655</v>
          </cell>
          <cell r="AH649">
            <v>1900.39188488833</v>
          </cell>
          <cell r="AI649">
            <v>1889.99926409827</v>
          </cell>
          <cell r="AJ649">
            <v>2193.87659363516</v>
          </cell>
          <cell r="AK649">
            <v>1987.13438337364</v>
          </cell>
          <cell r="AL649">
            <v>2240.10979250822</v>
          </cell>
          <cell r="AM649">
            <v>2159.1578857518</v>
          </cell>
          <cell r="AN649">
            <v>2444.76353753629</v>
          </cell>
          <cell r="AO649">
            <v>2217.12850659622</v>
          </cell>
          <cell r="AP649">
            <v>2332.73168815355</v>
          </cell>
          <cell r="AQ649">
            <v>2602.15671283786</v>
          </cell>
          <cell r="AR649">
            <v>2490.57815866782</v>
          </cell>
          <cell r="AS649">
            <v>2433.8587866017</v>
          </cell>
        </row>
        <row r="649"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</row>
        <row r="649">
          <cell r="BX649">
            <v>3.54192579941794</v>
          </cell>
          <cell r="BY649">
            <v>3.39373060402225</v>
          </cell>
          <cell r="BZ649">
            <v>3.20162371206444</v>
          </cell>
          <cell r="CA649">
            <v>2.86558870381374</v>
          </cell>
          <cell r="CB649">
            <v>3.86502102385926</v>
          </cell>
          <cell r="CC649">
            <v>3.83412204327047</v>
          </cell>
          <cell r="CD649">
            <v>3.64187812166728</v>
          </cell>
          <cell r="CE649">
            <v>3.59703973909053</v>
          </cell>
          <cell r="CF649">
            <v>4.07541005710866</v>
          </cell>
          <cell r="CG649">
            <v>3.79275085703658</v>
          </cell>
          <cell r="CH649">
            <v>4.19483660286897</v>
          </cell>
          <cell r="CI649">
            <v>4.12188621468049</v>
          </cell>
          <cell r="CJ649">
            <v>4.63091367583475</v>
          </cell>
          <cell r="CK649">
            <v>4.19972343526786</v>
          </cell>
          <cell r="CL649">
            <v>4.4187009953567</v>
          </cell>
          <cell r="CM649">
            <v>4.92905056997447</v>
          </cell>
          <cell r="CN649">
            <v>4.71769652918384</v>
          </cell>
          <cell r="CO649">
            <v>4.61025770667486</v>
          </cell>
          <cell r="CP649">
            <v>4.77354474069709</v>
          </cell>
          <cell r="CQ649">
            <v>4.60126228758818</v>
          </cell>
          <cell r="CR649">
            <v>1.45007372760601</v>
          </cell>
          <cell r="CS649">
            <v>1.43349274651405</v>
          </cell>
          <cell r="CT649">
            <v>1.44224083944193</v>
          </cell>
          <cell r="CU649">
            <v>1.43907052208982</v>
          </cell>
          <cell r="CV649">
            <v>1.45381824072742</v>
          </cell>
          <cell r="CW649">
            <v>1.43042049304543</v>
          </cell>
          <cell r="CX649">
            <v>1.45076339029221</v>
          </cell>
          <cell r="CY649">
            <v>1.44220159644545</v>
          </cell>
          <cell r="CZ649">
            <v>1.42963408860577</v>
          </cell>
          <cell r="DA649">
            <v>1.43953932989379</v>
          </cell>
          <cell r="DB649">
            <v>1.47485055988309</v>
          </cell>
          <cell r="DC649">
            <v>1.43542352115334</v>
          </cell>
          <cell r="DD649">
            <v>1.4630574879996</v>
          </cell>
          <cell r="DE649">
            <v>1.43514419097394</v>
          </cell>
          <cell r="DF649">
            <v>1.44636302109704</v>
          </cell>
          <cell r="DG649">
            <v>1.44636302109704</v>
          </cell>
          <cell r="DH649">
            <v>1.44636302109704</v>
          </cell>
          <cell r="DI649">
            <v>1.44636302109704</v>
          </cell>
          <cell r="DJ649">
            <v>1.44636302109704</v>
          </cell>
          <cell r="DK649">
            <v>1.44636302109704</v>
          </cell>
        </row>
        <row r="650">
          <cell r="A650">
            <v>1514.84075596265</v>
          </cell>
          <cell r="B650">
            <v>1331.83172553215</v>
          </cell>
          <cell r="C650">
            <v>1660.1614455301</v>
          </cell>
          <cell r="D650">
            <v>1546.26550859836</v>
          </cell>
          <cell r="E650">
            <v>1833.0073553686</v>
          </cell>
          <cell r="F650">
            <v>1671.82198774807</v>
          </cell>
          <cell r="G650">
            <v>1791.44919263208</v>
          </cell>
          <cell r="H650">
            <v>1968.07469166782</v>
          </cell>
          <cell r="I650">
            <v>1956.473167241</v>
          </cell>
          <cell r="J650">
            <v>1868.3149045472</v>
          </cell>
          <cell r="K650">
            <v>2221.49937345184</v>
          </cell>
          <cell r="L650">
            <v>2132.79830612463</v>
          </cell>
          <cell r="M650">
            <v>2099.5013279633</v>
          </cell>
          <cell r="N650">
            <v>2277.4720583192</v>
          </cell>
          <cell r="O650">
            <v>2275.07317144343</v>
          </cell>
          <cell r="P650">
            <v>2475.7284969005</v>
          </cell>
          <cell r="Q650">
            <v>2472.4754417459</v>
          </cell>
          <cell r="R650">
            <v>2718.71820134819</v>
          </cell>
          <cell r="S650">
            <v>2304.19159030419</v>
          </cell>
          <cell r="T650">
            <v>2488.86632173316</v>
          </cell>
        </row>
        <row r="650">
          <cell r="Z650">
            <v>1514.84075596265</v>
          </cell>
          <cell r="AA650">
            <v>1331.83172553215</v>
          </cell>
          <cell r="AB650">
            <v>1660.1614455301</v>
          </cell>
          <cell r="AC650">
            <v>1546.26550859836</v>
          </cell>
          <cell r="AD650">
            <v>1833.0073553686</v>
          </cell>
          <cell r="AE650">
            <v>1671.82198774807</v>
          </cell>
          <cell r="AF650">
            <v>1791.44919263208</v>
          </cell>
          <cell r="AG650">
            <v>1968.07469166782</v>
          </cell>
          <cell r="AH650">
            <v>1956.473167241</v>
          </cell>
          <cell r="AI650">
            <v>1868.3149045472</v>
          </cell>
          <cell r="AJ650">
            <v>2221.49937345184</v>
          </cell>
          <cell r="AK650">
            <v>2132.79830612463</v>
          </cell>
          <cell r="AL650">
            <v>2099.5013279633</v>
          </cell>
          <cell r="AM650">
            <v>2277.4720583192</v>
          </cell>
          <cell r="AN650">
            <v>2275.07317144343</v>
          </cell>
          <cell r="AO650">
            <v>2475.7284969005</v>
          </cell>
          <cell r="AP650">
            <v>2472.4754417459</v>
          </cell>
          <cell r="AQ650">
            <v>2718.71820134819</v>
          </cell>
          <cell r="AR650">
            <v>2304.19159030419</v>
          </cell>
          <cell r="AS650">
            <v>2488.86632173316</v>
          </cell>
        </row>
        <row r="650"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</row>
        <row r="650">
          <cell r="BX650">
            <v>3.12596246197493</v>
          </cell>
          <cell r="BY650">
            <v>2.88361028371418</v>
          </cell>
          <cell r="BZ650">
            <v>3.49310903328366</v>
          </cell>
          <cell r="CA650">
            <v>3.19141146820868</v>
          </cell>
          <cell r="CB650">
            <v>3.37850605903054</v>
          </cell>
          <cell r="CC650">
            <v>3.71431388516801</v>
          </cell>
          <cell r="CD650">
            <v>3.69636710846894</v>
          </cell>
          <cell r="CE650">
            <v>3.49998347397961</v>
          </cell>
          <cell r="CF650">
            <v>4.22959950280707</v>
          </cell>
          <cell r="CG650">
            <v>4.06286074018637</v>
          </cell>
          <cell r="CH650">
            <v>3.94884278424539</v>
          </cell>
          <cell r="CI650">
            <v>4.3562325992046</v>
          </cell>
          <cell r="CJ650">
            <v>4.33226314206924</v>
          </cell>
          <cell r="CK650">
            <v>4.71435708157363</v>
          </cell>
          <cell r="CL650">
            <v>4.70816251556042</v>
          </cell>
          <cell r="CM650">
            <v>5.17706542594444</v>
          </cell>
          <cell r="CN650">
            <v>4.38771131594304</v>
          </cell>
          <cell r="CO650">
            <v>4.73937452497014</v>
          </cell>
          <cell r="CP650">
            <v>4.76532029120116</v>
          </cell>
          <cell r="CQ650">
            <v>4.93742845577575</v>
          </cell>
          <cell r="CR650">
            <v>1.47294902789596</v>
          </cell>
          <cell r="CS650">
            <v>1.45946715879109</v>
          </cell>
          <cell r="CT650">
            <v>1.4550358736959</v>
          </cell>
          <cell r="CU650">
            <v>1.46911109420689</v>
          </cell>
          <cell r="CV650">
            <v>1.43766997023656</v>
          </cell>
          <cell r="CW650">
            <v>1.43520641529164</v>
          </cell>
          <cell r="CX650">
            <v>1.45273677005696</v>
          </cell>
          <cell r="CY650">
            <v>1.45167738196694</v>
          </cell>
          <cell r="CZ650">
            <v>1.4501266516287</v>
          </cell>
          <cell r="DA650">
            <v>1.46248432583085</v>
          </cell>
          <cell r="DB650">
            <v>1.43897776828596</v>
          </cell>
          <cell r="DC650">
            <v>1.43821888175532</v>
          </cell>
          <cell r="DD650">
            <v>1.45664407196079</v>
          </cell>
          <cell r="DE650">
            <v>1.43234993374468</v>
          </cell>
          <cell r="DF650">
            <v>1.4387577526188</v>
          </cell>
          <cell r="DG650">
            <v>1.4387577526188</v>
          </cell>
          <cell r="DH650">
            <v>1.4387577526188</v>
          </cell>
          <cell r="DI650">
            <v>1.4387577526188</v>
          </cell>
          <cell r="DJ650">
            <v>1.4387577526188</v>
          </cell>
          <cell r="DK650">
            <v>1.4387577526188</v>
          </cell>
        </row>
        <row r="651">
          <cell r="A651">
            <v>1538.92811626647</v>
          </cell>
          <cell r="B651">
            <v>1497.96612247256</v>
          </cell>
          <cell r="C651">
            <v>1499.13724909228</v>
          </cell>
          <cell r="D651">
            <v>1548.14880113966</v>
          </cell>
          <cell r="E651">
            <v>1754.378276189</v>
          </cell>
          <cell r="F651">
            <v>1587.53828804912</v>
          </cell>
          <cell r="G651">
            <v>1705.44860054545</v>
          </cell>
          <cell r="H651">
            <v>1693.32803987595</v>
          </cell>
          <cell r="I651">
            <v>1808.79849950203</v>
          </cell>
          <cell r="J651">
            <v>1808.27657124955</v>
          </cell>
          <cell r="K651">
            <v>1894.94575442575</v>
          </cell>
          <cell r="L651">
            <v>2314.36133307004</v>
          </cell>
          <cell r="M651">
            <v>1996.56573559057</v>
          </cell>
          <cell r="N651">
            <v>2175.9586593212</v>
          </cell>
          <cell r="O651">
            <v>2149.03171119819</v>
          </cell>
          <cell r="P651">
            <v>2293.17689481921</v>
          </cell>
          <cell r="Q651">
            <v>2333.11913830793</v>
          </cell>
          <cell r="R651">
            <v>2652.36917033486</v>
          </cell>
          <cell r="S651">
            <v>2461.03993140196</v>
          </cell>
          <cell r="T651">
            <v>2657.48979049914</v>
          </cell>
        </row>
        <row r="651">
          <cell r="Z651">
            <v>1538.92811626647</v>
          </cell>
          <cell r="AA651">
            <v>1497.96612247256</v>
          </cell>
          <cell r="AB651">
            <v>1499.13724909228</v>
          </cell>
          <cell r="AC651">
            <v>1548.14880113966</v>
          </cell>
          <cell r="AD651">
            <v>1754.378276189</v>
          </cell>
          <cell r="AE651">
            <v>1587.53828804912</v>
          </cell>
          <cell r="AF651">
            <v>1705.44860054545</v>
          </cell>
          <cell r="AG651">
            <v>1693.32803987595</v>
          </cell>
          <cell r="AH651">
            <v>1808.79849950203</v>
          </cell>
          <cell r="AI651">
            <v>1808.27657124955</v>
          </cell>
          <cell r="AJ651">
            <v>1894.94575442575</v>
          </cell>
          <cell r="AK651">
            <v>2314.36133307004</v>
          </cell>
          <cell r="AL651">
            <v>1996.56573559057</v>
          </cell>
          <cell r="AM651">
            <v>2175.9586593212</v>
          </cell>
          <cell r="AN651">
            <v>2149.03171119819</v>
          </cell>
          <cell r="AO651">
            <v>2293.17689481921</v>
          </cell>
          <cell r="AP651">
            <v>2333.11913830793</v>
          </cell>
          <cell r="AQ651">
            <v>2652.36917033486</v>
          </cell>
          <cell r="AR651">
            <v>2461.03993140196</v>
          </cell>
          <cell r="AS651">
            <v>2657.48979049914</v>
          </cell>
        </row>
        <row r="651"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</row>
        <row r="651">
          <cell r="BX651">
            <v>2.79755729937932</v>
          </cell>
          <cell r="BY651">
            <v>2.9586577127265</v>
          </cell>
          <cell r="BZ651">
            <v>3.31890128404908</v>
          </cell>
          <cell r="CA651">
            <v>3.01044125978104</v>
          </cell>
          <cell r="CB651">
            <v>3.22782006970723</v>
          </cell>
          <cell r="CC651">
            <v>3.2053277490074</v>
          </cell>
          <cell r="CD651">
            <v>3.45787672179758</v>
          </cell>
          <cell r="CE651">
            <v>3.4185081628899</v>
          </cell>
          <cell r="CF651">
            <v>3.63415778288859</v>
          </cell>
          <cell r="CG651">
            <v>4.4122874191233</v>
          </cell>
          <cell r="CH651">
            <v>3.78831551300771</v>
          </cell>
          <cell r="CI651">
            <v>4.12334216002505</v>
          </cell>
          <cell r="CJ651">
            <v>3.98615917196202</v>
          </cell>
          <cell r="CK651">
            <v>4.25352872392863</v>
          </cell>
          <cell r="CL651">
            <v>4.32761610914573</v>
          </cell>
          <cell r="CM651">
            <v>4.91978114639583</v>
          </cell>
          <cell r="CN651">
            <v>4.56489164120017</v>
          </cell>
          <cell r="CO651">
            <v>4.92927919471573</v>
          </cell>
          <cell r="CP651">
            <v>4.27126139578997</v>
          </cell>
          <cell r="CQ651">
            <v>4.92915698058258</v>
          </cell>
          <cell r="CR651">
            <v>1.44796998918866</v>
          </cell>
          <cell r="CS651">
            <v>1.44073169406957</v>
          </cell>
          <cell r="CT651">
            <v>1.46814699412595</v>
          </cell>
          <cell r="CU651">
            <v>1.43359049156704</v>
          </cell>
          <cell r="CV651">
            <v>1.44822500394207</v>
          </cell>
          <cell r="CW651">
            <v>1.44477822084269</v>
          </cell>
          <cell r="CX651">
            <v>1.44755959700269</v>
          </cell>
          <cell r="CY651">
            <v>1.44735742084608</v>
          </cell>
          <cell r="CZ651">
            <v>1.43313736321596</v>
          </cell>
          <cell r="DA651">
            <v>1.44922350654766</v>
          </cell>
          <cell r="DB651">
            <v>1.42856543773386</v>
          </cell>
          <cell r="DC651">
            <v>1.43705869058586</v>
          </cell>
          <cell r="DD651">
            <v>1.44392490341021</v>
          </cell>
          <cell r="DE651">
            <v>1.44580060109456</v>
          </cell>
          <cell r="DF651">
            <v>1.47705042846388</v>
          </cell>
          <cell r="DG651">
            <v>1.47705042846388</v>
          </cell>
          <cell r="DH651">
            <v>1.47705042846388</v>
          </cell>
          <cell r="DI651">
            <v>1.47705042846388</v>
          </cell>
          <cell r="DJ651">
            <v>1.47705042846388</v>
          </cell>
          <cell r="DK651">
            <v>1.47705042846388</v>
          </cell>
        </row>
        <row r="652">
          <cell r="A652">
            <v>1387.16217797604</v>
          </cell>
          <cell r="B652">
            <v>1391.98544044002</v>
          </cell>
          <cell r="C652">
            <v>1321.19806416844</v>
          </cell>
          <cell r="D652">
            <v>1662.67813751479</v>
          </cell>
          <cell r="E652">
            <v>1829.73275592803</v>
          </cell>
          <cell r="F652">
            <v>2109.84709040228</v>
          </cell>
          <cell r="G652">
            <v>1930.76830060188</v>
          </cell>
          <cell r="H652">
            <v>2022.05879583607</v>
          </cell>
          <cell r="I652">
            <v>1915.5058608705</v>
          </cell>
          <cell r="J652">
            <v>1913.55098764457</v>
          </cell>
          <cell r="K652">
            <v>2076.40845030117</v>
          </cell>
          <cell r="L652">
            <v>2218.77054811041</v>
          </cell>
          <cell r="M652">
            <v>1983.49914773857</v>
          </cell>
          <cell r="N652">
            <v>2100.3855902903</v>
          </cell>
          <cell r="O652">
            <v>2132.75771867389</v>
          </cell>
          <cell r="P652">
            <v>2160.62644483096</v>
          </cell>
          <cell r="Q652">
            <v>2393.58820743605</v>
          </cell>
          <cell r="R652">
            <v>2348.63628532655</v>
          </cell>
          <cell r="S652">
            <v>2361.55795906101</v>
          </cell>
          <cell r="T652">
            <v>2483.37614910331</v>
          </cell>
        </row>
        <row r="652">
          <cell r="Z652">
            <v>1387.16217797604</v>
          </cell>
          <cell r="AA652">
            <v>1391.98544044002</v>
          </cell>
          <cell r="AB652">
            <v>1321.19806416844</v>
          </cell>
          <cell r="AC652">
            <v>1662.67813751479</v>
          </cell>
          <cell r="AD652">
            <v>1829.73275592803</v>
          </cell>
          <cell r="AE652">
            <v>2109.84709040228</v>
          </cell>
          <cell r="AF652">
            <v>1930.76830060188</v>
          </cell>
          <cell r="AG652">
            <v>2022.05879583607</v>
          </cell>
          <cell r="AH652">
            <v>1915.5058608705</v>
          </cell>
          <cell r="AI652">
            <v>1913.55098764457</v>
          </cell>
          <cell r="AJ652">
            <v>2076.40845030117</v>
          </cell>
          <cell r="AK652">
            <v>2218.77054811041</v>
          </cell>
          <cell r="AL652">
            <v>1983.49914773857</v>
          </cell>
          <cell r="AM652">
            <v>2100.3855902903</v>
          </cell>
          <cell r="AN652">
            <v>2132.75771867389</v>
          </cell>
          <cell r="AO652">
            <v>2160.62644483096</v>
          </cell>
          <cell r="AP652">
            <v>2393.58820743605</v>
          </cell>
          <cell r="AQ652">
            <v>2348.63628532655</v>
          </cell>
          <cell r="AR652">
            <v>2361.55795906101</v>
          </cell>
          <cell r="AS652">
            <v>2483.37614910331</v>
          </cell>
        </row>
        <row r="652"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</row>
        <row r="652">
          <cell r="BX652">
            <v>2.47203242791273</v>
          </cell>
          <cell r="BY652">
            <v>3.11930770131957</v>
          </cell>
          <cell r="BZ652">
            <v>3.4279627215003</v>
          </cell>
          <cell r="CA652">
            <v>3.98735258124551</v>
          </cell>
          <cell r="CB652">
            <v>3.67835403438976</v>
          </cell>
          <cell r="CC652">
            <v>3.86106598192646</v>
          </cell>
          <cell r="CD652">
            <v>3.65686528551231</v>
          </cell>
          <cell r="CE652">
            <v>3.58119359848893</v>
          </cell>
          <cell r="CF652">
            <v>3.92962275585063</v>
          </cell>
          <cell r="CG652">
            <v>4.15279485584423</v>
          </cell>
          <cell r="CH652">
            <v>3.77232476249177</v>
          </cell>
          <cell r="CI652">
            <v>4.08463768624662</v>
          </cell>
          <cell r="CJ652">
            <v>4.0174267706829</v>
          </cell>
          <cell r="CK652">
            <v>4.06992245059438</v>
          </cell>
          <cell r="CL652">
            <v>4.5087471766477</v>
          </cell>
          <cell r="CM652">
            <v>4.4240722725575</v>
          </cell>
          <cell r="CN652">
            <v>4.44841253283568</v>
          </cell>
          <cell r="CO652">
            <v>4.67787866185121</v>
          </cell>
          <cell r="CP652">
            <v>4.90622687110115</v>
          </cell>
          <cell r="CQ652">
            <v>4.25039504182863</v>
          </cell>
          <cell r="CR652">
            <v>1.45397302262959</v>
          </cell>
          <cell r="CS652">
            <v>1.45382969371849</v>
          </cell>
          <cell r="CT652">
            <v>1.46426911025818</v>
          </cell>
          <cell r="CU652">
            <v>1.46035050232673</v>
          </cell>
          <cell r="CV652">
            <v>1.46237484531435</v>
          </cell>
          <cell r="CW652">
            <v>1.44968443838943</v>
          </cell>
          <cell r="CX652">
            <v>1.4380823913569</v>
          </cell>
          <cell r="CY652">
            <v>1.43480767689848</v>
          </cell>
          <cell r="CZ652">
            <v>1.43509832955842</v>
          </cell>
          <cell r="DA652">
            <v>1.46392684489709</v>
          </cell>
          <cell r="DB652">
            <v>1.44766829495986</v>
          </cell>
          <cell r="DC652">
            <v>1.46379092406307</v>
          </cell>
          <cell r="DD652">
            <v>1.44055577992975</v>
          </cell>
          <cell r="DE652">
            <v>1.40881064890147</v>
          </cell>
          <cell r="DF652">
            <v>1.454456338725</v>
          </cell>
          <cell r="DG652">
            <v>1.454456338725</v>
          </cell>
          <cell r="DH652">
            <v>1.454456338725</v>
          </cell>
          <cell r="DI652">
            <v>1.454456338725</v>
          </cell>
          <cell r="DJ652">
            <v>1.454456338725</v>
          </cell>
          <cell r="DK652">
            <v>1.454456338725</v>
          </cell>
        </row>
        <row r="653">
          <cell r="A653">
            <v>1291.01503131417</v>
          </cell>
          <cell r="B653">
            <v>1394.93377111829</v>
          </cell>
          <cell r="C653">
            <v>1689.96213974242</v>
          </cell>
          <cell r="D653">
            <v>1917.84521484012</v>
          </cell>
          <cell r="E653">
            <v>1700.60531561884</v>
          </cell>
          <cell r="F653">
            <v>1827.17605586609</v>
          </cell>
          <cell r="G653">
            <v>1894.94724911547</v>
          </cell>
          <cell r="H653">
            <v>1881.48091033969</v>
          </cell>
          <cell r="I653">
            <v>1555.75921553973</v>
          </cell>
          <cell r="J653">
            <v>1925.75890156416</v>
          </cell>
          <cell r="K653">
            <v>1904.70244887441</v>
          </cell>
          <cell r="L653">
            <v>1924.57243262236</v>
          </cell>
          <cell r="M653">
            <v>2133.81117778169</v>
          </cell>
          <cell r="N653">
            <v>1915.83516127414</v>
          </cell>
          <cell r="O653">
            <v>2316.39784305758</v>
          </cell>
          <cell r="P653">
            <v>2307.61986990952</v>
          </cell>
          <cell r="Q653">
            <v>2438.19318601281</v>
          </cell>
          <cell r="R653">
            <v>2240.65613757192</v>
          </cell>
          <cell r="S653">
            <v>2406.90538870443</v>
          </cell>
          <cell r="T653">
            <v>2307.77192770313</v>
          </cell>
        </row>
        <row r="653">
          <cell r="Z653">
            <v>1291.01503131417</v>
          </cell>
          <cell r="AA653">
            <v>1394.93377111829</v>
          </cell>
          <cell r="AB653">
            <v>1689.96213974242</v>
          </cell>
          <cell r="AC653">
            <v>1917.84521484012</v>
          </cell>
          <cell r="AD653">
            <v>1700.60531561884</v>
          </cell>
          <cell r="AE653">
            <v>1827.17605586609</v>
          </cell>
          <cell r="AF653">
            <v>1894.94724911547</v>
          </cell>
          <cell r="AG653">
            <v>1881.48091033969</v>
          </cell>
          <cell r="AH653">
            <v>1555.75921553973</v>
          </cell>
          <cell r="AI653">
            <v>1925.75890156416</v>
          </cell>
          <cell r="AJ653">
            <v>1904.70244887441</v>
          </cell>
          <cell r="AK653">
            <v>1924.57243262236</v>
          </cell>
          <cell r="AL653">
            <v>2133.81117778169</v>
          </cell>
          <cell r="AM653">
            <v>1915.83516127414</v>
          </cell>
          <cell r="AN653">
            <v>2316.39784305758</v>
          </cell>
          <cell r="AO653">
            <v>2307.61986990952</v>
          </cell>
          <cell r="AP653">
            <v>2438.19318601281</v>
          </cell>
          <cell r="AQ653">
            <v>2240.65613757192</v>
          </cell>
          <cell r="AR653">
            <v>2406.90538870443</v>
          </cell>
          <cell r="AS653">
            <v>2307.77192770313</v>
          </cell>
        </row>
        <row r="653"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</row>
        <row r="653">
          <cell r="BX653">
            <v>3.1997553250722</v>
          </cell>
          <cell r="BY653">
            <v>3.64251488026495</v>
          </cell>
          <cell r="BZ653">
            <v>3.24137950272894</v>
          </cell>
          <cell r="CA653">
            <v>3.48981551276886</v>
          </cell>
          <cell r="CB653">
            <v>3.65084519957373</v>
          </cell>
          <cell r="CC653">
            <v>3.55863626100858</v>
          </cell>
          <cell r="CD653">
            <v>2.95852842177096</v>
          </cell>
          <cell r="CE653">
            <v>3.61153686812958</v>
          </cell>
          <cell r="CF653">
            <v>3.57108118076703</v>
          </cell>
          <cell r="CG653">
            <v>3.64547677244497</v>
          </cell>
          <cell r="CH653">
            <v>3.9815034501076</v>
          </cell>
          <cell r="CI653">
            <v>3.64987640998429</v>
          </cell>
          <cell r="CJ653">
            <v>4.36551594535466</v>
          </cell>
          <cell r="CK653">
            <v>4.3489728537348</v>
          </cell>
          <cell r="CL653">
            <v>4.59505316122391</v>
          </cell>
          <cell r="CM653">
            <v>4.22277206220997</v>
          </cell>
          <cell r="CN653">
            <v>4.53608773848615</v>
          </cell>
          <cell r="CO653">
            <v>4.34925942399069</v>
          </cell>
          <cell r="CP653">
            <v>4.5460753067026</v>
          </cell>
          <cell r="CQ653">
            <v>5.31037815536884</v>
          </cell>
          <cell r="CR653">
            <v>1.42343428467724</v>
          </cell>
          <cell r="CS653">
            <v>1.44159689756662</v>
          </cell>
          <cell r="CT653">
            <v>1.44699603225562</v>
          </cell>
          <cell r="CU653">
            <v>1.44251173278243</v>
          </cell>
          <cell r="CV653">
            <v>1.43741041171158</v>
          </cell>
          <cell r="CW653">
            <v>1.43444883506796</v>
          </cell>
          <cell r="CX653">
            <v>1.42203682028278</v>
          </cell>
          <cell r="CY653">
            <v>1.44851618486229</v>
          </cell>
          <cell r="CZ653">
            <v>1.44070071587344</v>
          </cell>
          <cell r="DA653">
            <v>1.46088825277305</v>
          </cell>
          <cell r="DB653">
            <v>1.4612837427873</v>
          </cell>
          <cell r="DC653">
            <v>1.4463954962276</v>
          </cell>
          <cell r="DD653">
            <v>1.46830414555127</v>
          </cell>
          <cell r="DE653">
            <v>1.43809347658656</v>
          </cell>
          <cell r="DF653">
            <v>1.45373319897842</v>
          </cell>
          <cell r="DG653">
            <v>1.45373319897842</v>
          </cell>
          <cell r="DH653">
            <v>1.45373319897842</v>
          </cell>
          <cell r="DI653">
            <v>1.45373319897842</v>
          </cell>
          <cell r="DJ653">
            <v>1.45373319897842</v>
          </cell>
          <cell r="DK653">
            <v>1.45373319897842</v>
          </cell>
        </row>
        <row r="654">
          <cell r="A654">
            <v>1587.05504206572</v>
          </cell>
          <cell r="B654">
            <v>1363.62617746163</v>
          </cell>
          <cell r="C654">
            <v>1514.58334884161</v>
          </cell>
          <cell r="D654">
            <v>1703.66807175779</v>
          </cell>
          <cell r="E654">
            <v>2072.41957072038</v>
          </cell>
          <cell r="F654">
            <v>1577.83129937989</v>
          </cell>
          <cell r="G654">
            <v>1606.22298916696</v>
          </cell>
          <cell r="H654">
            <v>1783.99231078091</v>
          </cell>
          <cell r="I654">
            <v>1553.04463427509</v>
          </cell>
          <cell r="J654">
            <v>1876.09458753857</v>
          </cell>
          <cell r="K654">
            <v>2245.43155401575</v>
          </cell>
          <cell r="L654">
            <v>2183.77793867645</v>
          </cell>
          <cell r="M654">
            <v>2232.85331882014</v>
          </cell>
          <cell r="N654">
            <v>2318.46804569296</v>
          </cell>
          <cell r="O654">
            <v>2396.54179844449</v>
          </cell>
          <cell r="P654">
            <v>2285.2687113531</v>
          </cell>
          <cell r="Q654">
            <v>2465.87581079384</v>
          </cell>
          <cell r="R654">
            <v>2595.07018736015</v>
          </cell>
          <cell r="S654">
            <v>2641.56897965816</v>
          </cell>
          <cell r="T654">
            <v>2563.78873460805</v>
          </cell>
        </row>
        <row r="654">
          <cell r="Z654">
            <v>1587.05504206572</v>
          </cell>
          <cell r="AA654">
            <v>1363.62617746163</v>
          </cell>
          <cell r="AB654">
            <v>1514.58334884161</v>
          </cell>
          <cell r="AC654">
            <v>1703.66807175779</v>
          </cell>
          <cell r="AD654">
            <v>2072.41957072038</v>
          </cell>
          <cell r="AE654">
            <v>1577.83129937989</v>
          </cell>
          <cell r="AF654">
            <v>1606.22298916696</v>
          </cell>
          <cell r="AG654">
            <v>1783.99231078091</v>
          </cell>
          <cell r="AH654">
            <v>1553.04463427509</v>
          </cell>
          <cell r="AI654">
            <v>1876.09458753857</v>
          </cell>
          <cell r="AJ654">
            <v>2245.43155401575</v>
          </cell>
          <cell r="AK654">
            <v>2183.77793867645</v>
          </cell>
          <cell r="AL654">
            <v>2232.85331882014</v>
          </cell>
          <cell r="AM654">
            <v>2318.46804569296</v>
          </cell>
          <cell r="AN654">
            <v>2396.54179844449</v>
          </cell>
          <cell r="AO654">
            <v>2285.2687113531</v>
          </cell>
          <cell r="AP654">
            <v>2465.87581079384</v>
          </cell>
          <cell r="AQ654">
            <v>2595.07018736015</v>
          </cell>
          <cell r="AR654">
            <v>2641.56897965816</v>
          </cell>
          <cell r="AS654">
            <v>2563.78873460805</v>
          </cell>
        </row>
        <row r="654"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</row>
        <row r="654">
          <cell r="BX654">
            <v>2.90435497839387</v>
          </cell>
          <cell r="BY654">
            <v>3.24168860748538</v>
          </cell>
          <cell r="BZ654">
            <v>3.92399354200988</v>
          </cell>
          <cell r="CA654">
            <v>3.00744884734129</v>
          </cell>
          <cell r="CB654">
            <v>3.02861513351885</v>
          </cell>
          <cell r="CC654">
            <v>3.43050880773414</v>
          </cell>
          <cell r="CD654">
            <v>2.95152649009489</v>
          </cell>
          <cell r="CE654">
            <v>3.52426382328548</v>
          </cell>
          <cell r="CF654">
            <v>4.22122730954014</v>
          </cell>
          <cell r="CG654">
            <v>4.14819516641752</v>
          </cell>
          <cell r="CH654">
            <v>4.26974435254391</v>
          </cell>
          <cell r="CI654">
            <v>4.40976880062263</v>
          </cell>
          <cell r="CJ654">
            <v>4.50481897979068</v>
          </cell>
          <cell r="CK654">
            <v>4.29565713041482</v>
          </cell>
          <cell r="CL654">
            <v>4.63514726155866</v>
          </cell>
          <cell r="CM654">
            <v>4.87799605310316</v>
          </cell>
          <cell r="CN654">
            <v>4.96540059669067</v>
          </cell>
          <cell r="CO654">
            <v>4.81919579259257</v>
          </cell>
          <cell r="CP654">
            <v>4.85828262170517</v>
          </cell>
          <cell r="CQ654">
            <v>4.94907198269805</v>
          </cell>
          <cell r="CR654">
            <v>1.46968577640114</v>
          </cell>
          <cell r="CS654">
            <v>1.44429482673425</v>
          </cell>
          <cell r="CT654">
            <v>1.42873149196748</v>
          </cell>
          <cell r="CU654">
            <v>1.43986185084607</v>
          </cell>
          <cell r="CV654">
            <v>1.4469600361987</v>
          </cell>
          <cell r="CW654">
            <v>1.43737290214418</v>
          </cell>
          <cell r="CX654">
            <v>1.45301094236811</v>
          </cell>
          <cell r="CY654">
            <v>1.42475954456195</v>
          </cell>
          <cell r="CZ654">
            <v>1.44159871866721</v>
          </cell>
          <cell r="DA654">
            <v>1.45845641219528</v>
          </cell>
          <cell r="DB654">
            <v>1.45736460516413</v>
          </cell>
          <cell r="DC654">
            <v>1.44230274049878</v>
          </cell>
          <cell r="DD654">
            <v>1.43273363644996</v>
          </cell>
          <cell r="DE654">
            <v>1.44043090140622</v>
          </cell>
          <cell r="DF654">
            <v>1.45752092823248</v>
          </cell>
          <cell r="DG654">
            <v>1.45752092823248</v>
          </cell>
          <cell r="DH654">
            <v>1.45752092823248</v>
          </cell>
          <cell r="DI654">
            <v>1.45752092823248</v>
          </cell>
          <cell r="DJ654">
            <v>1.45752092823248</v>
          </cell>
          <cell r="DK654">
            <v>1.45752092823248</v>
          </cell>
        </row>
        <row r="655">
          <cell r="A655">
            <v>1356.51095794799</v>
          </cell>
          <cell r="B655">
            <v>1727.30979773666</v>
          </cell>
          <cell r="C655">
            <v>1870.7028587012</v>
          </cell>
          <cell r="D655">
            <v>1909.4633267403</v>
          </cell>
          <cell r="E655">
            <v>1653.95002175651</v>
          </cell>
          <cell r="F655">
            <v>1739.64979434123</v>
          </cell>
          <cell r="G655">
            <v>1839.34528582796</v>
          </cell>
          <cell r="H655">
            <v>1544.3840518776</v>
          </cell>
          <cell r="I655">
            <v>1981.90518465175</v>
          </cell>
          <cell r="J655">
            <v>1849.17800942628</v>
          </cell>
          <cell r="K655">
            <v>2184.80775356445</v>
          </cell>
          <cell r="L655">
            <v>2485.40129188836</v>
          </cell>
          <cell r="M655">
            <v>2484.49834958328</v>
          </cell>
          <cell r="N655">
            <v>2414.59210128451</v>
          </cell>
          <cell r="O655">
            <v>2173.7947007843</v>
          </cell>
          <cell r="P655">
            <v>2388.37443369065</v>
          </cell>
          <cell r="Q655">
            <v>2356.4863758482</v>
          </cell>
          <cell r="R655">
            <v>2419.27751008753</v>
          </cell>
          <cell r="S655">
            <v>2760.45281765721</v>
          </cell>
          <cell r="T655">
            <v>2626.74148050241</v>
          </cell>
        </row>
        <row r="655">
          <cell r="Z655">
            <v>1356.51095794799</v>
          </cell>
          <cell r="AA655">
            <v>1727.30979773666</v>
          </cell>
          <cell r="AB655">
            <v>1870.7028587012</v>
          </cell>
          <cell r="AC655">
            <v>1909.4633267403</v>
          </cell>
          <cell r="AD655">
            <v>1653.95002175651</v>
          </cell>
          <cell r="AE655">
            <v>1739.64979434123</v>
          </cell>
          <cell r="AF655">
            <v>1839.34528582796</v>
          </cell>
          <cell r="AG655">
            <v>1544.3840518776</v>
          </cell>
          <cell r="AH655">
            <v>1981.90518465175</v>
          </cell>
          <cell r="AI655">
            <v>1849.17800942628</v>
          </cell>
          <cell r="AJ655">
            <v>2184.80775356445</v>
          </cell>
          <cell r="AK655">
            <v>2485.40129188836</v>
          </cell>
          <cell r="AL655">
            <v>2484.49834958328</v>
          </cell>
          <cell r="AM655">
            <v>2414.59210128451</v>
          </cell>
          <cell r="AN655">
            <v>2173.7947007843</v>
          </cell>
          <cell r="AO655">
            <v>2388.37443369065</v>
          </cell>
          <cell r="AP655">
            <v>2356.4863758482</v>
          </cell>
          <cell r="AQ655">
            <v>2419.27751008753</v>
          </cell>
          <cell r="AR655">
            <v>2760.45281765721</v>
          </cell>
          <cell r="AS655">
            <v>2626.74148050241</v>
          </cell>
        </row>
        <row r="655"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</row>
        <row r="655">
          <cell r="BX655">
            <v>3.58782144343732</v>
          </cell>
          <cell r="BY655">
            <v>3.62898343952484</v>
          </cell>
          <cell r="BZ655">
            <v>3.10610062604589</v>
          </cell>
          <cell r="CA655">
            <v>3.32384624259271</v>
          </cell>
          <cell r="CB655">
            <v>3.46691811860042</v>
          </cell>
          <cell r="CC655">
            <v>2.94277388287196</v>
          </cell>
          <cell r="CD655">
            <v>3.79575988641167</v>
          </cell>
          <cell r="CE655">
            <v>3.48832168382803</v>
          </cell>
          <cell r="CF655">
            <v>4.10250768554196</v>
          </cell>
          <cell r="CG655">
            <v>4.72142517801161</v>
          </cell>
          <cell r="CH655">
            <v>4.67386149181919</v>
          </cell>
          <cell r="CI655">
            <v>4.58474238238613</v>
          </cell>
          <cell r="CJ655">
            <v>4.10060051881798</v>
          </cell>
          <cell r="CK655">
            <v>4.50537920549253</v>
          </cell>
          <cell r="CL655">
            <v>4.44522624510227</v>
          </cell>
          <cell r="CM655">
            <v>4.56367411763874</v>
          </cell>
          <cell r="CN655">
            <v>5.20726002882133</v>
          </cell>
          <cell r="CO655">
            <v>4.95502977988797</v>
          </cell>
          <cell r="CP655">
            <v>5.39824334297567</v>
          </cell>
          <cell r="CQ655">
            <v>5.06342129466697</v>
          </cell>
          <cell r="CR655">
            <v>1.4307521124714</v>
          </cell>
          <cell r="CS655">
            <v>1.44931523813491</v>
          </cell>
          <cell r="CT655">
            <v>1.42850289299791</v>
          </cell>
          <cell r="CU655">
            <v>1.44156248211371</v>
          </cell>
          <cell r="CV655">
            <v>1.45886127597517</v>
          </cell>
          <cell r="CW655">
            <v>1.43393029407858</v>
          </cell>
          <cell r="CX655">
            <v>1.45353942047747</v>
          </cell>
          <cell r="CY655">
            <v>1.43782341139202</v>
          </cell>
          <cell r="CZ655">
            <v>1.430511249582</v>
          </cell>
          <cell r="DA655">
            <v>1.45234344217825</v>
          </cell>
          <cell r="DB655">
            <v>1.45905263953433</v>
          </cell>
          <cell r="DC655">
            <v>1.442216778024</v>
          </cell>
          <cell r="DD655">
            <v>1.45636425154941</v>
          </cell>
          <cell r="DE655">
            <v>1.44289913667823</v>
          </cell>
          <cell r="DF655">
            <v>1.45237310794511</v>
          </cell>
          <cell r="DG655">
            <v>1.45237310794511</v>
          </cell>
          <cell r="DH655">
            <v>1.45237310794511</v>
          </cell>
          <cell r="DI655">
            <v>1.45237310794511</v>
          </cell>
          <cell r="DJ655">
            <v>1.45237310794511</v>
          </cell>
          <cell r="DK655">
            <v>1.45237310794511</v>
          </cell>
        </row>
        <row r="656">
          <cell r="A656">
            <v>1152.0397794283</v>
          </cell>
          <cell r="B656">
            <v>1564.09344099916</v>
          </cell>
          <cell r="C656">
            <v>1556.92232820048</v>
          </cell>
          <cell r="D656">
            <v>1460.80747628719</v>
          </cell>
          <cell r="E656">
            <v>1641.41733912851</v>
          </cell>
          <cell r="F656">
            <v>1794.68596790744</v>
          </cell>
          <cell r="G656">
            <v>1896.53160451629</v>
          </cell>
          <cell r="H656">
            <v>1521.38094621713</v>
          </cell>
          <cell r="I656">
            <v>1634.8988652702</v>
          </cell>
          <cell r="J656">
            <v>1827.25683428512</v>
          </cell>
          <cell r="K656">
            <v>2005.82228438947</v>
          </cell>
          <cell r="L656">
            <v>1804.23117338782</v>
          </cell>
          <cell r="M656">
            <v>2021.57005737611</v>
          </cell>
          <cell r="N656">
            <v>2007.34069192856</v>
          </cell>
          <cell r="O656">
            <v>2226.97989721536</v>
          </cell>
          <cell r="P656">
            <v>2068.53822494154</v>
          </cell>
          <cell r="Q656">
            <v>2366.24096316664</v>
          </cell>
          <cell r="R656">
            <v>2185.81697015585</v>
          </cell>
          <cell r="S656">
            <v>2429.48809334343</v>
          </cell>
          <cell r="T656">
            <v>2139.20171049019</v>
          </cell>
        </row>
        <row r="656">
          <cell r="Z656">
            <v>1152.0397794283</v>
          </cell>
          <cell r="AA656">
            <v>1564.09344099916</v>
          </cell>
          <cell r="AB656">
            <v>1556.92232820048</v>
          </cell>
          <cell r="AC656">
            <v>1460.80747628719</v>
          </cell>
          <cell r="AD656">
            <v>1641.41733912851</v>
          </cell>
          <cell r="AE656">
            <v>1794.68596790744</v>
          </cell>
          <cell r="AF656">
            <v>1896.53160451629</v>
          </cell>
          <cell r="AG656">
            <v>1521.38094621713</v>
          </cell>
          <cell r="AH656">
            <v>1634.8988652702</v>
          </cell>
          <cell r="AI656">
            <v>1827.25683428512</v>
          </cell>
          <cell r="AJ656">
            <v>2005.82228438947</v>
          </cell>
          <cell r="AK656">
            <v>1804.23117338782</v>
          </cell>
          <cell r="AL656">
            <v>2021.57005737611</v>
          </cell>
          <cell r="AM656">
            <v>2007.34069192856</v>
          </cell>
          <cell r="AN656">
            <v>2226.97989721536</v>
          </cell>
          <cell r="AO656">
            <v>2068.53822494154</v>
          </cell>
          <cell r="AP656">
            <v>2366.24096316664</v>
          </cell>
          <cell r="AQ656">
            <v>2185.81697015585</v>
          </cell>
          <cell r="AR656">
            <v>2429.48809334343</v>
          </cell>
          <cell r="AS656">
            <v>2139.20171049019</v>
          </cell>
        </row>
        <row r="656"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</row>
        <row r="656">
          <cell r="BX656">
            <v>2.91999280868521</v>
          </cell>
          <cell r="BY656">
            <v>2.76567486814685</v>
          </cell>
          <cell r="BZ656">
            <v>3.08518504637256</v>
          </cell>
          <cell r="CA656">
            <v>3.40788510996682</v>
          </cell>
          <cell r="CB656">
            <v>3.57120318919193</v>
          </cell>
          <cell r="CC656">
            <v>2.88523699761904</v>
          </cell>
          <cell r="CD656">
            <v>3.05368964027908</v>
          </cell>
          <cell r="CE656">
            <v>3.48540034782036</v>
          </cell>
          <cell r="CF656">
            <v>3.82408377780748</v>
          </cell>
          <cell r="CG656">
            <v>3.45739669356517</v>
          </cell>
          <cell r="CH656">
            <v>3.84237018866796</v>
          </cell>
          <cell r="CI656">
            <v>3.8128161348994</v>
          </cell>
          <cell r="CJ656">
            <v>4.2205258435502</v>
          </cell>
          <cell r="CK656">
            <v>3.92025049155304</v>
          </cell>
          <cell r="CL656">
            <v>4.48445051057691</v>
          </cell>
          <cell r="CM656">
            <v>4.14251472289839</v>
          </cell>
          <cell r="CN656">
            <v>4.60431515227184</v>
          </cell>
          <cell r="CO656">
            <v>4.05417045523404</v>
          </cell>
          <cell r="CP656">
            <v>4.46003604111863</v>
          </cell>
          <cell r="CQ656">
            <v>5.26310785794668</v>
          </cell>
          <cell r="CR656">
            <v>1.45823236519096</v>
          </cell>
          <cell r="CS656">
            <v>1.4327839454802</v>
          </cell>
          <cell r="CT656">
            <v>1.46080518161531</v>
          </cell>
          <cell r="CU656">
            <v>1.44710150491487</v>
          </cell>
          <cell r="CV656">
            <v>1.45762206747339</v>
          </cell>
          <cell r="CW656">
            <v>1.4428150300315</v>
          </cell>
          <cell r="CX656">
            <v>1.45496537816726</v>
          </cell>
          <cell r="CY656">
            <v>1.44465323970856</v>
          </cell>
          <cell r="CZ656">
            <v>1.46680753481341</v>
          </cell>
          <cell r="DA656">
            <v>1.43632943365061</v>
          </cell>
          <cell r="DB656">
            <v>1.43705102664514</v>
          </cell>
          <cell r="DC656">
            <v>1.42971708001344</v>
          </cell>
          <cell r="DD656">
            <v>1.44144052510473</v>
          </cell>
          <cell r="DE656">
            <v>1.44238886559249</v>
          </cell>
          <cell r="DF656">
            <v>1.4456290550182</v>
          </cell>
          <cell r="DG656">
            <v>1.4456290550182</v>
          </cell>
          <cell r="DH656">
            <v>1.4456290550182</v>
          </cell>
          <cell r="DI656">
            <v>1.4456290550182</v>
          </cell>
          <cell r="DJ656">
            <v>1.4456290550182</v>
          </cell>
          <cell r="DK656">
            <v>1.4456290550182</v>
          </cell>
        </row>
        <row r="657">
          <cell r="A657">
            <v>1342.73578792177</v>
          </cell>
          <cell r="B657">
            <v>1423.83690748476</v>
          </cell>
          <cell r="C657">
            <v>1606.15552728433</v>
          </cell>
          <cell r="D657">
            <v>1619.51236291195</v>
          </cell>
          <cell r="E657">
            <v>1870.03882108069</v>
          </cell>
          <cell r="F657">
            <v>1863.28913422187</v>
          </cell>
          <cell r="G657">
            <v>1347.08281624128</v>
          </cell>
          <cell r="H657">
            <v>1441.52888134369</v>
          </cell>
          <cell r="I657">
            <v>2082.47379843824</v>
          </cell>
          <cell r="J657">
            <v>1646.08005926745</v>
          </cell>
          <cell r="K657">
            <v>1744.65167241744</v>
          </cell>
          <cell r="L657">
            <v>1888.84495076891</v>
          </cell>
          <cell r="M657">
            <v>2157.53892478891</v>
          </cell>
          <cell r="N657">
            <v>2489.52415462451</v>
          </cell>
          <cell r="O657">
            <v>2425.40733477592</v>
          </cell>
          <cell r="P657">
            <v>2325.31385319319</v>
          </cell>
          <cell r="Q657">
            <v>2367.87412292095</v>
          </cell>
          <cell r="R657">
            <v>2341.6298196033</v>
          </cell>
          <cell r="S657">
            <v>2373.39683037399</v>
          </cell>
          <cell r="T657">
            <v>2665.42533840186</v>
          </cell>
        </row>
        <row r="657">
          <cell r="Z657">
            <v>1342.73578792177</v>
          </cell>
          <cell r="AA657">
            <v>1423.83690748476</v>
          </cell>
          <cell r="AB657">
            <v>1606.15552728433</v>
          </cell>
          <cell r="AC657">
            <v>1619.51236291195</v>
          </cell>
          <cell r="AD657">
            <v>1870.03882108069</v>
          </cell>
          <cell r="AE657">
            <v>1863.28913422187</v>
          </cell>
          <cell r="AF657">
            <v>1347.08281624128</v>
          </cell>
          <cell r="AG657">
            <v>1441.52888134369</v>
          </cell>
          <cell r="AH657">
            <v>2082.47379843824</v>
          </cell>
          <cell r="AI657">
            <v>1646.08005926745</v>
          </cell>
          <cell r="AJ657">
            <v>1744.65167241744</v>
          </cell>
          <cell r="AK657">
            <v>1888.84495076891</v>
          </cell>
          <cell r="AL657">
            <v>2157.53892478891</v>
          </cell>
          <cell r="AM657">
            <v>2489.52415462451</v>
          </cell>
          <cell r="AN657">
            <v>2425.40733477592</v>
          </cell>
          <cell r="AO657">
            <v>2325.31385319319</v>
          </cell>
          <cell r="AP657">
            <v>2367.87412292095</v>
          </cell>
          <cell r="AQ657">
            <v>2341.6298196033</v>
          </cell>
          <cell r="AR657">
            <v>2373.39683037399</v>
          </cell>
          <cell r="AS657">
            <v>2665.42533840186</v>
          </cell>
        </row>
        <row r="657"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</row>
        <row r="657">
          <cell r="BX657">
            <v>3.06050481776154</v>
          </cell>
          <cell r="BY657">
            <v>3.11120195127532</v>
          </cell>
          <cell r="BZ657">
            <v>3.58052294293626</v>
          </cell>
          <cell r="CA657">
            <v>3.53565807219139</v>
          </cell>
          <cell r="CB657">
            <v>2.52857276588284</v>
          </cell>
          <cell r="CC657">
            <v>2.77053962793721</v>
          </cell>
          <cell r="CD657">
            <v>3.92781942310188</v>
          </cell>
          <cell r="CE657">
            <v>3.13108527293904</v>
          </cell>
          <cell r="CF657">
            <v>3.33800895311075</v>
          </cell>
          <cell r="CG657">
            <v>3.58073092168397</v>
          </cell>
          <cell r="CH657">
            <v>4.10938510635731</v>
          </cell>
          <cell r="CI657">
            <v>4.72063341450314</v>
          </cell>
          <cell r="CJ657">
            <v>4.60265816340518</v>
          </cell>
          <cell r="CK657">
            <v>4.41271230420668</v>
          </cell>
          <cell r="CL657">
            <v>4.49347827291242</v>
          </cell>
          <cell r="CM657">
            <v>4.44367486250135</v>
          </cell>
          <cell r="CN657">
            <v>4.50395862983159</v>
          </cell>
          <cell r="CO657">
            <v>5.05813663414017</v>
          </cell>
          <cell r="CP657">
            <v>4.97809436358649</v>
          </cell>
          <cell r="CQ657">
            <v>5.07834167730924</v>
          </cell>
          <cell r="CR657">
            <v>1.43420369044417</v>
          </cell>
          <cell r="CS657">
            <v>1.45288570120264</v>
          </cell>
          <cell r="CT657">
            <v>1.43781054570185</v>
          </cell>
          <cell r="CU657">
            <v>1.4261434139763</v>
          </cell>
          <cell r="CV657">
            <v>1.43090663347531</v>
          </cell>
          <cell r="CW657">
            <v>1.44383354763436</v>
          </cell>
          <cell r="CX657">
            <v>1.45957352009495</v>
          </cell>
          <cell r="CY657">
            <v>1.42549637465487</v>
          </cell>
          <cell r="CZ657">
            <v>1.45256363706466</v>
          </cell>
          <cell r="DA657">
            <v>1.44033393805384</v>
          </cell>
          <cell r="DB657">
            <v>1.43195170019235</v>
          </cell>
          <cell r="DC657">
            <v>1.44521266370548</v>
          </cell>
          <cell r="DD657">
            <v>1.43843066404809</v>
          </cell>
          <cell r="DE657">
            <v>1.44485146872537</v>
          </cell>
          <cell r="DF657">
            <v>1.44372042550509</v>
          </cell>
          <cell r="DG657">
            <v>1.44372042550509</v>
          </cell>
          <cell r="DH657">
            <v>1.44372042550509</v>
          </cell>
          <cell r="DI657">
            <v>1.44372042550509</v>
          </cell>
          <cell r="DJ657">
            <v>1.44372042550509</v>
          </cell>
          <cell r="DK657">
            <v>1.44372042550509</v>
          </cell>
        </row>
        <row r="658">
          <cell r="A658">
            <v>1570.37845476157</v>
          </cell>
          <cell r="B658">
            <v>1443.86220780807</v>
          </cell>
          <cell r="C658">
            <v>1875.33646827953</v>
          </cell>
          <cell r="D658">
            <v>1498.52398368737</v>
          </cell>
          <cell r="E658">
            <v>1558.83119855972</v>
          </cell>
          <cell r="F658">
            <v>2032.20310554224</v>
          </cell>
          <cell r="G658">
            <v>1859.99562361437</v>
          </cell>
          <cell r="H658">
            <v>1734.40202664856</v>
          </cell>
          <cell r="I658">
            <v>2266.32182587085</v>
          </cell>
          <cell r="J658">
            <v>1711.93250610245</v>
          </cell>
          <cell r="K658">
            <v>1931.38369575923</v>
          </cell>
          <cell r="L658">
            <v>1851.29788460182</v>
          </cell>
          <cell r="M658">
            <v>2316.87221624307</v>
          </cell>
          <cell r="N658">
            <v>2390.61031357406</v>
          </cell>
          <cell r="O658">
            <v>2343.08625667614</v>
          </cell>
          <cell r="P658">
            <v>2266.18806186708</v>
          </cell>
          <cell r="Q658">
            <v>2512.02362748545</v>
          </cell>
          <cell r="R658">
            <v>2201.08678134619</v>
          </cell>
          <cell r="S658">
            <v>2472.98351170279</v>
          </cell>
          <cell r="T658">
            <v>2451.85486007376</v>
          </cell>
        </row>
        <row r="658">
          <cell r="Z658">
            <v>1570.37845476157</v>
          </cell>
          <cell r="AA658">
            <v>1443.86220780807</v>
          </cell>
          <cell r="AB658">
            <v>1875.33646827953</v>
          </cell>
          <cell r="AC658">
            <v>1498.52398368737</v>
          </cell>
          <cell r="AD658">
            <v>1558.83119855972</v>
          </cell>
          <cell r="AE658">
            <v>2032.20310554224</v>
          </cell>
          <cell r="AF658">
            <v>1859.99562361437</v>
          </cell>
          <cell r="AG658">
            <v>1734.40202664856</v>
          </cell>
          <cell r="AH658">
            <v>2266.32182587085</v>
          </cell>
          <cell r="AI658">
            <v>1711.93250610245</v>
          </cell>
          <cell r="AJ658">
            <v>1931.38369575923</v>
          </cell>
          <cell r="AK658">
            <v>1851.29788460182</v>
          </cell>
          <cell r="AL658">
            <v>2316.87221624307</v>
          </cell>
          <cell r="AM658">
            <v>2390.61031357406</v>
          </cell>
          <cell r="AN658">
            <v>2343.08625667614</v>
          </cell>
          <cell r="AO658">
            <v>2266.18806186708</v>
          </cell>
          <cell r="AP658">
            <v>2512.02362748545</v>
          </cell>
          <cell r="AQ658">
            <v>2201.08678134619</v>
          </cell>
          <cell r="AR658">
            <v>2472.98351170279</v>
          </cell>
          <cell r="AS658">
            <v>2451.85486007376</v>
          </cell>
        </row>
        <row r="658"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</row>
        <row r="658">
          <cell r="BX658">
            <v>3.54057402598953</v>
          </cell>
          <cell r="BY658">
            <v>2.83668834313847</v>
          </cell>
          <cell r="BZ658">
            <v>2.93133943306905</v>
          </cell>
          <cell r="CA658">
            <v>3.84098102936389</v>
          </cell>
          <cell r="CB658">
            <v>3.54926344780783</v>
          </cell>
          <cell r="CC658">
            <v>3.25894687564167</v>
          </cell>
          <cell r="CD658">
            <v>4.2663279876346</v>
          </cell>
          <cell r="CE658">
            <v>3.18676026641413</v>
          </cell>
          <cell r="CF658">
            <v>3.74099981338648</v>
          </cell>
          <cell r="CG658">
            <v>3.57546375375757</v>
          </cell>
          <cell r="CH658">
            <v>4.43028574950567</v>
          </cell>
          <cell r="CI658">
            <v>4.57167741103952</v>
          </cell>
          <cell r="CJ658">
            <v>4.42139945930841</v>
          </cell>
          <cell r="CK658">
            <v>4.27629270705726</v>
          </cell>
          <cell r="CL658">
            <v>4.74018396748645</v>
          </cell>
          <cell r="CM658">
            <v>4.15344671038291</v>
          </cell>
          <cell r="CN658">
            <v>4.66651534076776</v>
          </cell>
          <cell r="CO658">
            <v>4.62664561398227</v>
          </cell>
          <cell r="CP658">
            <v>4.87089522056799</v>
          </cell>
          <cell r="CQ658">
            <v>4.49072807214691</v>
          </cell>
          <cell r="CR658">
            <v>1.46240524981988</v>
          </cell>
          <cell r="CS658">
            <v>1.44651327289854</v>
          </cell>
          <cell r="CT658">
            <v>1.45115116773663</v>
          </cell>
          <cell r="CU658">
            <v>1.44730215806683</v>
          </cell>
          <cell r="CV658">
            <v>1.45693479193623</v>
          </cell>
          <cell r="CW658">
            <v>1.44954627441461</v>
          </cell>
          <cell r="CX658">
            <v>1.43575660015001</v>
          </cell>
          <cell r="CY658">
            <v>1.45807420485921</v>
          </cell>
          <cell r="CZ658">
            <v>1.45537354624237</v>
          </cell>
          <cell r="DA658">
            <v>1.47178502680214</v>
          </cell>
          <cell r="DB658">
            <v>1.41445133496873</v>
          </cell>
          <cell r="DC658">
            <v>1.41857094581891</v>
          </cell>
          <cell r="DD658">
            <v>1.43277329542524</v>
          </cell>
          <cell r="DE658">
            <v>1.43265079938654</v>
          </cell>
          <cell r="DF658">
            <v>1.45189650040274</v>
          </cell>
          <cell r="DG658">
            <v>1.45189650040274</v>
          </cell>
          <cell r="DH658">
            <v>1.45189650040274</v>
          </cell>
          <cell r="DI658">
            <v>1.45189650040274</v>
          </cell>
          <cell r="DJ658">
            <v>1.45189650040274</v>
          </cell>
          <cell r="DK658">
            <v>1.45189650040274</v>
          </cell>
        </row>
        <row r="659">
          <cell r="A659">
            <v>1201.3736977757</v>
          </cell>
          <cell r="B659">
            <v>1600.10179228706</v>
          </cell>
          <cell r="C659">
            <v>1452.04501793207</v>
          </cell>
          <cell r="D659">
            <v>1881.80637322186</v>
          </cell>
          <cell r="E659">
            <v>1736.13433599413</v>
          </cell>
          <cell r="F659">
            <v>1753.50686798541</v>
          </cell>
          <cell r="G659">
            <v>1468.53664844298</v>
          </cell>
          <cell r="H659">
            <v>1929.24079359651</v>
          </cell>
          <cell r="I659">
            <v>1705.60964150631</v>
          </cell>
          <cell r="J659">
            <v>1946.70572998967</v>
          </cell>
          <cell r="K659">
            <v>1761.3323297113</v>
          </cell>
          <cell r="L659">
            <v>1916.83285687531</v>
          </cell>
          <cell r="M659">
            <v>1948.54741939072</v>
          </cell>
          <cell r="N659">
            <v>2314.64830858172</v>
          </cell>
          <cell r="O659">
            <v>2460.95967116465</v>
          </cell>
          <cell r="P659">
            <v>2469.53825540762</v>
          </cell>
          <cell r="Q659">
            <v>2439.05790253392</v>
          </cell>
          <cell r="R659">
            <v>2777.18885622965</v>
          </cell>
          <cell r="S659">
            <v>2417.07591444647</v>
          </cell>
          <cell r="T659">
            <v>2649.39836721797</v>
          </cell>
        </row>
        <row r="659">
          <cell r="Z659">
            <v>1201.3736977757</v>
          </cell>
          <cell r="AA659">
            <v>1600.10179228706</v>
          </cell>
          <cell r="AB659">
            <v>1452.04501793207</v>
          </cell>
          <cell r="AC659">
            <v>1881.80637322186</v>
          </cell>
          <cell r="AD659">
            <v>1736.13433599413</v>
          </cell>
          <cell r="AE659">
            <v>1753.50686798541</v>
          </cell>
          <cell r="AF659">
            <v>1468.53664844298</v>
          </cell>
          <cell r="AG659">
            <v>1929.24079359651</v>
          </cell>
          <cell r="AH659">
            <v>1705.60964150631</v>
          </cell>
          <cell r="AI659">
            <v>1946.70572998967</v>
          </cell>
          <cell r="AJ659">
            <v>1761.3323297113</v>
          </cell>
          <cell r="AK659">
            <v>1916.83285687531</v>
          </cell>
          <cell r="AL659">
            <v>1948.54741939072</v>
          </cell>
          <cell r="AM659">
            <v>2314.64830858172</v>
          </cell>
          <cell r="AN659">
            <v>2460.95967116465</v>
          </cell>
          <cell r="AO659">
            <v>2469.53825540762</v>
          </cell>
          <cell r="AP659">
            <v>2439.05790253392</v>
          </cell>
          <cell r="AQ659">
            <v>2777.18885622965</v>
          </cell>
          <cell r="AR659">
            <v>2417.07591444647</v>
          </cell>
          <cell r="AS659">
            <v>2649.39836721797</v>
          </cell>
        </row>
        <row r="659"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</row>
        <row r="659">
          <cell r="BX659">
            <v>2.77814945335293</v>
          </cell>
          <cell r="BY659">
            <v>3.55314726563509</v>
          </cell>
          <cell r="BZ659">
            <v>3.3114305213063</v>
          </cell>
          <cell r="CA659">
            <v>3.31700317166825</v>
          </cell>
          <cell r="CB659">
            <v>2.79429659848343</v>
          </cell>
          <cell r="CC659">
            <v>3.70548977374447</v>
          </cell>
          <cell r="CD659">
            <v>3.21230518461732</v>
          </cell>
          <cell r="CE659">
            <v>3.69328367858319</v>
          </cell>
          <cell r="CF659">
            <v>3.37871671485293</v>
          </cell>
          <cell r="CG659">
            <v>3.60995104473958</v>
          </cell>
          <cell r="CH659">
            <v>3.67225478240808</v>
          </cell>
          <cell r="CI659">
            <v>4.33400752959504</v>
          </cell>
          <cell r="CJ659">
            <v>4.66299581915353</v>
          </cell>
          <cell r="CK659">
            <v>4.67925041402883</v>
          </cell>
          <cell r="CL659">
            <v>4.62149661997778</v>
          </cell>
          <cell r="CM659">
            <v>5.26218295136466</v>
          </cell>
          <cell r="CN659">
            <v>4.57984542197177</v>
          </cell>
          <cell r="CO659">
            <v>5.02004711997698</v>
          </cell>
          <cell r="CP659">
            <v>5.47188769938927</v>
          </cell>
          <cell r="CQ659">
            <v>4.80015403365075</v>
          </cell>
          <cell r="CR659">
            <v>1.44384918731231</v>
          </cell>
          <cell r="CS659">
            <v>1.43995464676457</v>
          </cell>
          <cell r="CT659">
            <v>1.43196238912912</v>
          </cell>
          <cell r="CU659">
            <v>1.45100484550743</v>
          </cell>
          <cell r="CV659">
            <v>1.43639807532631</v>
          </cell>
          <cell r="CW659">
            <v>1.44833398004358</v>
          </cell>
          <cell r="CX659">
            <v>1.43985720059554</v>
          </cell>
          <cell r="CY659">
            <v>1.42642175206753</v>
          </cell>
          <cell r="CZ659">
            <v>1.45468841185811</v>
          </cell>
          <cell r="DA659">
            <v>1.44409171357834</v>
          </cell>
          <cell r="DB659">
            <v>1.42822510256423</v>
          </cell>
          <cell r="DC659">
            <v>1.45475570251961</v>
          </cell>
          <cell r="DD659">
            <v>1.45373521088366</v>
          </cell>
          <cell r="DE659">
            <v>1.46319593862933</v>
          </cell>
          <cell r="DF659">
            <v>1.44592779512479</v>
          </cell>
          <cell r="DG659">
            <v>1.44592779512479</v>
          </cell>
          <cell r="DH659">
            <v>1.44592779512479</v>
          </cell>
          <cell r="DI659">
            <v>1.44592779512479</v>
          </cell>
          <cell r="DJ659">
            <v>1.44592779512479</v>
          </cell>
          <cell r="DK659">
            <v>1.44592779512479</v>
          </cell>
        </row>
        <row r="660">
          <cell r="A660">
            <v>1185.54467658045</v>
          </cell>
          <cell r="B660">
            <v>1823.65396711174</v>
          </cell>
          <cell r="C660">
            <v>1530.51930348264</v>
          </cell>
          <cell r="D660">
            <v>1460.8487668444</v>
          </cell>
          <cell r="E660">
            <v>1731.85782861736</v>
          </cell>
          <cell r="F660">
            <v>1648.24860561535</v>
          </cell>
          <cell r="G660">
            <v>1558.98125706674</v>
          </cell>
          <cell r="H660">
            <v>1865.36992625301</v>
          </cell>
          <cell r="I660">
            <v>2086.27200771069</v>
          </cell>
          <cell r="J660">
            <v>1982.48290469592</v>
          </cell>
          <cell r="K660">
            <v>1741.0053531769</v>
          </cell>
          <cell r="L660">
            <v>1944.13176291981</v>
          </cell>
          <cell r="M660">
            <v>2436.35316288694</v>
          </cell>
          <cell r="N660">
            <v>2150.2138874143</v>
          </cell>
          <cell r="O660">
            <v>2095.65802385336</v>
          </cell>
          <cell r="P660">
            <v>2087.62956303758</v>
          </cell>
          <cell r="Q660">
            <v>2066.58196268742</v>
          </cell>
          <cell r="R660">
            <v>2388.72650077889</v>
          </cell>
          <cell r="S660">
            <v>2453.51910349385</v>
          </cell>
          <cell r="T660">
            <v>2388.02002720926</v>
          </cell>
        </row>
        <row r="660">
          <cell r="Z660">
            <v>1185.54467658045</v>
          </cell>
          <cell r="AA660">
            <v>1823.65396711174</v>
          </cell>
          <cell r="AB660">
            <v>1530.51930348264</v>
          </cell>
          <cell r="AC660">
            <v>1460.8487668444</v>
          </cell>
          <cell r="AD660">
            <v>1731.85782861736</v>
          </cell>
          <cell r="AE660">
            <v>1648.24860561535</v>
          </cell>
          <cell r="AF660">
            <v>1558.98125706674</v>
          </cell>
          <cell r="AG660">
            <v>1865.36992625301</v>
          </cell>
          <cell r="AH660">
            <v>2086.27200771069</v>
          </cell>
          <cell r="AI660">
            <v>1982.48290469592</v>
          </cell>
          <cell r="AJ660">
            <v>1741.0053531769</v>
          </cell>
          <cell r="AK660">
            <v>1944.13176291981</v>
          </cell>
          <cell r="AL660">
            <v>2436.35316288694</v>
          </cell>
          <cell r="AM660">
            <v>2150.2138874143</v>
          </cell>
          <cell r="AN660">
            <v>2095.65802385336</v>
          </cell>
          <cell r="AO660">
            <v>2087.62956303758</v>
          </cell>
          <cell r="AP660">
            <v>2066.58196268742</v>
          </cell>
          <cell r="AQ660">
            <v>2388.72650077889</v>
          </cell>
          <cell r="AR660">
            <v>2453.51910349385</v>
          </cell>
          <cell r="AS660">
            <v>2388.02002720926</v>
          </cell>
        </row>
        <row r="660"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</row>
        <row r="660">
          <cell r="BX660">
            <v>2.92817885550264</v>
          </cell>
          <cell r="BY660">
            <v>2.75259218676524</v>
          </cell>
          <cell r="BZ660">
            <v>3.32092058366466</v>
          </cell>
          <cell r="CA660">
            <v>3.11956297393357</v>
          </cell>
          <cell r="CB660">
            <v>2.94447365203282</v>
          </cell>
          <cell r="CC660">
            <v>3.52026432861705</v>
          </cell>
          <cell r="CD660">
            <v>3.9611939035257</v>
          </cell>
          <cell r="CE660">
            <v>3.72076193061236</v>
          </cell>
          <cell r="CF660">
            <v>3.35824334741631</v>
          </cell>
          <cell r="CG660">
            <v>3.64906152942992</v>
          </cell>
          <cell r="CH660">
            <v>4.63595323846562</v>
          </cell>
          <cell r="CI660">
            <v>4.02429387051504</v>
          </cell>
          <cell r="CJ660">
            <v>4.00547122403249</v>
          </cell>
          <cell r="CK660">
            <v>3.99012627347049</v>
          </cell>
          <cell r="CL660">
            <v>3.94989759275164</v>
          </cell>
          <cell r="CM660">
            <v>4.56561860382196</v>
          </cell>
          <cell r="CN660">
            <v>4.68945794342363</v>
          </cell>
          <cell r="CO660">
            <v>4.5642683073893</v>
          </cell>
          <cell r="CP660">
            <v>5.54533957465975</v>
          </cell>
          <cell r="CQ660">
            <v>5.15765619969799</v>
          </cell>
          <cell r="CR660">
            <v>1.43476013207444</v>
          </cell>
          <cell r="CS660">
            <v>1.44298466736928</v>
          </cell>
          <cell r="CT660">
            <v>1.43201757068406</v>
          </cell>
          <cell r="CU660">
            <v>1.45402047127011</v>
          </cell>
          <cell r="CV660">
            <v>1.42876526230529</v>
          </cell>
          <cell r="CW660">
            <v>1.44755840550689</v>
          </cell>
          <cell r="CX660">
            <v>1.45057556322893</v>
          </cell>
          <cell r="CY660">
            <v>1.4517667028962</v>
          </cell>
          <cell r="CZ660">
            <v>1.44295226615084</v>
          </cell>
          <cell r="DA660">
            <v>1.45977090557139</v>
          </cell>
          <cell r="DB660">
            <v>1.42034902968138</v>
          </cell>
          <cell r="DC660">
            <v>1.45965979159393</v>
          </cell>
          <cell r="DD660">
            <v>1.43982042720133</v>
          </cell>
          <cell r="DE660">
            <v>1.46385854049621</v>
          </cell>
          <cell r="DF660">
            <v>1.43342156548929</v>
          </cell>
          <cell r="DG660">
            <v>1.43342156548929</v>
          </cell>
          <cell r="DH660">
            <v>1.43342156548929</v>
          </cell>
          <cell r="DI660">
            <v>1.43342156548929</v>
          </cell>
          <cell r="DJ660">
            <v>1.43342156548929</v>
          </cell>
          <cell r="DK660">
            <v>1.43342156548929</v>
          </cell>
        </row>
        <row r="661">
          <cell r="A661">
            <v>1406.88496410298</v>
          </cell>
          <cell r="B661">
            <v>1704.96090300329</v>
          </cell>
          <cell r="C661">
            <v>1905.24053306242</v>
          </cell>
          <cell r="D661">
            <v>1752.75167842585</v>
          </cell>
          <cell r="E661">
            <v>1637.83515832175</v>
          </cell>
          <cell r="F661">
            <v>1763.70941567219</v>
          </cell>
          <cell r="G661">
            <v>1792.92263509881</v>
          </cell>
          <cell r="H661">
            <v>1833.69303382021</v>
          </cell>
          <cell r="I661">
            <v>2125.02210143747</v>
          </cell>
          <cell r="J661">
            <v>1908.38543433108</v>
          </cell>
          <cell r="K661">
            <v>1730.04192111842</v>
          </cell>
          <cell r="L661">
            <v>2046.6528692381</v>
          </cell>
          <cell r="M661">
            <v>2006.99064048309</v>
          </cell>
          <cell r="N661">
            <v>2242.27499357027</v>
          </cell>
          <cell r="O661">
            <v>2253.24952191941</v>
          </cell>
          <cell r="P661">
            <v>2469.10512844606</v>
          </cell>
          <cell r="Q661">
            <v>2404.99635051086</v>
          </cell>
          <cell r="R661">
            <v>2590.99035032937</v>
          </cell>
          <cell r="S661">
            <v>2510.80238256852</v>
          </cell>
          <cell r="T661">
            <v>2415.60208509649</v>
          </cell>
        </row>
        <row r="661">
          <cell r="Z661">
            <v>1406.88496410298</v>
          </cell>
          <cell r="AA661">
            <v>1704.96090300329</v>
          </cell>
          <cell r="AB661">
            <v>1905.24053306242</v>
          </cell>
          <cell r="AC661">
            <v>1752.75167842585</v>
          </cell>
          <cell r="AD661">
            <v>1637.83515832175</v>
          </cell>
          <cell r="AE661">
            <v>1763.70941567219</v>
          </cell>
          <cell r="AF661">
            <v>1792.92263509881</v>
          </cell>
          <cell r="AG661">
            <v>1833.69303382021</v>
          </cell>
          <cell r="AH661">
            <v>2125.02210143747</v>
          </cell>
          <cell r="AI661">
            <v>1908.38543433108</v>
          </cell>
          <cell r="AJ661">
            <v>1730.04192111842</v>
          </cell>
          <cell r="AK661">
            <v>2046.6528692381</v>
          </cell>
          <cell r="AL661">
            <v>2006.99064048309</v>
          </cell>
          <cell r="AM661">
            <v>2242.27499357027</v>
          </cell>
          <cell r="AN661">
            <v>2253.24952191941</v>
          </cell>
          <cell r="AO661">
            <v>2469.10512844606</v>
          </cell>
          <cell r="AP661">
            <v>2404.99635051086</v>
          </cell>
          <cell r="AQ661">
            <v>2590.99035032937</v>
          </cell>
          <cell r="AR661">
            <v>2510.80238256852</v>
          </cell>
          <cell r="AS661">
            <v>2415.60208509649</v>
          </cell>
        </row>
        <row r="661"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</row>
        <row r="661">
          <cell r="BX661">
            <v>3.59698009511711</v>
          </cell>
          <cell r="BY661">
            <v>3.36309863859582</v>
          </cell>
          <cell r="BZ661">
            <v>3.10899339051441</v>
          </cell>
          <cell r="CA661">
            <v>3.35917278142224</v>
          </cell>
          <cell r="CB661">
            <v>3.4331705493661</v>
          </cell>
          <cell r="CC661">
            <v>3.46154683086061</v>
          </cell>
          <cell r="CD661">
            <v>4.06214482267885</v>
          </cell>
          <cell r="CE661">
            <v>3.66789650968981</v>
          </cell>
          <cell r="CF661">
            <v>3.31837609836167</v>
          </cell>
          <cell r="CG661">
            <v>3.89255200747919</v>
          </cell>
          <cell r="CH661">
            <v>3.80989770195217</v>
          </cell>
          <cell r="CI661">
            <v>4.1630272951086</v>
          </cell>
          <cell r="CJ661">
            <v>4.2563875420389</v>
          </cell>
          <cell r="CK661">
            <v>4.66413870566353</v>
          </cell>
          <cell r="CL661">
            <v>4.54303724704378</v>
          </cell>
          <cell r="CM661">
            <v>4.89437984626338</v>
          </cell>
          <cell r="CN661">
            <v>4.7429048038065</v>
          </cell>
          <cell r="CO661">
            <v>4.56307147588763</v>
          </cell>
          <cell r="CP661">
            <v>4.79793621230552</v>
          </cell>
          <cell r="CQ661">
            <v>5.43825196733084</v>
          </cell>
          <cell r="CR661">
            <v>1.46189789919083</v>
          </cell>
          <cell r="CS661">
            <v>1.42962483252219</v>
          </cell>
          <cell r="CT661">
            <v>1.45117207736825</v>
          </cell>
          <cell r="CU661">
            <v>1.42786754388878</v>
          </cell>
          <cell r="CV661">
            <v>1.44330303999069</v>
          </cell>
          <cell r="CW661">
            <v>1.43847336987437</v>
          </cell>
          <cell r="CX661">
            <v>1.43078147090504</v>
          </cell>
          <cell r="CY661">
            <v>1.45132126661573</v>
          </cell>
          <cell r="CZ661">
            <v>1.43322767017038</v>
          </cell>
          <cell r="DA661">
            <v>1.42546367677774</v>
          </cell>
          <cell r="DB661">
            <v>1.42836156580221</v>
          </cell>
          <cell r="DC661">
            <v>1.44051206615224</v>
          </cell>
          <cell r="DD661">
            <v>1.44324203026679</v>
          </cell>
          <cell r="DE661">
            <v>1.47566151384223</v>
          </cell>
          <cell r="DF661">
            <v>1.45035815006307</v>
          </cell>
          <cell r="DG661">
            <v>1.45035815006307</v>
          </cell>
          <cell r="DH661">
            <v>1.45035815006307</v>
          </cell>
          <cell r="DI661">
            <v>1.45035815006307</v>
          </cell>
          <cell r="DJ661">
            <v>1.45035815006307</v>
          </cell>
          <cell r="DK661">
            <v>1.45035815006307</v>
          </cell>
        </row>
        <row r="662">
          <cell r="A662">
            <v>1421.75453868267</v>
          </cell>
          <cell r="B662">
            <v>1621.09803423017</v>
          </cell>
          <cell r="C662">
            <v>1506.71889108986</v>
          </cell>
          <cell r="D662">
            <v>1583.83670349767</v>
          </cell>
          <cell r="E662">
            <v>1570.12783670841</v>
          </cell>
          <cell r="F662">
            <v>1641.86346313887</v>
          </cell>
          <cell r="G662">
            <v>1577.76335902894</v>
          </cell>
          <cell r="H662">
            <v>1631.23795958444</v>
          </cell>
          <cell r="I662">
            <v>1886.61727207486</v>
          </cell>
          <cell r="J662">
            <v>1696.7256296956</v>
          </cell>
          <cell r="K662">
            <v>1905.20683699075</v>
          </cell>
          <cell r="L662">
            <v>2159.63155653975</v>
          </cell>
          <cell r="M662">
            <v>2061.89555173732</v>
          </cell>
          <cell r="N662">
            <v>2294.6363412356</v>
          </cell>
          <cell r="O662">
            <v>1988.8985251537</v>
          </cell>
          <cell r="P662">
            <v>2338.16113866458</v>
          </cell>
          <cell r="Q662">
            <v>2387.58955348876</v>
          </cell>
          <cell r="R662">
            <v>2418.30863332532</v>
          </cell>
          <cell r="S662">
            <v>2443.14127104655</v>
          </cell>
          <cell r="T662">
            <v>2587.67603410722</v>
          </cell>
        </row>
        <row r="662">
          <cell r="Z662">
            <v>1421.75453868267</v>
          </cell>
          <cell r="AA662">
            <v>1621.09803423017</v>
          </cell>
          <cell r="AB662">
            <v>1506.71889108986</v>
          </cell>
          <cell r="AC662">
            <v>1583.83670349767</v>
          </cell>
          <cell r="AD662">
            <v>1570.12783670841</v>
          </cell>
          <cell r="AE662">
            <v>1641.86346313887</v>
          </cell>
          <cell r="AF662">
            <v>1577.76335902894</v>
          </cell>
          <cell r="AG662">
            <v>1631.23795958444</v>
          </cell>
          <cell r="AH662">
            <v>1886.61727207486</v>
          </cell>
          <cell r="AI662">
            <v>1696.7256296956</v>
          </cell>
          <cell r="AJ662">
            <v>1905.20683699075</v>
          </cell>
          <cell r="AK662">
            <v>2159.63155653975</v>
          </cell>
          <cell r="AL662">
            <v>2061.89555173732</v>
          </cell>
          <cell r="AM662">
            <v>2294.6363412356</v>
          </cell>
          <cell r="AN662">
            <v>1988.8985251537</v>
          </cell>
          <cell r="AO662">
            <v>2338.16113866458</v>
          </cell>
          <cell r="AP662">
            <v>2387.58955348876</v>
          </cell>
          <cell r="AQ662">
            <v>2418.30863332532</v>
          </cell>
          <cell r="AR662">
            <v>2443.14127104655</v>
          </cell>
          <cell r="AS662">
            <v>2587.67603410722</v>
          </cell>
        </row>
        <row r="662"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</row>
        <row r="662">
          <cell r="BX662">
            <v>2.83052334515073</v>
          </cell>
          <cell r="BY662">
            <v>2.96696083599835</v>
          </cell>
          <cell r="BZ662">
            <v>2.9987785643061</v>
          </cell>
          <cell r="CA662">
            <v>3.0977604841549</v>
          </cell>
          <cell r="CB662">
            <v>3.04800739711272</v>
          </cell>
          <cell r="CC662">
            <v>3.06446117165702</v>
          </cell>
          <cell r="CD662">
            <v>3.58283446125763</v>
          </cell>
          <cell r="CE662">
            <v>3.24586359419432</v>
          </cell>
          <cell r="CF662">
            <v>3.55634071629317</v>
          </cell>
          <cell r="CG662">
            <v>4.08404010447806</v>
          </cell>
          <cell r="CH662">
            <v>3.91316030686081</v>
          </cell>
          <cell r="CI662">
            <v>4.40422430656514</v>
          </cell>
          <cell r="CJ662">
            <v>3.82126999371642</v>
          </cell>
          <cell r="CK662">
            <v>4.49230812263905</v>
          </cell>
          <cell r="CL662">
            <v>4.587274917584</v>
          </cell>
          <cell r="CM662">
            <v>4.64629547420338</v>
          </cell>
          <cell r="CN662">
            <v>4.6940064117846</v>
          </cell>
          <cell r="CO662">
            <v>4.9717009980833</v>
          </cell>
          <cell r="CP662">
            <v>5.1454285909943</v>
          </cell>
          <cell r="CQ662">
            <v>5.01345202106172</v>
          </cell>
          <cell r="CR662">
            <v>1.4515389106345</v>
          </cell>
          <cell r="CS662">
            <v>1.43984306396343</v>
          </cell>
          <cell r="CT662">
            <v>1.45838647434657</v>
          </cell>
          <cell r="CU662">
            <v>1.46253317100477</v>
          </cell>
          <cell r="CV662">
            <v>1.43449074625701</v>
          </cell>
          <cell r="CW662">
            <v>1.45209937514628</v>
          </cell>
          <cell r="CX662">
            <v>1.41818531802122</v>
          </cell>
          <cell r="CY662">
            <v>1.45837876364259</v>
          </cell>
          <cell r="CZ662">
            <v>1.44266069223482</v>
          </cell>
          <cell r="DA662">
            <v>1.43214994534695</v>
          </cell>
          <cell r="DB662">
            <v>1.46772910001699</v>
          </cell>
          <cell r="DC662">
            <v>1.44876118590334</v>
          </cell>
          <cell r="DD662">
            <v>1.44359762081945</v>
          </cell>
          <cell r="DE662">
            <v>1.42741932969299</v>
          </cell>
          <cell r="DF662">
            <v>1.42597541240892</v>
          </cell>
          <cell r="DG662">
            <v>1.42597541240892</v>
          </cell>
          <cell r="DH662">
            <v>1.42597541240892</v>
          </cell>
          <cell r="DI662">
            <v>1.42597541240892</v>
          </cell>
          <cell r="DJ662">
            <v>1.42597541240892</v>
          </cell>
          <cell r="DK662">
            <v>1.42597541240892</v>
          </cell>
        </row>
        <row r="663">
          <cell r="A663">
            <v>1482.61268302015</v>
          </cell>
          <cell r="B663">
            <v>1443.77905341466</v>
          </cell>
          <cell r="C663">
            <v>1765.4869124071</v>
          </cell>
          <cell r="D663">
            <v>1635.70411830661</v>
          </cell>
          <cell r="E663">
            <v>1924.15706625857</v>
          </cell>
          <cell r="F663">
            <v>1560.16391491675</v>
          </cell>
          <cell r="G663">
            <v>1690.24647591706</v>
          </cell>
          <cell r="H663">
            <v>1848.08634048887</v>
          </cell>
          <cell r="I663">
            <v>1777.63059595609</v>
          </cell>
          <cell r="J663">
            <v>1957.10229374026</v>
          </cell>
          <cell r="K663">
            <v>2038.96707288256</v>
          </cell>
          <cell r="L663">
            <v>2231.85033641259</v>
          </cell>
          <cell r="M663">
            <v>2344.10186814189</v>
          </cell>
          <cell r="N663">
            <v>2286.17127106022</v>
          </cell>
          <cell r="O663">
            <v>2023.5042346877</v>
          </cell>
          <cell r="P663">
            <v>2381.03102865932</v>
          </cell>
          <cell r="Q663">
            <v>2521.12010790952</v>
          </cell>
          <cell r="R663">
            <v>2539.80881465109</v>
          </cell>
          <cell r="S663">
            <v>2407.56181092987</v>
          </cell>
          <cell r="T663">
            <v>2758.61530952965</v>
          </cell>
        </row>
        <row r="663">
          <cell r="Z663">
            <v>1482.61268302015</v>
          </cell>
          <cell r="AA663">
            <v>1443.77905341466</v>
          </cell>
          <cell r="AB663">
            <v>1765.4869124071</v>
          </cell>
          <cell r="AC663">
            <v>1635.70411830661</v>
          </cell>
          <cell r="AD663">
            <v>1924.15706625857</v>
          </cell>
          <cell r="AE663">
            <v>1560.16391491675</v>
          </cell>
          <cell r="AF663">
            <v>1690.24647591706</v>
          </cell>
          <cell r="AG663">
            <v>1848.08634048887</v>
          </cell>
          <cell r="AH663">
            <v>1777.63059595609</v>
          </cell>
          <cell r="AI663">
            <v>1957.10229374026</v>
          </cell>
          <cell r="AJ663">
            <v>2038.96707288256</v>
          </cell>
          <cell r="AK663">
            <v>2231.85033641259</v>
          </cell>
          <cell r="AL663">
            <v>2344.10186814189</v>
          </cell>
          <cell r="AM663">
            <v>2286.17127106022</v>
          </cell>
          <cell r="AN663">
            <v>2023.5042346877</v>
          </cell>
          <cell r="AO663">
            <v>2381.03102865932</v>
          </cell>
          <cell r="AP663">
            <v>2521.12010790952</v>
          </cell>
          <cell r="AQ663">
            <v>2539.80881465109</v>
          </cell>
          <cell r="AR663">
            <v>2407.56181092987</v>
          </cell>
          <cell r="AS663">
            <v>2758.61530952965</v>
          </cell>
        </row>
        <row r="663"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</row>
        <row r="663">
          <cell r="BX663">
            <v>3.32835742602052</v>
          </cell>
          <cell r="BY663">
            <v>3.08496830847995</v>
          </cell>
          <cell r="BZ663">
            <v>3.63453330452373</v>
          </cell>
          <cell r="CA663">
            <v>2.9329370714218</v>
          </cell>
          <cell r="CB663">
            <v>3.21759123222106</v>
          </cell>
          <cell r="CC663">
            <v>3.50499816077767</v>
          </cell>
          <cell r="CD663">
            <v>3.40271709025294</v>
          </cell>
          <cell r="CE663">
            <v>3.7304358192779</v>
          </cell>
          <cell r="CF663">
            <v>3.838685631319</v>
          </cell>
          <cell r="CG663">
            <v>4.24383689776652</v>
          </cell>
          <cell r="CH663">
            <v>4.43061073380937</v>
          </cell>
          <cell r="CI663">
            <v>4.28627263711506</v>
          </cell>
          <cell r="CJ663">
            <v>3.87648066699748</v>
          </cell>
          <cell r="CK663">
            <v>4.56140421744335</v>
          </cell>
          <cell r="CL663">
            <v>4.82977657765968</v>
          </cell>
          <cell r="CM663">
            <v>4.86557902824664</v>
          </cell>
          <cell r="CN663">
            <v>4.61222993986542</v>
          </cell>
          <cell r="CO663">
            <v>5.28475242688355</v>
          </cell>
          <cell r="CP663">
            <v>5.7222885894108</v>
          </cell>
          <cell r="CQ663">
            <v>4.97287002248946</v>
          </cell>
          <cell r="CR663">
            <v>1.42439394602138</v>
          </cell>
          <cell r="CS663">
            <v>1.45959373128294</v>
          </cell>
          <cell r="CT663">
            <v>1.4532545114105</v>
          </cell>
          <cell r="CU663">
            <v>1.45265062649982</v>
          </cell>
          <cell r="CV663">
            <v>1.45043744369258</v>
          </cell>
          <cell r="CW663">
            <v>1.45738608794334</v>
          </cell>
          <cell r="CX663">
            <v>1.43921708152775</v>
          </cell>
          <cell r="CY663">
            <v>1.44458000137476</v>
          </cell>
          <cell r="CZ663">
            <v>1.4312740911636</v>
          </cell>
          <cell r="DA663">
            <v>1.43734521975424</v>
          </cell>
          <cell r="DB663">
            <v>1.45524059407357</v>
          </cell>
          <cell r="DC663">
            <v>1.44083257750621</v>
          </cell>
          <cell r="DD663">
            <v>1.44950601279683</v>
          </cell>
          <cell r="DE663">
            <v>1.46128897172236</v>
          </cell>
          <cell r="DF663">
            <v>1.43012378870354</v>
          </cell>
          <cell r="DG663">
            <v>1.43012378870354</v>
          </cell>
          <cell r="DH663">
            <v>1.43012378870354</v>
          </cell>
          <cell r="DI663">
            <v>1.43012378870354</v>
          </cell>
          <cell r="DJ663">
            <v>1.43012378870354</v>
          </cell>
          <cell r="DK663">
            <v>1.43012378870354</v>
          </cell>
        </row>
        <row r="664">
          <cell r="A664">
            <v>1263.60042276881</v>
          </cell>
          <cell r="B664">
            <v>1773.41697802664</v>
          </cell>
          <cell r="C664">
            <v>1478.59507339648</v>
          </cell>
          <cell r="D664">
            <v>1399.11578435439</v>
          </cell>
          <cell r="E664">
            <v>1598.75576702022</v>
          </cell>
          <cell r="F664">
            <v>1861.2863156158</v>
          </cell>
          <cell r="G664">
            <v>1592.85338673269</v>
          </cell>
          <cell r="H664">
            <v>1722.89832968659</v>
          </cell>
          <cell r="I664">
            <v>2178.99152337745</v>
          </cell>
          <cell r="J664">
            <v>2269.33060990043</v>
          </cell>
          <cell r="K664">
            <v>2043.1742377297</v>
          </cell>
          <cell r="L664">
            <v>2098.31892813566</v>
          </cell>
          <cell r="M664">
            <v>2239.50736936939</v>
          </cell>
          <cell r="N664">
            <v>2126.59644570949</v>
          </cell>
          <cell r="O664">
            <v>2245.20014649178</v>
          </cell>
          <cell r="P664">
            <v>2284.17893261432</v>
          </cell>
          <cell r="Q664">
            <v>2665.06656335079</v>
          </cell>
          <cell r="R664">
            <v>2429.86478683914</v>
          </cell>
          <cell r="S664">
            <v>2345.20921726436</v>
          </cell>
          <cell r="T664">
            <v>2544.56958376724</v>
          </cell>
        </row>
        <row r="664">
          <cell r="Z664">
            <v>1263.60042276881</v>
          </cell>
          <cell r="AA664">
            <v>1773.41697802664</v>
          </cell>
          <cell r="AB664">
            <v>1478.59507339648</v>
          </cell>
          <cell r="AC664">
            <v>1399.11578435439</v>
          </cell>
          <cell r="AD664">
            <v>1598.75576702022</v>
          </cell>
          <cell r="AE664">
            <v>1861.2863156158</v>
          </cell>
          <cell r="AF664">
            <v>1592.85338673269</v>
          </cell>
          <cell r="AG664">
            <v>1722.89832968659</v>
          </cell>
          <cell r="AH664">
            <v>2178.99152337745</v>
          </cell>
          <cell r="AI664">
            <v>2269.33060990043</v>
          </cell>
          <cell r="AJ664">
            <v>2043.1742377297</v>
          </cell>
          <cell r="AK664">
            <v>2098.31892813566</v>
          </cell>
          <cell r="AL664">
            <v>2239.50736936939</v>
          </cell>
          <cell r="AM664">
            <v>2126.59644570949</v>
          </cell>
          <cell r="AN664">
            <v>2245.20014649178</v>
          </cell>
          <cell r="AO664">
            <v>2284.17893261432</v>
          </cell>
          <cell r="AP664">
            <v>2665.06656335079</v>
          </cell>
          <cell r="AQ664">
            <v>2429.86478683914</v>
          </cell>
          <cell r="AR664">
            <v>2345.20921726436</v>
          </cell>
          <cell r="AS664">
            <v>2544.56958376724</v>
          </cell>
        </row>
        <row r="664"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</row>
        <row r="664">
          <cell r="BX664">
            <v>2.80216105128989</v>
          </cell>
          <cell r="BY664">
            <v>2.64313724123606</v>
          </cell>
          <cell r="BZ664">
            <v>3.038683333023</v>
          </cell>
          <cell r="CA664">
            <v>3.4968010709594</v>
          </cell>
          <cell r="CB664">
            <v>3.0174931913797</v>
          </cell>
          <cell r="CC664">
            <v>3.29131191368964</v>
          </cell>
          <cell r="CD664">
            <v>4.11921532206511</v>
          </cell>
          <cell r="CE664">
            <v>4.33490256605198</v>
          </cell>
          <cell r="CF664">
            <v>3.82445135804481</v>
          </cell>
          <cell r="CG664">
            <v>3.96179420055772</v>
          </cell>
          <cell r="CH664">
            <v>4.26544991003437</v>
          </cell>
          <cell r="CI664">
            <v>4.05953355199013</v>
          </cell>
          <cell r="CJ664">
            <v>4.33839634254315</v>
          </cell>
          <cell r="CK664">
            <v>4.41371498325098</v>
          </cell>
          <cell r="CL664">
            <v>5.14970349041772</v>
          </cell>
          <cell r="CM664">
            <v>4.69522350627368</v>
          </cell>
          <cell r="CN664">
            <v>4.53164369625407</v>
          </cell>
          <cell r="CO664">
            <v>4.91686738610443</v>
          </cell>
          <cell r="CP664">
            <v>4.82549346730538</v>
          </cell>
          <cell r="CQ664">
            <v>5.10963433022918</v>
          </cell>
          <cell r="CR664">
            <v>1.44888504450578</v>
          </cell>
          <cell r="CS664">
            <v>1.45529241326345</v>
          </cell>
          <cell r="CT664">
            <v>1.44565045777828</v>
          </cell>
          <cell r="CU664">
            <v>1.45024400168697</v>
          </cell>
          <cell r="CV664">
            <v>1.44146405081283</v>
          </cell>
          <cell r="CW664">
            <v>1.45830845388407</v>
          </cell>
          <cell r="CX664">
            <v>1.44622758186376</v>
          </cell>
          <cell r="CY664">
            <v>1.43416045643333</v>
          </cell>
          <cell r="CZ664">
            <v>1.44926626148844</v>
          </cell>
          <cell r="DA664">
            <v>1.43425233715828</v>
          </cell>
          <cell r="DB664">
            <v>1.46367076308623</v>
          </cell>
          <cell r="DC664">
            <v>1.45106451526036</v>
          </cell>
          <cell r="DD664">
            <v>1.43845004813569</v>
          </cell>
          <cell r="DE664">
            <v>1.43521208963146</v>
          </cell>
          <cell r="DF664">
            <v>1.41785876447929</v>
          </cell>
          <cell r="DG664">
            <v>1.41785876447929</v>
          </cell>
          <cell r="DH664">
            <v>1.41785876447929</v>
          </cell>
          <cell r="DI664">
            <v>1.41785876447929</v>
          </cell>
          <cell r="DJ664">
            <v>1.41785876447929</v>
          </cell>
          <cell r="DK664">
            <v>1.41785876447929</v>
          </cell>
        </row>
        <row r="665">
          <cell r="A665">
            <v>1145.17671337362</v>
          </cell>
          <cell r="B665">
            <v>1417.44585783663</v>
          </cell>
          <cell r="C665">
            <v>1659.82791086318</v>
          </cell>
          <cell r="D665">
            <v>1516.08065737941</v>
          </cell>
          <cell r="E665">
            <v>1838.20030906229</v>
          </cell>
          <cell r="F665">
            <v>1759.76109775577</v>
          </cell>
          <cell r="G665">
            <v>1701.03301436684</v>
          </cell>
          <cell r="H665">
            <v>1556.70849949418</v>
          </cell>
          <cell r="I665">
            <v>1650.95967674687</v>
          </cell>
          <cell r="J665">
            <v>1636.5159226665</v>
          </cell>
          <cell r="K665">
            <v>1941.8755291607</v>
          </cell>
          <cell r="L665">
            <v>1780.79100795544</v>
          </cell>
          <cell r="M665">
            <v>2160.26316935569</v>
          </cell>
          <cell r="N665">
            <v>1979.49447670993</v>
          </cell>
          <cell r="O665">
            <v>2169.12024476484</v>
          </cell>
          <cell r="P665">
            <v>2259.76359195576</v>
          </cell>
          <cell r="Q665">
            <v>2350.97173242206</v>
          </cell>
          <cell r="R665">
            <v>2287.48298871714</v>
          </cell>
          <cell r="S665">
            <v>2195.31815304791</v>
          </cell>
          <cell r="T665">
            <v>2317.19279913464</v>
          </cell>
        </row>
        <row r="665">
          <cell r="Z665">
            <v>1145.17671337362</v>
          </cell>
          <cell r="AA665">
            <v>1417.44585783663</v>
          </cell>
          <cell r="AB665">
            <v>1659.82791086318</v>
          </cell>
          <cell r="AC665">
            <v>1516.08065737941</v>
          </cell>
          <cell r="AD665">
            <v>1838.20030906229</v>
          </cell>
          <cell r="AE665">
            <v>1759.76109775577</v>
          </cell>
          <cell r="AF665">
            <v>1701.03301436684</v>
          </cell>
          <cell r="AG665">
            <v>1556.70849949418</v>
          </cell>
          <cell r="AH665">
            <v>1650.95967674687</v>
          </cell>
          <cell r="AI665">
            <v>1636.5159226665</v>
          </cell>
          <cell r="AJ665">
            <v>1941.8755291607</v>
          </cell>
          <cell r="AK665">
            <v>1780.79100795544</v>
          </cell>
          <cell r="AL665">
            <v>2160.26316935569</v>
          </cell>
          <cell r="AM665">
            <v>1979.49447670993</v>
          </cell>
          <cell r="AN665">
            <v>2169.12024476484</v>
          </cell>
          <cell r="AO665">
            <v>2259.76359195576</v>
          </cell>
          <cell r="AP665">
            <v>2350.97173242206</v>
          </cell>
          <cell r="AQ665">
            <v>2287.48298871714</v>
          </cell>
          <cell r="AR665">
            <v>2195.31815304791</v>
          </cell>
          <cell r="AS665">
            <v>2317.19279913464</v>
          </cell>
        </row>
        <row r="665"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</row>
        <row r="665">
          <cell r="BX665">
            <v>3.17124650189167</v>
          </cell>
          <cell r="BY665">
            <v>2.86613666803528</v>
          </cell>
          <cell r="BZ665">
            <v>3.58173359186463</v>
          </cell>
          <cell r="CA665">
            <v>3.30939616127599</v>
          </cell>
          <cell r="CB665">
            <v>3.2255241782976</v>
          </cell>
          <cell r="CC665">
            <v>2.94999932452762</v>
          </cell>
          <cell r="CD665">
            <v>3.16305207337421</v>
          </cell>
          <cell r="CE665">
            <v>3.14283678846673</v>
          </cell>
          <cell r="CF665">
            <v>3.71081617766779</v>
          </cell>
          <cell r="CG665">
            <v>3.36863638384546</v>
          </cell>
          <cell r="CH665">
            <v>4.11205673921426</v>
          </cell>
          <cell r="CI665">
            <v>3.72535321365116</v>
          </cell>
          <cell r="CJ665">
            <v>4.16396771135624</v>
          </cell>
          <cell r="CK665">
            <v>4.33797188280002</v>
          </cell>
          <cell r="CL665">
            <v>4.51306026382968</v>
          </cell>
          <cell r="CM665">
            <v>4.39118362768657</v>
          </cell>
          <cell r="CN665">
            <v>4.21425871963901</v>
          </cell>
          <cell r="CO665">
            <v>4.44821628486063</v>
          </cell>
          <cell r="CP665">
            <v>4.36152152014255</v>
          </cell>
          <cell r="CQ665">
            <v>4.96200742409211</v>
          </cell>
          <cell r="CR665">
            <v>1.43379322961713</v>
          </cell>
          <cell r="CS665">
            <v>1.42606024122851</v>
          </cell>
          <cell r="CT665">
            <v>1.43397043581433</v>
          </cell>
          <cell r="CU665">
            <v>1.44921408772291</v>
          </cell>
          <cell r="CV665">
            <v>1.40606918441576</v>
          </cell>
          <cell r="CW665">
            <v>1.45684077897272</v>
          </cell>
          <cell r="CX665">
            <v>1.44483940138454</v>
          </cell>
          <cell r="CY665">
            <v>1.44574771854149</v>
          </cell>
          <cell r="CZ665">
            <v>1.43000402511288</v>
          </cell>
          <cell r="DA665">
            <v>1.42661091534659</v>
          </cell>
          <cell r="DB665">
            <v>1.43370263426821</v>
          </cell>
          <cell r="DC665">
            <v>1.44832475753321</v>
          </cell>
          <cell r="DD665">
            <v>1.43931117843534</v>
          </cell>
          <cell r="DE665">
            <v>1.45577405091639</v>
          </cell>
          <cell r="DF665">
            <v>1.42719531059978</v>
          </cell>
          <cell r="DG665">
            <v>1.42719531059978</v>
          </cell>
          <cell r="DH665">
            <v>1.42719531059978</v>
          </cell>
          <cell r="DI665">
            <v>1.42719531059978</v>
          </cell>
          <cell r="DJ665">
            <v>1.42719531059978</v>
          </cell>
          <cell r="DK665">
            <v>1.42719531059978</v>
          </cell>
        </row>
        <row r="666">
          <cell r="A666">
            <v>1193.43541970609</v>
          </cell>
          <cell r="B666">
            <v>1673.62292049597</v>
          </cell>
          <cell r="C666">
            <v>1522.41724571205</v>
          </cell>
          <cell r="D666">
            <v>1847.67485177569</v>
          </cell>
          <cell r="E666">
            <v>1591.13627922223</v>
          </cell>
          <cell r="F666">
            <v>1818.4910193887</v>
          </cell>
          <cell r="G666">
            <v>1771.27171279361</v>
          </cell>
          <cell r="H666">
            <v>1878.0838035658</v>
          </cell>
          <cell r="I666">
            <v>1917.57491966154</v>
          </cell>
          <cell r="J666">
            <v>1547.31158698951</v>
          </cell>
          <cell r="K666">
            <v>1973.92858224384</v>
          </cell>
          <cell r="L666">
            <v>2285.30592874433</v>
          </cell>
          <cell r="M666">
            <v>1856.85730109133</v>
          </cell>
          <cell r="N666">
            <v>2352.2065944932</v>
          </cell>
          <cell r="O666">
            <v>2149.76715467158</v>
          </cell>
          <cell r="P666">
            <v>2364.13569902765</v>
          </cell>
          <cell r="Q666">
            <v>2356.47323099446</v>
          </cell>
          <cell r="R666">
            <v>2359.60478253972</v>
          </cell>
          <cell r="S666">
            <v>2595.40160698306</v>
          </cell>
          <cell r="T666">
            <v>2862.06426326213</v>
          </cell>
        </row>
        <row r="666">
          <cell r="Z666">
            <v>1193.43541970609</v>
          </cell>
          <cell r="AA666">
            <v>1673.62292049597</v>
          </cell>
          <cell r="AB666">
            <v>1522.41724571205</v>
          </cell>
          <cell r="AC666">
            <v>1847.67485177569</v>
          </cell>
          <cell r="AD666">
            <v>1591.13627922223</v>
          </cell>
          <cell r="AE666">
            <v>1818.4910193887</v>
          </cell>
          <cell r="AF666">
            <v>1771.27171279361</v>
          </cell>
          <cell r="AG666">
            <v>1878.0838035658</v>
          </cell>
          <cell r="AH666">
            <v>1917.57491966154</v>
          </cell>
          <cell r="AI666">
            <v>1547.31158698951</v>
          </cell>
          <cell r="AJ666">
            <v>1973.92858224384</v>
          </cell>
          <cell r="AK666">
            <v>2285.30592874433</v>
          </cell>
          <cell r="AL666">
            <v>1856.85730109133</v>
          </cell>
          <cell r="AM666">
            <v>2352.2065944932</v>
          </cell>
          <cell r="AN666">
            <v>2149.76715467158</v>
          </cell>
          <cell r="AO666">
            <v>2364.13569902765</v>
          </cell>
          <cell r="AP666">
            <v>2356.47323099446</v>
          </cell>
          <cell r="AQ666">
            <v>2359.60478253972</v>
          </cell>
          <cell r="AR666">
            <v>2595.40160698306</v>
          </cell>
          <cell r="AS666">
            <v>2862.06426326213</v>
          </cell>
        </row>
        <row r="666"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</row>
        <row r="666">
          <cell r="BX666">
            <v>2.90665569791339</v>
          </cell>
          <cell r="BY666">
            <v>3.474998840614</v>
          </cell>
          <cell r="BZ666">
            <v>3.03138918759407</v>
          </cell>
          <cell r="CA666">
            <v>3.42910618685559</v>
          </cell>
          <cell r="CB666">
            <v>3.36571314776476</v>
          </cell>
          <cell r="CC666">
            <v>3.59897383468081</v>
          </cell>
          <cell r="CD666">
            <v>3.65959661772883</v>
          </cell>
          <cell r="CE666">
            <v>2.99708900834098</v>
          </cell>
          <cell r="CF666">
            <v>3.74010597589915</v>
          </cell>
          <cell r="CG666">
            <v>4.38611473982915</v>
          </cell>
          <cell r="CH666">
            <v>3.4962310461906</v>
          </cell>
          <cell r="CI666">
            <v>4.41603033317231</v>
          </cell>
          <cell r="CJ666">
            <v>4.06918859303328</v>
          </cell>
          <cell r="CK666">
            <v>4.47495627513007</v>
          </cell>
          <cell r="CL666">
            <v>4.46045236597535</v>
          </cell>
          <cell r="CM666">
            <v>4.46637992598983</v>
          </cell>
          <cell r="CN666">
            <v>4.91270814633371</v>
          </cell>
          <cell r="CO666">
            <v>5.41746078280448</v>
          </cell>
          <cell r="CP666">
            <v>5.60308911793372</v>
          </cell>
          <cell r="CQ666">
            <v>5.0019327186102</v>
          </cell>
          <cell r="CR666">
            <v>1.43824502904048</v>
          </cell>
          <cell r="CS666">
            <v>1.42455490193058</v>
          </cell>
          <cell r="CT666">
            <v>1.43498459608753</v>
          </cell>
          <cell r="CU666">
            <v>1.45672649510375</v>
          </cell>
          <cell r="CV666">
            <v>1.4380461259021</v>
          </cell>
          <cell r="CW666">
            <v>1.45290548175644</v>
          </cell>
          <cell r="CX666">
            <v>1.44183386999454</v>
          </cell>
          <cell r="CY666">
            <v>1.42969505048341</v>
          </cell>
          <cell r="CZ666">
            <v>1.4355762302954</v>
          </cell>
          <cell r="DA666">
            <v>1.41444241915094</v>
          </cell>
          <cell r="DB666">
            <v>1.44595461942671</v>
          </cell>
          <cell r="DC666">
            <v>1.42748480259547</v>
          </cell>
          <cell r="DD666">
            <v>1.45507553984612</v>
          </cell>
          <cell r="DE666">
            <v>1.459320055014</v>
          </cell>
          <cell r="DF666">
            <v>1.44740723902086</v>
          </cell>
          <cell r="DG666">
            <v>1.44740723902086</v>
          </cell>
          <cell r="DH666">
            <v>1.44740723902086</v>
          </cell>
          <cell r="DI666">
            <v>1.44740723902086</v>
          </cell>
          <cell r="DJ666">
            <v>1.44740723902086</v>
          </cell>
          <cell r="DK666">
            <v>1.44740723902086</v>
          </cell>
        </row>
        <row r="667">
          <cell r="A667">
            <v>1304.36253840833</v>
          </cell>
          <cell r="B667">
            <v>1495.15907416806</v>
          </cell>
          <cell r="C667">
            <v>1495.71464883952</v>
          </cell>
          <cell r="D667">
            <v>1595.39408875131</v>
          </cell>
          <cell r="E667">
            <v>1972.00227696032</v>
          </cell>
          <cell r="F667">
            <v>1864.29906150163</v>
          </cell>
          <cell r="G667">
            <v>1893.65462254163</v>
          </cell>
          <cell r="H667">
            <v>2020.2902075627</v>
          </cell>
          <cell r="I667">
            <v>1815.55450543334</v>
          </cell>
          <cell r="J667">
            <v>1888.67189130302</v>
          </cell>
          <cell r="K667">
            <v>1852.0462201806</v>
          </cell>
          <cell r="L667">
            <v>1851.34647905972</v>
          </cell>
          <cell r="M667">
            <v>1844.40988791986</v>
          </cell>
          <cell r="N667">
            <v>2203.7067622344</v>
          </cell>
          <cell r="O667">
            <v>2257.40199993258</v>
          </cell>
          <cell r="P667">
            <v>2115.61926042446</v>
          </cell>
          <cell r="Q667">
            <v>2238.40278289439</v>
          </cell>
          <cell r="R667">
            <v>2502.11061797666</v>
          </cell>
          <cell r="S667">
            <v>2440.02672894713</v>
          </cell>
          <cell r="T667">
            <v>2303.84249347824</v>
          </cell>
        </row>
        <row r="667">
          <cell r="Z667">
            <v>1304.36253840833</v>
          </cell>
          <cell r="AA667">
            <v>1495.15907416806</v>
          </cell>
          <cell r="AB667">
            <v>1495.71464883952</v>
          </cell>
          <cell r="AC667">
            <v>1595.39408875131</v>
          </cell>
          <cell r="AD667">
            <v>1972.00227696032</v>
          </cell>
          <cell r="AE667">
            <v>1864.29906150163</v>
          </cell>
          <cell r="AF667">
            <v>1893.65462254163</v>
          </cell>
          <cell r="AG667">
            <v>2020.2902075627</v>
          </cell>
          <cell r="AH667">
            <v>1815.55450543334</v>
          </cell>
          <cell r="AI667">
            <v>1888.67189130302</v>
          </cell>
          <cell r="AJ667">
            <v>1852.0462201806</v>
          </cell>
          <cell r="AK667">
            <v>1851.34647905972</v>
          </cell>
          <cell r="AL667">
            <v>1844.40988791986</v>
          </cell>
          <cell r="AM667">
            <v>2203.7067622344</v>
          </cell>
          <cell r="AN667">
            <v>2257.40199993258</v>
          </cell>
          <cell r="AO667">
            <v>2115.61926042446</v>
          </cell>
          <cell r="AP667">
            <v>2238.40278289439</v>
          </cell>
          <cell r="AQ667">
            <v>2502.11061797666</v>
          </cell>
          <cell r="AR667">
            <v>2440.02672894713</v>
          </cell>
          <cell r="AS667">
            <v>2303.84249347824</v>
          </cell>
        </row>
        <row r="667"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</row>
        <row r="667">
          <cell r="BX667">
            <v>2.8485953597045</v>
          </cell>
          <cell r="BY667">
            <v>3.08312294220908</v>
          </cell>
          <cell r="BZ667">
            <v>3.72180753836466</v>
          </cell>
          <cell r="CA667">
            <v>3.50270206335748</v>
          </cell>
          <cell r="CB667">
            <v>3.64751009310735</v>
          </cell>
          <cell r="CC667">
            <v>3.79488649643654</v>
          </cell>
          <cell r="CD667">
            <v>3.44122580907927</v>
          </cell>
          <cell r="CE667">
            <v>3.63298592062781</v>
          </cell>
          <cell r="CF667">
            <v>3.56094717572461</v>
          </cell>
          <cell r="CG667">
            <v>3.46873619464246</v>
          </cell>
          <cell r="CH667">
            <v>3.51836568529683</v>
          </cell>
          <cell r="CI667">
            <v>4.22300942888058</v>
          </cell>
          <cell r="CJ667">
            <v>4.29791541123679</v>
          </cell>
          <cell r="CK667">
            <v>4.02797225481293</v>
          </cell>
          <cell r="CL667">
            <v>4.26174240008843</v>
          </cell>
          <cell r="CM667">
            <v>4.76382132466537</v>
          </cell>
          <cell r="CN667">
            <v>4.6456184952812</v>
          </cell>
          <cell r="CO667">
            <v>4.38633444910479</v>
          </cell>
          <cell r="CP667">
            <v>4.3366521578936</v>
          </cell>
          <cell r="CQ667">
            <v>4.87812944207098</v>
          </cell>
          <cell r="CR667">
            <v>1.46452451923285</v>
          </cell>
          <cell r="CS667">
            <v>1.42331037631438</v>
          </cell>
          <cell r="CT667">
            <v>1.43855052597224</v>
          </cell>
          <cell r="CU667">
            <v>1.41769977741331</v>
          </cell>
          <cell r="CV667">
            <v>1.45164571477245</v>
          </cell>
          <cell r="CW667">
            <v>1.45820814024713</v>
          </cell>
          <cell r="CX667">
            <v>1.42236614124312</v>
          </cell>
          <cell r="CY667">
            <v>1.45855262594885</v>
          </cell>
          <cell r="CZ667">
            <v>1.44545060645845</v>
          </cell>
          <cell r="DA667">
            <v>1.42429496036205</v>
          </cell>
          <cell r="DB667">
            <v>1.42492965578435</v>
          </cell>
          <cell r="DC667">
            <v>1.46225652508377</v>
          </cell>
          <cell r="DD667">
            <v>1.43622870022863</v>
          </cell>
          <cell r="DE667">
            <v>1.42968015462029</v>
          </cell>
          <cell r="DF667">
            <v>1.4389913299234</v>
          </cell>
          <cell r="DG667">
            <v>1.4389913299234</v>
          </cell>
          <cell r="DH667">
            <v>1.4389913299234</v>
          </cell>
          <cell r="DI667">
            <v>1.4389913299234</v>
          </cell>
          <cell r="DJ667">
            <v>1.4389913299234</v>
          </cell>
          <cell r="DK667">
            <v>1.4389913299234</v>
          </cell>
        </row>
        <row r="668">
          <cell r="A668">
            <v>1439.53761900858</v>
          </cell>
          <cell r="B668">
            <v>1613.00853077635</v>
          </cell>
          <cell r="C668">
            <v>1357.61283213924</v>
          </cell>
          <cell r="D668">
            <v>1538.3059433983</v>
          </cell>
          <cell r="E668">
            <v>1735.28548262182</v>
          </cell>
          <cell r="F668">
            <v>1986.12304856545</v>
          </cell>
          <cell r="G668">
            <v>1911.7359997815</v>
          </cell>
          <cell r="H668">
            <v>1884.55834079262</v>
          </cell>
          <cell r="I668">
            <v>1888.3434720569</v>
          </cell>
          <cell r="J668">
            <v>2215.61804615494</v>
          </cell>
          <cell r="K668">
            <v>2123.46802302716</v>
          </cell>
          <cell r="L668">
            <v>1918.61523521432</v>
          </cell>
          <cell r="M668">
            <v>2378.66719530154</v>
          </cell>
          <cell r="N668">
            <v>2113.65707399274</v>
          </cell>
          <cell r="O668">
            <v>2216.11243972398</v>
          </cell>
          <cell r="P668">
            <v>2093.63473572351</v>
          </cell>
          <cell r="Q668">
            <v>2379.62385343068</v>
          </cell>
          <cell r="R668">
            <v>2295.520790636</v>
          </cell>
          <cell r="S668">
            <v>2587.34121771587</v>
          </cell>
          <cell r="T668">
            <v>2181.76852906379</v>
          </cell>
        </row>
        <row r="668">
          <cell r="Z668">
            <v>1439.53761900858</v>
          </cell>
          <cell r="AA668">
            <v>1613.00853077635</v>
          </cell>
          <cell r="AB668">
            <v>1357.61283213924</v>
          </cell>
          <cell r="AC668">
            <v>1538.3059433983</v>
          </cell>
          <cell r="AD668">
            <v>1735.28548262182</v>
          </cell>
          <cell r="AE668">
            <v>1986.12304856545</v>
          </cell>
          <cell r="AF668">
            <v>1911.7359997815</v>
          </cell>
          <cell r="AG668">
            <v>1884.55834079262</v>
          </cell>
          <cell r="AH668">
            <v>1888.3434720569</v>
          </cell>
          <cell r="AI668">
            <v>2215.61804615494</v>
          </cell>
          <cell r="AJ668">
            <v>2123.46802302716</v>
          </cell>
          <cell r="AK668">
            <v>1918.61523521432</v>
          </cell>
          <cell r="AL668">
            <v>2378.66719530154</v>
          </cell>
          <cell r="AM668">
            <v>2113.65707399274</v>
          </cell>
          <cell r="AN668">
            <v>2216.11243972398</v>
          </cell>
          <cell r="AO668">
            <v>2093.63473572351</v>
          </cell>
          <cell r="AP668">
            <v>2379.62385343068</v>
          </cell>
          <cell r="AQ668">
            <v>2295.520790636</v>
          </cell>
          <cell r="AR668">
            <v>2587.34121771587</v>
          </cell>
          <cell r="AS668">
            <v>2181.76852906379</v>
          </cell>
        </row>
        <row r="668"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</row>
        <row r="668">
          <cell r="BX668">
            <v>2.55870031450611</v>
          </cell>
          <cell r="BY668">
            <v>2.90967293587074</v>
          </cell>
          <cell r="BZ668">
            <v>3.33385378550638</v>
          </cell>
          <cell r="CA668">
            <v>3.75757488945463</v>
          </cell>
          <cell r="CB668">
            <v>3.58654761764484</v>
          </cell>
          <cell r="CC668">
            <v>3.62362060528261</v>
          </cell>
          <cell r="CD668">
            <v>3.60794845053934</v>
          </cell>
          <cell r="CE668">
            <v>4.20188855561104</v>
          </cell>
          <cell r="CF668">
            <v>4.05621999723803</v>
          </cell>
          <cell r="CG668">
            <v>3.63537087263086</v>
          </cell>
          <cell r="CH668">
            <v>4.43507697423813</v>
          </cell>
          <cell r="CI668">
            <v>4.05332559624727</v>
          </cell>
          <cell r="CJ668">
            <v>4.23691426765111</v>
          </cell>
          <cell r="CK668">
            <v>4.00275307517417</v>
          </cell>
          <cell r="CL668">
            <v>4.54952649311382</v>
          </cell>
          <cell r="CM668">
            <v>4.38873254587515</v>
          </cell>
          <cell r="CN668">
            <v>4.94665465710193</v>
          </cell>
          <cell r="CO668">
            <v>4.17125324681355</v>
          </cell>
          <cell r="CP668">
            <v>4.62756024600851</v>
          </cell>
          <cell r="CQ668">
            <v>6.03060274152045</v>
          </cell>
          <cell r="CR668">
            <v>1.44089779498256</v>
          </cell>
          <cell r="CS668">
            <v>1.44569761820048</v>
          </cell>
          <cell r="CT668">
            <v>1.45366270143221</v>
          </cell>
          <cell r="CU668">
            <v>1.44845724042417</v>
          </cell>
          <cell r="CV668">
            <v>1.42603938492206</v>
          </cell>
          <cell r="CW668">
            <v>1.44812363554998</v>
          </cell>
          <cell r="CX668">
            <v>1.46035503623205</v>
          </cell>
          <cell r="CY668">
            <v>1.42486592798681</v>
          </cell>
          <cell r="CZ668">
            <v>1.43392951146146</v>
          </cell>
          <cell r="DA668">
            <v>1.44463289482437</v>
          </cell>
          <cell r="DB668">
            <v>1.43427146826226</v>
          </cell>
          <cell r="DC668">
            <v>1.44592677903962</v>
          </cell>
          <cell r="DD668">
            <v>1.46939871919656</v>
          </cell>
          <cell r="DE668">
            <v>1.42866423165503</v>
          </cell>
          <cell r="DF668">
            <v>1.43301009819975</v>
          </cell>
          <cell r="DG668">
            <v>1.43301009819975</v>
          </cell>
          <cell r="DH668">
            <v>1.43301009819975</v>
          </cell>
          <cell r="DI668">
            <v>1.43301009819975</v>
          </cell>
          <cell r="DJ668">
            <v>1.43301009819975</v>
          </cell>
          <cell r="DK668">
            <v>1.43301009819975</v>
          </cell>
        </row>
        <row r="669">
          <cell r="A669">
            <v>1268.36517371811</v>
          </cell>
          <cell r="B669">
            <v>1444.32882473678</v>
          </cell>
          <cell r="C669">
            <v>1627.91700773046</v>
          </cell>
          <cell r="D669">
            <v>1570.21573754698</v>
          </cell>
          <cell r="E669">
            <v>1601.43725181369</v>
          </cell>
          <cell r="F669">
            <v>1694.30324767998</v>
          </cell>
          <cell r="G669">
            <v>1598.3984441075</v>
          </cell>
          <cell r="H669">
            <v>1878.59770554372</v>
          </cell>
          <cell r="I669">
            <v>2020.95466335035</v>
          </cell>
          <cell r="J669">
            <v>2056.69280243105</v>
          </cell>
          <cell r="K669">
            <v>2047.13822633598</v>
          </cell>
          <cell r="L669">
            <v>1965.46302291578</v>
          </cell>
          <cell r="M669">
            <v>2029.19756751718</v>
          </cell>
          <cell r="N669">
            <v>2058.84752458761</v>
          </cell>
          <cell r="O669">
            <v>2169.81060072177</v>
          </cell>
          <cell r="P669">
            <v>2335.80210500496</v>
          </cell>
          <cell r="Q669">
            <v>2368.25941738085</v>
          </cell>
          <cell r="R669">
            <v>2090.95818090038</v>
          </cell>
          <cell r="S669">
            <v>2333.10828886325</v>
          </cell>
          <cell r="T669">
            <v>2436.41189464044</v>
          </cell>
        </row>
        <row r="669">
          <cell r="Z669">
            <v>1268.36517371811</v>
          </cell>
          <cell r="AA669">
            <v>1444.32882473678</v>
          </cell>
          <cell r="AB669">
            <v>1627.91700773046</v>
          </cell>
          <cell r="AC669">
            <v>1570.21573754698</v>
          </cell>
          <cell r="AD669">
            <v>1601.43725181369</v>
          </cell>
          <cell r="AE669">
            <v>1694.30324767998</v>
          </cell>
          <cell r="AF669">
            <v>1598.3984441075</v>
          </cell>
          <cell r="AG669">
            <v>1878.59770554372</v>
          </cell>
          <cell r="AH669">
            <v>2020.95466335035</v>
          </cell>
          <cell r="AI669">
            <v>2056.69280243105</v>
          </cell>
          <cell r="AJ669">
            <v>2047.13822633598</v>
          </cell>
          <cell r="AK669">
            <v>1965.46302291578</v>
          </cell>
          <cell r="AL669">
            <v>2029.19756751718</v>
          </cell>
          <cell r="AM669">
            <v>2058.84752458761</v>
          </cell>
          <cell r="AN669">
            <v>2169.81060072177</v>
          </cell>
          <cell r="AO669">
            <v>2335.80210500496</v>
          </cell>
          <cell r="AP669">
            <v>2368.25941738085</v>
          </cell>
          <cell r="AQ669">
            <v>2090.95818090038</v>
          </cell>
          <cell r="AR669">
            <v>2333.10828886325</v>
          </cell>
          <cell r="AS669">
            <v>2436.41189464044</v>
          </cell>
        </row>
        <row r="669"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</row>
        <row r="669">
          <cell r="BX669">
            <v>3.09756324071709</v>
          </cell>
          <cell r="BY669">
            <v>3.02683011500103</v>
          </cell>
          <cell r="BZ669">
            <v>3.07541337723414</v>
          </cell>
          <cell r="CA669">
            <v>3.22561676971679</v>
          </cell>
          <cell r="CB669">
            <v>3.03665369356135</v>
          </cell>
          <cell r="CC669">
            <v>3.63172300029423</v>
          </cell>
          <cell r="CD669">
            <v>3.83889245665318</v>
          </cell>
          <cell r="CE669">
            <v>3.88129636949663</v>
          </cell>
          <cell r="CF669">
            <v>3.89826691952953</v>
          </cell>
          <cell r="CG669">
            <v>3.76951709095681</v>
          </cell>
          <cell r="CH669">
            <v>3.80782990326835</v>
          </cell>
          <cell r="CI669">
            <v>3.83219154540432</v>
          </cell>
          <cell r="CJ669">
            <v>4.09809730497785</v>
          </cell>
          <cell r="CK669">
            <v>4.41160362489621</v>
          </cell>
          <cell r="CL669">
            <v>4.47290539212429</v>
          </cell>
          <cell r="CM669">
            <v>3.94916961098763</v>
          </cell>
          <cell r="CN669">
            <v>4.40651584411629</v>
          </cell>
          <cell r="CO669">
            <v>4.60162422283338</v>
          </cell>
          <cell r="CP669">
            <v>4.92044863275946</v>
          </cell>
          <cell r="CQ669">
            <v>4.75558028499452</v>
          </cell>
          <cell r="CR669">
            <v>1.45371366721933</v>
          </cell>
          <cell r="CS669">
            <v>1.43702988204947</v>
          </cell>
          <cell r="CT669">
            <v>1.4398565097542</v>
          </cell>
          <cell r="CU669">
            <v>1.42127597563724</v>
          </cell>
          <cell r="CV669">
            <v>1.42663726200716</v>
          </cell>
          <cell r="CW669">
            <v>1.43908189886429</v>
          </cell>
          <cell r="CX669">
            <v>1.44210511351947</v>
          </cell>
          <cell r="CY669">
            <v>1.41719041580812</v>
          </cell>
          <cell r="CZ669">
            <v>1.4423071638214</v>
          </cell>
          <cell r="DA669">
            <v>1.45177648516229</v>
          </cell>
          <cell r="DB669">
            <v>1.43874136793318</v>
          </cell>
          <cell r="DC669">
            <v>1.42851990582233</v>
          </cell>
          <cell r="DD669">
            <v>1.46000360617113</v>
          </cell>
          <cell r="DE669">
            <v>1.4719196790462</v>
          </cell>
          <cell r="DF669">
            <v>1.45059673670976</v>
          </cell>
          <cell r="DG669">
            <v>1.45059673670976</v>
          </cell>
          <cell r="DH669">
            <v>1.45059673670976</v>
          </cell>
          <cell r="DI669">
            <v>1.45059673670976</v>
          </cell>
          <cell r="DJ669">
            <v>1.45059673670976</v>
          </cell>
          <cell r="DK669">
            <v>1.45059673670976</v>
          </cell>
        </row>
        <row r="670">
          <cell r="A670">
            <v>1426.62729021429</v>
          </cell>
          <cell r="B670">
            <v>1548.73253700867</v>
          </cell>
          <cell r="C670">
            <v>1755.03988109918</v>
          </cell>
          <cell r="D670">
            <v>1546.06653580332</v>
          </cell>
          <cell r="E670">
            <v>1841.88604789833</v>
          </cell>
          <cell r="F670">
            <v>1694.82926307791</v>
          </cell>
          <cell r="G670">
            <v>1999.85282912989</v>
          </cell>
          <cell r="H670">
            <v>2000.09599189757</v>
          </cell>
          <cell r="I670">
            <v>1764.35157364055</v>
          </cell>
          <cell r="J670">
            <v>1858.27454996248</v>
          </cell>
          <cell r="K670">
            <v>2188.68508279943</v>
          </cell>
          <cell r="L670">
            <v>1819.25047947186</v>
          </cell>
          <cell r="M670">
            <v>2259.11730966579</v>
          </cell>
          <cell r="N670">
            <v>2124.28696682979</v>
          </cell>
          <cell r="O670">
            <v>2279.54146776659</v>
          </cell>
          <cell r="P670">
            <v>2266.65122173215</v>
          </cell>
          <cell r="Q670">
            <v>2482.01849868471</v>
          </cell>
          <cell r="R670">
            <v>2257.8934584281</v>
          </cell>
          <cell r="S670">
            <v>2192.71937427447</v>
          </cell>
          <cell r="T670">
            <v>2289.63110471649</v>
          </cell>
        </row>
        <row r="670">
          <cell r="Z670">
            <v>1426.62729021429</v>
          </cell>
          <cell r="AA670">
            <v>1548.73253700867</v>
          </cell>
          <cell r="AB670">
            <v>1755.03988109918</v>
          </cell>
          <cell r="AC670">
            <v>1546.06653580332</v>
          </cell>
          <cell r="AD670">
            <v>1841.88604789833</v>
          </cell>
          <cell r="AE670">
            <v>1694.82926307791</v>
          </cell>
          <cell r="AF670">
            <v>1999.85282912989</v>
          </cell>
          <cell r="AG670">
            <v>2000.09599189757</v>
          </cell>
          <cell r="AH670">
            <v>1764.35157364055</v>
          </cell>
          <cell r="AI670">
            <v>1858.27454996248</v>
          </cell>
          <cell r="AJ670">
            <v>2188.68508279943</v>
          </cell>
          <cell r="AK670">
            <v>1819.25047947186</v>
          </cell>
          <cell r="AL670">
            <v>2259.11730966579</v>
          </cell>
          <cell r="AM670">
            <v>2124.28696682979</v>
          </cell>
          <cell r="AN670">
            <v>2279.54146776659</v>
          </cell>
          <cell r="AO670">
            <v>2266.65122173215</v>
          </cell>
          <cell r="AP670">
            <v>2482.01849868471</v>
          </cell>
          <cell r="AQ670">
            <v>2257.8934584281</v>
          </cell>
          <cell r="AR670">
            <v>2192.71937427447</v>
          </cell>
          <cell r="AS670">
            <v>2289.63110471649</v>
          </cell>
        </row>
        <row r="670"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</row>
        <row r="670">
          <cell r="BX670">
            <v>3.38336619242124</v>
          </cell>
          <cell r="BY670">
            <v>2.95133006039364</v>
          </cell>
          <cell r="BZ670">
            <v>3.49008061840908</v>
          </cell>
          <cell r="CA670">
            <v>3.25324814753478</v>
          </cell>
          <cell r="CB670">
            <v>3.88223439378487</v>
          </cell>
          <cell r="CC670">
            <v>3.76978033743497</v>
          </cell>
          <cell r="CD670">
            <v>3.39125735400621</v>
          </cell>
          <cell r="CE670">
            <v>3.53711138177625</v>
          </cell>
          <cell r="CF670">
            <v>4.1257566293377</v>
          </cell>
          <cell r="CG670">
            <v>3.38972506999181</v>
          </cell>
          <cell r="CH670">
            <v>4.24425193348151</v>
          </cell>
          <cell r="CI670">
            <v>4.07477231131459</v>
          </cell>
          <cell r="CJ670">
            <v>4.313095625073</v>
          </cell>
          <cell r="CK670">
            <v>4.28870613071046</v>
          </cell>
          <cell r="CL670">
            <v>4.69620021368412</v>
          </cell>
          <cell r="CM670">
            <v>4.27213566198846</v>
          </cell>
          <cell r="CN670">
            <v>4.14882048601732</v>
          </cell>
          <cell r="CO670">
            <v>4.33218611743847</v>
          </cell>
          <cell r="CP670">
            <v>4.31450839096164</v>
          </cell>
          <cell r="CQ670">
            <v>5.11117166882335</v>
          </cell>
          <cell r="CR670">
            <v>1.43682945135216</v>
          </cell>
          <cell r="CS670">
            <v>1.42838765259677</v>
          </cell>
          <cell r="CT670">
            <v>1.42116701766965</v>
          </cell>
          <cell r="CU670">
            <v>1.43521688240566</v>
          </cell>
          <cell r="CV670">
            <v>1.44588727214766</v>
          </cell>
          <cell r="CW670">
            <v>1.42730207886775</v>
          </cell>
          <cell r="CX670">
            <v>1.41131325190017</v>
          </cell>
          <cell r="CY670">
            <v>1.45359001209689</v>
          </cell>
          <cell r="CZ670">
            <v>1.42538280737436</v>
          </cell>
          <cell r="DA670">
            <v>1.43935618674962</v>
          </cell>
          <cell r="DB670">
            <v>1.45340552675409</v>
          </cell>
          <cell r="DC670">
            <v>1.47039886304881</v>
          </cell>
          <cell r="DD670">
            <v>1.45829290749901</v>
          </cell>
          <cell r="DE670">
            <v>1.42829190149443</v>
          </cell>
          <cell r="DF670">
            <v>1.44798994334047</v>
          </cell>
          <cell r="DG670">
            <v>1.44798994334047</v>
          </cell>
          <cell r="DH670">
            <v>1.44798994334047</v>
          </cell>
          <cell r="DI670">
            <v>1.44798994334047</v>
          </cell>
          <cell r="DJ670">
            <v>1.44798994334047</v>
          </cell>
          <cell r="DK670">
            <v>1.44798994334047</v>
          </cell>
        </row>
        <row r="671">
          <cell r="A671">
            <v>1158.58593296828</v>
          </cell>
          <cell r="B671">
            <v>1362.59822133557</v>
          </cell>
          <cell r="C671">
            <v>1408.50331045807</v>
          </cell>
          <cell r="D671">
            <v>1487.64889792432</v>
          </cell>
          <cell r="E671">
            <v>1723.27649817904</v>
          </cell>
          <cell r="F671">
            <v>1983.33448964692</v>
          </cell>
          <cell r="G671">
            <v>1603.99071164966</v>
          </cell>
          <cell r="H671">
            <v>1860.29143847924</v>
          </cell>
          <cell r="I671">
            <v>1944.92452198553</v>
          </cell>
          <cell r="J671">
            <v>1985.09642082926</v>
          </cell>
          <cell r="K671">
            <v>1702.66056011638</v>
          </cell>
          <cell r="L671">
            <v>2178.69111545237</v>
          </cell>
          <cell r="M671">
            <v>2372.59445687853</v>
          </cell>
          <cell r="N671">
            <v>2422.2094222593</v>
          </cell>
          <cell r="O671">
            <v>2419.15608963503</v>
          </cell>
          <cell r="P671">
            <v>2432.50403159262</v>
          </cell>
          <cell r="Q671">
            <v>2413.81908992817</v>
          </cell>
          <cell r="R671">
            <v>2583.96805765195</v>
          </cell>
          <cell r="S671">
            <v>2623.19637931997</v>
          </cell>
          <cell r="T671">
            <v>2879.98331693509</v>
          </cell>
        </row>
        <row r="671">
          <cell r="Z671">
            <v>1158.58593296828</v>
          </cell>
          <cell r="AA671">
            <v>1362.59822133557</v>
          </cell>
          <cell r="AB671">
            <v>1408.50331045807</v>
          </cell>
          <cell r="AC671">
            <v>1487.64889792432</v>
          </cell>
          <cell r="AD671">
            <v>1723.27649817904</v>
          </cell>
          <cell r="AE671">
            <v>1983.33448964692</v>
          </cell>
          <cell r="AF671">
            <v>1603.99071164966</v>
          </cell>
          <cell r="AG671">
            <v>1860.29143847924</v>
          </cell>
          <cell r="AH671">
            <v>1944.92452198553</v>
          </cell>
          <cell r="AI671">
            <v>1985.09642082926</v>
          </cell>
          <cell r="AJ671">
            <v>1702.66056011638</v>
          </cell>
          <cell r="AK671">
            <v>2178.69111545237</v>
          </cell>
          <cell r="AL671">
            <v>2372.59445687853</v>
          </cell>
          <cell r="AM671">
            <v>2422.2094222593</v>
          </cell>
          <cell r="AN671">
            <v>2419.15608963503</v>
          </cell>
          <cell r="AO671">
            <v>2432.50403159262</v>
          </cell>
          <cell r="AP671">
            <v>2413.81908992817</v>
          </cell>
          <cell r="AQ671">
            <v>2583.96805765195</v>
          </cell>
          <cell r="AR671">
            <v>2623.19637931997</v>
          </cell>
          <cell r="AS671">
            <v>2879.98331693509</v>
          </cell>
        </row>
        <row r="671"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</row>
        <row r="671">
          <cell r="BX671">
            <v>2.64686802107215</v>
          </cell>
          <cell r="BY671">
            <v>2.9033614424888</v>
          </cell>
          <cell r="BZ671">
            <v>3.26511305143087</v>
          </cell>
          <cell r="CA671">
            <v>3.78970234328805</v>
          </cell>
          <cell r="CB671">
            <v>3.03261112304463</v>
          </cell>
          <cell r="CC671">
            <v>3.54209984133601</v>
          </cell>
          <cell r="CD671">
            <v>3.7557098708549</v>
          </cell>
          <cell r="CE671">
            <v>3.80779179641944</v>
          </cell>
          <cell r="CF671">
            <v>3.2664822197189</v>
          </cell>
          <cell r="CG671">
            <v>4.1410311972191</v>
          </cell>
          <cell r="CH671">
            <v>4.44990009354901</v>
          </cell>
          <cell r="CI671">
            <v>4.61311728721531</v>
          </cell>
          <cell r="CJ671">
            <v>4.65083725123659</v>
          </cell>
          <cell r="CK671">
            <v>4.67649872299929</v>
          </cell>
          <cell r="CL671">
            <v>4.64057684796917</v>
          </cell>
          <cell r="CM671">
            <v>4.96768891847164</v>
          </cell>
          <cell r="CN671">
            <v>5.04310552366667</v>
          </cell>
          <cell r="CO671">
            <v>5.53677943756098</v>
          </cell>
          <cell r="CP671">
            <v>5.60389502772628</v>
          </cell>
          <cell r="CQ671">
            <v>4.34090459864489</v>
          </cell>
          <cell r="CR671">
            <v>1.41051980003372</v>
          </cell>
          <cell r="CS671">
            <v>1.43427582621847</v>
          </cell>
          <cell r="CT671">
            <v>1.45791673351891</v>
          </cell>
          <cell r="CU671">
            <v>1.40380399960754</v>
          </cell>
          <cell r="CV671">
            <v>1.44598529977211</v>
          </cell>
          <cell r="CW671">
            <v>1.43383111128612</v>
          </cell>
          <cell r="CX671">
            <v>1.44907966175304</v>
          </cell>
          <cell r="CY671">
            <v>1.43888910557176</v>
          </cell>
          <cell r="CZ671">
            <v>1.41878912840358</v>
          </cell>
          <cell r="DA671">
            <v>1.42828721259212</v>
          </cell>
          <cell r="DB671">
            <v>1.42808781392206</v>
          </cell>
          <cell r="DC671">
            <v>1.44143245254286</v>
          </cell>
          <cell r="DD671">
            <v>1.46076510692722</v>
          </cell>
          <cell r="DE671">
            <v>1.43854790259985</v>
          </cell>
          <cell r="DF671">
            <v>1.42508209706702</v>
          </cell>
          <cell r="DG671">
            <v>1.42508209706702</v>
          </cell>
          <cell r="DH671">
            <v>1.42508209706702</v>
          </cell>
          <cell r="DI671">
            <v>1.42508209706702</v>
          </cell>
          <cell r="DJ671">
            <v>1.42508209706702</v>
          </cell>
          <cell r="DK671">
            <v>1.42508209706702</v>
          </cell>
        </row>
        <row r="672">
          <cell r="A672">
            <v>1262.51419619411</v>
          </cell>
          <cell r="B672">
            <v>1590.94202985774</v>
          </cell>
          <cell r="C672">
            <v>1488.02382262721</v>
          </cell>
          <cell r="D672">
            <v>1782.55166327763</v>
          </cell>
          <cell r="E672">
            <v>1651.82536277102</v>
          </cell>
          <cell r="F672">
            <v>1748.74895864507</v>
          </cell>
          <cell r="G672">
            <v>1515.18602624019</v>
          </cell>
          <cell r="H672">
            <v>1855.85127935243</v>
          </cell>
          <cell r="I672">
            <v>1856.321463866</v>
          </cell>
          <cell r="J672">
            <v>1791.48467011072</v>
          </cell>
          <cell r="K672">
            <v>2143.58630640583</v>
          </cell>
          <cell r="L672">
            <v>2024.03576553437</v>
          </cell>
          <cell r="M672">
            <v>1982.50702920488</v>
          </cell>
          <cell r="N672">
            <v>2317.37451107153</v>
          </cell>
          <cell r="O672">
            <v>2546.92050556578</v>
          </cell>
          <cell r="P672">
            <v>2031.54416647885</v>
          </cell>
          <cell r="Q672">
            <v>2442.42198919266</v>
          </cell>
          <cell r="R672">
            <v>2286.2602766883</v>
          </cell>
          <cell r="S672">
            <v>2332.51732772664</v>
          </cell>
          <cell r="T672">
            <v>2470.60103018411</v>
          </cell>
        </row>
        <row r="672">
          <cell r="Z672">
            <v>1262.51419619411</v>
          </cell>
          <cell r="AA672">
            <v>1590.94202985774</v>
          </cell>
          <cell r="AB672">
            <v>1488.02382262721</v>
          </cell>
          <cell r="AC672">
            <v>1782.55166327763</v>
          </cell>
          <cell r="AD672">
            <v>1651.82536277102</v>
          </cell>
          <cell r="AE672">
            <v>1748.74895864507</v>
          </cell>
          <cell r="AF672">
            <v>1515.18602624019</v>
          </cell>
          <cell r="AG672">
            <v>1855.85127935243</v>
          </cell>
          <cell r="AH672">
            <v>1856.321463866</v>
          </cell>
          <cell r="AI672">
            <v>1791.48467011072</v>
          </cell>
          <cell r="AJ672">
            <v>2143.58630640583</v>
          </cell>
          <cell r="AK672">
            <v>2024.03576553437</v>
          </cell>
          <cell r="AL672">
            <v>1982.50702920488</v>
          </cell>
          <cell r="AM672">
            <v>2317.37451107153</v>
          </cell>
          <cell r="AN672">
            <v>2546.92050556578</v>
          </cell>
          <cell r="AO672">
            <v>2031.54416647885</v>
          </cell>
          <cell r="AP672">
            <v>2442.42198919266</v>
          </cell>
          <cell r="AQ672">
            <v>2286.2602766883</v>
          </cell>
          <cell r="AR672">
            <v>2332.51732772664</v>
          </cell>
          <cell r="AS672">
            <v>2470.60103018411</v>
          </cell>
        </row>
        <row r="672"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</row>
        <row r="672">
          <cell r="BX672">
            <v>2.83262305073941</v>
          </cell>
          <cell r="BY672">
            <v>3.43418916926533</v>
          </cell>
          <cell r="BZ672">
            <v>3.12856500324801</v>
          </cell>
          <cell r="CA672">
            <v>3.32309659574092</v>
          </cell>
          <cell r="CB672">
            <v>2.88416918733545</v>
          </cell>
          <cell r="CC672">
            <v>3.54635206330773</v>
          </cell>
          <cell r="CD672">
            <v>3.50264276927882</v>
          </cell>
          <cell r="CE672">
            <v>3.37167034846747</v>
          </cell>
          <cell r="CF672">
            <v>4.10597301368295</v>
          </cell>
          <cell r="CG672">
            <v>3.8453599436912</v>
          </cell>
          <cell r="CH672">
            <v>3.78959644844875</v>
          </cell>
          <cell r="CI672">
            <v>4.46558559170916</v>
          </cell>
          <cell r="CJ672">
            <v>4.8165504478986</v>
          </cell>
          <cell r="CK672">
            <v>3.84190827455992</v>
          </cell>
          <cell r="CL672">
            <v>4.6189304692845</v>
          </cell>
          <cell r="CM672">
            <v>4.32360881921189</v>
          </cell>
          <cell r="CN672">
            <v>4.41108678305501</v>
          </cell>
          <cell r="CO672">
            <v>4.67222061800023</v>
          </cell>
          <cell r="CP672">
            <v>5.15107288914475</v>
          </cell>
          <cell r="CQ672">
            <v>5.0573721184872</v>
          </cell>
          <cell r="CR672">
            <v>1.45127444866983</v>
          </cell>
          <cell r="CS672">
            <v>1.43144906234251</v>
          </cell>
          <cell r="CT672">
            <v>1.43922347704356</v>
          </cell>
          <cell r="CU672">
            <v>1.42208333506181</v>
          </cell>
          <cell r="CV672">
            <v>1.44652546276019</v>
          </cell>
          <cell r="CW672">
            <v>1.44175557325788</v>
          </cell>
          <cell r="CX672">
            <v>1.43930342598035</v>
          </cell>
          <cell r="CY672">
            <v>1.4337335837655</v>
          </cell>
          <cell r="CZ672">
            <v>1.45199284219812</v>
          </cell>
          <cell r="DA672">
            <v>1.45571087061239</v>
          </cell>
          <cell r="DB672">
            <v>1.43031607272173</v>
          </cell>
          <cell r="DC672">
            <v>1.44207656719242</v>
          </cell>
          <cell r="DD672">
            <v>1.43327295697514</v>
          </cell>
          <cell r="DE672">
            <v>1.42175558676946</v>
          </cell>
          <cell r="DF672">
            <v>1.44872652623305</v>
          </cell>
          <cell r="DG672">
            <v>1.44872652623305</v>
          </cell>
          <cell r="DH672">
            <v>1.44872652623305</v>
          </cell>
          <cell r="DI672">
            <v>1.44872652623305</v>
          </cell>
          <cell r="DJ672">
            <v>1.44872652623305</v>
          </cell>
          <cell r="DK672">
            <v>1.44872652623305</v>
          </cell>
        </row>
        <row r="673">
          <cell r="A673">
            <v>1319.56362544616</v>
          </cell>
          <cell r="B673">
            <v>1744.60834792694</v>
          </cell>
          <cell r="C673">
            <v>1658.47957241646</v>
          </cell>
          <cell r="D673">
            <v>1828.40030901702</v>
          </cell>
          <cell r="E673">
            <v>1539.95906452162</v>
          </cell>
          <cell r="F673">
            <v>1696.49123404684</v>
          </cell>
          <cell r="G673">
            <v>1525.86629561091</v>
          </cell>
          <cell r="H673">
            <v>1853.53421298454</v>
          </cell>
          <cell r="I673">
            <v>1811.83377062142</v>
          </cell>
          <cell r="J673">
            <v>1683.43783430529</v>
          </cell>
          <cell r="K673">
            <v>2158.95303808147</v>
          </cell>
          <cell r="L673">
            <v>2244.82739299919</v>
          </cell>
          <cell r="M673">
            <v>2070.28215584665</v>
          </cell>
          <cell r="N673">
            <v>2111.74981122496</v>
          </cell>
          <cell r="O673">
            <v>2053.35831200104</v>
          </cell>
          <cell r="P673">
            <v>2527.11631563876</v>
          </cell>
          <cell r="Q673">
            <v>2091.39224706188</v>
          </cell>
          <cell r="R673">
            <v>2345.96951411656</v>
          </cell>
          <cell r="S673">
            <v>2342.28950055367</v>
          </cell>
          <cell r="T673">
            <v>2695.82337320131</v>
          </cell>
        </row>
        <row r="673">
          <cell r="Z673">
            <v>1319.56362544616</v>
          </cell>
          <cell r="AA673">
            <v>1744.60834792694</v>
          </cell>
          <cell r="AB673">
            <v>1658.47957241646</v>
          </cell>
          <cell r="AC673">
            <v>1828.40030901702</v>
          </cell>
          <cell r="AD673">
            <v>1539.95906452162</v>
          </cell>
          <cell r="AE673">
            <v>1696.49123404684</v>
          </cell>
          <cell r="AF673">
            <v>1525.86629561091</v>
          </cell>
          <cell r="AG673">
            <v>1853.53421298454</v>
          </cell>
          <cell r="AH673">
            <v>1811.83377062142</v>
          </cell>
          <cell r="AI673">
            <v>1683.43783430529</v>
          </cell>
          <cell r="AJ673">
            <v>2158.95303808147</v>
          </cell>
          <cell r="AK673">
            <v>2244.82739299919</v>
          </cell>
          <cell r="AL673">
            <v>2070.28215584665</v>
          </cell>
          <cell r="AM673">
            <v>2111.74981122496</v>
          </cell>
          <cell r="AN673">
            <v>2053.35831200104</v>
          </cell>
          <cell r="AO673">
            <v>2527.11631563876</v>
          </cell>
          <cell r="AP673">
            <v>2091.39224706188</v>
          </cell>
          <cell r="AQ673">
            <v>2345.96951411656</v>
          </cell>
          <cell r="AR673">
            <v>2342.28950055367</v>
          </cell>
          <cell r="AS673">
            <v>2695.82337320131</v>
          </cell>
        </row>
        <row r="673"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</row>
        <row r="673">
          <cell r="BX673">
            <v>3.15245477436134</v>
          </cell>
          <cell r="BY673">
            <v>3.50497662174527</v>
          </cell>
          <cell r="BZ673">
            <v>2.93921938227839</v>
          </cell>
          <cell r="CA673">
            <v>3.21137658730681</v>
          </cell>
          <cell r="CB673">
            <v>2.86395386493804</v>
          </cell>
          <cell r="CC673">
            <v>3.52810600926459</v>
          </cell>
          <cell r="CD673">
            <v>3.44035716950148</v>
          </cell>
          <cell r="CE673">
            <v>3.20920795045746</v>
          </cell>
          <cell r="CF673">
            <v>4.11068812119136</v>
          </cell>
          <cell r="CG673">
            <v>4.24066278728101</v>
          </cell>
          <cell r="CH673">
            <v>3.95196386997699</v>
          </cell>
          <cell r="CI673">
            <v>3.99132614535444</v>
          </cell>
          <cell r="CJ673">
            <v>3.94625117854645</v>
          </cell>
          <cell r="CK673">
            <v>4.85674403762239</v>
          </cell>
          <cell r="CL673">
            <v>4.01934678011845</v>
          </cell>
          <cell r="CM673">
            <v>4.50860665954332</v>
          </cell>
          <cell r="CN673">
            <v>4.50153421740073</v>
          </cell>
          <cell r="CO673">
            <v>5.18097406647036</v>
          </cell>
          <cell r="CP673">
            <v>4.8680213263705</v>
          </cell>
          <cell r="CQ673">
            <v>4.66573954043855</v>
          </cell>
          <cell r="CR673">
            <v>1.43979878085818</v>
          </cell>
          <cell r="CS673">
            <v>1.42364574119829</v>
          </cell>
          <cell r="CT673">
            <v>1.44134649842093</v>
          </cell>
          <cell r="CU673">
            <v>1.42920094931212</v>
          </cell>
          <cell r="CV673">
            <v>1.43543757081709</v>
          </cell>
          <cell r="CW673">
            <v>1.44732984837115</v>
          </cell>
          <cell r="CX673">
            <v>1.45967979987132</v>
          </cell>
          <cell r="CY673">
            <v>1.43934901974319</v>
          </cell>
          <cell r="CZ673">
            <v>1.44285255690709</v>
          </cell>
          <cell r="DA673">
            <v>1.43716409822992</v>
          </cell>
          <cell r="DB673">
            <v>1.43891719731</v>
          </cell>
          <cell r="DC673">
            <v>1.45029499965442</v>
          </cell>
          <cell r="DD673">
            <v>1.43523728785056</v>
          </cell>
          <cell r="DE673">
            <v>1.44954727087343</v>
          </cell>
          <cell r="DF673">
            <v>1.42556541802134</v>
          </cell>
          <cell r="DG673">
            <v>1.42556541802134</v>
          </cell>
          <cell r="DH673">
            <v>1.42556541802134</v>
          </cell>
          <cell r="DI673">
            <v>1.42556541802134</v>
          </cell>
          <cell r="DJ673">
            <v>1.42556541802134</v>
          </cell>
          <cell r="DK673">
            <v>1.42556541802134</v>
          </cell>
        </row>
        <row r="674">
          <cell r="A674">
            <v>1224.45860553797</v>
          </cell>
          <cell r="B674">
            <v>1517.40723290081</v>
          </cell>
          <cell r="C674">
            <v>1585.19731392331</v>
          </cell>
          <cell r="D674">
            <v>1530.58551841976</v>
          </cell>
          <cell r="E674">
            <v>1701.20789836427</v>
          </cell>
          <cell r="F674">
            <v>1594.82514514557</v>
          </cell>
          <cell r="G674">
            <v>1449.42584430759</v>
          </cell>
          <cell r="H674">
            <v>1589.52790652276</v>
          </cell>
          <cell r="I674">
            <v>1735.93824581051</v>
          </cell>
          <cell r="J674">
            <v>1980.37225973482</v>
          </cell>
          <cell r="K674">
            <v>1787.06629411224</v>
          </cell>
          <cell r="L674">
            <v>2239.26182616494</v>
          </cell>
          <cell r="M674">
            <v>2324.76198295075</v>
          </cell>
          <cell r="N674">
            <v>2055.43800387502</v>
          </cell>
          <cell r="O674">
            <v>2128.84505127868</v>
          </cell>
          <cell r="P674">
            <v>2173.19327219705</v>
          </cell>
          <cell r="Q674">
            <v>2481.21551497201</v>
          </cell>
          <cell r="R674">
            <v>2357.04034664765</v>
          </cell>
          <cell r="S674">
            <v>2620.06186790348</v>
          </cell>
          <cell r="T674">
            <v>2511.32121498465</v>
          </cell>
        </row>
        <row r="674">
          <cell r="Z674">
            <v>1224.45860553797</v>
          </cell>
          <cell r="AA674">
            <v>1517.40723290081</v>
          </cell>
          <cell r="AB674">
            <v>1585.19731392331</v>
          </cell>
          <cell r="AC674">
            <v>1530.58551841976</v>
          </cell>
          <cell r="AD674">
            <v>1701.20789836427</v>
          </cell>
          <cell r="AE674">
            <v>1594.82514514557</v>
          </cell>
          <cell r="AF674">
            <v>1449.42584430759</v>
          </cell>
          <cell r="AG674">
            <v>1589.52790652276</v>
          </cell>
          <cell r="AH674">
            <v>1735.93824581051</v>
          </cell>
          <cell r="AI674">
            <v>1980.37225973482</v>
          </cell>
          <cell r="AJ674">
            <v>1787.06629411224</v>
          </cell>
          <cell r="AK674">
            <v>2239.26182616494</v>
          </cell>
          <cell r="AL674">
            <v>2324.76198295075</v>
          </cell>
          <cell r="AM674">
            <v>2055.43800387502</v>
          </cell>
          <cell r="AN674">
            <v>2128.84505127868</v>
          </cell>
          <cell r="AO674">
            <v>2173.19327219705</v>
          </cell>
          <cell r="AP674">
            <v>2481.21551497201</v>
          </cell>
          <cell r="AQ674">
            <v>2357.04034664765</v>
          </cell>
          <cell r="AR674">
            <v>2620.06186790348</v>
          </cell>
          <cell r="AS674">
            <v>2511.32121498465</v>
          </cell>
        </row>
        <row r="674"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</row>
        <row r="674">
          <cell r="BX674">
            <v>2.99874111144723</v>
          </cell>
          <cell r="BY674">
            <v>2.88718590571031</v>
          </cell>
          <cell r="BZ674">
            <v>3.24606299086854</v>
          </cell>
          <cell r="CA674">
            <v>3.03218824903383</v>
          </cell>
          <cell r="CB674">
            <v>2.75408122226651</v>
          </cell>
          <cell r="CC674">
            <v>3.04904390031681</v>
          </cell>
          <cell r="CD674">
            <v>3.24337314503324</v>
          </cell>
          <cell r="CE674">
            <v>3.77172918789184</v>
          </cell>
          <cell r="CF674">
            <v>3.39048061085906</v>
          </cell>
          <cell r="CG674">
            <v>4.22969394921866</v>
          </cell>
          <cell r="CH674">
            <v>4.45968214820654</v>
          </cell>
          <cell r="CI674">
            <v>3.88502466227832</v>
          </cell>
          <cell r="CJ674">
            <v>3.94511829627672</v>
          </cell>
          <cell r="CK674">
            <v>4.02730322450684</v>
          </cell>
          <cell r="CL674">
            <v>4.59812174645695</v>
          </cell>
          <cell r="CM674">
            <v>4.36800366989452</v>
          </cell>
          <cell r="CN674">
            <v>4.85542806708005</v>
          </cell>
          <cell r="CO674">
            <v>4.65391281864924</v>
          </cell>
          <cell r="CP674">
            <v>5.22947401862694</v>
          </cell>
          <cell r="CQ674">
            <v>5.44668270479385</v>
          </cell>
          <cell r="CR674">
            <v>1.44789269765699</v>
          </cell>
          <cell r="CS674">
            <v>1.4496329320653</v>
          </cell>
          <cell r="CT674">
            <v>1.44827651941582</v>
          </cell>
          <cell r="CU674">
            <v>1.45241252864189</v>
          </cell>
          <cell r="CV674">
            <v>1.43584507456379</v>
          </cell>
          <cell r="CW674">
            <v>1.44100022836484</v>
          </cell>
          <cell r="CX674">
            <v>1.44187095076438</v>
          </cell>
          <cell r="CY674">
            <v>1.42827427847863</v>
          </cell>
          <cell r="CZ674">
            <v>1.46637311876511</v>
          </cell>
          <cell r="DA674">
            <v>1.43851192745989</v>
          </cell>
          <cell r="DB674">
            <v>1.44406430845895</v>
          </cell>
          <cell r="DC674">
            <v>1.45045102103298</v>
          </cell>
          <cell r="DD674">
            <v>1.42817597768828</v>
          </cell>
          <cell r="DE674">
            <v>1.44949839098716</v>
          </cell>
          <cell r="DF674">
            <v>1.47839728932553</v>
          </cell>
          <cell r="DG674">
            <v>1.47839728932553</v>
          </cell>
          <cell r="DH674">
            <v>1.47839728932553</v>
          </cell>
          <cell r="DI674">
            <v>1.47839728932553</v>
          </cell>
          <cell r="DJ674">
            <v>1.47839728932553</v>
          </cell>
          <cell r="DK674">
            <v>1.47839728932553</v>
          </cell>
        </row>
        <row r="675">
          <cell r="A675">
            <v>1246.04781087901</v>
          </cell>
          <cell r="B675">
            <v>1458.99548898733</v>
          </cell>
          <cell r="C675">
            <v>1774.31669693914</v>
          </cell>
          <cell r="D675">
            <v>1623.26838517405</v>
          </cell>
          <cell r="E675">
            <v>1370.99549324472</v>
          </cell>
          <cell r="F675">
            <v>1744.42567194786</v>
          </cell>
          <cell r="G675">
            <v>1982.40332530042</v>
          </cell>
          <cell r="H675">
            <v>1802.07466697087</v>
          </cell>
          <cell r="I675">
            <v>1905.00255025115</v>
          </cell>
          <cell r="J675">
            <v>1910.85695128359</v>
          </cell>
          <cell r="K675">
            <v>1915.23085037852</v>
          </cell>
          <cell r="L675">
            <v>1814.86674155993</v>
          </cell>
          <cell r="M675">
            <v>1913.45760599539</v>
          </cell>
          <cell r="N675">
            <v>1912.78445411106</v>
          </cell>
          <cell r="O675">
            <v>2141.35002917292</v>
          </cell>
          <cell r="P675">
            <v>2304.27143019714</v>
          </cell>
          <cell r="Q675">
            <v>2315.31998227497</v>
          </cell>
          <cell r="R675">
            <v>2513.20972633161</v>
          </cell>
          <cell r="S675">
            <v>2255.23453850668</v>
          </cell>
          <cell r="T675">
            <v>2656.59743931848</v>
          </cell>
        </row>
        <row r="675">
          <cell r="Z675">
            <v>1246.04781087901</v>
          </cell>
          <cell r="AA675">
            <v>1458.99548898733</v>
          </cell>
          <cell r="AB675">
            <v>1774.31669693914</v>
          </cell>
          <cell r="AC675">
            <v>1623.26838517405</v>
          </cell>
          <cell r="AD675">
            <v>1370.99549324472</v>
          </cell>
          <cell r="AE675">
            <v>1744.42567194786</v>
          </cell>
          <cell r="AF675">
            <v>1982.40332530042</v>
          </cell>
          <cell r="AG675">
            <v>1802.07466697087</v>
          </cell>
          <cell r="AH675">
            <v>1905.00255025115</v>
          </cell>
          <cell r="AI675">
            <v>1910.85695128359</v>
          </cell>
          <cell r="AJ675">
            <v>1915.23085037852</v>
          </cell>
          <cell r="AK675">
            <v>1814.86674155993</v>
          </cell>
          <cell r="AL675">
            <v>1913.45760599539</v>
          </cell>
          <cell r="AM675">
            <v>1912.78445411106</v>
          </cell>
          <cell r="AN675">
            <v>2141.35002917292</v>
          </cell>
          <cell r="AO675">
            <v>2304.27143019714</v>
          </cell>
          <cell r="AP675">
            <v>2315.31998227497</v>
          </cell>
          <cell r="AQ675">
            <v>2513.20972633161</v>
          </cell>
          <cell r="AR675">
            <v>2255.23453850668</v>
          </cell>
          <cell r="AS675">
            <v>2656.59743931848</v>
          </cell>
        </row>
        <row r="675"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</row>
        <row r="675">
          <cell r="BX675">
            <v>3.37934276606139</v>
          </cell>
          <cell r="BY675">
            <v>3.07578806667931</v>
          </cell>
          <cell r="BZ675">
            <v>2.62035611769394</v>
          </cell>
          <cell r="CA675">
            <v>3.31923789495244</v>
          </cell>
          <cell r="CB675">
            <v>3.73601786524631</v>
          </cell>
          <cell r="CC675">
            <v>3.40458740264358</v>
          </cell>
          <cell r="CD675">
            <v>3.58409856722943</v>
          </cell>
          <cell r="CE675">
            <v>3.61892513608382</v>
          </cell>
          <cell r="CF675">
            <v>3.65678496381488</v>
          </cell>
          <cell r="CG675">
            <v>3.44643275656838</v>
          </cell>
          <cell r="CH675">
            <v>3.59630510218629</v>
          </cell>
          <cell r="CI675">
            <v>3.59552726953991</v>
          </cell>
          <cell r="CJ675">
            <v>4.05830656019402</v>
          </cell>
          <cell r="CK675">
            <v>4.36707671993664</v>
          </cell>
          <cell r="CL675">
            <v>4.38801603894906</v>
          </cell>
          <cell r="CM675">
            <v>4.76305852876114</v>
          </cell>
          <cell r="CN675">
            <v>4.27414154515077</v>
          </cell>
          <cell r="CO675">
            <v>5.03480826063034</v>
          </cell>
          <cell r="CP675">
            <v>4.94997701723235</v>
          </cell>
          <cell r="CQ675">
            <v>5.71170096585044</v>
          </cell>
          <cell r="CR675">
            <v>1.42801402021329</v>
          </cell>
          <cell r="CS675">
            <v>1.42740458883272</v>
          </cell>
          <cell r="CT675">
            <v>1.4384872953019</v>
          </cell>
          <cell r="CU675">
            <v>1.4459093240172</v>
          </cell>
          <cell r="CV675">
            <v>1.43345097672928</v>
          </cell>
          <cell r="CW675">
            <v>1.43986317568961</v>
          </cell>
          <cell r="CX675">
            <v>1.45375161014289</v>
          </cell>
          <cell r="CY675">
            <v>1.45015835533544</v>
          </cell>
          <cell r="CZ675">
            <v>1.45620578543847</v>
          </cell>
          <cell r="DA675">
            <v>1.44662415695337</v>
          </cell>
          <cell r="DB675">
            <v>1.43492380907795</v>
          </cell>
          <cell r="DC675">
            <v>1.44272005267855</v>
          </cell>
          <cell r="DD675">
            <v>1.45770435391587</v>
          </cell>
          <cell r="DE675">
            <v>1.45750677463212</v>
          </cell>
          <cell r="DF675">
            <v>1.44560602351648</v>
          </cell>
          <cell r="DG675">
            <v>1.44560602351648</v>
          </cell>
          <cell r="DH675">
            <v>1.44560602351648</v>
          </cell>
          <cell r="DI675">
            <v>1.44560602351648</v>
          </cell>
          <cell r="DJ675">
            <v>1.44560602351648</v>
          </cell>
          <cell r="DK675">
            <v>1.44560602351648</v>
          </cell>
        </row>
        <row r="676">
          <cell r="A676">
            <v>1351.34483996444</v>
          </cell>
          <cell r="B676">
            <v>1325.73809466919</v>
          </cell>
          <cell r="C676">
            <v>1528.39791136714</v>
          </cell>
          <cell r="D676">
            <v>1855.57442263377</v>
          </cell>
          <cell r="E676">
            <v>1748.35260938787</v>
          </cell>
          <cell r="F676">
            <v>1895.59221488085</v>
          </cell>
          <cell r="G676">
            <v>1846.02022668431</v>
          </cell>
          <cell r="H676">
            <v>2192.52415507017</v>
          </cell>
          <cell r="I676">
            <v>2022.49241088105</v>
          </cell>
          <cell r="J676">
            <v>1808.81907458554</v>
          </cell>
          <cell r="K676">
            <v>2123.89036905971</v>
          </cell>
          <cell r="L676">
            <v>2100.024336539</v>
          </cell>
          <cell r="M676">
            <v>1835.84171104852</v>
          </cell>
          <cell r="N676">
            <v>2044.18927319643</v>
          </cell>
          <cell r="O676">
            <v>2328.54724790436</v>
          </cell>
          <cell r="P676">
            <v>2082.37640982532</v>
          </cell>
          <cell r="Q676">
            <v>2147.93959781961</v>
          </cell>
          <cell r="R676">
            <v>2248.12839930377</v>
          </cell>
          <cell r="S676">
            <v>2494.93718359422</v>
          </cell>
          <cell r="T676">
            <v>2453.89623878783</v>
          </cell>
        </row>
        <row r="676">
          <cell r="Z676">
            <v>1351.34483996444</v>
          </cell>
          <cell r="AA676">
            <v>1325.73809466919</v>
          </cell>
          <cell r="AB676">
            <v>1528.39791136714</v>
          </cell>
          <cell r="AC676">
            <v>1855.57442263377</v>
          </cell>
          <cell r="AD676">
            <v>1748.35260938787</v>
          </cell>
          <cell r="AE676">
            <v>1895.59221488085</v>
          </cell>
          <cell r="AF676">
            <v>1846.02022668431</v>
          </cell>
          <cell r="AG676">
            <v>2192.52415507017</v>
          </cell>
          <cell r="AH676">
            <v>2022.49241088105</v>
          </cell>
          <cell r="AI676">
            <v>1808.81907458554</v>
          </cell>
          <cell r="AJ676">
            <v>2123.89036905971</v>
          </cell>
          <cell r="AK676">
            <v>2100.024336539</v>
          </cell>
          <cell r="AL676">
            <v>1835.84171104852</v>
          </cell>
          <cell r="AM676">
            <v>2044.18927319643</v>
          </cell>
          <cell r="AN676">
            <v>2328.54724790436</v>
          </cell>
          <cell r="AO676">
            <v>2082.37640982532</v>
          </cell>
          <cell r="AP676">
            <v>2147.93959781961</v>
          </cell>
          <cell r="AQ676">
            <v>2248.12839930377</v>
          </cell>
          <cell r="AR676">
            <v>2494.93718359422</v>
          </cell>
          <cell r="AS676">
            <v>2453.89623878783</v>
          </cell>
        </row>
        <row r="676"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</row>
        <row r="676">
          <cell r="BX676">
            <v>2.94919672565453</v>
          </cell>
          <cell r="BY676">
            <v>3.46998606791927</v>
          </cell>
          <cell r="BZ676">
            <v>3.25627460377236</v>
          </cell>
          <cell r="CA676">
            <v>3.55704059694113</v>
          </cell>
          <cell r="CB676">
            <v>3.46860184788133</v>
          </cell>
          <cell r="CC676">
            <v>4.13568239193476</v>
          </cell>
          <cell r="CD676">
            <v>3.90023699562251</v>
          </cell>
          <cell r="CE676">
            <v>3.38657194342063</v>
          </cell>
          <cell r="CF676">
            <v>4.05247942723656</v>
          </cell>
          <cell r="CG676">
            <v>4.01483225720433</v>
          </cell>
          <cell r="CH676">
            <v>3.530881882636</v>
          </cell>
          <cell r="CI676">
            <v>3.92162546775498</v>
          </cell>
          <cell r="CJ676">
            <v>4.45765974899619</v>
          </cell>
          <cell r="CK676">
            <v>3.98640204217096</v>
          </cell>
          <cell r="CL676">
            <v>4.11191308103911</v>
          </cell>
          <cell r="CM676">
            <v>4.30370974227414</v>
          </cell>
          <cell r="CN676">
            <v>4.77618870288805</v>
          </cell>
          <cell r="CO676">
            <v>4.69762187634465</v>
          </cell>
          <cell r="CP676">
            <v>4.6611929677852</v>
          </cell>
          <cell r="CQ676">
            <v>4.50068718494563</v>
          </cell>
          <cell r="CR676">
            <v>1.42310707807091</v>
          </cell>
          <cell r="CS676">
            <v>1.43461802942766</v>
          </cell>
          <cell r="CT676">
            <v>1.41984137632013</v>
          </cell>
          <cell r="CU676">
            <v>1.4650679979562</v>
          </cell>
          <cell r="CV676">
            <v>1.47100835521018</v>
          </cell>
          <cell r="CW676">
            <v>1.46003487643823</v>
          </cell>
          <cell r="CX676">
            <v>1.45810614303802</v>
          </cell>
          <cell r="CY676">
            <v>1.4524605431639</v>
          </cell>
          <cell r="CZ676">
            <v>1.42070215336231</v>
          </cell>
          <cell r="DA676">
            <v>1.46332892975223</v>
          </cell>
          <cell r="DB676">
            <v>1.43588087933101</v>
          </cell>
          <cell r="DC676">
            <v>1.4330589584806</v>
          </cell>
          <cell r="DD676">
            <v>1.42448925937624</v>
          </cell>
          <cell r="DE676">
            <v>1.42811153251427</v>
          </cell>
          <cell r="DF676">
            <v>1.43115039288148</v>
          </cell>
          <cell r="DG676">
            <v>1.43115039288148</v>
          </cell>
          <cell r="DH676">
            <v>1.43115039288148</v>
          </cell>
          <cell r="DI676">
            <v>1.43115039288148</v>
          </cell>
          <cell r="DJ676">
            <v>1.43115039288148</v>
          </cell>
          <cell r="DK676">
            <v>1.43115039288148</v>
          </cell>
        </row>
        <row r="677">
          <cell r="A677">
            <v>1496.88020092952</v>
          </cell>
          <cell r="B677">
            <v>1628.07505259063</v>
          </cell>
          <cell r="C677">
            <v>1688.49331596788</v>
          </cell>
          <cell r="D677">
            <v>1703.10741765887</v>
          </cell>
          <cell r="E677">
            <v>1729.18210291211</v>
          </cell>
          <cell r="F677">
            <v>1813.50982796505</v>
          </cell>
          <cell r="G677">
            <v>1607.35811280121</v>
          </cell>
          <cell r="H677">
            <v>1695.08334955527</v>
          </cell>
          <cell r="I677">
            <v>1761.56824813401</v>
          </cell>
          <cell r="J677">
            <v>2088.34521756771</v>
          </cell>
          <cell r="K677">
            <v>2110.34549233426</v>
          </cell>
          <cell r="L677">
            <v>2084.73425042942</v>
          </cell>
          <cell r="M677">
            <v>2059.20400643028</v>
          </cell>
          <cell r="N677">
            <v>2281.23757415019</v>
          </cell>
          <cell r="O677">
            <v>2156.31916789423</v>
          </cell>
          <cell r="P677">
            <v>2448.8519553147</v>
          </cell>
          <cell r="Q677">
            <v>2721.50465356678</v>
          </cell>
          <cell r="R677">
            <v>2434.54443053167</v>
          </cell>
          <cell r="S677">
            <v>2662.0252136509</v>
          </cell>
          <cell r="T677">
            <v>2587.78750901495</v>
          </cell>
        </row>
        <row r="677">
          <cell r="Z677">
            <v>1496.88020092952</v>
          </cell>
          <cell r="AA677">
            <v>1628.07505259063</v>
          </cell>
          <cell r="AB677">
            <v>1688.49331596788</v>
          </cell>
          <cell r="AC677">
            <v>1703.10741765887</v>
          </cell>
          <cell r="AD677">
            <v>1729.18210291211</v>
          </cell>
          <cell r="AE677">
            <v>1813.50982796505</v>
          </cell>
          <cell r="AF677">
            <v>1607.35811280121</v>
          </cell>
          <cell r="AG677">
            <v>1695.08334955527</v>
          </cell>
          <cell r="AH677">
            <v>1761.56824813401</v>
          </cell>
          <cell r="AI677">
            <v>2088.34521756771</v>
          </cell>
          <cell r="AJ677">
            <v>2110.34549233426</v>
          </cell>
          <cell r="AK677">
            <v>2084.73425042942</v>
          </cell>
          <cell r="AL677">
            <v>2059.20400643028</v>
          </cell>
          <cell r="AM677">
            <v>2281.23757415019</v>
          </cell>
          <cell r="AN677">
            <v>2156.31916789423</v>
          </cell>
          <cell r="AO677">
            <v>2448.8519553147</v>
          </cell>
          <cell r="AP677">
            <v>2721.50465356678</v>
          </cell>
          <cell r="AQ677">
            <v>2434.54443053167</v>
          </cell>
          <cell r="AR677">
            <v>2662.0252136509</v>
          </cell>
          <cell r="AS677">
            <v>2587.78750901495</v>
          </cell>
        </row>
        <row r="677"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</row>
        <row r="677">
          <cell r="BX677">
            <v>3.16038417476344</v>
          </cell>
          <cell r="BY677">
            <v>3.21521851662844</v>
          </cell>
          <cell r="BZ677">
            <v>3.28971025609228</v>
          </cell>
          <cell r="CA677">
            <v>3.46507889726278</v>
          </cell>
          <cell r="CB677">
            <v>3.07932921412916</v>
          </cell>
          <cell r="CC677">
            <v>3.19636298444246</v>
          </cell>
          <cell r="CD677">
            <v>3.30890001484208</v>
          </cell>
          <cell r="CE677">
            <v>4.00655964080457</v>
          </cell>
          <cell r="CF677">
            <v>4.00149454638956</v>
          </cell>
          <cell r="CG677">
            <v>3.96653427478525</v>
          </cell>
          <cell r="CH677">
            <v>3.91669098346902</v>
          </cell>
          <cell r="CI677">
            <v>4.35810845839918</v>
          </cell>
          <cell r="CJ677">
            <v>4.10147124225116</v>
          </cell>
          <cell r="CK677">
            <v>4.65788924979144</v>
          </cell>
          <cell r="CL677">
            <v>5.17649392467135</v>
          </cell>
          <cell r="CM677">
            <v>4.63067532788271</v>
          </cell>
          <cell r="CN677">
            <v>5.06335983211565</v>
          </cell>
          <cell r="CO677">
            <v>4.92215447847941</v>
          </cell>
          <cell r="CP677">
            <v>5.39096022803177</v>
          </cell>
          <cell r="CQ677">
            <v>5.57976625652958</v>
          </cell>
          <cell r="CR677">
            <v>1.42902609570859</v>
          </cell>
          <cell r="CS677">
            <v>1.43385064008312</v>
          </cell>
          <cell r="CT677">
            <v>1.4637489713382</v>
          </cell>
          <cell r="CU677">
            <v>1.45123813373229</v>
          </cell>
          <cell r="CV677">
            <v>1.44009193657234</v>
          </cell>
          <cell r="CW677">
            <v>1.43388367882227</v>
          </cell>
          <cell r="CX677">
            <v>1.43009095512868</v>
          </cell>
          <cell r="CY677">
            <v>1.45292133402501</v>
          </cell>
          <cell r="CZ677">
            <v>1.45855551899463</v>
          </cell>
          <cell r="DA677">
            <v>1.42803159311311</v>
          </cell>
          <cell r="DB677">
            <v>1.44490224967704</v>
          </cell>
          <cell r="DC677">
            <v>1.439947392467</v>
          </cell>
          <cell r="DD677">
            <v>1.44041356235383</v>
          </cell>
          <cell r="DE677">
            <v>1.4341006003489</v>
          </cell>
          <cell r="DF677">
            <v>1.44039136171362</v>
          </cell>
          <cell r="DG677">
            <v>1.44039136171362</v>
          </cell>
          <cell r="DH677">
            <v>1.44039136171362</v>
          </cell>
          <cell r="DI677">
            <v>1.44039136171362</v>
          </cell>
          <cell r="DJ677">
            <v>1.44039136171362</v>
          </cell>
          <cell r="DK677">
            <v>1.44039136171362</v>
          </cell>
        </row>
        <row r="678">
          <cell r="A678">
            <v>1418.13792736701</v>
          </cell>
          <cell r="B678">
            <v>1497.3235989719</v>
          </cell>
          <cell r="C678">
            <v>1664.05450021639</v>
          </cell>
          <cell r="D678">
            <v>1714.1815219366</v>
          </cell>
          <cell r="E678">
            <v>1752.2145576144</v>
          </cell>
          <cell r="F678">
            <v>1545.68480285379</v>
          </cell>
          <cell r="G678">
            <v>1667.22472920614</v>
          </cell>
          <cell r="H678">
            <v>1917.98202790841</v>
          </cell>
          <cell r="I678">
            <v>1547.64261681622</v>
          </cell>
          <cell r="J678">
            <v>1709.79508775612</v>
          </cell>
          <cell r="K678">
            <v>1899.95622177752</v>
          </cell>
          <cell r="L678">
            <v>2503.13989362367</v>
          </cell>
          <cell r="M678">
            <v>1641.44779607672</v>
          </cell>
          <cell r="N678">
            <v>2029.7450187596</v>
          </cell>
          <cell r="O678">
            <v>2400.07295277786</v>
          </cell>
          <cell r="P678">
            <v>2485.43716138782</v>
          </cell>
          <cell r="Q678">
            <v>2611.43397834357</v>
          </cell>
          <cell r="R678">
            <v>2320.3959397198</v>
          </cell>
          <cell r="S678">
            <v>2534.34036748117</v>
          </cell>
          <cell r="T678">
            <v>2745.22542162435</v>
          </cell>
        </row>
        <row r="678">
          <cell r="Z678">
            <v>1418.13792736701</v>
          </cell>
          <cell r="AA678">
            <v>1497.3235989719</v>
          </cell>
          <cell r="AB678">
            <v>1664.05450021639</v>
          </cell>
          <cell r="AC678">
            <v>1714.1815219366</v>
          </cell>
          <cell r="AD678">
            <v>1752.2145576144</v>
          </cell>
          <cell r="AE678">
            <v>1545.68480285379</v>
          </cell>
          <cell r="AF678">
            <v>1667.22472920614</v>
          </cell>
          <cell r="AG678">
            <v>1917.98202790841</v>
          </cell>
          <cell r="AH678">
            <v>1547.64261681622</v>
          </cell>
          <cell r="AI678">
            <v>1709.79508775612</v>
          </cell>
          <cell r="AJ678">
            <v>1899.95622177752</v>
          </cell>
          <cell r="AK678">
            <v>2503.13989362367</v>
          </cell>
          <cell r="AL678">
            <v>1641.44779607672</v>
          </cell>
          <cell r="AM678">
            <v>2029.7450187596</v>
          </cell>
          <cell r="AN678">
            <v>2400.07295277786</v>
          </cell>
          <cell r="AO678">
            <v>2485.43716138782</v>
          </cell>
          <cell r="AP678">
            <v>2611.43397834357</v>
          </cell>
          <cell r="AQ678">
            <v>2320.3959397198</v>
          </cell>
          <cell r="AR678">
            <v>2534.34036748117</v>
          </cell>
          <cell r="AS678">
            <v>2745.22542162435</v>
          </cell>
        </row>
        <row r="678"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</row>
        <row r="678">
          <cell r="BX678">
            <v>3.19784062503851</v>
          </cell>
          <cell r="BY678">
            <v>3.25858486402045</v>
          </cell>
          <cell r="BZ678">
            <v>3.3841189182213</v>
          </cell>
          <cell r="CA678">
            <v>2.9694281514464</v>
          </cell>
          <cell r="CB678">
            <v>3.14743261486912</v>
          </cell>
          <cell r="CC678">
            <v>3.63379709819224</v>
          </cell>
          <cell r="CD678">
            <v>2.93247364204851</v>
          </cell>
          <cell r="CE678">
            <v>3.2578408868959</v>
          </cell>
          <cell r="CF678">
            <v>3.6870824660244</v>
          </cell>
          <cell r="CG678">
            <v>4.74154004544447</v>
          </cell>
          <cell r="CH678">
            <v>3.14103495421656</v>
          </cell>
          <cell r="CI678">
            <v>3.90833076050038</v>
          </cell>
          <cell r="CJ678">
            <v>4.56399816789758</v>
          </cell>
          <cell r="CK678">
            <v>4.7263274384512</v>
          </cell>
          <cell r="CL678">
            <v>4.96592400616443</v>
          </cell>
          <cell r="CM678">
            <v>4.41248371447247</v>
          </cell>
          <cell r="CN678">
            <v>4.81932217128047</v>
          </cell>
          <cell r="CO678">
            <v>5.22034289843481</v>
          </cell>
          <cell r="CP678">
            <v>5.08511034646149</v>
          </cell>
          <cell r="CQ678">
            <v>4.42138739340161</v>
          </cell>
          <cell r="CR678">
            <v>1.43243334230591</v>
          </cell>
          <cell r="CS678">
            <v>1.45607915662705</v>
          </cell>
          <cell r="CT678">
            <v>1.42566624163626</v>
          </cell>
          <cell r="CU678">
            <v>1.44123536053585</v>
          </cell>
          <cell r="CV678">
            <v>1.41856357447502</v>
          </cell>
          <cell r="CW678">
            <v>1.42611730897351</v>
          </cell>
          <cell r="CX678">
            <v>1.45125870607919</v>
          </cell>
          <cell r="CY678">
            <v>1.44607558978871</v>
          </cell>
          <cell r="CZ678">
            <v>1.44591811418247</v>
          </cell>
          <cell r="DA678">
            <v>1.43787565632302</v>
          </cell>
          <cell r="DB678">
            <v>1.41178277396435</v>
          </cell>
          <cell r="DC678">
            <v>1.44634811707771</v>
          </cell>
          <cell r="DD678">
            <v>1.43173104249868</v>
          </cell>
          <cell r="DE678">
            <v>1.4228440727375</v>
          </cell>
          <cell r="DF678">
            <v>1.44074166870377</v>
          </cell>
          <cell r="DG678">
            <v>1.44074166870377</v>
          </cell>
          <cell r="DH678">
            <v>1.44074166870377</v>
          </cell>
          <cell r="DI678">
            <v>1.44074166870377</v>
          </cell>
          <cell r="DJ678">
            <v>1.44074166870377</v>
          </cell>
          <cell r="DK678">
            <v>1.44074166870377</v>
          </cell>
        </row>
        <row r="679">
          <cell r="A679">
            <v>1247.40967550917</v>
          </cell>
          <cell r="B679">
            <v>1741.03730590438</v>
          </cell>
          <cell r="C679">
            <v>1399.7663276818</v>
          </cell>
          <cell r="D679">
            <v>1724.26026790491</v>
          </cell>
          <cell r="E679">
            <v>1813.32286855112</v>
          </cell>
          <cell r="F679">
            <v>1665.93329455501</v>
          </cell>
          <cell r="G679">
            <v>2032.03101489543</v>
          </cell>
          <cell r="H679">
            <v>1790.89834375186</v>
          </cell>
          <cell r="I679">
            <v>2090.7511879353</v>
          </cell>
          <cell r="J679">
            <v>1793.82586029823</v>
          </cell>
          <cell r="K679">
            <v>1576.83482697705</v>
          </cell>
          <cell r="L679">
            <v>1854.09053482801</v>
          </cell>
          <cell r="M679">
            <v>2005.81639739455</v>
          </cell>
          <cell r="N679">
            <v>2032.9937961338</v>
          </cell>
          <cell r="O679">
            <v>2098.69259271291</v>
          </cell>
          <cell r="P679">
            <v>2019.07095864203</v>
          </cell>
          <cell r="Q679">
            <v>2363.2316113761</v>
          </cell>
          <cell r="R679">
            <v>2355.88470862848</v>
          </cell>
          <cell r="S679">
            <v>2148.82241157781</v>
          </cell>
          <cell r="T679">
            <v>2731.85629951279</v>
          </cell>
        </row>
        <row r="679">
          <cell r="Z679">
            <v>1247.40967550917</v>
          </cell>
          <cell r="AA679">
            <v>1741.03730590438</v>
          </cell>
          <cell r="AB679">
            <v>1399.7663276818</v>
          </cell>
          <cell r="AC679">
            <v>1724.26026790491</v>
          </cell>
          <cell r="AD679">
            <v>1813.32286855112</v>
          </cell>
          <cell r="AE679">
            <v>1665.93329455501</v>
          </cell>
          <cell r="AF679">
            <v>2032.03101489543</v>
          </cell>
          <cell r="AG679">
            <v>1790.89834375186</v>
          </cell>
          <cell r="AH679">
            <v>2090.7511879353</v>
          </cell>
          <cell r="AI679">
            <v>1793.82586029823</v>
          </cell>
          <cell r="AJ679">
            <v>1576.83482697705</v>
          </cell>
          <cell r="AK679">
            <v>1854.09053482801</v>
          </cell>
          <cell r="AL679">
            <v>2005.81639739455</v>
          </cell>
          <cell r="AM679">
            <v>2032.9937961338</v>
          </cell>
          <cell r="AN679">
            <v>2098.69259271291</v>
          </cell>
          <cell r="AO679">
            <v>2019.07095864203</v>
          </cell>
          <cell r="AP679">
            <v>2363.2316113761</v>
          </cell>
          <cell r="AQ679">
            <v>2355.88470862848</v>
          </cell>
          <cell r="AR679">
            <v>2148.82241157781</v>
          </cell>
          <cell r="AS679">
            <v>2731.85629951279</v>
          </cell>
        </row>
        <row r="679"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</row>
        <row r="679">
          <cell r="BX679">
            <v>2.69214812303535</v>
          </cell>
          <cell r="BY679">
            <v>3.26689596970883</v>
          </cell>
          <cell r="BZ679">
            <v>3.45570497605254</v>
          </cell>
          <cell r="CA679">
            <v>3.17862515434292</v>
          </cell>
          <cell r="CB679">
            <v>3.82790404079179</v>
          </cell>
          <cell r="CC679">
            <v>3.3883735269452</v>
          </cell>
          <cell r="CD679">
            <v>3.9821996802569</v>
          </cell>
          <cell r="CE679">
            <v>3.40586661607353</v>
          </cell>
          <cell r="CF679">
            <v>3.03113349573966</v>
          </cell>
          <cell r="CG679">
            <v>3.5769022074682</v>
          </cell>
          <cell r="CH679">
            <v>3.86424811333267</v>
          </cell>
          <cell r="CI679">
            <v>3.83403726634048</v>
          </cell>
          <cell r="CJ679">
            <v>4.02561802237491</v>
          </cell>
          <cell r="CK679">
            <v>3.87289137427045</v>
          </cell>
          <cell r="CL679">
            <v>4.53304490559238</v>
          </cell>
          <cell r="CM679">
            <v>4.51895240618958</v>
          </cell>
          <cell r="CN679">
            <v>4.1217747930147</v>
          </cell>
          <cell r="CO679">
            <v>5.2401242526144</v>
          </cell>
          <cell r="CP679">
            <v>5.47336486513368</v>
          </cell>
          <cell r="CQ679">
            <v>4.78260223080139</v>
          </cell>
          <cell r="CR679">
            <v>1.46204988879548</v>
          </cell>
          <cell r="CS679">
            <v>1.46006806895588</v>
          </cell>
          <cell r="CT679">
            <v>1.42450417471838</v>
          </cell>
          <cell r="CU679">
            <v>1.44602117048958</v>
          </cell>
          <cell r="CV679">
            <v>1.43762499792998</v>
          </cell>
          <cell r="CW679">
            <v>1.43590407342118</v>
          </cell>
          <cell r="CX679">
            <v>1.45437508376932</v>
          </cell>
          <cell r="CY679">
            <v>1.44806077776884</v>
          </cell>
          <cell r="CZ679">
            <v>1.43842245651242</v>
          </cell>
          <cell r="DA679">
            <v>1.44297823493251</v>
          </cell>
          <cell r="DB679">
            <v>1.42524089501419</v>
          </cell>
          <cell r="DC679">
            <v>1.4201394952351</v>
          </cell>
          <cell r="DD679">
            <v>1.42211038964127</v>
          </cell>
          <cell r="DE679">
            <v>1.45273653589739</v>
          </cell>
          <cell r="DF679">
            <v>1.42831304107917</v>
          </cell>
          <cell r="DG679">
            <v>1.42831304107917</v>
          </cell>
          <cell r="DH679">
            <v>1.42831304107917</v>
          </cell>
          <cell r="DI679">
            <v>1.42831304107917</v>
          </cell>
          <cell r="DJ679">
            <v>1.42831304107917</v>
          </cell>
          <cell r="DK679">
            <v>1.42831304107917</v>
          </cell>
        </row>
        <row r="680">
          <cell r="A680">
            <v>1421.7572738999</v>
          </cell>
          <cell r="B680">
            <v>1607.50620979928</v>
          </cell>
          <cell r="C680">
            <v>1641.22274515746</v>
          </cell>
          <cell r="D680">
            <v>1669.39541501516</v>
          </cell>
          <cell r="E680">
            <v>1669.74758954835</v>
          </cell>
          <cell r="F680">
            <v>1694.72598960402</v>
          </cell>
          <cell r="G680">
            <v>1891.24163662749</v>
          </cell>
          <cell r="H680">
            <v>2165.29775716982</v>
          </cell>
          <cell r="I680">
            <v>1933.3420324415</v>
          </cell>
          <cell r="J680">
            <v>2062.25048657912</v>
          </cell>
          <cell r="K680">
            <v>1665.41661113093</v>
          </cell>
          <cell r="L680">
            <v>1912.4734496216</v>
          </cell>
          <cell r="M680">
            <v>2309.2199686524</v>
          </cell>
          <cell r="N680">
            <v>2265.93537599669</v>
          </cell>
          <cell r="O680">
            <v>2106.179760283</v>
          </cell>
          <cell r="P680">
            <v>2214.71960090747</v>
          </cell>
          <cell r="Q680">
            <v>2547.32978569054</v>
          </cell>
          <cell r="R680">
            <v>2131.25431325749</v>
          </cell>
          <cell r="S680">
            <v>2346.01038247433</v>
          </cell>
          <cell r="T680">
            <v>2171.93826184467</v>
          </cell>
        </row>
        <row r="680">
          <cell r="Z680">
            <v>1421.7572738999</v>
          </cell>
          <cell r="AA680">
            <v>1607.50620979928</v>
          </cell>
          <cell r="AB680">
            <v>1641.22274515746</v>
          </cell>
          <cell r="AC680">
            <v>1669.39541501516</v>
          </cell>
          <cell r="AD680">
            <v>1669.74758954835</v>
          </cell>
          <cell r="AE680">
            <v>1694.72598960402</v>
          </cell>
          <cell r="AF680">
            <v>1891.24163662749</v>
          </cell>
          <cell r="AG680">
            <v>2165.29775716982</v>
          </cell>
          <cell r="AH680">
            <v>1933.3420324415</v>
          </cell>
          <cell r="AI680">
            <v>2062.25048657912</v>
          </cell>
          <cell r="AJ680">
            <v>1665.41661113093</v>
          </cell>
          <cell r="AK680">
            <v>1912.4734496216</v>
          </cell>
          <cell r="AL680">
            <v>2309.2199686524</v>
          </cell>
          <cell r="AM680">
            <v>2265.93537599669</v>
          </cell>
          <cell r="AN680">
            <v>2106.179760283</v>
          </cell>
          <cell r="AO680">
            <v>2214.71960090747</v>
          </cell>
          <cell r="AP680">
            <v>2547.32978569054</v>
          </cell>
          <cell r="AQ680">
            <v>2131.25431325749</v>
          </cell>
          <cell r="AR680">
            <v>2346.01038247433</v>
          </cell>
          <cell r="AS680">
            <v>2171.93826184467</v>
          </cell>
        </row>
        <row r="680"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</row>
        <row r="680">
          <cell r="BX680">
            <v>3.15203833965791</v>
          </cell>
          <cell r="BY680">
            <v>3.14766902729818</v>
          </cell>
          <cell r="BZ680">
            <v>3.19149294207242</v>
          </cell>
          <cell r="CA680">
            <v>3.20692384708606</v>
          </cell>
          <cell r="CB680">
            <v>3.56939151238565</v>
          </cell>
          <cell r="CC680">
            <v>4.15642740460131</v>
          </cell>
          <cell r="CD680">
            <v>3.65821990101025</v>
          </cell>
          <cell r="CE680">
            <v>3.88071387449792</v>
          </cell>
          <cell r="CF680">
            <v>3.18097082792128</v>
          </cell>
          <cell r="CG680">
            <v>3.6482994417536</v>
          </cell>
          <cell r="CH680">
            <v>4.37755621017873</v>
          </cell>
          <cell r="CI680">
            <v>4.26585531067049</v>
          </cell>
          <cell r="CJ680">
            <v>3.99565735363827</v>
          </cell>
          <cell r="CK680">
            <v>4.20156950820938</v>
          </cell>
          <cell r="CL680">
            <v>4.83256803729261</v>
          </cell>
          <cell r="CM680">
            <v>4.04322657060211</v>
          </cell>
          <cell r="CN680">
            <v>4.45064272917796</v>
          </cell>
          <cell r="CO680">
            <v>4.1204085478544</v>
          </cell>
          <cell r="CP680">
            <v>3.91701839816687</v>
          </cell>
          <cell r="CQ680">
            <v>4.78303684479579</v>
          </cell>
          <cell r="CR680">
            <v>1.45101624015779</v>
          </cell>
          <cell r="CS680">
            <v>1.4367369493751</v>
          </cell>
          <cell r="CT680">
            <v>1.4265374297929</v>
          </cell>
          <cell r="CU680">
            <v>1.45303906759872</v>
          </cell>
          <cell r="CV680">
            <v>1.43338901677122</v>
          </cell>
          <cell r="CW680">
            <v>1.44783135628357</v>
          </cell>
          <cell r="CX680">
            <v>1.45164348544736</v>
          </cell>
          <cell r="CY680">
            <v>1.42726482262526</v>
          </cell>
          <cell r="CZ680">
            <v>1.44792484581868</v>
          </cell>
          <cell r="DA680">
            <v>1.45591803874602</v>
          </cell>
          <cell r="DB680">
            <v>1.4344002138985</v>
          </cell>
          <cell r="DC680">
            <v>1.43619057873057</v>
          </cell>
          <cell r="DD680">
            <v>1.44524244746229</v>
          </cell>
          <cell r="DE680">
            <v>1.45528661286043</v>
          </cell>
          <cell r="DF680">
            <v>1.44415674241196</v>
          </cell>
          <cell r="DG680">
            <v>1.44415674241196</v>
          </cell>
          <cell r="DH680">
            <v>1.44415674241196</v>
          </cell>
          <cell r="DI680">
            <v>1.44415674241196</v>
          </cell>
          <cell r="DJ680">
            <v>1.44415674241196</v>
          </cell>
          <cell r="DK680">
            <v>1.44415674241196</v>
          </cell>
        </row>
        <row r="681">
          <cell r="A681">
            <v>1325.45333600887</v>
          </cell>
          <cell r="B681">
            <v>1544.94804955657</v>
          </cell>
          <cell r="C681">
            <v>1695.52834893858</v>
          </cell>
          <cell r="D681">
            <v>1567.01227101296</v>
          </cell>
          <cell r="E681">
            <v>1588.20787194163</v>
          </cell>
          <cell r="F681">
            <v>1214.7976293068</v>
          </cell>
          <cell r="G681">
            <v>1712.81148600032</v>
          </cell>
          <cell r="H681">
            <v>1961.00339030603</v>
          </cell>
          <cell r="I681">
            <v>2153.52143532659</v>
          </cell>
          <cell r="J681">
            <v>1787.15094425022</v>
          </cell>
          <cell r="K681">
            <v>1835.02426956409</v>
          </cell>
          <cell r="L681">
            <v>1802.95179418369</v>
          </cell>
          <cell r="M681">
            <v>2098.26497862529</v>
          </cell>
          <cell r="N681">
            <v>2302.5363288735</v>
          </cell>
          <cell r="O681">
            <v>2398.23844536631</v>
          </cell>
          <cell r="P681">
            <v>2217.96312003411</v>
          </cell>
          <cell r="Q681">
            <v>2416.64160553882</v>
          </cell>
          <cell r="R681">
            <v>2421.80513481553</v>
          </cell>
          <cell r="S681">
            <v>2329.62989591788</v>
          </cell>
          <cell r="T681">
            <v>2275.97011717803</v>
          </cell>
        </row>
        <row r="681">
          <cell r="Z681">
            <v>1325.45333600887</v>
          </cell>
          <cell r="AA681">
            <v>1544.94804955657</v>
          </cell>
          <cell r="AB681">
            <v>1695.52834893858</v>
          </cell>
          <cell r="AC681">
            <v>1567.01227101296</v>
          </cell>
          <cell r="AD681">
            <v>1588.20787194163</v>
          </cell>
          <cell r="AE681">
            <v>1214.7976293068</v>
          </cell>
          <cell r="AF681">
            <v>1712.81148600032</v>
          </cell>
          <cell r="AG681">
            <v>1961.00339030603</v>
          </cell>
          <cell r="AH681">
            <v>2153.52143532659</v>
          </cell>
          <cell r="AI681">
            <v>1787.15094425022</v>
          </cell>
          <cell r="AJ681">
            <v>1835.02426956409</v>
          </cell>
          <cell r="AK681">
            <v>1802.95179418369</v>
          </cell>
          <cell r="AL681">
            <v>2098.26497862529</v>
          </cell>
          <cell r="AM681">
            <v>2302.5363288735</v>
          </cell>
          <cell r="AN681">
            <v>2398.23844536631</v>
          </cell>
          <cell r="AO681">
            <v>2217.96312003411</v>
          </cell>
          <cell r="AP681">
            <v>2416.64160553882</v>
          </cell>
          <cell r="AQ681">
            <v>2421.80513481553</v>
          </cell>
          <cell r="AR681">
            <v>2329.62989591788</v>
          </cell>
          <cell r="AS681">
            <v>2275.97011717803</v>
          </cell>
        </row>
        <row r="681"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</row>
        <row r="681">
          <cell r="BX681">
            <v>3.22013568588033</v>
          </cell>
          <cell r="BY681">
            <v>2.96638089836611</v>
          </cell>
          <cell r="BZ681">
            <v>2.9941876159311</v>
          </cell>
          <cell r="CA681">
            <v>2.29998567254106</v>
          </cell>
          <cell r="CB681">
            <v>3.18870137516979</v>
          </cell>
          <cell r="CC681">
            <v>3.70828496381861</v>
          </cell>
          <cell r="CD681">
            <v>4.20599775915252</v>
          </cell>
          <cell r="CE681">
            <v>3.34973887524392</v>
          </cell>
          <cell r="CF681">
            <v>3.56957916099322</v>
          </cell>
          <cell r="CG681">
            <v>3.43269448510695</v>
          </cell>
          <cell r="CH681">
            <v>4.00055771634198</v>
          </cell>
          <cell r="CI681">
            <v>4.38968277192584</v>
          </cell>
          <cell r="CJ681">
            <v>4.57881055163793</v>
          </cell>
          <cell r="CK681">
            <v>4.23462185621197</v>
          </cell>
          <cell r="CL681">
            <v>4.61394658414721</v>
          </cell>
          <cell r="CM681">
            <v>4.62380499600844</v>
          </cell>
          <cell r="CN681">
            <v>4.4478204281354</v>
          </cell>
          <cell r="CO681">
            <v>4.3453710817965</v>
          </cell>
          <cell r="CP681">
            <v>4.72354856827921</v>
          </cell>
          <cell r="CQ681">
            <v>5.13453644575129</v>
          </cell>
          <cell r="CR681">
            <v>1.4587317080197</v>
          </cell>
          <cell r="CS681">
            <v>1.44761452799496</v>
          </cell>
          <cell r="CT681">
            <v>1.44257373009019</v>
          </cell>
          <cell r="CU681">
            <v>1.44728018795893</v>
          </cell>
          <cell r="CV681">
            <v>1.4532337320895</v>
          </cell>
          <cell r="CW681">
            <v>1.44705800682456</v>
          </cell>
          <cell r="CX681">
            <v>1.47164430158349</v>
          </cell>
          <cell r="CY681">
            <v>1.44881315234826</v>
          </cell>
          <cell r="CZ681">
            <v>1.40277267482686</v>
          </cell>
          <cell r="DA681">
            <v>1.46169720661984</v>
          </cell>
          <cell r="DB681">
            <v>1.4084191792602</v>
          </cell>
          <cell r="DC681">
            <v>1.43898444155124</v>
          </cell>
          <cell r="DD681">
            <v>1.43696743852313</v>
          </cell>
          <cell r="DE681">
            <v>1.43707849450699</v>
          </cell>
          <cell r="DF681">
            <v>1.43498321552623</v>
          </cell>
          <cell r="DG681">
            <v>1.43498321552623</v>
          </cell>
          <cell r="DH681">
            <v>1.43498321552623</v>
          </cell>
          <cell r="DI681">
            <v>1.43498321552623</v>
          </cell>
          <cell r="DJ681">
            <v>1.43498321552623</v>
          </cell>
          <cell r="DK681">
            <v>1.43498321552623</v>
          </cell>
        </row>
        <row r="682">
          <cell r="A682">
            <v>1299.10812299541</v>
          </cell>
          <cell r="B682">
            <v>1770.13473140105</v>
          </cell>
          <cell r="C682">
            <v>1559.13833040632</v>
          </cell>
          <cell r="D682">
            <v>1473.32982280977</v>
          </cell>
          <cell r="E682">
            <v>1466.35247486219</v>
          </cell>
          <cell r="F682">
            <v>1718.55424266935</v>
          </cell>
          <cell r="G682">
            <v>2057.10895942397</v>
          </cell>
          <cell r="H682">
            <v>2358.48719351685</v>
          </cell>
          <cell r="I682">
            <v>2041.77481783584</v>
          </cell>
          <cell r="J682">
            <v>2117.16944723614</v>
          </cell>
          <cell r="K682">
            <v>2077.73176674528</v>
          </cell>
          <cell r="L682">
            <v>1952.67916141525</v>
          </cell>
          <cell r="M682">
            <v>2087.38432039127</v>
          </cell>
          <cell r="N682">
            <v>1858.77517703166</v>
          </cell>
          <cell r="O682">
            <v>1932.92369029679</v>
          </cell>
          <cell r="P682">
            <v>2132.33931459719</v>
          </cell>
          <cell r="Q682">
            <v>2416.08523385857</v>
          </cell>
          <cell r="R682">
            <v>2442.62173523836</v>
          </cell>
          <cell r="S682">
            <v>2772.69021406176</v>
          </cell>
          <cell r="T682">
            <v>2547.07729647804</v>
          </cell>
        </row>
        <row r="682">
          <cell r="Z682">
            <v>1299.10812299541</v>
          </cell>
          <cell r="AA682">
            <v>1770.13473140105</v>
          </cell>
          <cell r="AB682">
            <v>1559.13833040632</v>
          </cell>
          <cell r="AC682">
            <v>1473.32982280977</v>
          </cell>
          <cell r="AD682">
            <v>1466.35247486219</v>
          </cell>
          <cell r="AE682">
            <v>1718.55424266935</v>
          </cell>
          <cell r="AF682">
            <v>2057.10895942397</v>
          </cell>
          <cell r="AG682">
            <v>2358.48719351685</v>
          </cell>
          <cell r="AH682">
            <v>2041.77481783584</v>
          </cell>
          <cell r="AI682">
            <v>2117.16944723614</v>
          </cell>
          <cell r="AJ682">
            <v>2077.73176674528</v>
          </cell>
          <cell r="AK682">
            <v>1952.67916141525</v>
          </cell>
          <cell r="AL682">
            <v>2087.38432039127</v>
          </cell>
          <cell r="AM682">
            <v>1858.77517703166</v>
          </cell>
          <cell r="AN682">
            <v>1932.92369029679</v>
          </cell>
          <cell r="AO682">
            <v>2132.33931459719</v>
          </cell>
          <cell r="AP682">
            <v>2416.08523385857</v>
          </cell>
          <cell r="AQ682">
            <v>2442.62173523836</v>
          </cell>
          <cell r="AR682">
            <v>2772.69021406176</v>
          </cell>
          <cell r="AS682">
            <v>2547.07729647804</v>
          </cell>
        </row>
        <row r="682"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</row>
        <row r="682">
          <cell r="BX682">
            <v>2.97359288883165</v>
          </cell>
          <cell r="BY682">
            <v>2.84164252621193</v>
          </cell>
          <cell r="BZ682">
            <v>2.82508889389867</v>
          </cell>
          <cell r="CA682">
            <v>3.1944389420296</v>
          </cell>
          <cell r="CB682">
            <v>3.88051442505095</v>
          </cell>
          <cell r="CC682">
            <v>4.46381855938568</v>
          </cell>
          <cell r="CD682">
            <v>3.82438395629216</v>
          </cell>
          <cell r="CE682">
            <v>3.99554088330815</v>
          </cell>
          <cell r="CF682">
            <v>3.88781669101117</v>
          </cell>
          <cell r="CG682">
            <v>3.66414490053701</v>
          </cell>
          <cell r="CH682">
            <v>3.99729243063948</v>
          </cell>
          <cell r="CI682">
            <v>3.58256547751012</v>
          </cell>
          <cell r="CJ682">
            <v>3.70258885186147</v>
          </cell>
          <cell r="CK682">
            <v>4.08457706543045</v>
          </cell>
          <cell r="CL682">
            <v>4.62810316668956</v>
          </cell>
          <cell r="CM682">
            <v>4.67893484445805</v>
          </cell>
          <cell r="CN682">
            <v>5.31119357054089</v>
          </cell>
          <cell r="CO682">
            <v>4.87902344521474</v>
          </cell>
          <cell r="CP682">
            <v>5.54912102445786</v>
          </cell>
          <cell r="CQ682">
            <v>4.64238929289211</v>
          </cell>
          <cell r="CR682">
            <v>1.44037925881154</v>
          </cell>
          <cell r="CS682">
            <v>1.46357342020275</v>
          </cell>
          <cell r="CT682">
            <v>1.4365153616591</v>
          </cell>
          <cell r="CU682">
            <v>1.42048833562236</v>
          </cell>
          <cell r="CV682">
            <v>1.42204517861179</v>
          </cell>
          <cell r="CW682">
            <v>1.47392636816021</v>
          </cell>
          <cell r="CX682">
            <v>1.45236284162298</v>
          </cell>
          <cell r="CY682">
            <v>1.44755183558592</v>
          </cell>
          <cell r="CZ682">
            <v>1.46269403763857</v>
          </cell>
          <cell r="DA682">
            <v>1.45173442305027</v>
          </cell>
          <cell r="DB682">
            <v>1.46416774547609</v>
          </cell>
          <cell r="DC682">
            <v>1.4600421290385</v>
          </cell>
          <cell r="DD682">
            <v>1.43068370678149</v>
          </cell>
          <cell r="DE682">
            <v>1.42147708494442</v>
          </cell>
          <cell r="DF682">
            <v>1.43026448659469</v>
          </cell>
          <cell r="DG682">
            <v>1.43026448659469</v>
          </cell>
          <cell r="DH682">
            <v>1.43026448659469</v>
          </cell>
          <cell r="DI682">
            <v>1.43026448659469</v>
          </cell>
          <cell r="DJ682">
            <v>1.43026448659469</v>
          </cell>
          <cell r="DK682">
            <v>1.43026448659469</v>
          </cell>
        </row>
        <row r="683">
          <cell r="A683">
            <v>1345.70473351121</v>
          </cell>
          <cell r="B683">
            <v>1502.03816725504</v>
          </cell>
          <cell r="C683">
            <v>1739.45155435976</v>
          </cell>
          <cell r="D683">
            <v>1785.69445557465</v>
          </cell>
          <cell r="E683">
            <v>1809.83027230699</v>
          </cell>
          <cell r="F683">
            <v>1792.64216096486</v>
          </cell>
          <cell r="G683">
            <v>1739.14417983847</v>
          </cell>
          <cell r="H683">
            <v>1978.07743469452</v>
          </cell>
          <cell r="I683">
            <v>1689.62996919958</v>
          </cell>
          <cell r="J683">
            <v>1830.05290923963</v>
          </cell>
          <cell r="K683">
            <v>2052.36575842624</v>
          </cell>
          <cell r="L683">
            <v>1950.89336578357</v>
          </cell>
          <cell r="M683">
            <v>1934.61324637017</v>
          </cell>
          <cell r="N683">
            <v>2087.15303041394</v>
          </cell>
          <cell r="O683">
            <v>2177.15171000235</v>
          </cell>
          <cell r="P683">
            <v>2468.24734179622</v>
          </cell>
          <cell r="Q683">
            <v>2045.37809968117</v>
          </cell>
          <cell r="R683">
            <v>2248.06532012739</v>
          </cell>
          <cell r="S683">
            <v>2499.78814206486</v>
          </cell>
          <cell r="T683">
            <v>2333.48278182343</v>
          </cell>
        </row>
        <row r="683">
          <cell r="Z683">
            <v>1345.70473351121</v>
          </cell>
          <cell r="AA683">
            <v>1502.03816725504</v>
          </cell>
          <cell r="AB683">
            <v>1739.45155435976</v>
          </cell>
          <cell r="AC683">
            <v>1785.69445557465</v>
          </cell>
          <cell r="AD683">
            <v>1809.83027230699</v>
          </cell>
          <cell r="AE683">
            <v>1792.64216096486</v>
          </cell>
          <cell r="AF683">
            <v>1739.14417983847</v>
          </cell>
          <cell r="AG683">
            <v>1978.07743469452</v>
          </cell>
          <cell r="AH683">
            <v>1689.62996919958</v>
          </cell>
          <cell r="AI683">
            <v>1830.05290923963</v>
          </cell>
          <cell r="AJ683">
            <v>2052.36575842624</v>
          </cell>
          <cell r="AK683">
            <v>1950.89336578357</v>
          </cell>
          <cell r="AL683">
            <v>1934.61324637017</v>
          </cell>
          <cell r="AM683">
            <v>2087.15303041394</v>
          </cell>
          <cell r="AN683">
            <v>2177.15171000235</v>
          </cell>
          <cell r="AO683">
            <v>2468.24734179622</v>
          </cell>
          <cell r="AP683">
            <v>2045.37809968117</v>
          </cell>
          <cell r="AQ683">
            <v>2248.06532012739</v>
          </cell>
          <cell r="AR683">
            <v>2499.78814206486</v>
          </cell>
          <cell r="AS683">
            <v>2333.48278182343</v>
          </cell>
        </row>
        <row r="683"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</row>
        <row r="683">
          <cell r="BX683">
            <v>3.23123340164067</v>
          </cell>
          <cell r="BY683">
            <v>3.30862547409756</v>
          </cell>
          <cell r="BZ683">
            <v>3.47567281865965</v>
          </cell>
          <cell r="CA683">
            <v>3.41733729065307</v>
          </cell>
          <cell r="CB683">
            <v>3.2569327566663</v>
          </cell>
          <cell r="CC683">
            <v>3.83534638756206</v>
          </cell>
          <cell r="CD683">
            <v>3.21742009498449</v>
          </cell>
          <cell r="CE683">
            <v>3.52409758516599</v>
          </cell>
          <cell r="CF683">
            <v>3.8846696986948</v>
          </cell>
          <cell r="CG683">
            <v>3.78840062724675</v>
          </cell>
          <cell r="CH683">
            <v>3.64172662568278</v>
          </cell>
          <cell r="CI683">
            <v>3.94102028851478</v>
          </cell>
          <cell r="CJ683">
            <v>4.14411949396052</v>
          </cell>
          <cell r="CK683">
            <v>4.69820815796201</v>
          </cell>
          <cell r="CL683">
            <v>3.89329380054985</v>
          </cell>
          <cell r="CM683">
            <v>4.27910065891846</v>
          </cell>
          <cell r="CN683">
            <v>4.75824478501369</v>
          </cell>
          <cell r="CO683">
            <v>4.44168931386286</v>
          </cell>
          <cell r="CP683">
            <v>5.04692296767414</v>
          </cell>
          <cell r="CQ683">
            <v>4.82171507675177</v>
          </cell>
          <cell r="CR683">
            <v>1.46197106327697</v>
          </cell>
          <cell r="CS683">
            <v>1.43851103918377</v>
          </cell>
          <cell r="CT683">
            <v>1.47486117668141</v>
          </cell>
          <cell r="CU683">
            <v>1.4786543884213</v>
          </cell>
          <cell r="CV683">
            <v>1.42661273396933</v>
          </cell>
          <cell r="CW683">
            <v>1.43718572926306</v>
          </cell>
          <cell r="CX683">
            <v>1.46296498297282</v>
          </cell>
          <cell r="CY683">
            <v>1.41301193801288</v>
          </cell>
          <cell r="CZ683">
            <v>1.43876866141996</v>
          </cell>
          <cell r="DA683">
            <v>1.42273120019795</v>
          </cell>
          <cell r="DB683">
            <v>1.44746408890015</v>
          </cell>
          <cell r="DC683">
            <v>1.41086275101753</v>
          </cell>
          <cell r="DD683">
            <v>1.45543880934064</v>
          </cell>
          <cell r="DE683">
            <v>1.45095103855482</v>
          </cell>
          <cell r="DF683">
            <v>1.43934054367369</v>
          </cell>
          <cell r="DG683">
            <v>1.43934054367369</v>
          </cell>
          <cell r="DH683">
            <v>1.43934054367369</v>
          </cell>
          <cell r="DI683">
            <v>1.43934054367369</v>
          </cell>
          <cell r="DJ683">
            <v>1.43934054367369</v>
          </cell>
          <cell r="DK683">
            <v>1.43934054367369</v>
          </cell>
        </row>
        <row r="684">
          <cell r="A684">
            <v>1531.81457397274</v>
          </cell>
          <cell r="B684">
            <v>1305.41062512788</v>
          </cell>
          <cell r="C684">
            <v>1468.10613483077</v>
          </cell>
          <cell r="D684">
            <v>1481.61414453179</v>
          </cell>
          <cell r="E684">
            <v>1630.41569240559</v>
          </cell>
          <cell r="F684">
            <v>1781.11838832248</v>
          </cell>
          <cell r="G684">
            <v>2147.50945685407</v>
          </cell>
          <cell r="H684">
            <v>2045.51090987065</v>
          </cell>
          <cell r="I684">
            <v>2012.42913439285</v>
          </cell>
          <cell r="J684">
            <v>1974.59953832113</v>
          </cell>
          <cell r="K684">
            <v>2159.55690735367</v>
          </cell>
          <cell r="L684">
            <v>2276.96077457018</v>
          </cell>
          <cell r="M684">
            <v>2359.9361271334</v>
          </cell>
          <cell r="N684">
            <v>2257.1227681423</v>
          </cell>
          <cell r="O684">
            <v>2412.39224441367</v>
          </cell>
          <cell r="P684">
            <v>2234.27963615938</v>
          </cell>
          <cell r="Q684">
            <v>2295.15620764341</v>
          </cell>
          <cell r="R684">
            <v>2503.3538408569</v>
          </cell>
          <cell r="S684">
            <v>2619.73622643043</v>
          </cell>
          <cell r="T684">
            <v>2323.78602775009</v>
          </cell>
        </row>
        <row r="684">
          <cell r="Z684">
            <v>1531.81457397274</v>
          </cell>
          <cell r="AA684">
            <v>1305.41062512788</v>
          </cell>
          <cell r="AB684">
            <v>1468.10613483077</v>
          </cell>
          <cell r="AC684">
            <v>1481.61414453179</v>
          </cell>
          <cell r="AD684">
            <v>1630.41569240559</v>
          </cell>
          <cell r="AE684">
            <v>1781.11838832248</v>
          </cell>
          <cell r="AF684">
            <v>2147.50945685407</v>
          </cell>
          <cell r="AG684">
            <v>2045.51090987065</v>
          </cell>
          <cell r="AH684">
            <v>2012.42913439285</v>
          </cell>
          <cell r="AI684">
            <v>1974.59953832113</v>
          </cell>
          <cell r="AJ684">
            <v>2159.55690735367</v>
          </cell>
          <cell r="AK684">
            <v>2276.96077457018</v>
          </cell>
          <cell r="AL684">
            <v>2359.9361271334</v>
          </cell>
          <cell r="AM684">
            <v>2257.1227681423</v>
          </cell>
          <cell r="AN684">
            <v>2412.39224441367</v>
          </cell>
          <cell r="AO684">
            <v>2234.27963615938</v>
          </cell>
          <cell r="AP684">
            <v>2295.15620764341</v>
          </cell>
          <cell r="AQ684">
            <v>2503.3538408569</v>
          </cell>
          <cell r="AR684">
            <v>2619.73622643043</v>
          </cell>
          <cell r="AS684">
            <v>2323.78602775009</v>
          </cell>
        </row>
        <row r="684"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</row>
        <row r="684">
          <cell r="BX684">
            <v>2.76018503963775</v>
          </cell>
          <cell r="BY684">
            <v>2.72981953744729</v>
          </cell>
          <cell r="BZ684">
            <v>3.05561360635321</v>
          </cell>
          <cell r="CA684">
            <v>3.38367370439706</v>
          </cell>
          <cell r="CB684">
            <v>4.13512242994631</v>
          </cell>
          <cell r="CC684">
            <v>3.87811037558489</v>
          </cell>
          <cell r="CD684">
            <v>3.84817619740278</v>
          </cell>
          <cell r="CE684">
            <v>3.76736382521701</v>
          </cell>
          <cell r="CF684">
            <v>4.06755726494302</v>
          </cell>
          <cell r="CG684">
            <v>4.32503154676276</v>
          </cell>
          <cell r="CH684">
            <v>4.48621933234694</v>
          </cell>
          <cell r="CI684">
            <v>4.25258198915024</v>
          </cell>
          <cell r="CJ684">
            <v>4.59618998443743</v>
          </cell>
          <cell r="CK684">
            <v>4.25684243925439</v>
          </cell>
          <cell r="CL684">
            <v>4.37282701381506</v>
          </cell>
          <cell r="CM684">
            <v>4.76949379915038</v>
          </cell>
          <cell r="CN684">
            <v>4.99123035802743</v>
          </cell>
          <cell r="CO684">
            <v>4.42737373719111</v>
          </cell>
          <cell r="CP684">
            <v>4.30172973463005</v>
          </cell>
          <cell r="CQ684">
            <v>5.45716024427502</v>
          </cell>
          <cell r="CR684">
            <v>1.4483519555528</v>
          </cell>
          <cell r="CS684">
            <v>1.44467152122743</v>
          </cell>
          <cell r="CT684">
            <v>1.45722425519172</v>
          </cell>
          <cell r="CU684">
            <v>1.48699090861131</v>
          </cell>
          <cell r="CV684">
            <v>1.46186425491527</v>
          </cell>
          <cell r="CW684">
            <v>1.44215336130719</v>
          </cell>
          <cell r="CX684">
            <v>1.42283273414501</v>
          </cell>
          <cell r="CY684">
            <v>1.44506961802305</v>
          </cell>
          <cell r="CZ684">
            <v>1.43275780394614</v>
          </cell>
          <cell r="DA684">
            <v>1.43598070157543</v>
          </cell>
          <cell r="DB684">
            <v>1.45458167675121</v>
          </cell>
          <cell r="DC684">
            <v>1.44235912039111</v>
          </cell>
          <cell r="DD684">
            <v>1.44120872198195</v>
          </cell>
          <cell r="DE684">
            <v>1.4541513863078</v>
          </cell>
          <cell r="DF684">
            <v>1.43799404347738</v>
          </cell>
          <cell r="DG684">
            <v>1.43799404347738</v>
          </cell>
          <cell r="DH684">
            <v>1.43799404347738</v>
          </cell>
          <cell r="DI684">
            <v>1.43799404347738</v>
          </cell>
          <cell r="DJ684">
            <v>1.43799404347738</v>
          </cell>
          <cell r="DK684">
            <v>1.43799404347738</v>
          </cell>
        </row>
        <row r="685">
          <cell r="A685">
            <v>1434.9960816387</v>
          </cell>
          <cell r="B685">
            <v>1372.25377719553</v>
          </cell>
          <cell r="C685">
            <v>1348.93933044333</v>
          </cell>
          <cell r="D685">
            <v>1566.19605381103</v>
          </cell>
          <cell r="E685">
            <v>1904.62463933107</v>
          </cell>
          <cell r="F685">
            <v>1653.7189993596</v>
          </cell>
          <cell r="G685">
            <v>1838.28364991372</v>
          </cell>
          <cell r="H685">
            <v>1945.738789212</v>
          </cell>
          <cell r="I685">
            <v>1838.99630489131</v>
          </cell>
          <cell r="J685">
            <v>2215.79625672359</v>
          </cell>
          <cell r="K685">
            <v>1672.59860693619</v>
          </cell>
          <cell r="L685">
            <v>1918.21874856986</v>
          </cell>
          <cell r="M685">
            <v>1837.69014069599</v>
          </cell>
          <cell r="N685">
            <v>2269.8183498962</v>
          </cell>
          <cell r="O685">
            <v>2146.37300263015</v>
          </cell>
          <cell r="P685">
            <v>2141.9775009177</v>
          </cell>
          <cell r="Q685">
            <v>2395.22221844317</v>
          </cell>
          <cell r="R685">
            <v>2364.65452465968</v>
          </cell>
          <cell r="S685">
            <v>2416.04386011149</v>
          </cell>
          <cell r="T685">
            <v>2833.27571845057</v>
          </cell>
        </row>
        <row r="685">
          <cell r="Z685">
            <v>1434.9960816387</v>
          </cell>
          <cell r="AA685">
            <v>1372.25377719553</v>
          </cell>
          <cell r="AB685">
            <v>1348.93933044333</v>
          </cell>
          <cell r="AC685">
            <v>1566.19605381103</v>
          </cell>
          <cell r="AD685">
            <v>1904.62463933107</v>
          </cell>
          <cell r="AE685">
            <v>1653.7189993596</v>
          </cell>
          <cell r="AF685">
            <v>1838.28364991372</v>
          </cell>
          <cell r="AG685">
            <v>1945.738789212</v>
          </cell>
          <cell r="AH685">
            <v>1838.99630489131</v>
          </cell>
          <cell r="AI685">
            <v>2215.79625672359</v>
          </cell>
          <cell r="AJ685">
            <v>1672.59860693619</v>
          </cell>
          <cell r="AK685">
            <v>1918.21874856986</v>
          </cell>
          <cell r="AL685">
            <v>1837.69014069599</v>
          </cell>
          <cell r="AM685">
            <v>2269.8183498962</v>
          </cell>
          <cell r="AN685">
            <v>2146.37300263015</v>
          </cell>
          <cell r="AO685">
            <v>2141.9775009177</v>
          </cell>
          <cell r="AP685">
            <v>2395.22221844317</v>
          </cell>
          <cell r="AQ685">
            <v>2364.65452465968</v>
          </cell>
          <cell r="AR685">
            <v>2416.04386011149</v>
          </cell>
          <cell r="AS685">
            <v>2833.27571845057</v>
          </cell>
        </row>
        <row r="685"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</row>
        <row r="685">
          <cell r="BX685">
            <v>2.55626088387502</v>
          </cell>
          <cell r="BY685">
            <v>2.95248914954856</v>
          </cell>
          <cell r="BZ685">
            <v>3.63261112284512</v>
          </cell>
          <cell r="CA685">
            <v>3.20873904799113</v>
          </cell>
          <cell r="CB685">
            <v>3.49265824997262</v>
          </cell>
          <cell r="CC685">
            <v>3.72433511189613</v>
          </cell>
          <cell r="CD685">
            <v>3.50707248848617</v>
          </cell>
          <cell r="CE685">
            <v>4.23816975215938</v>
          </cell>
          <cell r="CF685">
            <v>3.1953190047108</v>
          </cell>
          <cell r="CG685">
            <v>3.68587115380044</v>
          </cell>
          <cell r="CH685">
            <v>3.50538305367995</v>
          </cell>
          <cell r="CI685">
            <v>4.34208177838654</v>
          </cell>
          <cell r="CJ685">
            <v>4.06253400669789</v>
          </cell>
          <cell r="CK685">
            <v>4.05421444846573</v>
          </cell>
          <cell r="CL685">
            <v>4.53354179543809</v>
          </cell>
          <cell r="CM685">
            <v>4.47568498520539</v>
          </cell>
          <cell r="CN685">
            <v>4.57295182680224</v>
          </cell>
          <cell r="CO685">
            <v>5.36266480357898</v>
          </cell>
          <cell r="CP685">
            <v>5.19704823721058</v>
          </cell>
          <cell r="CQ685">
            <v>4.77635250182627</v>
          </cell>
          <cell r="CR685">
            <v>1.45208287392014</v>
          </cell>
          <cell r="CS685">
            <v>1.45205998488934</v>
          </cell>
          <cell r="CT685">
            <v>1.44575391983979</v>
          </cell>
          <cell r="CU685">
            <v>1.4533323833854</v>
          </cell>
          <cell r="CV685">
            <v>1.43647352285552</v>
          </cell>
          <cell r="CW685">
            <v>1.41199920491614</v>
          </cell>
          <cell r="CX685">
            <v>1.44199437819229</v>
          </cell>
          <cell r="CY685">
            <v>1.43134037167953</v>
          </cell>
          <cell r="CZ685">
            <v>1.43662443743012</v>
          </cell>
          <cell r="DA685">
            <v>1.43238120013055</v>
          </cell>
          <cell r="DB685">
            <v>1.43411719770565</v>
          </cell>
          <cell r="DC685">
            <v>1.42582136282205</v>
          </cell>
          <cell r="DD685">
            <v>1.43629595729078</v>
          </cell>
          <cell r="DE685">
            <v>1.43218868922024</v>
          </cell>
          <cell r="DF685">
            <v>1.44748917058011</v>
          </cell>
          <cell r="DG685">
            <v>1.44748917058011</v>
          </cell>
          <cell r="DH685">
            <v>1.44748917058011</v>
          </cell>
          <cell r="DI685">
            <v>1.44748917058011</v>
          </cell>
          <cell r="DJ685">
            <v>1.44748917058011</v>
          </cell>
          <cell r="DK685">
            <v>1.44748917058011</v>
          </cell>
        </row>
        <row r="686">
          <cell r="A686">
            <v>1433.30789817408</v>
          </cell>
          <cell r="B686">
            <v>1849.69707299919</v>
          </cell>
          <cell r="C686">
            <v>1617.07469557482</v>
          </cell>
          <cell r="D686">
            <v>1523.61408166562</v>
          </cell>
          <cell r="E686">
            <v>1653.0790933141</v>
          </cell>
          <cell r="F686">
            <v>1506.32487786828</v>
          </cell>
          <cell r="G686">
            <v>1808.28648097863</v>
          </cell>
          <cell r="H686">
            <v>2082.90079431978</v>
          </cell>
          <cell r="I686">
            <v>1926.90013977843</v>
          </cell>
          <cell r="J686">
            <v>1605.52344616237</v>
          </cell>
          <cell r="K686">
            <v>2127.44974025329</v>
          </cell>
          <cell r="L686">
            <v>2144.34211602641</v>
          </cell>
          <cell r="M686">
            <v>2010.23800885951</v>
          </cell>
          <cell r="N686">
            <v>2027.94297682552</v>
          </cell>
          <cell r="O686">
            <v>1965.18728397918</v>
          </cell>
          <cell r="P686">
            <v>2391.67806471519</v>
          </cell>
          <cell r="Q686">
            <v>2266.65180514296</v>
          </cell>
          <cell r="R686">
            <v>2277.03704172391</v>
          </cell>
          <cell r="S686">
            <v>2318.85997345262</v>
          </cell>
          <cell r="T686">
            <v>2599.86302006932</v>
          </cell>
        </row>
        <row r="686">
          <cell r="Z686">
            <v>1433.30789817408</v>
          </cell>
          <cell r="AA686">
            <v>1849.69707299919</v>
          </cell>
          <cell r="AB686">
            <v>1617.07469557482</v>
          </cell>
          <cell r="AC686">
            <v>1523.61408166562</v>
          </cell>
          <cell r="AD686">
            <v>1653.0790933141</v>
          </cell>
          <cell r="AE686">
            <v>1506.32487786828</v>
          </cell>
          <cell r="AF686">
            <v>1808.28648097863</v>
          </cell>
          <cell r="AG686">
            <v>2082.90079431978</v>
          </cell>
          <cell r="AH686">
            <v>1926.90013977843</v>
          </cell>
          <cell r="AI686">
            <v>1605.52344616237</v>
          </cell>
          <cell r="AJ686">
            <v>2127.44974025329</v>
          </cell>
          <cell r="AK686">
            <v>2144.34211602641</v>
          </cell>
          <cell r="AL686">
            <v>2010.23800885951</v>
          </cell>
          <cell r="AM686">
            <v>2027.94297682552</v>
          </cell>
          <cell r="AN686">
            <v>1965.18728397918</v>
          </cell>
          <cell r="AO686">
            <v>2391.67806471519</v>
          </cell>
          <cell r="AP686">
            <v>2266.65180514296</v>
          </cell>
          <cell r="AQ686">
            <v>2277.03704172391</v>
          </cell>
          <cell r="AR686">
            <v>2318.85997345262</v>
          </cell>
          <cell r="AS686">
            <v>2599.86302006932</v>
          </cell>
        </row>
        <row r="686"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</row>
        <row r="686">
          <cell r="BX686">
            <v>3.05798801180887</v>
          </cell>
          <cell r="BY686">
            <v>2.91753261101508</v>
          </cell>
          <cell r="BZ686">
            <v>3.15656430698935</v>
          </cell>
          <cell r="CA686">
            <v>2.85101323773826</v>
          </cell>
          <cell r="CB686">
            <v>3.37647565277059</v>
          </cell>
          <cell r="CC686">
            <v>3.97785143560136</v>
          </cell>
          <cell r="CD686">
            <v>3.6417242886761</v>
          </cell>
          <cell r="CE686">
            <v>3.02820728206145</v>
          </cell>
          <cell r="CF686">
            <v>4.0862166606275</v>
          </cell>
          <cell r="CG686">
            <v>4.08168632408437</v>
          </cell>
          <cell r="CH686">
            <v>3.79371662282221</v>
          </cell>
          <cell r="CI686">
            <v>3.86138116278354</v>
          </cell>
          <cell r="CJ686">
            <v>3.68558565027797</v>
          </cell>
          <cell r="CK686">
            <v>4.48544239384172</v>
          </cell>
          <cell r="CL686">
            <v>4.25096347575393</v>
          </cell>
          <cell r="CM686">
            <v>4.27044033642238</v>
          </cell>
          <cell r="CN686">
            <v>4.34887662505935</v>
          </cell>
          <cell r="CO686">
            <v>4.87588023674458</v>
          </cell>
          <cell r="CP686">
            <v>4.98686932543681</v>
          </cell>
          <cell r="CQ686">
            <v>5.20111080021963</v>
          </cell>
          <cell r="CR686">
            <v>1.46359765811202</v>
          </cell>
          <cell r="CS686">
            <v>1.4555912345668</v>
          </cell>
          <cell r="CT686">
            <v>1.44877665138105</v>
          </cell>
          <cell r="CU686">
            <v>1.43075869640269</v>
          </cell>
          <cell r="CV686">
            <v>1.43478268675557</v>
          </cell>
          <cell r="CW686">
            <v>1.44752659124293</v>
          </cell>
          <cell r="CX686">
            <v>1.46727240069466</v>
          </cell>
          <cell r="CY686">
            <v>1.43458789526704</v>
          </cell>
          <cell r="CZ686">
            <v>1.44963705285486</v>
          </cell>
          <cell r="DA686">
            <v>1.45257373862901</v>
          </cell>
          <cell r="DB686">
            <v>1.42641223151794</v>
          </cell>
          <cell r="DC686">
            <v>1.43933400081633</v>
          </cell>
          <cell r="DD686">
            <v>1.45174295860783</v>
          </cell>
          <cell r="DE686">
            <v>1.43886550471521</v>
          </cell>
          <cell r="DF686">
            <v>1.4608464601065</v>
          </cell>
          <cell r="DG686">
            <v>1.4608464601065</v>
          </cell>
          <cell r="DH686">
            <v>1.4608464601065</v>
          </cell>
          <cell r="DI686">
            <v>1.4608464601065</v>
          </cell>
          <cell r="DJ686">
            <v>1.4608464601065</v>
          </cell>
          <cell r="DK686">
            <v>1.4608464601065</v>
          </cell>
        </row>
        <row r="687">
          <cell r="A687">
            <v>1441.45517804949</v>
          </cell>
          <cell r="B687">
            <v>1271.32437509775</v>
          </cell>
          <cell r="C687">
            <v>1505.20792869752</v>
          </cell>
          <cell r="D687">
            <v>1616.68443796455</v>
          </cell>
          <cell r="E687">
            <v>1620.72972337453</v>
          </cell>
          <cell r="F687">
            <v>1497.02762837636</v>
          </cell>
          <cell r="G687">
            <v>1705.17152509243</v>
          </cell>
          <cell r="H687">
            <v>1799.07993748982</v>
          </cell>
          <cell r="I687">
            <v>1864.85320447446</v>
          </cell>
          <cell r="J687">
            <v>1613.7876269301</v>
          </cell>
          <cell r="K687">
            <v>1924.07996128738</v>
          </cell>
          <cell r="L687">
            <v>1761.12715754795</v>
          </cell>
          <cell r="M687">
            <v>2568.47630178076</v>
          </cell>
          <cell r="N687">
            <v>2237.60042612697</v>
          </cell>
          <cell r="O687">
            <v>2184.38010482595</v>
          </cell>
          <cell r="P687">
            <v>2206.05803648034</v>
          </cell>
          <cell r="Q687">
            <v>2097.1974691341</v>
          </cell>
          <cell r="R687">
            <v>2550.42260858933</v>
          </cell>
          <cell r="S687">
            <v>2670.97455867034</v>
          </cell>
          <cell r="T687">
            <v>2416.33085193824</v>
          </cell>
        </row>
        <row r="687">
          <cell r="Z687">
            <v>1441.45517804949</v>
          </cell>
          <cell r="AA687">
            <v>1271.32437509775</v>
          </cell>
          <cell r="AB687">
            <v>1505.20792869752</v>
          </cell>
          <cell r="AC687">
            <v>1616.68443796455</v>
          </cell>
          <cell r="AD687">
            <v>1620.72972337453</v>
          </cell>
          <cell r="AE687">
            <v>1497.02762837636</v>
          </cell>
          <cell r="AF687">
            <v>1705.17152509243</v>
          </cell>
          <cell r="AG687">
            <v>1799.07993748982</v>
          </cell>
          <cell r="AH687">
            <v>1864.85320447446</v>
          </cell>
          <cell r="AI687">
            <v>1613.7876269301</v>
          </cell>
          <cell r="AJ687">
            <v>1924.07996128738</v>
          </cell>
          <cell r="AK687">
            <v>1761.12715754795</v>
          </cell>
          <cell r="AL687">
            <v>2568.47630178076</v>
          </cell>
          <cell r="AM687">
            <v>2237.60042612697</v>
          </cell>
          <cell r="AN687">
            <v>2184.38010482595</v>
          </cell>
          <cell r="AO687">
            <v>2206.05803648034</v>
          </cell>
          <cell r="AP687">
            <v>2097.1974691341</v>
          </cell>
          <cell r="AQ687">
            <v>2550.42260858933</v>
          </cell>
          <cell r="AR687">
            <v>2670.97455867034</v>
          </cell>
          <cell r="AS687">
            <v>2416.33085193824</v>
          </cell>
        </row>
        <row r="687"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</row>
        <row r="687">
          <cell r="BX687">
            <v>2.84056141712856</v>
          </cell>
          <cell r="BY687">
            <v>3.12770811776023</v>
          </cell>
          <cell r="BZ687">
            <v>3.05298212308399</v>
          </cell>
          <cell r="CA687">
            <v>2.86296612233604</v>
          </cell>
          <cell r="CB687">
            <v>3.29254176907172</v>
          </cell>
          <cell r="CC687">
            <v>3.45101694375564</v>
          </cell>
          <cell r="CD687">
            <v>3.56296696534876</v>
          </cell>
          <cell r="CE687">
            <v>3.11922397820498</v>
          </cell>
          <cell r="CF687">
            <v>3.60096209419933</v>
          </cell>
          <cell r="CG687">
            <v>3.37501302399084</v>
          </cell>
          <cell r="CH687">
            <v>4.87213789055602</v>
          </cell>
          <cell r="CI687">
            <v>4.23743900301073</v>
          </cell>
          <cell r="CJ687">
            <v>4.19434986329097</v>
          </cell>
          <cell r="CK687">
            <v>4.23597486686527</v>
          </cell>
          <cell r="CL687">
            <v>4.02694563026048</v>
          </cell>
          <cell r="CM687">
            <v>4.89720845563332</v>
          </cell>
          <cell r="CN687">
            <v>5.12868696719119</v>
          </cell>
          <cell r="CO687">
            <v>4.63973140759788</v>
          </cell>
          <cell r="CP687">
            <v>4.45298217410271</v>
          </cell>
          <cell r="CQ687">
            <v>5.24634710485793</v>
          </cell>
          <cell r="CR687">
            <v>1.44102716964406</v>
          </cell>
          <cell r="CS687">
            <v>1.43097942322832</v>
          </cell>
          <cell r="CT687">
            <v>1.45177545327149</v>
          </cell>
          <cell r="CU687">
            <v>1.41613995488537</v>
          </cell>
          <cell r="CV687">
            <v>1.45443216746389</v>
          </cell>
          <cell r="CW687">
            <v>1.43258612988718</v>
          </cell>
          <cell r="CX687">
            <v>1.41887427286595</v>
          </cell>
          <cell r="CY687">
            <v>1.42827062585935</v>
          </cell>
          <cell r="CZ687">
            <v>1.43396975365269</v>
          </cell>
          <cell r="DA687">
            <v>1.4174474148331</v>
          </cell>
          <cell r="DB687">
            <v>1.46390098280239</v>
          </cell>
          <cell r="DC687">
            <v>1.4296258641944</v>
          </cell>
          <cell r="DD687">
            <v>1.44431901001446</v>
          </cell>
          <cell r="DE687">
            <v>1.44672575157296</v>
          </cell>
          <cell r="DF687">
            <v>1.42682494831864</v>
          </cell>
          <cell r="DG687">
            <v>1.42682494831864</v>
          </cell>
          <cell r="DH687">
            <v>1.42682494831864</v>
          </cell>
          <cell r="DI687">
            <v>1.42682494831864</v>
          </cell>
          <cell r="DJ687">
            <v>1.42682494831864</v>
          </cell>
          <cell r="DK687">
            <v>1.42682494831864</v>
          </cell>
        </row>
        <row r="688">
          <cell r="A688">
            <v>1151.47254774866</v>
          </cell>
          <cell r="B688">
            <v>1754.51871360921</v>
          </cell>
          <cell r="C688">
            <v>1373.6618295119</v>
          </cell>
          <cell r="D688">
            <v>1475.99369270947</v>
          </cell>
          <cell r="E688">
            <v>1579.17661542003</v>
          </cell>
          <cell r="F688">
            <v>1440.84894987106</v>
          </cell>
          <cell r="G688">
            <v>1724.40276234226</v>
          </cell>
          <cell r="H688">
            <v>1864.79252980394</v>
          </cell>
          <cell r="I688">
            <v>1725.59594949501</v>
          </cell>
          <cell r="J688">
            <v>1901.53249078806</v>
          </cell>
          <cell r="K688">
            <v>2091.26216295836</v>
          </cell>
          <cell r="L688">
            <v>1861.43618631753</v>
          </cell>
          <cell r="M688">
            <v>2273.43038875261</v>
          </cell>
          <cell r="N688">
            <v>2240.16576931784</v>
          </cell>
          <cell r="O688">
            <v>2457.19344287399</v>
          </cell>
          <cell r="P688">
            <v>2187.53116403948</v>
          </cell>
          <cell r="Q688">
            <v>2308.00735374855</v>
          </cell>
          <cell r="R688">
            <v>2350.87248658263</v>
          </cell>
          <cell r="S688">
            <v>2491.35252993922</v>
          </cell>
          <cell r="T688">
            <v>2479.16961070718</v>
          </cell>
        </row>
        <row r="688">
          <cell r="Z688">
            <v>1151.47254774866</v>
          </cell>
          <cell r="AA688">
            <v>1754.51871360921</v>
          </cell>
          <cell r="AB688">
            <v>1373.6618295119</v>
          </cell>
          <cell r="AC688">
            <v>1475.99369270947</v>
          </cell>
          <cell r="AD688">
            <v>1579.17661542003</v>
          </cell>
          <cell r="AE688">
            <v>1440.84894987106</v>
          </cell>
          <cell r="AF688">
            <v>1724.40276234226</v>
          </cell>
          <cell r="AG688">
            <v>1864.79252980394</v>
          </cell>
          <cell r="AH688">
            <v>1725.59594949501</v>
          </cell>
          <cell r="AI688">
            <v>1901.53249078806</v>
          </cell>
          <cell r="AJ688">
            <v>2091.26216295836</v>
          </cell>
          <cell r="AK688">
            <v>1861.43618631753</v>
          </cell>
          <cell r="AL688">
            <v>2273.43038875261</v>
          </cell>
          <cell r="AM688">
            <v>2240.16576931784</v>
          </cell>
          <cell r="AN688">
            <v>2457.19344287399</v>
          </cell>
          <cell r="AO688">
            <v>2187.53116403948</v>
          </cell>
          <cell r="AP688">
            <v>2308.00735374855</v>
          </cell>
          <cell r="AQ688">
            <v>2350.87248658263</v>
          </cell>
          <cell r="AR688">
            <v>2491.35252993922</v>
          </cell>
          <cell r="AS688">
            <v>2479.16961070718</v>
          </cell>
        </row>
        <row r="688"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</row>
        <row r="688">
          <cell r="BX688">
            <v>2.6288644657084</v>
          </cell>
          <cell r="BY688">
            <v>2.78505062276617</v>
          </cell>
          <cell r="BZ688">
            <v>2.98214931865419</v>
          </cell>
          <cell r="CA688">
            <v>2.71599755488346</v>
          </cell>
          <cell r="CB688">
            <v>3.25471340483279</v>
          </cell>
          <cell r="CC688">
            <v>3.49364202697294</v>
          </cell>
          <cell r="CD688">
            <v>3.32150358182822</v>
          </cell>
          <cell r="CE688">
            <v>3.6160230905879</v>
          </cell>
          <cell r="CF688">
            <v>3.95408028568021</v>
          </cell>
          <cell r="CG688">
            <v>3.48615267313803</v>
          </cell>
          <cell r="CH688">
            <v>4.35948532149257</v>
          </cell>
          <cell r="CI688">
            <v>4.23346512238441</v>
          </cell>
          <cell r="CJ688">
            <v>4.63347159461982</v>
          </cell>
          <cell r="CK688">
            <v>4.12497580942078</v>
          </cell>
          <cell r="CL688">
            <v>4.35215491266308</v>
          </cell>
          <cell r="CM688">
            <v>4.43298468044645</v>
          </cell>
          <cell r="CN688">
            <v>4.69788457768141</v>
          </cell>
          <cell r="CO688">
            <v>4.67491153485285</v>
          </cell>
          <cell r="CP688">
            <v>4.75360203668504</v>
          </cell>
          <cell r="CQ688">
            <v>5.16833409968684</v>
          </cell>
          <cell r="CR688">
            <v>1.45077484753075</v>
          </cell>
          <cell r="CS688">
            <v>1.43304362626267</v>
          </cell>
          <cell r="CT688">
            <v>1.43159037533027</v>
          </cell>
          <cell r="CU688">
            <v>1.45197301016163</v>
          </cell>
          <cell r="CV688">
            <v>1.45080303258453</v>
          </cell>
          <cell r="CW688">
            <v>1.45343701153631</v>
          </cell>
          <cell r="CX688">
            <v>1.45155365221705</v>
          </cell>
          <cell r="CY688">
            <v>1.46237668031104</v>
          </cell>
          <cell r="CZ688">
            <v>1.42334940159859</v>
          </cell>
          <cell r="DA688">
            <v>1.44072035118188</v>
          </cell>
          <cell r="DB688">
            <v>1.44900582790834</v>
          </cell>
          <cell r="DC688">
            <v>1.46288061543864</v>
          </cell>
          <cell r="DD688">
            <v>1.42874122705129</v>
          </cell>
          <cell r="DE688">
            <v>1.44974395358375</v>
          </cell>
          <cell r="DF688">
            <v>1.45291423338145</v>
          </cell>
          <cell r="DG688">
            <v>1.45291423338145</v>
          </cell>
          <cell r="DH688">
            <v>1.45291423338145</v>
          </cell>
          <cell r="DI688">
            <v>1.45291423338145</v>
          </cell>
          <cell r="DJ688">
            <v>1.45291423338145</v>
          </cell>
          <cell r="DK688">
            <v>1.45291423338145</v>
          </cell>
        </row>
        <row r="689">
          <cell r="A689">
            <v>1498.87139194871</v>
          </cell>
          <cell r="B689">
            <v>1562.36372804231</v>
          </cell>
          <cell r="C689">
            <v>1674.15767871312</v>
          </cell>
          <cell r="D689">
            <v>1462.14575254541</v>
          </cell>
          <cell r="E689">
            <v>1938.24313038177</v>
          </cell>
          <cell r="F689">
            <v>1558.95722484382</v>
          </cell>
          <cell r="G689">
            <v>1783.43693719076</v>
          </cell>
          <cell r="H689">
            <v>2064.4796337885</v>
          </cell>
          <cell r="I689">
            <v>1920.88167571275</v>
          </cell>
          <cell r="J689">
            <v>2318.65644829019</v>
          </cell>
          <cell r="K689">
            <v>2355.81101925962</v>
          </cell>
          <cell r="L689">
            <v>1856.5161753305</v>
          </cell>
          <cell r="M689">
            <v>2241.57477989727</v>
          </cell>
          <cell r="N689">
            <v>2483.29521928585</v>
          </cell>
          <cell r="O689">
            <v>2232.97394194317</v>
          </cell>
          <cell r="P689">
            <v>2089.37940044546</v>
          </cell>
          <cell r="Q689">
            <v>2285.94199982841</v>
          </cell>
          <cell r="R689">
            <v>2261.44292672018</v>
          </cell>
          <cell r="S689">
            <v>2436.90879159558</v>
          </cell>
          <cell r="T689">
            <v>2477.83998962359</v>
          </cell>
        </row>
        <row r="689">
          <cell r="Z689">
            <v>1498.87139194871</v>
          </cell>
          <cell r="AA689">
            <v>1562.36372804231</v>
          </cell>
          <cell r="AB689">
            <v>1674.15767871312</v>
          </cell>
          <cell r="AC689">
            <v>1462.14575254541</v>
          </cell>
          <cell r="AD689">
            <v>1938.24313038177</v>
          </cell>
          <cell r="AE689">
            <v>1558.95722484382</v>
          </cell>
          <cell r="AF689">
            <v>1783.43693719076</v>
          </cell>
          <cell r="AG689">
            <v>2064.4796337885</v>
          </cell>
          <cell r="AH689">
            <v>1920.88167571275</v>
          </cell>
          <cell r="AI689">
            <v>2318.65644829019</v>
          </cell>
          <cell r="AJ689">
            <v>2355.81101925962</v>
          </cell>
          <cell r="AK689">
            <v>1856.5161753305</v>
          </cell>
          <cell r="AL689">
            <v>2241.57477989727</v>
          </cell>
          <cell r="AM689">
            <v>2483.29521928585</v>
          </cell>
          <cell r="AN689">
            <v>2232.97394194317</v>
          </cell>
          <cell r="AO689">
            <v>2089.37940044546</v>
          </cell>
          <cell r="AP689">
            <v>2285.94199982841</v>
          </cell>
          <cell r="AQ689">
            <v>2261.44292672018</v>
          </cell>
          <cell r="AR689">
            <v>2436.90879159558</v>
          </cell>
          <cell r="AS689">
            <v>2477.83998962359</v>
          </cell>
        </row>
        <row r="689"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</row>
        <row r="689">
          <cell r="BX689">
            <v>3.23031708032163</v>
          </cell>
          <cell r="BY689">
            <v>2.79196611670507</v>
          </cell>
          <cell r="BZ689">
            <v>3.62913854314189</v>
          </cell>
          <cell r="CA689">
            <v>3.00199514378257</v>
          </cell>
          <cell r="CB689">
            <v>3.30929614870317</v>
          </cell>
          <cell r="CC689">
            <v>3.95065251289284</v>
          </cell>
          <cell r="CD689">
            <v>3.67352120753448</v>
          </cell>
          <cell r="CE689">
            <v>4.33553515912396</v>
          </cell>
          <cell r="CF689">
            <v>4.47470038023997</v>
          </cell>
          <cell r="CG689">
            <v>3.57980453044035</v>
          </cell>
          <cell r="CH689">
            <v>4.26975619049488</v>
          </cell>
          <cell r="CI689">
            <v>4.74543119647511</v>
          </cell>
          <cell r="CJ689">
            <v>4.40084488933625</v>
          </cell>
          <cell r="CK689">
            <v>4.11784234630751</v>
          </cell>
          <cell r="CL689">
            <v>4.50523670621497</v>
          </cell>
          <cell r="CM689">
            <v>4.45695283748877</v>
          </cell>
          <cell r="CN689">
            <v>4.80276880971543</v>
          </cell>
          <cell r="CO689">
            <v>4.88343784497484</v>
          </cell>
          <cell r="CP689">
            <v>4.72310392637969</v>
          </cell>
          <cell r="CQ689">
            <v>5.40548424643184</v>
          </cell>
          <cell r="CR689">
            <v>1.45153475016908</v>
          </cell>
          <cell r="CS689">
            <v>1.4172284049453</v>
          </cell>
          <cell r="CT689">
            <v>1.41990190197695</v>
          </cell>
          <cell r="CU689">
            <v>1.43478774693173</v>
          </cell>
          <cell r="CV689">
            <v>1.4632274542855</v>
          </cell>
          <cell r="CW689">
            <v>1.42275902522678</v>
          </cell>
          <cell r="CX689">
            <v>1.47648574666185</v>
          </cell>
          <cell r="CY689">
            <v>1.4316897189169</v>
          </cell>
          <cell r="CZ689">
            <v>1.43260082770362</v>
          </cell>
          <cell r="DA689">
            <v>1.46521321747433</v>
          </cell>
          <cell r="DB689">
            <v>1.44239305800151</v>
          </cell>
          <cell r="DC689">
            <v>1.42084453008146</v>
          </cell>
          <cell r="DD689">
            <v>1.43832586518951</v>
          </cell>
          <cell r="DE689">
            <v>1.4337050236957</v>
          </cell>
          <cell r="DF689">
            <v>1.39012780070153</v>
          </cell>
          <cell r="DG689">
            <v>1.39012780070153</v>
          </cell>
          <cell r="DH689">
            <v>1.39012780070153</v>
          </cell>
          <cell r="DI689">
            <v>1.39012780070153</v>
          </cell>
          <cell r="DJ689">
            <v>1.39012780070153</v>
          </cell>
          <cell r="DK689">
            <v>1.39012780070153</v>
          </cell>
        </row>
        <row r="690">
          <cell r="A690">
            <v>1705.36238472274</v>
          </cell>
          <cell r="B690">
            <v>1711.27583040644</v>
          </cell>
          <cell r="C690">
            <v>1624.5990102737</v>
          </cell>
          <cell r="D690">
            <v>1602.20461074875</v>
          </cell>
          <cell r="E690">
            <v>1856.29046262304</v>
          </cell>
          <cell r="F690">
            <v>1923.24227246719</v>
          </cell>
          <cell r="G690">
            <v>1855.20280964776</v>
          </cell>
          <cell r="H690">
            <v>1788.77952729758</v>
          </cell>
          <cell r="I690">
            <v>1761.98940298026</v>
          </cell>
          <cell r="J690">
            <v>1912.83501512078</v>
          </cell>
          <cell r="K690">
            <v>1914.0744190085</v>
          </cell>
          <cell r="L690">
            <v>1759.47474470024</v>
          </cell>
          <cell r="M690">
            <v>2039.96075335072</v>
          </cell>
          <cell r="N690">
            <v>2251.44227200884</v>
          </cell>
          <cell r="O690">
            <v>2031.02982105476</v>
          </cell>
          <cell r="P690">
            <v>2339.89072771855</v>
          </cell>
          <cell r="Q690">
            <v>2473.4706157671</v>
          </cell>
          <cell r="R690">
            <v>2481.8031283638</v>
          </cell>
          <cell r="S690">
            <v>2260.13817084395</v>
          </cell>
          <cell r="T690">
            <v>2364.60119565173</v>
          </cell>
        </row>
        <row r="690">
          <cell r="Z690">
            <v>1705.36238472274</v>
          </cell>
          <cell r="AA690">
            <v>1711.27583040644</v>
          </cell>
          <cell r="AB690">
            <v>1624.5990102737</v>
          </cell>
          <cell r="AC690">
            <v>1602.20461074875</v>
          </cell>
          <cell r="AD690">
            <v>1856.29046262304</v>
          </cell>
          <cell r="AE690">
            <v>1923.24227246719</v>
          </cell>
          <cell r="AF690">
            <v>1855.20280964776</v>
          </cell>
          <cell r="AG690">
            <v>1788.77952729758</v>
          </cell>
          <cell r="AH690">
            <v>1761.98940298026</v>
          </cell>
          <cell r="AI690">
            <v>1912.83501512078</v>
          </cell>
          <cell r="AJ690">
            <v>1914.0744190085</v>
          </cell>
          <cell r="AK690">
            <v>1759.47474470024</v>
          </cell>
          <cell r="AL690">
            <v>2039.96075335072</v>
          </cell>
          <cell r="AM690">
            <v>2251.44227200884</v>
          </cell>
          <cell r="AN690">
            <v>2031.02982105476</v>
          </cell>
          <cell r="AO690">
            <v>2339.89072771855</v>
          </cell>
          <cell r="AP690">
            <v>2473.4706157671</v>
          </cell>
          <cell r="AQ690">
            <v>2481.8031283638</v>
          </cell>
          <cell r="AR690">
            <v>2260.13817084395</v>
          </cell>
          <cell r="AS690">
            <v>2364.60119565173</v>
          </cell>
        </row>
        <row r="690"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</row>
        <row r="690">
          <cell r="BX690">
            <v>3.10581546153272</v>
          </cell>
          <cell r="BY690">
            <v>2.98463534457984</v>
          </cell>
          <cell r="BZ690">
            <v>3.55221521929108</v>
          </cell>
          <cell r="CA690">
            <v>3.67407034298709</v>
          </cell>
          <cell r="CB690">
            <v>3.55779576987926</v>
          </cell>
          <cell r="CC690">
            <v>3.35022342035902</v>
          </cell>
          <cell r="CD690">
            <v>3.32365246438972</v>
          </cell>
          <cell r="CE690">
            <v>3.55072252495123</v>
          </cell>
          <cell r="CF690">
            <v>3.66785030459768</v>
          </cell>
          <cell r="CG690">
            <v>3.37569199790645</v>
          </cell>
          <cell r="CH690">
            <v>3.90042490590168</v>
          </cell>
          <cell r="CI690">
            <v>4.29243392724538</v>
          </cell>
          <cell r="CJ690">
            <v>3.88918737963396</v>
          </cell>
          <cell r="CK690">
            <v>4.48062032060145</v>
          </cell>
          <cell r="CL690">
            <v>4.73641036828354</v>
          </cell>
          <cell r="CM690">
            <v>4.7523661669113</v>
          </cell>
          <cell r="CN690">
            <v>4.32790339125123</v>
          </cell>
          <cell r="CO690">
            <v>4.52793801088562</v>
          </cell>
          <cell r="CP690">
            <v>4.68804912429356</v>
          </cell>
          <cell r="CQ690">
            <v>4.78397962660169</v>
          </cell>
          <cell r="CR690">
            <v>1.46251965019478</v>
          </cell>
          <cell r="CS690">
            <v>1.44530634633861</v>
          </cell>
          <cell r="CT690">
            <v>1.43310388130212</v>
          </cell>
          <cell r="CU690">
            <v>1.47073299297881</v>
          </cell>
          <cell r="CV690">
            <v>1.43170584576027</v>
          </cell>
          <cell r="CW690">
            <v>1.43414698657759</v>
          </cell>
          <cell r="CX690">
            <v>1.42862259456365</v>
          </cell>
          <cell r="CY690">
            <v>1.46281761342572</v>
          </cell>
          <cell r="CZ690">
            <v>1.45242869977068</v>
          </cell>
          <cell r="DA690">
            <v>1.47593731704372</v>
          </cell>
          <cell r="DB690">
            <v>1.42973106005974</v>
          </cell>
          <cell r="DC690">
            <v>1.42799720934048</v>
          </cell>
          <cell r="DD690">
            <v>1.4329037747573</v>
          </cell>
          <cell r="DE690">
            <v>1.43702502970465</v>
          </cell>
          <cell r="DF690">
            <v>1.43075267915928</v>
          </cell>
          <cell r="DG690">
            <v>1.43075267915928</v>
          </cell>
          <cell r="DH690">
            <v>1.43075267915928</v>
          </cell>
          <cell r="DI690">
            <v>1.43075267915928</v>
          </cell>
          <cell r="DJ690">
            <v>1.43075267915928</v>
          </cell>
          <cell r="DK690">
            <v>1.43075267915928</v>
          </cell>
        </row>
        <row r="691">
          <cell r="A691">
            <v>1241.06000208773</v>
          </cell>
          <cell r="B691">
            <v>1526.41369075606</v>
          </cell>
          <cell r="C691">
            <v>1602.12281420403</v>
          </cell>
          <cell r="D691">
            <v>1767.05707064401</v>
          </cell>
          <cell r="E691">
            <v>1682.6225351917</v>
          </cell>
          <cell r="F691">
            <v>1704.21952104217</v>
          </cell>
          <cell r="G691">
            <v>1674.16955658526</v>
          </cell>
          <cell r="H691">
            <v>2004.59519710176</v>
          </cell>
          <cell r="I691">
            <v>1844.10702202495</v>
          </cell>
          <cell r="J691">
            <v>2101.04801984729</v>
          </cell>
          <cell r="K691">
            <v>2307.23610523638</v>
          </cell>
          <cell r="L691">
            <v>2014.09407231201</v>
          </cell>
          <cell r="M691">
            <v>2126.40030270462</v>
          </cell>
          <cell r="N691">
            <v>2286.90966451129</v>
          </cell>
          <cell r="O691">
            <v>2006.98542853591</v>
          </cell>
          <cell r="P691">
            <v>1866.62736484305</v>
          </cell>
          <cell r="Q691">
            <v>2404.31234423847</v>
          </cell>
          <cell r="R691">
            <v>2436.29810215608</v>
          </cell>
          <cell r="S691">
            <v>2557.79415503665</v>
          </cell>
          <cell r="T691">
            <v>2528.2246198506</v>
          </cell>
        </row>
        <row r="691">
          <cell r="Z691">
            <v>1241.06000208773</v>
          </cell>
          <cell r="AA691">
            <v>1526.41369075606</v>
          </cell>
          <cell r="AB691">
            <v>1602.12281420403</v>
          </cell>
          <cell r="AC691">
            <v>1767.05707064401</v>
          </cell>
          <cell r="AD691">
            <v>1682.6225351917</v>
          </cell>
          <cell r="AE691">
            <v>1704.21952104217</v>
          </cell>
          <cell r="AF691">
            <v>1674.16955658526</v>
          </cell>
          <cell r="AG691">
            <v>2004.59519710176</v>
          </cell>
          <cell r="AH691">
            <v>1844.10702202495</v>
          </cell>
          <cell r="AI691">
            <v>2101.04801984729</v>
          </cell>
          <cell r="AJ691">
            <v>2307.23610523638</v>
          </cell>
          <cell r="AK691">
            <v>2014.09407231201</v>
          </cell>
          <cell r="AL691">
            <v>2126.40030270462</v>
          </cell>
          <cell r="AM691">
            <v>2286.90966451129</v>
          </cell>
          <cell r="AN691">
            <v>2006.98542853591</v>
          </cell>
          <cell r="AO691">
            <v>1866.62736484305</v>
          </cell>
          <cell r="AP691">
            <v>2404.31234423847</v>
          </cell>
          <cell r="AQ691">
            <v>2436.29810215608</v>
          </cell>
          <cell r="AR691">
            <v>2557.79415503665</v>
          </cell>
          <cell r="AS691">
            <v>2528.2246198506</v>
          </cell>
        </row>
        <row r="691"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</row>
        <row r="691">
          <cell r="BX691">
            <v>3.05621596529535</v>
          </cell>
          <cell r="BY691">
            <v>3.35597213610518</v>
          </cell>
          <cell r="BZ691">
            <v>3.23068072047662</v>
          </cell>
          <cell r="CA691">
            <v>3.25602901440523</v>
          </cell>
          <cell r="CB691">
            <v>3.23761251614102</v>
          </cell>
          <cell r="CC691">
            <v>3.72974745850192</v>
          </cell>
          <cell r="CD691">
            <v>3.44539283773913</v>
          </cell>
          <cell r="CE691">
            <v>4.01054813817445</v>
          </cell>
          <cell r="CF691">
            <v>4.41028264025597</v>
          </cell>
          <cell r="CG691">
            <v>3.84774103232457</v>
          </cell>
          <cell r="CH691">
            <v>4.07869970452499</v>
          </cell>
          <cell r="CI691">
            <v>4.31216794364216</v>
          </cell>
          <cell r="CJ691">
            <v>3.84527922908006</v>
          </cell>
          <cell r="CK691">
            <v>3.57636051184463</v>
          </cell>
          <cell r="CL691">
            <v>4.60653684180724</v>
          </cell>
          <cell r="CM691">
            <v>4.66781988292863</v>
          </cell>
          <cell r="CN691">
            <v>4.90059997286563</v>
          </cell>
          <cell r="CO691">
            <v>4.84394628826594</v>
          </cell>
          <cell r="CP691">
            <v>4.99411525803985</v>
          </cell>
          <cell r="CQ691">
            <v>5.24089530197791</v>
          </cell>
          <cell r="CR691">
            <v>1.44065074554262</v>
          </cell>
          <cell r="CS691">
            <v>1.43750810900304</v>
          </cell>
          <cell r="CT691">
            <v>1.43621315476557</v>
          </cell>
          <cell r="CU691">
            <v>1.442578201486</v>
          </cell>
          <cell r="CV691">
            <v>1.42692056343771</v>
          </cell>
          <cell r="CW691">
            <v>1.43398432800839</v>
          </cell>
          <cell r="CX691">
            <v>1.41671243411173</v>
          </cell>
          <cell r="CY691">
            <v>1.472496917553</v>
          </cell>
          <cell r="CZ691">
            <v>1.46640695081469</v>
          </cell>
          <cell r="DA691">
            <v>1.43528907931455</v>
          </cell>
          <cell r="DB691">
            <v>1.43328564731169</v>
          </cell>
          <cell r="DC691">
            <v>1.43410533743901</v>
          </cell>
          <cell r="DD691">
            <v>1.42833615515309</v>
          </cell>
          <cell r="DE691">
            <v>1.45298281793633</v>
          </cell>
          <cell r="DF691">
            <v>1.42995862916368</v>
          </cell>
          <cell r="DG691">
            <v>1.42995862916368</v>
          </cell>
          <cell r="DH691">
            <v>1.42995862916368</v>
          </cell>
          <cell r="DI691">
            <v>1.42995862916368</v>
          </cell>
          <cell r="DJ691">
            <v>1.42995862916368</v>
          </cell>
          <cell r="DK691">
            <v>1.42995862916368</v>
          </cell>
        </row>
        <row r="692">
          <cell r="A692">
            <v>1220.08566292522</v>
          </cell>
          <cell r="B692">
            <v>1599.1047027203</v>
          </cell>
          <cell r="C692">
            <v>1473.09083425846</v>
          </cell>
          <cell r="D692">
            <v>1454.30219461979</v>
          </cell>
          <cell r="E692">
            <v>1520.24486557424</v>
          </cell>
          <cell r="F692">
            <v>1704.27205566571</v>
          </cell>
          <cell r="G692">
            <v>1691.99736796612</v>
          </cell>
          <cell r="H692">
            <v>1501.43666577468</v>
          </cell>
          <cell r="I692">
            <v>1608.67162044167</v>
          </cell>
          <cell r="J692">
            <v>1859.59021011882</v>
          </cell>
          <cell r="K692">
            <v>2120.67437563617</v>
          </cell>
          <cell r="L692">
            <v>1905.42901896189</v>
          </cell>
          <cell r="M692">
            <v>1819.60400226197</v>
          </cell>
          <cell r="N692">
            <v>1919.33491187143</v>
          </cell>
          <cell r="O692">
            <v>1986.95624508104</v>
          </cell>
          <cell r="P692">
            <v>2451.32100251972</v>
          </cell>
          <cell r="Q692">
            <v>2372.21426978043</v>
          </cell>
          <cell r="R692">
            <v>2010.09166024336</v>
          </cell>
          <cell r="S692">
            <v>2600.81887387598</v>
          </cell>
          <cell r="T692">
            <v>2373.23109018047</v>
          </cell>
        </row>
        <row r="692">
          <cell r="Z692">
            <v>1220.08566292522</v>
          </cell>
          <cell r="AA692">
            <v>1599.1047027203</v>
          </cell>
          <cell r="AB692">
            <v>1473.09083425846</v>
          </cell>
          <cell r="AC692">
            <v>1454.30219461979</v>
          </cell>
          <cell r="AD692">
            <v>1520.24486557424</v>
          </cell>
          <cell r="AE692">
            <v>1704.27205566571</v>
          </cell>
          <cell r="AF692">
            <v>1691.99736796612</v>
          </cell>
          <cell r="AG692">
            <v>1501.43666577468</v>
          </cell>
          <cell r="AH692">
            <v>1608.67162044167</v>
          </cell>
          <cell r="AI692">
            <v>1859.59021011882</v>
          </cell>
          <cell r="AJ692">
            <v>2120.67437563617</v>
          </cell>
          <cell r="AK692">
            <v>1905.42901896189</v>
          </cell>
          <cell r="AL692">
            <v>1819.60400226197</v>
          </cell>
          <cell r="AM692">
            <v>1919.33491187143</v>
          </cell>
          <cell r="AN692">
            <v>1986.95624508104</v>
          </cell>
          <cell r="AO692">
            <v>2451.32100251972</v>
          </cell>
          <cell r="AP692">
            <v>2372.21426978043</v>
          </cell>
          <cell r="AQ692">
            <v>2010.09166024336</v>
          </cell>
          <cell r="AR692">
            <v>2600.81887387598</v>
          </cell>
          <cell r="AS692">
            <v>2373.23109018047</v>
          </cell>
        </row>
        <row r="692"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</row>
        <row r="692">
          <cell r="BX692">
            <v>2.84431567344562</v>
          </cell>
          <cell r="BY692">
            <v>2.77118713888255</v>
          </cell>
          <cell r="BZ692">
            <v>2.86944991870938</v>
          </cell>
          <cell r="CA692">
            <v>3.25755227546973</v>
          </cell>
          <cell r="CB692">
            <v>3.19974352116567</v>
          </cell>
          <cell r="CC692">
            <v>2.88335549834114</v>
          </cell>
          <cell r="CD692">
            <v>3.12037569621856</v>
          </cell>
          <cell r="CE692">
            <v>3.54068503427207</v>
          </cell>
          <cell r="CF692">
            <v>4.09217228303898</v>
          </cell>
          <cell r="CG692">
            <v>3.71035377367213</v>
          </cell>
          <cell r="CH692">
            <v>3.43685420613748</v>
          </cell>
          <cell r="CI692">
            <v>3.60904048419457</v>
          </cell>
          <cell r="CJ692">
            <v>3.8288062715122</v>
          </cell>
          <cell r="CK692">
            <v>4.72362350765016</v>
          </cell>
          <cell r="CL692">
            <v>4.57118715925</v>
          </cell>
          <cell r="CM692">
            <v>3.8733875363925</v>
          </cell>
          <cell r="CN692">
            <v>5.01170151079874</v>
          </cell>
          <cell r="CO692">
            <v>4.57314654226827</v>
          </cell>
          <cell r="CP692">
            <v>5.34290599707417</v>
          </cell>
          <cell r="CQ692">
            <v>4.91263145409412</v>
          </cell>
          <cell r="CR692">
            <v>1.4503386587199</v>
          </cell>
          <cell r="CS692">
            <v>1.43820516843752</v>
          </cell>
          <cell r="CT692">
            <v>1.41892313044465</v>
          </cell>
          <cell r="CU692">
            <v>1.43779159422176</v>
          </cell>
          <cell r="CV692">
            <v>1.45151668236962</v>
          </cell>
          <cell r="CW692">
            <v>1.43335796752483</v>
          </cell>
          <cell r="CX692">
            <v>1.44874399983649</v>
          </cell>
          <cell r="CY692">
            <v>1.42664514107887</v>
          </cell>
          <cell r="CZ692">
            <v>1.41243232774835</v>
          </cell>
          <cell r="DA692">
            <v>1.43892146566013</v>
          </cell>
          <cell r="DB692">
            <v>1.4198001405381</v>
          </cell>
          <cell r="DC692">
            <v>1.40696919890778</v>
          </cell>
          <cell r="DD692">
            <v>1.4505172886446</v>
          </cell>
          <cell r="DE692">
            <v>1.45702211886379</v>
          </cell>
          <cell r="DF692">
            <v>1.42177884017047</v>
          </cell>
          <cell r="DG692">
            <v>1.42177884017047</v>
          </cell>
          <cell r="DH692">
            <v>1.42177884017047</v>
          </cell>
          <cell r="DI692">
            <v>1.42177884017047</v>
          </cell>
          <cell r="DJ692">
            <v>1.42177884017047</v>
          </cell>
          <cell r="DK692">
            <v>1.42177884017047</v>
          </cell>
        </row>
        <row r="693">
          <cell r="A693">
            <v>1361.84048121177</v>
          </cell>
          <cell r="B693">
            <v>1414.05630103694</v>
          </cell>
          <cell r="C693">
            <v>1641.71490137084</v>
          </cell>
          <cell r="D693">
            <v>1532.00079186537</v>
          </cell>
          <cell r="E693">
            <v>1526.92138323471</v>
          </cell>
          <cell r="F693">
            <v>1584.37617025311</v>
          </cell>
          <cell r="G693">
            <v>1846.16917917763</v>
          </cell>
          <cell r="H693">
            <v>1654.5738653367</v>
          </cell>
          <cell r="I693">
            <v>1940.811003633</v>
          </cell>
          <cell r="J693">
            <v>1688.7439320204</v>
          </cell>
          <cell r="K693">
            <v>1870.59988099642</v>
          </cell>
          <cell r="L693">
            <v>1751.98084585904</v>
          </cell>
          <cell r="M693">
            <v>1946.1768097588</v>
          </cell>
          <cell r="N693">
            <v>2042.02429983682</v>
          </cell>
          <cell r="O693">
            <v>2374.42801532189</v>
          </cell>
          <cell r="P693">
            <v>1846.36481167489</v>
          </cell>
          <cell r="Q693">
            <v>1996.85580736764</v>
          </cell>
          <cell r="R693">
            <v>2262.61493034981</v>
          </cell>
          <cell r="S693">
            <v>2445.80836806809</v>
          </cell>
          <cell r="T693">
            <v>2430.73317562373</v>
          </cell>
        </row>
        <row r="693">
          <cell r="Z693">
            <v>1361.84048121177</v>
          </cell>
          <cell r="AA693">
            <v>1414.05630103694</v>
          </cell>
          <cell r="AB693">
            <v>1641.71490137084</v>
          </cell>
          <cell r="AC693">
            <v>1532.00079186537</v>
          </cell>
          <cell r="AD693">
            <v>1526.92138323471</v>
          </cell>
          <cell r="AE693">
            <v>1584.37617025311</v>
          </cell>
          <cell r="AF693">
            <v>1846.16917917763</v>
          </cell>
          <cell r="AG693">
            <v>1654.5738653367</v>
          </cell>
          <cell r="AH693">
            <v>1940.811003633</v>
          </cell>
          <cell r="AI693">
            <v>1688.7439320204</v>
          </cell>
          <cell r="AJ693">
            <v>1870.59988099642</v>
          </cell>
          <cell r="AK693">
            <v>1751.98084585904</v>
          </cell>
          <cell r="AL693">
            <v>1946.1768097588</v>
          </cell>
          <cell r="AM693">
            <v>2042.02429983682</v>
          </cell>
          <cell r="AN693">
            <v>2374.42801532189</v>
          </cell>
          <cell r="AO693">
            <v>1846.36481167489</v>
          </cell>
          <cell r="AP693">
            <v>1996.85580736764</v>
          </cell>
          <cell r="AQ693">
            <v>2262.61493034981</v>
          </cell>
          <cell r="AR693">
            <v>2445.80836806809</v>
          </cell>
          <cell r="AS693">
            <v>2430.73317562373</v>
          </cell>
        </row>
        <row r="693"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</row>
        <row r="693">
          <cell r="BX693">
            <v>3.12141643213347</v>
          </cell>
          <cell r="BY693">
            <v>2.91248548717487</v>
          </cell>
          <cell r="BZ693">
            <v>2.90803551966509</v>
          </cell>
          <cell r="CA693">
            <v>3.01926306816055</v>
          </cell>
          <cell r="CB693">
            <v>3.53739877271327</v>
          </cell>
          <cell r="CC693">
            <v>3.16361157891972</v>
          </cell>
          <cell r="CD693">
            <v>3.6875919456064</v>
          </cell>
          <cell r="CE693">
            <v>3.19398635445452</v>
          </cell>
          <cell r="CF693">
            <v>3.56453177094534</v>
          </cell>
          <cell r="CG693">
            <v>3.29707784568214</v>
          </cell>
          <cell r="CH693">
            <v>3.67402833779688</v>
          </cell>
          <cell r="CI693">
            <v>3.90492410574004</v>
          </cell>
          <cell r="CJ693">
            <v>4.4761381852228</v>
          </cell>
          <cell r="CK693">
            <v>3.4806631256283</v>
          </cell>
          <cell r="CL693">
            <v>3.7643602889054</v>
          </cell>
          <cell r="CM693">
            <v>4.26535444445598</v>
          </cell>
          <cell r="CN693">
            <v>4.61070041264776</v>
          </cell>
          <cell r="CO693">
            <v>4.58228150749909</v>
          </cell>
          <cell r="CP693">
            <v>4.5370724675911</v>
          </cell>
          <cell r="CQ693">
            <v>5.1381240127308</v>
          </cell>
          <cell r="CR693">
            <v>1.46804060314885</v>
          </cell>
          <cell r="CS693">
            <v>1.43962319127101</v>
          </cell>
          <cell r="CT693">
            <v>1.44096410800829</v>
          </cell>
          <cell r="CU693">
            <v>1.44112733332043</v>
          </cell>
          <cell r="CV693">
            <v>1.43854716599863</v>
          </cell>
          <cell r="CW693">
            <v>1.43768745314233</v>
          </cell>
          <cell r="CX693">
            <v>1.42986360208747</v>
          </cell>
          <cell r="CY693">
            <v>1.43288105066999</v>
          </cell>
          <cell r="CZ693">
            <v>1.44194110935936</v>
          </cell>
          <cell r="DA693">
            <v>1.44856464327495</v>
          </cell>
          <cell r="DB693">
            <v>1.43775718948156</v>
          </cell>
          <cell r="DC693">
            <v>1.45581868174192</v>
          </cell>
          <cell r="DD693">
            <v>1.45126568697357</v>
          </cell>
          <cell r="DE693">
            <v>1.43270060348083</v>
          </cell>
          <cell r="DF693">
            <v>1.45332471084889</v>
          </cell>
          <cell r="DG693">
            <v>1.45332471084889</v>
          </cell>
          <cell r="DH693">
            <v>1.45332471084889</v>
          </cell>
          <cell r="DI693">
            <v>1.45332471084889</v>
          </cell>
          <cell r="DJ693">
            <v>1.45332471084889</v>
          </cell>
          <cell r="DK693">
            <v>1.45332471084889</v>
          </cell>
        </row>
        <row r="694">
          <cell r="A694">
            <v>1123.12364778025</v>
          </cell>
          <cell r="B694">
            <v>1397.5272860853</v>
          </cell>
          <cell r="C694">
            <v>1641.44792206184</v>
          </cell>
          <cell r="D694">
            <v>1817.49781822658</v>
          </cell>
          <cell r="E694">
            <v>1924.82884938579</v>
          </cell>
          <cell r="F694">
            <v>1971.46711297398</v>
          </cell>
          <cell r="G694">
            <v>2010.27592881184</v>
          </cell>
          <cell r="H694">
            <v>1711.67549589125</v>
          </cell>
          <cell r="I694">
            <v>1587.07939035574</v>
          </cell>
          <cell r="J694">
            <v>1920.23625354698</v>
          </cell>
          <cell r="K694">
            <v>1830.75272879289</v>
          </cell>
          <cell r="L694">
            <v>2106.74085060867</v>
          </cell>
          <cell r="M694">
            <v>2515.34258895615</v>
          </cell>
          <cell r="N694">
            <v>2406.91005211014</v>
          </cell>
          <cell r="O694">
            <v>2153.49243781854</v>
          </cell>
          <cell r="P694">
            <v>2311.3030664014</v>
          </cell>
          <cell r="Q694">
            <v>2330.76876320865</v>
          </cell>
          <cell r="R694">
            <v>2523.64256202845</v>
          </cell>
          <cell r="S694">
            <v>2923.37482178528</v>
          </cell>
          <cell r="T694">
            <v>2788.65720678841</v>
          </cell>
        </row>
        <row r="694">
          <cell r="Z694">
            <v>1123.12364778025</v>
          </cell>
          <cell r="AA694">
            <v>1397.5272860853</v>
          </cell>
          <cell r="AB694">
            <v>1641.44792206184</v>
          </cell>
          <cell r="AC694">
            <v>1817.49781822658</v>
          </cell>
          <cell r="AD694">
            <v>1924.82884938579</v>
          </cell>
          <cell r="AE694">
            <v>1971.46711297398</v>
          </cell>
          <cell r="AF694">
            <v>2010.27592881184</v>
          </cell>
          <cell r="AG694">
            <v>1711.67549589125</v>
          </cell>
          <cell r="AH694">
            <v>1587.07939035574</v>
          </cell>
          <cell r="AI694">
            <v>1920.23625354698</v>
          </cell>
          <cell r="AJ694">
            <v>1830.75272879289</v>
          </cell>
          <cell r="AK694">
            <v>2106.74085060867</v>
          </cell>
          <cell r="AL694">
            <v>2515.34258895615</v>
          </cell>
          <cell r="AM694">
            <v>2406.91005211014</v>
          </cell>
          <cell r="AN694">
            <v>2153.49243781854</v>
          </cell>
          <cell r="AO694">
            <v>2311.3030664014</v>
          </cell>
          <cell r="AP694">
            <v>2330.76876320865</v>
          </cell>
          <cell r="AQ694">
            <v>2523.64256202845</v>
          </cell>
          <cell r="AR694">
            <v>2923.37482178528</v>
          </cell>
          <cell r="AS694">
            <v>2788.65720678841</v>
          </cell>
        </row>
        <row r="694"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</row>
        <row r="694">
          <cell r="BX694">
            <v>3.14697043922457</v>
          </cell>
          <cell r="BY694">
            <v>3.40153558932223</v>
          </cell>
          <cell r="BZ694">
            <v>3.62895945327286</v>
          </cell>
          <cell r="CA694">
            <v>3.7359042982703</v>
          </cell>
          <cell r="CB694">
            <v>3.82747022352326</v>
          </cell>
          <cell r="CC694">
            <v>3.27474984640189</v>
          </cell>
          <cell r="CD694">
            <v>3.02430549616557</v>
          </cell>
          <cell r="CE694">
            <v>3.63549839037949</v>
          </cell>
          <cell r="CF694">
            <v>3.45808057321523</v>
          </cell>
          <cell r="CG694">
            <v>3.96637186543634</v>
          </cell>
          <cell r="CH694">
            <v>4.75247616905033</v>
          </cell>
          <cell r="CI694">
            <v>4.55272744827681</v>
          </cell>
          <cell r="CJ694">
            <v>4.09860872204873</v>
          </cell>
          <cell r="CK694">
            <v>4.39895991315711</v>
          </cell>
          <cell r="CL694">
            <v>4.43600776775547</v>
          </cell>
          <cell r="CM694">
            <v>4.80309251818919</v>
          </cell>
          <cell r="CN694">
            <v>5.5638781599457</v>
          </cell>
          <cell r="CO694">
            <v>5.30747847070458</v>
          </cell>
          <cell r="CP694">
            <v>5.15635514398982</v>
          </cell>
          <cell r="CQ694">
            <v>5.25516973434412</v>
          </cell>
          <cell r="CR694">
            <v>1.44337774226735</v>
          </cell>
          <cell r="CS694">
            <v>1.40892643398382</v>
          </cell>
          <cell r="CT694">
            <v>1.42903077151182</v>
          </cell>
          <cell r="CU694">
            <v>1.46388181060462</v>
          </cell>
          <cell r="CV694">
            <v>1.45317239413941</v>
          </cell>
          <cell r="CW694">
            <v>1.44577572933903</v>
          </cell>
          <cell r="CX694">
            <v>1.43896750667498</v>
          </cell>
          <cell r="CY694">
            <v>1.43202446797698</v>
          </cell>
          <cell r="CZ694">
            <v>1.43773924916525</v>
          </cell>
          <cell r="DA694">
            <v>1.44709766796109</v>
          </cell>
          <cell r="DB694">
            <v>1.45044651060254</v>
          </cell>
          <cell r="DC694">
            <v>1.45520716090463</v>
          </cell>
          <cell r="DD694">
            <v>1.45005452182227</v>
          </cell>
          <cell r="DE694">
            <v>1.44842277300526</v>
          </cell>
          <cell r="DF694">
            <v>1.43950781394557</v>
          </cell>
          <cell r="DG694">
            <v>1.43950781394557</v>
          </cell>
          <cell r="DH694">
            <v>1.43950781394557</v>
          </cell>
          <cell r="DI694">
            <v>1.43950781394557</v>
          </cell>
          <cell r="DJ694">
            <v>1.43950781394557</v>
          </cell>
          <cell r="DK694">
            <v>1.43950781394557</v>
          </cell>
        </row>
        <row r="695">
          <cell r="A695">
            <v>1771.43763997208</v>
          </cell>
          <cell r="B695">
            <v>1580.4152734449</v>
          </cell>
          <cell r="C695">
            <v>1563.85643454604</v>
          </cell>
          <cell r="D695">
            <v>1660.34922570039</v>
          </cell>
          <cell r="E695">
            <v>1565.84908190054</v>
          </cell>
          <cell r="F695">
            <v>1574.50394488616</v>
          </cell>
          <cell r="G695">
            <v>1848.89527311666</v>
          </cell>
          <cell r="H695">
            <v>1948.48446443101</v>
          </cell>
          <cell r="I695">
            <v>2087.43970583592</v>
          </cell>
          <cell r="J695">
            <v>1966.36419123585</v>
          </cell>
          <cell r="K695">
            <v>1704.44203375174</v>
          </cell>
          <cell r="L695">
            <v>2020.38864281723</v>
          </cell>
          <cell r="M695">
            <v>1971.37208944639</v>
          </cell>
          <cell r="N695">
            <v>2373.59514245987</v>
          </cell>
          <cell r="O695">
            <v>2124.91085124298</v>
          </cell>
          <cell r="P695">
            <v>2173.33447952703</v>
          </cell>
          <cell r="Q695">
            <v>2189.37077804801</v>
          </cell>
          <cell r="R695">
            <v>2342.24702116226</v>
          </cell>
          <cell r="S695">
            <v>2797.73361555249</v>
          </cell>
          <cell r="T695">
            <v>2260.30264772048</v>
          </cell>
        </row>
        <row r="695">
          <cell r="Z695">
            <v>1771.43763997208</v>
          </cell>
          <cell r="AA695">
            <v>1580.4152734449</v>
          </cell>
          <cell r="AB695">
            <v>1563.85643454604</v>
          </cell>
          <cell r="AC695">
            <v>1660.34922570039</v>
          </cell>
          <cell r="AD695">
            <v>1565.84908190054</v>
          </cell>
          <cell r="AE695">
            <v>1574.50394488616</v>
          </cell>
          <cell r="AF695">
            <v>1848.89527311666</v>
          </cell>
          <cell r="AG695">
            <v>1948.48446443101</v>
          </cell>
          <cell r="AH695">
            <v>2087.43970583592</v>
          </cell>
          <cell r="AI695">
            <v>1966.36419123585</v>
          </cell>
          <cell r="AJ695">
            <v>1704.44203375174</v>
          </cell>
          <cell r="AK695">
            <v>2020.38864281723</v>
          </cell>
          <cell r="AL695">
            <v>1971.37208944639</v>
          </cell>
          <cell r="AM695">
            <v>2373.59514245987</v>
          </cell>
          <cell r="AN695">
            <v>2124.91085124298</v>
          </cell>
          <cell r="AO695">
            <v>2173.33447952703</v>
          </cell>
          <cell r="AP695">
            <v>2189.37077804801</v>
          </cell>
          <cell r="AQ695">
            <v>2342.24702116226</v>
          </cell>
          <cell r="AR695">
            <v>2797.73361555249</v>
          </cell>
          <cell r="AS695">
            <v>2260.30264772048</v>
          </cell>
        </row>
        <row r="695"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</row>
        <row r="695">
          <cell r="BX695">
            <v>2.96473537374508</v>
          </cell>
          <cell r="BY695">
            <v>3.14170707544369</v>
          </cell>
          <cell r="BZ695">
            <v>2.97800503366473</v>
          </cell>
          <cell r="CA695">
            <v>2.95524948159432</v>
          </cell>
          <cell r="CB695">
            <v>3.47969025423924</v>
          </cell>
          <cell r="CC695">
            <v>3.62370263073586</v>
          </cell>
          <cell r="CD695">
            <v>3.98357931472211</v>
          </cell>
          <cell r="CE695">
            <v>3.7585655827935</v>
          </cell>
          <cell r="CF695">
            <v>3.24098854637093</v>
          </cell>
          <cell r="CG695">
            <v>3.80117714247895</v>
          </cell>
          <cell r="CH695">
            <v>3.71289409409845</v>
          </cell>
          <cell r="CI695">
            <v>4.4598240762984</v>
          </cell>
          <cell r="CJ695">
            <v>4.04325100049183</v>
          </cell>
          <cell r="CK695">
            <v>4.13539081115371</v>
          </cell>
          <cell r="CL695">
            <v>4.16590445835035</v>
          </cell>
          <cell r="CM695">
            <v>4.45679526092758</v>
          </cell>
          <cell r="CN695">
            <v>5.32348885769736</v>
          </cell>
          <cell r="CO695">
            <v>4.30087263965179</v>
          </cell>
          <cell r="CP695">
            <v>5.36891671491648</v>
          </cell>
          <cell r="CQ695">
            <v>6.20366426300494</v>
          </cell>
          <cell r="CR695">
            <v>1.46452514932883</v>
          </cell>
          <cell r="CS695">
            <v>1.47154418153931</v>
          </cell>
          <cell r="CT695">
            <v>1.44516715211118</v>
          </cell>
          <cell r="CU695">
            <v>1.44790773900454</v>
          </cell>
          <cell r="CV695">
            <v>1.44056085740719</v>
          </cell>
          <cell r="CW695">
            <v>1.45967691218985</v>
          </cell>
          <cell r="CX695">
            <v>1.45572339248251</v>
          </cell>
          <cell r="CY695">
            <v>1.47316547332054</v>
          </cell>
          <cell r="CZ695">
            <v>1.43564679924042</v>
          </cell>
          <cell r="DA695">
            <v>1.43333913840258</v>
          </cell>
          <cell r="DB695">
            <v>1.44082712272724</v>
          </cell>
          <cell r="DC695">
            <v>1.4562097852073</v>
          </cell>
          <cell r="DD695">
            <v>1.45466562909122</v>
          </cell>
          <cell r="DE695">
            <v>1.45812935197624</v>
          </cell>
          <cell r="DF695">
            <v>1.43984965670969</v>
          </cell>
          <cell r="DG695">
            <v>1.43984965670969</v>
          </cell>
          <cell r="DH695">
            <v>1.43984965670969</v>
          </cell>
          <cell r="DI695">
            <v>1.43984965670969</v>
          </cell>
          <cell r="DJ695">
            <v>1.43984965670969</v>
          </cell>
          <cell r="DK695">
            <v>1.43984965670969</v>
          </cell>
        </row>
        <row r="696">
          <cell r="A696">
            <v>1283.29821660796</v>
          </cell>
          <cell r="B696">
            <v>1715.43345551283</v>
          </cell>
          <cell r="C696">
            <v>1907.06981239076</v>
          </cell>
          <cell r="D696">
            <v>1868.2449158336</v>
          </cell>
          <cell r="E696">
            <v>1934.64689539729</v>
          </cell>
          <cell r="F696">
            <v>1816.71287131917</v>
          </cell>
          <cell r="G696">
            <v>1340.66967494932</v>
          </cell>
          <cell r="H696">
            <v>1817.29009373997</v>
          </cell>
          <cell r="I696">
            <v>1919.70881983949</v>
          </cell>
          <cell r="J696">
            <v>2233.89599000606</v>
          </cell>
          <cell r="K696">
            <v>1988.40144655987</v>
          </cell>
          <cell r="L696">
            <v>2270.98845513355</v>
          </cell>
          <cell r="M696">
            <v>1976.92713947174</v>
          </cell>
          <cell r="N696">
            <v>2265.13367984323</v>
          </cell>
          <cell r="O696">
            <v>2259.19317217484</v>
          </cell>
          <cell r="P696">
            <v>2468.59800291628</v>
          </cell>
          <cell r="Q696">
            <v>2703.5419992685</v>
          </cell>
          <cell r="R696">
            <v>2334.1407320246</v>
          </cell>
          <cell r="S696">
            <v>2217.99206294323</v>
          </cell>
          <cell r="T696">
            <v>2957.16715238243</v>
          </cell>
        </row>
        <row r="696">
          <cell r="Z696">
            <v>1283.29821660796</v>
          </cell>
          <cell r="AA696">
            <v>1715.43345551283</v>
          </cell>
          <cell r="AB696">
            <v>1907.06981239076</v>
          </cell>
          <cell r="AC696">
            <v>1868.2449158336</v>
          </cell>
          <cell r="AD696">
            <v>1934.64689539729</v>
          </cell>
          <cell r="AE696">
            <v>1816.71287131917</v>
          </cell>
          <cell r="AF696">
            <v>1340.66967494932</v>
          </cell>
          <cell r="AG696">
            <v>1817.29009373997</v>
          </cell>
          <cell r="AH696">
            <v>1919.70881983949</v>
          </cell>
          <cell r="AI696">
            <v>2233.89599000606</v>
          </cell>
          <cell r="AJ696">
            <v>1988.40144655987</v>
          </cell>
          <cell r="AK696">
            <v>2270.98845513355</v>
          </cell>
          <cell r="AL696">
            <v>1976.92713947174</v>
          </cell>
          <cell r="AM696">
            <v>2265.13367984323</v>
          </cell>
          <cell r="AN696">
            <v>2259.19317217484</v>
          </cell>
          <cell r="AO696">
            <v>2468.59800291628</v>
          </cell>
          <cell r="AP696">
            <v>2703.5419992685</v>
          </cell>
          <cell r="AQ696">
            <v>2334.1407320246</v>
          </cell>
          <cell r="AR696">
            <v>2217.99206294323</v>
          </cell>
          <cell r="AS696">
            <v>2957.16715238243</v>
          </cell>
        </row>
        <row r="696"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</row>
        <row r="696">
          <cell r="BX696">
            <v>3.5675945825012</v>
          </cell>
          <cell r="BY696">
            <v>3.60234307719611</v>
          </cell>
          <cell r="BZ696">
            <v>3.65397882871351</v>
          </cell>
          <cell r="CA696">
            <v>3.42159978157045</v>
          </cell>
          <cell r="CB696">
            <v>2.51466580060313</v>
          </cell>
          <cell r="CC696">
            <v>3.49074905060671</v>
          </cell>
          <cell r="CD696">
            <v>3.68128571159352</v>
          </cell>
          <cell r="CE696">
            <v>4.25132223098131</v>
          </cell>
          <cell r="CF696">
            <v>3.76230790035201</v>
          </cell>
          <cell r="CG696">
            <v>4.27292101153972</v>
          </cell>
          <cell r="CH696">
            <v>3.73642082797345</v>
          </cell>
          <cell r="CI696">
            <v>4.30895809628594</v>
          </cell>
          <cell r="CJ696">
            <v>4.28407440048808</v>
          </cell>
          <cell r="CK696">
            <v>4.6811656655322</v>
          </cell>
          <cell r="CL696">
            <v>5.1266864703565</v>
          </cell>
          <cell r="CM696">
            <v>4.42619634317362</v>
          </cell>
          <cell r="CN696">
            <v>4.20594535003555</v>
          </cell>
          <cell r="CO696">
            <v>5.60763207481283</v>
          </cell>
          <cell r="CP696">
            <v>4.72436183945782</v>
          </cell>
          <cell r="CQ696">
            <v>4.60582335188103</v>
          </cell>
          <cell r="CR696">
            <v>1.44958550953164</v>
          </cell>
          <cell r="CS696">
            <v>1.45890059355246</v>
          </cell>
          <cell r="CT696">
            <v>1.46452986185652</v>
          </cell>
          <cell r="CU696">
            <v>1.42087500045828</v>
          </cell>
          <cell r="CV696">
            <v>1.45058378868863</v>
          </cell>
          <cell r="CW696">
            <v>1.45466911842514</v>
          </cell>
          <cell r="CX696">
            <v>1.46065835138805</v>
          </cell>
          <cell r="CY696">
            <v>1.42630618728815</v>
          </cell>
          <cell r="CZ696">
            <v>1.42870633544541</v>
          </cell>
          <cell r="DA696">
            <v>1.4396139962567</v>
          </cell>
          <cell r="DB696">
            <v>1.4479610229521</v>
          </cell>
          <cell r="DC696">
            <v>1.45612010183312</v>
          </cell>
          <cell r="DD696">
            <v>1.44957942042529</v>
          </cell>
          <cell r="DE696">
            <v>1.44021955180992</v>
          </cell>
          <cell r="DF696">
            <v>1.44478591081902</v>
          </cell>
          <cell r="DG696">
            <v>1.44478591081902</v>
          </cell>
          <cell r="DH696">
            <v>1.44478591081902</v>
          </cell>
          <cell r="DI696">
            <v>1.44478591081902</v>
          </cell>
          <cell r="DJ696">
            <v>1.44478591081902</v>
          </cell>
          <cell r="DK696">
            <v>1.44478591081902</v>
          </cell>
        </row>
        <row r="697">
          <cell r="A697">
            <v>1482.42558555579</v>
          </cell>
          <cell r="B697">
            <v>1553.73956848512</v>
          </cell>
          <cell r="C697">
            <v>1947.13041323064</v>
          </cell>
          <cell r="D697">
            <v>1547.0154181686</v>
          </cell>
          <cell r="E697">
            <v>1706.73039335508</v>
          </cell>
          <cell r="F697">
            <v>1539.38129547496</v>
          </cell>
          <cell r="G697">
            <v>1544.28951923253</v>
          </cell>
          <cell r="H697">
            <v>1747.54200706876</v>
          </cell>
          <cell r="I697">
            <v>1899.16373356437</v>
          </cell>
          <cell r="J697">
            <v>1974.73805039338</v>
          </cell>
          <cell r="K697">
            <v>2087.15279239896</v>
          </cell>
          <cell r="L697">
            <v>2250.07490678708</v>
          </cell>
          <cell r="M697">
            <v>1830.23216040563</v>
          </cell>
          <cell r="N697">
            <v>1789.16170097672</v>
          </cell>
          <cell r="O697">
            <v>1884.14638618935</v>
          </cell>
          <cell r="P697">
            <v>2152.66569700387</v>
          </cell>
          <cell r="Q697">
            <v>2279.78121598662</v>
          </cell>
          <cell r="R697">
            <v>2593.34489560339</v>
          </cell>
          <cell r="S697">
            <v>2556.28696340561</v>
          </cell>
          <cell r="T697">
            <v>2818.04318313125</v>
          </cell>
        </row>
        <row r="697">
          <cell r="Z697">
            <v>1482.42558555579</v>
          </cell>
          <cell r="AA697">
            <v>1553.73956848512</v>
          </cell>
          <cell r="AB697">
            <v>1947.13041323064</v>
          </cell>
          <cell r="AC697">
            <v>1547.0154181686</v>
          </cell>
          <cell r="AD697">
            <v>1706.73039335508</v>
          </cell>
          <cell r="AE697">
            <v>1539.38129547496</v>
          </cell>
          <cell r="AF697">
            <v>1544.28951923253</v>
          </cell>
          <cell r="AG697">
            <v>1747.54200706876</v>
          </cell>
          <cell r="AH697">
            <v>1899.16373356437</v>
          </cell>
          <cell r="AI697">
            <v>1974.73805039338</v>
          </cell>
          <cell r="AJ697">
            <v>2087.15279239896</v>
          </cell>
          <cell r="AK697">
            <v>2250.07490678708</v>
          </cell>
          <cell r="AL697">
            <v>1830.23216040563</v>
          </cell>
          <cell r="AM697">
            <v>1789.16170097672</v>
          </cell>
          <cell r="AN697">
            <v>1884.14638618935</v>
          </cell>
          <cell r="AO697">
            <v>2152.66569700387</v>
          </cell>
          <cell r="AP697">
            <v>2279.78121598662</v>
          </cell>
          <cell r="AQ697">
            <v>2593.34489560339</v>
          </cell>
          <cell r="AR697">
            <v>2556.28696340561</v>
          </cell>
          <cell r="AS697">
            <v>2818.04318313125</v>
          </cell>
        </row>
        <row r="697"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</row>
        <row r="697">
          <cell r="BX697">
            <v>3.65221572870531</v>
          </cell>
          <cell r="BY697">
            <v>2.92028279601306</v>
          </cell>
          <cell r="BZ697">
            <v>3.30833275736954</v>
          </cell>
          <cell r="CA697">
            <v>2.90687866785686</v>
          </cell>
          <cell r="CB697">
            <v>2.92792480934592</v>
          </cell>
          <cell r="CC697">
            <v>3.30312734117511</v>
          </cell>
          <cell r="CD697">
            <v>3.62620491320205</v>
          </cell>
          <cell r="CE697">
            <v>3.72974989183502</v>
          </cell>
          <cell r="CF697">
            <v>3.97350267715093</v>
          </cell>
          <cell r="CG697">
            <v>4.32424761608042</v>
          </cell>
          <cell r="CH697">
            <v>3.4521311176379</v>
          </cell>
          <cell r="CI697">
            <v>3.45721695626052</v>
          </cell>
          <cell r="CJ697">
            <v>3.56556200725693</v>
          </cell>
          <cell r="CK697">
            <v>4.07370843360304</v>
          </cell>
          <cell r="CL697">
            <v>4.31426207016751</v>
          </cell>
          <cell r="CM697">
            <v>4.90765054098501</v>
          </cell>
          <cell r="CN697">
            <v>4.83752204349649</v>
          </cell>
          <cell r="CO697">
            <v>5.33286998411193</v>
          </cell>
          <cell r="CP697">
            <v>5.70751234560591</v>
          </cell>
          <cell r="CQ697">
            <v>5.0296793768747</v>
          </cell>
          <cell r="CR697">
            <v>1.45200709990929</v>
          </cell>
          <cell r="CS697">
            <v>1.46039629453145</v>
          </cell>
          <cell r="CT697">
            <v>1.4606486221327</v>
          </cell>
          <cell r="CU697">
            <v>1.45136574160828</v>
          </cell>
          <cell r="CV697">
            <v>1.41339279430366</v>
          </cell>
          <cell r="CW697">
            <v>1.45086310204019</v>
          </cell>
          <cell r="CX697">
            <v>1.44502692698018</v>
          </cell>
          <cell r="CY697">
            <v>1.44947070645876</v>
          </cell>
          <cell r="CZ697">
            <v>1.43488535140191</v>
          </cell>
          <cell r="DA697">
            <v>1.45056408361276</v>
          </cell>
          <cell r="DB697">
            <v>1.43908971330815</v>
          </cell>
          <cell r="DC697">
            <v>1.42558644486361</v>
          </cell>
          <cell r="DD697">
            <v>1.45253309192782</v>
          </cell>
          <cell r="DE697">
            <v>1.41784936884328</v>
          </cell>
          <cell r="DF697">
            <v>1.44775070049637</v>
          </cell>
          <cell r="DG697">
            <v>1.44775070049637</v>
          </cell>
          <cell r="DH697">
            <v>1.44775070049637</v>
          </cell>
          <cell r="DI697">
            <v>1.44775070049637</v>
          </cell>
          <cell r="DJ697">
            <v>1.44775070049637</v>
          </cell>
          <cell r="DK697">
            <v>1.44775070049637</v>
          </cell>
        </row>
        <row r="698">
          <cell r="A698">
            <v>1147.14773596381</v>
          </cell>
          <cell r="B698">
            <v>1740.26839771493</v>
          </cell>
          <cell r="C698">
            <v>1601.32810056973</v>
          </cell>
          <cell r="D698">
            <v>1789.50253751446</v>
          </cell>
          <cell r="E698">
            <v>1881.89411745174</v>
          </cell>
          <cell r="F698">
            <v>1865.17516866476</v>
          </cell>
          <cell r="G698">
            <v>1805.46620405684</v>
          </cell>
          <cell r="H698">
            <v>2161.86695381811</v>
          </cell>
          <cell r="I698">
            <v>2028.64921643319</v>
          </cell>
          <cell r="J698">
            <v>1911.57750102661</v>
          </cell>
          <cell r="K698">
            <v>1920.01443253258</v>
          </cell>
          <cell r="L698">
            <v>2005.33047621324</v>
          </cell>
          <cell r="M698">
            <v>2140.56939149581</v>
          </cell>
          <cell r="N698">
            <v>2023.59502649065</v>
          </cell>
          <cell r="O698">
            <v>1982.1076982243</v>
          </cell>
          <cell r="P698">
            <v>2235.94698031797</v>
          </cell>
          <cell r="Q698">
            <v>2654.77585663994</v>
          </cell>
          <cell r="R698">
            <v>2349.44531627289</v>
          </cell>
          <cell r="S698">
            <v>2252.91831811863</v>
          </cell>
          <cell r="T698">
            <v>2500.07088157339</v>
          </cell>
        </row>
        <row r="698">
          <cell r="Z698">
            <v>1147.14773596381</v>
          </cell>
          <cell r="AA698">
            <v>1740.26839771493</v>
          </cell>
          <cell r="AB698">
            <v>1601.32810056973</v>
          </cell>
          <cell r="AC698">
            <v>1789.50253751446</v>
          </cell>
          <cell r="AD698">
            <v>1881.89411745174</v>
          </cell>
          <cell r="AE698">
            <v>1865.17516866476</v>
          </cell>
          <cell r="AF698">
            <v>1805.46620405684</v>
          </cell>
          <cell r="AG698">
            <v>2161.86695381811</v>
          </cell>
          <cell r="AH698">
            <v>2028.64921643319</v>
          </cell>
          <cell r="AI698">
            <v>1911.57750102661</v>
          </cell>
          <cell r="AJ698">
            <v>1920.01443253258</v>
          </cell>
          <cell r="AK698">
            <v>2005.33047621324</v>
          </cell>
          <cell r="AL698">
            <v>2140.56939149581</v>
          </cell>
          <cell r="AM698">
            <v>2023.59502649065</v>
          </cell>
          <cell r="AN698">
            <v>1982.1076982243</v>
          </cell>
          <cell r="AO698">
            <v>2235.94698031797</v>
          </cell>
          <cell r="AP698">
            <v>2654.77585663994</v>
          </cell>
          <cell r="AQ698">
            <v>2349.44531627289</v>
          </cell>
          <cell r="AR698">
            <v>2252.91831811863</v>
          </cell>
          <cell r="AS698">
            <v>2500.07088157339</v>
          </cell>
        </row>
        <row r="698"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</row>
        <row r="698">
          <cell r="BX698">
            <v>3.08264090033241</v>
          </cell>
          <cell r="BY698">
            <v>3.40937187497603</v>
          </cell>
          <cell r="BZ698">
            <v>3.5263855854587</v>
          </cell>
          <cell r="CA698">
            <v>3.54026289252695</v>
          </cell>
          <cell r="CB698">
            <v>3.3968024640533</v>
          </cell>
          <cell r="CC698">
            <v>4.09954641953276</v>
          </cell>
          <cell r="CD698">
            <v>3.86024694988803</v>
          </cell>
          <cell r="CE698">
            <v>3.66738390124594</v>
          </cell>
          <cell r="CF698">
            <v>3.6276696342696</v>
          </cell>
          <cell r="CG698">
            <v>3.78121915931366</v>
          </cell>
          <cell r="CH698">
            <v>4.0626812229281</v>
          </cell>
          <cell r="CI698">
            <v>3.85028332489603</v>
          </cell>
          <cell r="CJ698">
            <v>3.80071741420371</v>
          </cell>
          <cell r="CK698">
            <v>4.28745755487653</v>
          </cell>
          <cell r="CL698">
            <v>5.09056739862234</v>
          </cell>
          <cell r="CM698">
            <v>4.50509209730502</v>
          </cell>
          <cell r="CN698">
            <v>4.32000031689653</v>
          </cell>
          <cell r="CO698">
            <v>4.79391858719491</v>
          </cell>
          <cell r="CP698">
            <v>4.63603121520341</v>
          </cell>
          <cell r="CQ698">
            <v>4.09989680820147</v>
          </cell>
          <cell r="CR698">
            <v>1.41808777900832</v>
          </cell>
          <cell r="CS698">
            <v>1.46462328742038</v>
          </cell>
          <cell r="CT698">
            <v>1.4231953761012</v>
          </cell>
          <cell r="CU698">
            <v>1.43802050873557</v>
          </cell>
          <cell r="CV698">
            <v>1.46208466698847</v>
          </cell>
          <cell r="CW698">
            <v>1.44341511079096</v>
          </cell>
          <cell r="CX698">
            <v>1.45621737006696</v>
          </cell>
          <cell r="CY698">
            <v>1.44477523974971</v>
          </cell>
          <cell r="CZ698">
            <v>1.43978950851377</v>
          </cell>
          <cell r="DA698">
            <v>1.42804756032505</v>
          </cell>
          <cell r="DB698">
            <v>1.4500530765247</v>
          </cell>
          <cell r="DC698">
            <v>1.45298536470221</v>
          </cell>
          <cell r="DD698">
            <v>1.44352297252213</v>
          </cell>
          <cell r="DE698">
            <v>1.43991896054501</v>
          </cell>
          <cell r="DF698">
            <v>1.42879131966914</v>
          </cell>
          <cell r="DG698">
            <v>1.42879131966914</v>
          </cell>
          <cell r="DH698">
            <v>1.42879131966914</v>
          </cell>
          <cell r="DI698">
            <v>1.42879131966914</v>
          </cell>
          <cell r="DJ698">
            <v>1.42879131966914</v>
          </cell>
          <cell r="DK698">
            <v>1.42879131966914</v>
          </cell>
        </row>
        <row r="699">
          <cell r="A699">
            <v>1481.81457598583</v>
          </cell>
          <cell r="B699">
            <v>1314.69671124409</v>
          </cell>
          <cell r="C699">
            <v>1565.59740087163</v>
          </cell>
          <cell r="D699">
            <v>1426.65645273042</v>
          </cell>
          <cell r="E699">
            <v>1456.88520298591</v>
          </cell>
          <cell r="F699">
            <v>1786.80060137635</v>
          </cell>
          <cell r="G699">
            <v>1711.38749431966</v>
          </cell>
          <cell r="H699">
            <v>2056.70695664365</v>
          </cell>
          <cell r="I699">
            <v>1803.76203490181</v>
          </cell>
          <cell r="J699">
            <v>2079.65711513314</v>
          </cell>
          <cell r="K699">
            <v>2090.25332482482</v>
          </cell>
          <cell r="L699">
            <v>1844.58121294137</v>
          </cell>
          <cell r="M699">
            <v>1905.60490955475</v>
          </cell>
          <cell r="N699">
            <v>2184.71003384145</v>
          </cell>
          <cell r="O699">
            <v>2314.38820713899</v>
          </cell>
          <cell r="P699">
            <v>2101.51319526873</v>
          </cell>
          <cell r="Q699">
            <v>2344.32785680937</v>
          </cell>
          <cell r="R699">
            <v>1982.00375372493</v>
          </cell>
          <cell r="S699">
            <v>2213.63403377749</v>
          </cell>
          <cell r="T699">
            <v>2250.97218897754</v>
          </cell>
        </row>
        <row r="699">
          <cell r="Z699">
            <v>1481.81457598583</v>
          </cell>
          <cell r="AA699">
            <v>1314.69671124409</v>
          </cell>
          <cell r="AB699">
            <v>1565.59740087163</v>
          </cell>
          <cell r="AC699">
            <v>1426.65645273042</v>
          </cell>
          <cell r="AD699">
            <v>1456.88520298591</v>
          </cell>
          <cell r="AE699">
            <v>1786.80060137635</v>
          </cell>
          <cell r="AF699">
            <v>1711.38749431966</v>
          </cell>
          <cell r="AG699">
            <v>2056.70695664365</v>
          </cell>
          <cell r="AH699">
            <v>1803.76203490181</v>
          </cell>
          <cell r="AI699">
            <v>2079.65711513314</v>
          </cell>
          <cell r="AJ699">
            <v>2090.25332482482</v>
          </cell>
          <cell r="AK699">
            <v>1844.58121294137</v>
          </cell>
          <cell r="AL699">
            <v>1905.60490955475</v>
          </cell>
          <cell r="AM699">
            <v>2184.71003384145</v>
          </cell>
          <cell r="AN699">
            <v>2314.38820713899</v>
          </cell>
          <cell r="AO699">
            <v>2101.51319526873</v>
          </cell>
          <cell r="AP699">
            <v>2344.32785680937</v>
          </cell>
          <cell r="AQ699">
            <v>1982.00375372493</v>
          </cell>
          <cell r="AR699">
            <v>2213.63403377749</v>
          </cell>
          <cell r="AS699">
            <v>2250.97218897754</v>
          </cell>
        </row>
        <row r="699"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</row>
        <row r="699">
          <cell r="BX699">
            <v>2.99318241902236</v>
          </cell>
          <cell r="BY699">
            <v>2.68915272692659</v>
          </cell>
          <cell r="BZ699">
            <v>2.82190421253417</v>
          </cell>
          <cell r="CA699">
            <v>3.4198420645621</v>
          </cell>
          <cell r="CB699">
            <v>3.28107490815024</v>
          </cell>
          <cell r="CC699">
            <v>3.85908686330561</v>
          </cell>
          <cell r="CD699">
            <v>3.4849778987828</v>
          </cell>
          <cell r="CE699">
            <v>3.97096271187629</v>
          </cell>
          <cell r="CF699">
            <v>3.9509265090354</v>
          </cell>
          <cell r="CG699">
            <v>3.52901345480984</v>
          </cell>
          <cell r="CH699">
            <v>3.58385905678375</v>
          </cell>
          <cell r="CI699">
            <v>4.09984352163602</v>
          </cell>
          <cell r="CJ699">
            <v>4.43446436521167</v>
          </cell>
          <cell r="CK699">
            <v>4.02658696094957</v>
          </cell>
          <cell r="CL699">
            <v>4.49182998311478</v>
          </cell>
          <cell r="CM699">
            <v>3.79760188480822</v>
          </cell>
          <cell r="CN699">
            <v>4.24141516541028</v>
          </cell>
          <cell r="CO699">
            <v>4.31295662858688</v>
          </cell>
          <cell r="CP699">
            <v>4.95814846968518</v>
          </cell>
          <cell r="CQ699">
            <v>5.06048325886637</v>
          </cell>
          <cell r="CR699">
            <v>1.42719660508688</v>
          </cell>
          <cell r="CS699">
            <v>1.46665247156061</v>
          </cell>
          <cell r="CT699">
            <v>1.43302590591671</v>
          </cell>
          <cell r="CU699">
            <v>1.45348673452509</v>
          </cell>
          <cell r="CV699">
            <v>1.41445846808739</v>
          </cell>
          <cell r="CW699">
            <v>1.43145327209334</v>
          </cell>
          <cell r="CX699">
            <v>1.42902341226739</v>
          </cell>
          <cell r="CY699">
            <v>1.4601416810346</v>
          </cell>
          <cell r="CZ699">
            <v>1.41803303716146</v>
          </cell>
          <cell r="DA699">
            <v>1.43483863732883</v>
          </cell>
          <cell r="DB699">
            <v>1.44946291073239</v>
          </cell>
          <cell r="DC699">
            <v>1.43202830577358</v>
          </cell>
          <cell r="DD699">
            <v>1.45676358526456</v>
          </cell>
          <cell r="DE699">
            <v>1.45993546105947</v>
          </cell>
          <cell r="DF699">
            <v>1.42988850205752</v>
          </cell>
          <cell r="DG699">
            <v>1.42988850205752</v>
          </cell>
          <cell r="DH699">
            <v>1.42988850205752</v>
          </cell>
          <cell r="DI699">
            <v>1.42988850205752</v>
          </cell>
          <cell r="DJ699">
            <v>1.42988850205752</v>
          </cell>
          <cell r="DK699">
            <v>1.42988850205752</v>
          </cell>
        </row>
        <row r="700">
          <cell r="A700">
            <v>1415.94813120422</v>
          </cell>
          <cell r="B700">
            <v>1469.28586307097</v>
          </cell>
          <cell r="C700">
            <v>1304.69784562005</v>
          </cell>
          <cell r="D700">
            <v>1412.5366092351</v>
          </cell>
          <cell r="E700">
            <v>1646.47722737052</v>
          </cell>
          <cell r="F700">
            <v>1986.9223304544</v>
          </cell>
          <cell r="G700">
            <v>1920.68418217475</v>
          </cell>
          <cell r="H700">
            <v>1624.52799592043</v>
          </cell>
          <cell r="I700">
            <v>1986.3234937998</v>
          </cell>
          <cell r="J700">
            <v>1867.80611709448</v>
          </cell>
          <cell r="K700">
            <v>1822.66613161943</v>
          </cell>
          <cell r="L700">
            <v>2209.15996412756</v>
          </cell>
          <cell r="M700">
            <v>2115.05945478115</v>
          </cell>
          <cell r="N700">
            <v>1989.31930365116</v>
          </cell>
          <cell r="O700">
            <v>2145.96767414678</v>
          </cell>
          <cell r="P700">
            <v>2578.8200965825</v>
          </cell>
          <cell r="Q700">
            <v>2354.36862405223</v>
          </cell>
          <cell r="R700">
            <v>2153.57668695313</v>
          </cell>
          <cell r="S700">
            <v>2388.84494389521</v>
          </cell>
          <cell r="T700">
            <v>2426.54875442745</v>
          </cell>
        </row>
        <row r="700">
          <cell r="Z700">
            <v>1415.94813120422</v>
          </cell>
          <cell r="AA700">
            <v>1469.28586307097</v>
          </cell>
          <cell r="AB700">
            <v>1304.69784562005</v>
          </cell>
          <cell r="AC700">
            <v>1412.5366092351</v>
          </cell>
          <cell r="AD700">
            <v>1646.47722737052</v>
          </cell>
          <cell r="AE700">
            <v>1986.9223304544</v>
          </cell>
          <cell r="AF700">
            <v>1920.68418217475</v>
          </cell>
          <cell r="AG700">
            <v>1624.52799592043</v>
          </cell>
          <cell r="AH700">
            <v>1986.3234937998</v>
          </cell>
          <cell r="AI700">
            <v>1867.80611709448</v>
          </cell>
          <cell r="AJ700">
            <v>1822.66613161943</v>
          </cell>
          <cell r="AK700">
            <v>2209.15996412756</v>
          </cell>
          <cell r="AL700">
            <v>2115.05945478115</v>
          </cell>
          <cell r="AM700">
            <v>1989.31930365116</v>
          </cell>
          <cell r="AN700">
            <v>2145.96767414678</v>
          </cell>
          <cell r="AO700">
            <v>2578.8200965825</v>
          </cell>
          <cell r="AP700">
            <v>2354.36862405223</v>
          </cell>
          <cell r="AQ700">
            <v>2153.57668695313</v>
          </cell>
          <cell r="AR700">
            <v>2388.84494389521</v>
          </cell>
          <cell r="AS700">
            <v>2426.54875442745</v>
          </cell>
        </row>
        <row r="700"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</row>
        <row r="700">
          <cell r="BX700">
            <v>2.41865865446072</v>
          </cell>
          <cell r="BY700">
            <v>2.69727616160333</v>
          </cell>
          <cell r="BZ700">
            <v>3.10158220291927</v>
          </cell>
          <cell r="CA700">
            <v>3.69356534886371</v>
          </cell>
          <cell r="CB700">
            <v>3.62748734579739</v>
          </cell>
          <cell r="CC700">
            <v>3.12624059020051</v>
          </cell>
          <cell r="CD700">
            <v>3.79393576227411</v>
          </cell>
          <cell r="CE700">
            <v>3.57104821888673</v>
          </cell>
          <cell r="CF700">
            <v>3.48506430502583</v>
          </cell>
          <cell r="CG700">
            <v>4.2093917546335</v>
          </cell>
          <cell r="CH700">
            <v>4.00490264466179</v>
          </cell>
          <cell r="CI700">
            <v>3.77868937275753</v>
          </cell>
          <cell r="CJ700">
            <v>4.14605656749969</v>
          </cell>
          <cell r="CK700">
            <v>4.98233693202628</v>
          </cell>
          <cell r="CL700">
            <v>4.54869176906311</v>
          </cell>
          <cell r="CM700">
            <v>4.16075734696531</v>
          </cell>
          <cell r="CN700">
            <v>4.61530077442245</v>
          </cell>
          <cell r="CO700">
            <v>4.68814536251211</v>
          </cell>
          <cell r="CP700">
            <v>4.88289982606983</v>
          </cell>
          <cell r="CQ700">
            <v>5.33934627458461</v>
          </cell>
          <cell r="CR700">
            <v>1.44370985330465</v>
          </cell>
          <cell r="CS700">
            <v>1.45450704245637</v>
          </cell>
          <cell r="CT700">
            <v>1.4778913258148</v>
          </cell>
          <cell r="CU700">
            <v>1.43476718033665</v>
          </cell>
          <cell r="CV700">
            <v>1.4543856065134</v>
          </cell>
          <cell r="CW700">
            <v>1.4738125114904</v>
          </cell>
          <cell r="CX700">
            <v>1.45063178522479</v>
          </cell>
          <cell r="CY700">
            <v>1.42367853792508</v>
          </cell>
          <cell r="CZ700">
            <v>1.43438964594698</v>
          </cell>
          <cell r="DA700">
            <v>1.43299018088613</v>
          </cell>
          <cell r="DB700">
            <v>1.43285902439503</v>
          </cell>
          <cell r="DC700">
            <v>1.43785454174988</v>
          </cell>
          <cell r="DD700">
            <v>1.4468974534201</v>
          </cell>
          <cell r="DE700">
            <v>1.44234927388053</v>
          </cell>
          <cell r="DF700">
            <v>1.4180615713014</v>
          </cell>
          <cell r="DG700">
            <v>1.4180615713014</v>
          </cell>
          <cell r="DH700">
            <v>1.4180615713014</v>
          </cell>
          <cell r="DI700">
            <v>1.4180615713014</v>
          </cell>
          <cell r="DJ700">
            <v>1.4180615713014</v>
          </cell>
          <cell r="DK700">
            <v>1.4180615713014</v>
          </cell>
        </row>
        <row r="701">
          <cell r="A701">
            <v>1484.34108698242</v>
          </cell>
          <cell r="B701">
            <v>1590.74809424203</v>
          </cell>
          <cell r="C701">
            <v>1352.58891814748</v>
          </cell>
          <cell r="D701">
            <v>1546.68195206354</v>
          </cell>
          <cell r="E701">
            <v>1880.29993331706</v>
          </cell>
          <cell r="F701">
            <v>1854.97150481281</v>
          </cell>
          <cell r="G701">
            <v>2199.98632439056</v>
          </cell>
          <cell r="H701">
            <v>1775.73960434605</v>
          </cell>
          <cell r="I701">
            <v>1733.41305093501</v>
          </cell>
          <cell r="J701">
            <v>1934.94945933097</v>
          </cell>
          <cell r="K701">
            <v>2099.00969250864</v>
          </cell>
          <cell r="L701">
            <v>2080.21945394024</v>
          </cell>
          <cell r="M701">
            <v>2075.5198669761</v>
          </cell>
          <cell r="N701">
            <v>2293.77312168844</v>
          </cell>
          <cell r="O701">
            <v>2197.29313243089</v>
          </cell>
          <cell r="P701">
            <v>2083.97333638416</v>
          </cell>
          <cell r="Q701">
            <v>2503.55379030901</v>
          </cell>
          <cell r="R701">
            <v>2080.02081098666</v>
          </cell>
          <cell r="S701">
            <v>2646.76897197751</v>
          </cell>
          <cell r="T701">
            <v>2473.63308183982</v>
          </cell>
        </row>
        <row r="701">
          <cell r="Z701">
            <v>1484.34108698242</v>
          </cell>
          <cell r="AA701">
            <v>1590.74809424203</v>
          </cell>
          <cell r="AB701">
            <v>1352.58891814748</v>
          </cell>
          <cell r="AC701">
            <v>1546.68195206354</v>
          </cell>
          <cell r="AD701">
            <v>1880.29993331706</v>
          </cell>
          <cell r="AE701">
            <v>1854.97150481281</v>
          </cell>
          <cell r="AF701">
            <v>2199.98632439056</v>
          </cell>
          <cell r="AG701">
            <v>1775.73960434605</v>
          </cell>
          <cell r="AH701">
            <v>1733.41305093501</v>
          </cell>
          <cell r="AI701">
            <v>1934.94945933097</v>
          </cell>
          <cell r="AJ701">
            <v>2099.00969250864</v>
          </cell>
          <cell r="AK701">
            <v>2080.21945394024</v>
          </cell>
          <cell r="AL701">
            <v>2075.5198669761</v>
          </cell>
          <cell r="AM701">
            <v>2293.77312168844</v>
          </cell>
          <cell r="AN701">
            <v>2197.29313243089</v>
          </cell>
          <cell r="AO701">
            <v>2083.97333638416</v>
          </cell>
          <cell r="AP701">
            <v>2503.55379030901</v>
          </cell>
          <cell r="AQ701">
            <v>2080.02081098666</v>
          </cell>
          <cell r="AR701">
            <v>2646.76897197751</v>
          </cell>
          <cell r="AS701">
            <v>2473.63308183982</v>
          </cell>
        </row>
        <row r="701"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</row>
        <row r="701">
          <cell r="BX701">
            <v>2.58937810252784</v>
          </cell>
          <cell r="BY701">
            <v>2.91081846734589</v>
          </cell>
          <cell r="BZ701">
            <v>3.59286821084347</v>
          </cell>
          <cell r="CA701">
            <v>3.50313134683753</v>
          </cell>
          <cell r="CB701">
            <v>4.16698031626104</v>
          </cell>
          <cell r="CC701">
            <v>3.34827241686745</v>
          </cell>
          <cell r="CD701">
            <v>3.26280026689414</v>
          </cell>
          <cell r="CE701">
            <v>3.67769409080526</v>
          </cell>
          <cell r="CF701">
            <v>4.04422651812636</v>
          </cell>
          <cell r="CG701">
            <v>3.91959429743655</v>
          </cell>
          <cell r="CH701">
            <v>3.91542906982967</v>
          </cell>
          <cell r="CI701">
            <v>4.30590017680967</v>
          </cell>
          <cell r="CJ701">
            <v>4.12819388460923</v>
          </cell>
          <cell r="CK701">
            <v>3.91529280093463</v>
          </cell>
          <cell r="CL701">
            <v>4.70358519507591</v>
          </cell>
          <cell r="CM701">
            <v>3.90786694093722</v>
          </cell>
          <cell r="CN701">
            <v>4.97265263465464</v>
          </cell>
          <cell r="CO701">
            <v>4.64737126353323</v>
          </cell>
          <cell r="CP701">
            <v>4.35064633396523</v>
          </cell>
          <cell r="CQ701">
            <v>5.7580288715337</v>
          </cell>
          <cell r="CR701">
            <v>1.46392114103445</v>
          </cell>
          <cell r="CS701">
            <v>1.45894081112383</v>
          </cell>
          <cell r="CT701">
            <v>1.43112473987484</v>
          </cell>
          <cell r="CU701">
            <v>1.45577089320787</v>
          </cell>
          <cell r="CV701">
            <v>1.4338145359951</v>
          </cell>
          <cell r="CW701">
            <v>1.45073455964014</v>
          </cell>
          <cell r="CX701">
            <v>1.44645746689274</v>
          </cell>
          <cell r="CY701">
            <v>1.45300005680499</v>
          </cell>
          <cell r="CZ701">
            <v>1.4555217798843</v>
          </cell>
          <cell r="DA701">
            <v>1.44145523377845</v>
          </cell>
          <cell r="DB701">
            <v>1.4219558327285</v>
          </cell>
          <cell r="DC701">
            <v>1.45403604255306</v>
          </cell>
          <cell r="DD701">
            <v>1.45229442253231</v>
          </cell>
          <cell r="DE701">
            <v>1.45946484228305</v>
          </cell>
          <cell r="DF701">
            <v>1.45826028355546</v>
          </cell>
          <cell r="DG701">
            <v>1.45826028355546</v>
          </cell>
          <cell r="DH701">
            <v>1.45826028355546</v>
          </cell>
          <cell r="DI701">
            <v>1.45826028355546</v>
          </cell>
          <cell r="DJ701">
            <v>1.45826028355546</v>
          </cell>
          <cell r="DK701">
            <v>1.45826028355546</v>
          </cell>
        </row>
        <row r="702">
          <cell r="A702">
            <v>1449.40593877832</v>
          </cell>
          <cell r="B702">
            <v>1655.757880631</v>
          </cell>
          <cell r="C702">
            <v>1603.21083198622</v>
          </cell>
          <cell r="D702">
            <v>1535.74671030011</v>
          </cell>
          <cell r="E702">
            <v>1377.0450703478</v>
          </cell>
          <cell r="F702">
            <v>1893.4126218217</v>
          </cell>
          <cell r="G702">
            <v>1853.3992016213</v>
          </cell>
          <cell r="H702">
            <v>1904.80489271357</v>
          </cell>
          <cell r="I702">
            <v>2268.6484680057</v>
          </cell>
          <cell r="J702">
            <v>1835.31491101561</v>
          </cell>
          <cell r="K702">
            <v>1899.65576352132</v>
          </cell>
          <cell r="L702">
            <v>2308.37706734389</v>
          </cell>
          <cell r="M702">
            <v>2228.64493566032</v>
          </cell>
          <cell r="N702">
            <v>2128.66586531367</v>
          </cell>
          <cell r="O702">
            <v>2351.16246207288</v>
          </cell>
          <cell r="P702">
            <v>2355.0865824415</v>
          </cell>
          <cell r="Q702">
            <v>2476.89020992078</v>
          </cell>
          <cell r="R702">
            <v>2501.22212946588</v>
          </cell>
          <cell r="S702">
            <v>2514.53164892315</v>
          </cell>
          <cell r="T702">
            <v>2837.89549442711</v>
          </cell>
        </row>
        <row r="702">
          <cell r="Z702">
            <v>1449.40593877832</v>
          </cell>
          <cell r="AA702">
            <v>1655.757880631</v>
          </cell>
          <cell r="AB702">
            <v>1603.21083198622</v>
          </cell>
          <cell r="AC702">
            <v>1535.74671030011</v>
          </cell>
          <cell r="AD702">
            <v>1377.0450703478</v>
          </cell>
          <cell r="AE702">
            <v>1893.4126218217</v>
          </cell>
          <cell r="AF702">
            <v>1853.3992016213</v>
          </cell>
          <cell r="AG702">
            <v>1904.80489271357</v>
          </cell>
          <cell r="AH702">
            <v>2268.6484680057</v>
          </cell>
          <cell r="AI702">
            <v>1835.31491101561</v>
          </cell>
          <cell r="AJ702">
            <v>1899.65576352132</v>
          </cell>
          <cell r="AK702">
            <v>2308.37706734389</v>
          </cell>
          <cell r="AL702">
            <v>2228.64493566032</v>
          </cell>
          <cell r="AM702">
            <v>2128.66586531367</v>
          </cell>
          <cell r="AN702">
            <v>2351.16246207288</v>
          </cell>
          <cell r="AO702">
            <v>2355.0865824415</v>
          </cell>
          <cell r="AP702">
            <v>2476.89020992078</v>
          </cell>
          <cell r="AQ702">
            <v>2501.22212946588</v>
          </cell>
          <cell r="AR702">
            <v>2514.53164892315</v>
          </cell>
          <cell r="AS702">
            <v>2837.89549442711</v>
          </cell>
        </row>
        <row r="702"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</row>
        <row r="702">
          <cell r="BX702">
            <v>3.05737750800104</v>
          </cell>
          <cell r="BY702">
            <v>2.9174963755872</v>
          </cell>
          <cell r="BZ702">
            <v>2.5967350577963</v>
          </cell>
          <cell r="CA702">
            <v>3.59075026931634</v>
          </cell>
          <cell r="CB702">
            <v>3.49154135402171</v>
          </cell>
          <cell r="CC702">
            <v>3.68828531999225</v>
          </cell>
          <cell r="CD702">
            <v>4.36050845360074</v>
          </cell>
          <cell r="CE702">
            <v>3.42416553784875</v>
          </cell>
          <cell r="CF702">
            <v>3.68939865782306</v>
          </cell>
          <cell r="CG702">
            <v>4.4187141035968</v>
          </cell>
          <cell r="CH702">
            <v>4.2174208143974</v>
          </cell>
          <cell r="CI702">
            <v>4.0217638644554</v>
          </cell>
          <cell r="CJ702">
            <v>4.51607186178336</v>
          </cell>
          <cell r="CK702">
            <v>4.52360924376563</v>
          </cell>
          <cell r="CL702">
            <v>4.75756752763399</v>
          </cell>
          <cell r="CM702">
            <v>4.80430385443972</v>
          </cell>
          <cell r="CN702">
            <v>4.82986854734565</v>
          </cell>
          <cell r="CO702">
            <v>5.45098018354922</v>
          </cell>
          <cell r="CP702">
            <v>5.18679001269158</v>
          </cell>
          <cell r="CQ702">
            <v>4.82354699081708</v>
          </cell>
          <cell r="CR702">
            <v>1.43482445974131</v>
          </cell>
          <cell r="CS702">
            <v>1.46276201991896</v>
          </cell>
          <cell r="CT702">
            <v>1.43664249256208</v>
          </cell>
          <cell r="CU702">
            <v>1.44216982372501</v>
          </cell>
          <cell r="CV702">
            <v>1.45287298710121</v>
          </cell>
          <cell r="CW702">
            <v>1.44466516787174</v>
          </cell>
          <cell r="CX702">
            <v>1.45431645138338</v>
          </cell>
          <cell r="CY702">
            <v>1.41492403350508</v>
          </cell>
          <cell r="CZ702">
            <v>1.42540149180943</v>
          </cell>
          <cell r="DA702">
            <v>1.4684628925209</v>
          </cell>
          <cell r="DB702">
            <v>1.4106733430335</v>
          </cell>
          <cell r="DC702">
            <v>1.43125818601866</v>
          </cell>
          <cell r="DD702">
            <v>1.4477750276215</v>
          </cell>
          <cell r="DE702">
            <v>1.45010037172376</v>
          </cell>
          <cell r="DF702">
            <v>1.42635927618671</v>
          </cell>
          <cell r="DG702">
            <v>1.42635927618671</v>
          </cell>
          <cell r="DH702">
            <v>1.42635927618671</v>
          </cell>
          <cell r="DI702">
            <v>1.42635927618671</v>
          </cell>
          <cell r="DJ702">
            <v>1.42635927618671</v>
          </cell>
          <cell r="DK702">
            <v>1.42635927618671</v>
          </cell>
        </row>
        <row r="703">
          <cell r="A703">
            <v>1531.84133167263</v>
          </cell>
          <cell r="B703">
            <v>1563.13169366633</v>
          </cell>
          <cell r="C703">
            <v>1495.85810817788</v>
          </cell>
          <cell r="D703">
            <v>1641.80982384779</v>
          </cell>
          <cell r="E703">
            <v>1483.73639733914</v>
          </cell>
          <cell r="F703">
            <v>1633.738729834</v>
          </cell>
          <cell r="G703">
            <v>1504.24316293308</v>
          </cell>
          <cell r="H703">
            <v>1658.08141185835</v>
          </cell>
          <cell r="I703">
            <v>1840.52617097274</v>
          </cell>
          <cell r="J703">
            <v>2067.67222402524</v>
          </cell>
          <cell r="K703">
            <v>2246.65816270478</v>
          </cell>
          <cell r="L703">
            <v>2149.74109608343</v>
          </cell>
          <cell r="M703">
            <v>2127.41304328687</v>
          </cell>
          <cell r="N703">
            <v>2159.61088591822</v>
          </cell>
          <cell r="O703">
            <v>2349.94836855992</v>
          </cell>
          <cell r="P703">
            <v>2396.48117778519</v>
          </cell>
          <cell r="Q703">
            <v>2135.22302136767</v>
          </cell>
          <cell r="R703">
            <v>2365.13286607576</v>
          </cell>
          <cell r="S703">
            <v>2423.289506423</v>
          </cell>
          <cell r="T703">
            <v>2300.31810219518</v>
          </cell>
        </row>
        <row r="703">
          <cell r="Z703">
            <v>1531.84133167263</v>
          </cell>
          <cell r="AA703">
            <v>1563.13169366633</v>
          </cell>
          <cell r="AB703">
            <v>1495.85810817788</v>
          </cell>
          <cell r="AC703">
            <v>1641.80982384779</v>
          </cell>
          <cell r="AD703">
            <v>1483.73639733914</v>
          </cell>
          <cell r="AE703">
            <v>1633.738729834</v>
          </cell>
          <cell r="AF703">
            <v>1504.24316293308</v>
          </cell>
          <cell r="AG703">
            <v>1658.08141185835</v>
          </cell>
          <cell r="AH703">
            <v>1840.52617097274</v>
          </cell>
          <cell r="AI703">
            <v>2067.67222402524</v>
          </cell>
          <cell r="AJ703">
            <v>2246.65816270478</v>
          </cell>
          <cell r="AK703">
            <v>2149.74109608343</v>
          </cell>
          <cell r="AL703">
            <v>2127.41304328687</v>
          </cell>
          <cell r="AM703">
            <v>2159.61088591822</v>
          </cell>
          <cell r="AN703">
            <v>2349.94836855992</v>
          </cell>
          <cell r="AO703">
            <v>2396.48117778519</v>
          </cell>
          <cell r="AP703">
            <v>2135.22302136767</v>
          </cell>
          <cell r="AQ703">
            <v>2365.13286607576</v>
          </cell>
          <cell r="AR703">
            <v>2423.289506423</v>
          </cell>
          <cell r="AS703">
            <v>2300.31810219518</v>
          </cell>
        </row>
        <row r="703"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</row>
        <row r="703">
          <cell r="BX703">
            <v>2.88727240179467</v>
          </cell>
          <cell r="BY703">
            <v>3.13895936053152</v>
          </cell>
          <cell r="BZ703">
            <v>2.80766737742253</v>
          </cell>
          <cell r="CA703">
            <v>3.13627399927278</v>
          </cell>
          <cell r="CB703">
            <v>2.83467349014009</v>
          </cell>
          <cell r="CC703">
            <v>3.17320569402184</v>
          </cell>
          <cell r="CD703">
            <v>3.47773736894007</v>
          </cell>
          <cell r="CE703">
            <v>3.95026834580127</v>
          </cell>
          <cell r="CF703">
            <v>4.29703221392075</v>
          </cell>
          <cell r="CG703">
            <v>4.0918505258088</v>
          </cell>
          <cell r="CH703">
            <v>4.04228961399001</v>
          </cell>
          <cell r="CI703">
            <v>4.06859522918404</v>
          </cell>
          <cell r="CJ703">
            <v>4.49807782801463</v>
          </cell>
          <cell r="CK703">
            <v>4.58714710300457</v>
          </cell>
          <cell r="CL703">
            <v>4.08706823468042</v>
          </cell>
          <cell r="CM703">
            <v>4.52714274387379</v>
          </cell>
          <cell r="CN703">
            <v>4.63846140006114</v>
          </cell>
          <cell r="CO703">
            <v>4.40307965540776</v>
          </cell>
          <cell r="CP703">
            <v>4.51061928818696</v>
          </cell>
          <cell r="CQ703">
            <v>4.84093431831729</v>
          </cell>
          <cell r="CR703">
            <v>1.45046070762203</v>
          </cell>
          <cell r="CS703">
            <v>1.44936501934181</v>
          </cell>
          <cell r="CT703">
            <v>1.41941625934594</v>
          </cell>
          <cell r="CU703">
            <v>1.43299373766681</v>
          </cell>
          <cell r="CV703">
            <v>1.44783219631893</v>
          </cell>
          <cell r="CW703">
            <v>1.42717011368618</v>
          </cell>
          <cell r="CX703">
            <v>1.45385849882078</v>
          </cell>
          <cell r="CY703">
            <v>1.43157716128208</v>
          </cell>
          <cell r="CZ703">
            <v>1.4499477446903</v>
          </cell>
          <cell r="DA703">
            <v>1.4340431870431</v>
          </cell>
          <cell r="DB703">
            <v>1.43243697896567</v>
          </cell>
          <cell r="DC703">
            <v>1.43937360271515</v>
          </cell>
          <cell r="DD703">
            <v>1.44188799969835</v>
          </cell>
          <cell r="DE703">
            <v>1.45424693780296</v>
          </cell>
          <cell r="DF703">
            <v>1.43132576948431</v>
          </cell>
          <cell r="DG703">
            <v>1.43132576948431</v>
          </cell>
          <cell r="DH703">
            <v>1.43132576948431</v>
          </cell>
          <cell r="DI703">
            <v>1.43132576948431</v>
          </cell>
          <cell r="DJ703">
            <v>1.43132576948431</v>
          </cell>
          <cell r="DK703">
            <v>1.43132576948431</v>
          </cell>
        </row>
        <row r="704">
          <cell r="A704">
            <v>1335.89661227903</v>
          </cell>
          <cell r="B704">
            <v>1570.75633431996</v>
          </cell>
          <cell r="C704">
            <v>1496.7254167126</v>
          </cell>
          <cell r="D704">
            <v>1758.61382238662</v>
          </cell>
          <cell r="E704">
            <v>1788.83868070445</v>
          </cell>
          <cell r="F704">
            <v>2030.84368177971</v>
          </cell>
          <cell r="G704">
            <v>1757.79982260739</v>
          </cell>
          <cell r="H704">
            <v>1865.0549057468</v>
          </cell>
          <cell r="I704">
            <v>1910.28723504448</v>
          </cell>
          <cell r="J704">
            <v>1728.19246180934</v>
          </cell>
          <cell r="K704">
            <v>1805.12029453233</v>
          </cell>
          <cell r="L704">
            <v>2127.56288274925</v>
          </cell>
          <cell r="M704">
            <v>2364.50158361262</v>
          </cell>
          <cell r="N704">
            <v>2268.3416362268</v>
          </cell>
          <cell r="O704">
            <v>2477.13199532202</v>
          </cell>
          <cell r="P704">
            <v>2142.80142934585</v>
          </cell>
          <cell r="Q704">
            <v>2076.52464896325</v>
          </cell>
          <cell r="R704">
            <v>2243.49896108727</v>
          </cell>
          <cell r="S704">
            <v>2279.07527935236</v>
          </cell>
          <cell r="T704">
            <v>2386.69003928135</v>
          </cell>
        </row>
        <row r="704">
          <cell r="Z704">
            <v>1335.89661227903</v>
          </cell>
          <cell r="AA704">
            <v>1570.75633431996</v>
          </cell>
          <cell r="AB704">
            <v>1496.7254167126</v>
          </cell>
          <cell r="AC704">
            <v>1758.61382238662</v>
          </cell>
          <cell r="AD704">
            <v>1788.83868070445</v>
          </cell>
          <cell r="AE704">
            <v>2030.84368177971</v>
          </cell>
          <cell r="AF704">
            <v>1757.79982260739</v>
          </cell>
          <cell r="AG704">
            <v>1865.0549057468</v>
          </cell>
          <cell r="AH704">
            <v>1910.28723504448</v>
          </cell>
          <cell r="AI704">
            <v>1728.19246180934</v>
          </cell>
          <cell r="AJ704">
            <v>1805.12029453233</v>
          </cell>
          <cell r="AK704">
            <v>2127.56288274925</v>
          </cell>
          <cell r="AL704">
            <v>2364.50158361262</v>
          </cell>
          <cell r="AM704">
            <v>2268.3416362268</v>
          </cell>
          <cell r="AN704">
            <v>2477.13199532202</v>
          </cell>
          <cell r="AO704">
            <v>2142.80142934585</v>
          </cell>
          <cell r="AP704">
            <v>2076.52464896325</v>
          </cell>
          <cell r="AQ704">
            <v>2243.49896108727</v>
          </cell>
          <cell r="AR704">
            <v>2279.07527935236</v>
          </cell>
          <cell r="AS704">
            <v>2386.69003928135</v>
          </cell>
        </row>
        <row r="704"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</row>
        <row r="704">
          <cell r="BX704">
            <v>2.83753655605013</v>
          </cell>
          <cell r="BY704">
            <v>3.33514749758499</v>
          </cell>
          <cell r="BZ704">
            <v>3.37205826037638</v>
          </cell>
          <cell r="CA704">
            <v>3.81285852816965</v>
          </cell>
          <cell r="CB704">
            <v>3.35325771226769</v>
          </cell>
          <cell r="CC704">
            <v>3.52907067356749</v>
          </cell>
          <cell r="CD704">
            <v>3.61384574270201</v>
          </cell>
          <cell r="CE704">
            <v>3.26876809279518</v>
          </cell>
          <cell r="CF704">
            <v>3.45618690179485</v>
          </cell>
          <cell r="CG704">
            <v>4.08980302535453</v>
          </cell>
          <cell r="CH704">
            <v>4.4691510285816</v>
          </cell>
          <cell r="CI704">
            <v>4.29114776187893</v>
          </cell>
          <cell r="CJ704">
            <v>4.83858998407287</v>
          </cell>
          <cell r="CK704">
            <v>4.18554100204178</v>
          </cell>
          <cell r="CL704">
            <v>4.05608235133544</v>
          </cell>
          <cell r="CM704">
            <v>4.38223381834102</v>
          </cell>
          <cell r="CN704">
            <v>4.45172515653081</v>
          </cell>
          <cell r="CO704">
            <v>4.66192941714921</v>
          </cell>
          <cell r="CP704">
            <v>5.15464325358972</v>
          </cell>
          <cell r="CQ704">
            <v>5.11495760092624</v>
          </cell>
          <cell r="CR704">
            <v>1.43789995532156</v>
          </cell>
          <cell r="CS704">
            <v>1.45723556630967</v>
          </cell>
          <cell r="CT704">
            <v>1.44513295213458</v>
          </cell>
          <cell r="CU704">
            <v>1.44464976880994</v>
          </cell>
          <cell r="CV704">
            <v>1.45339359937213</v>
          </cell>
          <cell r="CW704">
            <v>1.45926088037106</v>
          </cell>
          <cell r="CX704">
            <v>1.43618246439369</v>
          </cell>
          <cell r="CY704">
            <v>1.44789944448295</v>
          </cell>
          <cell r="CZ704">
            <v>1.44822552767374</v>
          </cell>
          <cell r="DA704">
            <v>1.44848876811019</v>
          </cell>
          <cell r="DB704">
            <v>1.43092234130768</v>
          </cell>
          <cell r="DC704">
            <v>1.42523719813796</v>
          </cell>
          <cell r="DD704">
            <v>1.44951166094325</v>
          </cell>
          <cell r="DE704">
            <v>1.44824530979989</v>
          </cell>
          <cell r="DF704">
            <v>1.40261171606229</v>
          </cell>
          <cell r="DG704">
            <v>1.40261171606229</v>
          </cell>
          <cell r="DH704">
            <v>1.40261171606229</v>
          </cell>
          <cell r="DI704">
            <v>1.40261171606229</v>
          </cell>
          <cell r="DJ704">
            <v>1.40261171606229</v>
          </cell>
          <cell r="DK704">
            <v>1.40261171606229</v>
          </cell>
        </row>
        <row r="705">
          <cell r="A705">
            <v>1269.99653004477</v>
          </cell>
          <cell r="B705">
            <v>1588.96262100376</v>
          </cell>
          <cell r="C705">
            <v>1680.77597212111</v>
          </cell>
          <cell r="D705">
            <v>1899.96009417266</v>
          </cell>
          <cell r="E705">
            <v>1810.38133527233</v>
          </cell>
          <cell r="F705">
            <v>1698.44073471368</v>
          </cell>
          <cell r="G705">
            <v>1541.59878261986</v>
          </cell>
          <cell r="H705">
            <v>1723.76925488138</v>
          </cell>
          <cell r="I705">
            <v>1830.89123398824</v>
          </cell>
          <cell r="J705">
            <v>2055.3422651865</v>
          </cell>
          <cell r="K705">
            <v>1698.77927053619</v>
          </cell>
          <cell r="L705">
            <v>1833.99752010248</v>
          </cell>
          <cell r="M705">
            <v>1935.60012406073</v>
          </cell>
          <cell r="N705">
            <v>2229.07212639172</v>
          </cell>
          <cell r="O705">
            <v>2701.219276646</v>
          </cell>
          <cell r="P705">
            <v>2364.66349207246</v>
          </cell>
          <cell r="Q705">
            <v>2663.58633647889</v>
          </cell>
          <cell r="R705">
            <v>2276.33084022726</v>
          </cell>
          <cell r="S705">
            <v>2531.09944003345</v>
          </cell>
          <cell r="T705">
            <v>2487.72889588564</v>
          </cell>
        </row>
        <row r="705">
          <cell r="Z705">
            <v>1269.99653004477</v>
          </cell>
          <cell r="AA705">
            <v>1588.96262100376</v>
          </cell>
          <cell r="AB705">
            <v>1680.77597212111</v>
          </cell>
          <cell r="AC705">
            <v>1899.96009417266</v>
          </cell>
          <cell r="AD705">
            <v>1810.38133527233</v>
          </cell>
          <cell r="AE705">
            <v>1698.44073471368</v>
          </cell>
          <cell r="AF705">
            <v>1541.59878261986</v>
          </cell>
          <cell r="AG705">
            <v>1723.76925488138</v>
          </cell>
          <cell r="AH705">
            <v>1830.89123398824</v>
          </cell>
          <cell r="AI705">
            <v>2055.3422651865</v>
          </cell>
          <cell r="AJ705">
            <v>1698.77927053619</v>
          </cell>
          <cell r="AK705">
            <v>1833.99752010248</v>
          </cell>
          <cell r="AL705">
            <v>1935.60012406073</v>
          </cell>
          <cell r="AM705">
            <v>2229.07212639172</v>
          </cell>
          <cell r="AN705">
            <v>2701.219276646</v>
          </cell>
          <cell r="AO705">
            <v>2364.66349207246</v>
          </cell>
          <cell r="AP705">
            <v>2663.58633647889</v>
          </cell>
          <cell r="AQ705">
            <v>2276.33084022726</v>
          </cell>
          <cell r="AR705">
            <v>2531.09944003345</v>
          </cell>
          <cell r="AS705">
            <v>2487.72889588564</v>
          </cell>
        </row>
        <row r="705"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</row>
        <row r="705">
          <cell r="BX705">
            <v>3.19029173025911</v>
          </cell>
          <cell r="BY705">
            <v>3.58794109039789</v>
          </cell>
          <cell r="BZ705">
            <v>3.42350771467155</v>
          </cell>
          <cell r="CA705">
            <v>3.2050860153791</v>
          </cell>
          <cell r="CB705">
            <v>2.95308056282396</v>
          </cell>
          <cell r="CC705">
            <v>3.33661122855505</v>
          </cell>
          <cell r="CD705">
            <v>3.48509240246218</v>
          </cell>
          <cell r="CE705">
            <v>3.86355703347106</v>
          </cell>
          <cell r="CF705">
            <v>3.25919087423964</v>
          </cell>
          <cell r="CG705">
            <v>3.49562494804985</v>
          </cell>
          <cell r="CH705">
            <v>3.60142153752363</v>
          </cell>
          <cell r="CI705">
            <v>4.27234588448141</v>
          </cell>
          <cell r="CJ705">
            <v>5.08513623152482</v>
          </cell>
          <cell r="CK705">
            <v>4.45155863608089</v>
          </cell>
          <cell r="CL705">
            <v>5.01429095465408</v>
          </cell>
          <cell r="CM705">
            <v>4.28526944504474</v>
          </cell>
          <cell r="CN705">
            <v>4.76487991159595</v>
          </cell>
          <cell r="CO705">
            <v>4.68323340206089</v>
          </cell>
          <cell r="CP705">
            <v>5.61446347986446</v>
          </cell>
          <cell r="CQ705">
            <v>5.02616508980805</v>
          </cell>
          <cell r="CR705">
            <v>1.47881941467492</v>
          </cell>
          <cell r="CS705">
            <v>1.45410951727491</v>
          </cell>
          <cell r="CT705">
            <v>1.44339955915886</v>
          </cell>
          <cell r="CU705">
            <v>1.45079587146837</v>
          </cell>
          <cell r="CV705">
            <v>1.44879149607398</v>
          </cell>
          <cell r="CW705">
            <v>1.45183694433124</v>
          </cell>
          <cell r="CX705">
            <v>1.43022116013952</v>
          </cell>
          <cell r="CY705">
            <v>1.41540478327495</v>
          </cell>
          <cell r="CZ705">
            <v>1.43931344934993</v>
          </cell>
          <cell r="DA705">
            <v>1.45748455383408</v>
          </cell>
          <cell r="DB705">
            <v>1.42802000922292</v>
          </cell>
          <cell r="DC705">
            <v>1.43741128258338</v>
          </cell>
          <cell r="DD705">
            <v>1.47247801549189</v>
          </cell>
          <cell r="DE705">
            <v>1.42943644703581</v>
          </cell>
          <cell r="DF705">
            <v>1.45533972365478</v>
          </cell>
          <cell r="DG705">
            <v>1.45533972365478</v>
          </cell>
          <cell r="DH705">
            <v>1.45533972365478</v>
          </cell>
          <cell r="DI705">
            <v>1.45533972365478</v>
          </cell>
          <cell r="DJ705">
            <v>1.45533972365478</v>
          </cell>
          <cell r="DK705">
            <v>1.45533972365478</v>
          </cell>
        </row>
        <row r="706">
          <cell r="A706">
            <v>1431.5468599505</v>
          </cell>
          <cell r="B706">
            <v>1559.46470312693</v>
          </cell>
          <cell r="C706">
            <v>1541.73753663984</v>
          </cell>
          <cell r="D706">
            <v>1569.7056593455</v>
          </cell>
          <cell r="E706">
            <v>1841.37486098734</v>
          </cell>
          <cell r="F706">
            <v>1766.14100780476</v>
          </cell>
          <cell r="G706">
            <v>1933.35779557789</v>
          </cell>
          <cell r="H706">
            <v>1883.87897590797</v>
          </cell>
          <cell r="I706">
            <v>1837.3214206608</v>
          </cell>
          <cell r="J706">
            <v>2090.68629169053</v>
          </cell>
          <cell r="K706">
            <v>1914.37882767201</v>
          </cell>
          <cell r="L706">
            <v>2102.54796276012</v>
          </cell>
          <cell r="M706">
            <v>1881.08614733341</v>
          </cell>
          <cell r="N706">
            <v>2293.77740070503</v>
          </cell>
          <cell r="O706">
            <v>2392.75922532271</v>
          </cell>
          <cell r="P706">
            <v>2206.38059369899</v>
          </cell>
          <cell r="Q706">
            <v>2730.83247964255</v>
          </cell>
          <cell r="R706">
            <v>2234.77708320527</v>
          </cell>
          <cell r="S706">
            <v>2754.92144702991</v>
          </cell>
          <cell r="T706">
            <v>2684.93384330408</v>
          </cell>
        </row>
        <row r="706">
          <cell r="Z706">
            <v>1431.5468599505</v>
          </cell>
          <cell r="AA706">
            <v>1559.46470312693</v>
          </cell>
          <cell r="AB706">
            <v>1541.73753663984</v>
          </cell>
          <cell r="AC706">
            <v>1569.7056593455</v>
          </cell>
          <cell r="AD706">
            <v>1841.37486098734</v>
          </cell>
          <cell r="AE706">
            <v>1766.14100780476</v>
          </cell>
          <cell r="AF706">
            <v>1933.35779557789</v>
          </cell>
          <cell r="AG706">
            <v>1883.87897590797</v>
          </cell>
          <cell r="AH706">
            <v>1837.3214206608</v>
          </cell>
          <cell r="AI706">
            <v>2090.68629169053</v>
          </cell>
          <cell r="AJ706">
            <v>1914.37882767201</v>
          </cell>
          <cell r="AK706">
            <v>2102.54796276012</v>
          </cell>
          <cell r="AL706">
            <v>1881.08614733341</v>
          </cell>
          <cell r="AM706">
            <v>2293.77740070503</v>
          </cell>
          <cell r="AN706">
            <v>2392.75922532271</v>
          </cell>
          <cell r="AO706">
            <v>2206.38059369899</v>
          </cell>
          <cell r="AP706">
            <v>2730.83247964255</v>
          </cell>
          <cell r="AQ706">
            <v>2234.77708320527</v>
          </cell>
          <cell r="AR706">
            <v>2754.92144702991</v>
          </cell>
          <cell r="AS706">
            <v>2684.93384330408</v>
          </cell>
        </row>
        <row r="706"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</row>
        <row r="706">
          <cell r="BX706">
            <v>2.95839880175566</v>
          </cell>
          <cell r="BY706">
            <v>2.91463346931015</v>
          </cell>
          <cell r="BZ706">
            <v>3.45026109045297</v>
          </cell>
          <cell r="CA706">
            <v>3.3267223866989</v>
          </cell>
          <cell r="CB706">
            <v>3.70793038611985</v>
          </cell>
          <cell r="CC706">
            <v>3.6198132682492</v>
          </cell>
          <cell r="CD706">
            <v>3.45581236415294</v>
          </cell>
          <cell r="CE706">
            <v>3.92084059535891</v>
          </cell>
          <cell r="CF706">
            <v>3.61709138048997</v>
          </cell>
          <cell r="CG706">
            <v>4.02809758598073</v>
          </cell>
          <cell r="CH706">
            <v>3.59734488711108</v>
          </cell>
          <cell r="CI706">
            <v>4.36020550407039</v>
          </cell>
          <cell r="CJ706">
            <v>4.5352845038394</v>
          </cell>
          <cell r="CK706">
            <v>4.18201865456206</v>
          </cell>
          <cell r="CL706">
            <v>5.17607542640812</v>
          </cell>
          <cell r="CM706">
            <v>4.2358419383502</v>
          </cell>
          <cell r="CN706">
            <v>5.22173414515807</v>
          </cell>
          <cell r="CO706">
            <v>5.08907821752467</v>
          </cell>
          <cell r="CP706">
            <v>4.81884776086955</v>
          </cell>
          <cell r="CQ706">
            <v>4.85912668559927</v>
          </cell>
          <cell r="CR706">
            <v>1.45265512676698</v>
          </cell>
          <cell r="CS706">
            <v>1.453785949187</v>
          </cell>
          <cell r="CT706">
            <v>1.42777858551079</v>
          </cell>
          <cell r="CU706">
            <v>1.47550746793541</v>
          </cell>
          <cell r="CV706">
            <v>1.46216836946091</v>
          </cell>
          <cell r="CW706">
            <v>1.4545074474753</v>
          </cell>
          <cell r="CX706">
            <v>1.42852484303488</v>
          </cell>
          <cell r="CY706">
            <v>1.42585041831673</v>
          </cell>
          <cell r="CZ706">
            <v>1.45660608460516</v>
          </cell>
          <cell r="DA706">
            <v>1.46088766149976</v>
          </cell>
          <cell r="DB706">
            <v>1.45002515799333</v>
          </cell>
          <cell r="DC706">
            <v>1.43005606355549</v>
          </cell>
          <cell r="DD706">
            <v>1.43262901927775</v>
          </cell>
          <cell r="DE706">
            <v>1.44129024191649</v>
          </cell>
          <cell r="DF706">
            <v>1.44544509200291</v>
          </cell>
          <cell r="DG706">
            <v>1.44544509200291</v>
          </cell>
          <cell r="DH706">
            <v>1.44544509200291</v>
          </cell>
          <cell r="DI706">
            <v>1.44544509200291</v>
          </cell>
          <cell r="DJ706">
            <v>1.44544509200291</v>
          </cell>
          <cell r="DK706">
            <v>1.44544509200291</v>
          </cell>
        </row>
        <row r="707">
          <cell r="A707">
            <v>1359.24593042784</v>
          </cell>
          <cell r="B707">
            <v>1326.68754523098</v>
          </cell>
          <cell r="C707">
            <v>1420.43583795811</v>
          </cell>
          <cell r="D707">
            <v>1490.92849337609</v>
          </cell>
          <cell r="E707">
            <v>1565.6804636178</v>
          </cell>
          <cell r="F707">
            <v>1810.78317701162</v>
          </cell>
          <cell r="G707">
            <v>1836.24599418422</v>
          </cell>
          <cell r="H707">
            <v>1964.12788170092</v>
          </cell>
          <cell r="I707">
            <v>2455.75750350009</v>
          </cell>
          <cell r="J707">
            <v>2134.81509049489</v>
          </cell>
          <cell r="K707">
            <v>1979.43005200036</v>
          </cell>
          <cell r="L707">
            <v>1879.60482964336</v>
          </cell>
          <cell r="M707">
            <v>2314.2843505371</v>
          </cell>
          <cell r="N707">
            <v>2394.07927062637</v>
          </cell>
          <cell r="O707">
            <v>2295.00559203906</v>
          </cell>
          <cell r="P707">
            <v>2288.67950820939</v>
          </cell>
          <cell r="Q707">
            <v>2467.50125150039</v>
          </cell>
          <cell r="R707">
            <v>2523.55089762452</v>
          </cell>
          <cell r="S707">
            <v>2382.30495336898</v>
          </cell>
          <cell r="T707">
            <v>2895.1205575195</v>
          </cell>
        </row>
        <row r="707">
          <cell r="Z707">
            <v>1359.24593042784</v>
          </cell>
          <cell r="AA707">
            <v>1326.68754523098</v>
          </cell>
          <cell r="AB707">
            <v>1420.43583795811</v>
          </cell>
          <cell r="AC707">
            <v>1490.92849337609</v>
          </cell>
          <cell r="AD707">
            <v>1565.6804636178</v>
          </cell>
          <cell r="AE707">
            <v>1810.78317701162</v>
          </cell>
          <cell r="AF707">
            <v>1836.24599418422</v>
          </cell>
          <cell r="AG707">
            <v>1964.12788170092</v>
          </cell>
          <cell r="AH707">
            <v>2455.75750350009</v>
          </cell>
          <cell r="AI707">
            <v>2134.81509049489</v>
          </cell>
          <cell r="AJ707">
            <v>1979.43005200036</v>
          </cell>
          <cell r="AK707">
            <v>1879.60482964336</v>
          </cell>
          <cell r="AL707">
            <v>2314.2843505371</v>
          </cell>
          <cell r="AM707">
            <v>2394.07927062637</v>
          </cell>
          <cell r="AN707">
            <v>2295.00559203906</v>
          </cell>
          <cell r="AO707">
            <v>2288.67950820939</v>
          </cell>
          <cell r="AP707">
            <v>2467.50125150039</v>
          </cell>
          <cell r="AQ707">
            <v>2523.55089762452</v>
          </cell>
          <cell r="AR707">
            <v>2382.30495336898</v>
          </cell>
          <cell r="AS707">
            <v>2895.1205575195</v>
          </cell>
        </row>
        <row r="707"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</row>
        <row r="707">
          <cell r="BX707">
            <v>2.64756391132121</v>
          </cell>
          <cell r="BY707">
            <v>2.85743653582459</v>
          </cell>
          <cell r="BZ707">
            <v>2.9548014548963</v>
          </cell>
          <cell r="CA707">
            <v>3.4163737340882</v>
          </cell>
          <cell r="CB707">
            <v>3.46961811729588</v>
          </cell>
          <cell r="CC707">
            <v>3.76918264591312</v>
          </cell>
          <cell r="CD707">
            <v>4.60787999598762</v>
          </cell>
          <cell r="CE707">
            <v>3.9887834745796</v>
          </cell>
          <cell r="CF707">
            <v>3.83319671707906</v>
          </cell>
          <cell r="CG707">
            <v>3.53574587367176</v>
          </cell>
          <cell r="CH707">
            <v>4.37834198043309</v>
          </cell>
          <cell r="CI707">
            <v>4.53957024573723</v>
          </cell>
          <cell r="CJ707">
            <v>4.31582645299372</v>
          </cell>
          <cell r="CK707">
            <v>4.30393006370795</v>
          </cell>
          <cell r="CL707">
            <v>4.64020968443866</v>
          </cell>
          <cell r="CM707">
            <v>4.74561271537791</v>
          </cell>
          <cell r="CN707">
            <v>4.4799955052453</v>
          </cell>
          <cell r="CO707">
            <v>5.44436054103346</v>
          </cell>
          <cell r="CP707">
            <v>5.11126815804559</v>
          </cell>
          <cell r="CQ707">
            <v>4.85273919392263</v>
          </cell>
          <cell r="CR707">
            <v>1.45376473636868</v>
          </cell>
          <cell r="CS707">
            <v>1.45562629773448</v>
          </cell>
          <cell r="CT707">
            <v>1.46988143283749</v>
          </cell>
          <cell r="CU707">
            <v>1.42951052353361</v>
          </cell>
          <cell r="CV707">
            <v>1.45171700442108</v>
          </cell>
          <cell r="CW707">
            <v>1.45213907674416</v>
          </cell>
          <cell r="CX707">
            <v>1.44996099654083</v>
          </cell>
          <cell r="CY707">
            <v>1.42767617920225</v>
          </cell>
          <cell r="CZ707">
            <v>1.46012976795704</v>
          </cell>
          <cell r="DA707">
            <v>1.46631385343015</v>
          </cell>
          <cell r="DB707">
            <v>1.41477112528943</v>
          </cell>
          <cell r="DC707">
            <v>1.45644015633052</v>
          </cell>
          <cell r="DD707">
            <v>1.44815208549276</v>
          </cell>
          <cell r="DE707">
            <v>1.44487714350197</v>
          </cell>
          <cell r="DF707">
            <v>1.45689049872942</v>
          </cell>
          <cell r="DG707">
            <v>1.45689049872942</v>
          </cell>
          <cell r="DH707">
            <v>1.45689049872942</v>
          </cell>
          <cell r="DI707">
            <v>1.45689049872942</v>
          </cell>
          <cell r="DJ707">
            <v>1.45689049872942</v>
          </cell>
          <cell r="DK707">
            <v>1.45689049872942</v>
          </cell>
        </row>
        <row r="708">
          <cell r="A708">
            <v>1467.06885992033</v>
          </cell>
          <cell r="B708">
            <v>1495.45388670168</v>
          </cell>
          <cell r="C708">
            <v>1306.6357345589</v>
          </cell>
          <cell r="D708">
            <v>1449.73739681346</v>
          </cell>
          <cell r="E708">
            <v>1886.35451075696</v>
          </cell>
          <cell r="F708">
            <v>2216.95023943874</v>
          </cell>
          <cell r="G708">
            <v>1969.1101434929</v>
          </cell>
          <cell r="H708">
            <v>2087.25892871487</v>
          </cell>
          <cell r="I708">
            <v>1921.20164739598</v>
          </cell>
          <cell r="J708">
            <v>1752.47112804021</v>
          </cell>
          <cell r="K708">
            <v>2343.88552624947</v>
          </cell>
          <cell r="L708">
            <v>2088.70110705491</v>
          </cell>
          <cell r="M708">
            <v>2131.72643180838</v>
          </cell>
          <cell r="N708">
            <v>1713.22778123307</v>
          </cell>
          <cell r="O708">
            <v>2080.64867368667</v>
          </cell>
          <cell r="P708">
            <v>2096.27798409723</v>
          </cell>
          <cell r="Q708">
            <v>2286.79305972808</v>
          </cell>
          <cell r="R708">
            <v>2191.93253226757</v>
          </cell>
          <cell r="S708">
            <v>2353.19246272878</v>
          </cell>
          <cell r="T708">
            <v>2913.47660561716</v>
          </cell>
        </row>
        <row r="708">
          <cell r="Z708">
            <v>1467.06885992033</v>
          </cell>
          <cell r="AA708">
            <v>1495.45388670168</v>
          </cell>
          <cell r="AB708">
            <v>1306.6357345589</v>
          </cell>
          <cell r="AC708">
            <v>1449.73739681346</v>
          </cell>
          <cell r="AD708">
            <v>1886.35451075696</v>
          </cell>
          <cell r="AE708">
            <v>2216.95023943874</v>
          </cell>
          <cell r="AF708">
            <v>1969.1101434929</v>
          </cell>
          <cell r="AG708">
            <v>2087.25892871487</v>
          </cell>
          <cell r="AH708">
            <v>1921.20164739598</v>
          </cell>
          <cell r="AI708">
            <v>1752.47112804021</v>
          </cell>
          <cell r="AJ708">
            <v>2343.88552624947</v>
          </cell>
          <cell r="AK708">
            <v>2088.70110705491</v>
          </cell>
          <cell r="AL708">
            <v>2131.72643180838</v>
          </cell>
          <cell r="AM708">
            <v>1713.22778123307</v>
          </cell>
          <cell r="AN708">
            <v>2080.64867368667</v>
          </cell>
          <cell r="AO708">
            <v>2096.27798409723</v>
          </cell>
          <cell r="AP708">
            <v>2286.79305972808</v>
          </cell>
          <cell r="AQ708">
            <v>2191.93253226757</v>
          </cell>
          <cell r="AR708">
            <v>2353.19246272878</v>
          </cell>
          <cell r="AS708">
            <v>2913.47660561716</v>
          </cell>
        </row>
        <row r="708"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</row>
        <row r="708">
          <cell r="BX708">
            <v>2.49567886880435</v>
          </cell>
          <cell r="BY708">
            <v>2.76667900195014</v>
          </cell>
          <cell r="BZ708">
            <v>3.5712007671891</v>
          </cell>
          <cell r="CA708">
            <v>4.1987535351091</v>
          </cell>
          <cell r="CB708">
            <v>3.62638153558476</v>
          </cell>
          <cell r="CC708">
            <v>3.89366801310014</v>
          </cell>
          <cell r="CD708">
            <v>3.54735343768491</v>
          </cell>
          <cell r="CE708">
            <v>3.30831479396591</v>
          </cell>
          <cell r="CF708">
            <v>4.54025179517148</v>
          </cell>
          <cell r="CG708">
            <v>4.01129640795432</v>
          </cell>
          <cell r="CH708">
            <v>3.97045141211478</v>
          </cell>
          <cell r="CI708">
            <v>3.2560465522687</v>
          </cell>
          <cell r="CJ708">
            <v>3.92355373640498</v>
          </cell>
          <cell r="CK708">
            <v>3.95302648691511</v>
          </cell>
          <cell r="CL708">
            <v>4.31228758961171</v>
          </cell>
          <cell r="CM708">
            <v>4.13340569491126</v>
          </cell>
          <cell r="CN708">
            <v>4.43749932239157</v>
          </cell>
          <cell r="CO708">
            <v>5.49404720098322</v>
          </cell>
          <cell r="CP708">
            <v>5.43155380103605</v>
          </cell>
          <cell r="CQ708">
            <v>5.43238752862812</v>
          </cell>
          <cell r="CR708">
            <v>1.44879615643015</v>
          </cell>
          <cell r="CS708">
            <v>1.42516020823377</v>
          </cell>
          <cell r="CT708">
            <v>1.4344088797023</v>
          </cell>
          <cell r="CU708">
            <v>1.43561406153057</v>
          </cell>
          <cell r="CV708">
            <v>1.44715878129889</v>
          </cell>
          <cell r="CW708">
            <v>1.4465808058622</v>
          </cell>
          <cell r="CX708">
            <v>1.48765987748433</v>
          </cell>
          <cell r="CY708">
            <v>1.46867108178654</v>
          </cell>
          <cell r="CZ708">
            <v>1.4838008813366</v>
          </cell>
          <cell r="DA708">
            <v>1.45127989951596</v>
          </cell>
          <cell r="DB708">
            <v>1.41437181707295</v>
          </cell>
          <cell r="DC708">
            <v>1.42658836557285</v>
          </cell>
          <cell r="DD708">
            <v>1.47095274121624</v>
          </cell>
          <cell r="DE708">
            <v>1.44155639907355</v>
          </cell>
          <cell r="DF708">
            <v>1.4528684218792</v>
          </cell>
          <cell r="DG708">
            <v>1.4528684218792</v>
          </cell>
          <cell r="DH708">
            <v>1.4528684218792</v>
          </cell>
          <cell r="DI708">
            <v>1.4528684218792</v>
          </cell>
          <cell r="DJ708">
            <v>1.4528684218792</v>
          </cell>
          <cell r="DK708">
            <v>1.4528684218792</v>
          </cell>
        </row>
        <row r="709">
          <cell r="A709">
            <v>1301.08341457702</v>
          </cell>
          <cell r="B709">
            <v>1626.78589014595</v>
          </cell>
          <cell r="C709">
            <v>1822.15569838206</v>
          </cell>
          <cell r="D709">
            <v>1787.0017238212</v>
          </cell>
          <cell r="E709">
            <v>1942.02167315992</v>
          </cell>
          <cell r="F709">
            <v>1791.71008273073</v>
          </cell>
          <cell r="G709">
            <v>1487.37708556782</v>
          </cell>
          <cell r="H709">
            <v>1615.03292490666</v>
          </cell>
          <cell r="I709">
            <v>1475.46436260571</v>
          </cell>
          <cell r="J709">
            <v>1928.97444270046</v>
          </cell>
          <cell r="K709">
            <v>1928.43874890399</v>
          </cell>
          <cell r="L709">
            <v>2293.89972181779</v>
          </cell>
          <cell r="M709">
            <v>2252.39610314915</v>
          </cell>
          <cell r="N709">
            <v>2523.13564816584</v>
          </cell>
          <cell r="O709">
            <v>2106.05918351093</v>
          </cell>
          <cell r="P709">
            <v>2285.1835568005</v>
          </cell>
          <cell r="Q709">
            <v>2424.21766270553</v>
          </cell>
          <cell r="R709">
            <v>2546.20511792441</v>
          </cell>
          <cell r="S709">
            <v>2226.89366832191</v>
          </cell>
          <cell r="T709">
            <v>2721.71732346517</v>
          </cell>
        </row>
        <row r="709">
          <cell r="Z709">
            <v>1301.08341457702</v>
          </cell>
          <cell r="AA709">
            <v>1626.78589014595</v>
          </cell>
          <cell r="AB709">
            <v>1822.15569838206</v>
          </cell>
          <cell r="AC709">
            <v>1787.0017238212</v>
          </cell>
          <cell r="AD709">
            <v>1942.02167315992</v>
          </cell>
          <cell r="AE709">
            <v>1791.71008273073</v>
          </cell>
          <cell r="AF709">
            <v>1487.37708556782</v>
          </cell>
          <cell r="AG709">
            <v>1615.03292490666</v>
          </cell>
          <cell r="AH709">
            <v>1475.46436260571</v>
          </cell>
          <cell r="AI709">
            <v>1928.97444270046</v>
          </cell>
          <cell r="AJ709">
            <v>1928.43874890399</v>
          </cell>
          <cell r="AK709">
            <v>2293.89972181779</v>
          </cell>
          <cell r="AL709">
            <v>2252.39610314915</v>
          </cell>
          <cell r="AM709">
            <v>2523.13564816584</v>
          </cell>
          <cell r="AN709">
            <v>2106.05918351093</v>
          </cell>
          <cell r="AO709">
            <v>2285.1835568005</v>
          </cell>
          <cell r="AP709">
            <v>2424.21766270553</v>
          </cell>
          <cell r="AQ709">
            <v>2546.20511792441</v>
          </cell>
          <cell r="AR709">
            <v>2226.89366832191</v>
          </cell>
          <cell r="AS709">
            <v>2721.71732346517</v>
          </cell>
        </row>
        <row r="709"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</row>
        <row r="709">
          <cell r="BX709">
            <v>3.44499407286562</v>
          </cell>
          <cell r="BY709">
            <v>3.39794397019735</v>
          </cell>
          <cell r="BZ709">
            <v>3.63772304064191</v>
          </cell>
          <cell r="CA709">
            <v>3.340990621335</v>
          </cell>
          <cell r="CB709">
            <v>2.81681785267693</v>
          </cell>
          <cell r="CC709">
            <v>3.04559812165928</v>
          </cell>
          <cell r="CD709">
            <v>2.80934419556746</v>
          </cell>
          <cell r="CE709">
            <v>3.62675179331379</v>
          </cell>
          <cell r="CF709">
            <v>3.7006496172506</v>
          </cell>
          <cell r="CG709">
            <v>4.33925647655257</v>
          </cell>
          <cell r="CH709">
            <v>4.23239308415044</v>
          </cell>
          <cell r="CI709">
            <v>4.7962911296356</v>
          </cell>
          <cell r="CJ709">
            <v>4.03360951023273</v>
          </cell>
          <cell r="CK709">
            <v>4.37667573613564</v>
          </cell>
          <cell r="CL709">
            <v>4.64295946463483</v>
          </cell>
          <cell r="CM709">
            <v>4.87659476004931</v>
          </cell>
          <cell r="CN709">
            <v>4.26503659020923</v>
          </cell>
          <cell r="CO709">
            <v>5.21274281655879</v>
          </cell>
          <cell r="CP709">
            <v>4.69085637769996</v>
          </cell>
          <cell r="CQ709">
            <v>4.50048392154697</v>
          </cell>
          <cell r="CR709">
            <v>1.4247499110226</v>
          </cell>
          <cell r="CS709">
            <v>1.43624290984448</v>
          </cell>
          <cell r="CT709">
            <v>1.44911929809938</v>
          </cell>
          <cell r="CU709">
            <v>1.44084045431519</v>
          </cell>
          <cell r="CV709">
            <v>1.46262023366874</v>
          </cell>
          <cell r="CW709">
            <v>1.46926325259961</v>
          </cell>
          <cell r="CX709">
            <v>1.44666993998628</v>
          </cell>
          <cell r="CY709">
            <v>1.45283374979876</v>
          </cell>
          <cell r="CZ709">
            <v>1.43890098020241</v>
          </cell>
          <cell r="DA709">
            <v>1.45718863270259</v>
          </cell>
          <cell r="DB709">
            <v>1.42769361573306</v>
          </cell>
          <cell r="DC709">
            <v>1.44832572263545</v>
          </cell>
          <cell r="DD709">
            <v>1.45802814273443</v>
          </cell>
          <cell r="DE709">
            <v>1.4412595522447</v>
          </cell>
          <cell r="DF709">
            <v>1.4304867998913</v>
          </cell>
          <cell r="DG709">
            <v>1.4304867998913</v>
          </cell>
          <cell r="DH709">
            <v>1.4304867998913</v>
          </cell>
          <cell r="DI709">
            <v>1.4304867998913</v>
          </cell>
          <cell r="DJ709">
            <v>1.4304867998913</v>
          </cell>
          <cell r="DK709">
            <v>1.4304867998913</v>
          </cell>
        </row>
        <row r="710">
          <cell r="A710">
            <v>1205.27027601721</v>
          </cell>
          <cell r="B710">
            <v>1398.01732965768</v>
          </cell>
          <cell r="C710">
            <v>1592.57570382658</v>
          </cell>
          <cell r="D710">
            <v>1557.09689084598</v>
          </cell>
          <cell r="E710">
            <v>1709.22472020004</v>
          </cell>
          <cell r="F710">
            <v>1794.93238490908</v>
          </cell>
          <cell r="G710">
            <v>1641.93533701815</v>
          </cell>
          <cell r="H710">
            <v>1803.56904531317</v>
          </cell>
          <cell r="I710">
            <v>1831.60389214735</v>
          </cell>
          <cell r="J710">
            <v>1907.16656776416</v>
          </cell>
          <cell r="K710">
            <v>1865.59014738949</v>
          </cell>
          <cell r="L710">
            <v>2116.1664801001</v>
          </cell>
          <cell r="M710">
            <v>2337.54773168657</v>
          </cell>
          <cell r="N710">
            <v>2161.88390677007</v>
          </cell>
          <cell r="O710">
            <v>2184.82703653965</v>
          </cell>
          <cell r="P710">
            <v>2184.89001324595</v>
          </cell>
          <cell r="Q710">
            <v>2315.21687020127</v>
          </cell>
          <cell r="R710">
            <v>2292.17418406571</v>
          </cell>
          <cell r="S710">
            <v>2495.58116952595</v>
          </cell>
          <cell r="T710">
            <v>2495.61481828518</v>
          </cell>
        </row>
        <row r="710">
          <cell r="Z710">
            <v>1205.27027601721</v>
          </cell>
          <cell r="AA710">
            <v>1398.01732965768</v>
          </cell>
          <cell r="AB710">
            <v>1592.57570382658</v>
          </cell>
          <cell r="AC710">
            <v>1557.09689084598</v>
          </cell>
          <cell r="AD710">
            <v>1709.22472020004</v>
          </cell>
          <cell r="AE710">
            <v>1794.93238490908</v>
          </cell>
          <cell r="AF710">
            <v>1641.93533701815</v>
          </cell>
          <cell r="AG710">
            <v>1803.56904531317</v>
          </cell>
          <cell r="AH710">
            <v>1831.60389214735</v>
          </cell>
          <cell r="AI710">
            <v>1907.16656776416</v>
          </cell>
          <cell r="AJ710">
            <v>1865.59014738949</v>
          </cell>
          <cell r="AK710">
            <v>2116.1664801001</v>
          </cell>
          <cell r="AL710">
            <v>2337.54773168657</v>
          </cell>
          <cell r="AM710">
            <v>2161.88390677007</v>
          </cell>
          <cell r="AN710">
            <v>2184.82703653965</v>
          </cell>
          <cell r="AO710">
            <v>2184.89001324595</v>
          </cell>
          <cell r="AP710">
            <v>2315.21687020127</v>
          </cell>
          <cell r="AQ710">
            <v>2292.17418406571</v>
          </cell>
          <cell r="AR710">
            <v>2495.58116952595</v>
          </cell>
          <cell r="AS710">
            <v>2495.61481828518</v>
          </cell>
        </row>
        <row r="710"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</row>
        <row r="710">
          <cell r="BX710">
            <v>3.02595813168531</v>
          </cell>
          <cell r="BY710">
            <v>2.93059565090664</v>
          </cell>
          <cell r="BZ710">
            <v>3.24473015301458</v>
          </cell>
          <cell r="CA710">
            <v>3.41631434766901</v>
          </cell>
          <cell r="CB710">
            <v>3.07508450585091</v>
          </cell>
          <cell r="CC710">
            <v>3.46468033856322</v>
          </cell>
          <cell r="CD710">
            <v>3.53267588346582</v>
          </cell>
          <cell r="CE710">
            <v>3.68122313638023</v>
          </cell>
          <cell r="CF710">
            <v>3.5467357314192</v>
          </cell>
          <cell r="CG710">
            <v>4.02953159419133</v>
          </cell>
          <cell r="CH710">
            <v>4.3708664443764</v>
          </cell>
          <cell r="CI710">
            <v>4.0704404466807</v>
          </cell>
          <cell r="CJ710">
            <v>4.18041907443218</v>
          </cell>
          <cell r="CK710">
            <v>4.18053957322675</v>
          </cell>
          <cell r="CL710">
            <v>4.42990525280461</v>
          </cell>
          <cell r="CM710">
            <v>4.38581568276716</v>
          </cell>
          <cell r="CN710">
            <v>4.77501191096721</v>
          </cell>
          <cell r="CO710">
            <v>4.77507629405684</v>
          </cell>
          <cell r="CP710">
            <v>4.51514381952308</v>
          </cell>
          <cell r="CQ710">
            <v>4.3410444384177</v>
          </cell>
          <cell r="CR710">
            <v>1.43233834537385</v>
          </cell>
          <cell r="CS710">
            <v>1.4275529416988</v>
          </cell>
          <cell r="CT710">
            <v>1.44193042880739</v>
          </cell>
          <cell r="CU710">
            <v>1.45568320819363</v>
          </cell>
          <cell r="CV710">
            <v>1.44320397437432</v>
          </cell>
          <cell r="CW710">
            <v>1.43945271772459</v>
          </cell>
          <cell r="CX710">
            <v>1.46287133559185</v>
          </cell>
          <cell r="CY710">
            <v>1.42618786519902</v>
          </cell>
          <cell r="CZ710">
            <v>1.42047926861467</v>
          </cell>
          <cell r="DA710">
            <v>1.4193961329449</v>
          </cell>
          <cell r="DB710">
            <v>1.44110141558634</v>
          </cell>
          <cell r="DC710">
            <v>1.43880653329371</v>
          </cell>
          <cell r="DD710">
            <v>1.46521071789436</v>
          </cell>
          <cell r="DE710">
            <v>1.45511761814847</v>
          </cell>
          <cell r="DF710">
            <v>1.43187259238644</v>
          </cell>
          <cell r="DG710">
            <v>1.43187259238644</v>
          </cell>
          <cell r="DH710">
            <v>1.43187259238644</v>
          </cell>
          <cell r="DI710">
            <v>1.43187259238644</v>
          </cell>
          <cell r="DJ710">
            <v>1.43187259238644</v>
          </cell>
          <cell r="DK710">
            <v>1.43187259238644</v>
          </cell>
        </row>
        <row r="711">
          <cell r="A711">
            <v>1230.75152398452</v>
          </cell>
          <cell r="B711">
            <v>1650.29313421985</v>
          </cell>
          <cell r="C711">
            <v>1680.13943347108</v>
          </cell>
          <cell r="D711">
            <v>1728.25971604909</v>
          </cell>
          <cell r="E711">
            <v>1687.71411163218</v>
          </cell>
          <cell r="F711">
            <v>2007.17060004412</v>
          </cell>
          <cell r="G711">
            <v>1924.7682327873</v>
          </cell>
          <cell r="H711">
            <v>1532.56413975202</v>
          </cell>
          <cell r="I711">
            <v>1910.19724086827</v>
          </cell>
          <cell r="J711">
            <v>1949.04620503111</v>
          </cell>
          <cell r="K711">
            <v>2001.45200473615</v>
          </cell>
          <cell r="L711">
            <v>2102.09624966333</v>
          </cell>
          <cell r="M711">
            <v>1897.33274963771</v>
          </cell>
          <cell r="N711">
            <v>2212.10927709239</v>
          </cell>
          <cell r="O711">
            <v>2215.78954353675</v>
          </cell>
          <cell r="P711">
            <v>2259.17478213937</v>
          </cell>
          <cell r="Q711">
            <v>2302.29535626563</v>
          </cell>
          <cell r="R711">
            <v>2517.70381717861</v>
          </cell>
          <cell r="S711">
            <v>2298.69307236136</v>
          </cell>
          <cell r="T711">
            <v>2276.00335101759</v>
          </cell>
        </row>
        <row r="711">
          <cell r="Z711">
            <v>1230.75152398452</v>
          </cell>
          <cell r="AA711">
            <v>1650.29313421985</v>
          </cell>
          <cell r="AB711">
            <v>1680.13943347108</v>
          </cell>
          <cell r="AC711">
            <v>1728.25971604909</v>
          </cell>
          <cell r="AD711">
            <v>1687.71411163218</v>
          </cell>
          <cell r="AE711">
            <v>2007.17060004412</v>
          </cell>
          <cell r="AF711">
            <v>1924.7682327873</v>
          </cell>
          <cell r="AG711">
            <v>1532.56413975202</v>
          </cell>
          <cell r="AH711">
            <v>1910.19724086827</v>
          </cell>
          <cell r="AI711">
            <v>1949.04620503111</v>
          </cell>
          <cell r="AJ711">
            <v>2001.45200473615</v>
          </cell>
          <cell r="AK711">
            <v>2102.09624966333</v>
          </cell>
          <cell r="AL711">
            <v>1897.33274963771</v>
          </cell>
          <cell r="AM711">
            <v>2212.10927709239</v>
          </cell>
          <cell r="AN711">
            <v>2215.78954353675</v>
          </cell>
          <cell r="AO711">
            <v>2259.17478213937</v>
          </cell>
          <cell r="AP711">
            <v>2302.29535626563</v>
          </cell>
          <cell r="AQ711">
            <v>2517.70381717861</v>
          </cell>
          <cell r="AR711">
            <v>2298.69307236136</v>
          </cell>
          <cell r="AS711">
            <v>2276.00335101759</v>
          </cell>
        </row>
        <row r="711"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</row>
        <row r="711">
          <cell r="BX711">
            <v>3.21561135489407</v>
          </cell>
          <cell r="BY711">
            <v>3.28559132930309</v>
          </cell>
          <cell r="BZ711">
            <v>3.14738157603085</v>
          </cell>
          <cell r="CA711">
            <v>3.78254300096992</v>
          </cell>
          <cell r="CB711">
            <v>3.67820352482805</v>
          </cell>
          <cell r="CC711">
            <v>2.90435237933367</v>
          </cell>
          <cell r="CD711">
            <v>3.64041855910021</v>
          </cell>
          <cell r="CE711">
            <v>3.62894227050533</v>
          </cell>
          <cell r="CF711">
            <v>3.82453160322986</v>
          </cell>
          <cell r="CG711">
            <v>3.99980392060543</v>
          </cell>
          <cell r="CH711">
            <v>3.62931290027109</v>
          </cell>
          <cell r="CI711">
            <v>4.18204632936302</v>
          </cell>
          <cell r="CJ711">
            <v>4.14938416132949</v>
          </cell>
          <cell r="CK711">
            <v>4.23062925178419</v>
          </cell>
          <cell r="CL711">
            <v>4.31137871999467</v>
          </cell>
          <cell r="CM711">
            <v>4.71476200092756</v>
          </cell>
          <cell r="CN711">
            <v>4.30463292600868</v>
          </cell>
          <cell r="CO711">
            <v>4.26214316399881</v>
          </cell>
          <cell r="CP711">
            <v>4.68456239302975</v>
          </cell>
          <cell r="CQ711">
            <v>5.05446961036439</v>
          </cell>
          <cell r="CR711">
            <v>1.45388065728919</v>
          </cell>
          <cell r="CS711">
            <v>1.43333030211956</v>
          </cell>
          <cell r="CT711">
            <v>1.43149193963735</v>
          </cell>
          <cell r="CU711">
            <v>1.4411281415106</v>
          </cell>
          <cell r="CV711">
            <v>1.46911779418734</v>
          </cell>
          <cell r="CW711">
            <v>1.45380965476331</v>
          </cell>
          <cell r="CX711">
            <v>1.43367205987366</v>
          </cell>
          <cell r="CY711">
            <v>1.4456943627817</v>
          </cell>
          <cell r="CZ711">
            <v>1.43758664376295</v>
          </cell>
          <cell r="DA711">
            <v>1.4714625415576</v>
          </cell>
          <cell r="DB711">
            <v>1.43375208230238</v>
          </cell>
          <cell r="DC711">
            <v>1.43986253366767</v>
          </cell>
          <cell r="DD711">
            <v>1.43227438902481</v>
          </cell>
          <cell r="DE711">
            <v>1.44918847965514</v>
          </cell>
          <cell r="DF711">
            <v>1.46302584856767</v>
          </cell>
          <cell r="DG711">
            <v>1.46302584856767</v>
          </cell>
          <cell r="DH711">
            <v>1.46302584856767</v>
          </cell>
          <cell r="DI711">
            <v>1.46302584856767</v>
          </cell>
          <cell r="DJ711">
            <v>1.46302584856767</v>
          </cell>
          <cell r="DK711">
            <v>1.46302584856767</v>
          </cell>
        </row>
        <row r="712">
          <cell r="A712">
            <v>1470.22347794578</v>
          </cell>
          <cell r="B712">
            <v>1752.53827124618</v>
          </cell>
          <cell r="C712">
            <v>1458.96683483669</v>
          </cell>
          <cell r="D712">
            <v>1450.30136769788</v>
          </cell>
          <cell r="E712">
            <v>1679.19322773282</v>
          </cell>
          <cell r="F712">
            <v>1773.05034082293</v>
          </cell>
          <cell r="G712">
            <v>1671.22016237333</v>
          </cell>
          <cell r="H712">
            <v>2058.80327898134</v>
          </cell>
          <cell r="I712">
            <v>2049.72609767707</v>
          </cell>
          <cell r="J712">
            <v>1976.68724939992</v>
          </cell>
          <cell r="K712">
            <v>2068.20946426596</v>
          </cell>
          <cell r="L712">
            <v>2029.2220940098</v>
          </cell>
          <cell r="M712">
            <v>2577.44440393383</v>
          </cell>
          <cell r="N712">
            <v>2428.55502215495</v>
          </cell>
          <cell r="O712">
            <v>2288.43660051766</v>
          </cell>
          <cell r="P712">
            <v>2365.76232045434</v>
          </cell>
          <cell r="Q712">
            <v>2203.4228728692</v>
          </cell>
          <cell r="R712">
            <v>2575.94909186426</v>
          </cell>
          <cell r="S712">
            <v>2401.61577555504</v>
          </cell>
          <cell r="T712">
            <v>2133.46267190884</v>
          </cell>
        </row>
        <row r="712">
          <cell r="Z712">
            <v>1470.22347794578</v>
          </cell>
          <cell r="AA712">
            <v>1752.53827124618</v>
          </cell>
          <cell r="AB712">
            <v>1458.96683483669</v>
          </cell>
          <cell r="AC712">
            <v>1450.30136769788</v>
          </cell>
          <cell r="AD712">
            <v>1679.19322773282</v>
          </cell>
          <cell r="AE712">
            <v>1773.05034082293</v>
          </cell>
          <cell r="AF712">
            <v>1671.22016237333</v>
          </cell>
          <cell r="AG712">
            <v>2058.80327898134</v>
          </cell>
          <cell r="AH712">
            <v>2049.72609767707</v>
          </cell>
          <cell r="AI712">
            <v>1976.68724939992</v>
          </cell>
          <cell r="AJ712">
            <v>2068.20946426596</v>
          </cell>
          <cell r="AK712">
            <v>2029.2220940098</v>
          </cell>
          <cell r="AL712">
            <v>2577.44440393383</v>
          </cell>
          <cell r="AM712">
            <v>2428.55502215495</v>
          </cell>
          <cell r="AN712">
            <v>2288.43660051766</v>
          </cell>
          <cell r="AO712">
            <v>2365.76232045434</v>
          </cell>
          <cell r="AP712">
            <v>2203.4228728692</v>
          </cell>
          <cell r="AQ712">
            <v>2575.94909186426</v>
          </cell>
          <cell r="AR712">
            <v>2401.61577555504</v>
          </cell>
          <cell r="AS712">
            <v>2133.46267190884</v>
          </cell>
        </row>
        <row r="712"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</row>
        <row r="712">
          <cell r="BX712">
            <v>2.76780207934578</v>
          </cell>
          <cell r="BY712">
            <v>2.81813826041951</v>
          </cell>
          <cell r="BZ712">
            <v>3.20653129154187</v>
          </cell>
          <cell r="CA712">
            <v>3.38948431983772</v>
          </cell>
          <cell r="CB712">
            <v>3.19166723268287</v>
          </cell>
          <cell r="CC712">
            <v>3.87621381939331</v>
          </cell>
          <cell r="CD712">
            <v>3.86735529503576</v>
          </cell>
          <cell r="CE712">
            <v>3.75697921942436</v>
          </cell>
          <cell r="CF712">
            <v>3.9581113351317</v>
          </cell>
          <cell r="CG712">
            <v>3.89211809979397</v>
          </cell>
          <cell r="CH712">
            <v>4.92527665612953</v>
          </cell>
          <cell r="CI712">
            <v>4.63436740652549</v>
          </cell>
          <cell r="CJ712">
            <v>4.37016971109861</v>
          </cell>
          <cell r="CK712">
            <v>4.5178366899783</v>
          </cell>
          <cell r="CL712">
            <v>4.2078211376171</v>
          </cell>
          <cell r="CM712">
            <v>4.91922507097232</v>
          </cell>
          <cell r="CN712">
            <v>4.58630512973489</v>
          </cell>
          <cell r="CO712">
            <v>4.0742199047273</v>
          </cell>
          <cell r="CP712">
            <v>4.62057567002046</v>
          </cell>
          <cell r="CQ712">
            <v>4.52015398352533</v>
          </cell>
          <cell r="CR712">
            <v>1.44409900227344</v>
          </cell>
          <cell r="CS712">
            <v>1.47112497227564</v>
          </cell>
          <cell r="CT712">
            <v>1.44416735587404</v>
          </cell>
          <cell r="CU712">
            <v>1.40994800023056</v>
          </cell>
          <cell r="CV712">
            <v>1.43473709524807</v>
          </cell>
          <cell r="CW712">
            <v>1.43315965151617</v>
          </cell>
          <cell r="CX712">
            <v>1.43457479823688</v>
          </cell>
          <cell r="CY712">
            <v>1.45517177109668</v>
          </cell>
          <cell r="CZ712">
            <v>1.45207448254101</v>
          </cell>
          <cell r="DA712">
            <v>1.44147230764695</v>
          </cell>
          <cell r="DB712">
            <v>1.43157350048878</v>
          </cell>
          <cell r="DC712">
            <v>1.4284028500118</v>
          </cell>
          <cell r="DD712">
            <v>1.43372484646905</v>
          </cell>
          <cell r="DE712">
            <v>1.43570304628752</v>
          </cell>
          <cell r="DF712">
            <v>1.43465579850688</v>
          </cell>
          <cell r="DG712">
            <v>1.43465579850688</v>
          </cell>
          <cell r="DH712">
            <v>1.43465579850688</v>
          </cell>
          <cell r="DI712">
            <v>1.43465579850688</v>
          </cell>
          <cell r="DJ712">
            <v>1.43465579850688</v>
          </cell>
          <cell r="DK712">
            <v>1.43465579850688</v>
          </cell>
        </row>
        <row r="713">
          <cell r="A713">
            <v>1621.093261285</v>
          </cell>
          <cell r="B713">
            <v>1666.67570898193</v>
          </cell>
          <cell r="C713">
            <v>1696.07444818044</v>
          </cell>
          <cell r="D713">
            <v>1447.32680770471</v>
          </cell>
          <cell r="E713">
            <v>1673.22475320479</v>
          </cell>
          <cell r="F713">
            <v>1792.3856343051</v>
          </cell>
          <cell r="G713">
            <v>1929.59183767635</v>
          </cell>
          <cell r="H713">
            <v>1959.76998619683</v>
          </cell>
          <cell r="I713">
            <v>1966.82627333712</v>
          </cell>
          <cell r="J713">
            <v>1886.21702781673</v>
          </cell>
          <cell r="K713">
            <v>1929.98790387519</v>
          </cell>
          <cell r="L713">
            <v>1944.25301092762</v>
          </cell>
          <cell r="M713">
            <v>2287.56100943053</v>
          </cell>
          <cell r="N713">
            <v>2265.31416821905</v>
          </cell>
          <cell r="O713">
            <v>2358.41840194588</v>
          </cell>
          <cell r="P713">
            <v>2340.82991956708</v>
          </cell>
          <cell r="Q713">
            <v>2313.60569915561</v>
          </cell>
          <cell r="R713">
            <v>2543.15422130411</v>
          </cell>
          <cell r="S713">
            <v>2698.04528114169</v>
          </cell>
          <cell r="T713">
            <v>2366.68748201267</v>
          </cell>
        </row>
        <row r="713">
          <cell r="Z713">
            <v>1621.093261285</v>
          </cell>
          <cell r="AA713">
            <v>1666.67570898193</v>
          </cell>
          <cell r="AB713">
            <v>1696.07444818044</v>
          </cell>
          <cell r="AC713">
            <v>1447.32680770471</v>
          </cell>
          <cell r="AD713">
            <v>1673.22475320479</v>
          </cell>
          <cell r="AE713">
            <v>1792.3856343051</v>
          </cell>
          <cell r="AF713">
            <v>1929.59183767635</v>
          </cell>
          <cell r="AG713">
            <v>1959.76998619683</v>
          </cell>
          <cell r="AH713">
            <v>1966.82627333712</v>
          </cell>
          <cell r="AI713">
            <v>1886.21702781673</v>
          </cell>
          <cell r="AJ713">
            <v>1929.98790387519</v>
          </cell>
          <cell r="AK713">
            <v>1944.25301092762</v>
          </cell>
          <cell r="AL713">
            <v>2287.56100943053</v>
          </cell>
          <cell r="AM713">
            <v>2265.31416821905</v>
          </cell>
          <cell r="AN713">
            <v>2358.41840194588</v>
          </cell>
          <cell r="AO713">
            <v>2340.82991956708</v>
          </cell>
          <cell r="AP713">
            <v>2313.60569915561</v>
          </cell>
          <cell r="AQ713">
            <v>2543.15422130411</v>
          </cell>
          <cell r="AR713">
            <v>2698.04528114169</v>
          </cell>
          <cell r="AS713">
            <v>2366.68748201267</v>
          </cell>
        </row>
        <row r="713"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</row>
        <row r="713">
          <cell r="BX713">
            <v>3.24450717807275</v>
          </cell>
          <cell r="BY713">
            <v>2.74332874716033</v>
          </cell>
          <cell r="BZ713">
            <v>3.19399482597321</v>
          </cell>
          <cell r="CA713">
            <v>3.38233503335703</v>
          </cell>
          <cell r="CB713">
            <v>3.65933274868674</v>
          </cell>
          <cell r="CC713">
            <v>3.74657257164837</v>
          </cell>
          <cell r="CD713">
            <v>3.72736487878806</v>
          </cell>
          <cell r="CE713">
            <v>3.55132616286327</v>
          </cell>
          <cell r="CF713">
            <v>3.61240585238328</v>
          </cell>
          <cell r="CG713">
            <v>3.66584569938753</v>
          </cell>
          <cell r="CH713">
            <v>4.38092944062619</v>
          </cell>
          <cell r="CI713">
            <v>4.30957246049681</v>
          </cell>
          <cell r="CJ713">
            <v>4.46073118199586</v>
          </cell>
          <cell r="CK713">
            <v>4.42746418758709</v>
          </cell>
          <cell r="CL713">
            <v>4.37597208220206</v>
          </cell>
          <cell r="CM713">
            <v>4.81014196897197</v>
          </cell>
          <cell r="CN713">
            <v>5.10310414220627</v>
          </cell>
          <cell r="CO713">
            <v>4.47637138530751</v>
          </cell>
          <cell r="CP713">
            <v>4.83378386220235</v>
          </cell>
          <cell r="CQ713">
            <v>5.18030058254952</v>
          </cell>
          <cell r="CR713">
            <v>1.43649996937549</v>
          </cell>
          <cell r="CS713">
            <v>1.46162504895387</v>
          </cell>
          <cell r="CT713">
            <v>1.43219880710623</v>
          </cell>
          <cell r="CU713">
            <v>1.44542608293771</v>
          </cell>
          <cell r="CV713">
            <v>1.43524885161445</v>
          </cell>
          <cell r="CW713">
            <v>1.45185072590657</v>
          </cell>
          <cell r="CX713">
            <v>1.44467676021877</v>
          </cell>
          <cell r="CY713">
            <v>1.43310525452685</v>
          </cell>
          <cell r="CZ713">
            <v>1.4456768542023</v>
          </cell>
          <cell r="DA713">
            <v>1.45515158209599</v>
          </cell>
          <cell r="DB713">
            <v>1.46374419400307</v>
          </cell>
          <cell r="DC713">
            <v>1.45306731780169</v>
          </cell>
          <cell r="DD713">
            <v>1.43058465600399</v>
          </cell>
          <cell r="DE713">
            <v>1.44012897886999</v>
          </cell>
          <cell r="DF713">
            <v>1.4485114694611</v>
          </cell>
          <cell r="DG713">
            <v>1.4485114694611</v>
          </cell>
          <cell r="DH713">
            <v>1.4485114694611</v>
          </cell>
          <cell r="DI713">
            <v>1.4485114694611</v>
          </cell>
          <cell r="DJ713">
            <v>1.4485114694611</v>
          </cell>
          <cell r="DK713">
            <v>1.4485114694611</v>
          </cell>
        </row>
        <row r="714">
          <cell r="A714">
            <v>1597.37048070335</v>
          </cell>
          <cell r="B714">
            <v>1416.25595609593</v>
          </cell>
          <cell r="C714">
            <v>1555.60552265587</v>
          </cell>
          <cell r="D714">
            <v>1760.0842522594</v>
          </cell>
          <cell r="E714">
            <v>1633.42354485414</v>
          </cell>
          <cell r="F714">
            <v>1662.80054868016</v>
          </cell>
          <cell r="G714">
            <v>1890.7240785607</v>
          </cell>
          <cell r="H714">
            <v>1937.80309347707</v>
          </cell>
          <cell r="I714">
            <v>1648.17899391337</v>
          </cell>
          <cell r="J714">
            <v>1872.79318311324</v>
          </cell>
          <cell r="K714">
            <v>1808.82971062518</v>
          </cell>
          <cell r="L714">
            <v>2130.99953447431</v>
          </cell>
          <cell r="M714">
            <v>2088.73969040561</v>
          </cell>
          <cell r="N714">
            <v>2281.80284245114</v>
          </cell>
          <cell r="O714">
            <v>2350.39091918495</v>
          </cell>
          <cell r="P714">
            <v>2225.17863127765</v>
          </cell>
          <cell r="Q714">
            <v>2372.92547722647</v>
          </cell>
          <cell r="R714">
            <v>2531.20221868288</v>
          </cell>
          <cell r="S714">
            <v>2504.60396135129</v>
          </cell>
          <cell r="T714">
            <v>2282.90750512421</v>
          </cell>
        </row>
        <row r="714">
          <cell r="Z714">
            <v>1597.37048070335</v>
          </cell>
          <cell r="AA714">
            <v>1416.25595609593</v>
          </cell>
          <cell r="AB714">
            <v>1555.60552265587</v>
          </cell>
          <cell r="AC714">
            <v>1760.0842522594</v>
          </cell>
          <cell r="AD714">
            <v>1633.42354485414</v>
          </cell>
          <cell r="AE714">
            <v>1662.80054868016</v>
          </cell>
          <cell r="AF714">
            <v>1890.7240785607</v>
          </cell>
          <cell r="AG714">
            <v>1937.80309347707</v>
          </cell>
          <cell r="AH714">
            <v>1648.17899391337</v>
          </cell>
          <cell r="AI714">
            <v>1872.79318311324</v>
          </cell>
          <cell r="AJ714">
            <v>1808.82971062518</v>
          </cell>
          <cell r="AK714">
            <v>2130.99953447431</v>
          </cell>
          <cell r="AL714">
            <v>2088.73969040561</v>
          </cell>
          <cell r="AM714">
            <v>2281.80284245114</v>
          </cell>
          <cell r="AN714">
            <v>2350.39091918495</v>
          </cell>
          <cell r="AO714">
            <v>2225.17863127765</v>
          </cell>
          <cell r="AP714">
            <v>2372.92547722647</v>
          </cell>
          <cell r="AQ714">
            <v>2531.20221868288</v>
          </cell>
          <cell r="AR714">
            <v>2504.60396135129</v>
          </cell>
          <cell r="AS714">
            <v>2282.90750512421</v>
          </cell>
        </row>
        <row r="714"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</row>
        <row r="714">
          <cell r="BX714">
            <v>2.95042484927542</v>
          </cell>
          <cell r="BY714">
            <v>3.33794880518331</v>
          </cell>
          <cell r="BZ714">
            <v>3.11069767916142</v>
          </cell>
          <cell r="CA714">
            <v>3.17449892440428</v>
          </cell>
          <cell r="CB714">
            <v>3.58764375563805</v>
          </cell>
          <cell r="CC714">
            <v>3.63739778208868</v>
          </cell>
          <cell r="CD714">
            <v>3.0962074635814</v>
          </cell>
          <cell r="CE714">
            <v>3.56284637143358</v>
          </cell>
          <cell r="CF714">
            <v>3.4790512944835</v>
          </cell>
          <cell r="CG714">
            <v>3.98119839623547</v>
          </cell>
          <cell r="CH714">
            <v>4.00987048928738</v>
          </cell>
          <cell r="CI714">
            <v>4.31493726852806</v>
          </cell>
          <cell r="CJ714">
            <v>4.44945416359014</v>
          </cell>
          <cell r="CK714">
            <v>4.21241855763443</v>
          </cell>
          <cell r="CL714">
            <v>4.49211365579804</v>
          </cell>
          <cell r="CM714">
            <v>4.7917425815756</v>
          </cell>
          <cell r="CN714">
            <v>4.74139022279891</v>
          </cell>
          <cell r="CO714">
            <v>4.32170334766631</v>
          </cell>
          <cell r="CP714">
            <v>4.81705366196149</v>
          </cell>
          <cell r="CQ714">
            <v>4.62814089855203</v>
          </cell>
          <cell r="CR714">
            <v>1.45167818272953</v>
          </cell>
          <cell r="CS714">
            <v>1.43805730069468</v>
          </cell>
          <cell r="CT714">
            <v>1.4445149958081</v>
          </cell>
          <cell r="CU714">
            <v>1.44464427640085</v>
          </cell>
          <cell r="CV714">
            <v>1.43862678446039</v>
          </cell>
          <cell r="CW714">
            <v>1.43506677748973</v>
          </cell>
          <cell r="CX714">
            <v>1.44386297009531</v>
          </cell>
          <cell r="CY714">
            <v>1.45957354384306</v>
          </cell>
          <cell r="CZ714">
            <v>1.45841612377315</v>
          </cell>
          <cell r="DA714">
            <v>1.44012390454068</v>
          </cell>
          <cell r="DB714">
            <v>1.42443942841176</v>
          </cell>
          <cell r="DC714">
            <v>1.46648177455595</v>
          </cell>
          <cell r="DD714">
            <v>1.42712202539961</v>
          </cell>
          <cell r="DE714">
            <v>1.44880776887516</v>
          </cell>
          <cell r="DF714">
            <v>1.44723980495023</v>
          </cell>
          <cell r="DG714">
            <v>1.44723980495023</v>
          </cell>
          <cell r="DH714">
            <v>1.44723980495023</v>
          </cell>
          <cell r="DI714">
            <v>1.44723980495023</v>
          </cell>
          <cell r="DJ714">
            <v>1.44723980495023</v>
          </cell>
          <cell r="DK714">
            <v>1.44723980495023</v>
          </cell>
        </row>
        <row r="715">
          <cell r="A715">
            <v>1351.77476739311</v>
          </cell>
          <cell r="B715">
            <v>1354.96198351263</v>
          </cell>
          <cell r="C715">
            <v>1579.25406155216</v>
          </cell>
          <cell r="D715">
            <v>1688.45452550965</v>
          </cell>
          <cell r="E715">
            <v>1573.27219209178</v>
          </cell>
          <cell r="F715">
            <v>1912.19095494912</v>
          </cell>
          <cell r="G715">
            <v>1991.78864075032</v>
          </cell>
          <cell r="H715">
            <v>1951.13552111684</v>
          </cell>
          <cell r="I715">
            <v>1974.13130566432</v>
          </cell>
          <cell r="J715">
            <v>1760.08261974774</v>
          </cell>
          <cell r="K715">
            <v>1886.18395613033</v>
          </cell>
          <cell r="L715">
            <v>2191.23474821105</v>
          </cell>
          <cell r="M715">
            <v>2273.39195760959</v>
          </cell>
          <cell r="N715">
            <v>2250.75193790739</v>
          </cell>
          <cell r="O715">
            <v>2423.62240570376</v>
          </cell>
          <cell r="P715">
            <v>2052.8978211739</v>
          </cell>
          <cell r="Q715">
            <v>2234.5822665478</v>
          </cell>
          <cell r="R715">
            <v>2470.58521862398</v>
          </cell>
          <cell r="S715">
            <v>2695.39787886724</v>
          </cell>
          <cell r="T715">
            <v>2696.73602233247</v>
          </cell>
        </row>
        <row r="715">
          <cell r="Z715">
            <v>1351.77476739311</v>
          </cell>
          <cell r="AA715">
            <v>1354.96198351263</v>
          </cell>
          <cell r="AB715">
            <v>1579.25406155216</v>
          </cell>
          <cell r="AC715">
            <v>1688.45452550965</v>
          </cell>
          <cell r="AD715">
            <v>1573.27219209178</v>
          </cell>
          <cell r="AE715">
            <v>1912.19095494912</v>
          </cell>
          <cell r="AF715">
            <v>1991.78864075032</v>
          </cell>
          <cell r="AG715">
            <v>1951.13552111684</v>
          </cell>
          <cell r="AH715">
            <v>1974.13130566432</v>
          </cell>
          <cell r="AI715">
            <v>1760.08261974774</v>
          </cell>
          <cell r="AJ715">
            <v>1886.18395613033</v>
          </cell>
          <cell r="AK715">
            <v>2191.23474821105</v>
          </cell>
          <cell r="AL715">
            <v>2273.39195760959</v>
          </cell>
          <cell r="AM715">
            <v>2250.75193790739</v>
          </cell>
          <cell r="AN715">
            <v>2423.62240570376</v>
          </cell>
          <cell r="AO715">
            <v>2052.8978211739</v>
          </cell>
          <cell r="AP715">
            <v>2234.5822665478</v>
          </cell>
          <cell r="AQ715">
            <v>2470.58521862398</v>
          </cell>
          <cell r="AR715">
            <v>2695.39787886724</v>
          </cell>
          <cell r="AS715">
            <v>2696.73602233247</v>
          </cell>
        </row>
        <row r="715"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</row>
        <row r="715">
          <cell r="BX715">
            <v>2.98976795547539</v>
          </cell>
          <cell r="BY715">
            <v>3.20978299962388</v>
          </cell>
          <cell r="BZ715">
            <v>2.96108802916282</v>
          </cell>
          <cell r="CA715">
            <v>3.68765821648611</v>
          </cell>
          <cell r="CB715">
            <v>3.77674858742701</v>
          </cell>
          <cell r="CC715">
            <v>3.67688491809486</v>
          </cell>
          <cell r="CD715">
            <v>3.82767715057131</v>
          </cell>
          <cell r="CE715">
            <v>3.39975363987166</v>
          </cell>
          <cell r="CF715">
            <v>3.5673431411884</v>
          </cell>
          <cell r="CG715">
            <v>4.15975953230471</v>
          </cell>
          <cell r="CH715">
            <v>4.31952943983706</v>
          </cell>
          <cell r="CI715">
            <v>4.29049954079419</v>
          </cell>
          <cell r="CJ715">
            <v>4.6019372070712</v>
          </cell>
          <cell r="CK715">
            <v>3.89801102817925</v>
          </cell>
          <cell r="CL715">
            <v>4.24299067812164</v>
          </cell>
          <cell r="CM715">
            <v>4.69110947896374</v>
          </cell>
          <cell r="CN715">
            <v>5.11798032458695</v>
          </cell>
          <cell r="CO715">
            <v>5.12052117096078</v>
          </cell>
          <cell r="CP715">
            <v>5.03678588037784</v>
          </cell>
          <cell r="CQ715">
            <v>4.54844703074613</v>
          </cell>
          <cell r="CR715">
            <v>1.43566433014492</v>
          </cell>
          <cell r="CS715">
            <v>1.45947098039131</v>
          </cell>
          <cell r="CT715">
            <v>1.44717701197627</v>
          </cell>
          <cell r="CU715">
            <v>1.44118864426584</v>
          </cell>
          <cell r="CV715">
            <v>1.45565911259749</v>
          </cell>
          <cell r="CW715">
            <v>1.42065208353819</v>
          </cell>
          <cell r="CX715">
            <v>1.44488176901803</v>
          </cell>
          <cell r="CY715">
            <v>1.45383303781857</v>
          </cell>
          <cell r="CZ715">
            <v>1.41301857676816</v>
          </cell>
          <cell r="DA715">
            <v>1.41838046943733</v>
          </cell>
          <cell r="DB715">
            <v>1.44859271243189</v>
          </cell>
          <cell r="DC715">
            <v>1.44320430668859</v>
          </cell>
          <cell r="DD715">
            <v>1.44193278538543</v>
          </cell>
          <cell r="DE715">
            <v>1.43723210010139</v>
          </cell>
          <cell r="DF715">
            <v>1.4428839609734</v>
          </cell>
          <cell r="DG715">
            <v>1.4428839609734</v>
          </cell>
          <cell r="DH715">
            <v>1.4428839609734</v>
          </cell>
          <cell r="DI715">
            <v>1.4428839609734</v>
          </cell>
          <cell r="DJ715">
            <v>1.4428839609734</v>
          </cell>
          <cell r="DK715">
            <v>1.4428839609734</v>
          </cell>
        </row>
        <row r="716">
          <cell r="A716">
            <v>1344.55386784707</v>
          </cell>
          <cell r="B716">
            <v>1542.37641522321</v>
          </cell>
          <cell r="C716">
            <v>1656.67228054248</v>
          </cell>
          <cell r="D716">
            <v>1521.91860978087</v>
          </cell>
          <cell r="E716">
            <v>1647.42993622882</v>
          </cell>
          <cell r="F716">
            <v>1618.93965882582</v>
          </cell>
          <cell r="G716">
            <v>1992.18309020525</v>
          </cell>
          <cell r="H716">
            <v>1784.22032986452</v>
          </cell>
          <cell r="I716">
            <v>1660.21796061739</v>
          </cell>
          <cell r="J716">
            <v>2022.00241582676</v>
          </cell>
          <cell r="K716">
            <v>2057.7177590752</v>
          </cell>
          <cell r="L716">
            <v>1767.73261542097</v>
          </cell>
          <cell r="M716">
            <v>1969.83800374416</v>
          </cell>
          <cell r="N716">
            <v>2042.80326691015</v>
          </cell>
          <cell r="O716">
            <v>2304.7048449055</v>
          </cell>
          <cell r="P716">
            <v>2584.9513028077</v>
          </cell>
          <cell r="Q716">
            <v>2250.73262774094</v>
          </cell>
          <cell r="R716">
            <v>2480.38361697255</v>
          </cell>
          <cell r="S716">
            <v>2413.82921779486</v>
          </cell>
          <cell r="T716">
            <v>2852.51398505895</v>
          </cell>
        </row>
        <row r="716">
          <cell r="Z716">
            <v>1344.55386784707</v>
          </cell>
          <cell r="AA716">
            <v>1542.37641522321</v>
          </cell>
          <cell r="AB716">
            <v>1656.67228054248</v>
          </cell>
          <cell r="AC716">
            <v>1521.91860978087</v>
          </cell>
          <cell r="AD716">
            <v>1647.42993622882</v>
          </cell>
          <cell r="AE716">
            <v>1618.93965882582</v>
          </cell>
          <cell r="AF716">
            <v>1992.18309020525</v>
          </cell>
          <cell r="AG716">
            <v>1784.22032986452</v>
          </cell>
          <cell r="AH716">
            <v>1660.21796061739</v>
          </cell>
          <cell r="AI716">
            <v>2022.00241582676</v>
          </cell>
          <cell r="AJ716">
            <v>2057.7177590752</v>
          </cell>
          <cell r="AK716">
            <v>1767.73261542097</v>
          </cell>
          <cell r="AL716">
            <v>1969.83800374416</v>
          </cell>
          <cell r="AM716">
            <v>2042.80326691015</v>
          </cell>
          <cell r="AN716">
            <v>2304.7048449055</v>
          </cell>
          <cell r="AO716">
            <v>2584.9513028077</v>
          </cell>
          <cell r="AP716">
            <v>2250.73262774094</v>
          </cell>
          <cell r="AQ716">
            <v>2480.38361697255</v>
          </cell>
          <cell r="AR716">
            <v>2413.82921779486</v>
          </cell>
          <cell r="AS716">
            <v>2852.51398505895</v>
          </cell>
        </row>
        <row r="716"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</row>
        <row r="716">
          <cell r="BX716">
            <v>3.13166424667972</v>
          </cell>
          <cell r="BY716">
            <v>2.82625344309135</v>
          </cell>
          <cell r="BZ716">
            <v>3.0809153695371</v>
          </cell>
          <cell r="CA716">
            <v>3.06530599860849</v>
          </cell>
          <cell r="CB716">
            <v>3.73298338730927</v>
          </cell>
          <cell r="CC716">
            <v>3.4050579746385</v>
          </cell>
          <cell r="CD716">
            <v>3.13882390625513</v>
          </cell>
          <cell r="CE716">
            <v>3.80860044964992</v>
          </cell>
          <cell r="CF716">
            <v>3.92887809949433</v>
          </cell>
          <cell r="CG716">
            <v>3.40797167271629</v>
          </cell>
          <cell r="CH716">
            <v>3.71688250784733</v>
          </cell>
          <cell r="CI716">
            <v>3.89452391343519</v>
          </cell>
          <cell r="CJ716">
            <v>4.3527237789817</v>
          </cell>
          <cell r="CK716">
            <v>4.88200431743448</v>
          </cell>
          <cell r="CL716">
            <v>4.25079048649272</v>
          </cell>
          <cell r="CM716">
            <v>4.68451514494723</v>
          </cell>
          <cell r="CN716">
            <v>4.55881882572573</v>
          </cell>
          <cell r="CO716">
            <v>5.38732995684445</v>
          </cell>
          <cell r="CP716">
            <v>5.1130524448558</v>
          </cell>
          <cell r="CQ716">
            <v>5.32465745946297</v>
          </cell>
          <cell r="CR716">
            <v>1.42442347183159</v>
          </cell>
          <cell r="CS716">
            <v>1.43022598412009</v>
          </cell>
          <cell r="CT716">
            <v>1.44933422242886</v>
          </cell>
          <cell r="CU716">
            <v>1.47532417412508</v>
          </cell>
          <cell r="CV716">
            <v>1.46498885338667</v>
          </cell>
          <cell r="CW716">
            <v>1.44698477805616</v>
          </cell>
          <cell r="CX716">
            <v>1.4621109437913</v>
          </cell>
          <cell r="CY716">
            <v>1.43559226091007</v>
          </cell>
          <cell r="CZ716">
            <v>1.44912314092913</v>
          </cell>
          <cell r="DA716">
            <v>1.45453237201868</v>
          </cell>
          <cell r="DB716">
            <v>1.43490909079147</v>
          </cell>
          <cell r="DC716">
            <v>1.42111012680094</v>
          </cell>
          <cell r="DD716">
            <v>1.451973915565</v>
          </cell>
          <cell r="DE716">
            <v>1.43707457024427</v>
          </cell>
          <cell r="DF716">
            <v>1.45064565767905</v>
          </cell>
          <cell r="DG716">
            <v>1.45064565767905</v>
          </cell>
          <cell r="DH716">
            <v>1.45064565767905</v>
          </cell>
          <cell r="DI716">
            <v>1.45064565767905</v>
          </cell>
          <cell r="DJ716">
            <v>1.45064565767905</v>
          </cell>
          <cell r="DK716">
            <v>1.45064565767905</v>
          </cell>
        </row>
        <row r="717">
          <cell r="A717">
            <v>1524.70250551659</v>
          </cell>
          <cell r="B717">
            <v>1715.47479210207</v>
          </cell>
          <cell r="C717">
            <v>1727.62953060646</v>
          </cell>
          <cell r="D717">
            <v>1427.16121442364</v>
          </cell>
          <cell r="E717">
            <v>1690.82663014361</v>
          </cell>
          <cell r="F717">
            <v>1617.3487755588</v>
          </cell>
          <cell r="G717">
            <v>2109.23834177209</v>
          </cell>
          <cell r="H717">
            <v>1817.66499773525</v>
          </cell>
          <cell r="I717">
            <v>2051.31101742099</v>
          </cell>
          <cell r="J717">
            <v>2172.69325605851</v>
          </cell>
          <cell r="K717">
            <v>2056.45555628345</v>
          </cell>
          <cell r="L717">
            <v>1992.73639303284</v>
          </cell>
          <cell r="M717">
            <v>2013.94603057329</v>
          </cell>
          <cell r="N717">
            <v>2035.78064235761</v>
          </cell>
          <cell r="O717">
            <v>1995.68516023577</v>
          </cell>
          <cell r="P717">
            <v>2544.01535824485</v>
          </cell>
          <cell r="Q717">
            <v>2392.73791723235</v>
          </cell>
          <cell r="R717">
            <v>2308.71188409305</v>
          </cell>
          <cell r="S717">
            <v>2567.91191372575</v>
          </cell>
          <cell r="T717">
            <v>2737.33894545579</v>
          </cell>
        </row>
        <row r="717">
          <cell r="Z717">
            <v>1524.70250551659</v>
          </cell>
          <cell r="AA717">
            <v>1715.47479210207</v>
          </cell>
          <cell r="AB717">
            <v>1727.62953060646</v>
          </cell>
          <cell r="AC717">
            <v>1427.16121442364</v>
          </cell>
          <cell r="AD717">
            <v>1690.82663014361</v>
          </cell>
          <cell r="AE717">
            <v>1617.3487755588</v>
          </cell>
          <cell r="AF717">
            <v>2109.23834177209</v>
          </cell>
          <cell r="AG717">
            <v>1817.66499773525</v>
          </cell>
          <cell r="AH717">
            <v>2051.31101742099</v>
          </cell>
          <cell r="AI717">
            <v>2172.69325605851</v>
          </cell>
          <cell r="AJ717">
            <v>2056.45555628345</v>
          </cell>
          <cell r="AK717">
            <v>1992.73639303284</v>
          </cell>
          <cell r="AL717">
            <v>2013.94603057329</v>
          </cell>
          <cell r="AM717">
            <v>2035.78064235761</v>
          </cell>
          <cell r="AN717">
            <v>1995.68516023577</v>
          </cell>
          <cell r="AO717">
            <v>2544.01535824485</v>
          </cell>
          <cell r="AP717">
            <v>2392.73791723235</v>
          </cell>
          <cell r="AQ717">
            <v>2308.71188409305</v>
          </cell>
          <cell r="AR717">
            <v>2567.91191372575</v>
          </cell>
          <cell r="AS717">
            <v>2737.33894545579</v>
          </cell>
        </row>
        <row r="717"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</row>
        <row r="717">
          <cell r="BX717">
            <v>3.25107287999279</v>
          </cell>
          <cell r="BY717">
            <v>2.69511461436131</v>
          </cell>
          <cell r="BZ717">
            <v>3.22685452601491</v>
          </cell>
          <cell r="CA717">
            <v>3.08965251667819</v>
          </cell>
          <cell r="CB717">
            <v>3.93742333879403</v>
          </cell>
          <cell r="CC717">
            <v>3.37018177713229</v>
          </cell>
          <cell r="CD717">
            <v>3.82457550795115</v>
          </cell>
          <cell r="CE717">
            <v>4.09935400047077</v>
          </cell>
          <cell r="CF717">
            <v>3.85256663864498</v>
          </cell>
          <cell r="CG717">
            <v>3.81639640529127</v>
          </cell>
          <cell r="CH717">
            <v>3.90022068020433</v>
          </cell>
          <cell r="CI717">
            <v>3.87542834378219</v>
          </cell>
          <cell r="CJ717">
            <v>3.78580519536789</v>
          </cell>
          <cell r="CK717">
            <v>4.82598495606453</v>
          </cell>
          <cell r="CL717">
            <v>4.53901237464822</v>
          </cell>
          <cell r="CM717">
            <v>4.37961539202629</v>
          </cell>
          <cell r="CN717">
            <v>4.87131660741593</v>
          </cell>
          <cell r="CO717">
            <v>5.19271887553902</v>
          </cell>
          <cell r="CP717">
            <v>5.47243881957891</v>
          </cell>
          <cell r="CQ717">
            <v>4.38043690134131</v>
          </cell>
          <cell r="CR717">
            <v>1.45700581449102</v>
          </cell>
          <cell r="CS717">
            <v>1.42830398929847</v>
          </cell>
          <cell r="CT717">
            <v>1.45589833431022</v>
          </cell>
          <cell r="CU717">
            <v>1.45078458022274</v>
          </cell>
          <cell r="CV717">
            <v>1.43557811146254</v>
          </cell>
          <cell r="CW717">
            <v>1.43417180794867</v>
          </cell>
          <cell r="CX717">
            <v>1.46764385886613</v>
          </cell>
          <cell r="CY717">
            <v>1.47763664772459</v>
          </cell>
          <cell r="CZ717">
            <v>1.46945201448663</v>
          </cell>
          <cell r="DA717">
            <v>1.45207861104223</v>
          </cell>
          <cell r="DB717">
            <v>1.46243409658895</v>
          </cell>
          <cell r="DC717">
            <v>1.43055154180639</v>
          </cell>
          <cell r="DD717">
            <v>1.41470465651856</v>
          </cell>
          <cell r="DE717">
            <v>1.43919090153926</v>
          </cell>
          <cell r="DF717">
            <v>1.44424509287438</v>
          </cell>
          <cell r="DG717">
            <v>1.44424509287438</v>
          </cell>
          <cell r="DH717">
            <v>1.44424509287438</v>
          </cell>
          <cell r="DI717">
            <v>1.44424509287438</v>
          </cell>
          <cell r="DJ717">
            <v>1.44424509287438</v>
          </cell>
          <cell r="DK717">
            <v>1.44424509287438</v>
          </cell>
        </row>
        <row r="718">
          <cell r="A718">
            <v>1451.20278779222</v>
          </cell>
          <cell r="B718">
            <v>1397.90479238918</v>
          </cell>
          <cell r="C718">
            <v>1359.78725260177</v>
          </cell>
          <cell r="D718">
            <v>1463.43562771234</v>
          </cell>
          <cell r="E718">
            <v>1450.31320652572</v>
          </cell>
          <cell r="F718">
            <v>1525.80646087824</v>
          </cell>
          <cell r="G718">
            <v>1808.22317609104</v>
          </cell>
          <cell r="H718">
            <v>1711.45954126928</v>
          </cell>
          <cell r="I718">
            <v>1702.9164183658</v>
          </cell>
          <cell r="J718">
            <v>1944.84292779629</v>
          </cell>
          <cell r="K718">
            <v>1950.3109749783</v>
          </cell>
          <cell r="L718">
            <v>1989.57270029279</v>
          </cell>
          <cell r="M718">
            <v>1973.23833888162</v>
          </cell>
          <cell r="N718">
            <v>1799.16729529556</v>
          </cell>
          <cell r="O718">
            <v>1935.11511224412</v>
          </cell>
          <cell r="P718">
            <v>2378.85595512596</v>
          </cell>
          <cell r="Q718">
            <v>2323.90495150978</v>
          </cell>
          <cell r="R718">
            <v>2628.57671052144</v>
          </cell>
          <cell r="S718">
            <v>2326.74177047312</v>
          </cell>
          <cell r="T718">
            <v>2696.7122714727</v>
          </cell>
        </row>
        <row r="718">
          <cell r="Z718">
            <v>1451.20278779222</v>
          </cell>
          <cell r="AA718">
            <v>1397.90479238918</v>
          </cell>
          <cell r="AB718">
            <v>1359.78725260177</v>
          </cell>
          <cell r="AC718">
            <v>1463.43562771234</v>
          </cell>
          <cell r="AD718">
            <v>1450.31320652572</v>
          </cell>
          <cell r="AE718">
            <v>1525.80646087824</v>
          </cell>
          <cell r="AF718">
            <v>1808.22317609104</v>
          </cell>
          <cell r="AG718">
            <v>1711.45954126928</v>
          </cell>
          <cell r="AH718">
            <v>1702.9164183658</v>
          </cell>
          <cell r="AI718">
            <v>1944.84292779629</v>
          </cell>
          <cell r="AJ718">
            <v>1950.3109749783</v>
          </cell>
          <cell r="AK718">
            <v>1989.57270029279</v>
          </cell>
          <cell r="AL718">
            <v>1973.23833888162</v>
          </cell>
          <cell r="AM718">
            <v>1799.16729529556</v>
          </cell>
          <cell r="AN718">
            <v>1935.11511224412</v>
          </cell>
          <cell r="AO718">
            <v>2378.85595512596</v>
          </cell>
          <cell r="AP718">
            <v>2323.90495150978</v>
          </cell>
          <cell r="AQ718">
            <v>2628.57671052144</v>
          </cell>
          <cell r="AR718">
            <v>2326.74177047312</v>
          </cell>
          <cell r="AS718">
            <v>2696.7122714727</v>
          </cell>
        </row>
        <row r="718"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</row>
        <row r="718">
          <cell r="BX718">
            <v>2.56292837717051</v>
          </cell>
          <cell r="BY718">
            <v>2.82328537208211</v>
          </cell>
          <cell r="BZ718">
            <v>2.75462948801125</v>
          </cell>
          <cell r="CA718">
            <v>2.9126255500525</v>
          </cell>
          <cell r="CB718">
            <v>3.45784705364178</v>
          </cell>
          <cell r="CC718">
            <v>3.22346217580182</v>
          </cell>
          <cell r="CD718">
            <v>3.22813574550518</v>
          </cell>
          <cell r="CE718">
            <v>3.66298689332197</v>
          </cell>
          <cell r="CF718">
            <v>3.70966111764208</v>
          </cell>
          <cell r="CG718">
            <v>3.73628347488295</v>
          </cell>
          <cell r="CH718">
            <v>3.76550621756917</v>
          </cell>
          <cell r="CI718">
            <v>3.39337465178798</v>
          </cell>
          <cell r="CJ718">
            <v>3.62862136264011</v>
          </cell>
          <cell r="CK718">
            <v>4.46069977067327</v>
          </cell>
          <cell r="CL718">
            <v>4.35765867282925</v>
          </cell>
          <cell r="CM718">
            <v>4.92896238822464</v>
          </cell>
          <cell r="CN718">
            <v>4.36297811962968</v>
          </cell>
          <cell r="CO718">
            <v>5.05672644239323</v>
          </cell>
          <cell r="CP718">
            <v>4.86304542517795</v>
          </cell>
          <cell r="CQ718">
            <v>4.6840654189455</v>
          </cell>
          <cell r="CR718">
            <v>1.46664943471593</v>
          </cell>
          <cell r="CS718">
            <v>1.40708317327788</v>
          </cell>
          <cell r="CT718">
            <v>1.45358901203045</v>
          </cell>
          <cell r="CU718">
            <v>1.42012306595387</v>
          </cell>
          <cell r="CV718">
            <v>1.4424665302865</v>
          </cell>
          <cell r="CW718">
            <v>1.4352314095314</v>
          </cell>
          <cell r="CX718">
            <v>1.43269381844463</v>
          </cell>
          <cell r="CY718">
            <v>1.45462549095569</v>
          </cell>
          <cell r="CZ718">
            <v>1.44526897308303</v>
          </cell>
          <cell r="DA718">
            <v>1.45464260278876</v>
          </cell>
          <cell r="DB718">
            <v>1.44037893764886</v>
          </cell>
          <cell r="DC718">
            <v>1.45890539276118</v>
          </cell>
          <cell r="DD718">
            <v>1.43569871431046</v>
          </cell>
          <cell r="DE718">
            <v>1.45260278406511</v>
          </cell>
          <cell r="DF718">
            <v>1.46107425084649</v>
          </cell>
          <cell r="DG718">
            <v>1.46107425084649</v>
          </cell>
          <cell r="DH718">
            <v>1.46107425084649</v>
          </cell>
          <cell r="DI718">
            <v>1.46107425084649</v>
          </cell>
          <cell r="DJ718">
            <v>1.46107425084649</v>
          </cell>
          <cell r="DK718">
            <v>1.46107425084649</v>
          </cell>
        </row>
        <row r="719">
          <cell r="A719">
            <v>1508.35711915497</v>
          </cell>
          <cell r="B719">
            <v>1585.07554090979</v>
          </cell>
          <cell r="C719">
            <v>1524.68968253194</v>
          </cell>
          <cell r="D719">
            <v>1591.12864709861</v>
          </cell>
          <cell r="E719">
            <v>1737.34703342558</v>
          </cell>
          <cell r="F719">
            <v>1644.35921812435</v>
          </cell>
          <cell r="G719">
            <v>1660.8391341186</v>
          </cell>
          <cell r="H719">
            <v>1536.24414249448</v>
          </cell>
          <cell r="I719">
            <v>1854.07629802203</v>
          </cell>
          <cell r="J719">
            <v>1896.89126623075</v>
          </cell>
          <cell r="K719">
            <v>1956.77119515358</v>
          </cell>
          <cell r="L719">
            <v>1796.53250610899</v>
          </cell>
          <cell r="M719">
            <v>2071.4083722613</v>
          </cell>
          <cell r="N719">
            <v>2296.96614355669</v>
          </cell>
          <cell r="O719">
            <v>2595.81555607379</v>
          </cell>
          <cell r="P719">
            <v>2169.06193701803</v>
          </cell>
          <cell r="Q719">
            <v>2255.45950948952</v>
          </cell>
          <cell r="R719">
            <v>2492.10877064357</v>
          </cell>
          <cell r="S719">
            <v>2622.95262735625</v>
          </cell>
          <cell r="T719">
            <v>2713.95012780729</v>
          </cell>
        </row>
        <row r="719">
          <cell r="Z719">
            <v>1508.35711915497</v>
          </cell>
          <cell r="AA719">
            <v>1585.07554090979</v>
          </cell>
          <cell r="AB719">
            <v>1524.68968253194</v>
          </cell>
          <cell r="AC719">
            <v>1591.12864709861</v>
          </cell>
          <cell r="AD719">
            <v>1737.34703342558</v>
          </cell>
          <cell r="AE719">
            <v>1644.35921812435</v>
          </cell>
          <cell r="AF719">
            <v>1660.8391341186</v>
          </cell>
          <cell r="AG719">
            <v>1536.24414249448</v>
          </cell>
          <cell r="AH719">
            <v>1854.07629802203</v>
          </cell>
          <cell r="AI719">
            <v>1896.89126623075</v>
          </cell>
          <cell r="AJ719">
            <v>1956.77119515358</v>
          </cell>
          <cell r="AK719">
            <v>1796.53250610899</v>
          </cell>
          <cell r="AL719">
            <v>2071.4083722613</v>
          </cell>
          <cell r="AM719">
            <v>2296.96614355669</v>
          </cell>
          <cell r="AN719">
            <v>2595.81555607379</v>
          </cell>
          <cell r="AO719">
            <v>2169.06193701803</v>
          </cell>
          <cell r="AP719">
            <v>2255.45950948952</v>
          </cell>
          <cell r="AQ719">
            <v>2492.10877064357</v>
          </cell>
          <cell r="AR719">
            <v>2622.95262735625</v>
          </cell>
          <cell r="AS719">
            <v>2713.95012780729</v>
          </cell>
        </row>
        <row r="719"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</row>
        <row r="719">
          <cell r="BX719">
            <v>2.87139215117813</v>
          </cell>
          <cell r="BY719">
            <v>3.05459027447846</v>
          </cell>
          <cell r="BZ719">
            <v>3.2951236843587</v>
          </cell>
          <cell r="CA719">
            <v>3.13140170053292</v>
          </cell>
          <cell r="CB719">
            <v>3.14127848664746</v>
          </cell>
          <cell r="CC719">
            <v>2.91874441659402</v>
          </cell>
          <cell r="CD719">
            <v>3.51529833184597</v>
          </cell>
          <cell r="CE719">
            <v>3.60302701264758</v>
          </cell>
          <cell r="CF719">
            <v>3.75544614734887</v>
          </cell>
          <cell r="CG719">
            <v>3.43829952327165</v>
          </cell>
          <cell r="CH719">
            <v>3.96198118847483</v>
          </cell>
          <cell r="CI719">
            <v>4.38812933767025</v>
          </cell>
          <cell r="CJ719">
            <v>4.84646380408444</v>
          </cell>
          <cell r="CK719">
            <v>4.04970227641102</v>
          </cell>
          <cell r="CL719">
            <v>4.21100907910896</v>
          </cell>
          <cell r="CM719">
            <v>4.65284019294248</v>
          </cell>
          <cell r="CN719">
            <v>4.89712951236699</v>
          </cell>
          <cell r="CO719">
            <v>5.06702451556404</v>
          </cell>
          <cell r="CP719">
            <v>4.9778470848015</v>
          </cell>
          <cell r="CQ719">
            <v>5.20228580491936</v>
          </cell>
          <cell r="CR719">
            <v>1.45356962642299</v>
          </cell>
          <cell r="CS719">
            <v>1.45182810247176</v>
          </cell>
          <cell r="CT719">
            <v>1.45477586724715</v>
          </cell>
          <cell r="CU719">
            <v>1.42711662634942</v>
          </cell>
          <cell r="CV719">
            <v>1.44451478671091</v>
          </cell>
          <cell r="CW719">
            <v>1.43868279420018</v>
          </cell>
          <cell r="CX719">
            <v>1.4485325711828</v>
          </cell>
          <cell r="CY719">
            <v>1.44202008154595</v>
          </cell>
          <cell r="CZ719">
            <v>1.4450156461696</v>
          </cell>
          <cell r="DA719">
            <v>1.44238784638367</v>
          </cell>
          <cell r="DB719">
            <v>1.42753131390476</v>
          </cell>
          <cell r="DC719">
            <v>1.43152358680159</v>
          </cell>
          <cell r="DD719">
            <v>1.43238727315551</v>
          </cell>
          <cell r="DE719">
            <v>1.43410949023979</v>
          </cell>
          <cell r="DF719">
            <v>1.46742526691408</v>
          </cell>
          <cell r="DG719">
            <v>1.46742526691408</v>
          </cell>
          <cell r="DH719">
            <v>1.46742526691408</v>
          </cell>
          <cell r="DI719">
            <v>1.46742526691408</v>
          </cell>
          <cell r="DJ719">
            <v>1.46742526691408</v>
          </cell>
          <cell r="DK719">
            <v>1.46742526691408</v>
          </cell>
        </row>
        <row r="720">
          <cell r="A720">
            <v>1615.56768179538</v>
          </cell>
          <cell r="B720">
            <v>1409.80682783985</v>
          </cell>
          <cell r="C720">
            <v>1689.96222489087</v>
          </cell>
          <cell r="D720">
            <v>1658.30687681885</v>
          </cell>
          <cell r="E720">
            <v>1765.32059843759</v>
          </cell>
          <cell r="F720">
            <v>1723.61294802371</v>
          </cell>
          <cell r="G720">
            <v>1845.68329281318</v>
          </cell>
          <cell r="H720">
            <v>1835.08718628916</v>
          </cell>
          <cell r="I720">
            <v>1922.38422785467</v>
          </cell>
          <cell r="J720">
            <v>2099.66301008809</v>
          </cell>
          <cell r="K720">
            <v>2157.73187875892</v>
          </cell>
          <cell r="L720">
            <v>1905.67463516998</v>
          </cell>
          <cell r="M720">
            <v>2074.92816116032</v>
          </cell>
          <cell r="N720">
            <v>2207.97519917136</v>
          </cell>
          <cell r="O720">
            <v>2274.98777744582</v>
          </cell>
          <cell r="P720">
            <v>2321.12219682238</v>
          </cell>
          <cell r="Q720">
            <v>2522.33206444655</v>
          </cell>
          <cell r="R720">
            <v>2415.47037130292</v>
          </cell>
          <cell r="S720">
            <v>2788.01041722668</v>
          </cell>
          <cell r="T720">
            <v>3029.51672744776</v>
          </cell>
        </row>
        <row r="720">
          <cell r="Z720">
            <v>1615.56768179538</v>
          </cell>
          <cell r="AA720">
            <v>1409.80682783985</v>
          </cell>
          <cell r="AB720">
            <v>1689.96222489087</v>
          </cell>
          <cell r="AC720">
            <v>1658.30687681885</v>
          </cell>
          <cell r="AD720">
            <v>1765.32059843759</v>
          </cell>
          <cell r="AE720">
            <v>1723.61294802371</v>
          </cell>
          <cell r="AF720">
            <v>1845.68329281318</v>
          </cell>
          <cell r="AG720">
            <v>1835.08718628916</v>
          </cell>
          <cell r="AH720">
            <v>1922.38422785467</v>
          </cell>
          <cell r="AI720">
            <v>2099.66301008809</v>
          </cell>
          <cell r="AJ720">
            <v>2157.73187875892</v>
          </cell>
          <cell r="AK720">
            <v>1905.67463516998</v>
          </cell>
          <cell r="AL720">
            <v>2074.92816116032</v>
          </cell>
          <cell r="AM720">
            <v>2207.97519917136</v>
          </cell>
          <cell r="AN720">
            <v>2274.98777744582</v>
          </cell>
          <cell r="AO720">
            <v>2321.12219682238</v>
          </cell>
          <cell r="AP720">
            <v>2522.33206444655</v>
          </cell>
          <cell r="AQ720">
            <v>2415.47037130292</v>
          </cell>
          <cell r="AR720">
            <v>2788.01041722668</v>
          </cell>
          <cell r="AS720">
            <v>3029.51672744776</v>
          </cell>
        </row>
        <row r="720"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</row>
        <row r="720">
          <cell r="BX720">
            <v>3.20010816831553</v>
          </cell>
          <cell r="BY720">
            <v>3.15827944184379</v>
          </cell>
          <cell r="BZ720">
            <v>3.37753519310647</v>
          </cell>
          <cell r="CA720">
            <v>3.31470009315998</v>
          </cell>
          <cell r="CB720">
            <v>3.49211167134242</v>
          </cell>
          <cell r="CC720">
            <v>3.52334897394324</v>
          </cell>
          <cell r="CD720">
            <v>3.61548303436609</v>
          </cell>
          <cell r="CE720">
            <v>4.00412811999275</v>
          </cell>
          <cell r="CF720">
            <v>4.10337331514711</v>
          </cell>
          <cell r="CG720">
            <v>3.62376441661406</v>
          </cell>
          <cell r="CH720">
            <v>3.96829535393111</v>
          </cell>
          <cell r="CI720">
            <v>4.24592593238861</v>
          </cell>
          <cell r="CJ720">
            <v>4.27510223038256</v>
          </cell>
          <cell r="CK720">
            <v>4.36179691996704</v>
          </cell>
          <cell r="CL720">
            <v>4.73990565636686</v>
          </cell>
          <cell r="CM720">
            <v>4.53909373674691</v>
          </cell>
          <cell r="CN720">
            <v>5.23916201712404</v>
          </cell>
          <cell r="CO720">
            <v>5.69299485777198</v>
          </cell>
          <cell r="CP720">
            <v>4.61581213970141</v>
          </cell>
          <cell r="CQ720">
            <v>4.84273834474965</v>
          </cell>
          <cell r="CR720">
            <v>1.45156857123441</v>
          </cell>
          <cell r="CS720">
            <v>1.46292951898557</v>
          </cell>
          <cell r="CT720">
            <v>1.44683655968069</v>
          </cell>
          <cell r="CU720">
            <v>1.43853848131314</v>
          </cell>
          <cell r="CV720">
            <v>1.43195985051799</v>
          </cell>
          <cell r="CW720">
            <v>1.42463182856391</v>
          </cell>
          <cell r="CX720">
            <v>1.44802544464699</v>
          </cell>
          <cell r="CY720">
            <v>1.42694810079877</v>
          </cell>
          <cell r="CZ720">
            <v>1.45673650066923</v>
          </cell>
          <cell r="DA720">
            <v>1.43664269102159</v>
          </cell>
          <cell r="DB720">
            <v>1.44066691825446</v>
          </cell>
          <cell r="DC720">
            <v>1.44077423294651</v>
          </cell>
          <cell r="DD720">
            <v>1.43253820118984</v>
          </cell>
          <cell r="DE720">
            <v>1.4247180043516</v>
          </cell>
          <cell r="DF720">
            <v>1.45794015908743</v>
          </cell>
          <cell r="DG720">
            <v>1.45794015908743</v>
          </cell>
          <cell r="DH720">
            <v>1.45794015908743</v>
          </cell>
          <cell r="DI720">
            <v>1.45794015908743</v>
          </cell>
          <cell r="DJ720">
            <v>1.45794015908743</v>
          </cell>
          <cell r="DK720">
            <v>1.45794015908743</v>
          </cell>
        </row>
        <row r="721">
          <cell r="A721">
            <v>1437.44286277838</v>
          </cell>
          <cell r="B721">
            <v>1327.71642733855</v>
          </cell>
          <cell r="C721">
            <v>1338.4079324139</v>
          </cell>
          <cell r="D721">
            <v>1663.42291442032</v>
          </cell>
          <cell r="E721">
            <v>1934.56666849462</v>
          </cell>
          <cell r="F721">
            <v>1700.72657351876</v>
          </cell>
          <cell r="G721">
            <v>1702.3928993725</v>
          </cell>
          <cell r="H721">
            <v>1748.79525908855</v>
          </cell>
          <cell r="I721">
            <v>1574.91689772327</v>
          </cell>
          <cell r="J721">
            <v>1815.67162634554</v>
          </cell>
          <cell r="K721">
            <v>1727.40573779604</v>
          </cell>
          <cell r="L721">
            <v>1747.65824494723</v>
          </cell>
          <cell r="M721">
            <v>1975.74191520537</v>
          </cell>
          <cell r="N721">
            <v>1930.88144414213</v>
          </cell>
          <cell r="O721">
            <v>2151.01282582697</v>
          </cell>
          <cell r="P721">
            <v>2119.256998486</v>
          </cell>
          <cell r="Q721">
            <v>2131.34801361061</v>
          </cell>
          <cell r="R721">
            <v>2421.38109594571</v>
          </cell>
          <cell r="S721">
            <v>2682.51806101161</v>
          </cell>
          <cell r="T721">
            <v>2300.24549134495</v>
          </cell>
        </row>
        <row r="721">
          <cell r="Z721">
            <v>1437.44286277838</v>
          </cell>
          <cell r="AA721">
            <v>1327.71642733855</v>
          </cell>
          <cell r="AB721">
            <v>1338.4079324139</v>
          </cell>
          <cell r="AC721">
            <v>1663.42291442032</v>
          </cell>
          <cell r="AD721">
            <v>1934.56666849462</v>
          </cell>
          <cell r="AE721">
            <v>1700.72657351876</v>
          </cell>
          <cell r="AF721">
            <v>1702.3928993725</v>
          </cell>
          <cell r="AG721">
            <v>1748.79525908855</v>
          </cell>
          <cell r="AH721">
            <v>1574.91689772327</v>
          </cell>
          <cell r="AI721">
            <v>1815.67162634554</v>
          </cell>
          <cell r="AJ721">
            <v>1727.40573779604</v>
          </cell>
          <cell r="AK721">
            <v>1747.65824494723</v>
          </cell>
          <cell r="AL721">
            <v>1975.74191520537</v>
          </cell>
          <cell r="AM721">
            <v>1930.88144414213</v>
          </cell>
          <cell r="AN721">
            <v>2151.01282582697</v>
          </cell>
          <cell r="AO721">
            <v>2119.256998486</v>
          </cell>
          <cell r="AP721">
            <v>2131.34801361061</v>
          </cell>
          <cell r="AQ721">
            <v>2421.38109594571</v>
          </cell>
          <cell r="AR721">
            <v>2682.51806101161</v>
          </cell>
          <cell r="AS721">
            <v>2300.24549134495</v>
          </cell>
        </row>
        <row r="721"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</row>
        <row r="721">
          <cell r="BX721">
            <v>2.56618302773323</v>
          </cell>
          <cell r="BY721">
            <v>3.17058663685699</v>
          </cell>
          <cell r="BZ721">
            <v>3.69835216465532</v>
          </cell>
          <cell r="CA721">
            <v>3.23147688830371</v>
          </cell>
          <cell r="CB721">
            <v>3.26160015402228</v>
          </cell>
          <cell r="CC721">
            <v>3.31260029593664</v>
          </cell>
          <cell r="CD721">
            <v>2.99281715399147</v>
          </cell>
          <cell r="CE721">
            <v>3.46290853650189</v>
          </cell>
          <cell r="CF721">
            <v>3.32442803714703</v>
          </cell>
          <cell r="CG721">
            <v>3.36870937198385</v>
          </cell>
          <cell r="CH721">
            <v>3.73992425622515</v>
          </cell>
          <cell r="CI721">
            <v>3.68851452358698</v>
          </cell>
          <cell r="CJ721">
            <v>4.07623867495088</v>
          </cell>
          <cell r="CK721">
            <v>4.01606035801661</v>
          </cell>
          <cell r="CL721">
            <v>4.03897322161209</v>
          </cell>
          <cell r="CM721">
            <v>4.58859526618315</v>
          </cell>
          <cell r="CN721">
            <v>5.08345823663135</v>
          </cell>
          <cell r="CO721">
            <v>4.35903938885017</v>
          </cell>
          <cell r="CP721">
            <v>5.16419989831691</v>
          </cell>
          <cell r="CQ721">
            <v>4.77369436195778</v>
          </cell>
          <cell r="CR721">
            <v>1.43982611954041</v>
          </cell>
          <cell r="CS721">
            <v>1.44515090327241</v>
          </cell>
          <cell r="CT721">
            <v>1.4289203100795</v>
          </cell>
          <cell r="CU721">
            <v>1.43737534254041</v>
          </cell>
          <cell r="CV721">
            <v>1.43312005386158</v>
          </cell>
          <cell r="CW721">
            <v>1.44191805171827</v>
          </cell>
          <cell r="CX721">
            <v>1.4300005871398</v>
          </cell>
          <cell r="CY721">
            <v>1.44636221091658</v>
          </cell>
          <cell r="CZ721">
            <v>1.44173218531762</v>
          </cell>
          <cell r="DA721">
            <v>1.43649269377775</v>
          </cell>
          <cell r="DB721">
            <v>1.42358878183949</v>
          </cell>
          <cell r="DC721">
            <v>1.42134694684499</v>
          </cell>
          <cell r="DD721">
            <v>1.44735325575053</v>
          </cell>
          <cell r="DE721">
            <v>1.43420504772478</v>
          </cell>
          <cell r="DF721">
            <v>1.44574110941982</v>
          </cell>
          <cell r="DG721">
            <v>1.44574110941982</v>
          </cell>
          <cell r="DH721">
            <v>1.44574110941982</v>
          </cell>
          <cell r="DI721">
            <v>1.44574110941982</v>
          </cell>
          <cell r="DJ721">
            <v>1.44574110941982</v>
          </cell>
          <cell r="DK721">
            <v>1.44574110941982</v>
          </cell>
        </row>
        <row r="722">
          <cell r="A722">
            <v>1223.77072502494</v>
          </cell>
          <cell r="B722">
            <v>1235.56976320397</v>
          </cell>
          <cell r="C722">
            <v>1607.4885233123</v>
          </cell>
          <cell r="D722">
            <v>1834.10492641885</v>
          </cell>
          <cell r="E722">
            <v>1635.26604405309</v>
          </cell>
          <cell r="F722">
            <v>1569.25498254032</v>
          </cell>
          <cell r="G722">
            <v>1723.39967270818</v>
          </cell>
          <cell r="H722">
            <v>1996.30395086555</v>
          </cell>
          <cell r="I722">
            <v>1810.66508756769</v>
          </cell>
          <cell r="J722">
            <v>1845.404130593</v>
          </cell>
          <cell r="K722">
            <v>1927.61756052557</v>
          </cell>
          <cell r="L722">
            <v>2086.71243052333</v>
          </cell>
          <cell r="M722">
            <v>1969.07465849033</v>
          </cell>
          <cell r="N722">
            <v>1898.24423088296</v>
          </cell>
          <cell r="O722">
            <v>2435.15556375744</v>
          </cell>
          <cell r="P722">
            <v>2482.46829704187</v>
          </cell>
          <cell r="Q722">
            <v>2411.51021092598</v>
          </cell>
          <cell r="R722">
            <v>2377.55198732086</v>
          </cell>
          <cell r="S722">
            <v>2249.35631898462</v>
          </cell>
          <cell r="T722">
            <v>2623.14275005251</v>
          </cell>
        </row>
        <row r="722">
          <cell r="Z722">
            <v>1223.77072502494</v>
          </cell>
          <cell r="AA722">
            <v>1235.56976320397</v>
          </cell>
          <cell r="AB722">
            <v>1607.4885233123</v>
          </cell>
          <cell r="AC722">
            <v>1834.10492641885</v>
          </cell>
          <cell r="AD722">
            <v>1635.26604405309</v>
          </cell>
          <cell r="AE722">
            <v>1569.25498254032</v>
          </cell>
          <cell r="AF722">
            <v>1723.39967270818</v>
          </cell>
          <cell r="AG722">
            <v>1996.30395086555</v>
          </cell>
          <cell r="AH722">
            <v>1810.66508756769</v>
          </cell>
          <cell r="AI722">
            <v>1845.404130593</v>
          </cell>
          <cell r="AJ722">
            <v>1927.61756052557</v>
          </cell>
          <cell r="AK722">
            <v>2086.71243052333</v>
          </cell>
          <cell r="AL722">
            <v>1969.07465849033</v>
          </cell>
          <cell r="AM722">
            <v>1898.24423088296</v>
          </cell>
          <cell r="AN722">
            <v>2435.15556375744</v>
          </cell>
          <cell r="AO722">
            <v>2482.46829704187</v>
          </cell>
          <cell r="AP722">
            <v>2411.51021092598</v>
          </cell>
          <cell r="AQ722">
            <v>2377.55198732086</v>
          </cell>
          <cell r="AR722">
            <v>2249.35631898462</v>
          </cell>
          <cell r="AS722">
            <v>2623.14275005251</v>
          </cell>
        </row>
        <row r="722"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</row>
        <row r="722">
          <cell r="BX722">
            <v>3.02454415476637</v>
          </cell>
          <cell r="BY722">
            <v>3.4540006520088</v>
          </cell>
          <cell r="BZ722">
            <v>3.08573996827176</v>
          </cell>
          <cell r="CA722">
            <v>2.96824204432971</v>
          </cell>
          <cell r="CB722">
            <v>3.23541297514681</v>
          </cell>
          <cell r="CC722">
            <v>3.79255585403818</v>
          </cell>
          <cell r="CD722">
            <v>3.4429587358673</v>
          </cell>
          <cell r="CE722">
            <v>3.52731195918166</v>
          </cell>
          <cell r="CF722">
            <v>3.66791158400861</v>
          </cell>
          <cell r="CG722">
            <v>3.96272409750907</v>
          </cell>
          <cell r="CH722">
            <v>3.78404492030247</v>
          </cell>
          <cell r="CI722">
            <v>3.64477311037565</v>
          </cell>
          <cell r="CJ722">
            <v>4.53070368056653</v>
          </cell>
          <cell r="CK722">
            <v>4.61873090068327</v>
          </cell>
          <cell r="CL722">
            <v>4.48671056214065</v>
          </cell>
          <cell r="CM722">
            <v>4.42352993788689</v>
          </cell>
          <cell r="CN722">
            <v>4.18501680344569</v>
          </cell>
          <cell r="CO722">
            <v>4.88046130982131</v>
          </cell>
          <cell r="CP722">
            <v>4.82144297339402</v>
          </cell>
          <cell r="CQ722">
            <v>5.25905680464021</v>
          </cell>
          <cell r="CR722">
            <v>1.44009931012276</v>
          </cell>
          <cell r="CS722">
            <v>1.44785196987569</v>
          </cell>
          <cell r="CT722">
            <v>1.45611302751878</v>
          </cell>
          <cell r="CU722">
            <v>1.45481877687684</v>
          </cell>
          <cell r="CV722">
            <v>1.45189840643651</v>
          </cell>
          <cell r="CW722">
            <v>1.44844276682275</v>
          </cell>
          <cell r="CX722">
            <v>1.45936329463854</v>
          </cell>
          <cell r="CY722">
            <v>1.44212138285552</v>
          </cell>
          <cell r="CZ722">
            <v>1.4408323328508</v>
          </cell>
          <cell r="DA722">
            <v>1.43335825868519</v>
          </cell>
          <cell r="DB722">
            <v>1.43982314744572</v>
          </cell>
          <cell r="DC722">
            <v>1.44269957153763</v>
          </cell>
          <cell r="DD722">
            <v>1.42565038348517</v>
          </cell>
          <cell r="DE722">
            <v>1.42688418955404</v>
          </cell>
          <cell r="DF722">
            <v>1.47254368176938</v>
          </cell>
          <cell r="DG722">
            <v>1.47254368176938</v>
          </cell>
          <cell r="DH722">
            <v>1.47254368176938</v>
          </cell>
          <cell r="DI722">
            <v>1.47254368176938</v>
          </cell>
          <cell r="DJ722">
            <v>1.47254368176938</v>
          </cell>
          <cell r="DK722">
            <v>1.47254368176938</v>
          </cell>
        </row>
        <row r="723">
          <cell r="A723">
            <v>1096.70237089625</v>
          </cell>
          <cell r="B723">
            <v>1377.60539941183</v>
          </cell>
          <cell r="C723">
            <v>1468.17363643666</v>
          </cell>
          <cell r="D723">
            <v>1689.75872180777</v>
          </cell>
          <cell r="E723">
            <v>1831.59877286363</v>
          </cell>
          <cell r="F723">
            <v>1697.82732809018</v>
          </cell>
          <cell r="G723">
            <v>1996.53364245316</v>
          </cell>
          <cell r="H723">
            <v>1860.34716765966</v>
          </cell>
          <cell r="I723">
            <v>2003.32677287737</v>
          </cell>
          <cell r="J723">
            <v>1764.74736243745</v>
          </cell>
          <cell r="K723">
            <v>1976.10524363764</v>
          </cell>
          <cell r="L723">
            <v>2058.01737463979</v>
          </cell>
          <cell r="M723">
            <v>2111.16380498428</v>
          </cell>
          <cell r="N723">
            <v>2050.94384008749</v>
          </cell>
          <cell r="O723">
            <v>2363.27505396953</v>
          </cell>
          <cell r="P723">
            <v>2313.86386103453</v>
          </cell>
          <cell r="Q723">
            <v>2496.62152610269</v>
          </cell>
          <cell r="R723">
            <v>2424.36557989837</v>
          </cell>
          <cell r="S723">
            <v>2532.87932084522</v>
          </cell>
          <cell r="T723">
            <v>2754.61651208304</v>
          </cell>
        </row>
        <row r="723">
          <cell r="Z723">
            <v>1096.70237089625</v>
          </cell>
          <cell r="AA723">
            <v>1377.60539941183</v>
          </cell>
          <cell r="AB723">
            <v>1468.17363643666</v>
          </cell>
          <cell r="AC723">
            <v>1689.75872180777</v>
          </cell>
          <cell r="AD723">
            <v>1831.59877286363</v>
          </cell>
          <cell r="AE723">
            <v>1697.82732809018</v>
          </cell>
          <cell r="AF723">
            <v>1996.53364245316</v>
          </cell>
          <cell r="AG723">
            <v>1860.34716765966</v>
          </cell>
          <cell r="AH723">
            <v>2003.32677287737</v>
          </cell>
          <cell r="AI723">
            <v>1764.74736243745</v>
          </cell>
          <cell r="AJ723">
            <v>1976.10524363764</v>
          </cell>
          <cell r="AK723">
            <v>2058.01737463979</v>
          </cell>
          <cell r="AL723">
            <v>2111.16380498428</v>
          </cell>
          <cell r="AM723">
            <v>2050.94384008749</v>
          </cell>
          <cell r="AN723">
            <v>2363.27505396953</v>
          </cell>
          <cell r="AO723">
            <v>2313.86386103453</v>
          </cell>
          <cell r="AP723">
            <v>2496.62152610269</v>
          </cell>
          <cell r="AQ723">
            <v>2424.36557989837</v>
          </cell>
          <cell r="AR723">
            <v>2532.87932084522</v>
          </cell>
          <cell r="AS723">
            <v>2754.61651208304</v>
          </cell>
        </row>
        <row r="723"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</row>
        <row r="723">
          <cell r="BX723">
            <v>2.79969858440565</v>
          </cell>
          <cell r="BY723">
            <v>3.18755079241232</v>
          </cell>
          <cell r="BZ723">
            <v>3.50905709956848</v>
          </cell>
          <cell r="CA723">
            <v>3.23039545611248</v>
          </cell>
          <cell r="CB723">
            <v>3.74775524963398</v>
          </cell>
          <cell r="CC723">
            <v>3.52598736453425</v>
          </cell>
          <cell r="CD723">
            <v>3.85355692682946</v>
          </cell>
          <cell r="CE723">
            <v>3.36066144273607</v>
          </cell>
          <cell r="CF723">
            <v>3.75458130463998</v>
          </cell>
          <cell r="CG723">
            <v>3.87914116756553</v>
          </cell>
          <cell r="CH723">
            <v>4.05716137422791</v>
          </cell>
          <cell r="CI723">
            <v>3.89864915040668</v>
          </cell>
          <cell r="CJ723">
            <v>4.46192735114437</v>
          </cell>
          <cell r="CK723">
            <v>4.36863767974575</v>
          </cell>
          <cell r="CL723">
            <v>4.71368910447485</v>
          </cell>
          <cell r="CM723">
            <v>4.57726791976748</v>
          </cell>
          <cell r="CN723">
            <v>4.78214480360395</v>
          </cell>
          <cell r="CO723">
            <v>5.20079063016067</v>
          </cell>
          <cell r="CP723">
            <v>5.04151888335745</v>
          </cell>
          <cell r="CQ723">
            <v>4.70408472852567</v>
          </cell>
          <cell r="CR723">
            <v>1.43666651042342</v>
          </cell>
          <cell r="CS723">
            <v>1.45766203882559</v>
          </cell>
          <cell r="CT723">
            <v>1.43672377694113</v>
          </cell>
          <cell r="CU723">
            <v>1.4523614686167</v>
          </cell>
          <cell r="CV723">
            <v>1.43003624260787</v>
          </cell>
          <cell r="CW723">
            <v>1.43994188451244</v>
          </cell>
          <cell r="CX723">
            <v>1.4595283897841</v>
          </cell>
          <cell r="CY723">
            <v>1.44550760632269</v>
          </cell>
          <cell r="CZ723">
            <v>1.42428582352607</v>
          </cell>
          <cell r="DA723">
            <v>1.43868234365025</v>
          </cell>
          <cell r="DB723">
            <v>1.44196823283053</v>
          </cell>
          <cell r="DC723">
            <v>1.45351858119538</v>
          </cell>
          <cell r="DD723">
            <v>1.42562986558926</v>
          </cell>
          <cell r="DE723">
            <v>1.44127465761612</v>
          </cell>
          <cell r="DF723">
            <v>1.45110524347699</v>
          </cell>
          <cell r="DG723">
            <v>1.45110524347699</v>
          </cell>
          <cell r="DH723">
            <v>1.45110524347699</v>
          </cell>
          <cell r="DI723">
            <v>1.45110524347699</v>
          </cell>
          <cell r="DJ723">
            <v>1.45110524347699</v>
          </cell>
          <cell r="DK723">
            <v>1.45110524347699</v>
          </cell>
        </row>
        <row r="724">
          <cell r="A724">
            <v>1554.75755050192</v>
          </cell>
          <cell r="B724">
            <v>1551.03500913884</v>
          </cell>
          <cell r="C724">
            <v>1623.82111556524</v>
          </cell>
          <cell r="D724">
            <v>1730.15721352058</v>
          </cell>
          <cell r="E724">
            <v>1934.22459883441</v>
          </cell>
          <cell r="F724">
            <v>1593.93837942926</v>
          </cell>
          <cell r="G724">
            <v>1839.44131053043</v>
          </cell>
          <cell r="H724">
            <v>1956.0083456068</v>
          </cell>
          <cell r="I724">
            <v>1928.70804188594</v>
          </cell>
          <cell r="J724">
            <v>2339.14958811817</v>
          </cell>
          <cell r="K724">
            <v>2195.28571969683</v>
          </cell>
          <cell r="L724">
            <v>2223.2501856611</v>
          </cell>
          <cell r="M724">
            <v>2032.41835502554</v>
          </cell>
          <cell r="N724">
            <v>2138.34563945543</v>
          </cell>
          <cell r="O724">
            <v>2189.08563615739</v>
          </cell>
          <cell r="P724">
            <v>2146.24900624556</v>
          </cell>
          <cell r="Q724">
            <v>2327.00470085314</v>
          </cell>
          <cell r="R724">
            <v>2396.43377826632</v>
          </cell>
          <cell r="S724">
            <v>2223.88393068773</v>
          </cell>
          <cell r="T724">
            <v>2285.35145545593</v>
          </cell>
        </row>
        <row r="724">
          <cell r="Z724">
            <v>1554.75755050192</v>
          </cell>
          <cell r="AA724">
            <v>1551.03500913884</v>
          </cell>
          <cell r="AB724">
            <v>1623.82111556524</v>
          </cell>
          <cell r="AC724">
            <v>1730.15721352058</v>
          </cell>
          <cell r="AD724">
            <v>1934.22459883441</v>
          </cell>
          <cell r="AE724">
            <v>1593.93837942926</v>
          </cell>
          <cell r="AF724">
            <v>1839.44131053043</v>
          </cell>
          <cell r="AG724">
            <v>1956.0083456068</v>
          </cell>
          <cell r="AH724">
            <v>1928.70804188594</v>
          </cell>
          <cell r="AI724">
            <v>2339.14958811817</v>
          </cell>
          <cell r="AJ724">
            <v>2195.28571969683</v>
          </cell>
          <cell r="AK724">
            <v>2223.2501856611</v>
          </cell>
          <cell r="AL724">
            <v>2032.41835502554</v>
          </cell>
          <cell r="AM724">
            <v>2138.34563945543</v>
          </cell>
          <cell r="AN724">
            <v>2189.08563615739</v>
          </cell>
          <cell r="AO724">
            <v>2146.24900624556</v>
          </cell>
          <cell r="AP724">
            <v>2327.00470085314</v>
          </cell>
          <cell r="AQ724">
            <v>2396.43377826632</v>
          </cell>
          <cell r="AR724">
            <v>2223.88393068773</v>
          </cell>
          <cell r="AS724">
            <v>2285.35145545593</v>
          </cell>
        </row>
        <row r="724"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</row>
        <row r="724">
          <cell r="BX724">
            <v>3.04330724616101</v>
          </cell>
          <cell r="BY724">
            <v>3.27792646685233</v>
          </cell>
          <cell r="BZ724">
            <v>3.71439613431395</v>
          </cell>
          <cell r="CA724">
            <v>3.04056699332158</v>
          </cell>
          <cell r="CB724">
            <v>3.49469439957577</v>
          </cell>
          <cell r="CC724">
            <v>3.70677171377523</v>
          </cell>
          <cell r="CD724">
            <v>3.66619539474167</v>
          </cell>
          <cell r="CE724">
            <v>4.50639130470228</v>
          </cell>
          <cell r="CF724">
            <v>4.19623109011413</v>
          </cell>
          <cell r="CG724">
            <v>4.28309696080462</v>
          </cell>
          <cell r="CH724">
            <v>3.83271531040795</v>
          </cell>
          <cell r="CI724">
            <v>4.04685527772799</v>
          </cell>
          <cell r="CJ724">
            <v>4.21221966667836</v>
          </cell>
          <cell r="CK724">
            <v>4.1297937935245</v>
          </cell>
          <cell r="CL724">
            <v>4.47760233930011</v>
          </cell>
          <cell r="CM724">
            <v>4.61119717016863</v>
          </cell>
          <cell r="CN724">
            <v>4.27917824434499</v>
          </cell>
          <cell r="CO724">
            <v>4.39745352440446</v>
          </cell>
          <cell r="CP724">
            <v>5.04340430217607</v>
          </cell>
          <cell r="CQ724">
            <v>5.07403426123768</v>
          </cell>
          <cell r="CR724">
            <v>1.44384052904371</v>
          </cell>
          <cell r="CS724">
            <v>1.43956027750166</v>
          </cell>
          <cell r="CT724">
            <v>1.46183891874977</v>
          </cell>
          <cell r="CU724">
            <v>1.44608391838736</v>
          </cell>
          <cell r="CV724">
            <v>1.42667752297708</v>
          </cell>
          <cell r="CW724">
            <v>1.43623030631507</v>
          </cell>
          <cell r="CX724">
            <v>1.44206178226677</v>
          </cell>
          <cell r="CY724">
            <v>1.44571270854101</v>
          </cell>
          <cell r="CZ724">
            <v>1.44131205586702</v>
          </cell>
          <cell r="DA724">
            <v>1.42211995701654</v>
          </cell>
          <cell r="DB724">
            <v>1.43330557699656</v>
          </cell>
          <cell r="DC724">
            <v>1.42212433078499</v>
          </cell>
          <cell r="DD724">
            <v>1.45282626411162</v>
          </cell>
          <cell r="DE724">
            <v>1.4476626422076</v>
          </cell>
          <cell r="DF724">
            <v>1.42383241335354</v>
          </cell>
          <cell r="DG724">
            <v>1.42383241335354</v>
          </cell>
          <cell r="DH724">
            <v>1.42383241335354</v>
          </cell>
          <cell r="DI724">
            <v>1.42383241335354</v>
          </cell>
          <cell r="DJ724">
            <v>1.42383241335354</v>
          </cell>
          <cell r="DK724">
            <v>1.42383241335354</v>
          </cell>
        </row>
        <row r="725">
          <cell r="A725">
            <v>1307.07162333195</v>
          </cell>
          <cell r="B725">
            <v>1437.61483020524</v>
          </cell>
          <cell r="C725">
            <v>1585.5292190346</v>
          </cell>
          <cell r="D725">
            <v>1759.2445894121</v>
          </cell>
          <cell r="E725">
            <v>1462.67893571226</v>
          </cell>
          <cell r="F725">
            <v>1895.41242719517</v>
          </cell>
          <cell r="G725">
            <v>1607.53781661247</v>
          </cell>
          <cell r="H725">
            <v>1821.69905205228</v>
          </cell>
          <cell r="I725">
            <v>1919.82770839357</v>
          </cell>
          <cell r="J725">
            <v>2153.15904486647</v>
          </cell>
          <cell r="K725">
            <v>1934.6516679507</v>
          </cell>
          <cell r="L725">
            <v>1891.08328648034</v>
          </cell>
          <cell r="M725">
            <v>2066.99157333427</v>
          </cell>
          <cell r="N725">
            <v>2319.97789013363</v>
          </cell>
          <cell r="O725">
            <v>1953.22086555748</v>
          </cell>
          <cell r="P725">
            <v>2403.76397958735</v>
          </cell>
          <cell r="Q725">
            <v>2339.60419061018</v>
          </cell>
          <cell r="R725">
            <v>2359.84636604683</v>
          </cell>
          <cell r="S725">
            <v>2613.2150526611</v>
          </cell>
          <cell r="T725">
            <v>2634.73734277375</v>
          </cell>
        </row>
        <row r="725">
          <cell r="Z725">
            <v>1307.07162333195</v>
          </cell>
          <cell r="AA725">
            <v>1437.61483020524</v>
          </cell>
          <cell r="AB725">
            <v>1585.5292190346</v>
          </cell>
          <cell r="AC725">
            <v>1759.2445894121</v>
          </cell>
          <cell r="AD725">
            <v>1462.67893571226</v>
          </cell>
          <cell r="AE725">
            <v>1895.41242719517</v>
          </cell>
          <cell r="AF725">
            <v>1607.53781661247</v>
          </cell>
          <cell r="AG725">
            <v>1821.69905205228</v>
          </cell>
          <cell r="AH725">
            <v>1919.82770839357</v>
          </cell>
          <cell r="AI725">
            <v>2153.15904486647</v>
          </cell>
          <cell r="AJ725">
            <v>1934.6516679507</v>
          </cell>
          <cell r="AK725">
            <v>1891.08328648034</v>
          </cell>
          <cell r="AL725">
            <v>2066.99157333427</v>
          </cell>
          <cell r="AM725">
            <v>2319.97789013363</v>
          </cell>
          <cell r="AN725">
            <v>1953.22086555748</v>
          </cell>
          <cell r="AO725">
            <v>2403.76397958735</v>
          </cell>
          <cell r="AP725">
            <v>2339.60419061018</v>
          </cell>
          <cell r="AQ725">
            <v>2359.84636604683</v>
          </cell>
          <cell r="AR725">
            <v>2613.2150526611</v>
          </cell>
          <cell r="AS725">
            <v>2634.73734277375</v>
          </cell>
        </row>
        <row r="725"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</row>
        <row r="725">
          <cell r="BX725">
            <v>2.98062289756801</v>
          </cell>
          <cell r="BY725">
            <v>3.33063440300136</v>
          </cell>
          <cell r="BZ725">
            <v>2.77636915439753</v>
          </cell>
          <cell r="CA725">
            <v>3.64160555467937</v>
          </cell>
          <cell r="CB725">
            <v>3.04746609355916</v>
          </cell>
          <cell r="CC725">
            <v>3.47761927992642</v>
          </cell>
          <cell r="CD725">
            <v>3.65506260416155</v>
          </cell>
          <cell r="CE725">
            <v>4.10473274844865</v>
          </cell>
          <cell r="CF725">
            <v>3.66916428546301</v>
          </cell>
          <cell r="CG725">
            <v>3.61306969195575</v>
          </cell>
          <cell r="CH725">
            <v>3.94382062684495</v>
          </cell>
          <cell r="CI725">
            <v>4.36781383328024</v>
          </cell>
          <cell r="CJ725">
            <v>3.75183780763559</v>
          </cell>
          <cell r="CK725">
            <v>4.61726205073811</v>
          </cell>
          <cell r="CL725">
            <v>4.49402093333086</v>
          </cell>
          <cell r="CM725">
            <v>4.53290304873891</v>
          </cell>
          <cell r="CN725">
            <v>5.0195854482939</v>
          </cell>
          <cell r="CO725">
            <v>5.06092646772259</v>
          </cell>
          <cell r="CP725">
            <v>5.24468178208086</v>
          </cell>
          <cell r="CQ725">
            <v>4.77066941914893</v>
          </cell>
          <cell r="CR725">
            <v>1.44254545975268</v>
          </cell>
          <cell r="CS725">
            <v>1.41927026186262</v>
          </cell>
          <cell r="CT725">
            <v>1.45738519023399</v>
          </cell>
          <cell r="CU725">
            <v>1.4471261648612</v>
          </cell>
          <cell r="CV725">
            <v>1.44337417938437</v>
          </cell>
          <cell r="CW725">
            <v>1.42599484800491</v>
          </cell>
          <cell r="CX725">
            <v>1.4452049870241</v>
          </cell>
          <cell r="CY725">
            <v>1.43516466445923</v>
          </cell>
          <cell r="CZ725">
            <v>1.43904564994746</v>
          </cell>
          <cell r="DA725">
            <v>1.4371376257263</v>
          </cell>
          <cell r="DB725">
            <v>1.44458386604055</v>
          </cell>
          <cell r="DC725">
            <v>1.43397458163661</v>
          </cell>
          <cell r="DD725">
            <v>1.43591485204161</v>
          </cell>
          <cell r="DE725">
            <v>1.45521399290313</v>
          </cell>
          <cell r="DF725">
            <v>1.42631166830626</v>
          </cell>
          <cell r="DG725">
            <v>1.42631166830626</v>
          </cell>
          <cell r="DH725">
            <v>1.42631166830626</v>
          </cell>
          <cell r="DI725">
            <v>1.42631166830626</v>
          </cell>
          <cell r="DJ725">
            <v>1.42631166830626</v>
          </cell>
          <cell r="DK725">
            <v>1.42631166830626</v>
          </cell>
        </row>
        <row r="726">
          <cell r="A726">
            <v>1370.79130859632</v>
          </cell>
          <cell r="B726">
            <v>1573.49523649599</v>
          </cell>
          <cell r="C726">
            <v>1557.3633683277</v>
          </cell>
          <cell r="D726">
            <v>1574.65343217455</v>
          </cell>
          <cell r="E726">
            <v>2044.85272072866</v>
          </cell>
          <cell r="F726">
            <v>2070.52297255431</v>
          </cell>
          <cell r="G726">
            <v>1515.20387226646</v>
          </cell>
          <cell r="H726">
            <v>1813.16988502611</v>
          </cell>
          <cell r="I726">
            <v>1870.62693711797</v>
          </cell>
          <cell r="J726">
            <v>1922.85480953125</v>
          </cell>
          <cell r="K726">
            <v>1915.2892845365</v>
          </cell>
          <cell r="L726">
            <v>2181.47742988824</v>
          </cell>
          <cell r="M726">
            <v>1996.66331871935</v>
          </cell>
          <cell r="N726">
            <v>2219.08132677252</v>
          </cell>
          <cell r="O726">
            <v>2250.15821937054</v>
          </cell>
          <cell r="P726">
            <v>2071.31544510417</v>
          </cell>
          <cell r="Q726">
            <v>2635.39133946218</v>
          </cell>
          <cell r="R726">
            <v>2644.58842795907</v>
          </cell>
          <cell r="S726">
            <v>2677.79981768887</v>
          </cell>
          <cell r="T726">
            <v>2613.66476183946</v>
          </cell>
        </row>
        <row r="726">
          <cell r="Z726">
            <v>1370.79130859632</v>
          </cell>
          <cell r="AA726">
            <v>1573.49523649599</v>
          </cell>
          <cell r="AB726">
            <v>1557.3633683277</v>
          </cell>
          <cell r="AC726">
            <v>1574.65343217455</v>
          </cell>
          <cell r="AD726">
            <v>2044.85272072866</v>
          </cell>
          <cell r="AE726">
            <v>2070.52297255431</v>
          </cell>
          <cell r="AF726">
            <v>1515.20387226646</v>
          </cell>
          <cell r="AG726">
            <v>1813.16988502611</v>
          </cell>
          <cell r="AH726">
            <v>1870.62693711797</v>
          </cell>
          <cell r="AI726">
            <v>1922.85480953125</v>
          </cell>
          <cell r="AJ726">
            <v>1915.2892845365</v>
          </cell>
          <cell r="AK726">
            <v>2181.47742988824</v>
          </cell>
          <cell r="AL726">
            <v>1996.66331871935</v>
          </cell>
          <cell r="AM726">
            <v>2219.08132677252</v>
          </cell>
          <cell r="AN726">
            <v>2250.15821937054</v>
          </cell>
          <cell r="AO726">
            <v>2071.31544510417</v>
          </cell>
          <cell r="AP726">
            <v>2635.39133946218</v>
          </cell>
          <cell r="AQ726">
            <v>2644.58842795907</v>
          </cell>
          <cell r="AR726">
            <v>2677.79981768887</v>
          </cell>
          <cell r="AS726">
            <v>2613.66476183946</v>
          </cell>
        </row>
        <row r="726"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</row>
        <row r="726">
          <cell r="BX726">
            <v>2.92397862317023</v>
          </cell>
          <cell r="BY726">
            <v>2.97374888284337</v>
          </cell>
          <cell r="BZ726">
            <v>3.84508827927922</v>
          </cell>
          <cell r="CA726">
            <v>3.92696704168606</v>
          </cell>
          <cell r="CB726">
            <v>2.83582444883121</v>
          </cell>
          <cell r="CC726">
            <v>3.40830938039785</v>
          </cell>
          <cell r="CD726">
            <v>3.57757011118866</v>
          </cell>
          <cell r="CE726">
            <v>3.66414714407254</v>
          </cell>
          <cell r="CF726">
            <v>3.69137767954561</v>
          </cell>
          <cell r="CG726">
            <v>4.12982571697028</v>
          </cell>
          <cell r="CH726">
            <v>3.79972125724561</v>
          </cell>
          <cell r="CI726">
            <v>4.23084910648809</v>
          </cell>
          <cell r="CJ726">
            <v>4.2257857046438</v>
          </cell>
          <cell r="CK726">
            <v>3.88991988313499</v>
          </cell>
          <cell r="CL726">
            <v>4.94925154710085</v>
          </cell>
          <cell r="CM726">
            <v>4.96652363257464</v>
          </cell>
          <cell r="CN726">
            <v>5.02889445376552</v>
          </cell>
          <cell r="CO726">
            <v>4.90844914470152</v>
          </cell>
          <cell r="CP726">
            <v>5.04161729405703</v>
          </cell>
          <cell r="CQ726">
            <v>4.868129777602</v>
          </cell>
          <cell r="CR726">
            <v>1.42915776950213</v>
          </cell>
          <cell r="CS726">
            <v>1.45420238584337</v>
          </cell>
          <cell r="CT726">
            <v>1.45922713678952</v>
          </cell>
          <cell r="CU726">
            <v>1.45073412793822</v>
          </cell>
          <cell r="CV726">
            <v>1.45701107861809</v>
          </cell>
          <cell r="CW726">
            <v>1.4445411988473</v>
          </cell>
          <cell r="CX726">
            <v>1.46385771071707</v>
          </cell>
          <cell r="CY726">
            <v>1.45749348773</v>
          </cell>
          <cell r="CZ726">
            <v>1.43253804898032</v>
          </cell>
          <cell r="DA726">
            <v>1.43774121546972</v>
          </cell>
          <cell r="DB726">
            <v>1.42152019066379</v>
          </cell>
          <cell r="DC726">
            <v>1.4471919403972</v>
          </cell>
          <cell r="DD726">
            <v>1.43966098876689</v>
          </cell>
          <cell r="DE726">
            <v>1.43698692977413</v>
          </cell>
          <cell r="DF726">
            <v>1.45885699613133</v>
          </cell>
          <cell r="DG726">
            <v>1.45885699613133</v>
          </cell>
          <cell r="DH726">
            <v>1.45885699613133</v>
          </cell>
          <cell r="DI726">
            <v>1.45885699613133</v>
          </cell>
          <cell r="DJ726">
            <v>1.45885699613133</v>
          </cell>
          <cell r="DK726">
            <v>1.45885699613133</v>
          </cell>
        </row>
        <row r="727">
          <cell r="A727">
            <v>1592.27969778277</v>
          </cell>
          <cell r="B727">
            <v>1613.47225855157</v>
          </cell>
          <cell r="C727">
            <v>1863.83300289428</v>
          </cell>
          <cell r="D727">
            <v>1468.19888388025</v>
          </cell>
          <cell r="E727">
            <v>1858.9201176048</v>
          </cell>
          <cell r="F727">
            <v>2009.66495405964</v>
          </cell>
          <cell r="G727">
            <v>1902.41044059916</v>
          </cell>
          <cell r="H727">
            <v>1879.74822554093</v>
          </cell>
          <cell r="I727">
            <v>1736.9327021925</v>
          </cell>
          <cell r="J727">
            <v>1927.65139927577</v>
          </cell>
          <cell r="K727">
            <v>2054.94185519685</v>
          </cell>
          <cell r="L727">
            <v>2098.81453647359</v>
          </cell>
          <cell r="M727">
            <v>2055.82807915308</v>
          </cell>
          <cell r="N727">
            <v>2389.57978091337</v>
          </cell>
          <cell r="O727">
            <v>2576.90320158425</v>
          </cell>
          <cell r="P727">
            <v>2775.13451151304</v>
          </cell>
          <cell r="Q727">
            <v>2520.0150098524</v>
          </cell>
          <cell r="R727">
            <v>2275.85861140288</v>
          </cell>
          <cell r="S727">
            <v>2811.46392122904</v>
          </cell>
          <cell r="T727">
            <v>2615.19109257215</v>
          </cell>
        </row>
        <row r="727">
          <cell r="Z727">
            <v>1592.27969778277</v>
          </cell>
          <cell r="AA727">
            <v>1613.47225855157</v>
          </cell>
          <cell r="AB727">
            <v>1863.83300289428</v>
          </cell>
          <cell r="AC727">
            <v>1468.19888388025</v>
          </cell>
          <cell r="AD727">
            <v>1858.9201176048</v>
          </cell>
          <cell r="AE727">
            <v>2009.66495405964</v>
          </cell>
          <cell r="AF727">
            <v>1902.41044059916</v>
          </cell>
          <cell r="AG727">
            <v>1879.74822554093</v>
          </cell>
          <cell r="AH727">
            <v>1736.9327021925</v>
          </cell>
          <cell r="AI727">
            <v>1927.65139927577</v>
          </cell>
          <cell r="AJ727">
            <v>2054.94185519685</v>
          </cell>
          <cell r="AK727">
            <v>2098.81453647359</v>
          </cell>
          <cell r="AL727">
            <v>2055.82807915308</v>
          </cell>
          <cell r="AM727">
            <v>2389.57978091337</v>
          </cell>
          <cell r="AN727">
            <v>2576.90320158425</v>
          </cell>
          <cell r="AO727">
            <v>2775.13451151304</v>
          </cell>
          <cell r="AP727">
            <v>2520.0150098524</v>
          </cell>
          <cell r="AQ727">
            <v>2275.85861140288</v>
          </cell>
          <cell r="AR727">
            <v>2811.46392122904</v>
          </cell>
          <cell r="AS727">
            <v>2615.19109257215</v>
          </cell>
        </row>
        <row r="727"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</row>
        <row r="727">
          <cell r="BX727">
            <v>3.50810560502226</v>
          </cell>
          <cell r="BY727">
            <v>2.82461425121361</v>
          </cell>
          <cell r="BZ727">
            <v>3.578347147023</v>
          </cell>
          <cell r="CA727">
            <v>3.81644886859428</v>
          </cell>
          <cell r="CB727">
            <v>3.57790673751378</v>
          </cell>
          <cell r="CC727">
            <v>3.54376466174622</v>
          </cell>
          <cell r="CD727">
            <v>3.26478464303421</v>
          </cell>
          <cell r="CE727">
            <v>3.68346174590527</v>
          </cell>
          <cell r="CF727">
            <v>3.89819038167088</v>
          </cell>
          <cell r="CG727">
            <v>3.98976418601955</v>
          </cell>
          <cell r="CH727">
            <v>3.94052533443791</v>
          </cell>
          <cell r="CI727">
            <v>4.48614324068104</v>
          </cell>
          <cell r="CJ727">
            <v>4.86667002825756</v>
          </cell>
          <cell r="CK727">
            <v>5.24104434472376</v>
          </cell>
          <cell r="CL727">
            <v>4.75923252051845</v>
          </cell>
          <cell r="CM727">
            <v>4.29812531796187</v>
          </cell>
          <cell r="CN727">
            <v>5.30965509009459</v>
          </cell>
          <cell r="CO727">
            <v>4.93897950864529</v>
          </cell>
          <cell r="CP727">
            <v>5.06054655022535</v>
          </cell>
          <cell r="CQ727">
            <v>5.63581712328183</v>
          </cell>
          <cell r="CR727">
            <v>1.4487679998707</v>
          </cell>
          <cell r="CS727">
            <v>1.45016358759254</v>
          </cell>
          <cell r="CT727">
            <v>1.45559808160879</v>
          </cell>
          <cell r="CU727">
            <v>1.42407505514569</v>
          </cell>
          <cell r="CV727">
            <v>1.42326376391159</v>
          </cell>
          <cell r="CW727">
            <v>1.44268443533827</v>
          </cell>
          <cell r="CX727">
            <v>1.45674098887318</v>
          </cell>
          <cell r="CY727">
            <v>1.4532554021041</v>
          </cell>
          <cell r="CZ727">
            <v>1.45759069964615</v>
          </cell>
          <cell r="DA727">
            <v>1.43376993563608</v>
          </cell>
          <cell r="DB727">
            <v>1.44425416263473</v>
          </cell>
          <cell r="DC727">
            <v>1.44123224936589</v>
          </cell>
          <cell r="DD727">
            <v>1.42935401203637</v>
          </cell>
          <cell r="DE727">
            <v>1.45933679980239</v>
          </cell>
          <cell r="DF727">
            <v>1.45068573181885</v>
          </cell>
          <cell r="DG727">
            <v>1.45068573181885</v>
          </cell>
          <cell r="DH727">
            <v>1.45068573181885</v>
          </cell>
          <cell r="DI727">
            <v>1.45068573181885</v>
          </cell>
          <cell r="DJ727">
            <v>1.45068573181885</v>
          </cell>
          <cell r="DK727">
            <v>1.45068573181885</v>
          </cell>
        </row>
        <row r="728">
          <cell r="A728">
            <v>1569.83591820497</v>
          </cell>
          <cell r="B728">
            <v>1565.20153216321</v>
          </cell>
          <cell r="C728">
            <v>1623.66362268654</v>
          </cell>
          <cell r="D728">
            <v>1553.64704789896</v>
          </cell>
          <cell r="E728">
            <v>1718.74593417258</v>
          </cell>
          <cell r="F728">
            <v>1788.55051946536</v>
          </cell>
          <cell r="G728">
            <v>1766.97334794498</v>
          </cell>
          <cell r="H728">
            <v>2048.34339779664</v>
          </cell>
          <cell r="I728">
            <v>1678.69160890267</v>
          </cell>
          <cell r="J728">
            <v>1693.65455819171</v>
          </cell>
          <cell r="K728">
            <v>2240.83955012103</v>
          </cell>
          <cell r="L728">
            <v>2231.43632802055</v>
          </cell>
          <cell r="M728">
            <v>2079.2442918856</v>
          </cell>
          <cell r="N728">
            <v>2091.59842397662</v>
          </cell>
          <cell r="O728">
            <v>2358.17150031995</v>
          </cell>
          <cell r="P728">
            <v>2308.44761323723</v>
          </cell>
          <cell r="Q728">
            <v>2485.39664794596</v>
          </cell>
          <cell r="R728">
            <v>2774.96110841634</v>
          </cell>
          <cell r="S728">
            <v>2689.85176781049</v>
          </cell>
          <cell r="T728">
            <v>2587.82546933092</v>
          </cell>
        </row>
        <row r="728">
          <cell r="Z728">
            <v>1569.83591820497</v>
          </cell>
          <cell r="AA728">
            <v>1565.20153216321</v>
          </cell>
          <cell r="AB728">
            <v>1623.66362268654</v>
          </cell>
          <cell r="AC728">
            <v>1553.64704789896</v>
          </cell>
          <cell r="AD728">
            <v>1718.74593417258</v>
          </cell>
          <cell r="AE728">
            <v>1788.55051946536</v>
          </cell>
          <cell r="AF728">
            <v>1766.97334794498</v>
          </cell>
          <cell r="AG728">
            <v>2048.34339779664</v>
          </cell>
          <cell r="AH728">
            <v>1678.69160890267</v>
          </cell>
          <cell r="AI728">
            <v>1693.65455819171</v>
          </cell>
          <cell r="AJ728">
            <v>2240.83955012103</v>
          </cell>
          <cell r="AK728">
            <v>2231.43632802055</v>
          </cell>
          <cell r="AL728">
            <v>2079.2442918856</v>
          </cell>
          <cell r="AM728">
            <v>2091.59842397662</v>
          </cell>
          <cell r="AN728">
            <v>2358.17150031995</v>
          </cell>
          <cell r="AO728">
            <v>2308.44761323723</v>
          </cell>
          <cell r="AP728">
            <v>2485.39664794596</v>
          </cell>
          <cell r="AQ728">
            <v>2774.96110841634</v>
          </cell>
          <cell r="AR728">
            <v>2689.85176781049</v>
          </cell>
          <cell r="AS728">
            <v>2587.82546933092</v>
          </cell>
        </row>
        <row r="728"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</row>
        <row r="728">
          <cell r="BX728">
            <v>3.08262641391166</v>
          </cell>
          <cell r="BY728">
            <v>2.96917524710248</v>
          </cell>
          <cell r="BZ728">
            <v>3.27879032313789</v>
          </cell>
          <cell r="CA728">
            <v>3.43144532811219</v>
          </cell>
          <cell r="CB728">
            <v>3.38801828996104</v>
          </cell>
          <cell r="CC728">
            <v>3.91789610382907</v>
          </cell>
          <cell r="CD728">
            <v>3.17808286076681</v>
          </cell>
          <cell r="CE728">
            <v>3.28588500284296</v>
          </cell>
          <cell r="CF728">
            <v>4.2072587601261</v>
          </cell>
          <cell r="CG728">
            <v>4.25852117668992</v>
          </cell>
          <cell r="CH728">
            <v>3.89990110513464</v>
          </cell>
          <cell r="CI728">
            <v>3.91362068193808</v>
          </cell>
          <cell r="CJ728">
            <v>4.41333349051174</v>
          </cell>
          <cell r="CK728">
            <v>4.32027490842352</v>
          </cell>
          <cell r="CL728">
            <v>4.65143619202305</v>
          </cell>
          <cell r="CM728">
            <v>5.19335798646527</v>
          </cell>
          <cell r="CN728">
            <v>5.03407529510876</v>
          </cell>
          <cell r="CO728">
            <v>4.84313240569985</v>
          </cell>
          <cell r="CP728">
            <v>4.57266386932683</v>
          </cell>
          <cell r="CQ728">
            <v>4.9761620657565</v>
          </cell>
          <cell r="CR728">
            <v>1.45424718541132</v>
          </cell>
          <cell r="CS728">
            <v>1.44579299153124</v>
          </cell>
          <cell r="CT728">
            <v>1.44305306239419</v>
          </cell>
          <cell r="CU728">
            <v>1.43358572676758</v>
          </cell>
          <cell r="CV728">
            <v>1.43616776501564</v>
          </cell>
          <cell r="CW728">
            <v>1.42801004852085</v>
          </cell>
          <cell r="CX728">
            <v>1.42886562490718</v>
          </cell>
          <cell r="CY728">
            <v>1.4323758392945</v>
          </cell>
          <cell r="CZ728">
            <v>1.44714763408477</v>
          </cell>
          <cell r="DA728">
            <v>1.41214603386398</v>
          </cell>
          <cell r="DB728">
            <v>1.45921294332364</v>
          </cell>
          <cell r="DC728">
            <v>1.43559793005647</v>
          </cell>
          <cell r="DD728">
            <v>1.46069337406942</v>
          </cell>
          <cell r="DE728">
            <v>1.46422126893352</v>
          </cell>
          <cell r="DF728">
            <v>1.46391471444046</v>
          </cell>
          <cell r="DG728">
            <v>1.46391471444046</v>
          </cell>
          <cell r="DH728">
            <v>1.46391471444046</v>
          </cell>
          <cell r="DI728">
            <v>1.46391471444046</v>
          </cell>
          <cell r="DJ728">
            <v>1.46391471444046</v>
          </cell>
          <cell r="DK728">
            <v>1.46391471444046</v>
          </cell>
        </row>
        <row r="729">
          <cell r="A729">
            <v>1310.44889157722</v>
          </cell>
          <cell r="B729">
            <v>1728.54350666687</v>
          </cell>
          <cell r="C729">
            <v>1280.27362128763</v>
          </cell>
          <cell r="D729">
            <v>1748.83357817855</v>
          </cell>
          <cell r="E729">
            <v>1650.42831108693</v>
          </cell>
          <cell r="F729">
            <v>1334.67153904143</v>
          </cell>
          <cell r="G729">
            <v>1781.23774246865</v>
          </cell>
          <cell r="H729">
            <v>1661.75507070393</v>
          </cell>
          <cell r="I729">
            <v>1818.99681702191</v>
          </cell>
          <cell r="J729">
            <v>1886.2670586226</v>
          </cell>
          <cell r="K729">
            <v>2231.59000579069</v>
          </cell>
          <cell r="L729">
            <v>2052.30411867433</v>
          </cell>
          <cell r="M729">
            <v>2051.89017104721</v>
          </cell>
          <cell r="N729">
            <v>2226.04210472869</v>
          </cell>
          <cell r="O729">
            <v>1833.74647410629</v>
          </cell>
          <cell r="P729">
            <v>1967.35760399867</v>
          </cell>
          <cell r="Q729">
            <v>2226.62482199964</v>
          </cell>
          <cell r="R729">
            <v>2184.83746099112</v>
          </cell>
          <cell r="S729">
            <v>2169.74545724558</v>
          </cell>
          <cell r="T729">
            <v>2551.53583330281</v>
          </cell>
        </row>
        <row r="729">
          <cell r="Z729">
            <v>1310.44889157722</v>
          </cell>
          <cell r="AA729">
            <v>1728.54350666687</v>
          </cell>
          <cell r="AB729">
            <v>1280.27362128763</v>
          </cell>
          <cell r="AC729">
            <v>1748.83357817855</v>
          </cell>
          <cell r="AD729">
            <v>1650.42831108693</v>
          </cell>
          <cell r="AE729">
            <v>1334.67153904143</v>
          </cell>
          <cell r="AF729">
            <v>1781.23774246865</v>
          </cell>
          <cell r="AG729">
            <v>1661.75507070393</v>
          </cell>
          <cell r="AH729">
            <v>1818.99681702191</v>
          </cell>
          <cell r="AI729">
            <v>1886.2670586226</v>
          </cell>
          <cell r="AJ729">
            <v>2231.59000579069</v>
          </cell>
          <cell r="AK729">
            <v>2052.30411867433</v>
          </cell>
          <cell r="AL729">
            <v>2051.89017104721</v>
          </cell>
          <cell r="AM729">
            <v>2226.04210472869</v>
          </cell>
          <cell r="AN729">
            <v>1833.74647410629</v>
          </cell>
          <cell r="AO729">
            <v>1967.35760399867</v>
          </cell>
          <cell r="AP729">
            <v>2226.62482199964</v>
          </cell>
          <cell r="AQ729">
            <v>2184.83746099112</v>
          </cell>
          <cell r="AR729">
            <v>2169.74545724558</v>
          </cell>
          <cell r="AS729">
            <v>2551.53583330281</v>
          </cell>
        </row>
        <row r="729"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</row>
        <row r="729">
          <cell r="BX729">
            <v>2.43521584571339</v>
          </cell>
          <cell r="BY729">
            <v>3.28969915793852</v>
          </cell>
          <cell r="BZ729">
            <v>3.13324508785527</v>
          </cell>
          <cell r="CA729">
            <v>2.5114163390267</v>
          </cell>
          <cell r="CB729">
            <v>3.39055459945474</v>
          </cell>
          <cell r="CC729">
            <v>3.15269234972785</v>
          </cell>
          <cell r="CD729">
            <v>3.41352207176523</v>
          </cell>
          <cell r="CE729">
            <v>3.6094539513939</v>
          </cell>
          <cell r="CF729">
            <v>4.2502109967416</v>
          </cell>
          <cell r="CG729">
            <v>3.89759029100901</v>
          </cell>
          <cell r="CH729">
            <v>3.86802064019801</v>
          </cell>
          <cell r="CI729">
            <v>4.22432744095312</v>
          </cell>
          <cell r="CJ729">
            <v>3.45672542433596</v>
          </cell>
          <cell r="CK729">
            <v>3.70859066099489</v>
          </cell>
          <cell r="CL729">
            <v>4.1973253889499</v>
          </cell>
          <cell r="CM729">
            <v>4.11855363110129</v>
          </cell>
          <cell r="CN729">
            <v>4.09010427139532</v>
          </cell>
          <cell r="CO729">
            <v>4.80980272389107</v>
          </cell>
          <cell r="CP729">
            <v>5.51156596016208</v>
          </cell>
          <cell r="CQ729">
            <v>5.04500080702305</v>
          </cell>
          <cell r="CR729">
            <v>1.43965920480583</v>
          </cell>
          <cell r="CS729">
            <v>1.43521632963526</v>
          </cell>
          <cell r="CT729">
            <v>1.44036470878183</v>
          </cell>
          <cell r="CU729">
            <v>1.4564629291891</v>
          </cell>
          <cell r="CV729">
            <v>1.44314321843661</v>
          </cell>
          <cell r="CW729">
            <v>1.45600484344834</v>
          </cell>
          <cell r="CX729">
            <v>1.43932305493871</v>
          </cell>
          <cell r="CY729">
            <v>1.44408432962384</v>
          </cell>
          <cell r="CZ729">
            <v>1.45994454366325</v>
          </cell>
          <cell r="DA729">
            <v>1.43175533604873</v>
          </cell>
          <cell r="DB729">
            <v>1.43850392981233</v>
          </cell>
          <cell r="DC729">
            <v>1.44262238723173</v>
          </cell>
          <cell r="DD729">
            <v>1.45335752569585</v>
          </cell>
          <cell r="DE729">
            <v>1.44371987675068</v>
          </cell>
          <cell r="DF729">
            <v>1.45338791082085</v>
          </cell>
          <cell r="DG729">
            <v>1.45338791082085</v>
          </cell>
          <cell r="DH729">
            <v>1.45338791082085</v>
          </cell>
          <cell r="DI729">
            <v>1.45338791082085</v>
          </cell>
          <cell r="DJ729">
            <v>1.45338791082085</v>
          </cell>
          <cell r="DK729">
            <v>1.45338791082085</v>
          </cell>
        </row>
        <row r="730">
          <cell r="A730">
            <v>1580.04046494614</v>
          </cell>
          <cell r="B730">
            <v>1795.68336558376</v>
          </cell>
          <cell r="C730">
            <v>1783.85311143574</v>
          </cell>
          <cell r="D730">
            <v>1631.92588730043</v>
          </cell>
          <cell r="E730">
            <v>1587.97360530884</v>
          </cell>
          <cell r="F730">
            <v>1923.36403918143</v>
          </cell>
          <cell r="G730">
            <v>1468.75909913334</v>
          </cell>
          <cell r="H730">
            <v>1536.01991200975</v>
          </cell>
          <cell r="I730">
            <v>2235.84181029836</v>
          </cell>
          <cell r="J730">
            <v>2147.22093470038</v>
          </cell>
          <cell r="K730">
            <v>1916.45826482706</v>
          </cell>
          <cell r="L730">
            <v>2017.60474494085</v>
          </cell>
          <cell r="M730">
            <v>2264.38083861833</v>
          </cell>
          <cell r="N730">
            <v>2249.03974498963</v>
          </cell>
          <cell r="O730">
            <v>1999.15343562388</v>
          </cell>
          <cell r="P730">
            <v>2400.72857693454</v>
          </cell>
          <cell r="Q730">
            <v>2390.20152673475</v>
          </cell>
          <cell r="R730">
            <v>2061.24068943807</v>
          </cell>
          <cell r="S730">
            <v>2317.55297026535</v>
          </cell>
          <cell r="T730">
            <v>2423.10713325158</v>
          </cell>
        </row>
        <row r="730">
          <cell r="Z730">
            <v>1580.04046494614</v>
          </cell>
          <cell r="AA730">
            <v>1795.68336558376</v>
          </cell>
          <cell r="AB730">
            <v>1783.85311143574</v>
          </cell>
          <cell r="AC730">
            <v>1631.92588730043</v>
          </cell>
          <cell r="AD730">
            <v>1587.97360530884</v>
          </cell>
          <cell r="AE730">
            <v>1923.36403918143</v>
          </cell>
          <cell r="AF730">
            <v>1468.75909913334</v>
          </cell>
          <cell r="AG730">
            <v>1536.01991200975</v>
          </cell>
          <cell r="AH730">
            <v>2235.84181029836</v>
          </cell>
          <cell r="AI730">
            <v>2147.22093470038</v>
          </cell>
          <cell r="AJ730">
            <v>1916.45826482706</v>
          </cell>
          <cell r="AK730">
            <v>2017.60474494085</v>
          </cell>
          <cell r="AL730">
            <v>2264.38083861833</v>
          </cell>
          <cell r="AM730">
            <v>2249.03974498963</v>
          </cell>
          <cell r="AN730">
            <v>1999.15343562388</v>
          </cell>
          <cell r="AO730">
            <v>2400.72857693454</v>
          </cell>
          <cell r="AP730">
            <v>2390.20152673475</v>
          </cell>
          <cell r="AQ730">
            <v>2061.24068943807</v>
          </cell>
          <cell r="AR730">
            <v>2317.55297026535</v>
          </cell>
          <cell r="AS730">
            <v>2423.10713325158</v>
          </cell>
        </row>
        <row r="730"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</row>
        <row r="730">
          <cell r="BX730">
            <v>3.3549312949471</v>
          </cell>
          <cell r="BY730">
            <v>3.10180495776757</v>
          </cell>
          <cell r="BZ730">
            <v>2.99748316167409</v>
          </cell>
          <cell r="CA730">
            <v>3.6947814389044</v>
          </cell>
          <cell r="CB730">
            <v>2.79194311452903</v>
          </cell>
          <cell r="CC730">
            <v>2.93841390044348</v>
          </cell>
          <cell r="CD730">
            <v>4.25592922514442</v>
          </cell>
          <cell r="CE730">
            <v>4.08927780362218</v>
          </cell>
          <cell r="CF730">
            <v>3.64785880654826</v>
          </cell>
          <cell r="CG730">
            <v>3.82529614895992</v>
          </cell>
          <cell r="CH730">
            <v>4.31293733543136</v>
          </cell>
          <cell r="CI730">
            <v>4.2261785612571</v>
          </cell>
          <cell r="CJ730">
            <v>3.74243465335719</v>
          </cell>
          <cell r="CK730">
            <v>4.49418721921206</v>
          </cell>
          <cell r="CL730">
            <v>4.47448047896728</v>
          </cell>
          <cell r="CM730">
            <v>3.85866259567794</v>
          </cell>
          <cell r="CN730">
            <v>4.33848167547244</v>
          </cell>
          <cell r="CO730">
            <v>4.53608009404629</v>
          </cell>
          <cell r="CP730">
            <v>4.47983177724099</v>
          </cell>
          <cell r="CQ730">
            <v>4.66845677445807</v>
          </cell>
          <cell r="CR730">
            <v>1.46453527623</v>
          </cell>
          <cell r="CS730">
            <v>1.4514876128681</v>
          </cell>
          <cell r="CT730">
            <v>1.45674184321296</v>
          </cell>
          <cell r="CU730">
            <v>1.44142842283618</v>
          </cell>
          <cell r="CV730">
            <v>1.45142187049173</v>
          </cell>
          <cell r="CW730">
            <v>1.42619816772378</v>
          </cell>
          <cell r="CX730">
            <v>1.44128922646441</v>
          </cell>
          <cell r="CY730">
            <v>1.43215825752064</v>
          </cell>
          <cell r="CZ730">
            <v>1.43930823957947</v>
          </cell>
          <cell r="DA730">
            <v>1.43859071549506</v>
          </cell>
          <cell r="DB730">
            <v>1.43935685754668</v>
          </cell>
          <cell r="DC730">
            <v>1.44503432347783</v>
          </cell>
          <cell r="DD730">
            <v>1.43841253350411</v>
          </cell>
          <cell r="DE730">
            <v>1.45799630486179</v>
          </cell>
          <cell r="DF730">
            <v>1.46352126560876</v>
          </cell>
          <cell r="DG730">
            <v>1.46352126560876</v>
          </cell>
          <cell r="DH730">
            <v>1.46352126560876</v>
          </cell>
          <cell r="DI730">
            <v>1.46352126560876</v>
          </cell>
          <cell r="DJ730">
            <v>1.46352126560876</v>
          </cell>
          <cell r="DK730">
            <v>1.46352126560876</v>
          </cell>
        </row>
        <row r="731">
          <cell r="A731">
            <v>1464.91146601364</v>
          </cell>
          <cell r="B731">
            <v>1433.18515284781</v>
          </cell>
          <cell r="C731">
            <v>1662.48898053863</v>
          </cell>
          <cell r="D731">
            <v>1858.96834630573</v>
          </cell>
          <cell r="E731">
            <v>1854.77843916933</v>
          </cell>
          <cell r="F731">
            <v>1552.57567650775</v>
          </cell>
          <cell r="G731">
            <v>1726.54295456221</v>
          </cell>
          <cell r="H731">
            <v>1889.28791901276</v>
          </cell>
          <cell r="I731">
            <v>1751.48945310232</v>
          </cell>
          <cell r="J731">
            <v>1927.58395945093</v>
          </cell>
          <cell r="K731">
            <v>2051.27474717092</v>
          </cell>
          <cell r="L731">
            <v>2053.52342097953</v>
          </cell>
          <cell r="M731">
            <v>2233.63233769343</v>
          </cell>
          <cell r="N731">
            <v>2130.8093791625</v>
          </cell>
          <cell r="O731">
            <v>2116.01901160765</v>
          </cell>
          <cell r="P731">
            <v>2183.36043961209</v>
          </cell>
          <cell r="Q731">
            <v>2025.32904080584</v>
          </cell>
          <cell r="R731">
            <v>2319.29219135857</v>
          </cell>
          <cell r="S731">
            <v>2536.78153915305</v>
          </cell>
          <cell r="T731">
            <v>2379.90454914454</v>
          </cell>
        </row>
        <row r="731">
          <cell r="Z731">
            <v>1464.91146601364</v>
          </cell>
          <cell r="AA731">
            <v>1433.18515284781</v>
          </cell>
          <cell r="AB731">
            <v>1662.48898053863</v>
          </cell>
          <cell r="AC731">
            <v>1858.96834630573</v>
          </cell>
          <cell r="AD731">
            <v>1854.77843916933</v>
          </cell>
          <cell r="AE731">
            <v>1552.57567650775</v>
          </cell>
          <cell r="AF731">
            <v>1726.54295456221</v>
          </cell>
          <cell r="AG731">
            <v>1889.28791901276</v>
          </cell>
          <cell r="AH731">
            <v>1751.48945310232</v>
          </cell>
          <cell r="AI731">
            <v>1927.58395945093</v>
          </cell>
          <cell r="AJ731">
            <v>2051.27474717092</v>
          </cell>
          <cell r="AK731">
            <v>2053.52342097953</v>
          </cell>
          <cell r="AL731">
            <v>2233.63233769343</v>
          </cell>
          <cell r="AM731">
            <v>2130.8093791625</v>
          </cell>
          <cell r="AN731">
            <v>2116.01901160765</v>
          </cell>
          <cell r="AO731">
            <v>2183.36043961209</v>
          </cell>
          <cell r="AP731">
            <v>2025.32904080584</v>
          </cell>
          <cell r="AQ731">
            <v>2319.29219135857</v>
          </cell>
          <cell r="AR731">
            <v>2536.78153915305</v>
          </cell>
          <cell r="AS731">
            <v>2379.90454914454</v>
          </cell>
        </row>
        <row r="731"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</row>
        <row r="731">
          <cell r="BX731">
            <v>3.13380976018422</v>
          </cell>
          <cell r="BY731">
            <v>3.52758766707347</v>
          </cell>
          <cell r="BZ731">
            <v>3.52858278358897</v>
          </cell>
          <cell r="CA731">
            <v>2.97520485498164</v>
          </cell>
          <cell r="CB731">
            <v>3.34024381215793</v>
          </cell>
          <cell r="CC731">
            <v>3.54139971935204</v>
          </cell>
          <cell r="CD731">
            <v>3.31226313697278</v>
          </cell>
          <cell r="CE731">
            <v>3.71108713244769</v>
          </cell>
          <cell r="CF731">
            <v>3.85847876269495</v>
          </cell>
          <cell r="CG731">
            <v>3.96560367126144</v>
          </cell>
          <cell r="CH731">
            <v>4.26239879756905</v>
          </cell>
          <cell r="CI731">
            <v>4.10295219978685</v>
          </cell>
          <cell r="CJ731">
            <v>4.04720214536568</v>
          </cell>
          <cell r="CK731">
            <v>4.1760026761721</v>
          </cell>
          <cell r="CL731">
            <v>3.87374404202218</v>
          </cell>
          <cell r="CM731">
            <v>4.435992437263</v>
          </cell>
          <cell r="CN731">
            <v>4.851973272104</v>
          </cell>
          <cell r="CO731">
            <v>4.55192261705881</v>
          </cell>
          <cell r="CP731">
            <v>5.3170423737984</v>
          </cell>
          <cell r="CQ731">
            <v>5.61044212986142</v>
          </cell>
          <cell r="CR731">
            <v>1.40560306579646</v>
          </cell>
          <cell r="CS731">
            <v>1.43550910218744</v>
          </cell>
          <cell r="CT731">
            <v>1.45342719526634</v>
          </cell>
          <cell r="CU731">
            <v>1.44378097531641</v>
          </cell>
          <cell r="CV731">
            <v>1.44012060266273</v>
          </cell>
          <cell r="CW731">
            <v>1.42969381866596</v>
          </cell>
          <cell r="CX731">
            <v>1.41614053824937</v>
          </cell>
          <cell r="CY731">
            <v>1.4616060583846</v>
          </cell>
          <cell r="CZ731">
            <v>1.44873793021223</v>
          </cell>
          <cell r="DA731">
            <v>1.42304714365949</v>
          </cell>
          <cell r="DB731">
            <v>1.45651464211809</v>
          </cell>
          <cell r="DC731">
            <v>1.41872260334524</v>
          </cell>
          <cell r="DD731">
            <v>1.43570344818626</v>
          </cell>
          <cell r="DE731">
            <v>1.42283741833916</v>
          </cell>
          <cell r="DF731">
            <v>1.43242471029208</v>
          </cell>
          <cell r="DG731">
            <v>1.43242471029208</v>
          </cell>
          <cell r="DH731">
            <v>1.43242471029208</v>
          </cell>
          <cell r="DI731">
            <v>1.43242471029208</v>
          </cell>
          <cell r="DJ731">
            <v>1.43242471029208</v>
          </cell>
          <cell r="DK731">
            <v>1.43242471029208</v>
          </cell>
        </row>
        <row r="732">
          <cell r="A732">
            <v>1279.0787362155</v>
          </cell>
          <cell r="B732">
            <v>1485.27740131674</v>
          </cell>
          <cell r="C732">
            <v>1447.25670644238</v>
          </cell>
          <cell r="D732">
            <v>1448.23766193833</v>
          </cell>
          <cell r="E732">
            <v>1676.84834837152</v>
          </cell>
          <cell r="F732">
            <v>1844.67770390941</v>
          </cell>
          <cell r="G732">
            <v>1781.99053409785</v>
          </cell>
          <cell r="H732">
            <v>1829.37065214709</v>
          </cell>
          <cell r="I732">
            <v>1886.58611942084</v>
          </cell>
          <cell r="J732">
            <v>1901.53318933995</v>
          </cell>
          <cell r="K732">
            <v>2022.72589104881</v>
          </cell>
          <cell r="L732">
            <v>1725.0908316234</v>
          </cell>
          <cell r="M732">
            <v>1964.49041832603</v>
          </cell>
          <cell r="N732">
            <v>1995.25613272884</v>
          </cell>
          <cell r="O732">
            <v>2114.61593704928</v>
          </cell>
          <cell r="P732">
            <v>2145.61530155858</v>
          </cell>
          <cell r="Q732">
            <v>2139.54498164054</v>
          </cell>
          <cell r="R732">
            <v>2273.82913962909</v>
          </cell>
          <cell r="S732">
            <v>2427.5671625887</v>
          </cell>
          <cell r="T732">
            <v>2613.47732397088</v>
          </cell>
        </row>
        <row r="732">
          <cell r="Z732">
            <v>1279.0787362155</v>
          </cell>
          <cell r="AA732">
            <v>1485.27740131674</v>
          </cell>
          <cell r="AB732">
            <v>1447.25670644238</v>
          </cell>
          <cell r="AC732">
            <v>1448.23766193833</v>
          </cell>
          <cell r="AD732">
            <v>1676.84834837152</v>
          </cell>
          <cell r="AE732">
            <v>1844.67770390941</v>
          </cell>
          <cell r="AF732">
            <v>1781.99053409785</v>
          </cell>
          <cell r="AG732">
            <v>1829.37065214709</v>
          </cell>
          <cell r="AH732">
            <v>1886.58611942084</v>
          </cell>
          <cell r="AI732">
            <v>1901.53318933995</v>
          </cell>
          <cell r="AJ732">
            <v>2022.72589104881</v>
          </cell>
          <cell r="AK732">
            <v>1725.0908316234</v>
          </cell>
          <cell r="AL732">
            <v>1964.49041832603</v>
          </cell>
          <cell r="AM732">
            <v>1995.25613272884</v>
          </cell>
          <cell r="AN732">
            <v>2114.61593704928</v>
          </cell>
          <cell r="AO732">
            <v>2145.61530155858</v>
          </cell>
          <cell r="AP732">
            <v>2139.54498164054</v>
          </cell>
          <cell r="AQ732">
            <v>2273.82913962909</v>
          </cell>
          <cell r="AR732">
            <v>2427.5671625887</v>
          </cell>
          <cell r="AS732">
            <v>2613.47732397088</v>
          </cell>
        </row>
        <row r="732"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</row>
        <row r="732">
          <cell r="BX732">
            <v>2.72204575018612</v>
          </cell>
          <cell r="BY732">
            <v>2.73604838193918</v>
          </cell>
          <cell r="BZ732">
            <v>3.15855757538291</v>
          </cell>
          <cell r="CA732">
            <v>3.51003694418133</v>
          </cell>
          <cell r="CB732">
            <v>3.31481437652551</v>
          </cell>
          <cell r="CC732">
            <v>3.48485011138355</v>
          </cell>
          <cell r="CD732">
            <v>3.53096147279601</v>
          </cell>
          <cell r="CE732">
            <v>3.57590223283783</v>
          </cell>
          <cell r="CF732">
            <v>3.88820586024673</v>
          </cell>
          <cell r="CG732">
            <v>3.33110360628616</v>
          </cell>
          <cell r="CH732">
            <v>3.79429823851544</v>
          </cell>
          <cell r="CI732">
            <v>3.81497517655333</v>
          </cell>
          <cell r="CJ732">
            <v>4.05471295747515</v>
          </cell>
          <cell r="CK732">
            <v>4.11415331387611</v>
          </cell>
          <cell r="CL732">
            <v>4.10251365657643</v>
          </cell>
          <cell r="CM732">
            <v>4.35999952237368</v>
          </cell>
          <cell r="CN732">
            <v>4.65478759373418</v>
          </cell>
          <cell r="CO732">
            <v>5.01126478047785</v>
          </cell>
          <cell r="CP732">
            <v>4.73191886519009</v>
          </cell>
          <cell r="CQ732">
            <v>4.90850628950572</v>
          </cell>
          <cell r="CR732">
            <v>1.4396029510801</v>
          </cell>
          <cell r="CS732">
            <v>1.43200367017683</v>
          </cell>
          <cell r="CT732">
            <v>1.45665695247565</v>
          </cell>
          <cell r="CU732">
            <v>1.45018430319468</v>
          </cell>
          <cell r="CV732">
            <v>1.45449464016011</v>
          </cell>
          <cell r="CW732">
            <v>1.43984567625079</v>
          </cell>
          <cell r="CX732">
            <v>1.47283234965355</v>
          </cell>
          <cell r="CY732">
            <v>1.43821806655961</v>
          </cell>
          <cell r="CZ732">
            <v>1.46383049889548</v>
          </cell>
          <cell r="DA732">
            <v>1.45688546038911</v>
          </cell>
          <cell r="DB732">
            <v>1.42526269677632</v>
          </cell>
          <cell r="DC732">
            <v>1.41883195770435</v>
          </cell>
          <cell r="DD732">
            <v>1.41848773905717</v>
          </cell>
          <cell r="DE732">
            <v>1.43289403080728</v>
          </cell>
          <cell r="DF732">
            <v>1.42882329315132</v>
          </cell>
          <cell r="DG732">
            <v>1.42882329315132</v>
          </cell>
          <cell r="DH732">
            <v>1.42882329315132</v>
          </cell>
          <cell r="DI732">
            <v>1.42882329315132</v>
          </cell>
          <cell r="DJ732">
            <v>1.42882329315132</v>
          </cell>
          <cell r="DK732">
            <v>1.42882329315132</v>
          </cell>
        </row>
        <row r="733">
          <cell r="A733">
            <v>1550.95342274967</v>
          </cell>
          <cell r="B733">
            <v>1276.24391855368</v>
          </cell>
          <cell r="C733">
            <v>1456.56078983664</v>
          </cell>
          <cell r="D733">
            <v>1684.37294444314</v>
          </cell>
          <cell r="E733">
            <v>1551.21824520845</v>
          </cell>
          <cell r="F733">
            <v>1704.83551568701</v>
          </cell>
          <cell r="G733">
            <v>1650.72827377524</v>
          </cell>
          <cell r="H733">
            <v>1898.49927931335</v>
          </cell>
          <cell r="I733">
            <v>1996.62819994116</v>
          </cell>
          <cell r="J733">
            <v>2080.61152631557</v>
          </cell>
          <cell r="K733">
            <v>1969.17033516195</v>
          </cell>
          <cell r="L733">
            <v>2074.57586752319</v>
          </cell>
          <cell r="M733">
            <v>1946.24848059134</v>
          </cell>
          <cell r="N733">
            <v>2225.05657950938</v>
          </cell>
          <cell r="O733">
            <v>2155.07793659705</v>
          </cell>
          <cell r="P733">
            <v>2015.66753007207</v>
          </cell>
          <cell r="Q733">
            <v>2319.4618182332</v>
          </cell>
          <cell r="R733">
            <v>2459.20767231315</v>
          </cell>
          <cell r="S733">
            <v>2460.21174248262</v>
          </cell>
          <cell r="T733">
            <v>2597.77840318757</v>
          </cell>
        </row>
        <row r="733">
          <cell r="Z733">
            <v>1550.95342274967</v>
          </cell>
          <cell r="AA733">
            <v>1276.24391855368</v>
          </cell>
          <cell r="AB733">
            <v>1456.56078983664</v>
          </cell>
          <cell r="AC733">
            <v>1684.37294444314</v>
          </cell>
          <cell r="AD733">
            <v>1551.21824520845</v>
          </cell>
          <cell r="AE733">
            <v>1704.83551568701</v>
          </cell>
          <cell r="AF733">
            <v>1650.72827377524</v>
          </cell>
          <cell r="AG733">
            <v>1898.49927931335</v>
          </cell>
          <cell r="AH733">
            <v>1996.62819994116</v>
          </cell>
          <cell r="AI733">
            <v>2080.61152631557</v>
          </cell>
          <cell r="AJ733">
            <v>1969.17033516195</v>
          </cell>
          <cell r="AK733">
            <v>2074.57586752319</v>
          </cell>
          <cell r="AL733">
            <v>1946.24848059134</v>
          </cell>
          <cell r="AM733">
            <v>2225.05657950938</v>
          </cell>
          <cell r="AN733">
            <v>2155.07793659705</v>
          </cell>
          <cell r="AO733">
            <v>2015.66753007207</v>
          </cell>
          <cell r="AP733">
            <v>2319.4618182332</v>
          </cell>
          <cell r="AQ733">
            <v>2459.20767231315</v>
          </cell>
          <cell r="AR733">
            <v>2460.21174248262</v>
          </cell>
          <cell r="AS733">
            <v>2597.77840318757</v>
          </cell>
        </row>
        <row r="733"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</row>
        <row r="733">
          <cell r="BX733">
            <v>2.74003999097936</v>
          </cell>
          <cell r="BY733">
            <v>3.16932695627488</v>
          </cell>
          <cell r="BZ733">
            <v>2.94485798407629</v>
          </cell>
          <cell r="CA733">
            <v>3.21835400325299</v>
          </cell>
          <cell r="CB733">
            <v>3.12898510385406</v>
          </cell>
          <cell r="CC733">
            <v>3.55499052887345</v>
          </cell>
          <cell r="CD733">
            <v>3.76850603032249</v>
          </cell>
          <cell r="CE733">
            <v>3.89237098385516</v>
          </cell>
          <cell r="CF733">
            <v>3.7552509009646</v>
          </cell>
          <cell r="CG733">
            <v>3.91540552603105</v>
          </cell>
          <cell r="CH733">
            <v>3.67805479799281</v>
          </cell>
          <cell r="CI733">
            <v>4.26088407211655</v>
          </cell>
          <cell r="CJ733">
            <v>4.09372993879539</v>
          </cell>
          <cell r="CK733">
            <v>3.82890956024698</v>
          </cell>
          <cell r="CL733">
            <v>4.40598928045609</v>
          </cell>
          <cell r="CM733">
            <v>4.67144686644622</v>
          </cell>
          <cell r="CN733">
            <v>4.67335417199819</v>
          </cell>
          <cell r="CO733">
            <v>4.93467221899059</v>
          </cell>
          <cell r="CP733">
            <v>4.68818212772207</v>
          </cell>
          <cell r="CQ733">
            <v>4.95762982309552</v>
          </cell>
          <cell r="CR733">
            <v>1.441095375798</v>
          </cell>
          <cell r="CS733">
            <v>1.46085593296425</v>
          </cell>
          <cell r="CT733">
            <v>1.45639389189185</v>
          </cell>
          <cell r="CU733">
            <v>1.45605690400546</v>
          </cell>
          <cell r="CV733">
            <v>1.44316399077702</v>
          </cell>
          <cell r="CW733">
            <v>1.45129536093229</v>
          </cell>
          <cell r="CX733">
            <v>1.44537064438307</v>
          </cell>
          <cell r="CY733">
            <v>1.46311722810075</v>
          </cell>
          <cell r="CZ733">
            <v>1.45156043333863</v>
          </cell>
          <cell r="DA733">
            <v>1.46448156539891</v>
          </cell>
          <cell r="DB733">
            <v>1.43665160115825</v>
          </cell>
          <cell r="DC733">
            <v>1.45164261077831</v>
          </cell>
          <cell r="DD733">
            <v>1.44973033598312</v>
          </cell>
          <cell r="DE733">
            <v>1.43069966704943</v>
          </cell>
          <cell r="DF733">
            <v>1.44228446972296</v>
          </cell>
          <cell r="DG733">
            <v>1.44228446972296</v>
          </cell>
          <cell r="DH733">
            <v>1.44228446972296</v>
          </cell>
          <cell r="DI733">
            <v>1.44228446972296</v>
          </cell>
          <cell r="DJ733">
            <v>1.44228446972296</v>
          </cell>
          <cell r="DK733">
            <v>1.44228446972296</v>
          </cell>
        </row>
        <row r="734">
          <cell r="A734">
            <v>1390.97924071432</v>
          </cell>
          <cell r="B734">
            <v>1539.51598665636</v>
          </cell>
          <cell r="C734">
            <v>1764.47014243172</v>
          </cell>
          <cell r="D734">
            <v>1505.57543594197</v>
          </cell>
          <cell r="E734">
            <v>2006.07674028792</v>
          </cell>
          <cell r="F734">
            <v>1794.94191943652</v>
          </cell>
          <cell r="G734">
            <v>1524.65852898803</v>
          </cell>
          <cell r="H734">
            <v>1761.45026005113</v>
          </cell>
          <cell r="I734">
            <v>2035.50616499908</v>
          </cell>
          <cell r="J734">
            <v>1968.77178814067</v>
          </cell>
          <cell r="K734">
            <v>1756.05882539184</v>
          </cell>
          <cell r="L734">
            <v>1951.23956360794</v>
          </cell>
          <cell r="M734">
            <v>2382.86664132315</v>
          </cell>
          <cell r="N734">
            <v>2763.70941804433</v>
          </cell>
          <cell r="O734">
            <v>2579.10566975008</v>
          </cell>
          <cell r="P734">
            <v>2350.5672557731</v>
          </cell>
          <cell r="Q734">
            <v>2146.22096945994</v>
          </cell>
          <cell r="R734">
            <v>2132.12746725563</v>
          </cell>
          <cell r="S734">
            <v>2653.44543890051</v>
          </cell>
          <cell r="T734">
            <v>2584.54962709191</v>
          </cell>
        </row>
        <row r="734">
          <cell r="Z734">
            <v>1390.97924071432</v>
          </cell>
          <cell r="AA734">
            <v>1539.51598665636</v>
          </cell>
          <cell r="AB734">
            <v>1764.47014243172</v>
          </cell>
          <cell r="AC734">
            <v>1505.57543594197</v>
          </cell>
          <cell r="AD734">
            <v>2006.07674028792</v>
          </cell>
          <cell r="AE734">
            <v>1794.94191943652</v>
          </cell>
          <cell r="AF734">
            <v>1524.65852898803</v>
          </cell>
          <cell r="AG734">
            <v>1761.45026005113</v>
          </cell>
          <cell r="AH734">
            <v>2035.50616499908</v>
          </cell>
          <cell r="AI734">
            <v>1968.77178814067</v>
          </cell>
          <cell r="AJ734">
            <v>1756.05882539184</v>
          </cell>
          <cell r="AK734">
            <v>1951.23956360794</v>
          </cell>
          <cell r="AL734">
            <v>2382.86664132315</v>
          </cell>
          <cell r="AM734">
            <v>2763.70941804433</v>
          </cell>
          <cell r="AN734">
            <v>2579.10566975008</v>
          </cell>
          <cell r="AO734">
            <v>2350.5672557731</v>
          </cell>
          <cell r="AP734">
            <v>2146.22096945994</v>
          </cell>
          <cell r="AQ734">
            <v>2132.12746725563</v>
          </cell>
          <cell r="AR734">
            <v>2653.44543890051</v>
          </cell>
          <cell r="AS734">
            <v>2584.54962709191</v>
          </cell>
        </row>
        <row r="734"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</row>
        <row r="734">
          <cell r="BX734">
            <v>3.32495384468289</v>
          </cell>
          <cell r="BY734">
            <v>2.89962701573196</v>
          </cell>
          <cell r="BZ734">
            <v>3.83172836840664</v>
          </cell>
          <cell r="CA734">
            <v>3.40034701244102</v>
          </cell>
          <cell r="CB734">
            <v>2.90278440740462</v>
          </cell>
          <cell r="CC734">
            <v>3.28543719587499</v>
          </cell>
          <cell r="CD734">
            <v>3.84954668564508</v>
          </cell>
          <cell r="CE734">
            <v>3.7702978610052</v>
          </cell>
          <cell r="CF734">
            <v>3.39293700982654</v>
          </cell>
          <cell r="CG734">
            <v>3.72857123952881</v>
          </cell>
          <cell r="CH734">
            <v>4.56364402671028</v>
          </cell>
          <cell r="CI734">
            <v>5.16990541470342</v>
          </cell>
          <cell r="CJ734">
            <v>4.91758710013299</v>
          </cell>
          <cell r="CK734">
            <v>4.48183234621205</v>
          </cell>
          <cell r="CL734">
            <v>4.09220478138605</v>
          </cell>
          <cell r="CM734">
            <v>4.06533266619957</v>
          </cell>
          <cell r="CN734">
            <v>5.05933092012795</v>
          </cell>
          <cell r="CO734">
            <v>4.92796710693608</v>
          </cell>
          <cell r="CP734">
            <v>4.90190686281399</v>
          </cell>
          <cell r="CQ734">
            <v>5.18537878585573</v>
          </cell>
          <cell r="CR734">
            <v>1.43350794153313</v>
          </cell>
          <cell r="CS734">
            <v>1.43571651954965</v>
          </cell>
          <cell r="CT734">
            <v>1.45390432457164</v>
          </cell>
          <cell r="CU734">
            <v>1.42254992993261</v>
          </cell>
          <cell r="CV734">
            <v>1.43436593878614</v>
          </cell>
          <cell r="CW734">
            <v>1.4462197759094</v>
          </cell>
          <cell r="CX734">
            <v>1.43901374284166</v>
          </cell>
          <cell r="CY734">
            <v>1.46887334491948</v>
          </cell>
          <cell r="CZ734">
            <v>1.4486716682697</v>
          </cell>
          <cell r="DA734">
            <v>1.43062843011994</v>
          </cell>
          <cell r="DB734">
            <v>1.41798095739262</v>
          </cell>
          <cell r="DC734">
            <v>1.43375611586263</v>
          </cell>
          <cell r="DD734">
            <v>1.4305238793473</v>
          </cell>
          <cell r="DE734">
            <v>1.46459287306194</v>
          </cell>
          <cell r="DF734">
            <v>1.43689227805056</v>
          </cell>
          <cell r="DG734">
            <v>1.43689227805056</v>
          </cell>
          <cell r="DH734">
            <v>1.43689227805056</v>
          </cell>
          <cell r="DI734">
            <v>1.43689227805056</v>
          </cell>
          <cell r="DJ734">
            <v>1.43689227805056</v>
          </cell>
          <cell r="DK734">
            <v>1.43689227805056</v>
          </cell>
        </row>
        <row r="735">
          <cell r="A735">
            <v>1452.29671469974</v>
          </cell>
          <cell r="B735">
            <v>1265.16784714533</v>
          </cell>
          <cell r="C735">
            <v>1608.28952834047</v>
          </cell>
          <cell r="D735">
            <v>1733.31555209893</v>
          </cell>
          <cell r="E735">
            <v>1611.8720071725</v>
          </cell>
          <cell r="F735">
            <v>1546.61034247647</v>
          </cell>
          <cell r="G735">
            <v>1528.53597592484</v>
          </cell>
          <cell r="H735">
            <v>1743.06577763499</v>
          </cell>
          <cell r="I735">
            <v>1539.73543374099</v>
          </cell>
          <cell r="J735">
            <v>1988.31099034827</v>
          </cell>
          <cell r="K735">
            <v>2177.05534495816</v>
          </cell>
          <cell r="L735">
            <v>1900.42320603539</v>
          </cell>
          <cell r="M735">
            <v>2130.97409215872</v>
          </cell>
          <cell r="N735">
            <v>2498.99905006675</v>
          </cell>
          <cell r="O735">
            <v>2179.30407378833</v>
          </cell>
          <cell r="P735">
            <v>2529.41968003845</v>
          </cell>
          <cell r="Q735">
            <v>2257.13849077364</v>
          </cell>
          <cell r="R735">
            <v>2253.44999308139</v>
          </cell>
          <cell r="S735">
            <v>2475.08304789434</v>
          </cell>
          <cell r="T735">
            <v>2528.0971751777</v>
          </cell>
        </row>
        <row r="735">
          <cell r="Z735">
            <v>1452.29671469974</v>
          </cell>
          <cell r="AA735">
            <v>1265.16784714533</v>
          </cell>
          <cell r="AB735">
            <v>1608.28952834047</v>
          </cell>
          <cell r="AC735">
            <v>1733.31555209893</v>
          </cell>
          <cell r="AD735">
            <v>1611.8720071725</v>
          </cell>
          <cell r="AE735">
            <v>1546.61034247647</v>
          </cell>
          <cell r="AF735">
            <v>1528.53597592484</v>
          </cell>
          <cell r="AG735">
            <v>1743.06577763499</v>
          </cell>
          <cell r="AH735">
            <v>1539.73543374099</v>
          </cell>
          <cell r="AI735">
            <v>1988.31099034827</v>
          </cell>
          <cell r="AJ735">
            <v>2177.05534495816</v>
          </cell>
          <cell r="AK735">
            <v>1900.42320603539</v>
          </cell>
          <cell r="AL735">
            <v>2130.97409215872</v>
          </cell>
          <cell r="AM735">
            <v>2498.99905006675</v>
          </cell>
          <cell r="AN735">
            <v>2179.30407378833</v>
          </cell>
          <cell r="AO735">
            <v>2529.41968003845</v>
          </cell>
          <cell r="AP735">
            <v>2257.13849077364</v>
          </cell>
          <cell r="AQ735">
            <v>2253.44999308139</v>
          </cell>
          <cell r="AR735">
            <v>2475.08304789434</v>
          </cell>
          <cell r="AS735">
            <v>2528.0971751777</v>
          </cell>
        </row>
        <row r="735"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</row>
        <row r="735">
          <cell r="BX735">
            <v>3.07423375049641</v>
          </cell>
          <cell r="BY735">
            <v>3.31032650287722</v>
          </cell>
          <cell r="BZ735">
            <v>3.02442760221421</v>
          </cell>
          <cell r="CA735">
            <v>2.9267088690722</v>
          </cell>
          <cell r="CB735">
            <v>2.86695482714749</v>
          </cell>
          <cell r="CC735">
            <v>3.27496602895926</v>
          </cell>
          <cell r="CD735">
            <v>2.93679529992605</v>
          </cell>
          <cell r="CE735">
            <v>3.68242776321403</v>
          </cell>
          <cell r="CF735">
            <v>4.09283659349387</v>
          </cell>
          <cell r="CG735">
            <v>3.61286014737535</v>
          </cell>
          <cell r="CH735">
            <v>4.00314525680343</v>
          </cell>
          <cell r="CI735">
            <v>4.65976429148055</v>
          </cell>
          <cell r="CJ735">
            <v>4.13945555752907</v>
          </cell>
          <cell r="CK735">
            <v>4.8044788599223</v>
          </cell>
          <cell r="CL735">
            <v>4.28729729922636</v>
          </cell>
          <cell r="CM735">
            <v>4.28029122216959</v>
          </cell>
          <cell r="CN735">
            <v>4.70126973155345</v>
          </cell>
          <cell r="CO735">
            <v>4.80196684236516</v>
          </cell>
          <cell r="CP735">
            <v>4.38670965180812</v>
          </cell>
          <cell r="CQ735">
            <v>5.26157224231705</v>
          </cell>
          <cell r="CR735">
            <v>1.43895891817532</v>
          </cell>
          <cell r="CS735">
            <v>1.4389032861795</v>
          </cell>
          <cell r="CT735">
            <v>1.43329136233488</v>
          </cell>
          <cell r="CU735">
            <v>1.43454421418866</v>
          </cell>
          <cell r="CV735">
            <v>1.46013999067146</v>
          </cell>
          <cell r="CW735">
            <v>1.44779983219439</v>
          </cell>
          <cell r="CX735">
            <v>1.46070309772583</v>
          </cell>
          <cell r="CY735">
            <v>1.45818998921635</v>
          </cell>
          <cell r="CZ735">
            <v>1.43641378179549</v>
          </cell>
          <cell r="DA735">
            <v>1.47930325347717</v>
          </cell>
          <cell r="DB735">
            <v>1.45731085407798</v>
          </cell>
          <cell r="DC735">
            <v>1.44114045610855</v>
          </cell>
          <cell r="DD735">
            <v>1.45842451609124</v>
          </cell>
          <cell r="DE735">
            <v>1.46929593679803</v>
          </cell>
          <cell r="DF735">
            <v>1.4423868089877</v>
          </cell>
          <cell r="DG735">
            <v>1.4423868089877</v>
          </cell>
          <cell r="DH735">
            <v>1.4423868089877</v>
          </cell>
          <cell r="DI735">
            <v>1.4423868089877</v>
          </cell>
          <cell r="DJ735">
            <v>1.4423868089877</v>
          </cell>
          <cell r="DK735">
            <v>1.4423868089877</v>
          </cell>
        </row>
        <row r="736">
          <cell r="A736">
            <v>1573.08778643695</v>
          </cell>
          <cell r="B736">
            <v>1583.04618894858</v>
          </cell>
          <cell r="C736">
            <v>1726.30277538407</v>
          </cell>
          <cell r="D736">
            <v>1290.52188402419</v>
          </cell>
          <cell r="E736">
            <v>1613.46296346022</v>
          </cell>
          <cell r="F736">
            <v>1688.65910329827</v>
          </cell>
          <cell r="G736">
            <v>1918.89572096403</v>
          </cell>
          <cell r="H736">
            <v>1792.90223822243</v>
          </cell>
          <cell r="I736">
            <v>2060.59622415615</v>
          </cell>
          <cell r="J736">
            <v>2227.77869503069</v>
          </cell>
          <cell r="K736">
            <v>1672.54321977042</v>
          </cell>
          <cell r="L736">
            <v>2254.06399939682</v>
          </cell>
          <cell r="M736">
            <v>2445.97063528767</v>
          </cell>
          <cell r="N736">
            <v>2500.07530230407</v>
          </cell>
          <cell r="O736">
            <v>2011.53262005248</v>
          </cell>
          <cell r="P736">
            <v>2124.49375443544</v>
          </cell>
          <cell r="Q736">
            <v>2563.63245116732</v>
          </cell>
          <cell r="R736">
            <v>2283.97863244474</v>
          </cell>
          <cell r="S736">
            <v>2089.96578935581</v>
          </cell>
          <cell r="T736">
            <v>2471.1890770128</v>
          </cell>
        </row>
        <row r="736">
          <cell r="Z736">
            <v>1573.08778643695</v>
          </cell>
          <cell r="AA736">
            <v>1583.04618894858</v>
          </cell>
          <cell r="AB736">
            <v>1726.30277538407</v>
          </cell>
          <cell r="AC736">
            <v>1290.52188402419</v>
          </cell>
          <cell r="AD736">
            <v>1613.46296346022</v>
          </cell>
          <cell r="AE736">
            <v>1688.65910329827</v>
          </cell>
          <cell r="AF736">
            <v>1918.89572096403</v>
          </cell>
          <cell r="AG736">
            <v>1792.90223822243</v>
          </cell>
          <cell r="AH736">
            <v>2060.59622415615</v>
          </cell>
          <cell r="AI736">
            <v>2227.77869503069</v>
          </cell>
          <cell r="AJ736">
            <v>1672.54321977042</v>
          </cell>
          <cell r="AK736">
            <v>2254.06399939682</v>
          </cell>
          <cell r="AL736">
            <v>2445.97063528767</v>
          </cell>
          <cell r="AM736">
            <v>2500.07530230407</v>
          </cell>
          <cell r="AN736">
            <v>2011.53262005248</v>
          </cell>
          <cell r="AO736">
            <v>2124.49375443544</v>
          </cell>
          <cell r="AP736">
            <v>2563.63245116732</v>
          </cell>
          <cell r="AQ736">
            <v>2283.97863244474</v>
          </cell>
          <cell r="AR736">
            <v>2089.96578935581</v>
          </cell>
          <cell r="AS736">
            <v>2471.1890770128</v>
          </cell>
        </row>
        <row r="736"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</row>
        <row r="736">
          <cell r="BX736">
            <v>3.21510013397973</v>
          </cell>
          <cell r="BY736">
            <v>2.46995468068057</v>
          </cell>
          <cell r="BZ736">
            <v>3.08098587142075</v>
          </cell>
          <cell r="CA736">
            <v>3.17569676184203</v>
          </cell>
          <cell r="CB736">
            <v>3.67262288728973</v>
          </cell>
          <cell r="CC736">
            <v>3.35347755330807</v>
          </cell>
          <cell r="CD736">
            <v>3.85601030310361</v>
          </cell>
          <cell r="CE736">
            <v>4.30098634867093</v>
          </cell>
          <cell r="CF736">
            <v>3.19842302556515</v>
          </cell>
          <cell r="CG736">
            <v>4.33209835421187</v>
          </cell>
          <cell r="CH736">
            <v>4.63200151510739</v>
          </cell>
          <cell r="CI736">
            <v>4.75522204766733</v>
          </cell>
          <cell r="CJ736">
            <v>3.77793055184983</v>
          </cell>
          <cell r="CK736">
            <v>3.9900868532206</v>
          </cell>
          <cell r="CL736">
            <v>4.81484876975348</v>
          </cell>
          <cell r="CM736">
            <v>4.28962104281463</v>
          </cell>
          <cell r="CN736">
            <v>3.92523866091828</v>
          </cell>
          <cell r="CO736">
            <v>4.64122759948115</v>
          </cell>
          <cell r="CP736">
            <v>4.65414915782876</v>
          </cell>
          <cell r="CQ736">
            <v>5.46991495844591</v>
          </cell>
          <cell r="CR736">
            <v>1.45441241417427</v>
          </cell>
          <cell r="CS736">
            <v>1.42902773714132</v>
          </cell>
          <cell r="CT736">
            <v>1.47105733812198</v>
          </cell>
          <cell r="CU736">
            <v>1.43147419758026</v>
          </cell>
          <cell r="CV736">
            <v>1.43475064791357</v>
          </cell>
          <cell r="CW736">
            <v>1.45683408828495</v>
          </cell>
          <cell r="CX736">
            <v>1.4314697457179</v>
          </cell>
          <cell r="CY736">
            <v>1.46476630558962</v>
          </cell>
          <cell r="CZ736">
            <v>1.46407002666285</v>
          </cell>
          <cell r="DA736">
            <v>1.41909384947078</v>
          </cell>
          <cell r="DB736">
            <v>1.43267796489871</v>
          </cell>
          <cell r="DC736">
            <v>1.42552576179682</v>
          </cell>
          <cell r="DD736">
            <v>1.44673730997078</v>
          </cell>
          <cell r="DE736">
            <v>1.44042093250631</v>
          </cell>
          <cell r="DF736">
            <v>1.45874790403915</v>
          </cell>
          <cell r="DG736">
            <v>1.45874790403915</v>
          </cell>
          <cell r="DH736">
            <v>1.45874790403915</v>
          </cell>
          <cell r="DI736">
            <v>1.45874790403915</v>
          </cell>
          <cell r="DJ736">
            <v>1.45874790403915</v>
          </cell>
          <cell r="DK736">
            <v>1.45874790403915</v>
          </cell>
        </row>
        <row r="737">
          <cell r="A737">
            <v>1462.67715441165</v>
          </cell>
          <cell r="B737">
            <v>1535.50453587875</v>
          </cell>
          <cell r="C737">
            <v>1551.28866010354</v>
          </cell>
          <cell r="D737">
            <v>1717.99743691474</v>
          </cell>
          <cell r="E737">
            <v>1604.87956315128</v>
          </cell>
          <cell r="F737">
            <v>1729.32695136363</v>
          </cell>
          <cell r="G737">
            <v>1853.35158830081</v>
          </cell>
          <cell r="H737">
            <v>1850.08095757242</v>
          </cell>
          <cell r="I737">
            <v>2008.8461402167</v>
          </cell>
          <cell r="J737">
            <v>2094.18493044638</v>
          </cell>
          <cell r="K737">
            <v>1674.75820356187</v>
          </cell>
          <cell r="L737">
            <v>2059.11266335297</v>
          </cell>
          <cell r="M737">
            <v>2260.13866440408</v>
          </cell>
          <cell r="N737">
            <v>2432.3912322024</v>
          </cell>
          <cell r="O737">
            <v>2141.28591106683</v>
          </cell>
          <cell r="P737">
            <v>1979.71300072824</v>
          </cell>
          <cell r="Q737">
            <v>2454.81150844062</v>
          </cell>
          <cell r="R737">
            <v>2464.52567591237</v>
          </cell>
          <cell r="S737">
            <v>2506.711200239</v>
          </cell>
          <cell r="T737">
            <v>2591.9584664385</v>
          </cell>
        </row>
        <row r="737">
          <cell r="Z737">
            <v>1462.67715441165</v>
          </cell>
          <cell r="AA737">
            <v>1535.50453587875</v>
          </cell>
          <cell r="AB737">
            <v>1551.28866010354</v>
          </cell>
          <cell r="AC737">
            <v>1717.99743691474</v>
          </cell>
          <cell r="AD737">
            <v>1604.87956315128</v>
          </cell>
          <cell r="AE737">
            <v>1729.32695136363</v>
          </cell>
          <cell r="AF737">
            <v>1853.35158830081</v>
          </cell>
          <cell r="AG737">
            <v>1850.08095757242</v>
          </cell>
          <cell r="AH737">
            <v>2008.8461402167</v>
          </cell>
          <cell r="AI737">
            <v>2094.18493044638</v>
          </cell>
          <cell r="AJ737">
            <v>1674.75820356187</v>
          </cell>
          <cell r="AK737">
            <v>2059.11266335297</v>
          </cell>
          <cell r="AL737">
            <v>2260.13866440408</v>
          </cell>
          <cell r="AM737">
            <v>2432.3912322024</v>
          </cell>
          <cell r="AN737">
            <v>2141.28591106683</v>
          </cell>
          <cell r="AO737">
            <v>1979.71300072824</v>
          </cell>
          <cell r="AP737">
            <v>2454.81150844062</v>
          </cell>
          <cell r="AQ737">
            <v>2464.52567591237</v>
          </cell>
          <cell r="AR737">
            <v>2506.711200239</v>
          </cell>
          <cell r="AS737">
            <v>2591.9584664385</v>
          </cell>
        </row>
        <row r="737"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</row>
        <row r="737">
          <cell r="BX737">
            <v>3.00021374157133</v>
          </cell>
          <cell r="BY737">
            <v>3.24401800662655</v>
          </cell>
          <cell r="BZ737">
            <v>3.07585923417168</v>
          </cell>
          <cell r="CA737">
            <v>3.26022649155933</v>
          </cell>
          <cell r="CB737">
            <v>3.46875177180472</v>
          </cell>
          <cell r="CC737">
            <v>3.53929980627207</v>
          </cell>
          <cell r="CD737">
            <v>3.84343646821454</v>
          </cell>
          <cell r="CE737">
            <v>3.99563511680431</v>
          </cell>
          <cell r="CF737">
            <v>3.19532611984019</v>
          </cell>
          <cell r="CG737">
            <v>3.91353688125829</v>
          </cell>
          <cell r="CH737">
            <v>4.29790205519455</v>
          </cell>
          <cell r="CI737">
            <v>4.6375280661757</v>
          </cell>
          <cell r="CJ737">
            <v>4.05984106266684</v>
          </cell>
          <cell r="CK737">
            <v>3.75350161840254</v>
          </cell>
          <cell r="CL737">
            <v>4.65428017415433</v>
          </cell>
          <cell r="CM737">
            <v>4.67269806771429</v>
          </cell>
          <cell r="CN737">
            <v>4.75268109241276</v>
          </cell>
          <cell r="CO737">
            <v>4.91430843512685</v>
          </cell>
          <cell r="CP737">
            <v>4.67151692967861</v>
          </cell>
          <cell r="CQ737">
            <v>4.67657592982635</v>
          </cell>
          <cell r="CR737">
            <v>1.45880680175018</v>
          </cell>
          <cell r="CS737">
            <v>1.44272271718505</v>
          </cell>
          <cell r="CT737">
            <v>1.41660104385295</v>
          </cell>
          <cell r="CU737">
            <v>1.45092976774557</v>
          </cell>
          <cell r="CV737">
            <v>1.42949659761904</v>
          </cell>
          <cell r="CW737">
            <v>1.45323708975336</v>
          </cell>
          <cell r="CX737">
            <v>1.46383365499341</v>
          </cell>
          <cell r="CY737">
            <v>1.43212364865809</v>
          </cell>
          <cell r="CZ737">
            <v>1.43197060778917</v>
          </cell>
          <cell r="DA737">
            <v>1.43594016780889</v>
          </cell>
          <cell r="DB737">
            <v>1.4359656785596</v>
          </cell>
          <cell r="DC737">
            <v>1.4415105129449</v>
          </cell>
          <cell r="DD737">
            <v>1.44074030652019</v>
          </cell>
          <cell r="DE737">
            <v>1.43699088664994</v>
          </cell>
          <cell r="DF737">
            <v>1.44501635706774</v>
          </cell>
          <cell r="DG737">
            <v>1.44501635706774</v>
          </cell>
          <cell r="DH737">
            <v>1.44501635706774</v>
          </cell>
          <cell r="DI737">
            <v>1.44501635706774</v>
          </cell>
          <cell r="DJ737">
            <v>1.44501635706774</v>
          </cell>
          <cell r="DK737">
            <v>1.44501635706774</v>
          </cell>
        </row>
        <row r="738">
          <cell r="A738">
            <v>1381.58039444992</v>
          </cell>
          <cell r="B738">
            <v>1207.47518866205</v>
          </cell>
          <cell r="C738">
            <v>1561.25299364698</v>
          </cell>
          <cell r="D738">
            <v>1540.60016421442</v>
          </cell>
          <cell r="E738">
            <v>1766.85928622057</v>
          </cell>
          <cell r="F738">
            <v>2093.23913339864</v>
          </cell>
          <cell r="G738">
            <v>1670.76052230123</v>
          </cell>
          <cell r="H738">
            <v>2053.39403253052</v>
          </cell>
          <cell r="I738">
            <v>1544.38613470833</v>
          </cell>
          <cell r="J738">
            <v>1787.87078100036</v>
          </cell>
          <cell r="K738">
            <v>2347.1336706181</v>
          </cell>
          <cell r="L738">
            <v>1982.9332324409</v>
          </cell>
          <cell r="M738">
            <v>1949.84665291438</v>
          </cell>
          <cell r="N738">
            <v>2378.68437599257</v>
          </cell>
          <cell r="O738">
            <v>2290.17064579369</v>
          </cell>
          <cell r="P738">
            <v>2324.59935410303</v>
          </cell>
          <cell r="Q738">
            <v>2048.69882119087</v>
          </cell>
          <cell r="R738">
            <v>2292.86627429825</v>
          </cell>
          <cell r="S738">
            <v>2456.78350023009</v>
          </cell>
          <cell r="T738">
            <v>2587.10524260254</v>
          </cell>
        </row>
        <row r="738">
          <cell r="Z738">
            <v>1381.58039444992</v>
          </cell>
          <cell r="AA738">
            <v>1207.47518866205</v>
          </cell>
          <cell r="AB738">
            <v>1561.25299364698</v>
          </cell>
          <cell r="AC738">
            <v>1540.60016421442</v>
          </cell>
          <cell r="AD738">
            <v>1766.85928622057</v>
          </cell>
          <cell r="AE738">
            <v>2093.23913339864</v>
          </cell>
          <cell r="AF738">
            <v>1670.76052230123</v>
          </cell>
          <cell r="AG738">
            <v>2053.39403253052</v>
          </cell>
          <cell r="AH738">
            <v>1544.38613470833</v>
          </cell>
          <cell r="AI738">
            <v>1787.87078100036</v>
          </cell>
          <cell r="AJ738">
            <v>2347.1336706181</v>
          </cell>
          <cell r="AK738">
            <v>1982.9332324409</v>
          </cell>
          <cell r="AL738">
            <v>1949.84665291438</v>
          </cell>
          <cell r="AM738">
            <v>2378.68437599257</v>
          </cell>
          <cell r="AN738">
            <v>2290.17064579369</v>
          </cell>
          <cell r="AO738">
            <v>2324.59935410303</v>
          </cell>
          <cell r="AP738">
            <v>2048.69882119087</v>
          </cell>
          <cell r="AQ738">
            <v>2292.86627429825</v>
          </cell>
          <cell r="AR738">
            <v>2456.78350023009</v>
          </cell>
          <cell r="AS738">
            <v>2587.10524260254</v>
          </cell>
        </row>
        <row r="738"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</row>
        <row r="738">
          <cell r="BX738">
            <v>2.91006886005517</v>
          </cell>
          <cell r="BY738">
            <v>2.95167258869649</v>
          </cell>
          <cell r="BZ738">
            <v>3.40444818493923</v>
          </cell>
          <cell r="CA738">
            <v>3.94449543630774</v>
          </cell>
          <cell r="CB738">
            <v>3.15754638150519</v>
          </cell>
          <cell r="CC738">
            <v>3.95842754504929</v>
          </cell>
          <cell r="CD738">
            <v>2.93828530816498</v>
          </cell>
          <cell r="CE738">
            <v>3.43983259083475</v>
          </cell>
          <cell r="CF738">
            <v>4.41822600530211</v>
          </cell>
          <cell r="CG738">
            <v>3.77958755633698</v>
          </cell>
          <cell r="CH738">
            <v>3.81983073655349</v>
          </cell>
          <cell r="CI738">
            <v>4.47312435183888</v>
          </cell>
          <cell r="CJ738">
            <v>4.30319374750036</v>
          </cell>
          <cell r="CK738">
            <v>4.3678847357476</v>
          </cell>
          <cell r="CL738">
            <v>3.84947207931949</v>
          </cell>
          <cell r="CM738">
            <v>4.30825879003232</v>
          </cell>
          <cell r="CN738">
            <v>4.6162566167589</v>
          </cell>
          <cell r="CO738">
            <v>4.86112907111967</v>
          </cell>
          <cell r="CP738">
            <v>4.94876501945568</v>
          </cell>
          <cell r="CQ738">
            <v>4.55183370323565</v>
          </cell>
          <cell r="CR738">
            <v>1.45111478521634</v>
          </cell>
          <cell r="CS738">
            <v>1.42344749524302</v>
          </cell>
          <cell r="CT738">
            <v>1.46986400245025</v>
          </cell>
          <cell r="CU738">
            <v>1.42997647634582</v>
          </cell>
          <cell r="CV738">
            <v>1.42187811658337</v>
          </cell>
          <cell r="CW738">
            <v>1.45389995449124</v>
          </cell>
          <cell r="CX738">
            <v>1.44967817901522</v>
          </cell>
          <cell r="CY738">
            <v>1.4212050142138</v>
          </cell>
          <cell r="CZ738">
            <v>1.44002179701682</v>
          </cell>
          <cell r="DA738">
            <v>1.42398677347873</v>
          </cell>
          <cell r="DB738">
            <v>1.45544913262833</v>
          </cell>
          <cell r="DC738">
            <v>1.43737741394579</v>
          </cell>
          <cell r="DD738">
            <v>1.39850323034023</v>
          </cell>
          <cell r="DE738">
            <v>1.45691087107627</v>
          </cell>
          <cell r="DF738">
            <v>1.45808915276169</v>
          </cell>
          <cell r="DG738">
            <v>1.45808915276169</v>
          </cell>
          <cell r="DH738">
            <v>1.45808915276169</v>
          </cell>
          <cell r="DI738">
            <v>1.45808915276169</v>
          </cell>
          <cell r="DJ738">
            <v>1.45808915276169</v>
          </cell>
          <cell r="DK738">
            <v>1.45808915276169</v>
          </cell>
        </row>
        <row r="739">
          <cell r="A739">
            <v>1277.62995728227</v>
          </cell>
          <cell r="B739">
            <v>1530.77106264563</v>
          </cell>
          <cell r="C739">
            <v>1673.80444984321</v>
          </cell>
          <cell r="D739">
            <v>1711.10236202695</v>
          </cell>
          <cell r="E739">
            <v>1411.55976120542</v>
          </cell>
          <cell r="F739">
            <v>1461.50940285311</v>
          </cell>
          <cell r="G739">
            <v>1665.6046209801</v>
          </cell>
          <cell r="H739">
            <v>1997.21507459071</v>
          </cell>
          <cell r="I739">
            <v>1632.15930930864</v>
          </cell>
          <cell r="J739">
            <v>2079.37062959962</v>
          </cell>
          <cell r="K739">
            <v>2150.111277976</v>
          </cell>
          <cell r="L739">
            <v>1982.96425187867</v>
          </cell>
          <cell r="M739">
            <v>1986.57150091035</v>
          </cell>
          <cell r="N739">
            <v>2190.43891732139</v>
          </cell>
          <cell r="O739">
            <v>2109.25545811286</v>
          </cell>
          <cell r="P739">
            <v>2506.13204714806</v>
          </cell>
          <cell r="Q739">
            <v>2659.5264829767</v>
          </cell>
          <cell r="R739">
            <v>2039.02599693463</v>
          </cell>
          <cell r="S739">
            <v>2410.66409723264</v>
          </cell>
          <cell r="T739">
            <v>2530.61481999008</v>
          </cell>
        </row>
        <row r="739">
          <cell r="Z739">
            <v>1277.62995728227</v>
          </cell>
          <cell r="AA739">
            <v>1530.77106264563</v>
          </cell>
          <cell r="AB739">
            <v>1673.80444984321</v>
          </cell>
          <cell r="AC739">
            <v>1711.10236202695</v>
          </cell>
          <cell r="AD739">
            <v>1411.55976120542</v>
          </cell>
          <cell r="AE739">
            <v>1461.50940285311</v>
          </cell>
          <cell r="AF739">
            <v>1665.6046209801</v>
          </cell>
          <cell r="AG739">
            <v>1997.21507459071</v>
          </cell>
          <cell r="AH739">
            <v>1632.15930930864</v>
          </cell>
          <cell r="AI739">
            <v>2079.37062959962</v>
          </cell>
          <cell r="AJ739">
            <v>2150.111277976</v>
          </cell>
          <cell r="AK739">
            <v>1982.96425187867</v>
          </cell>
          <cell r="AL739">
            <v>1986.57150091035</v>
          </cell>
          <cell r="AM739">
            <v>2190.43891732139</v>
          </cell>
          <cell r="AN739">
            <v>2109.25545811286</v>
          </cell>
          <cell r="AO739">
            <v>2506.13204714806</v>
          </cell>
          <cell r="AP739">
            <v>2659.5264829767</v>
          </cell>
          <cell r="AQ739">
            <v>2039.02599693463</v>
          </cell>
          <cell r="AR739">
            <v>2410.66409723264</v>
          </cell>
          <cell r="AS739">
            <v>2530.61481999008</v>
          </cell>
        </row>
        <row r="739"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</row>
        <row r="739">
          <cell r="BX739">
            <v>3.18175301795919</v>
          </cell>
          <cell r="BY739">
            <v>3.27005564141204</v>
          </cell>
          <cell r="BZ739">
            <v>2.65730139056018</v>
          </cell>
          <cell r="CA739">
            <v>2.78838946543092</v>
          </cell>
          <cell r="CB739">
            <v>3.13453697305292</v>
          </cell>
          <cell r="CC739">
            <v>3.77283102162705</v>
          </cell>
          <cell r="CD739">
            <v>3.07832516668885</v>
          </cell>
          <cell r="CE739">
            <v>3.99792389530939</v>
          </cell>
          <cell r="CF739">
            <v>4.05966220301899</v>
          </cell>
          <cell r="CG739">
            <v>3.72675869838997</v>
          </cell>
          <cell r="CH739">
            <v>3.7566092548171</v>
          </cell>
          <cell r="CI739">
            <v>4.1106099133361</v>
          </cell>
          <cell r="CJ739">
            <v>3.97744046903169</v>
          </cell>
          <cell r="CK739">
            <v>4.72583393667369</v>
          </cell>
          <cell r="CL739">
            <v>5.01509109347866</v>
          </cell>
          <cell r="CM739">
            <v>3.84500819301971</v>
          </cell>
          <cell r="CN739">
            <v>4.54580923363045</v>
          </cell>
          <cell r="CO739">
            <v>4.77200130398873</v>
          </cell>
          <cell r="CP739">
            <v>4.77699472010202</v>
          </cell>
          <cell r="CQ739">
            <v>5.07966384171779</v>
          </cell>
          <cell r="CR739">
            <v>1.43832378079682</v>
          </cell>
          <cell r="CS739">
            <v>1.4267964254713</v>
          </cell>
          <cell r="CT739">
            <v>1.4412701394875</v>
          </cell>
          <cell r="CU739">
            <v>1.43359997225059</v>
          </cell>
          <cell r="CV739">
            <v>1.45534376745496</v>
          </cell>
          <cell r="CW739">
            <v>1.43600289698545</v>
          </cell>
          <cell r="CX739">
            <v>1.45581320963263</v>
          </cell>
          <cell r="CY739">
            <v>1.45032260676403</v>
          </cell>
          <cell r="CZ739">
            <v>1.45263060217303</v>
          </cell>
          <cell r="DA739">
            <v>1.42496605330669</v>
          </cell>
          <cell r="DB739">
            <v>1.45103595705341</v>
          </cell>
          <cell r="DC739">
            <v>1.45777583469984</v>
          </cell>
          <cell r="DD739">
            <v>1.44882293503126</v>
          </cell>
          <cell r="DE739">
            <v>1.45992994707172</v>
          </cell>
          <cell r="DF739">
            <v>1.45288964649881</v>
          </cell>
          <cell r="DG739">
            <v>1.45288964649881</v>
          </cell>
          <cell r="DH739">
            <v>1.45288964649881</v>
          </cell>
          <cell r="DI739">
            <v>1.45288964649881</v>
          </cell>
          <cell r="DJ739">
            <v>1.45288964649881</v>
          </cell>
          <cell r="DK739">
            <v>1.45288964649881</v>
          </cell>
        </row>
        <row r="740">
          <cell r="A740">
            <v>1462.67756385716</v>
          </cell>
          <cell r="B740">
            <v>1569.21076602968</v>
          </cell>
          <cell r="C740">
            <v>1632.2886512408</v>
          </cell>
          <cell r="D740">
            <v>1563.63284414925</v>
          </cell>
          <cell r="E740">
            <v>1795.6371790397</v>
          </cell>
          <cell r="F740">
            <v>1540.17927544879</v>
          </cell>
          <cell r="G740">
            <v>1810.88251087208</v>
          </cell>
          <cell r="H740">
            <v>1839.69883228136</v>
          </cell>
          <cell r="I740">
            <v>2327.65535598816</v>
          </cell>
          <cell r="J740">
            <v>1767.27719843836</v>
          </cell>
          <cell r="K740">
            <v>1895.60625908349</v>
          </cell>
          <cell r="L740">
            <v>2214.24135058159</v>
          </cell>
          <cell r="M740">
            <v>2375.20350165862</v>
          </cell>
          <cell r="N740">
            <v>1955.18621710582</v>
          </cell>
          <cell r="O740">
            <v>1865.19182606591</v>
          </cell>
          <cell r="P740">
            <v>2327.42845700691</v>
          </cell>
          <cell r="Q740">
            <v>2331.75931590939</v>
          </cell>
          <cell r="R740">
            <v>2389.57932444603</v>
          </cell>
          <cell r="S740">
            <v>2234.36651450421</v>
          </cell>
          <cell r="T740">
            <v>2782.74582635932</v>
          </cell>
        </row>
        <row r="740">
          <cell r="Z740">
            <v>1462.67756385716</v>
          </cell>
          <cell r="AA740">
            <v>1569.21076602968</v>
          </cell>
          <cell r="AB740">
            <v>1632.2886512408</v>
          </cell>
          <cell r="AC740">
            <v>1563.63284414925</v>
          </cell>
          <cell r="AD740">
            <v>1795.6371790397</v>
          </cell>
          <cell r="AE740">
            <v>1540.17927544879</v>
          </cell>
          <cell r="AF740">
            <v>1810.88251087208</v>
          </cell>
          <cell r="AG740">
            <v>1839.69883228136</v>
          </cell>
          <cell r="AH740">
            <v>2327.65535598816</v>
          </cell>
          <cell r="AI740">
            <v>1767.27719843836</v>
          </cell>
          <cell r="AJ740">
            <v>1895.60625908349</v>
          </cell>
          <cell r="AK740">
            <v>2214.24135058159</v>
          </cell>
          <cell r="AL740">
            <v>2375.20350165862</v>
          </cell>
          <cell r="AM740">
            <v>1955.18621710582</v>
          </cell>
          <cell r="AN740">
            <v>1865.19182606591</v>
          </cell>
          <cell r="AO740">
            <v>2327.42845700691</v>
          </cell>
          <cell r="AP740">
            <v>2331.75931590939</v>
          </cell>
          <cell r="AQ740">
            <v>2389.57932444603</v>
          </cell>
          <cell r="AR740">
            <v>2234.36651450421</v>
          </cell>
          <cell r="AS740">
            <v>2782.74582635932</v>
          </cell>
        </row>
        <row r="740"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</row>
        <row r="740">
          <cell r="BX740">
            <v>3.09419971550472</v>
          </cell>
          <cell r="BY740">
            <v>2.93320674986636</v>
          </cell>
          <cell r="BZ740">
            <v>3.40635764308278</v>
          </cell>
          <cell r="CA740">
            <v>2.91763301200123</v>
          </cell>
          <cell r="CB740">
            <v>3.37401062135281</v>
          </cell>
          <cell r="CC740">
            <v>3.48766025297679</v>
          </cell>
          <cell r="CD740">
            <v>4.43178716222557</v>
          </cell>
          <cell r="CE740">
            <v>3.38674234255417</v>
          </cell>
          <cell r="CF740">
            <v>3.60042457695393</v>
          </cell>
          <cell r="CG740">
            <v>4.1556108370945</v>
          </cell>
          <cell r="CH740">
            <v>4.41358239918775</v>
          </cell>
          <cell r="CI740">
            <v>3.73649437788027</v>
          </cell>
          <cell r="CJ740">
            <v>3.53679952583663</v>
          </cell>
          <cell r="CK740">
            <v>4.41329827212628</v>
          </cell>
          <cell r="CL740">
            <v>4.42151049968308</v>
          </cell>
          <cell r="CM740">
            <v>4.53114950620156</v>
          </cell>
          <cell r="CN740">
            <v>4.23683307990461</v>
          </cell>
          <cell r="CO740">
            <v>5.27667663006567</v>
          </cell>
          <cell r="CP740">
            <v>5.05171810219301</v>
          </cell>
          <cell r="CQ740">
            <v>5.52980052790861</v>
          </cell>
          <cell r="CR740">
            <v>1.46061490632454</v>
          </cell>
          <cell r="CS740">
            <v>1.43796220656943</v>
          </cell>
          <cell r="CT740">
            <v>1.44529251929691</v>
          </cell>
          <cell r="CU740">
            <v>1.46049220724181</v>
          </cell>
          <cell r="CV740">
            <v>1.44422706910042</v>
          </cell>
          <cell r="CW740">
            <v>1.44626456804127</v>
          </cell>
          <cell r="CX740">
            <v>1.47045237978697</v>
          </cell>
          <cell r="CY740">
            <v>1.44517252478122</v>
          </cell>
          <cell r="CZ740">
            <v>1.43895402197268</v>
          </cell>
          <cell r="DA740">
            <v>1.4296497484765</v>
          </cell>
          <cell r="DB740">
            <v>1.44245260377097</v>
          </cell>
          <cell r="DC740">
            <v>1.45981298464635</v>
          </cell>
          <cell r="DD740">
            <v>1.47440474999556</v>
          </cell>
          <cell r="DE740">
            <v>1.43360969552751</v>
          </cell>
          <cell r="DF740">
            <v>1.44484146037443</v>
          </cell>
          <cell r="DG740">
            <v>1.44484146037443</v>
          </cell>
          <cell r="DH740">
            <v>1.44484146037443</v>
          </cell>
          <cell r="DI740">
            <v>1.44484146037443</v>
          </cell>
          <cell r="DJ740">
            <v>1.44484146037443</v>
          </cell>
          <cell r="DK740">
            <v>1.44484146037443</v>
          </cell>
        </row>
        <row r="741">
          <cell r="A741">
            <v>1206.113018571</v>
          </cell>
          <cell r="B741">
            <v>1630.01452263306</v>
          </cell>
          <cell r="C741">
            <v>1519.32262790908</v>
          </cell>
          <cell r="D741">
            <v>1848.26028303557</v>
          </cell>
          <cell r="E741">
            <v>1408.30628731712</v>
          </cell>
          <cell r="F741">
            <v>1656.0136171395</v>
          </cell>
          <cell r="G741">
            <v>1907.19123941916</v>
          </cell>
          <cell r="H741">
            <v>2107.19273288475</v>
          </cell>
          <cell r="I741">
            <v>1954.41128242109</v>
          </cell>
          <cell r="J741">
            <v>1923.53460205065</v>
          </cell>
          <cell r="K741">
            <v>2028.47756345525</v>
          </cell>
          <cell r="L741">
            <v>2058.73864209518</v>
          </cell>
          <cell r="M741">
            <v>2268.08694309329</v>
          </cell>
          <cell r="N741">
            <v>2358.81764270906</v>
          </cell>
          <cell r="O741">
            <v>2621.83870861032</v>
          </cell>
          <cell r="P741">
            <v>2291.6197323683</v>
          </cell>
          <cell r="Q741">
            <v>2429.61404097266</v>
          </cell>
          <cell r="R741">
            <v>2345.01228288512</v>
          </cell>
          <cell r="S741">
            <v>2519.80395159324</v>
          </cell>
          <cell r="T741">
            <v>2591.4351918845</v>
          </cell>
        </row>
        <row r="741">
          <cell r="Z741">
            <v>1206.113018571</v>
          </cell>
          <cell r="AA741">
            <v>1630.01452263306</v>
          </cell>
          <cell r="AB741">
            <v>1519.32262790908</v>
          </cell>
          <cell r="AC741">
            <v>1848.26028303557</v>
          </cell>
          <cell r="AD741">
            <v>1408.30628731712</v>
          </cell>
          <cell r="AE741">
            <v>1656.0136171395</v>
          </cell>
          <cell r="AF741">
            <v>1907.19123941916</v>
          </cell>
          <cell r="AG741">
            <v>2107.19273288475</v>
          </cell>
          <cell r="AH741">
            <v>1954.41128242109</v>
          </cell>
          <cell r="AI741">
            <v>1923.53460205065</v>
          </cell>
          <cell r="AJ741">
            <v>2028.47756345525</v>
          </cell>
          <cell r="AK741">
            <v>2058.73864209518</v>
          </cell>
          <cell r="AL741">
            <v>2268.08694309329</v>
          </cell>
          <cell r="AM741">
            <v>2358.81764270906</v>
          </cell>
          <cell r="AN741">
            <v>2621.83870861032</v>
          </cell>
          <cell r="AO741">
            <v>2291.6197323683</v>
          </cell>
          <cell r="AP741">
            <v>2429.61404097266</v>
          </cell>
          <cell r="AQ741">
            <v>2345.01228288512</v>
          </cell>
          <cell r="AR741">
            <v>2519.80395159324</v>
          </cell>
          <cell r="AS741">
            <v>2591.4351918845</v>
          </cell>
        </row>
        <row r="741"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</row>
        <row r="741">
          <cell r="BX741">
            <v>2.88107447943911</v>
          </cell>
          <cell r="BY741">
            <v>3.51280771609103</v>
          </cell>
          <cell r="BZ741">
            <v>2.73727047025351</v>
          </cell>
          <cell r="CA741">
            <v>3.14670427693467</v>
          </cell>
          <cell r="CB741">
            <v>3.5279288737691</v>
          </cell>
          <cell r="CC741">
            <v>3.98870973154964</v>
          </cell>
          <cell r="CD741">
            <v>3.73797105864237</v>
          </cell>
          <cell r="CE741">
            <v>3.63039888750562</v>
          </cell>
          <cell r="CF741">
            <v>3.82327926557528</v>
          </cell>
          <cell r="CG741">
            <v>3.90979948534717</v>
          </cell>
          <cell r="CH741">
            <v>4.28620058703403</v>
          </cell>
          <cell r="CI741">
            <v>4.54142261193363</v>
          </cell>
          <cell r="CJ741">
            <v>4.98251474828868</v>
          </cell>
          <cell r="CK741">
            <v>4.35497007367262</v>
          </cell>
          <cell r="CL741">
            <v>4.61721300858052</v>
          </cell>
          <cell r="CM741">
            <v>4.4564367159665</v>
          </cell>
          <cell r="CN741">
            <v>4.78860896758367</v>
          </cell>
          <cell r="CO741">
            <v>4.92473622438912</v>
          </cell>
          <cell r="CP741">
            <v>5.07709469879964</v>
          </cell>
          <cell r="CQ741">
            <v>4.66271261865512</v>
          </cell>
          <cell r="CR741">
            <v>1.44765381738577</v>
          </cell>
          <cell r="CS741">
            <v>1.4426582919225</v>
          </cell>
          <cell r="CT741">
            <v>1.44478311039931</v>
          </cell>
          <cell r="CU741">
            <v>1.44150412208499</v>
          </cell>
          <cell r="CV741">
            <v>1.40956965409143</v>
          </cell>
          <cell r="CW741">
            <v>1.44183348967926</v>
          </cell>
          <cell r="CX741">
            <v>1.4810903691146</v>
          </cell>
          <cell r="CY741">
            <v>1.4473679870367</v>
          </cell>
          <cell r="CZ741">
            <v>1.43247536556174</v>
          </cell>
          <cell r="DA741">
            <v>1.45161949888606</v>
          </cell>
          <cell r="DB741">
            <v>1.45358797789873</v>
          </cell>
          <cell r="DC741">
            <v>1.44262637060934</v>
          </cell>
          <cell r="DD741">
            <v>1.44975408971527</v>
          </cell>
          <cell r="DE741">
            <v>1.42301535043934</v>
          </cell>
          <cell r="DF741">
            <v>1.44166552684756</v>
          </cell>
          <cell r="DG741">
            <v>1.44166552684756</v>
          </cell>
          <cell r="DH741">
            <v>1.44166552684756</v>
          </cell>
          <cell r="DI741">
            <v>1.44166552684756</v>
          </cell>
          <cell r="DJ741">
            <v>1.44166552684756</v>
          </cell>
          <cell r="DK741">
            <v>1.44166552684756</v>
          </cell>
        </row>
        <row r="742">
          <cell r="A742">
            <v>1526.38613765898</v>
          </cell>
          <cell r="B742">
            <v>1463.31872626506</v>
          </cell>
          <cell r="C742">
            <v>1566.89459568274</v>
          </cell>
          <cell r="D742">
            <v>1649.54832374826</v>
          </cell>
          <cell r="E742">
            <v>1392.61863709762</v>
          </cell>
          <cell r="F742">
            <v>1933.33933513369</v>
          </cell>
          <cell r="G742">
            <v>1796.92290384088</v>
          </cell>
          <cell r="H742">
            <v>1885.19711492862</v>
          </cell>
          <cell r="I742">
            <v>1813.70189967391</v>
          </cell>
          <cell r="J742">
            <v>1750.53742162658</v>
          </cell>
          <cell r="K742">
            <v>1563.78031468443</v>
          </cell>
          <cell r="L742">
            <v>1864.69590454494</v>
          </cell>
          <cell r="M742">
            <v>1983.54298005234</v>
          </cell>
          <cell r="N742">
            <v>2205.66043449256</v>
          </cell>
          <cell r="O742">
            <v>2391.42123063225</v>
          </cell>
          <cell r="P742">
            <v>2297.83692058071</v>
          </cell>
          <cell r="Q742">
            <v>2168.0428273177</v>
          </cell>
          <cell r="R742">
            <v>2294.05858074378</v>
          </cell>
          <cell r="S742">
            <v>2344.60369852805</v>
          </cell>
          <cell r="T742">
            <v>2493.91832949301</v>
          </cell>
        </row>
        <row r="742">
          <cell r="Z742">
            <v>1526.38613765898</v>
          </cell>
          <cell r="AA742">
            <v>1463.31872626506</v>
          </cell>
          <cell r="AB742">
            <v>1566.89459568274</v>
          </cell>
          <cell r="AC742">
            <v>1649.54832374826</v>
          </cell>
          <cell r="AD742">
            <v>1392.61863709762</v>
          </cell>
          <cell r="AE742">
            <v>1933.33933513369</v>
          </cell>
          <cell r="AF742">
            <v>1796.92290384088</v>
          </cell>
          <cell r="AG742">
            <v>1885.19711492862</v>
          </cell>
          <cell r="AH742">
            <v>1813.70189967391</v>
          </cell>
          <cell r="AI742">
            <v>1750.53742162658</v>
          </cell>
          <cell r="AJ742">
            <v>1563.78031468443</v>
          </cell>
          <cell r="AK742">
            <v>1864.69590454494</v>
          </cell>
          <cell r="AL742">
            <v>1983.54298005234</v>
          </cell>
          <cell r="AM742">
            <v>2205.66043449256</v>
          </cell>
          <cell r="AN742">
            <v>2391.42123063225</v>
          </cell>
          <cell r="AO742">
            <v>2297.83692058071</v>
          </cell>
          <cell r="AP742">
            <v>2168.0428273177</v>
          </cell>
          <cell r="AQ742">
            <v>2294.05858074378</v>
          </cell>
          <cell r="AR742">
            <v>2344.60369852805</v>
          </cell>
          <cell r="AS742">
            <v>2493.91832949301</v>
          </cell>
        </row>
        <row r="742"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</row>
        <row r="742">
          <cell r="BX742">
            <v>2.97562988385805</v>
          </cell>
          <cell r="BY742">
            <v>3.13652009544554</v>
          </cell>
          <cell r="BZ742">
            <v>2.65239549852164</v>
          </cell>
          <cell r="CA742">
            <v>3.64646025565739</v>
          </cell>
          <cell r="CB742">
            <v>3.40118806017126</v>
          </cell>
          <cell r="CC742">
            <v>3.52985267044782</v>
          </cell>
          <cell r="CD742">
            <v>3.41125495146256</v>
          </cell>
          <cell r="CE742">
            <v>3.31142408256558</v>
          </cell>
          <cell r="CF742">
            <v>2.9436279084065</v>
          </cell>
          <cell r="CG742">
            <v>3.60749478804754</v>
          </cell>
          <cell r="CH742">
            <v>3.75223952444424</v>
          </cell>
          <cell r="CI742">
            <v>4.12741536871502</v>
          </cell>
          <cell r="CJ742">
            <v>4.50952286110806</v>
          </cell>
          <cell r="CK742">
            <v>4.33305015098377</v>
          </cell>
          <cell r="CL742">
            <v>4.0882963521511</v>
          </cell>
          <cell r="CM742">
            <v>4.32592530419666</v>
          </cell>
          <cell r="CN742">
            <v>4.42123865227851</v>
          </cell>
          <cell r="CO742">
            <v>4.7028024910575</v>
          </cell>
          <cell r="CP742">
            <v>4.5765039529378</v>
          </cell>
          <cell r="CQ742">
            <v>4.41840620329244</v>
          </cell>
          <cell r="CR742">
            <v>1.44413626207764</v>
          </cell>
          <cell r="CS742">
            <v>1.44866811476969</v>
          </cell>
          <cell r="CT742">
            <v>1.44267334095133</v>
          </cell>
          <cell r="CU742">
            <v>1.44086769365355</v>
          </cell>
          <cell r="CV742">
            <v>1.43847081946166</v>
          </cell>
          <cell r="CW742">
            <v>1.45259230181895</v>
          </cell>
          <cell r="CX742">
            <v>1.44745787700761</v>
          </cell>
          <cell r="CY742">
            <v>1.46321223142973</v>
          </cell>
          <cell r="CZ742">
            <v>1.45666224635189</v>
          </cell>
          <cell r="DA742">
            <v>1.4483173451609</v>
          </cell>
          <cell r="DB742">
            <v>1.45545896512161</v>
          </cell>
          <cell r="DC742">
            <v>1.41615059841232</v>
          </cell>
          <cell r="DD742">
            <v>1.4482988875065</v>
          </cell>
          <cell r="DE742">
            <v>1.46408945069683</v>
          </cell>
          <cell r="DF742">
            <v>1.45288962709098</v>
          </cell>
          <cell r="DG742">
            <v>1.45288962709098</v>
          </cell>
          <cell r="DH742">
            <v>1.45288962709098</v>
          </cell>
          <cell r="DI742">
            <v>1.45288962709098</v>
          </cell>
          <cell r="DJ742">
            <v>1.45288962709098</v>
          </cell>
          <cell r="DK742">
            <v>1.45288962709098</v>
          </cell>
        </row>
        <row r="743">
          <cell r="A743">
            <v>1175.2164543733</v>
          </cell>
          <cell r="B743">
            <v>1434.90308001027</v>
          </cell>
          <cell r="C743">
            <v>1814.74443778785</v>
          </cell>
          <cell r="D743">
            <v>1583.10884621709</v>
          </cell>
          <cell r="E743">
            <v>1631.94436798423</v>
          </cell>
          <cell r="F743">
            <v>1780.38253531689</v>
          </cell>
          <cell r="G743">
            <v>1561.81492261804</v>
          </cell>
          <cell r="H743">
            <v>1772.01043427172</v>
          </cell>
          <cell r="I743">
            <v>1977.63809368977</v>
          </cell>
          <cell r="J743">
            <v>1807.25219703285</v>
          </cell>
          <cell r="K743">
            <v>1896.71065974637</v>
          </cell>
          <cell r="L743">
            <v>2046.01077331275</v>
          </cell>
          <cell r="M743">
            <v>2116.50875986771</v>
          </cell>
          <cell r="N743">
            <v>2379.41444388614</v>
          </cell>
          <cell r="O743">
            <v>2040.59789787241</v>
          </cell>
          <cell r="P743">
            <v>2282.95645007615</v>
          </cell>
          <cell r="Q743">
            <v>2426.5094592674</v>
          </cell>
          <cell r="R743">
            <v>2173.945128392</v>
          </cell>
          <cell r="S743">
            <v>2513.81743437397</v>
          </cell>
          <cell r="T743">
            <v>2344.93971092616</v>
          </cell>
        </row>
        <row r="743">
          <cell r="Z743">
            <v>1175.2164543733</v>
          </cell>
          <cell r="AA743">
            <v>1434.90308001027</v>
          </cell>
          <cell r="AB743">
            <v>1814.74443778785</v>
          </cell>
          <cell r="AC743">
            <v>1583.10884621709</v>
          </cell>
          <cell r="AD743">
            <v>1631.94436798423</v>
          </cell>
          <cell r="AE743">
            <v>1780.38253531689</v>
          </cell>
          <cell r="AF743">
            <v>1561.81492261804</v>
          </cell>
          <cell r="AG743">
            <v>1772.01043427172</v>
          </cell>
          <cell r="AH743">
            <v>1977.63809368977</v>
          </cell>
          <cell r="AI743">
            <v>1807.25219703285</v>
          </cell>
          <cell r="AJ743">
            <v>1896.71065974637</v>
          </cell>
          <cell r="AK743">
            <v>2046.01077331275</v>
          </cell>
          <cell r="AL743">
            <v>2116.50875986771</v>
          </cell>
          <cell r="AM743">
            <v>2379.41444388614</v>
          </cell>
          <cell r="AN743">
            <v>2040.59789787241</v>
          </cell>
          <cell r="AO743">
            <v>2282.95645007615</v>
          </cell>
          <cell r="AP743">
            <v>2426.5094592674</v>
          </cell>
          <cell r="AQ743">
            <v>2173.945128392</v>
          </cell>
          <cell r="AR743">
            <v>2513.81743437397</v>
          </cell>
          <cell r="AS743">
            <v>2344.93971092616</v>
          </cell>
        </row>
        <row r="743"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</row>
        <row r="743">
          <cell r="BX743">
            <v>3.4515356222052</v>
          </cell>
          <cell r="BY743">
            <v>3.00685574441935</v>
          </cell>
          <cell r="BZ743">
            <v>3.06875062414779</v>
          </cell>
          <cell r="CA743">
            <v>3.37603201735614</v>
          </cell>
          <cell r="CB743">
            <v>2.931010900885</v>
          </cell>
          <cell r="CC743">
            <v>3.33859869408348</v>
          </cell>
          <cell r="CD743">
            <v>3.74647834284626</v>
          </cell>
          <cell r="CE743">
            <v>3.40319660009588</v>
          </cell>
          <cell r="CF743">
            <v>3.53093150807914</v>
          </cell>
          <cell r="CG743">
            <v>3.89082839477068</v>
          </cell>
          <cell r="CH743">
            <v>4.06835798976186</v>
          </cell>
          <cell r="CI743">
            <v>4.50373228092264</v>
          </cell>
          <cell r="CJ743">
            <v>3.83730857778681</v>
          </cell>
          <cell r="CK743">
            <v>4.29305958695969</v>
          </cell>
          <cell r="CL743">
            <v>4.56300850443678</v>
          </cell>
          <cell r="CM743">
            <v>4.08806570736656</v>
          </cell>
          <cell r="CN743">
            <v>4.72718962122365</v>
          </cell>
          <cell r="CO743">
            <v>4.40961802249807</v>
          </cell>
          <cell r="CP743">
            <v>5.19598266531951</v>
          </cell>
          <cell r="CQ743">
            <v>5.78465451509495</v>
          </cell>
          <cell r="CR743">
            <v>1.4327141270081</v>
          </cell>
          <cell r="CS743">
            <v>1.44669125712162</v>
          </cell>
          <cell r="CT743">
            <v>1.4404900060412</v>
          </cell>
          <cell r="CU743">
            <v>1.44246511267915</v>
          </cell>
          <cell r="CV743">
            <v>1.45697093307229</v>
          </cell>
          <cell r="CW743">
            <v>1.44482053062728</v>
          </cell>
          <cell r="CX743">
            <v>1.45988709635372</v>
          </cell>
          <cell r="CY743">
            <v>1.45414994506445</v>
          </cell>
          <cell r="CZ743">
            <v>1.44620789504895</v>
          </cell>
          <cell r="DA743">
            <v>1.45491914341425</v>
          </cell>
          <cell r="DB743">
            <v>1.47169877100671</v>
          </cell>
          <cell r="DC743">
            <v>1.44069807229587</v>
          </cell>
          <cell r="DD743">
            <v>1.42530577476622</v>
          </cell>
          <cell r="DE743">
            <v>1.44745363961651</v>
          </cell>
          <cell r="DF743">
            <v>1.45692718188372</v>
          </cell>
          <cell r="DG743">
            <v>1.45692718188372</v>
          </cell>
          <cell r="DH743">
            <v>1.45692718188372</v>
          </cell>
          <cell r="DI743">
            <v>1.45692718188372</v>
          </cell>
          <cell r="DJ743">
            <v>1.45692718188372</v>
          </cell>
          <cell r="DK743">
            <v>1.45692718188372</v>
          </cell>
        </row>
        <row r="744">
          <cell r="A744">
            <v>1358.88526678686</v>
          </cell>
          <cell r="B744">
            <v>1422.45488642945</v>
          </cell>
          <cell r="C744">
            <v>1762.37244214058</v>
          </cell>
          <cell r="D744">
            <v>1525.26429526478</v>
          </cell>
          <cell r="E744">
            <v>1707.96288680944</v>
          </cell>
          <cell r="F744">
            <v>1896.55393135419</v>
          </cell>
          <cell r="G744">
            <v>1770.10122587545</v>
          </cell>
          <cell r="H744">
            <v>1640.62665919502</v>
          </cell>
          <cell r="I744">
            <v>2046.39839636527</v>
          </cell>
          <cell r="J744">
            <v>1945.53763576364</v>
          </cell>
          <cell r="K744">
            <v>1966.06081103171</v>
          </cell>
          <cell r="L744">
            <v>1867.43321985865</v>
          </cell>
          <cell r="M744">
            <v>1941.39630026014</v>
          </cell>
          <cell r="N744">
            <v>1965.33377278452</v>
          </cell>
          <cell r="O744">
            <v>2234.1425168902</v>
          </cell>
          <cell r="P744">
            <v>2178.12937076424</v>
          </cell>
          <cell r="Q744">
            <v>2148.97250567666</v>
          </cell>
          <cell r="R744">
            <v>2168.10965706939</v>
          </cell>
          <cell r="S744">
            <v>2367.03584338778</v>
          </cell>
          <cell r="T744">
            <v>2940.44981884615</v>
          </cell>
        </row>
        <row r="744">
          <cell r="Z744">
            <v>1358.88526678686</v>
          </cell>
          <cell r="AA744">
            <v>1422.45488642945</v>
          </cell>
          <cell r="AB744">
            <v>1762.37244214058</v>
          </cell>
          <cell r="AC744">
            <v>1525.26429526478</v>
          </cell>
          <cell r="AD744">
            <v>1707.96288680944</v>
          </cell>
          <cell r="AE744">
            <v>1896.55393135419</v>
          </cell>
          <cell r="AF744">
            <v>1770.10122587545</v>
          </cell>
          <cell r="AG744">
            <v>1640.62665919502</v>
          </cell>
          <cell r="AH744">
            <v>2046.39839636527</v>
          </cell>
          <cell r="AI744">
            <v>1945.53763576364</v>
          </cell>
          <cell r="AJ744">
            <v>1966.06081103171</v>
          </cell>
          <cell r="AK744">
            <v>1867.43321985865</v>
          </cell>
          <cell r="AL744">
            <v>1941.39630026014</v>
          </cell>
          <cell r="AM744">
            <v>1965.33377278452</v>
          </cell>
          <cell r="AN744">
            <v>2234.1425168902</v>
          </cell>
          <cell r="AO744">
            <v>2178.12937076424</v>
          </cell>
          <cell r="AP744">
            <v>2148.97250567666</v>
          </cell>
          <cell r="AQ744">
            <v>2168.10965706939</v>
          </cell>
          <cell r="AR744">
            <v>2367.03584338778</v>
          </cell>
          <cell r="AS744">
            <v>2940.44981884615</v>
          </cell>
        </row>
        <row r="744"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</row>
        <row r="744">
          <cell r="BX744">
            <v>3.34281560449242</v>
          </cell>
          <cell r="BY744">
            <v>2.90394973022248</v>
          </cell>
          <cell r="BZ744">
            <v>3.23842537135152</v>
          </cell>
          <cell r="CA744">
            <v>3.61344137685753</v>
          </cell>
          <cell r="CB744">
            <v>3.36393567565578</v>
          </cell>
          <cell r="CC744">
            <v>3.08889629434705</v>
          </cell>
          <cell r="CD744">
            <v>3.89598581993236</v>
          </cell>
          <cell r="CE744">
            <v>3.70407526335901</v>
          </cell>
          <cell r="CF744">
            <v>3.75466606031697</v>
          </cell>
          <cell r="CG744">
            <v>3.53635360585082</v>
          </cell>
          <cell r="CH744">
            <v>3.66494203653027</v>
          </cell>
          <cell r="CI744">
            <v>3.72026022154213</v>
          </cell>
          <cell r="CJ744">
            <v>4.27916107885704</v>
          </cell>
          <cell r="CK744">
            <v>4.17187639446717</v>
          </cell>
          <cell r="CL744">
            <v>4.11603084239472</v>
          </cell>
          <cell r="CM744">
            <v>4.15268515284307</v>
          </cell>
          <cell r="CN744">
            <v>4.53369808627223</v>
          </cell>
          <cell r="CO744">
            <v>5.63198557120385</v>
          </cell>
          <cell r="CP744">
            <v>6.03565853712892</v>
          </cell>
          <cell r="CQ744">
            <v>4.67363964929695</v>
          </cell>
          <cell r="CR744">
            <v>1.4642146392272</v>
          </cell>
          <cell r="CS744">
            <v>1.44788492181023</v>
          </cell>
          <cell r="CT744">
            <v>1.44441639054553</v>
          </cell>
          <cell r="CU744">
            <v>1.43900779166604</v>
          </cell>
          <cell r="CV744">
            <v>1.44494618162762</v>
          </cell>
          <cell r="CW744">
            <v>1.43797494581536</v>
          </cell>
          <cell r="CX744">
            <v>1.44164242935869</v>
          </cell>
          <cell r="CY744">
            <v>1.4551694622006</v>
          </cell>
          <cell r="CZ744">
            <v>1.43906348946703</v>
          </cell>
          <cell r="DA744">
            <v>1.43902046232962</v>
          </cell>
          <cell r="DB744">
            <v>1.4346064041111</v>
          </cell>
          <cell r="DC744">
            <v>1.44676012840127</v>
          </cell>
          <cell r="DD744">
            <v>1.45129006688221</v>
          </cell>
          <cell r="DE744">
            <v>1.44733856482454</v>
          </cell>
          <cell r="DF744">
            <v>1.43040616832162</v>
          </cell>
          <cell r="DG744">
            <v>1.43040616832162</v>
          </cell>
          <cell r="DH744">
            <v>1.43040616832162</v>
          </cell>
          <cell r="DI744">
            <v>1.43040616832162</v>
          </cell>
          <cell r="DJ744">
            <v>1.43040616832162</v>
          </cell>
          <cell r="DK744">
            <v>1.43040616832162</v>
          </cell>
        </row>
        <row r="745">
          <cell r="A745">
            <v>1413.49533192229</v>
          </cell>
          <cell r="B745">
            <v>1796.49365415</v>
          </cell>
          <cell r="C745">
            <v>1450.89981542326</v>
          </cell>
          <cell r="D745">
            <v>1581.69676167486</v>
          </cell>
          <cell r="E745">
            <v>1720.39009799424</v>
          </cell>
          <cell r="F745">
            <v>2080.41560162819</v>
          </cell>
          <cell r="G745">
            <v>1963.45723268449</v>
          </cell>
          <cell r="H745">
            <v>1705.78007744323</v>
          </cell>
          <cell r="I745">
            <v>2032.69181631678</v>
          </cell>
          <cell r="J745">
            <v>1936.44381393858</v>
          </cell>
          <cell r="K745">
            <v>2238.51705060035</v>
          </cell>
          <cell r="L745">
            <v>1868.34104640637</v>
          </cell>
          <cell r="M745">
            <v>2310.31015690344</v>
          </cell>
          <cell r="N745">
            <v>2305.25145859036</v>
          </cell>
          <cell r="O745">
            <v>2231.52151258796</v>
          </cell>
          <cell r="P745">
            <v>2405.82976939043</v>
          </cell>
          <cell r="Q745">
            <v>2438.49998941371</v>
          </cell>
          <cell r="R745">
            <v>2117.83103411716</v>
          </cell>
          <cell r="S745">
            <v>2388.02190736364</v>
          </cell>
          <cell r="T745">
            <v>2151.84333681631</v>
          </cell>
        </row>
        <row r="745">
          <cell r="Z745">
            <v>1413.49533192229</v>
          </cell>
          <cell r="AA745">
            <v>1796.49365415</v>
          </cell>
          <cell r="AB745">
            <v>1450.89981542326</v>
          </cell>
          <cell r="AC745">
            <v>1581.69676167486</v>
          </cell>
          <cell r="AD745">
            <v>1720.39009799424</v>
          </cell>
          <cell r="AE745">
            <v>2080.41560162819</v>
          </cell>
          <cell r="AF745">
            <v>1963.45723268449</v>
          </cell>
          <cell r="AG745">
            <v>1705.78007744323</v>
          </cell>
          <cell r="AH745">
            <v>2032.69181631678</v>
          </cell>
          <cell r="AI745">
            <v>1936.44381393858</v>
          </cell>
          <cell r="AJ745">
            <v>2238.51705060035</v>
          </cell>
          <cell r="AK745">
            <v>1868.34104640637</v>
          </cell>
          <cell r="AL745">
            <v>2310.31015690344</v>
          </cell>
          <cell r="AM745">
            <v>2305.25145859036</v>
          </cell>
          <cell r="AN745">
            <v>2231.52151258796</v>
          </cell>
          <cell r="AO745">
            <v>2405.82976939043</v>
          </cell>
          <cell r="AP745">
            <v>2438.49998941371</v>
          </cell>
          <cell r="AQ745">
            <v>2117.83103411716</v>
          </cell>
          <cell r="AR745">
            <v>2388.02190736364</v>
          </cell>
          <cell r="AS745">
            <v>2151.84333681631</v>
          </cell>
        </row>
        <row r="745"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</row>
        <row r="745">
          <cell r="BX745">
            <v>2.79587063521088</v>
          </cell>
          <cell r="BY745">
            <v>2.99492532632453</v>
          </cell>
          <cell r="BZ745">
            <v>3.24062748175945</v>
          </cell>
          <cell r="CA745">
            <v>3.85698129684995</v>
          </cell>
          <cell r="CB745">
            <v>3.72236744056687</v>
          </cell>
          <cell r="CC745">
            <v>3.20136293157851</v>
          </cell>
          <cell r="CD745">
            <v>3.83264448566444</v>
          </cell>
          <cell r="CE745">
            <v>3.64003818247609</v>
          </cell>
          <cell r="CF745">
            <v>4.20200536386182</v>
          </cell>
          <cell r="CG745">
            <v>3.51718099186629</v>
          </cell>
          <cell r="CH745">
            <v>4.34646511053854</v>
          </cell>
          <cell r="CI745">
            <v>4.37438949278627</v>
          </cell>
          <cell r="CJ745">
            <v>4.26639588728683</v>
          </cell>
          <cell r="CK745">
            <v>4.59965193063984</v>
          </cell>
          <cell r="CL745">
            <v>4.66211339092952</v>
          </cell>
          <cell r="CM745">
            <v>4.04903361359359</v>
          </cell>
          <cell r="CN745">
            <v>4.56560547897721</v>
          </cell>
          <cell r="CO745">
            <v>4.11406097162454</v>
          </cell>
          <cell r="CP745">
            <v>5.07358910445826</v>
          </cell>
          <cell r="CQ745">
            <v>4.9766367537521</v>
          </cell>
          <cell r="CR745">
            <v>1.41647708928322</v>
          </cell>
          <cell r="CS745">
            <v>1.44890401827278</v>
          </cell>
          <cell r="CT745">
            <v>1.42176391761459</v>
          </cell>
          <cell r="CU745">
            <v>1.44691947652955</v>
          </cell>
          <cell r="CV745">
            <v>1.45447064041815</v>
          </cell>
          <cell r="CW745">
            <v>1.47777972795439</v>
          </cell>
          <cell r="CX745">
            <v>1.44513806601744</v>
          </cell>
          <cell r="CY745">
            <v>1.45980639342338</v>
          </cell>
          <cell r="CZ745">
            <v>1.4530485923416</v>
          </cell>
          <cell r="DA745">
            <v>1.45749172170251</v>
          </cell>
          <cell r="DB745">
            <v>1.45952298848708</v>
          </cell>
          <cell r="DC745">
            <v>1.45535376334957</v>
          </cell>
          <cell r="DD745">
            <v>1.45626772728065</v>
          </cell>
          <cell r="DE745">
            <v>1.44380317098208</v>
          </cell>
          <cell r="DF745">
            <v>1.43300287414774</v>
          </cell>
          <cell r="DG745">
            <v>1.43300287414774</v>
          </cell>
          <cell r="DH745">
            <v>1.43300287414774</v>
          </cell>
          <cell r="DI745">
            <v>1.43300287414774</v>
          </cell>
          <cell r="DJ745">
            <v>1.43300287414774</v>
          </cell>
          <cell r="DK745">
            <v>1.43300287414774</v>
          </cell>
        </row>
        <row r="746">
          <cell r="A746">
            <v>1258.16165007473</v>
          </cell>
          <cell r="B746">
            <v>1568.49398522044</v>
          </cell>
          <cell r="C746">
            <v>1652.82584565645</v>
          </cell>
          <cell r="D746">
            <v>1811.93489065941</v>
          </cell>
          <cell r="E746">
            <v>1701.26907126167</v>
          </cell>
          <cell r="F746">
            <v>1473.37335254344</v>
          </cell>
          <cell r="G746">
            <v>1908.85484369399</v>
          </cell>
          <cell r="H746">
            <v>1632.81510033781</v>
          </cell>
          <cell r="I746">
            <v>1872.15134918858</v>
          </cell>
          <cell r="J746">
            <v>2008.25391935619</v>
          </cell>
          <cell r="K746">
            <v>2175.83304491894</v>
          </cell>
          <cell r="L746">
            <v>2078.91116177924</v>
          </cell>
          <cell r="M746">
            <v>2237.49257005232</v>
          </cell>
          <cell r="N746">
            <v>2298.93785505793</v>
          </cell>
          <cell r="O746">
            <v>2135.76183511211</v>
          </cell>
          <cell r="P746">
            <v>2369.29933206504</v>
          </cell>
          <cell r="Q746">
            <v>2337.21687644658</v>
          </cell>
          <cell r="R746">
            <v>2403.95811803782</v>
          </cell>
          <cell r="S746">
            <v>2233.55740578229</v>
          </cell>
          <cell r="T746">
            <v>2532.9016664566</v>
          </cell>
        </row>
        <row r="746">
          <cell r="Z746">
            <v>1258.16165007473</v>
          </cell>
          <cell r="AA746">
            <v>1568.49398522044</v>
          </cell>
          <cell r="AB746">
            <v>1652.82584565645</v>
          </cell>
          <cell r="AC746">
            <v>1811.93489065941</v>
          </cell>
          <cell r="AD746">
            <v>1701.26907126167</v>
          </cell>
          <cell r="AE746">
            <v>1473.37335254344</v>
          </cell>
          <cell r="AF746">
            <v>1908.85484369399</v>
          </cell>
          <cell r="AG746">
            <v>1632.81510033781</v>
          </cell>
          <cell r="AH746">
            <v>1872.15134918858</v>
          </cell>
          <cell r="AI746">
            <v>2008.25391935619</v>
          </cell>
          <cell r="AJ746">
            <v>2175.83304491894</v>
          </cell>
          <cell r="AK746">
            <v>2078.91116177924</v>
          </cell>
          <cell r="AL746">
            <v>2237.49257005232</v>
          </cell>
          <cell r="AM746">
            <v>2298.93785505793</v>
          </cell>
          <cell r="AN746">
            <v>2135.76183511211</v>
          </cell>
          <cell r="AO746">
            <v>2369.29933206504</v>
          </cell>
          <cell r="AP746">
            <v>2337.21687644658</v>
          </cell>
          <cell r="AQ746">
            <v>2403.95811803782</v>
          </cell>
          <cell r="AR746">
            <v>2233.55740578229</v>
          </cell>
          <cell r="AS746">
            <v>2532.9016664566</v>
          </cell>
        </row>
        <row r="746"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</row>
        <row r="746">
          <cell r="BX746">
            <v>3.15781256724395</v>
          </cell>
          <cell r="BY746">
            <v>3.39585884634298</v>
          </cell>
          <cell r="BZ746">
            <v>3.25671203751421</v>
          </cell>
          <cell r="CA746">
            <v>2.80128576502105</v>
          </cell>
          <cell r="CB746">
            <v>3.6412656239536</v>
          </cell>
          <cell r="CC746">
            <v>3.06587335211345</v>
          </cell>
          <cell r="CD746">
            <v>3.58480792074874</v>
          </cell>
          <cell r="CE746">
            <v>3.8271935270244</v>
          </cell>
          <cell r="CF746">
            <v>4.17156556609975</v>
          </cell>
          <cell r="CG746">
            <v>3.92573872579923</v>
          </cell>
          <cell r="CH746">
            <v>4.3541543798305</v>
          </cell>
          <cell r="CI746">
            <v>4.3825356660512</v>
          </cell>
          <cell r="CJ746">
            <v>4.0192879375071</v>
          </cell>
          <cell r="CK746">
            <v>4.4587819059014</v>
          </cell>
          <cell r="CL746">
            <v>4.39840596662159</v>
          </cell>
          <cell r="CM746">
            <v>4.52400623854884</v>
          </cell>
          <cell r="CN746">
            <v>4.20332931846739</v>
          </cell>
          <cell r="CO746">
            <v>4.76666496587447</v>
          </cell>
          <cell r="CP746">
            <v>4.90757696885383</v>
          </cell>
          <cell r="CQ746">
            <v>5.09791353368882</v>
          </cell>
          <cell r="CR746">
            <v>1.45223300120164</v>
          </cell>
          <cell r="CS746">
            <v>1.4327049701571</v>
          </cell>
          <cell r="CT746">
            <v>1.43399580933711</v>
          </cell>
          <cell r="CU746">
            <v>1.4618408492552</v>
          </cell>
          <cell r="CV746">
            <v>1.43120150030189</v>
          </cell>
          <cell r="CW746">
            <v>1.4409951931507</v>
          </cell>
          <cell r="CX746">
            <v>1.4362421855161</v>
          </cell>
          <cell r="CY746">
            <v>1.45911638040724</v>
          </cell>
          <cell r="CZ746">
            <v>1.43081076922179</v>
          </cell>
          <cell r="DA746">
            <v>1.43762406934266</v>
          </cell>
          <cell r="DB746">
            <v>1.42900460989492</v>
          </cell>
          <cell r="DC746">
            <v>1.45084719498588</v>
          </cell>
          <cell r="DD746">
            <v>1.40787764868341</v>
          </cell>
          <cell r="DE746">
            <v>1.43717253134101</v>
          </cell>
          <cell r="DF746">
            <v>1.45583057968413</v>
          </cell>
          <cell r="DG746">
            <v>1.45583057968413</v>
          </cell>
          <cell r="DH746">
            <v>1.45583057968413</v>
          </cell>
          <cell r="DI746">
            <v>1.45583057968413</v>
          </cell>
          <cell r="DJ746">
            <v>1.45583057968413</v>
          </cell>
          <cell r="DK746">
            <v>1.45583057968413</v>
          </cell>
        </row>
        <row r="747">
          <cell r="A747">
            <v>1293.30592401883</v>
          </cell>
          <cell r="B747">
            <v>1290.31883100436</v>
          </cell>
          <cell r="C747">
            <v>1628.93944954384</v>
          </cell>
          <cell r="D747">
            <v>1542.72867726868</v>
          </cell>
          <cell r="E747">
            <v>1650.91505844734</v>
          </cell>
          <cell r="F747">
            <v>1588.81905396451</v>
          </cell>
          <cell r="G747">
            <v>1623.21461631746</v>
          </cell>
          <cell r="H747">
            <v>2016.9949491688</v>
          </cell>
          <cell r="I747">
            <v>1842.17486997584</v>
          </cell>
          <cell r="J747">
            <v>2335.36360964447</v>
          </cell>
          <cell r="K747">
            <v>2053.72505195042</v>
          </cell>
          <cell r="L747">
            <v>2165.14794819523</v>
          </cell>
          <cell r="M747">
            <v>2115.48591485928</v>
          </cell>
          <cell r="N747">
            <v>2105.5030917533</v>
          </cell>
          <cell r="O747">
            <v>2253.97696445786</v>
          </cell>
          <cell r="P747">
            <v>1961.78990034335</v>
          </cell>
          <cell r="Q747">
            <v>2325.99812224832</v>
          </cell>
          <cell r="R747">
            <v>2744.31918180293</v>
          </cell>
          <cell r="S747">
            <v>2669.00465656134</v>
          </cell>
          <cell r="T747">
            <v>2867.98716285239</v>
          </cell>
        </row>
        <row r="747">
          <cell r="Z747">
            <v>1293.30592401883</v>
          </cell>
          <cell r="AA747">
            <v>1290.31883100436</v>
          </cell>
          <cell r="AB747">
            <v>1628.93944954384</v>
          </cell>
          <cell r="AC747">
            <v>1542.72867726868</v>
          </cell>
          <cell r="AD747">
            <v>1650.91505844734</v>
          </cell>
          <cell r="AE747">
            <v>1588.81905396451</v>
          </cell>
          <cell r="AF747">
            <v>1623.21461631746</v>
          </cell>
          <cell r="AG747">
            <v>2016.9949491688</v>
          </cell>
          <cell r="AH747">
            <v>1842.17486997584</v>
          </cell>
          <cell r="AI747">
            <v>2335.36360964447</v>
          </cell>
          <cell r="AJ747">
            <v>2053.72505195042</v>
          </cell>
          <cell r="AK747">
            <v>2165.14794819523</v>
          </cell>
          <cell r="AL747">
            <v>2115.48591485928</v>
          </cell>
          <cell r="AM747">
            <v>2105.5030917533</v>
          </cell>
          <cell r="AN747">
            <v>2253.97696445786</v>
          </cell>
          <cell r="AO747">
            <v>1961.78990034335</v>
          </cell>
          <cell r="AP747">
            <v>2325.99812224832</v>
          </cell>
          <cell r="AQ747">
            <v>2744.31918180293</v>
          </cell>
          <cell r="AR747">
            <v>2669.00465656134</v>
          </cell>
          <cell r="AS747">
            <v>2867.98716285239</v>
          </cell>
        </row>
        <row r="747"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</row>
        <row r="747">
          <cell r="BX747">
            <v>3.10438082545982</v>
          </cell>
          <cell r="BY747">
            <v>2.95696203273647</v>
          </cell>
          <cell r="BZ747">
            <v>3.17310747113831</v>
          </cell>
          <cell r="CA747">
            <v>3.00061896447882</v>
          </cell>
          <cell r="CB747">
            <v>3.13862441906305</v>
          </cell>
          <cell r="CC747">
            <v>3.83333111927072</v>
          </cell>
          <cell r="CD747">
            <v>3.50233926568036</v>
          </cell>
          <cell r="CE747">
            <v>4.45119739664702</v>
          </cell>
          <cell r="CF747">
            <v>3.85648184133304</v>
          </cell>
          <cell r="CG747">
            <v>4.14861368718897</v>
          </cell>
          <cell r="CH747">
            <v>4.02880292357027</v>
          </cell>
          <cell r="CI747">
            <v>3.9398822277742</v>
          </cell>
          <cell r="CJ747">
            <v>4.29344260290722</v>
          </cell>
          <cell r="CK747">
            <v>3.73687596142455</v>
          </cell>
          <cell r="CL747">
            <v>4.43063065409152</v>
          </cell>
          <cell r="CM747">
            <v>5.22746109517681</v>
          </cell>
          <cell r="CN747">
            <v>5.08399973936489</v>
          </cell>
          <cell r="CO747">
            <v>5.46302755695783</v>
          </cell>
          <cell r="CP747">
            <v>5.05878027332682</v>
          </cell>
          <cell r="CQ747">
            <v>4.8329228266454</v>
          </cell>
          <cell r="CR747">
            <v>1.46447533195641</v>
          </cell>
          <cell r="CS747">
            <v>1.44689517177875</v>
          </cell>
          <cell r="CT747">
            <v>1.4375967569341</v>
          </cell>
          <cell r="CU747">
            <v>1.42939065957964</v>
          </cell>
          <cell r="CV747">
            <v>1.42543389903767</v>
          </cell>
          <cell r="CW747">
            <v>1.45067699914619</v>
          </cell>
          <cell r="CX747">
            <v>1.41691478131818</v>
          </cell>
          <cell r="CY747">
            <v>1.44156958724137</v>
          </cell>
          <cell r="CZ747">
            <v>1.44105240966984</v>
          </cell>
          <cell r="DA747">
            <v>1.43742366258549</v>
          </cell>
          <cell r="DB747">
            <v>1.45900958683146</v>
          </cell>
          <cell r="DC747">
            <v>1.42985407514663</v>
          </cell>
          <cell r="DD747">
            <v>1.43860395543897</v>
          </cell>
          <cell r="DE747">
            <v>1.46413047084932</v>
          </cell>
          <cell r="DF747">
            <v>1.43830485831989</v>
          </cell>
          <cell r="DG747">
            <v>1.43830485831989</v>
          </cell>
          <cell r="DH747">
            <v>1.43830485831989</v>
          </cell>
          <cell r="DI747">
            <v>1.43830485831989</v>
          </cell>
          <cell r="DJ747">
            <v>1.43830485831989</v>
          </cell>
          <cell r="DK747">
            <v>1.43830485831989</v>
          </cell>
        </row>
        <row r="748">
          <cell r="A748">
            <v>1584.13102638989</v>
          </cell>
          <cell r="B748">
            <v>1377.64806630806</v>
          </cell>
          <cell r="C748">
            <v>1443.7434278191</v>
          </cell>
          <cell r="D748">
            <v>1621.76414298219</v>
          </cell>
          <cell r="E748">
            <v>1680.72655828137</v>
          </cell>
          <cell r="F748">
            <v>1834.97716836428</v>
          </cell>
          <cell r="G748">
            <v>2043.19098999383</v>
          </cell>
          <cell r="H748">
            <v>1779.0292446388</v>
          </cell>
          <cell r="I748">
            <v>1669.38765246898</v>
          </cell>
          <cell r="J748">
            <v>2045.31313775418</v>
          </cell>
          <cell r="K748">
            <v>1741.74344571193</v>
          </cell>
          <cell r="L748">
            <v>2622.64475510158</v>
          </cell>
          <cell r="M748">
            <v>2260.62234258113</v>
          </cell>
          <cell r="N748">
            <v>2330.83193355433</v>
          </cell>
          <cell r="O748">
            <v>2296.48559859579</v>
          </cell>
          <cell r="P748">
            <v>2388.36026621185</v>
          </cell>
          <cell r="Q748">
            <v>1984.25420184913</v>
          </cell>
          <cell r="R748">
            <v>2477.39251450435</v>
          </cell>
          <cell r="S748">
            <v>2572.56083329078</v>
          </cell>
          <cell r="T748">
            <v>2482.67819750319</v>
          </cell>
        </row>
        <row r="748">
          <cell r="Z748">
            <v>1584.13102638989</v>
          </cell>
          <cell r="AA748">
            <v>1377.64806630806</v>
          </cell>
          <cell r="AB748">
            <v>1443.7434278191</v>
          </cell>
          <cell r="AC748">
            <v>1621.76414298219</v>
          </cell>
          <cell r="AD748">
            <v>1680.72655828137</v>
          </cell>
          <cell r="AE748">
            <v>1834.97716836428</v>
          </cell>
          <cell r="AF748">
            <v>2043.19098999383</v>
          </cell>
          <cell r="AG748">
            <v>1779.0292446388</v>
          </cell>
          <cell r="AH748">
            <v>1669.38765246898</v>
          </cell>
          <cell r="AI748">
            <v>2045.31313775418</v>
          </cell>
          <cell r="AJ748">
            <v>1741.74344571193</v>
          </cell>
          <cell r="AK748">
            <v>2622.64475510158</v>
          </cell>
          <cell r="AL748">
            <v>2260.62234258113</v>
          </cell>
          <cell r="AM748">
            <v>2330.83193355433</v>
          </cell>
          <cell r="AN748">
            <v>2296.48559859579</v>
          </cell>
          <cell r="AO748">
            <v>2388.36026621185</v>
          </cell>
          <cell r="AP748">
            <v>1984.25420184913</v>
          </cell>
          <cell r="AQ748">
            <v>2477.39251450435</v>
          </cell>
          <cell r="AR748">
            <v>2572.56083329078</v>
          </cell>
          <cell r="AS748">
            <v>2482.67819750319</v>
          </cell>
        </row>
        <row r="748"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</row>
        <row r="748">
          <cell r="BX748">
            <v>2.7548289442934</v>
          </cell>
          <cell r="BY748">
            <v>3.08142307680844</v>
          </cell>
          <cell r="BZ748">
            <v>3.19513582815632</v>
          </cell>
          <cell r="CA748">
            <v>3.52555820955029</v>
          </cell>
          <cell r="CB748">
            <v>3.89225053661775</v>
          </cell>
          <cell r="CC748">
            <v>3.3683807824516</v>
          </cell>
          <cell r="CD748">
            <v>3.13646325750223</v>
          </cell>
          <cell r="CE748">
            <v>3.88892980226298</v>
          </cell>
          <cell r="CF748">
            <v>3.34593825862855</v>
          </cell>
          <cell r="CG748">
            <v>4.98971160498584</v>
          </cell>
          <cell r="CH748">
            <v>4.29076955679603</v>
          </cell>
          <cell r="CI748">
            <v>4.4244946712638</v>
          </cell>
          <cell r="CJ748">
            <v>4.42272085829887</v>
          </cell>
          <cell r="CK748">
            <v>4.59965904988313</v>
          </cell>
          <cell r="CL748">
            <v>3.82140539093795</v>
          </cell>
          <cell r="CM748">
            <v>4.77112312604595</v>
          </cell>
          <cell r="CN748">
            <v>4.95440444459782</v>
          </cell>
          <cell r="CO748">
            <v>4.78130263706211</v>
          </cell>
          <cell r="CP748">
            <v>5.14879599275133</v>
          </cell>
          <cell r="CQ748">
            <v>4.53983138720143</v>
          </cell>
          <cell r="CR748">
            <v>1.44315048498741</v>
          </cell>
          <cell r="CS748">
            <v>1.4240073149058</v>
          </cell>
          <cell r="CT748">
            <v>1.43582833129201</v>
          </cell>
          <cell r="CU748">
            <v>1.44192774639369</v>
          </cell>
          <cell r="CV748">
            <v>1.44116887178419</v>
          </cell>
          <cell r="CW748">
            <v>1.42596843082294</v>
          </cell>
          <cell r="CX748">
            <v>1.43818684885942</v>
          </cell>
          <cell r="CY748">
            <v>1.44700170195435</v>
          </cell>
          <cell r="CZ748">
            <v>1.45822361870331</v>
          </cell>
          <cell r="DA748">
            <v>1.44090994762156</v>
          </cell>
          <cell r="DB748">
            <v>1.42617689939727</v>
          </cell>
          <cell r="DC748">
            <v>1.44002873612755</v>
          </cell>
          <cell r="DD748">
            <v>1.44344406943869</v>
          </cell>
          <cell r="DE748">
            <v>1.4432927121197</v>
          </cell>
          <cell r="DF748">
            <v>1.42259517785526</v>
          </cell>
          <cell r="DG748">
            <v>1.42259517785526</v>
          </cell>
          <cell r="DH748">
            <v>1.42259517785526</v>
          </cell>
          <cell r="DI748">
            <v>1.42259517785526</v>
          </cell>
          <cell r="DJ748">
            <v>1.42259517785526</v>
          </cell>
          <cell r="DK748">
            <v>1.42259517785526</v>
          </cell>
        </row>
        <row r="749">
          <cell r="A749">
            <v>1400.27934768934</v>
          </cell>
          <cell r="B749">
            <v>1753.76370956562</v>
          </cell>
          <cell r="C749">
            <v>1628.76337110504</v>
          </cell>
          <cell r="D749">
            <v>1659.28042627791</v>
          </cell>
          <cell r="E749">
            <v>1666.58503902562</v>
          </cell>
          <cell r="F749">
            <v>1859.78966413022</v>
          </cell>
          <cell r="G749">
            <v>1882.22480653915</v>
          </cell>
          <cell r="H749">
            <v>1854.75738013169</v>
          </cell>
          <cell r="I749">
            <v>2157.58045217746</v>
          </cell>
          <cell r="J749">
            <v>1683.72686266866</v>
          </cell>
          <cell r="K749">
            <v>1603.49199259395</v>
          </cell>
          <cell r="L749">
            <v>2014.0306011072</v>
          </cell>
          <cell r="M749">
            <v>2233.21490101985</v>
          </cell>
          <cell r="N749">
            <v>2060.68847960191</v>
          </cell>
          <cell r="O749">
            <v>2146.43973542425</v>
          </cell>
          <cell r="P749">
            <v>2272.05268030678</v>
          </cell>
          <cell r="Q749">
            <v>2340.51881453114</v>
          </cell>
          <cell r="R749">
            <v>2356.84134682515</v>
          </cell>
          <cell r="S749">
            <v>2844.69688578297</v>
          </cell>
          <cell r="T749">
            <v>2649.65989542739</v>
          </cell>
        </row>
        <row r="749">
          <cell r="Z749">
            <v>1400.27934768934</v>
          </cell>
          <cell r="AA749">
            <v>1753.76370956562</v>
          </cell>
          <cell r="AB749">
            <v>1628.76337110504</v>
          </cell>
          <cell r="AC749">
            <v>1659.28042627791</v>
          </cell>
          <cell r="AD749">
            <v>1666.58503902562</v>
          </cell>
          <cell r="AE749">
            <v>1859.78966413022</v>
          </cell>
          <cell r="AF749">
            <v>1882.22480653915</v>
          </cell>
          <cell r="AG749">
            <v>1854.75738013169</v>
          </cell>
          <cell r="AH749">
            <v>2157.58045217746</v>
          </cell>
          <cell r="AI749">
            <v>1683.72686266866</v>
          </cell>
          <cell r="AJ749">
            <v>1603.49199259395</v>
          </cell>
          <cell r="AK749">
            <v>2014.0306011072</v>
          </cell>
          <cell r="AL749">
            <v>2233.21490101985</v>
          </cell>
          <cell r="AM749">
            <v>2060.68847960191</v>
          </cell>
          <cell r="AN749">
            <v>2146.43973542425</v>
          </cell>
          <cell r="AO749">
            <v>2272.05268030678</v>
          </cell>
          <cell r="AP749">
            <v>2340.51881453114</v>
          </cell>
          <cell r="AQ749">
            <v>2356.84134682515</v>
          </cell>
          <cell r="AR749">
            <v>2844.69688578297</v>
          </cell>
          <cell r="AS749">
            <v>2649.65989542739</v>
          </cell>
        </row>
        <row r="749"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</row>
        <row r="749">
          <cell r="BX749">
            <v>3.11393146309313</v>
          </cell>
          <cell r="BY749">
            <v>3.1317184535707</v>
          </cell>
          <cell r="BZ749">
            <v>3.18578038111291</v>
          </cell>
          <cell r="CA749">
            <v>3.51945177732532</v>
          </cell>
          <cell r="CB749">
            <v>3.59412437016884</v>
          </cell>
          <cell r="CC749">
            <v>3.46866787583182</v>
          </cell>
          <cell r="CD749">
            <v>4.03151641869903</v>
          </cell>
          <cell r="CE749">
            <v>3.17474132726848</v>
          </cell>
          <cell r="CF749">
            <v>3.01378291062714</v>
          </cell>
          <cell r="CG749">
            <v>3.89156767878405</v>
          </cell>
          <cell r="CH749">
            <v>4.23788381818261</v>
          </cell>
          <cell r="CI749">
            <v>3.92124032928405</v>
          </cell>
          <cell r="CJ749">
            <v>4.05427877093202</v>
          </cell>
          <cell r="CK749">
            <v>4.29154138184377</v>
          </cell>
          <cell r="CL749">
            <v>4.42086287637842</v>
          </cell>
          <cell r="CM749">
            <v>4.4516935095778</v>
          </cell>
          <cell r="CN749">
            <v>5.37317400690346</v>
          </cell>
          <cell r="CO749">
            <v>5.00478056147146</v>
          </cell>
          <cell r="CP749">
            <v>4.95779403459903</v>
          </cell>
          <cell r="CQ749">
            <v>4.55121892393092</v>
          </cell>
          <cell r="CR749">
            <v>1.47005911150289</v>
          </cell>
          <cell r="CS749">
            <v>1.44671215885512</v>
          </cell>
          <cell r="CT749">
            <v>1.43303263195627</v>
          </cell>
          <cell r="CU749">
            <v>1.45159082402226</v>
          </cell>
          <cell r="CV749">
            <v>1.43323954010109</v>
          </cell>
          <cell r="CW749">
            <v>1.4477579096635</v>
          </cell>
          <cell r="CX749">
            <v>1.43478070338613</v>
          </cell>
          <cell r="CY749">
            <v>1.46497942459693</v>
          </cell>
          <cell r="CZ749">
            <v>1.46624215484199</v>
          </cell>
          <cell r="DA749">
            <v>1.45301611474917</v>
          </cell>
          <cell r="DB749">
            <v>1.45767922810292</v>
          </cell>
          <cell r="DC749">
            <v>1.4179098279365</v>
          </cell>
          <cell r="DD749">
            <v>1.44373872706103</v>
          </cell>
          <cell r="DE749">
            <v>1.43977960742688</v>
          </cell>
          <cell r="DF749">
            <v>1.45048161254822</v>
          </cell>
          <cell r="DG749">
            <v>1.45048161254822</v>
          </cell>
          <cell r="DH749">
            <v>1.45048161254822</v>
          </cell>
          <cell r="DI749">
            <v>1.45048161254822</v>
          </cell>
          <cell r="DJ749">
            <v>1.45048161254822</v>
          </cell>
          <cell r="DK749">
            <v>1.45048161254822</v>
          </cell>
        </row>
        <row r="750">
          <cell r="A750">
            <v>1212.42155086013</v>
          </cell>
          <cell r="B750">
            <v>1396.72212370739</v>
          </cell>
          <cell r="C750">
            <v>1430.02422139387</v>
          </cell>
          <cell r="D750">
            <v>1359.85647006075</v>
          </cell>
          <cell r="E750">
            <v>1702.17818380143</v>
          </cell>
          <cell r="F750">
            <v>1969.99611676431</v>
          </cell>
          <cell r="G750">
            <v>1767.7793947812</v>
          </cell>
          <cell r="H750">
            <v>1905.9602815751</v>
          </cell>
          <cell r="I750">
            <v>1693.54412627147</v>
          </cell>
          <cell r="J750">
            <v>1959.37164563348</v>
          </cell>
          <cell r="K750">
            <v>2009.22766949392</v>
          </cell>
          <cell r="L750">
            <v>1966.59200100769</v>
          </cell>
          <cell r="M750">
            <v>2174.9812704393</v>
          </cell>
          <cell r="N750">
            <v>2338.29517024833</v>
          </cell>
          <cell r="O750">
            <v>2074.51516293372</v>
          </cell>
          <cell r="P750">
            <v>2072.8443715047</v>
          </cell>
          <cell r="Q750">
            <v>2182.25006683845</v>
          </cell>
          <cell r="R750">
            <v>2561.26354741063</v>
          </cell>
          <cell r="S750">
            <v>2139.13226117434</v>
          </cell>
          <cell r="T750">
            <v>2118.15384631949</v>
          </cell>
        </row>
        <row r="750">
          <cell r="Z750">
            <v>1212.42155086013</v>
          </cell>
          <cell r="AA750">
            <v>1396.72212370739</v>
          </cell>
          <cell r="AB750">
            <v>1430.02422139387</v>
          </cell>
          <cell r="AC750">
            <v>1359.85647006075</v>
          </cell>
          <cell r="AD750">
            <v>1702.17818380143</v>
          </cell>
          <cell r="AE750">
            <v>1969.99611676431</v>
          </cell>
          <cell r="AF750">
            <v>1767.7793947812</v>
          </cell>
          <cell r="AG750">
            <v>1905.9602815751</v>
          </cell>
          <cell r="AH750">
            <v>1693.54412627147</v>
          </cell>
          <cell r="AI750">
            <v>1959.37164563348</v>
          </cell>
          <cell r="AJ750">
            <v>2009.22766949392</v>
          </cell>
          <cell r="AK750">
            <v>1966.59200100769</v>
          </cell>
          <cell r="AL750">
            <v>2174.9812704393</v>
          </cell>
          <cell r="AM750">
            <v>2338.29517024833</v>
          </cell>
          <cell r="AN750">
            <v>2074.51516293372</v>
          </cell>
          <cell r="AO750">
            <v>2072.8443715047</v>
          </cell>
          <cell r="AP750">
            <v>2182.25006683845</v>
          </cell>
          <cell r="AQ750">
            <v>2561.26354741063</v>
          </cell>
          <cell r="AR750">
            <v>2139.13226117434</v>
          </cell>
          <cell r="AS750">
            <v>2118.15384631949</v>
          </cell>
        </row>
        <row r="750"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</row>
        <row r="750">
          <cell r="BX750">
            <v>2.74711707956992</v>
          </cell>
          <cell r="BY750">
            <v>2.5968699614187</v>
          </cell>
          <cell r="BZ750">
            <v>3.23709828529685</v>
          </cell>
          <cell r="CA750">
            <v>3.71005125054613</v>
          </cell>
          <cell r="CB750">
            <v>3.34173693189599</v>
          </cell>
          <cell r="CC750">
            <v>3.60719024640788</v>
          </cell>
          <cell r="CD750">
            <v>3.21809196494764</v>
          </cell>
          <cell r="CE750">
            <v>3.77108803865176</v>
          </cell>
          <cell r="CF750">
            <v>3.81937744626802</v>
          </cell>
          <cell r="CG750">
            <v>3.75352577346495</v>
          </cell>
          <cell r="CH750">
            <v>4.11352798528434</v>
          </cell>
          <cell r="CI750">
            <v>4.40385712043854</v>
          </cell>
          <cell r="CJ750">
            <v>3.96545374051489</v>
          </cell>
          <cell r="CK750">
            <v>3.96226000819602</v>
          </cell>
          <cell r="CL750">
            <v>4.17138994445608</v>
          </cell>
          <cell r="CM750">
            <v>4.89587750236579</v>
          </cell>
          <cell r="CN750">
            <v>4.08896988467124</v>
          </cell>
          <cell r="CO750">
            <v>4.04886946258582</v>
          </cell>
          <cell r="CP750">
            <v>4.75211774261231</v>
          </cell>
          <cell r="CQ750">
            <v>4.91520955272414</v>
          </cell>
          <cell r="CR750">
            <v>1.45273972521011</v>
          </cell>
          <cell r="CS750">
            <v>1.43862897319327</v>
          </cell>
          <cell r="CT750">
            <v>1.42617677575456</v>
          </cell>
          <cell r="CU750">
            <v>1.43466335238236</v>
          </cell>
          <cell r="CV750">
            <v>1.44064265660718</v>
          </cell>
          <cell r="CW750">
            <v>1.45476417183623</v>
          </cell>
          <cell r="CX750">
            <v>1.44931552581272</v>
          </cell>
          <cell r="CY750">
            <v>1.44761119705751</v>
          </cell>
          <cell r="CZ750">
            <v>1.44180059856282</v>
          </cell>
          <cell r="DA750">
            <v>1.42349938263585</v>
          </cell>
          <cell r="DB750">
            <v>1.44126455646797</v>
          </cell>
          <cell r="DC750">
            <v>1.43542994390001</v>
          </cell>
          <cell r="DD750">
            <v>1.44859906558098</v>
          </cell>
          <cell r="DE750">
            <v>1.45469936068878</v>
          </cell>
          <cell r="DF750">
            <v>1.4332794071081</v>
          </cell>
          <cell r="DG750">
            <v>1.4332794071081</v>
          </cell>
          <cell r="DH750">
            <v>1.4332794071081</v>
          </cell>
          <cell r="DI750">
            <v>1.4332794071081</v>
          </cell>
          <cell r="DJ750">
            <v>1.4332794071081</v>
          </cell>
          <cell r="DK750">
            <v>1.4332794071081</v>
          </cell>
        </row>
        <row r="751">
          <cell r="A751">
            <v>1360.68544183538</v>
          </cell>
          <cell r="B751">
            <v>1554.69444787347</v>
          </cell>
          <cell r="C751">
            <v>1354.9784369703</v>
          </cell>
          <cell r="D751">
            <v>1910.31430192606</v>
          </cell>
          <cell r="E751">
            <v>1799.48533293553</v>
          </cell>
          <cell r="F751">
            <v>1681.50441725611</v>
          </cell>
          <cell r="G751">
            <v>1917.75566132802</v>
          </cell>
          <cell r="H751">
            <v>1650.32677692568</v>
          </cell>
          <cell r="I751">
            <v>1844.4355428248</v>
          </cell>
          <cell r="J751">
            <v>2417.56698791672</v>
          </cell>
          <cell r="K751">
            <v>2265.59494757394</v>
          </cell>
          <cell r="L751">
            <v>2001.02645839108</v>
          </cell>
          <cell r="M751">
            <v>2231.77909095745</v>
          </cell>
          <cell r="N751">
            <v>1973.76047214842</v>
          </cell>
          <cell r="O751">
            <v>2190.594782702</v>
          </cell>
          <cell r="P751">
            <v>2512.3382282358</v>
          </cell>
          <cell r="Q751">
            <v>2692.17832617425</v>
          </cell>
          <cell r="R751">
            <v>2450.22433214069</v>
          </cell>
          <cell r="S751">
            <v>2452.53544149492</v>
          </cell>
          <cell r="T751">
            <v>2532.71077805086</v>
          </cell>
        </row>
        <row r="751">
          <cell r="Z751">
            <v>1360.68544183538</v>
          </cell>
          <cell r="AA751">
            <v>1554.69444787347</v>
          </cell>
          <cell r="AB751">
            <v>1354.9784369703</v>
          </cell>
          <cell r="AC751">
            <v>1910.31430192606</v>
          </cell>
          <cell r="AD751">
            <v>1799.48533293553</v>
          </cell>
          <cell r="AE751">
            <v>1681.50441725611</v>
          </cell>
          <cell r="AF751">
            <v>1917.75566132802</v>
          </cell>
          <cell r="AG751">
            <v>1650.32677692568</v>
          </cell>
          <cell r="AH751">
            <v>1844.4355428248</v>
          </cell>
          <cell r="AI751">
            <v>2417.56698791672</v>
          </cell>
          <cell r="AJ751">
            <v>2265.59494757394</v>
          </cell>
          <cell r="AK751">
            <v>2001.02645839108</v>
          </cell>
          <cell r="AL751">
            <v>2231.77909095745</v>
          </cell>
          <cell r="AM751">
            <v>1973.76047214842</v>
          </cell>
          <cell r="AN751">
            <v>2190.594782702</v>
          </cell>
          <cell r="AO751">
            <v>2512.3382282358</v>
          </cell>
          <cell r="AP751">
            <v>2692.17832617425</v>
          </cell>
          <cell r="AQ751">
            <v>2450.22433214069</v>
          </cell>
          <cell r="AR751">
            <v>2452.53544149492</v>
          </cell>
          <cell r="AS751">
            <v>2532.71077805086</v>
          </cell>
        </row>
        <row r="751"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</row>
        <row r="751">
          <cell r="BX751">
            <v>2.63378848794166</v>
          </cell>
          <cell r="BY751">
            <v>3.64773423289012</v>
          </cell>
          <cell r="BZ751">
            <v>3.38162209547174</v>
          </cell>
          <cell r="CA751">
            <v>3.15888937877612</v>
          </cell>
          <cell r="CB751">
            <v>3.58610368611844</v>
          </cell>
          <cell r="CC751">
            <v>3.15879099572735</v>
          </cell>
          <cell r="CD751">
            <v>3.49709071647204</v>
          </cell>
          <cell r="CE751">
            <v>4.5995069329851</v>
          </cell>
          <cell r="CF751">
            <v>4.2850700685301</v>
          </cell>
          <cell r="CG751">
            <v>3.84610657859508</v>
          </cell>
          <cell r="CH751">
            <v>4.24968812009797</v>
          </cell>
          <cell r="CI751">
            <v>3.77659471908808</v>
          </cell>
          <cell r="CJ751">
            <v>4.09972180862402</v>
          </cell>
          <cell r="CK751">
            <v>4.70186814388086</v>
          </cell>
          <cell r="CL751">
            <v>5.03844083062574</v>
          </cell>
          <cell r="CM751">
            <v>4.58562131610121</v>
          </cell>
          <cell r="CN751">
            <v>4.58994658223281</v>
          </cell>
          <cell r="CO751">
            <v>4.73999559101695</v>
          </cell>
          <cell r="CP751">
            <v>4.62354576047614</v>
          </cell>
          <cell r="CQ751">
            <v>4.83710787509229</v>
          </cell>
          <cell r="CR751">
            <v>1.42859477230872</v>
          </cell>
          <cell r="CS751">
            <v>1.43696310093941</v>
          </cell>
          <cell r="CT751">
            <v>1.40947904789073</v>
          </cell>
          <cell r="CU751">
            <v>1.43479142923999</v>
          </cell>
          <cell r="CV751">
            <v>1.45790885657061</v>
          </cell>
          <cell r="CW751">
            <v>1.4583801028591</v>
          </cell>
          <cell r="CX751">
            <v>1.46513474216241</v>
          </cell>
          <cell r="CY751">
            <v>1.43138410568148</v>
          </cell>
          <cell r="CZ751">
            <v>1.44498626779449</v>
          </cell>
          <cell r="DA751">
            <v>1.44003939906515</v>
          </cell>
          <cell r="DB751">
            <v>1.44854327843868</v>
          </cell>
          <cell r="DC751">
            <v>1.42540622770968</v>
          </cell>
          <cell r="DD751">
            <v>1.43880282272483</v>
          </cell>
          <cell r="DE751">
            <v>1.43186212437925</v>
          </cell>
          <cell r="DF751">
            <v>1.46391141199496</v>
          </cell>
          <cell r="DG751">
            <v>1.46391141199496</v>
          </cell>
          <cell r="DH751">
            <v>1.46391141199496</v>
          </cell>
          <cell r="DI751">
            <v>1.46391141199496</v>
          </cell>
          <cell r="DJ751">
            <v>1.46391141199496</v>
          </cell>
          <cell r="DK751">
            <v>1.46391141199496</v>
          </cell>
        </row>
        <row r="752">
          <cell r="A752">
            <v>1294.18005873442</v>
          </cell>
          <cell r="B752">
            <v>1385.73635683307</v>
          </cell>
          <cell r="C752">
            <v>1726.77787520311</v>
          </cell>
          <cell r="D752">
            <v>1618.01540030278</v>
          </cell>
          <cell r="E752">
            <v>1408.51478430312</v>
          </cell>
          <cell r="F752">
            <v>1618.25190141957</v>
          </cell>
          <cell r="G752">
            <v>1439.37431124344</v>
          </cell>
          <cell r="H752">
            <v>1718.15922829781</v>
          </cell>
          <cell r="I752">
            <v>1855.30806233622</v>
          </cell>
          <cell r="J752">
            <v>1848.18223264621</v>
          </cell>
          <cell r="K752">
            <v>2035.77220482381</v>
          </cell>
          <cell r="L752">
            <v>2212.10061404274</v>
          </cell>
          <cell r="M752">
            <v>2105.01609856331</v>
          </cell>
          <cell r="N752">
            <v>1969.53469108757</v>
          </cell>
          <cell r="O752">
            <v>2356.76983056137</v>
          </cell>
          <cell r="P752">
            <v>2537.01012067662</v>
          </cell>
          <cell r="Q752">
            <v>2255.54799108774</v>
          </cell>
          <cell r="R752">
            <v>2266.45948890212</v>
          </cell>
          <cell r="S752">
            <v>2860.78419490057</v>
          </cell>
          <cell r="T752">
            <v>2671.36497807808</v>
          </cell>
        </row>
        <row r="752">
          <cell r="Z752">
            <v>1294.18005873442</v>
          </cell>
          <cell r="AA752">
            <v>1385.73635683307</v>
          </cell>
          <cell r="AB752">
            <v>1726.77787520311</v>
          </cell>
          <cell r="AC752">
            <v>1618.01540030278</v>
          </cell>
          <cell r="AD752">
            <v>1408.51478430312</v>
          </cell>
          <cell r="AE752">
            <v>1618.25190141957</v>
          </cell>
          <cell r="AF752">
            <v>1439.37431124344</v>
          </cell>
          <cell r="AG752">
            <v>1718.15922829781</v>
          </cell>
          <cell r="AH752">
            <v>1855.30806233622</v>
          </cell>
          <cell r="AI752">
            <v>1848.18223264621</v>
          </cell>
          <cell r="AJ752">
            <v>2035.77220482381</v>
          </cell>
          <cell r="AK752">
            <v>2212.10061404274</v>
          </cell>
          <cell r="AL752">
            <v>2105.01609856331</v>
          </cell>
          <cell r="AM752">
            <v>1969.53469108757</v>
          </cell>
          <cell r="AN752">
            <v>2356.76983056137</v>
          </cell>
          <cell r="AO752">
            <v>2537.01012067662</v>
          </cell>
          <cell r="AP752">
            <v>2255.54799108774</v>
          </cell>
          <cell r="AQ752">
            <v>2266.45948890212</v>
          </cell>
          <cell r="AR752">
            <v>2860.78419490057</v>
          </cell>
          <cell r="AS752">
            <v>2671.36497807808</v>
          </cell>
        </row>
        <row r="752"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</row>
        <row r="752">
          <cell r="BX752">
            <v>3.31697912264929</v>
          </cell>
          <cell r="BY752">
            <v>3.1001602723866</v>
          </cell>
          <cell r="BZ752">
            <v>2.70947673485334</v>
          </cell>
          <cell r="CA752">
            <v>3.09687803803309</v>
          </cell>
          <cell r="CB752">
            <v>2.74687549249223</v>
          </cell>
          <cell r="CC752">
            <v>3.2797284093621</v>
          </cell>
          <cell r="CD752">
            <v>3.5322763680718</v>
          </cell>
          <cell r="CE752">
            <v>3.52095665901784</v>
          </cell>
          <cell r="CF752">
            <v>3.84489635471585</v>
          </cell>
          <cell r="CG752">
            <v>4.20218062282457</v>
          </cell>
          <cell r="CH752">
            <v>4.0295177972269</v>
          </cell>
          <cell r="CI752">
            <v>3.74540675277814</v>
          </cell>
          <cell r="CJ752">
            <v>4.45771823669557</v>
          </cell>
          <cell r="CK752">
            <v>4.79863418776352</v>
          </cell>
          <cell r="CL752">
            <v>4.26626193327455</v>
          </cell>
          <cell r="CM752">
            <v>4.28690051332005</v>
          </cell>
          <cell r="CN752">
            <v>5.41103747658768</v>
          </cell>
          <cell r="CO752">
            <v>5.05276002146213</v>
          </cell>
          <cell r="CP752">
            <v>3.95135394732927</v>
          </cell>
          <cell r="CQ752">
            <v>4.56043216852785</v>
          </cell>
          <cell r="CR752">
            <v>1.43677837392494</v>
          </cell>
          <cell r="CS752">
            <v>1.42993418923756</v>
          </cell>
          <cell r="CT752">
            <v>1.42626712840119</v>
          </cell>
          <cell r="CU752">
            <v>1.42989991337658</v>
          </cell>
          <cell r="CV752">
            <v>1.42423980427275</v>
          </cell>
          <cell r="CW752">
            <v>1.43162462284765</v>
          </cell>
          <cell r="CX752">
            <v>1.4356279614635</v>
          </cell>
          <cell r="CY752">
            <v>1.4352668786669</v>
          </cell>
          <cell r="CZ752">
            <v>1.43902550580924</v>
          </cell>
          <cell r="DA752">
            <v>1.43810715567469</v>
          </cell>
          <cell r="DB752">
            <v>1.45061337962123</v>
          </cell>
          <cell r="DC752">
            <v>1.44223920185531</v>
          </cell>
          <cell r="DD752">
            <v>1.4312301579343</v>
          </cell>
          <cell r="DE752">
            <v>1.44069411180294</v>
          </cell>
          <cell r="DF752">
            <v>1.44847729320819</v>
          </cell>
          <cell r="DG752">
            <v>1.44847729320819</v>
          </cell>
          <cell r="DH752">
            <v>1.44847729320819</v>
          </cell>
          <cell r="DI752">
            <v>1.44847729320819</v>
          </cell>
          <cell r="DJ752">
            <v>1.44847729320819</v>
          </cell>
          <cell r="DK752">
            <v>1.44847729320819</v>
          </cell>
        </row>
        <row r="753">
          <cell r="A753">
            <v>1488.12157532791</v>
          </cell>
          <cell r="B753">
            <v>1605.78883720669</v>
          </cell>
          <cell r="C753">
            <v>1351.59857247077</v>
          </cell>
          <cell r="D753">
            <v>1750.17857719831</v>
          </cell>
          <cell r="E753">
            <v>1638.06387401245</v>
          </cell>
          <cell r="F753">
            <v>1749.00901321789</v>
          </cell>
          <cell r="G753">
            <v>1731.75976656429</v>
          </cell>
          <cell r="H753">
            <v>2028.33280730552</v>
          </cell>
          <cell r="I753">
            <v>2154.30609648362</v>
          </cell>
          <cell r="J753">
            <v>2084.69632538245</v>
          </cell>
          <cell r="K753">
            <v>2090.82990912366</v>
          </cell>
          <cell r="L753">
            <v>1917.71656583109</v>
          </cell>
          <cell r="M753">
            <v>2175.38543714592</v>
          </cell>
          <cell r="N753">
            <v>2072.95895802993</v>
          </cell>
          <cell r="O753">
            <v>2337.54367070612</v>
          </cell>
          <cell r="P753">
            <v>2244.02099530727</v>
          </cell>
          <cell r="Q753">
            <v>2213.5131271508</v>
          </cell>
          <cell r="R753">
            <v>2698.89265997918</v>
          </cell>
          <cell r="S753">
            <v>2155.02729207365</v>
          </cell>
          <cell r="T753">
            <v>2529.84694491014</v>
          </cell>
        </row>
        <row r="753">
          <cell r="Z753">
            <v>1488.12157532791</v>
          </cell>
          <cell r="AA753">
            <v>1605.78883720669</v>
          </cell>
          <cell r="AB753">
            <v>1351.59857247077</v>
          </cell>
          <cell r="AC753">
            <v>1750.17857719831</v>
          </cell>
          <cell r="AD753">
            <v>1638.06387401245</v>
          </cell>
          <cell r="AE753">
            <v>1749.00901321789</v>
          </cell>
          <cell r="AF753">
            <v>1731.75976656429</v>
          </cell>
          <cell r="AG753">
            <v>2028.33280730552</v>
          </cell>
          <cell r="AH753">
            <v>2154.30609648362</v>
          </cell>
          <cell r="AI753">
            <v>2084.69632538245</v>
          </cell>
          <cell r="AJ753">
            <v>2090.82990912366</v>
          </cell>
          <cell r="AK753">
            <v>1917.71656583109</v>
          </cell>
          <cell r="AL753">
            <v>2175.38543714592</v>
          </cell>
          <cell r="AM753">
            <v>2072.95895802993</v>
          </cell>
          <cell r="AN753">
            <v>2337.54367070612</v>
          </cell>
          <cell r="AO753">
            <v>2244.02099530727</v>
          </cell>
          <cell r="AP753">
            <v>2213.5131271508</v>
          </cell>
          <cell r="AQ753">
            <v>2698.89265997918</v>
          </cell>
          <cell r="AR753">
            <v>2155.02729207365</v>
          </cell>
          <cell r="AS753">
            <v>2529.84694491014</v>
          </cell>
        </row>
        <row r="753"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</row>
        <row r="753">
          <cell r="BX753">
            <v>2.54798025728554</v>
          </cell>
          <cell r="BY753">
            <v>3.35936521955209</v>
          </cell>
          <cell r="BZ753">
            <v>3.177554334248</v>
          </cell>
          <cell r="CA753">
            <v>3.34358741152817</v>
          </cell>
          <cell r="CB753">
            <v>3.29158283100899</v>
          </cell>
          <cell r="CC753">
            <v>3.8701756717079</v>
          </cell>
          <cell r="CD753">
            <v>4.04961213668618</v>
          </cell>
          <cell r="CE753">
            <v>3.88609418864768</v>
          </cell>
          <cell r="CF753">
            <v>3.92392878249351</v>
          </cell>
          <cell r="CG753">
            <v>3.60581827928617</v>
          </cell>
          <cell r="CH753">
            <v>4.09202243154836</v>
          </cell>
          <cell r="CI753">
            <v>3.89222122579171</v>
          </cell>
          <cell r="CJ753">
            <v>4.39111441337176</v>
          </cell>
          <cell r="CK753">
            <v>4.21543052217117</v>
          </cell>
          <cell r="CL753">
            <v>4.15812098769617</v>
          </cell>
          <cell r="CM753">
            <v>5.0699144610196</v>
          </cell>
          <cell r="CN753">
            <v>4.04825438002429</v>
          </cell>
          <cell r="CO753">
            <v>4.75235929177899</v>
          </cell>
          <cell r="CP753">
            <v>4.1921108601462</v>
          </cell>
          <cell r="CQ753">
            <v>5.01948839577739</v>
          </cell>
          <cell r="CR753">
            <v>1.44353713818828</v>
          </cell>
          <cell r="CS753">
            <v>1.42848505743436</v>
          </cell>
          <cell r="CT753">
            <v>1.45331180530265</v>
          </cell>
          <cell r="CU753">
            <v>1.42735591016884</v>
          </cell>
          <cell r="CV753">
            <v>1.41235861234555</v>
          </cell>
          <cell r="CW753">
            <v>1.43313301729276</v>
          </cell>
          <cell r="CX753">
            <v>1.44141817151271</v>
          </cell>
          <cell r="CY753">
            <v>1.43587181972707</v>
          </cell>
          <cell r="CZ753">
            <v>1.45747500854405</v>
          </cell>
          <cell r="DA753">
            <v>1.46972680141272</v>
          </cell>
          <cell r="DB753">
            <v>1.45983819748293</v>
          </cell>
          <cell r="DC753">
            <v>1.45709450161711</v>
          </cell>
          <cell r="DD753">
            <v>1.45648275430262</v>
          </cell>
          <cell r="DE753">
            <v>1.45915128703551</v>
          </cell>
          <cell r="DF753">
            <v>1.45845191719652</v>
          </cell>
          <cell r="DG753">
            <v>1.45845191719652</v>
          </cell>
          <cell r="DH753">
            <v>1.45845191719652</v>
          </cell>
          <cell r="DI753">
            <v>1.45845191719652</v>
          </cell>
          <cell r="DJ753">
            <v>1.45845191719652</v>
          </cell>
          <cell r="DK753">
            <v>1.45845191719652</v>
          </cell>
        </row>
        <row r="754">
          <cell r="A754">
            <v>1672.63995197105</v>
          </cell>
          <cell r="B754">
            <v>1577.25165731981</v>
          </cell>
          <cell r="C754">
            <v>1512.86784103419</v>
          </cell>
          <cell r="D754">
            <v>2062.98593690262</v>
          </cell>
          <cell r="E754">
            <v>1562.55850083883</v>
          </cell>
          <cell r="F754">
            <v>1736.9714925946</v>
          </cell>
          <cell r="G754">
            <v>1851.67604250098</v>
          </cell>
          <cell r="H754">
            <v>1925.10204112227</v>
          </cell>
          <cell r="I754">
            <v>1843.08961650436</v>
          </cell>
          <cell r="J754">
            <v>1819.59760994648</v>
          </cell>
          <cell r="K754">
            <v>1719.9920152902</v>
          </cell>
          <cell r="L754">
            <v>2003.45356475221</v>
          </cell>
          <cell r="M754">
            <v>2302.96254271022</v>
          </cell>
          <cell r="N754">
            <v>2295.97269976776</v>
          </cell>
          <cell r="O754">
            <v>2079.45202904862</v>
          </cell>
          <cell r="P754">
            <v>2012.05525600059</v>
          </cell>
          <cell r="Q754">
            <v>2243.68590036167</v>
          </cell>
          <cell r="R754">
            <v>2540.67966217268</v>
          </cell>
          <cell r="S754">
            <v>2666.70121359286</v>
          </cell>
          <cell r="T754">
            <v>2467.436236213</v>
          </cell>
        </row>
        <row r="754">
          <cell r="Z754">
            <v>1672.63995197105</v>
          </cell>
          <cell r="AA754">
            <v>1577.25165731981</v>
          </cell>
          <cell r="AB754">
            <v>1512.86784103419</v>
          </cell>
          <cell r="AC754">
            <v>2062.98593690262</v>
          </cell>
          <cell r="AD754">
            <v>1562.55850083883</v>
          </cell>
          <cell r="AE754">
            <v>1736.9714925946</v>
          </cell>
          <cell r="AF754">
            <v>1851.67604250098</v>
          </cell>
          <cell r="AG754">
            <v>1925.10204112227</v>
          </cell>
          <cell r="AH754">
            <v>1843.08961650436</v>
          </cell>
          <cell r="AI754">
            <v>1819.59760994648</v>
          </cell>
          <cell r="AJ754">
            <v>1719.9920152902</v>
          </cell>
          <cell r="AK754">
            <v>2003.45356475221</v>
          </cell>
          <cell r="AL754">
            <v>2302.96254271022</v>
          </cell>
          <cell r="AM754">
            <v>2295.97269976776</v>
          </cell>
          <cell r="AN754">
            <v>2079.45202904862</v>
          </cell>
          <cell r="AO754">
            <v>2012.05525600059</v>
          </cell>
          <cell r="AP754">
            <v>2243.68590036167</v>
          </cell>
          <cell r="AQ754">
            <v>2540.67966217268</v>
          </cell>
          <cell r="AR754">
            <v>2666.70121359286</v>
          </cell>
          <cell r="AS754">
            <v>2467.436236213</v>
          </cell>
        </row>
        <row r="754"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</row>
        <row r="754">
          <cell r="BX754">
            <v>2.94182119460618</v>
          </cell>
          <cell r="BY754">
            <v>3.93158784981828</v>
          </cell>
          <cell r="BZ754">
            <v>2.94030641808212</v>
          </cell>
          <cell r="CA754">
            <v>3.29086500150419</v>
          </cell>
          <cell r="CB754">
            <v>3.50612755371855</v>
          </cell>
          <cell r="CC754">
            <v>3.58650486792771</v>
          </cell>
          <cell r="CD754">
            <v>3.51222546060977</v>
          </cell>
          <cell r="CE754">
            <v>3.45277355785875</v>
          </cell>
          <cell r="CF754">
            <v>3.23087181007543</v>
          </cell>
          <cell r="CG754">
            <v>3.82390982479646</v>
          </cell>
          <cell r="CH754">
            <v>4.30757049323257</v>
          </cell>
          <cell r="CI754">
            <v>4.38741774061641</v>
          </cell>
          <cell r="CJ754">
            <v>3.99003249673026</v>
          </cell>
          <cell r="CK754">
            <v>3.86071221865708</v>
          </cell>
          <cell r="CL754">
            <v>4.30516286494686</v>
          </cell>
          <cell r="CM754">
            <v>4.87503163056309</v>
          </cell>
          <cell r="CN754">
            <v>5.11684056793249</v>
          </cell>
          <cell r="CO754">
            <v>4.73449285127485</v>
          </cell>
          <cell r="CP754">
            <v>5.36946795801258</v>
          </cell>
          <cell r="CQ754">
            <v>5.26001283170316</v>
          </cell>
          <cell r="CR754">
            <v>1.4333898195848</v>
          </cell>
          <cell r="CS754">
            <v>1.45167341004952</v>
          </cell>
          <cell r="CT754">
            <v>1.40893790815473</v>
          </cell>
          <cell r="CU754">
            <v>1.4375912433822</v>
          </cell>
          <cell r="CV754">
            <v>1.45596464632123</v>
          </cell>
          <cell r="CW754">
            <v>1.44607147510862</v>
          </cell>
          <cell r="CX754">
            <v>1.44691970563577</v>
          </cell>
          <cell r="CY754">
            <v>1.47058274327834</v>
          </cell>
          <cell r="CZ754">
            <v>1.43770969426488</v>
          </cell>
          <cell r="DA754">
            <v>1.44382446396277</v>
          </cell>
          <cell r="DB754">
            <v>1.45852487137087</v>
          </cell>
          <cell r="DC754">
            <v>1.43541927700286</v>
          </cell>
          <cell r="DD754">
            <v>1.46474362481048</v>
          </cell>
          <cell r="DE754">
            <v>1.43372173237909</v>
          </cell>
          <cell r="DF754">
            <v>1.42784021217301</v>
          </cell>
          <cell r="DG754">
            <v>1.42784021217301</v>
          </cell>
          <cell r="DH754">
            <v>1.42784021217301</v>
          </cell>
          <cell r="DI754">
            <v>1.42784021217301</v>
          </cell>
          <cell r="DJ754">
            <v>1.42784021217301</v>
          </cell>
          <cell r="DK754">
            <v>1.42784021217301</v>
          </cell>
        </row>
        <row r="755">
          <cell r="A755">
            <v>1484.57229105389</v>
          </cell>
          <cell r="B755">
            <v>1442.32623200127</v>
          </cell>
          <cell r="C755">
            <v>1409.02309705391</v>
          </cell>
          <cell r="D755">
            <v>1500.70086264385</v>
          </cell>
          <cell r="E755">
            <v>1692.54422647325</v>
          </cell>
          <cell r="F755">
            <v>1570.01246843877</v>
          </cell>
          <cell r="G755">
            <v>2111.19527202602</v>
          </cell>
          <cell r="H755">
            <v>1738.44238908713</v>
          </cell>
          <cell r="I755">
            <v>1887.37750514268</v>
          </cell>
          <cell r="J755">
            <v>2393.29083404887</v>
          </cell>
          <cell r="K755">
            <v>2341.25948082721</v>
          </cell>
          <cell r="L755">
            <v>2115.8435323838</v>
          </cell>
          <cell r="M755">
            <v>2166.85529648257</v>
          </cell>
          <cell r="N755">
            <v>2354.5125854593</v>
          </cell>
          <cell r="O755">
            <v>2310.62514915471</v>
          </cell>
          <cell r="P755">
            <v>2667.79213649549</v>
          </cell>
          <cell r="Q755">
            <v>2508.57293903966</v>
          </cell>
          <cell r="R755">
            <v>2442.43502491545</v>
          </cell>
          <cell r="S755">
            <v>2248.4249159138</v>
          </cell>
          <cell r="T755">
            <v>2301.21585094658</v>
          </cell>
        </row>
        <row r="755">
          <cell r="Z755">
            <v>1484.57229105389</v>
          </cell>
          <cell r="AA755">
            <v>1442.32623200127</v>
          </cell>
          <cell r="AB755">
            <v>1409.02309705391</v>
          </cell>
          <cell r="AC755">
            <v>1500.70086264385</v>
          </cell>
          <cell r="AD755">
            <v>1692.54422647325</v>
          </cell>
          <cell r="AE755">
            <v>1570.01246843877</v>
          </cell>
          <cell r="AF755">
            <v>2111.19527202602</v>
          </cell>
          <cell r="AG755">
            <v>1738.44238908713</v>
          </cell>
          <cell r="AH755">
            <v>1887.37750514268</v>
          </cell>
          <cell r="AI755">
            <v>2393.29083404887</v>
          </cell>
          <cell r="AJ755">
            <v>2341.25948082721</v>
          </cell>
          <cell r="AK755">
            <v>2115.8435323838</v>
          </cell>
          <cell r="AL755">
            <v>2166.85529648257</v>
          </cell>
          <cell r="AM755">
            <v>2354.5125854593</v>
          </cell>
          <cell r="AN755">
            <v>2310.62514915471</v>
          </cell>
          <cell r="AO755">
            <v>2667.79213649549</v>
          </cell>
          <cell r="AP755">
            <v>2508.57293903966</v>
          </cell>
          <cell r="AQ755">
            <v>2442.43502491545</v>
          </cell>
          <cell r="AR755">
            <v>2248.4249159138</v>
          </cell>
          <cell r="AS755">
            <v>2301.21585094658</v>
          </cell>
        </row>
        <row r="755"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</row>
        <row r="755">
          <cell r="BX755">
            <v>2.64284695160452</v>
          </cell>
          <cell r="BY755">
            <v>2.83478661423117</v>
          </cell>
          <cell r="BZ755">
            <v>3.2046436706139</v>
          </cell>
          <cell r="CA755">
            <v>2.95863422075075</v>
          </cell>
          <cell r="CB755">
            <v>4.01580220904341</v>
          </cell>
          <cell r="CC755">
            <v>3.3444974410941</v>
          </cell>
          <cell r="CD755">
            <v>3.61232941483918</v>
          </cell>
          <cell r="CE755">
            <v>4.51508613338206</v>
          </cell>
          <cell r="CF755">
            <v>4.44713922343632</v>
          </cell>
          <cell r="CG755">
            <v>3.97142990046603</v>
          </cell>
          <cell r="CH755">
            <v>4.12890020640472</v>
          </cell>
          <cell r="CI755">
            <v>4.47450173538829</v>
          </cell>
          <cell r="CJ755">
            <v>4.35610308065491</v>
          </cell>
          <cell r="CK755">
            <v>5.02945168262638</v>
          </cell>
          <cell r="CL755">
            <v>4.72928389609013</v>
          </cell>
          <cell r="CM755">
            <v>4.60459747883636</v>
          </cell>
          <cell r="CN755">
            <v>4.23884017120494</v>
          </cell>
          <cell r="CO755">
            <v>4.33836421335044</v>
          </cell>
          <cell r="CP755">
            <v>4.23207154270604</v>
          </cell>
          <cell r="CQ755">
            <v>5.83188629098865</v>
          </cell>
          <cell r="CR755">
            <v>1.42913289616898</v>
          </cell>
          <cell r="CS755">
            <v>1.44396278876739</v>
          </cell>
          <cell r="CT755">
            <v>1.46067378205871</v>
          </cell>
          <cell r="CU755">
            <v>1.45037696738171</v>
          </cell>
          <cell r="CV755">
            <v>1.44699627990198</v>
          </cell>
          <cell r="CW755">
            <v>1.45384785755248</v>
          </cell>
          <cell r="CX755">
            <v>1.440334044008</v>
          </cell>
          <cell r="CY755">
            <v>1.42408715940132</v>
          </cell>
          <cell r="CZ755">
            <v>1.43145784355155</v>
          </cell>
          <cell r="DA755">
            <v>1.45223390993506</v>
          </cell>
          <cell r="DB755">
            <v>1.44236760178523</v>
          </cell>
          <cell r="DC755">
            <v>1.45963336653426</v>
          </cell>
          <cell r="DD755">
            <v>1.43781383821486</v>
          </cell>
          <cell r="DE755">
            <v>1.44166206511874</v>
          </cell>
          <cell r="DF755">
            <v>1.4532438152832</v>
          </cell>
          <cell r="DG755">
            <v>1.4532438152832</v>
          </cell>
          <cell r="DH755">
            <v>1.4532438152832</v>
          </cell>
          <cell r="DI755">
            <v>1.4532438152832</v>
          </cell>
          <cell r="DJ755">
            <v>1.4532438152832</v>
          </cell>
          <cell r="DK755">
            <v>1.4532438152832</v>
          </cell>
        </row>
        <row r="756">
          <cell r="A756">
            <v>1503.76725835586</v>
          </cell>
          <cell r="B756">
            <v>1483.49938947529</v>
          </cell>
          <cell r="C756">
            <v>1504.50937657125</v>
          </cell>
          <cell r="D756">
            <v>1609.72201732838</v>
          </cell>
          <cell r="E756">
            <v>1761.41984046087</v>
          </cell>
          <cell r="F756">
            <v>1532.35967048431</v>
          </cell>
          <cell r="G756">
            <v>1851.90042216341</v>
          </cell>
          <cell r="H756">
            <v>2207.88238563311</v>
          </cell>
          <cell r="I756">
            <v>1802.43719218683</v>
          </cell>
          <cell r="J756">
            <v>1591.88871809528</v>
          </cell>
          <cell r="K756">
            <v>1973.44882766835</v>
          </cell>
          <cell r="L756">
            <v>1970.22449008032</v>
          </cell>
          <cell r="M756">
            <v>2352.40861100295</v>
          </cell>
          <cell r="N756">
            <v>2140.18416009856</v>
          </cell>
          <cell r="O756">
            <v>2347.89393606961</v>
          </cell>
          <cell r="P756">
            <v>2184.04755420163</v>
          </cell>
          <cell r="Q756">
            <v>2355.32070687884</v>
          </cell>
          <cell r="R756">
            <v>2112.650406178</v>
          </cell>
          <cell r="S756">
            <v>2392.74144362664</v>
          </cell>
          <cell r="T756">
            <v>2352.79903090157</v>
          </cell>
        </row>
        <row r="756">
          <cell r="Z756">
            <v>1503.76725835586</v>
          </cell>
          <cell r="AA756">
            <v>1483.49938947529</v>
          </cell>
          <cell r="AB756">
            <v>1504.50937657125</v>
          </cell>
          <cell r="AC756">
            <v>1609.72201732838</v>
          </cell>
          <cell r="AD756">
            <v>1761.41984046087</v>
          </cell>
          <cell r="AE756">
            <v>1532.35967048431</v>
          </cell>
          <cell r="AF756">
            <v>1851.90042216341</v>
          </cell>
          <cell r="AG756">
            <v>2207.88238563311</v>
          </cell>
          <cell r="AH756">
            <v>1802.43719218683</v>
          </cell>
          <cell r="AI756">
            <v>1591.88871809528</v>
          </cell>
          <cell r="AJ756">
            <v>1973.44882766835</v>
          </cell>
          <cell r="AK756">
            <v>1970.22449008032</v>
          </cell>
          <cell r="AL756">
            <v>2352.40861100295</v>
          </cell>
          <cell r="AM756">
            <v>2140.18416009856</v>
          </cell>
          <cell r="AN756">
            <v>2347.89393606961</v>
          </cell>
          <cell r="AO756">
            <v>2184.04755420163</v>
          </cell>
          <cell r="AP756">
            <v>2355.32070687884</v>
          </cell>
          <cell r="AQ756">
            <v>2112.650406178</v>
          </cell>
          <cell r="AR756">
            <v>2392.74144362664</v>
          </cell>
          <cell r="AS756">
            <v>2352.79903090157</v>
          </cell>
        </row>
        <row r="756"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</row>
        <row r="756">
          <cell r="BX756">
            <v>2.89800127398218</v>
          </cell>
          <cell r="BY756">
            <v>3.01974072549704</v>
          </cell>
          <cell r="BZ756">
            <v>3.33192085884183</v>
          </cell>
          <cell r="CA756">
            <v>2.90178193416464</v>
          </cell>
          <cell r="CB756">
            <v>3.54954432711932</v>
          </cell>
          <cell r="CC756">
            <v>4.21712156112452</v>
          </cell>
          <cell r="CD756">
            <v>3.39545245904132</v>
          </cell>
          <cell r="CE756">
            <v>3.05554757089595</v>
          </cell>
          <cell r="CF756">
            <v>3.75790010284868</v>
          </cell>
          <cell r="CG756">
            <v>3.7881872960439</v>
          </cell>
          <cell r="CH756">
            <v>4.45848974762629</v>
          </cell>
          <cell r="CI756">
            <v>4.12355824751404</v>
          </cell>
          <cell r="CJ756">
            <v>4.48031150677331</v>
          </cell>
          <cell r="CK756">
            <v>4.16765563303519</v>
          </cell>
          <cell r="CL756">
            <v>4.49448346156378</v>
          </cell>
          <cell r="CM756">
            <v>4.03141376157461</v>
          </cell>
          <cell r="CN756">
            <v>4.56589067245496</v>
          </cell>
          <cell r="CO756">
            <v>4.48967153470296</v>
          </cell>
          <cell r="CP756">
            <v>4.83225355085653</v>
          </cell>
          <cell r="CQ756">
            <v>4.67597096373059</v>
          </cell>
          <cell r="CR756">
            <v>1.4564080888081</v>
          </cell>
          <cell r="CS756">
            <v>1.45081993225742</v>
          </cell>
          <cell r="CT756">
            <v>1.42234012609368</v>
          </cell>
          <cell r="CU756">
            <v>1.46045561809718</v>
          </cell>
          <cell r="CV756">
            <v>1.44835606442406</v>
          </cell>
          <cell r="CW756">
            <v>1.44678193186434</v>
          </cell>
          <cell r="CX756">
            <v>1.42939468257513</v>
          </cell>
          <cell r="CY756">
            <v>1.43438901385095</v>
          </cell>
          <cell r="CZ756">
            <v>1.45435229847905</v>
          </cell>
          <cell r="DA756">
            <v>1.427351023832</v>
          </cell>
          <cell r="DB756">
            <v>1.43875807470269</v>
          </cell>
          <cell r="DC756">
            <v>1.42492302873347</v>
          </cell>
          <cell r="DD756">
            <v>1.44554669034947</v>
          </cell>
          <cell r="DE756">
            <v>1.4219559649437</v>
          </cell>
          <cell r="DF756">
            <v>1.43574528612427</v>
          </cell>
          <cell r="DG756">
            <v>1.43574528612427</v>
          </cell>
          <cell r="DH756">
            <v>1.43574528612427</v>
          </cell>
          <cell r="DI756">
            <v>1.43574528612427</v>
          </cell>
          <cell r="DJ756">
            <v>1.43574528612427</v>
          </cell>
          <cell r="DK756">
            <v>1.43574528612427</v>
          </cell>
        </row>
        <row r="757">
          <cell r="A757">
            <v>1245.92092672397</v>
          </cell>
          <cell r="B757">
            <v>1418.8196461</v>
          </cell>
          <cell r="C757">
            <v>1380.15579531289</v>
          </cell>
          <cell r="D757">
            <v>1515.77177243116</v>
          </cell>
          <cell r="E757">
            <v>1791.4112445389</v>
          </cell>
          <cell r="F757">
            <v>1810.09834248618</v>
          </cell>
          <cell r="G757">
            <v>1576.19910766162</v>
          </cell>
          <cell r="H757">
            <v>1815.68639692339</v>
          </cell>
          <cell r="I757">
            <v>2016.47041668591</v>
          </cell>
          <cell r="J757">
            <v>1864.27547627001</v>
          </cell>
          <cell r="K757">
            <v>1920.65918884516</v>
          </cell>
          <cell r="L757">
            <v>2319.18566327839</v>
          </cell>
          <cell r="M757">
            <v>2294.30245888514</v>
          </cell>
          <cell r="N757">
            <v>2226.18178137382</v>
          </cell>
          <cell r="O757">
            <v>2245.73175818715</v>
          </cell>
          <cell r="P757">
            <v>2225.60378604682</v>
          </cell>
          <cell r="Q757">
            <v>2359.48326209916</v>
          </cell>
          <cell r="R757">
            <v>2621.03728694959</v>
          </cell>
          <cell r="S757">
            <v>2302.25171402482</v>
          </cell>
          <cell r="T757">
            <v>2452.11434796585</v>
          </cell>
        </row>
        <row r="757">
          <cell r="Z757">
            <v>1245.92092672397</v>
          </cell>
          <cell r="AA757">
            <v>1418.8196461</v>
          </cell>
          <cell r="AB757">
            <v>1380.15579531289</v>
          </cell>
          <cell r="AC757">
            <v>1515.77177243116</v>
          </cell>
          <cell r="AD757">
            <v>1791.4112445389</v>
          </cell>
          <cell r="AE757">
            <v>1810.09834248618</v>
          </cell>
          <cell r="AF757">
            <v>1576.19910766162</v>
          </cell>
          <cell r="AG757">
            <v>1815.68639692339</v>
          </cell>
          <cell r="AH757">
            <v>2016.47041668591</v>
          </cell>
          <cell r="AI757">
            <v>1864.27547627001</v>
          </cell>
          <cell r="AJ757">
            <v>1920.65918884516</v>
          </cell>
          <cell r="AK757">
            <v>2319.18566327839</v>
          </cell>
          <cell r="AL757">
            <v>2294.30245888514</v>
          </cell>
          <cell r="AM757">
            <v>2226.18178137382</v>
          </cell>
          <cell r="AN757">
            <v>2245.73175818715</v>
          </cell>
          <cell r="AO757">
            <v>2225.60378604682</v>
          </cell>
          <cell r="AP757">
            <v>2359.48326209916</v>
          </cell>
          <cell r="AQ757">
            <v>2621.03728694959</v>
          </cell>
          <cell r="AR757">
            <v>2302.25171402482</v>
          </cell>
          <cell r="AS757">
            <v>2452.11434796585</v>
          </cell>
        </row>
        <row r="757"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</row>
        <row r="757">
          <cell r="BX757">
            <v>2.63651572485059</v>
          </cell>
          <cell r="BY757">
            <v>2.90255001268956</v>
          </cell>
          <cell r="BZ757">
            <v>3.38200822198014</v>
          </cell>
          <cell r="CA757">
            <v>3.42505663202596</v>
          </cell>
          <cell r="CB757">
            <v>2.99500765187904</v>
          </cell>
          <cell r="CC757">
            <v>3.43071102587446</v>
          </cell>
          <cell r="CD757">
            <v>3.83115048042729</v>
          </cell>
          <cell r="CE757">
            <v>3.54714365799234</v>
          </cell>
          <cell r="CF757">
            <v>3.69789835398358</v>
          </cell>
          <cell r="CG757">
            <v>4.39513258888907</v>
          </cell>
          <cell r="CH757">
            <v>4.35183766970894</v>
          </cell>
          <cell r="CI757">
            <v>4.19855049213751</v>
          </cell>
          <cell r="CJ757">
            <v>4.28973127881228</v>
          </cell>
          <cell r="CK757">
            <v>4.25128341372125</v>
          </cell>
          <cell r="CL757">
            <v>4.50701608255803</v>
          </cell>
          <cell r="CM757">
            <v>5.0066289492371</v>
          </cell>
          <cell r="CN757">
            <v>4.39769404932128</v>
          </cell>
          <cell r="CO757">
            <v>4.68395728000249</v>
          </cell>
          <cell r="CP757">
            <v>4.9249345953828</v>
          </cell>
          <cell r="CQ757">
            <v>4.57781862330456</v>
          </cell>
          <cell r="CR757">
            <v>1.43894624400661</v>
          </cell>
          <cell r="CS757">
            <v>1.44563251126478</v>
          </cell>
          <cell r="CT757">
            <v>1.4341840326009</v>
          </cell>
          <cell r="CU757">
            <v>1.43074171275886</v>
          </cell>
          <cell r="CV757">
            <v>1.45120167968183</v>
          </cell>
          <cell r="CW757">
            <v>1.44790993955759</v>
          </cell>
          <cell r="CX757">
            <v>1.44185064666249</v>
          </cell>
          <cell r="CY757">
            <v>1.44998609376439</v>
          </cell>
          <cell r="CZ757">
            <v>1.44201500627426</v>
          </cell>
          <cell r="DA757">
            <v>1.43992026741489</v>
          </cell>
          <cell r="DB757">
            <v>1.4229920527075</v>
          </cell>
          <cell r="DC757">
            <v>1.44567500423382</v>
          </cell>
          <cell r="DD757">
            <v>1.44439214842073</v>
          </cell>
          <cell r="DE757">
            <v>1.45267472180437</v>
          </cell>
          <cell r="DF757">
            <v>1.43428325658699</v>
          </cell>
          <cell r="DG757">
            <v>1.43428325658699</v>
          </cell>
          <cell r="DH757">
            <v>1.43428325658699</v>
          </cell>
          <cell r="DI757">
            <v>1.43428325658699</v>
          </cell>
          <cell r="DJ757">
            <v>1.43428325658699</v>
          </cell>
          <cell r="DK757">
            <v>1.43428325658699</v>
          </cell>
        </row>
        <row r="758">
          <cell r="A758">
            <v>1435.88341617471</v>
          </cell>
          <cell r="B758">
            <v>1416.57299556901</v>
          </cell>
          <cell r="C758">
            <v>1203.25211276502</v>
          </cell>
          <cell r="D758">
            <v>1501.98707494368</v>
          </cell>
          <cell r="E758">
            <v>1690.1015643006</v>
          </cell>
          <cell r="F758">
            <v>1717.80609500957</v>
          </cell>
          <cell r="G758">
            <v>1992.07710531121</v>
          </cell>
          <cell r="H758">
            <v>1401.93435402604</v>
          </cell>
          <cell r="I758">
            <v>1967.37464106662</v>
          </cell>
          <cell r="J758">
            <v>1716.40610997224</v>
          </cell>
          <cell r="K758">
            <v>2105.29017101131</v>
          </cell>
          <cell r="L758">
            <v>1807.63420040488</v>
          </cell>
          <cell r="M758">
            <v>1907.22539752901</v>
          </cell>
          <cell r="N758">
            <v>2421.30256342814</v>
          </cell>
          <cell r="O758">
            <v>2923.45629931282</v>
          </cell>
          <cell r="P758">
            <v>2360.08455167604</v>
          </cell>
          <cell r="Q758">
            <v>2357.48608344235</v>
          </cell>
          <cell r="R758">
            <v>2532.77864814538</v>
          </cell>
          <cell r="S758">
            <v>2777.33990149932</v>
          </cell>
          <cell r="T758">
            <v>2277.81313030316</v>
          </cell>
        </row>
        <row r="758">
          <cell r="Z758">
            <v>1435.88341617471</v>
          </cell>
          <cell r="AA758">
            <v>1416.57299556901</v>
          </cell>
          <cell r="AB758">
            <v>1203.25211276502</v>
          </cell>
          <cell r="AC758">
            <v>1501.98707494368</v>
          </cell>
          <cell r="AD758">
            <v>1690.1015643006</v>
          </cell>
          <cell r="AE758">
            <v>1717.80609500957</v>
          </cell>
          <cell r="AF758">
            <v>1992.07710531121</v>
          </cell>
          <cell r="AG758">
            <v>1401.93435402604</v>
          </cell>
          <cell r="AH758">
            <v>1967.37464106662</v>
          </cell>
          <cell r="AI758">
            <v>1716.40610997224</v>
          </cell>
          <cell r="AJ758">
            <v>2105.29017101131</v>
          </cell>
          <cell r="AK758">
            <v>1807.63420040488</v>
          </cell>
          <cell r="AL758">
            <v>1907.22539752901</v>
          </cell>
          <cell r="AM758">
            <v>2421.30256342814</v>
          </cell>
          <cell r="AN758">
            <v>2923.45629931282</v>
          </cell>
          <cell r="AO758">
            <v>2360.08455167604</v>
          </cell>
          <cell r="AP758">
            <v>2357.48608344235</v>
          </cell>
          <cell r="AQ758">
            <v>2532.77864814538</v>
          </cell>
          <cell r="AR758">
            <v>2777.33990149932</v>
          </cell>
          <cell r="AS758">
            <v>2277.81313030316</v>
          </cell>
        </row>
        <row r="758"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</row>
        <row r="758">
          <cell r="BX758">
            <v>2.30768244245226</v>
          </cell>
          <cell r="BY758">
            <v>2.87115414604099</v>
          </cell>
          <cell r="BZ758">
            <v>3.20323755979061</v>
          </cell>
          <cell r="CA758">
            <v>3.23672151252504</v>
          </cell>
          <cell r="CB758">
            <v>3.83962340007799</v>
          </cell>
          <cell r="CC758">
            <v>2.63792091182213</v>
          </cell>
          <cell r="CD758">
            <v>3.68123156322762</v>
          </cell>
          <cell r="CE758">
            <v>3.26688093531741</v>
          </cell>
          <cell r="CF758">
            <v>3.97698654996611</v>
          </cell>
          <cell r="CG758">
            <v>3.43713342685676</v>
          </cell>
          <cell r="CH758">
            <v>3.6049136534793</v>
          </cell>
          <cell r="CI758">
            <v>4.54452832698388</v>
          </cell>
          <cell r="CJ758">
            <v>5.46057628155843</v>
          </cell>
          <cell r="CK758">
            <v>4.40828266472939</v>
          </cell>
          <cell r="CL758">
            <v>4.40342911723198</v>
          </cell>
          <cell r="CM758">
            <v>4.73084924024731</v>
          </cell>
          <cell r="CN758">
            <v>5.18765284622789</v>
          </cell>
          <cell r="CO758">
            <v>4.25461203441948</v>
          </cell>
          <cell r="CP758">
            <v>5.01376165023626</v>
          </cell>
          <cell r="CQ758">
            <v>4.72998780818054</v>
          </cell>
          <cell r="CR758">
            <v>1.42469515723021</v>
          </cell>
          <cell r="CS758">
            <v>1.44787344645913</v>
          </cell>
          <cell r="CT758">
            <v>1.42852459689383</v>
          </cell>
          <cell r="CU758">
            <v>1.43323307378382</v>
          </cell>
          <cell r="CV758">
            <v>1.44554225474363</v>
          </cell>
          <cell r="CW758">
            <v>1.45403861602164</v>
          </cell>
          <cell r="CX758">
            <v>1.42142729255491</v>
          </cell>
          <cell r="CY758">
            <v>1.45603911823664</v>
          </cell>
          <cell r="CZ758">
            <v>1.46420224242718</v>
          </cell>
          <cell r="DA758">
            <v>1.43944104060766</v>
          </cell>
          <cell r="DB758">
            <v>1.45032380780681</v>
          </cell>
          <cell r="DC758">
            <v>1.44085836999108</v>
          </cell>
          <cell r="DD758">
            <v>1.44948688484677</v>
          </cell>
          <cell r="DE758">
            <v>1.45971268653758</v>
          </cell>
          <cell r="DF758">
            <v>1.46678095867566</v>
          </cell>
          <cell r="DG758">
            <v>1.46678095867566</v>
          </cell>
          <cell r="DH758">
            <v>1.46678095867566</v>
          </cell>
          <cell r="DI758">
            <v>1.46678095867566</v>
          </cell>
          <cell r="DJ758">
            <v>1.46678095867566</v>
          </cell>
          <cell r="DK758">
            <v>1.46678095867566</v>
          </cell>
        </row>
        <row r="759">
          <cell r="A759">
            <v>1662.45216777754</v>
          </cell>
          <cell r="B759">
            <v>1740.38754168938</v>
          </cell>
          <cell r="C759">
            <v>1627.13017253653</v>
          </cell>
          <cell r="D759">
            <v>1755.18602498481</v>
          </cell>
          <cell r="E759">
            <v>1775.68609228804</v>
          </cell>
          <cell r="F759">
            <v>1636.86836252158</v>
          </cell>
          <cell r="G759">
            <v>1551.34543257389</v>
          </cell>
          <cell r="H759">
            <v>1722.88226131587</v>
          </cell>
          <cell r="I759">
            <v>2096.11719191136</v>
          </cell>
          <cell r="J759">
            <v>1957.21296613478</v>
          </cell>
          <cell r="K759">
            <v>1558.9942445839</v>
          </cell>
          <cell r="L759">
            <v>2266.61082484423</v>
          </cell>
          <cell r="M759">
            <v>1985.66523252156</v>
          </cell>
          <cell r="N759">
            <v>2040.94914814285</v>
          </cell>
          <cell r="O759">
            <v>2311.42850189702</v>
          </cell>
          <cell r="P759">
            <v>2312.9053960834</v>
          </cell>
          <cell r="Q759">
            <v>2437.83431422528</v>
          </cell>
          <cell r="R759">
            <v>2529.00979391884</v>
          </cell>
          <cell r="S759">
            <v>2342.03580351101</v>
          </cell>
          <cell r="T759">
            <v>2429.76630775403</v>
          </cell>
        </row>
        <row r="759">
          <cell r="Z759">
            <v>1662.45216777754</v>
          </cell>
          <cell r="AA759">
            <v>1740.38754168938</v>
          </cell>
          <cell r="AB759">
            <v>1627.13017253653</v>
          </cell>
          <cell r="AC759">
            <v>1755.18602498481</v>
          </cell>
          <cell r="AD759">
            <v>1775.68609228804</v>
          </cell>
          <cell r="AE759">
            <v>1636.86836252158</v>
          </cell>
          <cell r="AF759">
            <v>1551.34543257389</v>
          </cell>
          <cell r="AG759">
            <v>1722.88226131587</v>
          </cell>
          <cell r="AH759">
            <v>2096.11719191136</v>
          </cell>
          <cell r="AI759">
            <v>1957.21296613478</v>
          </cell>
          <cell r="AJ759">
            <v>1558.9942445839</v>
          </cell>
          <cell r="AK759">
            <v>2266.61082484423</v>
          </cell>
          <cell r="AL759">
            <v>1985.66523252156</v>
          </cell>
          <cell r="AM759">
            <v>2040.94914814285</v>
          </cell>
          <cell r="AN759">
            <v>2311.42850189702</v>
          </cell>
          <cell r="AO759">
            <v>2312.9053960834</v>
          </cell>
          <cell r="AP759">
            <v>2437.83431422528</v>
          </cell>
          <cell r="AQ759">
            <v>2529.00979391884</v>
          </cell>
          <cell r="AR759">
            <v>2342.03580351101</v>
          </cell>
          <cell r="AS759">
            <v>2429.76630775403</v>
          </cell>
        </row>
        <row r="759"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</row>
        <row r="759">
          <cell r="BX759">
            <v>3.12920270183321</v>
          </cell>
          <cell r="BY759">
            <v>3.32968921731034</v>
          </cell>
          <cell r="BZ759">
            <v>3.37803299120774</v>
          </cell>
          <cell r="CA759">
            <v>3.07691790434462</v>
          </cell>
          <cell r="CB759">
            <v>2.92810413797527</v>
          </cell>
          <cell r="CC759">
            <v>3.28500495967551</v>
          </cell>
          <cell r="CD759">
            <v>3.9613727599586</v>
          </cell>
          <cell r="CE759">
            <v>3.72539278605028</v>
          </cell>
          <cell r="CF759">
            <v>2.94153001394984</v>
          </cell>
          <cell r="CG759">
            <v>4.28417288347158</v>
          </cell>
          <cell r="CH759">
            <v>3.77733413519695</v>
          </cell>
          <cell r="CI759">
            <v>3.84852322666438</v>
          </cell>
          <cell r="CJ759">
            <v>4.46983259149582</v>
          </cell>
          <cell r="CK759">
            <v>4.47268860446055</v>
          </cell>
          <cell r="CL759">
            <v>4.71427572232841</v>
          </cell>
          <cell r="CM759">
            <v>4.89059055549113</v>
          </cell>
          <cell r="CN759">
            <v>4.52902088746936</v>
          </cell>
          <cell r="CO759">
            <v>4.69867383879881</v>
          </cell>
          <cell r="CP759">
            <v>4.36516714701659</v>
          </cell>
          <cell r="CQ759">
            <v>4.78362165447476</v>
          </cell>
          <cell r="CR759">
            <v>1.4488258017081</v>
          </cell>
          <cell r="CS759">
            <v>1.43286575786195</v>
          </cell>
          <cell r="CT759">
            <v>1.42460917634071</v>
          </cell>
          <cell r="CU759">
            <v>1.44419749764491</v>
          </cell>
          <cell r="CV759">
            <v>1.44015568118817</v>
          </cell>
          <cell r="CW759">
            <v>1.45748797843819</v>
          </cell>
          <cell r="CX759">
            <v>1.45154040253689</v>
          </cell>
          <cell r="CY759">
            <v>1.43690053178318</v>
          </cell>
          <cell r="CZ759">
            <v>1.44969614705343</v>
          </cell>
          <cell r="DA759">
            <v>1.43937233264575</v>
          </cell>
          <cell r="DB759">
            <v>1.45203927486489</v>
          </cell>
          <cell r="DC759">
            <v>1.44949628311313</v>
          </cell>
          <cell r="DD759">
            <v>1.44021643956407</v>
          </cell>
          <cell r="DE759">
            <v>1.4529317279469</v>
          </cell>
          <cell r="DF759">
            <v>1.41676018004869</v>
          </cell>
          <cell r="DG759">
            <v>1.41676018004869</v>
          </cell>
          <cell r="DH759">
            <v>1.41676018004869</v>
          </cell>
          <cell r="DI759">
            <v>1.41676018004869</v>
          </cell>
          <cell r="DJ759">
            <v>1.41676018004869</v>
          </cell>
          <cell r="DK759">
            <v>1.41676018004869</v>
          </cell>
        </row>
        <row r="760">
          <cell r="A760">
            <v>1538.26335220435</v>
          </cell>
          <cell r="B760">
            <v>1624.74866817939</v>
          </cell>
          <cell r="C760">
            <v>1377.99119061344</v>
          </cell>
          <cell r="D760">
            <v>1660.8731037781</v>
          </cell>
          <cell r="E760">
            <v>1793.09489126312</v>
          </cell>
          <cell r="F760">
            <v>1709.10205521158</v>
          </cell>
          <cell r="G760">
            <v>1935.2745636617</v>
          </cell>
          <cell r="H760">
            <v>1719.62607014006</v>
          </cell>
          <cell r="I760">
            <v>2006.39465631787</v>
          </cell>
          <cell r="J760">
            <v>1772.25862873545</v>
          </cell>
          <cell r="K760">
            <v>1896.37175859426</v>
          </cell>
          <cell r="L760">
            <v>2094.56750406802</v>
          </cell>
          <cell r="M760">
            <v>2010.06008081502</v>
          </cell>
          <cell r="N760">
            <v>1807.54357383864</v>
          </cell>
          <cell r="O760">
            <v>2176.38949050296</v>
          </cell>
          <cell r="P760">
            <v>1991.17225262122</v>
          </cell>
          <cell r="Q760">
            <v>2301.80760434727</v>
          </cell>
          <cell r="R760">
            <v>2301.90428057375</v>
          </cell>
          <cell r="S760">
            <v>2734.84299613995</v>
          </cell>
          <cell r="T760">
            <v>2820.79829877048</v>
          </cell>
        </row>
        <row r="760">
          <cell r="Z760">
            <v>1538.26335220435</v>
          </cell>
          <cell r="AA760">
            <v>1624.74866817939</v>
          </cell>
          <cell r="AB760">
            <v>1377.99119061344</v>
          </cell>
          <cell r="AC760">
            <v>1660.8731037781</v>
          </cell>
          <cell r="AD760">
            <v>1793.09489126312</v>
          </cell>
          <cell r="AE760">
            <v>1709.10205521158</v>
          </cell>
          <cell r="AF760">
            <v>1935.2745636617</v>
          </cell>
          <cell r="AG760">
            <v>1719.62607014006</v>
          </cell>
          <cell r="AH760">
            <v>2006.39465631787</v>
          </cell>
          <cell r="AI760">
            <v>1772.25862873545</v>
          </cell>
          <cell r="AJ760">
            <v>1896.37175859426</v>
          </cell>
          <cell r="AK760">
            <v>2094.56750406802</v>
          </cell>
          <cell r="AL760">
            <v>2010.06008081502</v>
          </cell>
          <cell r="AM760">
            <v>1807.54357383864</v>
          </cell>
          <cell r="AN760">
            <v>2176.38949050296</v>
          </cell>
          <cell r="AO760">
            <v>1991.17225262122</v>
          </cell>
          <cell r="AP760">
            <v>2301.80760434727</v>
          </cell>
          <cell r="AQ760">
            <v>2301.90428057375</v>
          </cell>
          <cell r="AR760">
            <v>2734.84299613995</v>
          </cell>
          <cell r="AS760">
            <v>2820.79829877048</v>
          </cell>
        </row>
        <row r="760"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</row>
        <row r="760">
          <cell r="BX760">
            <v>2.64196600233571</v>
          </cell>
          <cell r="BY760">
            <v>3.15841247202067</v>
          </cell>
          <cell r="BZ760">
            <v>3.40573662994026</v>
          </cell>
          <cell r="CA760">
            <v>3.26862511699069</v>
          </cell>
          <cell r="CB760">
            <v>3.62756226033021</v>
          </cell>
          <cell r="CC760">
            <v>3.30178539466677</v>
          </cell>
          <cell r="CD760">
            <v>3.79031551045514</v>
          </cell>
          <cell r="CE760">
            <v>3.38218020377169</v>
          </cell>
          <cell r="CF760">
            <v>3.54459995030109</v>
          </cell>
          <cell r="CG760">
            <v>3.95338166441056</v>
          </cell>
          <cell r="CH760">
            <v>3.84361798554393</v>
          </cell>
          <cell r="CI760">
            <v>3.36603358615514</v>
          </cell>
          <cell r="CJ760">
            <v>4.16831393366503</v>
          </cell>
          <cell r="CK760">
            <v>3.81357798369543</v>
          </cell>
          <cell r="CL760">
            <v>4.40852005198736</v>
          </cell>
          <cell r="CM760">
            <v>4.4087052104177</v>
          </cell>
          <cell r="CN760">
            <v>5.23788789503938</v>
          </cell>
          <cell r="CO760">
            <v>5.40251315498971</v>
          </cell>
          <cell r="CP760">
            <v>4.95199355491253</v>
          </cell>
          <cell r="CQ760">
            <v>5.21395966096059</v>
          </cell>
          <cell r="CR760">
            <v>1.43543209402121</v>
          </cell>
          <cell r="CS760">
            <v>1.43969866808507</v>
          </cell>
          <cell r="CT760">
            <v>1.42898066330532</v>
          </cell>
          <cell r="CU760">
            <v>1.44070393304702</v>
          </cell>
          <cell r="CV760">
            <v>1.44244528481722</v>
          </cell>
          <cell r="CW760">
            <v>1.43255075652491</v>
          </cell>
          <cell r="CX760">
            <v>1.46162125188203</v>
          </cell>
          <cell r="CY760">
            <v>1.42689597857073</v>
          </cell>
          <cell r="CZ760">
            <v>1.45026756901427</v>
          </cell>
          <cell r="DA760">
            <v>1.43561336176328</v>
          </cell>
          <cell r="DB760">
            <v>1.46576176084426</v>
          </cell>
          <cell r="DC760">
            <v>1.45155251735384</v>
          </cell>
          <cell r="DD760">
            <v>1.43276827737651</v>
          </cell>
          <cell r="DE760">
            <v>1.47121947780593</v>
          </cell>
          <cell r="DF760">
            <v>1.43048509008103</v>
          </cell>
          <cell r="DG760">
            <v>1.43048509008103</v>
          </cell>
          <cell r="DH760">
            <v>1.43048509008103</v>
          </cell>
          <cell r="DI760">
            <v>1.43048509008103</v>
          </cell>
          <cell r="DJ760">
            <v>1.43048509008103</v>
          </cell>
          <cell r="DK760">
            <v>1.43048509008103</v>
          </cell>
        </row>
        <row r="761">
          <cell r="A761">
            <v>1536.65089487086</v>
          </cell>
          <cell r="B761">
            <v>1488.85342543029</v>
          </cell>
          <cell r="C761">
            <v>1734.52483417232</v>
          </cell>
          <cell r="D761">
            <v>1624.86987641002</v>
          </cell>
          <cell r="E761">
            <v>1645.76121522887</v>
          </cell>
          <cell r="F761">
            <v>1809.29293709532</v>
          </cell>
          <cell r="G761">
            <v>1545.39037188896</v>
          </cell>
          <cell r="H761">
            <v>1624.87318079379</v>
          </cell>
          <cell r="I761">
            <v>1848.79189323544</v>
          </cell>
          <cell r="J761">
            <v>1984.77949850868</v>
          </cell>
          <cell r="K761">
            <v>2124.8534650418</v>
          </cell>
          <cell r="L761">
            <v>2066.32656251358</v>
          </cell>
          <cell r="M761">
            <v>2233.0039395179</v>
          </cell>
          <cell r="N761">
            <v>2066.56672291675</v>
          </cell>
          <cell r="O761">
            <v>2186.07982879758</v>
          </cell>
          <cell r="P761">
            <v>2328.41758306761</v>
          </cell>
          <cell r="Q761">
            <v>2471.14858031699</v>
          </cell>
          <cell r="R761">
            <v>2474.31590217285</v>
          </cell>
          <cell r="S761">
            <v>2630.53764603137</v>
          </cell>
          <cell r="T761">
            <v>2558.92627546437</v>
          </cell>
        </row>
        <row r="761">
          <cell r="Z761">
            <v>1536.65089487086</v>
          </cell>
          <cell r="AA761">
            <v>1488.85342543029</v>
          </cell>
          <cell r="AB761">
            <v>1734.52483417232</v>
          </cell>
          <cell r="AC761">
            <v>1624.86987641002</v>
          </cell>
          <cell r="AD761">
            <v>1645.76121522887</v>
          </cell>
          <cell r="AE761">
            <v>1809.29293709532</v>
          </cell>
          <cell r="AF761">
            <v>1545.39037188896</v>
          </cell>
          <cell r="AG761">
            <v>1624.87318079379</v>
          </cell>
          <cell r="AH761">
            <v>1848.79189323544</v>
          </cell>
          <cell r="AI761">
            <v>1984.77949850868</v>
          </cell>
          <cell r="AJ761">
            <v>2124.8534650418</v>
          </cell>
          <cell r="AK761">
            <v>2066.32656251358</v>
          </cell>
          <cell r="AL761">
            <v>2233.0039395179</v>
          </cell>
          <cell r="AM761">
            <v>2066.56672291675</v>
          </cell>
          <cell r="AN761">
            <v>2186.07982879758</v>
          </cell>
          <cell r="AO761">
            <v>2328.41758306761</v>
          </cell>
          <cell r="AP761">
            <v>2471.14858031699</v>
          </cell>
          <cell r="AQ761">
            <v>2474.31590217285</v>
          </cell>
          <cell r="AR761">
            <v>2630.53764603137</v>
          </cell>
          <cell r="AS761">
            <v>2558.92627546437</v>
          </cell>
        </row>
        <row r="761"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</row>
        <row r="761">
          <cell r="BX761">
            <v>3.34618102539534</v>
          </cell>
          <cell r="BY761">
            <v>3.0902576926825</v>
          </cell>
          <cell r="BZ761">
            <v>3.12561468331825</v>
          </cell>
          <cell r="CA761">
            <v>3.42167202566638</v>
          </cell>
          <cell r="CB761">
            <v>2.9580092514401</v>
          </cell>
          <cell r="CC761">
            <v>3.12256243517833</v>
          </cell>
          <cell r="CD761">
            <v>3.48569047686479</v>
          </cell>
          <cell r="CE761">
            <v>3.69629340008512</v>
          </cell>
          <cell r="CF761">
            <v>4.05962119786299</v>
          </cell>
          <cell r="CG761">
            <v>3.93222919918273</v>
          </cell>
          <cell r="CH761">
            <v>4.29178684980437</v>
          </cell>
          <cell r="CI761">
            <v>3.98655694049609</v>
          </cell>
          <cell r="CJ761">
            <v>4.21980445491356</v>
          </cell>
          <cell r="CK761">
            <v>4.49455997008678</v>
          </cell>
          <cell r="CL761">
            <v>4.77007456480242</v>
          </cell>
          <cell r="CM761">
            <v>4.77618846727818</v>
          </cell>
          <cell r="CN761">
            <v>5.07774434003474</v>
          </cell>
          <cell r="CO761">
            <v>4.93951243442893</v>
          </cell>
          <cell r="CP761">
            <v>4.9357349804103</v>
          </cell>
          <cell r="CQ761">
            <v>4.87806927887716</v>
          </cell>
          <cell r="CR761">
            <v>1.43276638834095</v>
          </cell>
          <cell r="CS761">
            <v>1.43203619628432</v>
          </cell>
          <cell r="CT761">
            <v>1.4201631045312</v>
          </cell>
          <cell r="CU761">
            <v>1.44055892234346</v>
          </cell>
          <cell r="CV761">
            <v>1.44257539494812</v>
          </cell>
          <cell r="CW761">
            <v>1.4486972783374</v>
          </cell>
          <cell r="CX761">
            <v>1.43134989259822</v>
          </cell>
          <cell r="CY761">
            <v>1.42565839340416</v>
          </cell>
          <cell r="CZ761">
            <v>1.45313627321669</v>
          </cell>
          <cell r="DA761">
            <v>1.47113647704035</v>
          </cell>
          <cell r="DB761">
            <v>1.43400481445036</v>
          </cell>
          <cell r="DC761">
            <v>1.43968430568528</v>
          </cell>
          <cell r="DD761">
            <v>1.42547130751768</v>
          </cell>
          <cell r="DE761">
            <v>1.42022971768303</v>
          </cell>
          <cell r="DF761">
            <v>1.41932164604238</v>
          </cell>
          <cell r="DG761">
            <v>1.41932164604238</v>
          </cell>
          <cell r="DH761">
            <v>1.41932164604238</v>
          </cell>
          <cell r="DI761">
            <v>1.41932164604238</v>
          </cell>
          <cell r="DJ761">
            <v>1.41932164604238</v>
          </cell>
          <cell r="DK761">
            <v>1.41932164604238</v>
          </cell>
        </row>
        <row r="762">
          <cell r="A762">
            <v>1419.92434300538</v>
          </cell>
          <cell r="B762">
            <v>1332.56919873617</v>
          </cell>
          <cell r="C762">
            <v>1662.41903952733</v>
          </cell>
          <cell r="D762">
            <v>1377.25755419551</v>
          </cell>
          <cell r="E762">
            <v>1703.94035317964</v>
          </cell>
          <cell r="F762">
            <v>1720.16561344117</v>
          </cell>
          <cell r="G762">
            <v>2156.18837973771</v>
          </cell>
          <cell r="H762">
            <v>1667.98017832159</v>
          </cell>
          <cell r="I762">
            <v>1969.50055913275</v>
          </cell>
          <cell r="J762">
            <v>2407.99614553191</v>
          </cell>
          <cell r="K762">
            <v>2056.77031416037</v>
          </cell>
          <cell r="L762">
            <v>1833.34700703748</v>
          </cell>
          <cell r="M762">
            <v>2452.20309599999</v>
          </cell>
          <cell r="N762">
            <v>2251.38179384237</v>
          </cell>
          <cell r="O762">
            <v>2310.80100070352</v>
          </cell>
          <cell r="P762">
            <v>2318.37455492842</v>
          </cell>
          <cell r="Q762">
            <v>2382.29180823032</v>
          </cell>
          <cell r="R762">
            <v>2450.57875007047</v>
          </cell>
          <cell r="S762">
            <v>2535.08099279477</v>
          </cell>
          <cell r="T762">
            <v>2642.11245507733</v>
          </cell>
        </row>
        <row r="762">
          <cell r="Z762">
            <v>1419.92434300538</v>
          </cell>
          <cell r="AA762">
            <v>1332.56919873617</v>
          </cell>
          <cell r="AB762">
            <v>1662.41903952733</v>
          </cell>
          <cell r="AC762">
            <v>1377.25755419551</v>
          </cell>
          <cell r="AD762">
            <v>1703.94035317964</v>
          </cell>
          <cell r="AE762">
            <v>1720.16561344117</v>
          </cell>
          <cell r="AF762">
            <v>2156.18837973771</v>
          </cell>
          <cell r="AG762">
            <v>1667.98017832159</v>
          </cell>
          <cell r="AH762">
            <v>1969.50055913275</v>
          </cell>
          <cell r="AI762">
            <v>2407.99614553191</v>
          </cell>
          <cell r="AJ762">
            <v>2056.77031416037</v>
          </cell>
          <cell r="AK762">
            <v>1833.34700703748</v>
          </cell>
          <cell r="AL762">
            <v>2452.20309599999</v>
          </cell>
          <cell r="AM762">
            <v>2251.38179384237</v>
          </cell>
          <cell r="AN762">
            <v>2310.80100070352</v>
          </cell>
          <cell r="AO762">
            <v>2318.37455492842</v>
          </cell>
          <cell r="AP762">
            <v>2382.29180823032</v>
          </cell>
          <cell r="AQ762">
            <v>2450.57875007047</v>
          </cell>
          <cell r="AR762">
            <v>2535.08099279477</v>
          </cell>
          <cell r="AS762">
            <v>2642.11245507733</v>
          </cell>
        </row>
        <row r="762"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</row>
        <row r="762">
          <cell r="BX762">
            <v>3.15669351806737</v>
          </cell>
          <cell r="BY762">
            <v>2.64727130889256</v>
          </cell>
          <cell r="BZ762">
            <v>3.22651531380993</v>
          </cell>
          <cell r="CA762">
            <v>3.32153130624397</v>
          </cell>
          <cell r="CB762">
            <v>4.08837361009444</v>
          </cell>
          <cell r="CC762">
            <v>3.13998625785867</v>
          </cell>
          <cell r="CD762">
            <v>3.75964970076707</v>
          </cell>
          <cell r="CE762">
            <v>4.58119098816228</v>
          </cell>
          <cell r="CF762">
            <v>3.88459178934281</v>
          </cell>
          <cell r="CG762">
            <v>3.48205679150992</v>
          </cell>
          <cell r="CH762">
            <v>4.65144082631822</v>
          </cell>
          <cell r="CI762">
            <v>4.29245943001099</v>
          </cell>
          <cell r="CJ762">
            <v>4.46718352493634</v>
          </cell>
          <cell r="CK762">
            <v>4.48182453324835</v>
          </cell>
          <cell r="CL762">
            <v>4.60538779153952</v>
          </cell>
          <cell r="CM762">
            <v>4.73739842398417</v>
          </cell>
          <cell r="CN762">
            <v>4.90075607633208</v>
          </cell>
          <cell r="CO762">
            <v>5.1076666605031</v>
          </cell>
          <cell r="CP762">
            <v>4.38263331590211</v>
          </cell>
          <cell r="CQ762">
            <v>5.12332357997849</v>
          </cell>
          <cell r="CR762">
            <v>1.4496817110629</v>
          </cell>
          <cell r="CS762">
            <v>1.46052339892451</v>
          </cell>
          <cell r="CT762">
            <v>1.44283019082012</v>
          </cell>
          <cell r="CU762">
            <v>1.42535763334262</v>
          </cell>
          <cell r="CV762">
            <v>1.44686427327887</v>
          </cell>
          <cell r="CW762">
            <v>1.41885837225717</v>
          </cell>
          <cell r="CX762">
            <v>1.44491819665241</v>
          </cell>
          <cell r="CY762">
            <v>1.45535946098273</v>
          </cell>
          <cell r="CZ762">
            <v>1.43521135538999</v>
          </cell>
          <cell r="DA762">
            <v>1.44007305760298</v>
          </cell>
          <cell r="DB762">
            <v>1.45059956558177</v>
          </cell>
          <cell r="DC762">
            <v>1.44250045682149</v>
          </cell>
          <cell r="DD762">
            <v>1.44436205843193</v>
          </cell>
          <cell r="DE762">
            <v>1.43697789082714</v>
          </cell>
          <cell r="DF762">
            <v>1.41721548049748</v>
          </cell>
          <cell r="DG762">
            <v>1.41721548049748</v>
          </cell>
          <cell r="DH762">
            <v>1.41721548049748</v>
          </cell>
          <cell r="DI762">
            <v>1.41721548049748</v>
          </cell>
          <cell r="DJ762">
            <v>1.41721548049748</v>
          </cell>
          <cell r="DK762">
            <v>1.41721548049748</v>
          </cell>
        </row>
        <row r="763">
          <cell r="A763">
            <v>1400.07991388081</v>
          </cell>
          <cell r="B763">
            <v>1646.07681584812</v>
          </cell>
          <cell r="C763">
            <v>1710.49681876778</v>
          </cell>
          <cell r="D763">
            <v>1797.9388300693</v>
          </cell>
          <cell r="E763">
            <v>2094.52400034555</v>
          </cell>
          <cell r="F763">
            <v>1882.74509342666</v>
          </cell>
          <cell r="G763">
            <v>1604.83724142393</v>
          </cell>
          <cell r="H763">
            <v>1906.47729915837</v>
          </cell>
          <cell r="I763">
            <v>1927.72822083401</v>
          </cell>
          <cell r="J763">
            <v>1781.06769979759</v>
          </cell>
          <cell r="K763">
            <v>1838.09955534099</v>
          </cell>
          <cell r="L763">
            <v>1703.16845352615</v>
          </cell>
          <cell r="M763">
            <v>2025.81001923895</v>
          </cell>
          <cell r="N763">
            <v>2366.64695700046</v>
          </cell>
          <cell r="O763">
            <v>2262.36043727182</v>
          </cell>
          <cell r="P763">
            <v>2037.85805362122</v>
          </cell>
          <cell r="Q763">
            <v>2326.63840879065</v>
          </cell>
          <cell r="R763">
            <v>2476.4037864585</v>
          </cell>
          <cell r="S763">
            <v>2385.59943449391</v>
          </cell>
          <cell r="T763">
            <v>2374.02011120767</v>
          </cell>
        </row>
        <row r="763">
          <cell r="Z763">
            <v>1400.07991388081</v>
          </cell>
          <cell r="AA763">
            <v>1646.07681584812</v>
          </cell>
          <cell r="AB763">
            <v>1710.49681876778</v>
          </cell>
          <cell r="AC763">
            <v>1797.9388300693</v>
          </cell>
          <cell r="AD763">
            <v>2094.52400034555</v>
          </cell>
          <cell r="AE763">
            <v>1882.74509342666</v>
          </cell>
          <cell r="AF763">
            <v>1604.83724142393</v>
          </cell>
          <cell r="AG763">
            <v>1906.47729915837</v>
          </cell>
          <cell r="AH763">
            <v>1927.72822083401</v>
          </cell>
          <cell r="AI763">
            <v>1781.06769979759</v>
          </cell>
          <cell r="AJ763">
            <v>1838.09955534099</v>
          </cell>
          <cell r="AK763">
            <v>1703.16845352615</v>
          </cell>
          <cell r="AL763">
            <v>2025.81001923895</v>
          </cell>
          <cell r="AM763">
            <v>2366.64695700046</v>
          </cell>
          <cell r="AN763">
            <v>2262.36043727182</v>
          </cell>
          <cell r="AO763">
            <v>2037.85805362122</v>
          </cell>
          <cell r="AP763">
            <v>2326.63840879065</v>
          </cell>
          <cell r="AQ763">
            <v>2476.4037864585</v>
          </cell>
          <cell r="AR763">
            <v>2385.59943449391</v>
          </cell>
          <cell r="AS763">
            <v>2374.02011120767</v>
          </cell>
        </row>
        <row r="763"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</row>
        <row r="763">
          <cell r="BX763">
            <v>3.27148653202868</v>
          </cell>
          <cell r="BY763">
            <v>3.41133729163212</v>
          </cell>
          <cell r="BZ763">
            <v>4.00930822749504</v>
          </cell>
          <cell r="CA763">
            <v>3.5825263429373</v>
          </cell>
          <cell r="CB763">
            <v>3.05158549420034</v>
          </cell>
          <cell r="CC763">
            <v>3.57586474691644</v>
          </cell>
          <cell r="CD763">
            <v>3.61955086355291</v>
          </cell>
          <cell r="CE763">
            <v>3.36191032589415</v>
          </cell>
          <cell r="CF763">
            <v>3.44907479047513</v>
          </cell>
          <cell r="CG763">
            <v>3.18961927691728</v>
          </cell>
          <cell r="CH763">
            <v>3.85346181825396</v>
          </cell>
          <cell r="CI763">
            <v>4.52819817188149</v>
          </cell>
          <cell r="CJ763">
            <v>4.32779983194439</v>
          </cell>
          <cell r="CK763">
            <v>3.89833626715282</v>
          </cell>
          <cell r="CL763">
            <v>4.45076087287931</v>
          </cell>
          <cell r="CM763">
            <v>4.7372557061622</v>
          </cell>
          <cell r="CN763">
            <v>4.56355082134462</v>
          </cell>
          <cell r="CO763">
            <v>4.5414000656354</v>
          </cell>
          <cell r="CP763">
            <v>4.82501116205014</v>
          </cell>
          <cell r="CQ763">
            <v>5.22146596300481</v>
          </cell>
          <cell r="CR763">
            <v>1.42600553055636</v>
          </cell>
          <cell r="CS763">
            <v>1.45060774052181</v>
          </cell>
          <cell r="CT763">
            <v>1.43246582502428</v>
          </cell>
          <cell r="CU763">
            <v>1.44396739087981</v>
          </cell>
          <cell r="CV763">
            <v>1.43127482177648</v>
          </cell>
          <cell r="CW763">
            <v>1.43982353279399</v>
          </cell>
          <cell r="CX763">
            <v>1.44082948631846</v>
          </cell>
          <cell r="CY763">
            <v>1.46068876952081</v>
          </cell>
          <cell r="CZ763">
            <v>1.45914434676101</v>
          </cell>
          <cell r="DA763">
            <v>1.45144785573489</v>
          </cell>
          <cell r="DB763">
            <v>1.46006958347845</v>
          </cell>
          <cell r="DC763">
            <v>1.46293790451297</v>
          </cell>
          <cell r="DD763">
            <v>1.4403060671264</v>
          </cell>
          <cell r="DE763">
            <v>1.43190823803115</v>
          </cell>
          <cell r="DF763">
            <v>1.43219372753723</v>
          </cell>
          <cell r="DG763">
            <v>1.43219372753723</v>
          </cell>
          <cell r="DH763">
            <v>1.43219372753723</v>
          </cell>
          <cell r="DI763">
            <v>1.43219372753723</v>
          </cell>
          <cell r="DJ763">
            <v>1.43219372753723</v>
          </cell>
          <cell r="DK763">
            <v>1.43219372753723</v>
          </cell>
        </row>
        <row r="764">
          <cell r="A764">
            <v>1521.30306680586</v>
          </cell>
          <cell r="B764">
            <v>1701.75762522528</v>
          </cell>
          <cell r="C764">
            <v>1585.96211647787</v>
          </cell>
          <cell r="D764">
            <v>1476.35604974068</v>
          </cell>
          <cell r="E764">
            <v>1595.56598059227</v>
          </cell>
          <cell r="F764">
            <v>1604.494332857</v>
          </cell>
          <cell r="G764">
            <v>1613.40116765701</v>
          </cell>
          <cell r="H764">
            <v>1793.73097019857</v>
          </cell>
          <cell r="I764">
            <v>2155.80177730817</v>
          </cell>
          <cell r="J764">
            <v>2133.07825460642</v>
          </cell>
          <cell r="K764">
            <v>1889.72540531086</v>
          </cell>
          <cell r="L764">
            <v>2224.02324490475</v>
          </cell>
          <cell r="M764">
            <v>2281.26707466037</v>
          </cell>
          <cell r="N764">
            <v>2080.17326797618</v>
          </cell>
          <cell r="O764">
            <v>2163.72062705593</v>
          </cell>
          <cell r="P764">
            <v>1964.84004151591</v>
          </cell>
          <cell r="Q764">
            <v>2265.05687544723</v>
          </cell>
          <cell r="R764">
            <v>2438.91674501145</v>
          </cell>
          <cell r="S764">
            <v>2589.01948373088</v>
          </cell>
          <cell r="T764">
            <v>2306.93044376765</v>
          </cell>
        </row>
        <row r="764">
          <cell r="Z764">
            <v>1521.30306680586</v>
          </cell>
          <cell r="AA764">
            <v>1701.75762522528</v>
          </cell>
          <cell r="AB764">
            <v>1585.96211647787</v>
          </cell>
          <cell r="AC764">
            <v>1476.35604974068</v>
          </cell>
          <cell r="AD764">
            <v>1595.56598059227</v>
          </cell>
          <cell r="AE764">
            <v>1604.494332857</v>
          </cell>
          <cell r="AF764">
            <v>1613.40116765701</v>
          </cell>
          <cell r="AG764">
            <v>1793.73097019857</v>
          </cell>
          <cell r="AH764">
            <v>2155.80177730817</v>
          </cell>
          <cell r="AI764">
            <v>2133.07825460642</v>
          </cell>
          <cell r="AJ764">
            <v>1889.72540531086</v>
          </cell>
          <cell r="AK764">
            <v>2224.02324490475</v>
          </cell>
          <cell r="AL764">
            <v>2281.26707466037</v>
          </cell>
          <cell r="AM764">
            <v>2080.17326797618</v>
          </cell>
          <cell r="AN764">
            <v>2163.72062705593</v>
          </cell>
          <cell r="AO764">
            <v>1964.84004151591</v>
          </cell>
          <cell r="AP764">
            <v>2265.05687544723</v>
          </cell>
          <cell r="AQ764">
            <v>2438.91674501145</v>
          </cell>
          <cell r="AR764">
            <v>2589.01948373088</v>
          </cell>
          <cell r="AS764">
            <v>2306.93044376765</v>
          </cell>
        </row>
        <row r="764"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</row>
        <row r="764">
          <cell r="BX764">
            <v>2.97202525409903</v>
          </cell>
          <cell r="BY764">
            <v>2.83255208049129</v>
          </cell>
          <cell r="BZ764">
            <v>3.03957282414501</v>
          </cell>
          <cell r="CA764">
            <v>3.00924624230859</v>
          </cell>
          <cell r="CB764">
            <v>3.03522759473374</v>
          </cell>
          <cell r="CC764">
            <v>3.43322472392408</v>
          </cell>
          <cell r="CD764">
            <v>4.09946461856216</v>
          </cell>
          <cell r="CE764">
            <v>4.02307143001016</v>
          </cell>
          <cell r="CF764">
            <v>3.58035816846109</v>
          </cell>
          <cell r="CG764">
            <v>4.31520443426155</v>
          </cell>
          <cell r="CH764">
            <v>4.27017668355855</v>
          </cell>
          <cell r="CI764">
            <v>3.99271739361106</v>
          </cell>
          <cell r="CJ764">
            <v>4.05941007855912</v>
          </cell>
          <cell r="CK764">
            <v>3.6862852660137</v>
          </cell>
          <cell r="CL764">
            <v>4.24952953432396</v>
          </cell>
          <cell r="CM764">
            <v>4.57571235938038</v>
          </cell>
          <cell r="CN764">
            <v>4.85732384043655</v>
          </cell>
          <cell r="CO764">
            <v>4.32808957721472</v>
          </cell>
          <cell r="CP764">
            <v>4.9724259388272</v>
          </cell>
          <cell r="CQ764">
            <v>6.12262896289263</v>
          </cell>
          <cell r="CR764">
            <v>1.44693485309684</v>
          </cell>
          <cell r="CS764">
            <v>1.44250140298048</v>
          </cell>
          <cell r="CT764">
            <v>1.46200025823727</v>
          </cell>
          <cell r="CU764">
            <v>1.42797413083342</v>
          </cell>
          <cell r="CV764">
            <v>1.43816710385542</v>
          </cell>
          <cell r="CW764">
            <v>1.46078935739315</v>
          </cell>
          <cell r="CX764">
            <v>1.45632478412242</v>
          </cell>
          <cell r="CY764">
            <v>1.43140394829285</v>
          </cell>
          <cell r="CZ764">
            <v>1.44075063179153</v>
          </cell>
          <cell r="DA764">
            <v>1.45263391771435</v>
          </cell>
          <cell r="DB764">
            <v>1.44603685831502</v>
          </cell>
          <cell r="DC764">
            <v>1.41203376628546</v>
          </cell>
          <cell r="DD764">
            <v>1.46365062690637</v>
          </cell>
          <cell r="DE764">
            <v>1.42737496344965</v>
          </cell>
          <cell r="DF764">
            <v>1.46031112975548</v>
          </cell>
          <cell r="DG764">
            <v>1.46031112975548</v>
          </cell>
          <cell r="DH764">
            <v>1.46031112975548</v>
          </cell>
          <cell r="DI764">
            <v>1.46031112975548</v>
          </cell>
          <cell r="DJ764">
            <v>1.46031112975548</v>
          </cell>
          <cell r="DK764">
            <v>1.46031112975548</v>
          </cell>
        </row>
        <row r="765">
          <cell r="A765">
            <v>1516.71246731482</v>
          </cell>
          <cell r="B765">
            <v>1740.163809646</v>
          </cell>
          <cell r="C765">
            <v>1776.21657845046</v>
          </cell>
          <cell r="D765">
            <v>1635.94580065117</v>
          </cell>
          <cell r="E765">
            <v>1735.81123947551</v>
          </cell>
          <cell r="F765">
            <v>1785.17705856131</v>
          </cell>
          <cell r="G765">
            <v>1614.15497479513</v>
          </cell>
          <cell r="H765">
            <v>2066.05093114393</v>
          </cell>
          <cell r="I765">
            <v>2123.58248680703</v>
          </cell>
          <cell r="J765">
            <v>2019.17949762587</v>
          </cell>
          <cell r="K765">
            <v>1844.76338934379</v>
          </cell>
          <cell r="L765">
            <v>1687.95656145375</v>
          </cell>
          <cell r="M765">
            <v>1994.58189586346</v>
          </cell>
          <cell r="N765">
            <v>1720.78069443181</v>
          </cell>
          <cell r="O765">
            <v>2007.94480256754</v>
          </cell>
          <cell r="P765">
            <v>2227.13494995262</v>
          </cell>
          <cell r="Q765">
            <v>2346.43159509235</v>
          </cell>
          <cell r="R765">
            <v>2429.38393126873</v>
          </cell>
          <cell r="S765">
            <v>2685.2157302176</v>
          </cell>
          <cell r="T765">
            <v>2722.41966380741</v>
          </cell>
        </row>
        <row r="765">
          <cell r="Z765">
            <v>1516.71246731482</v>
          </cell>
          <cell r="AA765">
            <v>1740.163809646</v>
          </cell>
          <cell r="AB765">
            <v>1776.21657845046</v>
          </cell>
          <cell r="AC765">
            <v>1635.94580065117</v>
          </cell>
          <cell r="AD765">
            <v>1735.81123947551</v>
          </cell>
          <cell r="AE765">
            <v>1785.17705856131</v>
          </cell>
          <cell r="AF765">
            <v>1614.15497479513</v>
          </cell>
          <cell r="AG765">
            <v>2066.05093114393</v>
          </cell>
          <cell r="AH765">
            <v>2123.58248680703</v>
          </cell>
          <cell r="AI765">
            <v>2019.17949762587</v>
          </cell>
          <cell r="AJ765">
            <v>1844.76338934379</v>
          </cell>
          <cell r="AK765">
            <v>1687.95656145375</v>
          </cell>
          <cell r="AL765">
            <v>1994.58189586346</v>
          </cell>
          <cell r="AM765">
            <v>1720.78069443181</v>
          </cell>
          <cell r="AN765">
            <v>2007.94480256754</v>
          </cell>
          <cell r="AO765">
            <v>2227.13494995262</v>
          </cell>
          <cell r="AP765">
            <v>2346.43159509235</v>
          </cell>
          <cell r="AQ765">
            <v>2429.38393126873</v>
          </cell>
          <cell r="AR765">
            <v>2685.2157302176</v>
          </cell>
          <cell r="AS765">
            <v>2722.41966380741</v>
          </cell>
        </row>
        <row r="765"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</row>
        <row r="765">
          <cell r="BX765">
            <v>3.32255795600726</v>
          </cell>
          <cell r="BY765">
            <v>3.07420202762559</v>
          </cell>
          <cell r="BZ765">
            <v>3.31485866815264</v>
          </cell>
          <cell r="CA765">
            <v>3.39198808631217</v>
          </cell>
          <cell r="CB765">
            <v>3.08225090243677</v>
          </cell>
          <cell r="CC765">
            <v>3.88689641124189</v>
          </cell>
          <cell r="CD765">
            <v>3.99245689358952</v>
          </cell>
          <cell r="CE765">
            <v>3.81110383386083</v>
          </cell>
          <cell r="CF765">
            <v>3.45748395334599</v>
          </cell>
          <cell r="CG765">
            <v>3.26128142523941</v>
          </cell>
          <cell r="CH765">
            <v>3.72688083453648</v>
          </cell>
          <cell r="CI765">
            <v>3.25835203838169</v>
          </cell>
          <cell r="CJ765">
            <v>3.84579109769384</v>
          </cell>
          <cell r="CK765">
            <v>4.26560319434006</v>
          </cell>
          <cell r="CL765">
            <v>4.49409053885095</v>
          </cell>
          <cell r="CM765">
            <v>4.65296809145704</v>
          </cell>
          <cell r="CN765">
            <v>5.14295947650232</v>
          </cell>
          <cell r="CO765">
            <v>5.21421569650196</v>
          </cell>
          <cell r="CP765">
            <v>4.98083500325729</v>
          </cell>
          <cell r="CQ765">
            <v>4.80423922776552</v>
          </cell>
          <cell r="CR765">
            <v>1.44747928179508</v>
          </cell>
          <cell r="CS765">
            <v>1.43636630692095</v>
          </cell>
          <cell r="CT765">
            <v>1.46463864730389</v>
          </cell>
          <cell r="CU765">
            <v>1.4579533970697</v>
          </cell>
          <cell r="CV765">
            <v>1.43464554827915</v>
          </cell>
          <cell r="CW765">
            <v>1.44189658878501</v>
          </cell>
          <cell r="CX765">
            <v>1.43477690060948</v>
          </cell>
          <cell r="CY765">
            <v>1.4562810301844</v>
          </cell>
          <cell r="CZ765">
            <v>1.45725661303242</v>
          </cell>
          <cell r="DA765">
            <v>1.45154760006325</v>
          </cell>
          <cell r="DB765">
            <v>1.46179890937269</v>
          </cell>
          <cell r="DC765">
            <v>1.4180127138802</v>
          </cell>
          <cell r="DD765">
            <v>1.46626849005548</v>
          </cell>
          <cell r="DE765">
            <v>1.44688713817402</v>
          </cell>
          <cell r="DF765">
            <v>1.43045175814937</v>
          </cell>
          <cell r="DG765">
            <v>1.43045175814937</v>
          </cell>
          <cell r="DH765">
            <v>1.43045175814937</v>
          </cell>
          <cell r="DI765">
            <v>1.43045175814937</v>
          </cell>
          <cell r="DJ765">
            <v>1.43045175814937</v>
          </cell>
          <cell r="DK765">
            <v>1.43045175814937</v>
          </cell>
        </row>
        <row r="766">
          <cell r="A766">
            <v>1118.28610916933</v>
          </cell>
          <cell r="B766">
            <v>1349.45567883451</v>
          </cell>
          <cell r="C766">
            <v>1792.62936997606</v>
          </cell>
          <cell r="D766">
            <v>1914.31416188974</v>
          </cell>
          <cell r="E766">
            <v>1605.08646870403</v>
          </cell>
          <cell r="F766">
            <v>1824.98070056975</v>
          </cell>
          <cell r="G766">
            <v>1986.14103242064</v>
          </cell>
          <cell r="H766">
            <v>2138.50124245038</v>
          </cell>
          <cell r="I766">
            <v>1802.02232730583</v>
          </cell>
          <cell r="J766">
            <v>2037.2805987764</v>
          </cell>
          <cell r="K766">
            <v>2080.41410613951</v>
          </cell>
          <cell r="L766">
            <v>2241.81794625471</v>
          </cell>
          <cell r="M766">
            <v>2277.41288837332</v>
          </cell>
          <cell r="N766">
            <v>2058.45965615529</v>
          </cell>
          <cell r="O766">
            <v>2320.67381264929</v>
          </cell>
          <cell r="P766">
            <v>2149.99099896654</v>
          </cell>
          <cell r="Q766">
            <v>2108.39975455316</v>
          </cell>
          <cell r="R766">
            <v>2307.21335477524</v>
          </cell>
          <cell r="S766">
            <v>2392.89497389677</v>
          </cell>
          <cell r="T766">
            <v>2504.58156252282</v>
          </cell>
        </row>
        <row r="766">
          <cell r="Z766">
            <v>1118.28610916933</v>
          </cell>
          <cell r="AA766">
            <v>1349.45567883451</v>
          </cell>
          <cell r="AB766">
            <v>1792.62936997606</v>
          </cell>
          <cell r="AC766">
            <v>1914.31416188974</v>
          </cell>
          <cell r="AD766">
            <v>1605.08646870403</v>
          </cell>
          <cell r="AE766">
            <v>1824.98070056975</v>
          </cell>
          <cell r="AF766">
            <v>1986.14103242064</v>
          </cell>
          <cell r="AG766">
            <v>2138.50124245038</v>
          </cell>
          <cell r="AH766">
            <v>1802.02232730583</v>
          </cell>
          <cell r="AI766">
            <v>2037.2805987764</v>
          </cell>
          <cell r="AJ766">
            <v>2080.41410613951</v>
          </cell>
          <cell r="AK766">
            <v>2241.81794625471</v>
          </cell>
          <cell r="AL766">
            <v>2277.41288837332</v>
          </cell>
          <cell r="AM766">
            <v>2058.45965615529</v>
          </cell>
          <cell r="AN766">
            <v>2320.67381264929</v>
          </cell>
          <cell r="AO766">
            <v>2149.99099896654</v>
          </cell>
          <cell r="AP766">
            <v>2108.39975455316</v>
          </cell>
          <cell r="AQ766">
            <v>2307.21335477524</v>
          </cell>
          <cell r="AR766">
            <v>2392.89497389677</v>
          </cell>
          <cell r="AS766">
            <v>2504.58156252282</v>
          </cell>
        </row>
        <row r="766"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</row>
        <row r="766">
          <cell r="BX766">
            <v>3.36110229190597</v>
          </cell>
          <cell r="BY766">
            <v>3.58635678737798</v>
          </cell>
          <cell r="BZ766">
            <v>3.06648111686211</v>
          </cell>
          <cell r="CA766">
            <v>3.47098932878601</v>
          </cell>
          <cell r="CB766">
            <v>3.76885154554719</v>
          </cell>
          <cell r="CC766">
            <v>4.0360608108627</v>
          </cell>
          <cell r="CD766">
            <v>3.48686370074184</v>
          </cell>
          <cell r="CE766">
            <v>3.84733030772116</v>
          </cell>
          <cell r="CF766">
            <v>4.0068013504487</v>
          </cell>
          <cell r="CG766">
            <v>4.26085127502663</v>
          </cell>
          <cell r="CH766">
            <v>4.42017426485809</v>
          </cell>
          <cell r="CI766">
            <v>3.84889199248135</v>
          </cell>
          <cell r="CJ766">
            <v>4.40569358207173</v>
          </cell>
          <cell r="CK766">
            <v>4.08166003081897</v>
          </cell>
          <cell r="CL766">
            <v>4.00270094678758</v>
          </cell>
          <cell r="CM766">
            <v>4.38013951560008</v>
          </cell>
          <cell r="CN766">
            <v>4.5428021687518</v>
          </cell>
          <cell r="CO766">
            <v>4.75483407260283</v>
          </cell>
          <cell r="CP766">
            <v>4.90343322510364</v>
          </cell>
          <cell r="CQ766">
            <v>4.98144870177617</v>
          </cell>
          <cell r="CR766">
            <v>1.43270423949528</v>
          </cell>
          <cell r="CS766">
            <v>1.44038684523987</v>
          </cell>
          <cell r="CT766">
            <v>1.46122102687185</v>
          </cell>
          <cell r="CU766">
            <v>1.46240227754332</v>
          </cell>
          <cell r="CV766">
            <v>1.43405323787922</v>
          </cell>
          <cell r="CW766">
            <v>1.44049625372872</v>
          </cell>
          <cell r="CX766">
            <v>1.44380382587196</v>
          </cell>
          <cell r="CY766">
            <v>1.45164004907804</v>
          </cell>
          <cell r="CZ766">
            <v>1.4158991849955</v>
          </cell>
          <cell r="DA766">
            <v>1.45076981572846</v>
          </cell>
          <cell r="DB766">
            <v>1.42252240024741</v>
          </cell>
          <cell r="DC766">
            <v>1.44148823312354</v>
          </cell>
          <cell r="DD766">
            <v>1.41159307111768</v>
          </cell>
          <cell r="DE766">
            <v>1.46525688622404</v>
          </cell>
          <cell r="DF766">
            <v>1.44313496324107</v>
          </cell>
          <cell r="DG766">
            <v>1.44313496324107</v>
          </cell>
          <cell r="DH766">
            <v>1.44313496324107</v>
          </cell>
          <cell r="DI766">
            <v>1.44313496324107</v>
          </cell>
          <cell r="DJ766">
            <v>1.44313496324107</v>
          </cell>
          <cell r="DK766">
            <v>1.44313496324107</v>
          </cell>
        </row>
        <row r="767">
          <cell r="A767">
            <v>1201.56245333747</v>
          </cell>
          <cell r="B767">
            <v>1495.16676413569</v>
          </cell>
          <cell r="C767">
            <v>1624.24372544641</v>
          </cell>
          <cell r="D767">
            <v>1550.1881926704</v>
          </cell>
          <cell r="E767">
            <v>1715.85199912578</v>
          </cell>
          <cell r="F767">
            <v>1752.69462182865</v>
          </cell>
          <cell r="G767">
            <v>1664.75079860896</v>
          </cell>
          <cell r="H767">
            <v>1621.18341882638</v>
          </cell>
          <cell r="I767">
            <v>2091.70086239684</v>
          </cell>
          <cell r="J767">
            <v>2037.88163064815</v>
          </cell>
          <cell r="K767">
            <v>2176.46604211941</v>
          </cell>
          <cell r="L767">
            <v>1925.7393685267</v>
          </cell>
          <cell r="M767">
            <v>1938.76969459634</v>
          </cell>
          <cell r="N767">
            <v>1847.43993901987</v>
          </cell>
          <cell r="O767">
            <v>1916.45354633609</v>
          </cell>
          <cell r="P767">
            <v>2276.30881874935</v>
          </cell>
          <cell r="Q767">
            <v>2218.4162345267</v>
          </cell>
          <cell r="R767">
            <v>2496.98861234661</v>
          </cell>
          <cell r="S767">
            <v>2886.93801234249</v>
          </cell>
          <cell r="T767">
            <v>2300.63544544373</v>
          </cell>
        </row>
        <row r="767">
          <cell r="Z767">
            <v>1201.56245333747</v>
          </cell>
          <cell r="AA767">
            <v>1495.16676413569</v>
          </cell>
          <cell r="AB767">
            <v>1624.24372544641</v>
          </cell>
          <cell r="AC767">
            <v>1550.1881926704</v>
          </cell>
          <cell r="AD767">
            <v>1715.85199912578</v>
          </cell>
          <cell r="AE767">
            <v>1752.69462182865</v>
          </cell>
          <cell r="AF767">
            <v>1664.75079860896</v>
          </cell>
          <cell r="AG767">
            <v>1621.18341882638</v>
          </cell>
          <cell r="AH767">
            <v>2091.70086239684</v>
          </cell>
          <cell r="AI767">
            <v>2037.88163064815</v>
          </cell>
          <cell r="AJ767">
            <v>2176.46604211941</v>
          </cell>
          <cell r="AK767">
            <v>1925.7393685267</v>
          </cell>
          <cell r="AL767">
            <v>1938.76969459634</v>
          </cell>
          <cell r="AM767">
            <v>1847.43993901987</v>
          </cell>
          <cell r="AN767">
            <v>1916.45354633609</v>
          </cell>
          <cell r="AO767">
            <v>2276.30881874935</v>
          </cell>
          <cell r="AP767">
            <v>2218.4162345267</v>
          </cell>
          <cell r="AQ767">
            <v>2496.98861234661</v>
          </cell>
          <cell r="AR767">
            <v>2886.93801234249</v>
          </cell>
          <cell r="AS767">
            <v>2300.63544544373</v>
          </cell>
        </row>
        <row r="767"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</row>
        <row r="767">
          <cell r="BX767">
            <v>3.08916727364758</v>
          </cell>
          <cell r="BY767">
            <v>2.92061387459774</v>
          </cell>
          <cell r="BZ767">
            <v>3.27226796572281</v>
          </cell>
          <cell r="CA767">
            <v>3.31624698026766</v>
          </cell>
          <cell r="CB767">
            <v>3.15840568450022</v>
          </cell>
          <cell r="CC767">
            <v>3.060878126123</v>
          </cell>
          <cell r="CD767">
            <v>3.9166245377807</v>
          </cell>
          <cell r="CE767">
            <v>3.88278289567473</v>
          </cell>
          <cell r="CF767">
            <v>4.14319787378138</v>
          </cell>
          <cell r="CG767">
            <v>3.65460548050269</v>
          </cell>
          <cell r="CH767">
            <v>3.70829805030094</v>
          </cell>
          <cell r="CI767">
            <v>3.49664854811334</v>
          </cell>
          <cell r="CJ767">
            <v>3.61855769014058</v>
          </cell>
          <cell r="CK767">
            <v>4.29801953559889</v>
          </cell>
          <cell r="CL767">
            <v>4.18870947366627</v>
          </cell>
          <cell r="CM767">
            <v>4.71469677033107</v>
          </cell>
          <cell r="CN767">
            <v>5.45098093585049</v>
          </cell>
          <cell r="CO767">
            <v>4.34395193102189</v>
          </cell>
          <cell r="CP767">
            <v>4.42152311867984</v>
          </cell>
          <cell r="CQ767">
            <v>4.85386325621805</v>
          </cell>
          <cell r="CR767">
            <v>1.46736941106311</v>
          </cell>
          <cell r="CS767">
            <v>1.4376757041173</v>
          </cell>
          <cell r="CT767">
            <v>1.44051209120439</v>
          </cell>
          <cell r="CU767">
            <v>1.45417748500149</v>
          </cell>
          <cell r="CV767">
            <v>1.43660740208607</v>
          </cell>
          <cell r="CW767">
            <v>1.44799319896119</v>
          </cell>
          <cell r="CX767">
            <v>1.44407069505419</v>
          </cell>
          <cell r="CY767">
            <v>1.45108633036931</v>
          </cell>
          <cell r="CZ767">
            <v>1.46316994109553</v>
          </cell>
          <cell r="DA767">
            <v>1.43794734195956</v>
          </cell>
          <cell r="DB767">
            <v>1.43920730918378</v>
          </cell>
          <cell r="DC767">
            <v>1.44365740654733</v>
          </cell>
          <cell r="DD767">
            <v>1.43238157272271</v>
          </cell>
          <cell r="DE767">
            <v>1.44752302536008</v>
          </cell>
          <cell r="DF767">
            <v>1.45100841572897</v>
          </cell>
          <cell r="DG767">
            <v>1.45100841572897</v>
          </cell>
          <cell r="DH767">
            <v>1.45100841572897</v>
          </cell>
          <cell r="DI767">
            <v>1.45100841572897</v>
          </cell>
          <cell r="DJ767">
            <v>1.45100841572897</v>
          </cell>
          <cell r="DK767">
            <v>1.45100841572897</v>
          </cell>
        </row>
        <row r="768">
          <cell r="A768">
            <v>1158.75631147754</v>
          </cell>
          <cell r="B768">
            <v>1624.15636010669</v>
          </cell>
          <cell r="C768">
            <v>1711.16197103125</v>
          </cell>
          <cell r="D768">
            <v>1210.68431555762</v>
          </cell>
          <cell r="E768">
            <v>1614.33162195152</v>
          </cell>
          <cell r="F768">
            <v>1670.0347455402</v>
          </cell>
          <cell r="G768">
            <v>1958.68103253736</v>
          </cell>
          <cell r="H768">
            <v>1785.91072121073</v>
          </cell>
          <cell r="I768">
            <v>1812.92083259164</v>
          </cell>
          <cell r="J768">
            <v>1651.97382240088</v>
          </cell>
          <cell r="K768">
            <v>2028.60596021369</v>
          </cell>
          <cell r="L768">
            <v>1902.14216725123</v>
          </cell>
          <cell r="M768">
            <v>2173.76841549886</v>
          </cell>
          <cell r="N768">
            <v>2187.07334317032</v>
          </cell>
          <cell r="O768">
            <v>2003.50762273327</v>
          </cell>
          <cell r="P768">
            <v>2380.70809344064</v>
          </cell>
          <cell r="Q768">
            <v>2406.45871368582</v>
          </cell>
          <cell r="R768">
            <v>2399.36582779449</v>
          </cell>
          <cell r="S768">
            <v>2169.25012314185</v>
          </cell>
          <cell r="T768">
            <v>2364.56464195757</v>
          </cell>
        </row>
        <row r="768">
          <cell r="Z768">
            <v>1158.75631147754</v>
          </cell>
          <cell r="AA768">
            <v>1624.15636010669</v>
          </cell>
          <cell r="AB768">
            <v>1711.16197103125</v>
          </cell>
          <cell r="AC768">
            <v>1210.68431555762</v>
          </cell>
          <cell r="AD768">
            <v>1614.33162195152</v>
          </cell>
          <cell r="AE768">
            <v>1670.0347455402</v>
          </cell>
          <cell r="AF768">
            <v>1958.68103253736</v>
          </cell>
          <cell r="AG768">
            <v>1785.91072121073</v>
          </cell>
          <cell r="AH768">
            <v>1812.92083259164</v>
          </cell>
          <cell r="AI768">
            <v>1651.97382240088</v>
          </cell>
          <cell r="AJ768">
            <v>2028.60596021369</v>
          </cell>
          <cell r="AK768">
            <v>1902.14216725123</v>
          </cell>
          <cell r="AL768">
            <v>2173.76841549886</v>
          </cell>
          <cell r="AM768">
            <v>2187.07334317032</v>
          </cell>
          <cell r="AN768">
            <v>2003.50762273327</v>
          </cell>
          <cell r="AO768">
            <v>2380.70809344064</v>
          </cell>
          <cell r="AP768">
            <v>2406.45871368582</v>
          </cell>
          <cell r="AQ768">
            <v>2399.36582779449</v>
          </cell>
          <cell r="AR768">
            <v>2169.25012314185</v>
          </cell>
          <cell r="AS768">
            <v>2364.56464195757</v>
          </cell>
        </row>
        <row r="768"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</row>
        <row r="768">
          <cell r="BX768">
            <v>3.24383694657712</v>
          </cell>
          <cell r="BY768">
            <v>2.34064508345745</v>
          </cell>
          <cell r="BZ768">
            <v>3.02220825303888</v>
          </cell>
          <cell r="CA768">
            <v>3.2038494111547</v>
          </cell>
          <cell r="CB768">
            <v>3.71348240567485</v>
          </cell>
          <cell r="CC768">
            <v>3.43480734778276</v>
          </cell>
          <cell r="CD768">
            <v>3.48024701001896</v>
          </cell>
          <cell r="CE768">
            <v>3.17002095791299</v>
          </cell>
          <cell r="CF768">
            <v>3.8458641725838</v>
          </cell>
          <cell r="CG768">
            <v>3.63924594648112</v>
          </cell>
          <cell r="CH768">
            <v>4.14689193890777</v>
          </cell>
          <cell r="CI768">
            <v>4.13306555991394</v>
          </cell>
          <cell r="CJ768">
            <v>3.84093852016678</v>
          </cell>
          <cell r="CK768">
            <v>4.56407218900128</v>
          </cell>
          <cell r="CL768">
            <v>4.61343888373986</v>
          </cell>
          <cell r="CM768">
            <v>4.59984106243386</v>
          </cell>
          <cell r="CN768">
            <v>4.15868463055073</v>
          </cell>
          <cell r="CO768">
            <v>4.53312346490052</v>
          </cell>
          <cell r="CP768">
            <v>5.51638221389025</v>
          </cell>
          <cell r="CQ768">
            <v>5.15630019320329</v>
          </cell>
          <cell r="CR768">
            <v>1.42474881440823</v>
          </cell>
          <cell r="CS768">
            <v>1.42269229823447</v>
          </cell>
          <cell r="CT768">
            <v>1.44523755858739</v>
          </cell>
          <cell r="CU768">
            <v>1.41710648647136</v>
          </cell>
          <cell r="CV768">
            <v>1.46344195740442</v>
          </cell>
          <cell r="CW768">
            <v>1.42810634079247</v>
          </cell>
          <cell r="CX768">
            <v>1.44507198849559</v>
          </cell>
          <cell r="CY768">
            <v>1.42450670156721</v>
          </cell>
          <cell r="CZ768">
            <v>1.42717065092313</v>
          </cell>
          <cell r="DA768">
            <v>1.42773683136477</v>
          </cell>
          <cell r="DB768">
            <v>1.44514322376515</v>
          </cell>
          <cell r="DC768">
            <v>1.43198576849883</v>
          </cell>
          <cell r="DD768">
            <v>1.43614301824439</v>
          </cell>
          <cell r="DE768">
            <v>1.44976692850603</v>
          </cell>
          <cell r="DF768">
            <v>1.42909394442814</v>
          </cell>
          <cell r="DG768">
            <v>1.42909394442814</v>
          </cell>
          <cell r="DH768">
            <v>1.42909394442814</v>
          </cell>
          <cell r="DI768">
            <v>1.42909394442814</v>
          </cell>
          <cell r="DJ768">
            <v>1.42909394442814</v>
          </cell>
          <cell r="DK768">
            <v>1.42909394442814</v>
          </cell>
        </row>
        <row r="769">
          <cell r="A769">
            <v>1413.96623949576</v>
          </cell>
          <cell r="B769">
            <v>1570.45875078459</v>
          </cell>
          <cell r="C769">
            <v>1644.23083721056</v>
          </cell>
          <cell r="D769">
            <v>1448.2114465838</v>
          </cell>
          <cell r="E769">
            <v>1665.78498320102</v>
          </cell>
          <cell r="F769">
            <v>1728.68204469959</v>
          </cell>
          <cell r="G769">
            <v>2003.5873829859</v>
          </cell>
          <cell r="H769">
            <v>1534.3282533041</v>
          </cell>
          <cell r="I769">
            <v>1804.85787071233</v>
          </cell>
          <cell r="J769">
            <v>1923.13872991724</v>
          </cell>
          <cell r="K769">
            <v>2220.73394452824</v>
          </cell>
          <cell r="L769">
            <v>1861.05937714447</v>
          </cell>
          <cell r="M769">
            <v>2071.44483900089</v>
          </cell>
          <cell r="N769">
            <v>2252.64549300806</v>
          </cell>
          <cell r="O769">
            <v>2070.81480729571</v>
          </cell>
          <cell r="P769">
            <v>2350.75047270338</v>
          </cell>
          <cell r="Q769">
            <v>2134.5642207673</v>
          </cell>
          <cell r="R769">
            <v>2754.42701181693</v>
          </cell>
          <cell r="S769">
            <v>2778.24666282803</v>
          </cell>
          <cell r="T769">
            <v>2343.67731166748</v>
          </cell>
        </row>
        <row r="769">
          <cell r="Z769">
            <v>1413.96623949576</v>
          </cell>
          <cell r="AA769">
            <v>1570.45875078459</v>
          </cell>
          <cell r="AB769">
            <v>1644.23083721056</v>
          </cell>
          <cell r="AC769">
            <v>1448.2114465838</v>
          </cell>
          <cell r="AD769">
            <v>1665.78498320102</v>
          </cell>
          <cell r="AE769">
            <v>1728.68204469959</v>
          </cell>
          <cell r="AF769">
            <v>2003.5873829859</v>
          </cell>
          <cell r="AG769">
            <v>1534.3282533041</v>
          </cell>
          <cell r="AH769">
            <v>1804.85787071233</v>
          </cell>
          <cell r="AI769">
            <v>1923.13872991724</v>
          </cell>
          <cell r="AJ769">
            <v>2220.73394452824</v>
          </cell>
          <cell r="AK769">
            <v>1861.05937714447</v>
          </cell>
          <cell r="AL769">
            <v>2071.44483900089</v>
          </cell>
          <cell r="AM769">
            <v>2252.64549300806</v>
          </cell>
          <cell r="AN769">
            <v>2070.81480729571</v>
          </cell>
          <cell r="AO769">
            <v>2350.75047270338</v>
          </cell>
          <cell r="AP769">
            <v>2134.5642207673</v>
          </cell>
          <cell r="AQ769">
            <v>2754.42701181693</v>
          </cell>
          <cell r="AR769">
            <v>2778.24666282803</v>
          </cell>
          <cell r="AS769">
            <v>2343.67731166748</v>
          </cell>
        </row>
        <row r="769"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</row>
        <row r="769">
          <cell r="BX769">
            <v>3.11361579990323</v>
          </cell>
          <cell r="BY769">
            <v>2.73613002619187</v>
          </cell>
          <cell r="BZ769">
            <v>3.13774421722001</v>
          </cell>
          <cell r="CA769">
            <v>3.28745142872965</v>
          </cell>
          <cell r="CB769">
            <v>3.80287504561437</v>
          </cell>
          <cell r="CC769">
            <v>2.91369562490062</v>
          </cell>
          <cell r="CD769">
            <v>3.40635753428407</v>
          </cell>
          <cell r="CE769">
            <v>3.64896957845352</v>
          </cell>
          <cell r="CF769">
            <v>4.12788906643104</v>
          </cell>
          <cell r="CG769">
            <v>3.58384193970749</v>
          </cell>
          <cell r="CH769">
            <v>4.02525001392519</v>
          </cell>
          <cell r="CI769">
            <v>4.14268974037583</v>
          </cell>
          <cell r="CJ769">
            <v>3.89165540829102</v>
          </cell>
          <cell r="CK769">
            <v>4.41773487344609</v>
          </cell>
          <cell r="CL769">
            <v>4.01145885418007</v>
          </cell>
          <cell r="CM769">
            <v>5.17635895760212</v>
          </cell>
          <cell r="CN769">
            <v>5.2211229187996</v>
          </cell>
          <cell r="CO769">
            <v>4.40444237365224</v>
          </cell>
          <cell r="CP769">
            <v>5.44958469485477</v>
          </cell>
          <cell r="CQ769">
            <v>4.79017292269591</v>
          </cell>
          <cell r="CR769">
            <v>1.46453126272531</v>
          </cell>
          <cell r="CS769">
            <v>1.45211037025544</v>
          </cell>
          <cell r="CT769">
            <v>1.44678801408155</v>
          </cell>
          <cell r="CU769">
            <v>1.45011478087629</v>
          </cell>
          <cell r="CV769">
            <v>1.4544826342049</v>
          </cell>
          <cell r="CW769">
            <v>1.4406646892386</v>
          </cell>
          <cell r="CX769">
            <v>1.44345539506003</v>
          </cell>
          <cell r="CY769">
            <v>1.44271728804603</v>
          </cell>
          <cell r="CZ769">
            <v>1.45164329767945</v>
          </cell>
          <cell r="DA769">
            <v>1.44393454627895</v>
          </cell>
          <cell r="DB769">
            <v>1.473925895254</v>
          </cell>
          <cell r="DC769">
            <v>1.42271698916237</v>
          </cell>
          <cell r="DD769">
            <v>1.40989784984669</v>
          </cell>
          <cell r="DE769">
            <v>1.48976434984808</v>
          </cell>
          <cell r="DF769">
            <v>1.45785395422745</v>
          </cell>
          <cell r="DG769">
            <v>1.45785395422745</v>
          </cell>
          <cell r="DH769">
            <v>1.45785395422745</v>
          </cell>
          <cell r="DI769">
            <v>1.45785395422745</v>
          </cell>
          <cell r="DJ769">
            <v>1.45785395422745</v>
          </cell>
          <cell r="DK769">
            <v>1.45785395422745</v>
          </cell>
        </row>
        <row r="770">
          <cell r="A770">
            <v>1434.34049754244</v>
          </cell>
          <cell r="B770">
            <v>1663.82421737223</v>
          </cell>
          <cell r="C770">
            <v>1299.86776289195</v>
          </cell>
          <cell r="D770">
            <v>1442.66189837934</v>
          </cell>
          <cell r="E770">
            <v>1402.99980708003</v>
          </cell>
          <cell r="F770">
            <v>1623.1767693475</v>
          </cell>
          <cell r="G770">
            <v>1747.65721636346</v>
          </cell>
          <cell r="H770">
            <v>1837.93297853555</v>
          </cell>
          <cell r="I770">
            <v>1810.41287280771</v>
          </cell>
          <cell r="J770">
            <v>1683.74653594991</v>
          </cell>
          <cell r="K770">
            <v>1935.74579902667</v>
          </cell>
          <cell r="L770">
            <v>1897.12918268642</v>
          </cell>
          <cell r="M770">
            <v>2082.64626220176</v>
          </cell>
          <cell r="N770">
            <v>1942.7874168664</v>
          </cell>
          <cell r="O770">
            <v>1986.65718816154</v>
          </cell>
          <cell r="P770">
            <v>2311.31820506452</v>
          </cell>
          <cell r="Q770">
            <v>2218.17499075865</v>
          </cell>
          <cell r="R770">
            <v>2504.30545895598</v>
          </cell>
          <cell r="S770">
            <v>2191.41534578515</v>
          </cell>
          <cell r="T770">
            <v>2487.26408708612</v>
          </cell>
        </row>
        <row r="770">
          <cell r="Z770">
            <v>1434.34049754244</v>
          </cell>
          <cell r="AA770">
            <v>1663.82421737223</v>
          </cell>
          <cell r="AB770">
            <v>1299.86776289195</v>
          </cell>
          <cell r="AC770">
            <v>1442.66189837934</v>
          </cell>
          <cell r="AD770">
            <v>1402.99980708003</v>
          </cell>
          <cell r="AE770">
            <v>1623.1767693475</v>
          </cell>
          <cell r="AF770">
            <v>1747.65721636346</v>
          </cell>
          <cell r="AG770">
            <v>1837.93297853555</v>
          </cell>
          <cell r="AH770">
            <v>1810.41287280771</v>
          </cell>
          <cell r="AI770">
            <v>1683.74653594991</v>
          </cell>
          <cell r="AJ770">
            <v>1935.74579902667</v>
          </cell>
          <cell r="AK770">
            <v>1897.12918268642</v>
          </cell>
          <cell r="AL770">
            <v>2082.64626220176</v>
          </cell>
          <cell r="AM770">
            <v>1942.7874168664</v>
          </cell>
          <cell r="AN770">
            <v>1986.65718816154</v>
          </cell>
          <cell r="AO770">
            <v>2311.31820506452</v>
          </cell>
          <cell r="AP770">
            <v>2218.17499075865</v>
          </cell>
          <cell r="AQ770">
            <v>2504.30545895598</v>
          </cell>
          <cell r="AR770">
            <v>2191.41534578515</v>
          </cell>
          <cell r="AS770">
            <v>2487.26408708612</v>
          </cell>
        </row>
        <row r="770"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</row>
        <row r="770">
          <cell r="BX770">
            <v>2.4796581503475</v>
          </cell>
          <cell r="BY770">
            <v>2.76094120316537</v>
          </cell>
          <cell r="BZ770">
            <v>2.62164129297928</v>
          </cell>
          <cell r="CA770">
            <v>3.04910470757042</v>
          </cell>
          <cell r="CB770">
            <v>3.33200504520581</v>
          </cell>
          <cell r="CC770">
            <v>3.50059783835204</v>
          </cell>
          <cell r="CD770">
            <v>3.44552824463064</v>
          </cell>
          <cell r="CE770">
            <v>3.19569650715249</v>
          </cell>
          <cell r="CF770">
            <v>3.67581119482447</v>
          </cell>
          <cell r="CG770">
            <v>3.60117143663623</v>
          </cell>
          <cell r="CH770">
            <v>3.93847705533235</v>
          </cell>
          <cell r="CI770">
            <v>3.67129616088197</v>
          </cell>
          <cell r="CJ770">
            <v>3.74351596637411</v>
          </cell>
          <cell r="CK770">
            <v>4.35528417061084</v>
          </cell>
          <cell r="CL770">
            <v>4.1797717007236</v>
          </cell>
          <cell r="CM770">
            <v>4.71893567050443</v>
          </cell>
          <cell r="CN770">
            <v>4.12934772279236</v>
          </cell>
          <cell r="CO770">
            <v>4.68682411745751</v>
          </cell>
          <cell r="CP770">
            <v>5.24883307712647</v>
          </cell>
          <cell r="CQ770">
            <v>4.9899940537814</v>
          </cell>
          <cell r="CR770">
            <v>1.45821045554096</v>
          </cell>
          <cell r="CS770">
            <v>1.44499444081261</v>
          </cell>
          <cell r="CT770">
            <v>1.43619859119316</v>
          </cell>
          <cell r="CU770">
            <v>1.43157643023791</v>
          </cell>
          <cell r="CV770">
            <v>1.46619413501924</v>
          </cell>
          <cell r="CW770">
            <v>1.4584804618243</v>
          </cell>
          <cell r="CX770">
            <v>1.43700321508483</v>
          </cell>
          <cell r="CY770">
            <v>1.43844938791258</v>
          </cell>
          <cell r="CZ770">
            <v>1.43955727998916</v>
          </cell>
          <cell r="DA770">
            <v>1.44350510061181</v>
          </cell>
          <cell r="DB770">
            <v>1.44278714736096</v>
          </cell>
          <cell r="DC770">
            <v>1.44331206958473</v>
          </cell>
          <cell r="DD770">
            <v>1.44875292917869</v>
          </cell>
          <cell r="DE770">
            <v>1.44981636415028</v>
          </cell>
          <cell r="DF770">
            <v>1.45395303634671</v>
          </cell>
          <cell r="DG770">
            <v>1.45395303634671</v>
          </cell>
          <cell r="DH770">
            <v>1.45395303634671</v>
          </cell>
          <cell r="DI770">
            <v>1.45395303634671</v>
          </cell>
          <cell r="DJ770">
            <v>1.45395303634671</v>
          </cell>
          <cell r="DK770">
            <v>1.45395303634671</v>
          </cell>
        </row>
        <row r="771">
          <cell r="A771">
            <v>1376.42350989494</v>
          </cell>
          <cell r="B771">
            <v>1271.9997317771</v>
          </cell>
          <cell r="C771">
            <v>1586.39305541791</v>
          </cell>
          <cell r="D771">
            <v>1481.71511377571</v>
          </cell>
          <cell r="E771">
            <v>1543.82116906615</v>
          </cell>
          <cell r="F771">
            <v>1739.45071610602</v>
          </cell>
          <cell r="G771">
            <v>1965.64457130068</v>
          </cell>
          <cell r="H771">
            <v>1663.33540997043</v>
          </cell>
          <cell r="I771">
            <v>2160.38807211851</v>
          </cell>
          <cell r="J771">
            <v>1885.58019180016</v>
          </cell>
          <cell r="K771">
            <v>1765.29450934939</v>
          </cell>
          <cell r="L771">
            <v>1994.29121039571</v>
          </cell>
          <cell r="M771">
            <v>1880.49443195631</v>
          </cell>
          <cell r="N771">
            <v>1868.84465629253</v>
          </cell>
          <cell r="O771">
            <v>2368.7762925901</v>
          </cell>
          <cell r="P771">
            <v>2221.04944199559</v>
          </cell>
          <cell r="Q771">
            <v>2051.85476246629</v>
          </cell>
          <cell r="R771">
            <v>2499.88788016887</v>
          </cell>
          <cell r="S771">
            <v>2831.08282082234</v>
          </cell>
          <cell r="T771">
            <v>2570.18540163938</v>
          </cell>
        </row>
        <row r="771">
          <cell r="Z771">
            <v>1376.42350989494</v>
          </cell>
          <cell r="AA771">
            <v>1271.9997317771</v>
          </cell>
          <cell r="AB771">
            <v>1586.39305541791</v>
          </cell>
          <cell r="AC771">
            <v>1481.71511377571</v>
          </cell>
          <cell r="AD771">
            <v>1543.82116906615</v>
          </cell>
          <cell r="AE771">
            <v>1739.45071610602</v>
          </cell>
          <cell r="AF771">
            <v>1965.64457130068</v>
          </cell>
          <cell r="AG771">
            <v>1663.33540997043</v>
          </cell>
          <cell r="AH771">
            <v>2160.38807211851</v>
          </cell>
          <cell r="AI771">
            <v>1885.58019180016</v>
          </cell>
          <cell r="AJ771">
            <v>1765.29450934939</v>
          </cell>
          <cell r="AK771">
            <v>1994.29121039571</v>
          </cell>
          <cell r="AL771">
            <v>1880.49443195631</v>
          </cell>
          <cell r="AM771">
            <v>1868.84465629253</v>
          </cell>
          <cell r="AN771">
            <v>2368.7762925901</v>
          </cell>
          <cell r="AO771">
            <v>2221.04944199559</v>
          </cell>
          <cell r="AP771">
            <v>2051.85476246629</v>
          </cell>
          <cell r="AQ771">
            <v>2499.88788016887</v>
          </cell>
          <cell r="AR771">
            <v>2831.08282082234</v>
          </cell>
          <cell r="AS771">
            <v>2570.18540163938</v>
          </cell>
        </row>
        <row r="771"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</row>
        <row r="771">
          <cell r="BX771">
            <v>3.00676596693472</v>
          </cell>
          <cell r="BY771">
            <v>2.79116039230176</v>
          </cell>
          <cell r="BZ771">
            <v>2.94316782526122</v>
          </cell>
          <cell r="CA771">
            <v>3.31412587213076</v>
          </cell>
          <cell r="CB771">
            <v>3.72665741694976</v>
          </cell>
          <cell r="CC771">
            <v>3.15032523913403</v>
          </cell>
          <cell r="CD771">
            <v>4.07486625499635</v>
          </cell>
          <cell r="CE771">
            <v>3.58390973262969</v>
          </cell>
          <cell r="CF771">
            <v>3.3727410792978</v>
          </cell>
          <cell r="CG771">
            <v>3.81791666845312</v>
          </cell>
          <cell r="CH771">
            <v>3.57171630342897</v>
          </cell>
          <cell r="CI771">
            <v>3.65517971460108</v>
          </cell>
          <cell r="CJ771">
            <v>4.50259482920534</v>
          </cell>
          <cell r="CK771">
            <v>4.22179408170447</v>
          </cell>
          <cell r="CL771">
            <v>3.9001870597325</v>
          </cell>
          <cell r="CM771">
            <v>4.75181311044521</v>
          </cell>
          <cell r="CN771">
            <v>5.38135192840371</v>
          </cell>
          <cell r="CO771">
            <v>4.88543537678974</v>
          </cell>
          <cell r="CP771">
            <v>4.63287961111912</v>
          </cell>
          <cell r="CQ771">
            <v>4.61026267851188</v>
          </cell>
          <cell r="CR771">
            <v>1.43110394214855</v>
          </cell>
          <cell r="CS771">
            <v>1.44744057910346</v>
          </cell>
          <cell r="CT771">
            <v>1.44550071119821</v>
          </cell>
          <cell r="CU771">
            <v>1.45441067220487</v>
          </cell>
          <cell r="CV771">
            <v>1.43710698460153</v>
          </cell>
          <cell r="CW771">
            <v>1.43797145436316</v>
          </cell>
          <cell r="CX771">
            <v>1.44508254719385</v>
          </cell>
          <cell r="CY771">
            <v>1.4465437594755</v>
          </cell>
          <cell r="CZ771">
            <v>1.45253145994775</v>
          </cell>
          <cell r="DA771">
            <v>1.44143505657691</v>
          </cell>
          <cell r="DB771">
            <v>1.4339740880118</v>
          </cell>
          <cell r="DC771">
            <v>1.43109764036428</v>
          </cell>
          <cell r="DD771">
            <v>1.44245485977153</v>
          </cell>
          <cell r="DE771">
            <v>1.40078539108595</v>
          </cell>
          <cell r="DF771">
            <v>1.44134622546885</v>
          </cell>
          <cell r="DG771">
            <v>1.44134622546885</v>
          </cell>
          <cell r="DH771">
            <v>1.44134622546885</v>
          </cell>
          <cell r="DI771">
            <v>1.44134622546885</v>
          </cell>
          <cell r="DJ771">
            <v>1.44134622546885</v>
          </cell>
          <cell r="DK771">
            <v>1.44134622546885</v>
          </cell>
        </row>
        <row r="772">
          <cell r="A772">
            <v>1525.26088713746</v>
          </cell>
          <cell r="B772">
            <v>1661.89724307477</v>
          </cell>
          <cell r="C772">
            <v>1842.54233252155</v>
          </cell>
          <cell r="D772">
            <v>1596.49970202197</v>
          </cell>
          <cell r="E772">
            <v>1881.34681567469</v>
          </cell>
          <cell r="F772">
            <v>1682.25599313093</v>
          </cell>
          <cell r="G772">
            <v>1655.45060203468</v>
          </cell>
          <cell r="H772">
            <v>1565.60444970959</v>
          </cell>
          <cell r="I772">
            <v>1960.94215462446</v>
          </cell>
          <cell r="J772">
            <v>2009.75567804934</v>
          </cell>
          <cell r="K772">
            <v>1930.65344047023</v>
          </cell>
          <cell r="L772">
            <v>2110.20839914101</v>
          </cell>
          <cell r="M772">
            <v>1912.67742158589</v>
          </cell>
          <cell r="N772">
            <v>2422.85867026833</v>
          </cell>
          <cell r="O772">
            <v>1975.34798896545</v>
          </cell>
          <cell r="P772">
            <v>2080.53878785276</v>
          </cell>
          <cell r="Q772">
            <v>2430.60289065582</v>
          </cell>
          <cell r="R772">
            <v>2655.79194076098</v>
          </cell>
          <cell r="S772">
            <v>2731.01510740141</v>
          </cell>
          <cell r="T772">
            <v>2568.42195915221</v>
          </cell>
        </row>
        <row r="772">
          <cell r="Z772">
            <v>1525.26088713746</v>
          </cell>
          <cell r="AA772">
            <v>1661.89724307477</v>
          </cell>
          <cell r="AB772">
            <v>1842.54233252155</v>
          </cell>
          <cell r="AC772">
            <v>1596.49970202197</v>
          </cell>
          <cell r="AD772">
            <v>1881.34681567469</v>
          </cell>
          <cell r="AE772">
            <v>1682.25599313093</v>
          </cell>
          <cell r="AF772">
            <v>1655.45060203468</v>
          </cell>
          <cell r="AG772">
            <v>1565.60444970959</v>
          </cell>
          <cell r="AH772">
            <v>1960.94215462446</v>
          </cell>
          <cell r="AI772">
            <v>2009.75567804934</v>
          </cell>
          <cell r="AJ772">
            <v>1930.65344047023</v>
          </cell>
          <cell r="AK772">
            <v>2110.20839914101</v>
          </cell>
          <cell r="AL772">
            <v>1912.67742158589</v>
          </cell>
          <cell r="AM772">
            <v>2422.85867026833</v>
          </cell>
          <cell r="AN772">
            <v>1975.34798896545</v>
          </cell>
          <cell r="AO772">
            <v>2080.53878785276</v>
          </cell>
          <cell r="AP772">
            <v>2430.60289065582</v>
          </cell>
          <cell r="AQ772">
            <v>2655.79194076098</v>
          </cell>
          <cell r="AR772">
            <v>2731.01510740141</v>
          </cell>
          <cell r="AS772">
            <v>2568.42195915221</v>
          </cell>
        </row>
        <row r="772"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</row>
        <row r="772">
          <cell r="BX772">
            <v>3.50661295304388</v>
          </cell>
          <cell r="BY772">
            <v>3.02107887630674</v>
          </cell>
          <cell r="BZ772">
            <v>3.55473240708131</v>
          </cell>
          <cell r="CA772">
            <v>3.16478352154748</v>
          </cell>
          <cell r="CB772">
            <v>3.11711054089932</v>
          </cell>
          <cell r="CC772">
            <v>2.98148702120388</v>
          </cell>
          <cell r="CD772">
            <v>3.68415441696534</v>
          </cell>
          <cell r="CE772">
            <v>3.75803130598088</v>
          </cell>
          <cell r="CF772">
            <v>3.68860660556611</v>
          </cell>
          <cell r="CG772">
            <v>4.03220254679602</v>
          </cell>
          <cell r="CH772">
            <v>3.64684313833077</v>
          </cell>
          <cell r="CI772">
            <v>4.59856919619147</v>
          </cell>
          <cell r="CJ772">
            <v>3.74949800270365</v>
          </cell>
          <cell r="CK772">
            <v>3.9491654499251</v>
          </cell>
          <cell r="CL772">
            <v>4.61363807024845</v>
          </cell>
          <cell r="CM772">
            <v>5.0410796644975</v>
          </cell>
          <cell r="CN772">
            <v>5.18386418380796</v>
          </cell>
          <cell r="CO772">
            <v>4.87523872236055</v>
          </cell>
          <cell r="CP772">
            <v>4.84266712312158</v>
          </cell>
          <cell r="CQ772">
            <v>5.48063999955675</v>
          </cell>
          <cell r="CR772">
            <v>1.44606967251565</v>
          </cell>
          <cell r="CS772">
            <v>1.45414993402087</v>
          </cell>
          <cell r="CT772">
            <v>1.43958322534816</v>
          </cell>
          <cell r="CU772">
            <v>1.44781780464757</v>
          </cell>
          <cell r="CV772">
            <v>1.45000361411086</v>
          </cell>
          <cell r="CW772">
            <v>1.45631462554893</v>
          </cell>
          <cell r="CX772">
            <v>1.45502735368388</v>
          </cell>
          <cell r="CY772">
            <v>1.4386536748184</v>
          </cell>
          <cell r="CZ772">
            <v>1.45825707915642</v>
          </cell>
          <cell r="DA772">
            <v>1.46517670863948</v>
          </cell>
          <cell r="DB772">
            <v>1.43399989382402</v>
          </cell>
          <cell r="DC772">
            <v>1.43380517403641</v>
          </cell>
          <cell r="DD772">
            <v>1.43691733237874</v>
          </cell>
          <cell r="DE772">
            <v>1.44348571837014</v>
          </cell>
          <cell r="DF772">
            <v>1.44336983101021</v>
          </cell>
          <cell r="DG772">
            <v>1.44336983101021</v>
          </cell>
          <cell r="DH772">
            <v>1.44336983101021</v>
          </cell>
          <cell r="DI772">
            <v>1.44336983101021</v>
          </cell>
          <cell r="DJ772">
            <v>1.44336983101021</v>
          </cell>
          <cell r="DK772">
            <v>1.44336983101021</v>
          </cell>
        </row>
        <row r="773">
          <cell r="A773">
            <v>1348.203152107</v>
          </cell>
          <cell r="B773">
            <v>1577.7218588053</v>
          </cell>
          <cell r="C773">
            <v>1339.19283121461</v>
          </cell>
          <cell r="D773">
            <v>1926.84892047253</v>
          </cell>
          <cell r="E773">
            <v>1632.85046285953</v>
          </cell>
          <cell r="F773">
            <v>2054.18685189369</v>
          </cell>
          <cell r="G773">
            <v>1991.70087283088</v>
          </cell>
          <cell r="H773">
            <v>1874.06424784608</v>
          </cell>
          <cell r="I773">
            <v>2196.05328396309</v>
          </cell>
          <cell r="J773">
            <v>1874.27215890716</v>
          </cell>
          <cell r="K773">
            <v>1905.28341984046</v>
          </cell>
          <cell r="L773">
            <v>2108.82331495277</v>
          </cell>
          <cell r="M773">
            <v>2443.098695891</v>
          </cell>
          <cell r="N773">
            <v>2366.30485890751</v>
          </cell>
          <cell r="O773">
            <v>1966.85754574767</v>
          </cell>
          <cell r="P773">
            <v>2443.63777513426</v>
          </cell>
          <cell r="Q773">
            <v>2423.57474166007</v>
          </cell>
          <cell r="R773">
            <v>2116.15592174241</v>
          </cell>
          <cell r="S773">
            <v>2393.81814172074</v>
          </cell>
          <cell r="T773">
            <v>2416.49015483567</v>
          </cell>
        </row>
        <row r="773">
          <cell r="Z773">
            <v>1348.203152107</v>
          </cell>
          <cell r="AA773">
            <v>1577.7218588053</v>
          </cell>
          <cell r="AB773">
            <v>1339.19283121461</v>
          </cell>
          <cell r="AC773">
            <v>1926.84892047253</v>
          </cell>
          <cell r="AD773">
            <v>1632.85046285953</v>
          </cell>
          <cell r="AE773">
            <v>2054.18685189369</v>
          </cell>
          <cell r="AF773">
            <v>1991.70087283088</v>
          </cell>
          <cell r="AG773">
            <v>1874.06424784608</v>
          </cell>
          <cell r="AH773">
            <v>2196.05328396309</v>
          </cell>
          <cell r="AI773">
            <v>1874.27215890716</v>
          </cell>
          <cell r="AJ773">
            <v>1905.28341984046</v>
          </cell>
          <cell r="AK773">
            <v>2108.82331495277</v>
          </cell>
          <cell r="AL773">
            <v>2443.098695891</v>
          </cell>
          <cell r="AM773">
            <v>2366.30485890751</v>
          </cell>
          <cell r="AN773">
            <v>1966.85754574767</v>
          </cell>
          <cell r="AO773">
            <v>2443.63777513426</v>
          </cell>
          <cell r="AP773">
            <v>2423.57474166007</v>
          </cell>
          <cell r="AQ773">
            <v>2116.15592174241</v>
          </cell>
          <cell r="AR773">
            <v>2393.81814172074</v>
          </cell>
          <cell r="AS773">
            <v>2416.49015483567</v>
          </cell>
        </row>
        <row r="773"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</row>
        <row r="773">
          <cell r="BX773">
            <v>2.58618882022282</v>
          </cell>
          <cell r="BY773">
            <v>3.63290512711747</v>
          </cell>
          <cell r="BZ773">
            <v>3.12162107389358</v>
          </cell>
          <cell r="CA773">
            <v>3.91949697621837</v>
          </cell>
          <cell r="CB773">
            <v>3.81632366218829</v>
          </cell>
          <cell r="CC773">
            <v>3.58108393091062</v>
          </cell>
          <cell r="CD773">
            <v>4.12674319579272</v>
          </cell>
          <cell r="CE773">
            <v>3.59653832771048</v>
          </cell>
          <cell r="CF773">
            <v>3.63227106059935</v>
          </cell>
          <cell r="CG773">
            <v>3.97258716526523</v>
          </cell>
          <cell r="CH773">
            <v>4.67209131350676</v>
          </cell>
          <cell r="CI773">
            <v>4.50861269353703</v>
          </cell>
          <cell r="CJ773">
            <v>3.74733661411523</v>
          </cell>
          <cell r="CK773">
            <v>4.65571760710039</v>
          </cell>
          <cell r="CL773">
            <v>4.61749270357822</v>
          </cell>
          <cell r="CM773">
            <v>4.03178592362552</v>
          </cell>
          <cell r="CN773">
            <v>4.56079922483327</v>
          </cell>
          <cell r="CO773">
            <v>4.60399486197789</v>
          </cell>
          <cell r="CP773">
            <v>5.19194184305852</v>
          </cell>
          <cell r="CQ773">
            <v>5.04221898316859</v>
          </cell>
          <cell r="CR773">
            <v>1.44502037024279</v>
          </cell>
          <cell r="CS773">
            <v>1.44292334233247</v>
          </cell>
          <cell r="CT773">
            <v>1.41869821209202</v>
          </cell>
          <cell r="CU773">
            <v>1.45311753364437</v>
          </cell>
          <cell r="CV773">
            <v>1.43308966913274</v>
          </cell>
          <cell r="CW773">
            <v>1.43587537314555</v>
          </cell>
          <cell r="CX773">
            <v>1.42983541310951</v>
          </cell>
          <cell r="CY773">
            <v>1.43376215020265</v>
          </cell>
          <cell r="CZ773">
            <v>1.45794978126066</v>
          </cell>
          <cell r="DA773">
            <v>1.42775962558777</v>
          </cell>
          <cell r="DB773">
            <v>1.43710490979824</v>
          </cell>
          <cell r="DC773">
            <v>1.45436660866132</v>
          </cell>
          <cell r="DD773">
            <v>1.43263918350281</v>
          </cell>
          <cell r="DE773">
            <v>1.43792058696875</v>
          </cell>
          <cell r="DF773">
            <v>1.43799486546524</v>
          </cell>
          <cell r="DG773">
            <v>1.43799486546524</v>
          </cell>
          <cell r="DH773">
            <v>1.43799486546524</v>
          </cell>
          <cell r="DI773">
            <v>1.43799486546524</v>
          </cell>
          <cell r="DJ773">
            <v>1.43799486546524</v>
          </cell>
          <cell r="DK773">
            <v>1.43799486546524</v>
          </cell>
        </row>
        <row r="774">
          <cell r="A774">
            <v>1385.03545015619</v>
          </cell>
          <cell r="B774">
            <v>1193.40709436249</v>
          </cell>
          <cell r="C774">
            <v>1734.21691740023</v>
          </cell>
          <cell r="D774">
            <v>1788.06156745979</v>
          </cell>
          <cell r="E774">
            <v>1838.8898717846</v>
          </cell>
          <cell r="F774">
            <v>1882.65883977894</v>
          </cell>
          <cell r="G774">
            <v>1792.44343537339</v>
          </cell>
          <cell r="H774">
            <v>1819.14774465286</v>
          </cell>
          <cell r="I774">
            <v>1871.9178415094</v>
          </cell>
          <cell r="J774">
            <v>1814.98339641075</v>
          </cell>
          <cell r="K774">
            <v>1713.2840186099</v>
          </cell>
          <cell r="L774">
            <v>2031.49102918159</v>
          </cell>
          <cell r="M774">
            <v>2024.311202185</v>
          </cell>
          <cell r="N774">
            <v>2339.20952853051</v>
          </cell>
          <cell r="O774">
            <v>2277.33309805034</v>
          </cell>
          <cell r="P774">
            <v>1957.53621027706</v>
          </cell>
          <cell r="Q774">
            <v>1986.12884786786</v>
          </cell>
          <cell r="R774">
            <v>2409.51836952243</v>
          </cell>
          <cell r="S774">
            <v>2118.19826652416</v>
          </cell>
          <cell r="T774">
            <v>2425.50817845464</v>
          </cell>
        </row>
        <row r="774">
          <cell r="Z774">
            <v>1385.03545015619</v>
          </cell>
          <cell r="AA774">
            <v>1193.40709436249</v>
          </cell>
          <cell r="AB774">
            <v>1734.21691740023</v>
          </cell>
          <cell r="AC774">
            <v>1788.06156745979</v>
          </cell>
          <cell r="AD774">
            <v>1838.8898717846</v>
          </cell>
          <cell r="AE774">
            <v>1882.65883977894</v>
          </cell>
          <cell r="AF774">
            <v>1792.44343537339</v>
          </cell>
          <cell r="AG774">
            <v>1819.14774465286</v>
          </cell>
          <cell r="AH774">
            <v>1871.9178415094</v>
          </cell>
          <cell r="AI774">
            <v>1814.98339641075</v>
          </cell>
          <cell r="AJ774">
            <v>1713.2840186099</v>
          </cell>
          <cell r="AK774">
            <v>2031.49102918159</v>
          </cell>
          <cell r="AL774">
            <v>2024.311202185</v>
          </cell>
          <cell r="AM774">
            <v>2339.20952853051</v>
          </cell>
          <cell r="AN774">
            <v>2277.33309805034</v>
          </cell>
          <cell r="AO774">
            <v>1957.53621027706</v>
          </cell>
          <cell r="AP774">
            <v>1986.12884786786</v>
          </cell>
          <cell r="AQ774">
            <v>2409.51836952243</v>
          </cell>
          <cell r="AR774">
            <v>2118.19826652416</v>
          </cell>
          <cell r="AS774">
            <v>2425.50817845464</v>
          </cell>
        </row>
        <row r="774"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</row>
        <row r="774">
          <cell r="BX774">
            <v>3.28450921285796</v>
          </cell>
          <cell r="BY774">
            <v>3.40449240274338</v>
          </cell>
          <cell r="BZ774">
            <v>3.47448301263054</v>
          </cell>
          <cell r="CA774">
            <v>3.58160145007723</v>
          </cell>
          <cell r="CB774">
            <v>3.36478523180855</v>
          </cell>
          <cell r="CC774">
            <v>3.46713128012641</v>
          </cell>
          <cell r="CD774">
            <v>3.60233875043683</v>
          </cell>
          <cell r="CE774">
            <v>3.41757354560008</v>
          </cell>
          <cell r="CF774">
            <v>3.25754297182052</v>
          </cell>
          <cell r="CG774">
            <v>3.84595173130575</v>
          </cell>
          <cell r="CH774">
            <v>3.85875414845389</v>
          </cell>
          <cell r="CI774">
            <v>4.44490484668035</v>
          </cell>
          <cell r="CJ774">
            <v>4.3119492474309</v>
          </cell>
          <cell r="CK774">
            <v>3.7064392538576</v>
          </cell>
          <cell r="CL774">
            <v>3.76057714095337</v>
          </cell>
          <cell r="CM774">
            <v>4.56223155454421</v>
          </cell>
          <cell r="CN774">
            <v>4.01064008996649</v>
          </cell>
          <cell r="CO774">
            <v>4.59250698708889</v>
          </cell>
          <cell r="CP774">
            <v>4.7419354484951</v>
          </cell>
          <cell r="CQ774">
            <v>4.93180123670943</v>
          </cell>
          <cell r="CR774">
            <v>1.42994783559465</v>
          </cell>
          <cell r="CS774">
            <v>1.4286251157803</v>
          </cell>
          <cell r="CT774">
            <v>1.44657205014194</v>
          </cell>
          <cell r="CU774">
            <v>1.43892194061318</v>
          </cell>
          <cell r="CV774">
            <v>1.4500155634467</v>
          </cell>
          <cell r="CW774">
            <v>1.4401293655777</v>
          </cell>
          <cell r="CX774">
            <v>1.45947024675043</v>
          </cell>
          <cell r="CY774">
            <v>1.4374899653424</v>
          </cell>
          <cell r="CZ774">
            <v>1.42367011733994</v>
          </cell>
          <cell r="DA774">
            <v>1.45499641312541</v>
          </cell>
          <cell r="DB774">
            <v>1.44094148832856</v>
          </cell>
          <cell r="DC774">
            <v>1.44716554858664</v>
          </cell>
          <cell r="DD774">
            <v>1.43726650488999</v>
          </cell>
          <cell r="DE774">
            <v>1.44182911668786</v>
          </cell>
          <cell r="DF774">
            <v>1.44697175308804</v>
          </cell>
          <cell r="DG774">
            <v>1.44697175308804</v>
          </cell>
          <cell r="DH774">
            <v>1.44697175308804</v>
          </cell>
          <cell r="DI774">
            <v>1.44697175308804</v>
          </cell>
          <cell r="DJ774">
            <v>1.44697175308804</v>
          </cell>
          <cell r="DK774">
            <v>1.44697175308804</v>
          </cell>
        </row>
        <row r="775">
          <cell r="A775">
            <v>1686.63773490835</v>
          </cell>
          <cell r="B775">
            <v>1885.63816348853</v>
          </cell>
          <cell r="C775">
            <v>1528.72941488818</v>
          </cell>
          <cell r="D775">
            <v>1354.13728466985</v>
          </cell>
          <cell r="E775">
            <v>1612.80151654378</v>
          </cell>
          <cell r="F775">
            <v>1827.96321467189</v>
          </cell>
          <cell r="G775">
            <v>1701.93918881798</v>
          </cell>
          <cell r="H775">
            <v>1914.10622136113</v>
          </cell>
          <cell r="I775">
            <v>2104.14691295693</v>
          </cell>
          <cell r="J775">
            <v>1590.00895887119</v>
          </cell>
          <cell r="K775">
            <v>1785.97163019213</v>
          </cell>
          <cell r="L775">
            <v>2315.48880436674</v>
          </cell>
          <cell r="M775">
            <v>1983.02730317113</v>
          </cell>
          <cell r="N775">
            <v>2179.39349482448</v>
          </cell>
          <cell r="O775">
            <v>2018.30915199438</v>
          </cell>
          <cell r="P775">
            <v>2113.50020781362</v>
          </cell>
          <cell r="Q775">
            <v>2426.95286883889</v>
          </cell>
          <cell r="R775">
            <v>2541.64571975012</v>
          </cell>
          <cell r="S775">
            <v>2316.52689587649</v>
          </cell>
          <cell r="T775">
            <v>2648.87433120061</v>
          </cell>
        </row>
        <row r="775">
          <cell r="Z775">
            <v>1686.63773490835</v>
          </cell>
          <cell r="AA775">
            <v>1885.63816348853</v>
          </cell>
          <cell r="AB775">
            <v>1528.72941488818</v>
          </cell>
          <cell r="AC775">
            <v>1354.13728466985</v>
          </cell>
          <cell r="AD775">
            <v>1612.80151654378</v>
          </cell>
          <cell r="AE775">
            <v>1827.96321467189</v>
          </cell>
          <cell r="AF775">
            <v>1701.93918881798</v>
          </cell>
          <cell r="AG775">
            <v>1914.10622136113</v>
          </cell>
          <cell r="AH775">
            <v>2104.14691295693</v>
          </cell>
          <cell r="AI775">
            <v>1590.00895887119</v>
          </cell>
          <cell r="AJ775">
            <v>1785.97163019213</v>
          </cell>
          <cell r="AK775">
            <v>2315.48880436674</v>
          </cell>
          <cell r="AL775">
            <v>1983.02730317113</v>
          </cell>
          <cell r="AM775">
            <v>2179.39349482448</v>
          </cell>
          <cell r="AN775">
            <v>2018.30915199438</v>
          </cell>
          <cell r="AO775">
            <v>2113.50020781362</v>
          </cell>
          <cell r="AP775">
            <v>2426.95286883889</v>
          </cell>
          <cell r="AQ775">
            <v>2541.64571975012</v>
          </cell>
          <cell r="AR775">
            <v>2316.52689587649</v>
          </cell>
          <cell r="AS775">
            <v>2648.87433120061</v>
          </cell>
        </row>
        <row r="775"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</row>
        <row r="775">
          <cell r="BX775">
            <v>2.89682315453474</v>
          </cell>
          <cell r="BY775">
            <v>2.52336341503241</v>
          </cell>
          <cell r="BZ775">
            <v>3.02087839578191</v>
          </cell>
          <cell r="CA775">
            <v>3.47786640854025</v>
          </cell>
          <cell r="CB775">
            <v>3.2718861206564</v>
          </cell>
          <cell r="CC775">
            <v>3.58395377407607</v>
          </cell>
          <cell r="CD775">
            <v>3.99765396471151</v>
          </cell>
          <cell r="CE775">
            <v>3.00056266977349</v>
          </cell>
          <cell r="CF775">
            <v>3.39992526005672</v>
          </cell>
          <cell r="CG775">
            <v>4.37970309259687</v>
          </cell>
          <cell r="CH775">
            <v>3.75534249375205</v>
          </cell>
          <cell r="CI775">
            <v>4.03028854609493</v>
          </cell>
          <cell r="CJ775">
            <v>3.89326101830544</v>
          </cell>
          <cell r="CK775">
            <v>4.0768818608043</v>
          </cell>
          <cell r="CL775">
            <v>4.68152313939529</v>
          </cell>
          <cell r="CM775">
            <v>4.90276239062189</v>
          </cell>
          <cell r="CN775">
            <v>4.46851457451903</v>
          </cell>
          <cell r="CO775">
            <v>5.10960333597196</v>
          </cell>
          <cell r="CP775">
            <v>5.10579389721088</v>
          </cell>
          <cell r="CQ775">
            <v>4.91632416697334</v>
          </cell>
          <cell r="CR775">
            <v>1.45524132820737</v>
          </cell>
          <cell r="CS775">
            <v>1.45634730879332</v>
          </cell>
          <cell r="CT775">
            <v>1.4458251482354</v>
          </cell>
          <cell r="CU775">
            <v>1.4702460776667</v>
          </cell>
          <cell r="CV775">
            <v>1.46269849791721</v>
          </cell>
          <cell r="CW775">
            <v>1.43999734551718</v>
          </cell>
          <cell r="CX775">
            <v>1.42512511765432</v>
          </cell>
          <cell r="CY775">
            <v>1.46322384842088</v>
          </cell>
          <cell r="CZ775">
            <v>1.44204228624668</v>
          </cell>
          <cell r="DA775">
            <v>1.45179068322645</v>
          </cell>
          <cell r="DB775">
            <v>1.43917074205004</v>
          </cell>
          <cell r="DC775">
            <v>1.44845547959487</v>
          </cell>
          <cell r="DD775">
            <v>1.44672597095376</v>
          </cell>
          <cell r="DE775">
            <v>1.48151702128036</v>
          </cell>
          <cell r="DF775">
            <v>1.42030397886343</v>
          </cell>
          <cell r="DG775">
            <v>1.42030397886343</v>
          </cell>
          <cell r="DH775">
            <v>1.42030397886343</v>
          </cell>
          <cell r="DI775">
            <v>1.42030397886343</v>
          </cell>
          <cell r="DJ775">
            <v>1.42030397886343</v>
          </cell>
          <cell r="DK775">
            <v>1.42030397886343</v>
          </cell>
        </row>
        <row r="776">
          <cell r="A776">
            <v>1278.52453647132</v>
          </cell>
          <cell r="B776">
            <v>1718.31400692349</v>
          </cell>
          <cell r="C776">
            <v>1513.56229843607</v>
          </cell>
          <cell r="D776">
            <v>1741.64611494262</v>
          </cell>
          <cell r="E776">
            <v>1643.77628251091</v>
          </cell>
          <cell r="F776">
            <v>1643.11715108739</v>
          </cell>
          <cell r="G776">
            <v>1885.5415356378</v>
          </cell>
          <cell r="H776">
            <v>2143.74662183609</v>
          </cell>
          <cell r="I776">
            <v>1946.42639738056</v>
          </cell>
          <cell r="J776">
            <v>2177.84433651922</v>
          </cell>
          <cell r="K776">
            <v>1774.50905461656</v>
          </cell>
          <cell r="L776">
            <v>2143.69760488929</v>
          </cell>
          <cell r="M776">
            <v>1874.60115676904</v>
          </cell>
          <cell r="N776">
            <v>2044.9665303563</v>
          </cell>
          <cell r="O776">
            <v>1959.16243276535</v>
          </cell>
          <cell r="P776">
            <v>2193.81900920634</v>
          </cell>
          <cell r="Q776">
            <v>2186.90195383401</v>
          </cell>
          <cell r="R776">
            <v>2389.30018110121</v>
          </cell>
          <cell r="S776">
            <v>2338.77473465012</v>
          </cell>
          <cell r="T776">
            <v>2313.61104669616</v>
          </cell>
        </row>
        <row r="776">
          <cell r="Z776">
            <v>1278.52453647132</v>
          </cell>
          <cell r="AA776">
            <v>1718.31400692349</v>
          </cell>
          <cell r="AB776">
            <v>1513.56229843607</v>
          </cell>
          <cell r="AC776">
            <v>1741.64611494262</v>
          </cell>
          <cell r="AD776">
            <v>1643.77628251091</v>
          </cell>
          <cell r="AE776">
            <v>1643.11715108739</v>
          </cell>
          <cell r="AF776">
            <v>1885.5415356378</v>
          </cell>
          <cell r="AG776">
            <v>2143.74662183609</v>
          </cell>
          <cell r="AH776">
            <v>1946.42639738056</v>
          </cell>
          <cell r="AI776">
            <v>2177.84433651922</v>
          </cell>
          <cell r="AJ776">
            <v>1774.50905461656</v>
          </cell>
          <cell r="AK776">
            <v>2143.69760488929</v>
          </cell>
          <cell r="AL776">
            <v>1874.60115676904</v>
          </cell>
          <cell r="AM776">
            <v>2044.9665303563</v>
          </cell>
          <cell r="AN776">
            <v>1959.16243276535</v>
          </cell>
          <cell r="AO776">
            <v>2193.81900920634</v>
          </cell>
          <cell r="AP776">
            <v>2186.90195383401</v>
          </cell>
          <cell r="AQ776">
            <v>2389.30018110121</v>
          </cell>
          <cell r="AR776">
            <v>2338.77473465012</v>
          </cell>
          <cell r="AS776">
            <v>2313.61104669616</v>
          </cell>
        </row>
        <row r="776"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</row>
        <row r="776">
          <cell r="BX776">
            <v>2.92734952509507</v>
          </cell>
          <cell r="BY776">
            <v>3.3315504637062</v>
          </cell>
          <cell r="BZ776">
            <v>3.11288656799883</v>
          </cell>
          <cell r="CA776">
            <v>3.07511113742821</v>
          </cell>
          <cell r="CB776">
            <v>3.54596233717008</v>
          </cell>
          <cell r="CC776">
            <v>4.12440140181773</v>
          </cell>
          <cell r="CD776">
            <v>3.7088679053689</v>
          </cell>
          <cell r="CE776">
            <v>4.12183828145573</v>
          </cell>
          <cell r="CF776">
            <v>3.37316137741366</v>
          </cell>
          <cell r="CG776">
            <v>4.08265722513134</v>
          </cell>
          <cell r="CH776">
            <v>3.61537299768114</v>
          </cell>
          <cell r="CI776">
            <v>3.8797715205602</v>
          </cell>
          <cell r="CJ776">
            <v>3.69870574976387</v>
          </cell>
          <cell r="CK776">
            <v>4.14171425890374</v>
          </cell>
          <cell r="CL776">
            <v>4.12865553949936</v>
          </cell>
          <cell r="CM776">
            <v>4.51076346195403</v>
          </cell>
          <cell r="CN776">
            <v>4.41537639441301</v>
          </cell>
          <cell r="CO776">
            <v>4.36786982948302</v>
          </cell>
          <cell r="CP776">
            <v>4.94069726892168</v>
          </cell>
          <cell r="CQ776">
            <v>5.06605686190634</v>
          </cell>
          <cell r="CR776">
            <v>1.4461760035778</v>
          </cell>
          <cell r="CS776">
            <v>1.45282782697628</v>
          </cell>
          <cell r="CT776">
            <v>1.41655309267445</v>
          </cell>
          <cell r="CU776">
            <v>1.43225601521142</v>
          </cell>
          <cell r="CV776">
            <v>1.44672687746171</v>
          </cell>
          <cell r="CW776">
            <v>1.4639115868384</v>
          </cell>
          <cell r="CX776">
            <v>1.45683082044469</v>
          </cell>
          <cell r="CY776">
            <v>1.42403171849393</v>
          </cell>
          <cell r="CZ776">
            <v>1.43781746812743</v>
          </cell>
          <cell r="DA776">
            <v>1.44758149275913</v>
          </cell>
          <cell r="DB776">
            <v>1.44127958873783</v>
          </cell>
          <cell r="DC776">
            <v>1.43855920277398</v>
          </cell>
          <cell r="DD776">
            <v>1.4205708742869</v>
          </cell>
          <cell r="DE776">
            <v>1.4440664865658</v>
          </cell>
          <cell r="DF776">
            <v>1.45120176410054</v>
          </cell>
          <cell r="DG776">
            <v>1.45120176410054</v>
          </cell>
          <cell r="DH776">
            <v>1.45120176410054</v>
          </cell>
          <cell r="DI776">
            <v>1.45120176410054</v>
          </cell>
          <cell r="DJ776">
            <v>1.45120176410054</v>
          </cell>
          <cell r="DK776">
            <v>1.45120176410054</v>
          </cell>
        </row>
        <row r="777">
          <cell r="A777">
            <v>1330.67452242509</v>
          </cell>
          <cell r="B777">
            <v>1652.53327501209</v>
          </cell>
          <cell r="C777">
            <v>1621.89878224517</v>
          </cell>
          <cell r="D777">
            <v>1633.77842884369</v>
          </cell>
          <cell r="E777">
            <v>1607.61727446626</v>
          </cell>
          <cell r="F777">
            <v>1568.88321668344</v>
          </cell>
          <cell r="G777">
            <v>1876.59337252668</v>
          </cell>
          <cell r="H777">
            <v>1797.077537412</v>
          </cell>
          <cell r="I777">
            <v>1696.23993270406</v>
          </cell>
          <cell r="J777">
            <v>2118.92037319816</v>
          </cell>
          <cell r="K777">
            <v>1910.62078762693</v>
          </cell>
          <cell r="L777">
            <v>1828.41700872825</v>
          </cell>
          <cell r="M777">
            <v>2246.57692588561</v>
          </cell>
          <cell r="N777">
            <v>2152.92818797648</v>
          </cell>
          <cell r="O777">
            <v>2159.00644744873</v>
          </cell>
          <cell r="P777">
            <v>2241.6452831628</v>
          </cell>
          <cell r="Q777">
            <v>2508.60063896981</v>
          </cell>
          <cell r="R777">
            <v>2745.98253218036</v>
          </cell>
          <cell r="S777">
            <v>2520.23401451251</v>
          </cell>
          <cell r="T777">
            <v>2112.6483827881</v>
          </cell>
        </row>
        <row r="777">
          <cell r="Z777">
            <v>1330.67452242509</v>
          </cell>
          <cell r="AA777">
            <v>1652.53327501209</v>
          </cell>
          <cell r="AB777">
            <v>1621.89878224517</v>
          </cell>
          <cell r="AC777">
            <v>1633.77842884369</v>
          </cell>
          <cell r="AD777">
            <v>1607.61727446626</v>
          </cell>
          <cell r="AE777">
            <v>1568.88321668344</v>
          </cell>
          <cell r="AF777">
            <v>1876.59337252668</v>
          </cell>
          <cell r="AG777">
            <v>1797.077537412</v>
          </cell>
          <cell r="AH777">
            <v>1696.23993270406</v>
          </cell>
          <cell r="AI777">
            <v>2118.92037319816</v>
          </cell>
          <cell r="AJ777">
            <v>1910.62078762693</v>
          </cell>
          <cell r="AK777">
            <v>1828.41700872825</v>
          </cell>
          <cell r="AL777">
            <v>2246.57692588561</v>
          </cell>
          <cell r="AM777">
            <v>2152.92818797648</v>
          </cell>
          <cell r="AN777">
            <v>2159.00644744873</v>
          </cell>
          <cell r="AO777">
            <v>2241.6452831628</v>
          </cell>
          <cell r="AP777">
            <v>2508.60063896981</v>
          </cell>
          <cell r="AQ777">
            <v>2745.98253218036</v>
          </cell>
          <cell r="AR777">
            <v>2520.23401451251</v>
          </cell>
          <cell r="AS777">
            <v>2112.6483827881</v>
          </cell>
        </row>
        <row r="777"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</row>
        <row r="777">
          <cell r="BX777">
            <v>3.04457731861772</v>
          </cell>
          <cell r="BY777">
            <v>3.09093099486163</v>
          </cell>
          <cell r="BZ777">
            <v>2.98719033124832</v>
          </cell>
          <cell r="CA777">
            <v>2.93868914929913</v>
          </cell>
          <cell r="CB777">
            <v>3.53722212098715</v>
          </cell>
          <cell r="CC777">
            <v>3.39809443415035</v>
          </cell>
          <cell r="CD777">
            <v>3.19835985253252</v>
          </cell>
          <cell r="CE777">
            <v>3.98393098509226</v>
          </cell>
          <cell r="CF777">
            <v>3.55166972352393</v>
          </cell>
          <cell r="CG777">
            <v>3.5241640058259</v>
          </cell>
          <cell r="CH777">
            <v>4.22263808230209</v>
          </cell>
          <cell r="CI777">
            <v>4.08953420551136</v>
          </cell>
          <cell r="CJ777">
            <v>4.14955487186756</v>
          </cell>
          <cell r="CK777">
            <v>4.30838458900344</v>
          </cell>
          <cell r="CL777">
            <v>4.82146591794951</v>
          </cell>
          <cell r="CM777">
            <v>5.27770781228428</v>
          </cell>
          <cell r="CN777">
            <v>4.84382496658342</v>
          </cell>
          <cell r="CO777">
            <v>4.06045586371492</v>
          </cell>
          <cell r="CP777">
            <v>5.18041604751138</v>
          </cell>
          <cell r="CQ777">
            <v>5.26542750988517</v>
          </cell>
          <cell r="CR777">
            <v>1.42522090838705</v>
          </cell>
          <cell r="CS777">
            <v>1.46119656795092</v>
          </cell>
          <cell r="CT777">
            <v>1.45949924817099</v>
          </cell>
          <cell r="CU777">
            <v>1.44814144733233</v>
          </cell>
          <cell r="CV777">
            <v>1.47443932275587</v>
          </cell>
          <cell r="CW777">
            <v>1.46266241998392</v>
          </cell>
          <cell r="CX777">
            <v>1.45349981700265</v>
          </cell>
          <cell r="CY777">
            <v>1.4489003169006</v>
          </cell>
          <cell r="CZ777">
            <v>1.45300494835192</v>
          </cell>
          <cell r="DA777">
            <v>1.45716914227591</v>
          </cell>
          <cell r="DB777">
            <v>1.47383566261168</v>
          </cell>
          <cell r="DC777">
            <v>1.42143261762719</v>
          </cell>
          <cell r="DD777">
            <v>1.45762084186087</v>
          </cell>
          <cell r="DE777">
            <v>1.44232401425258</v>
          </cell>
          <cell r="DF777">
            <v>1.42547486177273</v>
          </cell>
          <cell r="DG777">
            <v>1.42547486177273</v>
          </cell>
          <cell r="DH777">
            <v>1.42547486177273</v>
          </cell>
          <cell r="DI777">
            <v>1.42547486177273</v>
          </cell>
          <cell r="DJ777">
            <v>1.42547486177273</v>
          </cell>
          <cell r="DK777">
            <v>1.42547486177273</v>
          </cell>
        </row>
        <row r="778">
          <cell r="A778">
            <v>1279.28645221804</v>
          </cell>
          <cell r="B778">
            <v>1509.50206182</v>
          </cell>
          <cell r="C778">
            <v>1681.22706877318</v>
          </cell>
          <cell r="D778">
            <v>1424.66078235224</v>
          </cell>
          <cell r="E778">
            <v>1552.73242466413</v>
          </cell>
          <cell r="F778">
            <v>1699.35723852365</v>
          </cell>
          <cell r="G778">
            <v>1929.12126182946</v>
          </cell>
          <cell r="H778">
            <v>2021.02376119699</v>
          </cell>
          <cell r="I778">
            <v>1801.76392379734</v>
          </cell>
          <cell r="J778">
            <v>1932.12080608558</v>
          </cell>
          <cell r="K778">
            <v>1913.11292689582</v>
          </cell>
          <cell r="L778">
            <v>1722.8043913543</v>
          </cell>
          <cell r="M778">
            <v>2046.56194910628</v>
          </cell>
          <cell r="N778">
            <v>2522.9555636886</v>
          </cell>
          <cell r="O778">
            <v>2262.11857410286</v>
          </cell>
          <cell r="P778">
            <v>1838.14289157582</v>
          </cell>
          <cell r="Q778">
            <v>2506.31057850322</v>
          </cell>
          <cell r="R778">
            <v>2468.0722982922</v>
          </cell>
          <cell r="S778">
            <v>2515.25751620739</v>
          </cell>
          <cell r="T778">
            <v>2477.6215259143</v>
          </cell>
        </row>
        <row r="778">
          <cell r="Z778">
            <v>1279.28645221804</v>
          </cell>
          <cell r="AA778">
            <v>1509.50206182</v>
          </cell>
          <cell r="AB778">
            <v>1681.22706877318</v>
          </cell>
          <cell r="AC778">
            <v>1424.66078235224</v>
          </cell>
          <cell r="AD778">
            <v>1552.73242466413</v>
          </cell>
          <cell r="AE778">
            <v>1699.35723852365</v>
          </cell>
          <cell r="AF778">
            <v>1929.12126182946</v>
          </cell>
          <cell r="AG778">
            <v>2021.02376119699</v>
          </cell>
          <cell r="AH778">
            <v>1801.76392379734</v>
          </cell>
          <cell r="AI778">
            <v>1932.12080608558</v>
          </cell>
          <cell r="AJ778">
            <v>1913.11292689582</v>
          </cell>
          <cell r="AK778">
            <v>1722.8043913543</v>
          </cell>
          <cell r="AL778">
            <v>2046.56194910628</v>
          </cell>
          <cell r="AM778">
            <v>2522.9555636886</v>
          </cell>
          <cell r="AN778">
            <v>2262.11857410286</v>
          </cell>
          <cell r="AO778">
            <v>1838.14289157582</v>
          </cell>
          <cell r="AP778">
            <v>2506.31057850322</v>
          </cell>
          <cell r="AQ778">
            <v>2468.0722982922</v>
          </cell>
          <cell r="AR778">
            <v>2515.25751620739</v>
          </cell>
          <cell r="AS778">
            <v>2477.6215259143</v>
          </cell>
        </row>
        <row r="778"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</row>
        <row r="778">
          <cell r="BX778">
            <v>3.19736677373278</v>
          </cell>
          <cell r="BY778">
            <v>2.70100000163218</v>
          </cell>
          <cell r="BZ778">
            <v>2.92340861420419</v>
          </cell>
          <cell r="CA778">
            <v>3.23253557873176</v>
          </cell>
          <cell r="CB778">
            <v>3.60699478632634</v>
          </cell>
          <cell r="CC778">
            <v>3.87061321636486</v>
          </cell>
          <cell r="CD778">
            <v>3.4117446543162</v>
          </cell>
          <cell r="CE778">
            <v>3.66685090553986</v>
          </cell>
          <cell r="CF778">
            <v>3.64401258504467</v>
          </cell>
          <cell r="CG778">
            <v>3.24181710714594</v>
          </cell>
          <cell r="CH778">
            <v>3.94208594451313</v>
          </cell>
          <cell r="CI778">
            <v>4.88255538264361</v>
          </cell>
          <cell r="CJ778">
            <v>4.26124724135038</v>
          </cell>
          <cell r="CK778">
            <v>3.46258653971829</v>
          </cell>
          <cell r="CL778">
            <v>4.7212419193586</v>
          </cell>
          <cell r="CM778">
            <v>4.64921087380307</v>
          </cell>
          <cell r="CN778">
            <v>4.73809563960425</v>
          </cell>
          <cell r="CO778">
            <v>4.66719915272334</v>
          </cell>
          <cell r="CP778">
            <v>4.44948189039849</v>
          </cell>
          <cell r="CQ778">
            <v>5.81959965413338</v>
          </cell>
          <cell r="CR778">
            <v>1.46246448396658</v>
          </cell>
          <cell r="CS778">
            <v>1.46423735745726</v>
          </cell>
          <cell r="CT778">
            <v>1.44059217607534</v>
          </cell>
          <cell r="CU778">
            <v>1.44508708747276</v>
          </cell>
          <cell r="CV778">
            <v>1.45517168443933</v>
          </cell>
          <cell r="CW778">
            <v>1.44028523208268</v>
          </cell>
          <cell r="CX778">
            <v>1.46528177724997</v>
          </cell>
          <cell r="CY778">
            <v>1.43053596188046</v>
          </cell>
          <cell r="CZ778">
            <v>1.44686663786752</v>
          </cell>
          <cell r="DA778">
            <v>1.44360427976798</v>
          </cell>
          <cell r="DB778">
            <v>1.43836091584255</v>
          </cell>
          <cell r="DC778">
            <v>1.45597727296316</v>
          </cell>
          <cell r="DD778">
            <v>1.42234824850828</v>
          </cell>
          <cell r="DE778">
            <v>1.41569454560121</v>
          </cell>
          <cell r="DF778">
            <v>1.45440637060158</v>
          </cell>
          <cell r="DG778">
            <v>1.45440637060158</v>
          </cell>
          <cell r="DH778">
            <v>1.45440637060158</v>
          </cell>
          <cell r="DI778">
            <v>1.45440637060158</v>
          </cell>
          <cell r="DJ778">
            <v>1.45440637060158</v>
          </cell>
          <cell r="DK778">
            <v>1.45440637060158</v>
          </cell>
        </row>
        <row r="779">
          <cell r="A779">
            <v>1456.23850988375</v>
          </cell>
          <cell r="B779">
            <v>1554.41720813672</v>
          </cell>
          <cell r="C779">
            <v>1559.82126377746</v>
          </cell>
          <cell r="D779">
            <v>1640.28696196649</v>
          </cell>
          <cell r="E779">
            <v>1809.21909487574</v>
          </cell>
          <cell r="F779">
            <v>1855.67984295343</v>
          </cell>
          <cell r="G779">
            <v>1556.52828055551</v>
          </cell>
          <cell r="H779">
            <v>1788.03556508879</v>
          </cell>
          <cell r="I779">
            <v>2184.00803743464</v>
          </cell>
          <cell r="J779">
            <v>1967.0455112155</v>
          </cell>
          <cell r="K779">
            <v>1746.98009645656</v>
          </cell>
          <cell r="L779">
            <v>1913.40762526802</v>
          </cell>
          <cell r="M779">
            <v>1807.14951214004</v>
          </cell>
          <cell r="N779">
            <v>2206.55983108126</v>
          </cell>
          <cell r="O779">
            <v>2475.24627329239</v>
          </cell>
          <cell r="P779">
            <v>2652.92556896199</v>
          </cell>
          <cell r="Q779">
            <v>2500.36750276306</v>
          </cell>
          <cell r="R779">
            <v>2531.578105692</v>
          </cell>
          <cell r="S779">
            <v>2606.5704780985</v>
          </cell>
          <cell r="T779">
            <v>2681.21015601196</v>
          </cell>
        </row>
        <row r="779">
          <cell r="Z779">
            <v>1456.23850988375</v>
          </cell>
          <cell r="AA779">
            <v>1554.41720813672</v>
          </cell>
          <cell r="AB779">
            <v>1559.82126377746</v>
          </cell>
          <cell r="AC779">
            <v>1640.28696196649</v>
          </cell>
          <cell r="AD779">
            <v>1809.21909487574</v>
          </cell>
          <cell r="AE779">
            <v>1855.67984295343</v>
          </cell>
          <cell r="AF779">
            <v>1556.52828055551</v>
          </cell>
          <cell r="AG779">
            <v>1788.03556508879</v>
          </cell>
          <cell r="AH779">
            <v>2184.00803743464</v>
          </cell>
          <cell r="AI779">
            <v>1967.0455112155</v>
          </cell>
          <cell r="AJ779">
            <v>1746.98009645656</v>
          </cell>
          <cell r="AK779">
            <v>1913.40762526802</v>
          </cell>
          <cell r="AL779">
            <v>1807.14951214004</v>
          </cell>
          <cell r="AM779">
            <v>2206.55983108126</v>
          </cell>
          <cell r="AN779">
            <v>2475.24627329239</v>
          </cell>
          <cell r="AO779">
            <v>2652.92556896199</v>
          </cell>
          <cell r="AP779">
            <v>2500.36750276306</v>
          </cell>
          <cell r="AQ779">
            <v>2531.578105692</v>
          </cell>
          <cell r="AR779">
            <v>2606.5704780985</v>
          </cell>
          <cell r="AS779">
            <v>2681.21015601196</v>
          </cell>
        </row>
        <row r="779"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</row>
        <row r="779">
          <cell r="BX779">
            <v>2.95322051252049</v>
          </cell>
          <cell r="BY779">
            <v>3.16189476926049</v>
          </cell>
          <cell r="BZ779">
            <v>3.40479655442515</v>
          </cell>
          <cell r="CA779">
            <v>3.51418457712968</v>
          </cell>
          <cell r="CB779">
            <v>2.99432319779574</v>
          </cell>
          <cell r="CC779">
            <v>3.36722903123897</v>
          </cell>
          <cell r="CD779">
            <v>4.16207892582829</v>
          </cell>
          <cell r="CE779">
            <v>3.72327708763681</v>
          </cell>
          <cell r="CF779">
            <v>3.3157607937788</v>
          </cell>
          <cell r="CG779">
            <v>3.63834452438325</v>
          </cell>
          <cell r="CH779">
            <v>3.40410388184468</v>
          </cell>
          <cell r="CI779">
            <v>4.15310989193523</v>
          </cell>
          <cell r="CJ779">
            <v>4.74281293097609</v>
          </cell>
          <cell r="CK779">
            <v>5.08326376617625</v>
          </cell>
          <cell r="CL779">
            <v>4.79094765327062</v>
          </cell>
          <cell r="CM779">
            <v>4.85075020817278</v>
          </cell>
          <cell r="CN779">
            <v>4.99444289742631</v>
          </cell>
          <cell r="CO779">
            <v>5.13745978968121</v>
          </cell>
          <cell r="CP779">
            <v>4.59341232572895</v>
          </cell>
          <cell r="CQ779">
            <v>4.79937228259603</v>
          </cell>
          <cell r="CR779">
            <v>1.42286825440006</v>
          </cell>
          <cell r="CS779">
            <v>1.45168273189645</v>
          </cell>
          <cell r="CT779">
            <v>1.44705852351388</v>
          </cell>
          <cell r="CU779">
            <v>1.42127971044116</v>
          </cell>
          <cell r="CV779">
            <v>1.45581815660996</v>
          </cell>
          <cell r="CW779">
            <v>1.44672377123928</v>
          </cell>
          <cell r="CX779">
            <v>1.42418194727847</v>
          </cell>
          <cell r="CY779">
            <v>1.45482458429127</v>
          </cell>
          <cell r="CZ779">
            <v>1.4376430074578</v>
          </cell>
          <cell r="DA779">
            <v>1.44742538825457</v>
          </cell>
          <cell r="DB779">
            <v>1.44348375449376</v>
          </cell>
          <cell r="DC779">
            <v>1.44082360448144</v>
          </cell>
          <cell r="DD779">
            <v>1.45444872590826</v>
          </cell>
          <cell r="DE779">
            <v>1.45562471437655</v>
          </cell>
          <cell r="DF779">
            <v>1.42984695745982</v>
          </cell>
          <cell r="DG779">
            <v>1.42984695745982</v>
          </cell>
          <cell r="DH779">
            <v>1.42984695745982</v>
          </cell>
          <cell r="DI779">
            <v>1.42984695745982</v>
          </cell>
          <cell r="DJ779">
            <v>1.42984695745982</v>
          </cell>
          <cell r="DK779">
            <v>1.42984695745982</v>
          </cell>
        </row>
        <row r="780">
          <cell r="A780">
            <v>1338.67377543346</v>
          </cell>
          <cell r="B780">
            <v>1280.96968124391</v>
          </cell>
          <cell r="C780">
            <v>1534.22376685741</v>
          </cell>
          <cell r="D780">
            <v>1588.20635280197</v>
          </cell>
          <cell r="E780">
            <v>2111.19422208568</v>
          </cell>
          <cell r="F780">
            <v>1599.84044057835</v>
          </cell>
          <cell r="G780">
            <v>1752.64699551316</v>
          </cell>
          <cell r="H780">
            <v>1924.31453954584</v>
          </cell>
          <cell r="I780">
            <v>1759.20542067928</v>
          </cell>
          <cell r="J780">
            <v>2126.16636534875</v>
          </cell>
          <cell r="K780">
            <v>1860.16282128647</v>
          </cell>
          <cell r="L780">
            <v>1735.96844142942</v>
          </cell>
          <cell r="M780">
            <v>1951.49178915631</v>
          </cell>
          <cell r="N780">
            <v>2185.81974763166</v>
          </cell>
          <cell r="O780">
            <v>2196.07919208023</v>
          </cell>
          <cell r="P780">
            <v>2526.29207955258</v>
          </cell>
          <cell r="Q780">
            <v>2360.63062110585</v>
          </cell>
          <cell r="R780">
            <v>2625.80022554408</v>
          </cell>
          <cell r="S780">
            <v>2372.04137702578</v>
          </cell>
          <cell r="T780">
            <v>2437.15257005431</v>
          </cell>
        </row>
        <row r="780">
          <cell r="Z780">
            <v>1338.67377543346</v>
          </cell>
          <cell r="AA780">
            <v>1280.96968124391</v>
          </cell>
          <cell r="AB780">
            <v>1534.22376685741</v>
          </cell>
          <cell r="AC780">
            <v>1588.20635280197</v>
          </cell>
          <cell r="AD780">
            <v>2111.19422208568</v>
          </cell>
          <cell r="AE780">
            <v>1599.84044057835</v>
          </cell>
          <cell r="AF780">
            <v>1752.64699551316</v>
          </cell>
          <cell r="AG780">
            <v>1924.31453954584</v>
          </cell>
          <cell r="AH780">
            <v>1759.20542067928</v>
          </cell>
          <cell r="AI780">
            <v>2126.16636534875</v>
          </cell>
          <cell r="AJ780">
            <v>1860.16282128647</v>
          </cell>
          <cell r="AK780">
            <v>1735.96844142942</v>
          </cell>
          <cell r="AL780">
            <v>1951.49178915631</v>
          </cell>
          <cell r="AM780">
            <v>2185.81974763166</v>
          </cell>
          <cell r="AN780">
            <v>2196.07919208023</v>
          </cell>
          <cell r="AO780">
            <v>2526.29207955258</v>
          </cell>
          <cell r="AP780">
            <v>2360.63062110585</v>
          </cell>
          <cell r="AQ780">
            <v>2625.80022554408</v>
          </cell>
          <cell r="AR780">
            <v>2372.04137702578</v>
          </cell>
          <cell r="AS780">
            <v>2437.15257005431</v>
          </cell>
        </row>
        <row r="780"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</row>
        <row r="780">
          <cell r="BX780">
            <v>2.94616368850084</v>
          </cell>
          <cell r="BY780">
            <v>2.98814885789593</v>
          </cell>
          <cell r="BZ780">
            <v>4.05050759535736</v>
          </cell>
          <cell r="CA780">
            <v>3.05150277726693</v>
          </cell>
          <cell r="CB780">
            <v>3.29699754852186</v>
          </cell>
          <cell r="CC780">
            <v>3.63712228484403</v>
          </cell>
          <cell r="CD780">
            <v>3.34931747757243</v>
          </cell>
          <cell r="CE780">
            <v>4.02869696931421</v>
          </cell>
          <cell r="CF780">
            <v>3.5211266358319</v>
          </cell>
          <cell r="CG780">
            <v>3.28030877453955</v>
          </cell>
          <cell r="CH780">
            <v>3.67879598538153</v>
          </cell>
          <cell r="CI780">
            <v>4.16215773903963</v>
          </cell>
          <cell r="CJ780">
            <v>4.18032080701033</v>
          </cell>
          <cell r="CK780">
            <v>4.80889367870903</v>
          </cell>
          <cell r="CL780">
            <v>4.49355075111243</v>
          </cell>
          <cell r="CM780">
            <v>4.99831124372919</v>
          </cell>
          <cell r="CN780">
            <v>4.51527156180442</v>
          </cell>
          <cell r="CO780">
            <v>4.63921321016028</v>
          </cell>
          <cell r="CP780">
            <v>4.75960841470132</v>
          </cell>
          <cell r="CQ780">
            <v>4.98739749139502</v>
          </cell>
          <cell r="CR780">
            <v>1.45911207509218</v>
          </cell>
          <cell r="CS780">
            <v>1.44124247861189</v>
          </cell>
          <cell r="CT780">
            <v>1.42672072238104</v>
          </cell>
          <cell r="CU780">
            <v>1.45616918318892</v>
          </cell>
          <cell r="CV780">
            <v>1.42799232515167</v>
          </cell>
          <cell r="CW780">
            <v>1.43638227282262</v>
          </cell>
          <cell r="CX780">
            <v>1.4564076920833</v>
          </cell>
          <cell r="CY780">
            <v>1.44952361125213</v>
          </cell>
          <cell r="CZ780">
            <v>1.43902180394875</v>
          </cell>
          <cell r="DA780">
            <v>1.44590505915221</v>
          </cell>
          <cell r="DB780">
            <v>1.44735961632666</v>
          </cell>
          <cell r="DC780">
            <v>1.44988726629615</v>
          </cell>
          <cell r="DD780">
            <v>1.45334312319826</v>
          </cell>
          <cell r="DE780">
            <v>1.43880833674678</v>
          </cell>
          <cell r="DF780">
            <v>1.43928076301654</v>
          </cell>
          <cell r="DG780">
            <v>1.43928076301654</v>
          </cell>
          <cell r="DH780">
            <v>1.43928076301654</v>
          </cell>
          <cell r="DI780">
            <v>1.43928076301654</v>
          </cell>
          <cell r="DJ780">
            <v>1.43928076301654</v>
          </cell>
          <cell r="DK780">
            <v>1.43928076301654</v>
          </cell>
        </row>
        <row r="781">
          <cell r="A781">
            <v>1293.44258238218</v>
          </cell>
          <cell r="B781">
            <v>1289.4731964524</v>
          </cell>
          <cell r="C781">
            <v>1515.59119399453</v>
          </cell>
          <cell r="D781">
            <v>1791.76583565021</v>
          </cell>
          <cell r="E781">
            <v>1561.72478221025</v>
          </cell>
          <cell r="F781">
            <v>1719.18848462535</v>
          </cell>
          <cell r="G781">
            <v>1867.45946850247</v>
          </cell>
          <cell r="H781">
            <v>1946.68951428172</v>
          </cell>
          <cell r="I781">
            <v>1659.92221920755</v>
          </cell>
          <cell r="J781">
            <v>1836.33452866251</v>
          </cell>
          <cell r="K781">
            <v>1878.43105609658</v>
          </cell>
          <cell r="L781">
            <v>2051.28933306582</v>
          </cell>
          <cell r="M781">
            <v>2135.74261391889</v>
          </cell>
          <cell r="N781">
            <v>2007.67125864471</v>
          </cell>
          <cell r="O781">
            <v>2299.20887114578</v>
          </cell>
          <cell r="P781">
            <v>2108.7304150634</v>
          </cell>
          <cell r="Q781">
            <v>2258.11110665384</v>
          </cell>
          <cell r="R781">
            <v>2377.72037257854</v>
          </cell>
          <cell r="S781">
            <v>2373.99780684509</v>
          </cell>
          <cell r="T781">
            <v>2280.45484753326</v>
          </cell>
        </row>
        <row r="781">
          <cell r="Z781">
            <v>1293.44258238218</v>
          </cell>
          <cell r="AA781">
            <v>1289.4731964524</v>
          </cell>
          <cell r="AB781">
            <v>1515.59119399453</v>
          </cell>
          <cell r="AC781">
            <v>1791.76583565021</v>
          </cell>
          <cell r="AD781">
            <v>1561.72478221025</v>
          </cell>
          <cell r="AE781">
            <v>1719.18848462535</v>
          </cell>
          <cell r="AF781">
            <v>1867.45946850247</v>
          </cell>
          <cell r="AG781">
            <v>1946.68951428172</v>
          </cell>
          <cell r="AH781">
            <v>1659.92221920755</v>
          </cell>
          <cell r="AI781">
            <v>1836.33452866251</v>
          </cell>
          <cell r="AJ781">
            <v>1878.43105609658</v>
          </cell>
          <cell r="AK781">
            <v>2051.28933306582</v>
          </cell>
          <cell r="AL781">
            <v>2135.74261391889</v>
          </cell>
          <cell r="AM781">
            <v>2007.67125864471</v>
          </cell>
          <cell r="AN781">
            <v>2299.20887114578</v>
          </cell>
          <cell r="AO781">
            <v>2108.7304150634</v>
          </cell>
          <cell r="AP781">
            <v>2258.11110665384</v>
          </cell>
          <cell r="AQ781">
            <v>2377.72037257854</v>
          </cell>
          <cell r="AR781">
            <v>2373.99780684509</v>
          </cell>
          <cell r="AS781">
            <v>2280.45484753326</v>
          </cell>
        </row>
        <row r="781"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</row>
        <row r="781">
          <cell r="BX781">
            <v>2.88217658719963</v>
          </cell>
          <cell r="BY781">
            <v>3.38489766415741</v>
          </cell>
          <cell r="BZ781">
            <v>2.93589465629203</v>
          </cell>
          <cell r="CA781">
            <v>3.3089903349806</v>
          </cell>
          <cell r="CB781">
            <v>3.58549708305093</v>
          </cell>
          <cell r="CC781">
            <v>3.6703550422664</v>
          </cell>
          <cell r="CD781">
            <v>3.185520567389</v>
          </cell>
          <cell r="CE781">
            <v>3.51236305122777</v>
          </cell>
          <cell r="CF781">
            <v>3.55416121672662</v>
          </cell>
          <cell r="CG781">
            <v>3.90027306675441</v>
          </cell>
          <cell r="CH781">
            <v>4.08174148971703</v>
          </cell>
          <cell r="CI781">
            <v>3.81706828153528</v>
          </cell>
          <cell r="CJ781">
            <v>4.38385950257337</v>
          </cell>
          <cell r="CK781">
            <v>4.02067771417147</v>
          </cell>
          <cell r="CL781">
            <v>4.30549914668594</v>
          </cell>
          <cell r="CM781">
            <v>4.5335559463966</v>
          </cell>
          <cell r="CN781">
            <v>4.52645819839755</v>
          </cell>
          <cell r="CO781">
            <v>4.34810154875848</v>
          </cell>
          <cell r="CP781">
            <v>4.88759526500889</v>
          </cell>
          <cell r="CQ781">
            <v>5.15010311531681</v>
          </cell>
          <cell r="CR781">
            <v>1.45744267729571</v>
          </cell>
          <cell r="CS781">
            <v>1.44406550738723</v>
          </cell>
          <cell r="CT781">
            <v>1.44068363455667</v>
          </cell>
          <cell r="CU781">
            <v>1.45024989881165</v>
          </cell>
          <cell r="CV781">
            <v>1.45737450908972</v>
          </cell>
          <cell r="CW781">
            <v>1.42342677388248</v>
          </cell>
          <cell r="CX781">
            <v>1.42695062705564</v>
          </cell>
          <cell r="CY781">
            <v>1.4531008221607</v>
          </cell>
          <cell r="CZ781">
            <v>1.42762603826021</v>
          </cell>
          <cell r="DA781">
            <v>1.43238424667584</v>
          </cell>
          <cell r="DB781">
            <v>1.44798903067176</v>
          </cell>
          <cell r="DC781">
            <v>1.44091725869835</v>
          </cell>
          <cell r="DD781">
            <v>1.43354243327661</v>
          </cell>
          <cell r="DE781">
            <v>1.4410193363253</v>
          </cell>
          <cell r="DF781">
            <v>1.4369079079754</v>
          </cell>
          <cell r="DG781">
            <v>1.4369079079754</v>
          </cell>
          <cell r="DH781">
            <v>1.4369079079754</v>
          </cell>
          <cell r="DI781">
            <v>1.4369079079754</v>
          </cell>
          <cell r="DJ781">
            <v>1.4369079079754</v>
          </cell>
          <cell r="DK781">
            <v>1.4369079079754</v>
          </cell>
        </row>
        <row r="782">
          <cell r="A782">
            <v>1709.73254692655</v>
          </cell>
          <cell r="B782">
            <v>1526.84450840945</v>
          </cell>
          <cell r="C782">
            <v>1629.0991446865</v>
          </cell>
          <cell r="D782">
            <v>1510.78794628235</v>
          </cell>
          <cell r="E782">
            <v>1640.54035512645</v>
          </cell>
          <cell r="F782">
            <v>1771.1954026428</v>
          </cell>
          <cell r="G782">
            <v>1640.9314916387</v>
          </cell>
          <cell r="H782">
            <v>1721.25444371009</v>
          </cell>
          <cell r="I782">
            <v>1743.34749899824</v>
          </cell>
          <cell r="J782">
            <v>1870.43688945411</v>
          </cell>
          <cell r="K782">
            <v>2272.79412852242</v>
          </cell>
          <cell r="L782">
            <v>1832.9695113546</v>
          </cell>
          <cell r="M782">
            <v>2198.8664047184</v>
          </cell>
          <cell r="N782">
            <v>2188.61760847842</v>
          </cell>
          <cell r="O782">
            <v>2327.0705877178</v>
          </cell>
          <cell r="P782">
            <v>2167.11280281309</v>
          </cell>
          <cell r="Q782">
            <v>2145.997157866</v>
          </cell>
          <cell r="R782">
            <v>2248.26544812787</v>
          </cell>
          <cell r="S782">
            <v>1977.32427435927</v>
          </cell>
          <cell r="T782">
            <v>2596.37498255588</v>
          </cell>
        </row>
        <row r="782">
          <cell r="Z782">
            <v>1709.73254692655</v>
          </cell>
          <cell r="AA782">
            <v>1526.84450840945</v>
          </cell>
          <cell r="AB782">
            <v>1629.0991446865</v>
          </cell>
          <cell r="AC782">
            <v>1510.78794628235</v>
          </cell>
          <cell r="AD782">
            <v>1640.54035512645</v>
          </cell>
          <cell r="AE782">
            <v>1771.1954026428</v>
          </cell>
          <cell r="AF782">
            <v>1640.9314916387</v>
          </cell>
          <cell r="AG782">
            <v>1721.25444371009</v>
          </cell>
          <cell r="AH782">
            <v>1743.34749899824</v>
          </cell>
          <cell r="AI782">
            <v>1870.43688945411</v>
          </cell>
          <cell r="AJ782">
            <v>2272.79412852242</v>
          </cell>
          <cell r="AK782">
            <v>1832.9695113546</v>
          </cell>
          <cell r="AL782">
            <v>2198.8664047184</v>
          </cell>
          <cell r="AM782">
            <v>2188.61760847842</v>
          </cell>
          <cell r="AN782">
            <v>2327.0705877178</v>
          </cell>
          <cell r="AO782">
            <v>2167.11280281309</v>
          </cell>
          <cell r="AP782">
            <v>2145.997157866</v>
          </cell>
          <cell r="AQ782">
            <v>2248.26544812787</v>
          </cell>
          <cell r="AR782">
            <v>1977.32427435927</v>
          </cell>
          <cell r="AS782">
            <v>2596.37498255588</v>
          </cell>
        </row>
        <row r="782"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</row>
        <row r="782">
          <cell r="BX782">
            <v>3.12234511742973</v>
          </cell>
          <cell r="BY782">
            <v>2.87702374177672</v>
          </cell>
          <cell r="BZ782">
            <v>3.14027796365809</v>
          </cell>
          <cell r="CA782">
            <v>3.38602897262941</v>
          </cell>
          <cell r="CB782">
            <v>3.18284660045238</v>
          </cell>
          <cell r="CC782">
            <v>3.24794793420939</v>
          </cell>
          <cell r="CD782">
            <v>3.23635158350779</v>
          </cell>
          <cell r="CE782">
            <v>3.57661284247732</v>
          </cell>
          <cell r="CF782">
            <v>4.34986023167707</v>
          </cell>
          <cell r="CG782">
            <v>3.54435961362887</v>
          </cell>
          <cell r="CH782">
            <v>4.11267357156451</v>
          </cell>
          <cell r="CI782">
            <v>4.20864554006219</v>
          </cell>
          <cell r="CJ782">
            <v>4.40440763718587</v>
          </cell>
          <cell r="CK782">
            <v>4.1016582091367</v>
          </cell>
          <cell r="CL782">
            <v>4.06169298059574</v>
          </cell>
          <cell r="CM782">
            <v>4.25525446560126</v>
          </cell>
          <cell r="CN782">
            <v>3.74244863097256</v>
          </cell>
          <cell r="CO782">
            <v>4.91411556766846</v>
          </cell>
          <cell r="CP782">
            <v>4.7956019969054</v>
          </cell>
          <cell r="CQ782">
            <v>4.72722208176775</v>
          </cell>
          <cell r="CR782">
            <v>1.47296447103905</v>
          </cell>
          <cell r="CS782">
            <v>1.45274339511338</v>
          </cell>
          <cell r="CT782">
            <v>1.42946572529507</v>
          </cell>
          <cell r="CU782">
            <v>1.43868992049112</v>
          </cell>
          <cell r="CV782">
            <v>1.43128447925664</v>
          </cell>
          <cell r="CW782">
            <v>1.43312127080194</v>
          </cell>
          <cell r="CX782">
            <v>1.41247860207255</v>
          </cell>
          <cell r="CY782">
            <v>1.45192155007671</v>
          </cell>
          <cell r="CZ782">
            <v>1.47582683604064</v>
          </cell>
          <cell r="DA782">
            <v>1.43277588442923</v>
          </cell>
          <cell r="DB782">
            <v>1.43150190975856</v>
          </cell>
          <cell r="DC782">
            <v>1.4168523584271</v>
          </cell>
          <cell r="DD782">
            <v>1.46481149426229</v>
          </cell>
          <cell r="DE782">
            <v>1.4247369061828</v>
          </cell>
          <cell r="DF782">
            <v>1.44753537409508</v>
          </cell>
          <cell r="DG782">
            <v>1.44753537409508</v>
          </cell>
          <cell r="DH782">
            <v>1.44753537409508</v>
          </cell>
          <cell r="DI782">
            <v>1.44753537409508</v>
          </cell>
          <cell r="DJ782">
            <v>1.44753537409508</v>
          </cell>
          <cell r="DK782">
            <v>1.44753537409508</v>
          </cell>
        </row>
        <row r="783">
          <cell r="A783">
            <v>1344.46631217825</v>
          </cell>
          <cell r="B783">
            <v>1560.5744276392</v>
          </cell>
          <cell r="C783">
            <v>1535.75403730861</v>
          </cell>
          <cell r="D783">
            <v>1461.75020136714</v>
          </cell>
          <cell r="E783">
            <v>1678.81729523017</v>
          </cell>
          <cell r="F783">
            <v>1777.71021441454</v>
          </cell>
          <cell r="G783">
            <v>1442.33051799183</v>
          </cell>
          <cell r="H783">
            <v>1545.1527129988</v>
          </cell>
          <cell r="I783">
            <v>1980.25302913674</v>
          </cell>
          <cell r="J783">
            <v>1956.36753267606</v>
          </cell>
          <cell r="K783">
            <v>1829.24710956703</v>
          </cell>
          <cell r="L783">
            <v>1880.56854510635</v>
          </cell>
          <cell r="M783">
            <v>2139.57520615382</v>
          </cell>
          <cell r="N783">
            <v>2344.07683492263</v>
          </cell>
          <cell r="O783">
            <v>2154.30152765758</v>
          </cell>
          <cell r="P783">
            <v>2472.87384163437</v>
          </cell>
          <cell r="Q783">
            <v>2747.91537807538</v>
          </cell>
          <cell r="R783">
            <v>2455.16569501653</v>
          </cell>
          <cell r="S783">
            <v>2100.30234509614</v>
          </cell>
          <cell r="T783">
            <v>2548.53554972158</v>
          </cell>
        </row>
        <row r="783">
          <cell r="Z783">
            <v>1344.46631217825</v>
          </cell>
          <cell r="AA783">
            <v>1560.5744276392</v>
          </cell>
          <cell r="AB783">
            <v>1535.75403730861</v>
          </cell>
          <cell r="AC783">
            <v>1461.75020136714</v>
          </cell>
          <cell r="AD783">
            <v>1678.81729523017</v>
          </cell>
          <cell r="AE783">
            <v>1777.71021441454</v>
          </cell>
          <cell r="AF783">
            <v>1442.33051799183</v>
          </cell>
          <cell r="AG783">
            <v>1545.1527129988</v>
          </cell>
          <cell r="AH783">
            <v>1980.25302913674</v>
          </cell>
          <cell r="AI783">
            <v>1956.36753267606</v>
          </cell>
          <cell r="AJ783">
            <v>1829.24710956703</v>
          </cell>
          <cell r="AK783">
            <v>1880.56854510635</v>
          </cell>
          <cell r="AL783">
            <v>2139.57520615382</v>
          </cell>
          <cell r="AM783">
            <v>2344.07683492263</v>
          </cell>
          <cell r="AN783">
            <v>2154.30152765758</v>
          </cell>
          <cell r="AO783">
            <v>2472.87384163437</v>
          </cell>
          <cell r="AP783">
            <v>2747.91537807538</v>
          </cell>
          <cell r="AQ783">
            <v>2455.16569501653</v>
          </cell>
          <cell r="AR783">
            <v>2100.30234509614</v>
          </cell>
          <cell r="AS783">
            <v>2548.53554972158</v>
          </cell>
        </row>
        <row r="783"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</row>
        <row r="783">
          <cell r="BX783">
            <v>2.87981688786309</v>
          </cell>
          <cell r="BY783">
            <v>2.8061778627483</v>
          </cell>
          <cell r="BZ783">
            <v>3.16923020626338</v>
          </cell>
          <cell r="CA783">
            <v>3.4186334125379</v>
          </cell>
          <cell r="CB783">
            <v>2.73761345201924</v>
          </cell>
          <cell r="CC783">
            <v>2.97068008399529</v>
          </cell>
          <cell r="CD783">
            <v>3.86505274389763</v>
          </cell>
          <cell r="CE783">
            <v>3.72588669104172</v>
          </cell>
          <cell r="CF783">
            <v>3.48724735588046</v>
          </cell>
          <cell r="CG783">
            <v>3.59493369074193</v>
          </cell>
          <cell r="CH783">
            <v>4.08858796586137</v>
          </cell>
          <cell r="CI783">
            <v>4.42413802533261</v>
          </cell>
          <cell r="CJ783">
            <v>4.08137724488822</v>
          </cell>
          <cell r="CK783">
            <v>4.68492033132423</v>
          </cell>
          <cell r="CL783">
            <v>5.20599328876209</v>
          </cell>
          <cell r="CM783">
            <v>4.65137181189586</v>
          </cell>
          <cell r="CN783">
            <v>3.97907446502228</v>
          </cell>
          <cell r="CO783">
            <v>4.82826329874639</v>
          </cell>
          <cell r="CP783">
            <v>5.06302838197651</v>
          </cell>
          <cell r="CQ783">
            <v>4.58969654095144</v>
          </cell>
          <cell r="CR783">
            <v>1.42166968394215</v>
          </cell>
          <cell r="CS783">
            <v>1.45655205259625</v>
          </cell>
          <cell r="CT783">
            <v>1.46104612603233</v>
          </cell>
          <cell r="CU783">
            <v>1.42713515255108</v>
          </cell>
          <cell r="CV783">
            <v>1.45129862447251</v>
          </cell>
          <cell r="CW783">
            <v>1.42467423554074</v>
          </cell>
          <cell r="CX783">
            <v>1.44344354289205</v>
          </cell>
          <cell r="CY783">
            <v>1.42502557812045</v>
          </cell>
          <cell r="CZ783">
            <v>1.40369384954036</v>
          </cell>
          <cell r="DA783">
            <v>1.43855986316346</v>
          </cell>
          <cell r="DB783">
            <v>1.43713232964991</v>
          </cell>
          <cell r="DC783">
            <v>1.43319544463396</v>
          </cell>
          <cell r="DD783">
            <v>1.43371010451979</v>
          </cell>
          <cell r="DE783">
            <v>1.45161120156818</v>
          </cell>
          <cell r="DF783">
            <v>1.4461285032099</v>
          </cell>
          <cell r="DG783">
            <v>1.4461285032099</v>
          </cell>
          <cell r="DH783">
            <v>1.4461285032099</v>
          </cell>
          <cell r="DI783">
            <v>1.4461285032099</v>
          </cell>
          <cell r="DJ783">
            <v>1.4461285032099</v>
          </cell>
          <cell r="DK783">
            <v>1.4461285032099</v>
          </cell>
        </row>
        <row r="784">
          <cell r="A784">
            <v>1420.17485247471</v>
          </cell>
          <cell r="B784">
            <v>1454.89921245106</v>
          </cell>
          <cell r="C784">
            <v>1581.32711662674</v>
          </cell>
          <cell r="D784">
            <v>1706.8347207812</v>
          </cell>
          <cell r="E784">
            <v>1428.82272015253</v>
          </cell>
          <cell r="F784">
            <v>1374.3655639181</v>
          </cell>
          <cell r="G784">
            <v>1850.58114891278</v>
          </cell>
          <cell r="H784">
            <v>1705.49931068335</v>
          </cell>
          <cell r="I784">
            <v>1668.49463504357</v>
          </cell>
          <cell r="J784">
            <v>2131.34593928337</v>
          </cell>
          <cell r="K784">
            <v>1780.05410897576</v>
          </cell>
          <cell r="L784">
            <v>2148.17377682746</v>
          </cell>
          <cell r="M784">
            <v>2200.37547294609</v>
          </cell>
          <cell r="N784">
            <v>2002.09934441761</v>
          </cell>
          <cell r="O784">
            <v>2143.49564658797</v>
          </cell>
          <cell r="P784">
            <v>1868.09448513443</v>
          </cell>
          <cell r="Q784">
            <v>2475.88702130617</v>
          </cell>
          <cell r="R784">
            <v>2396.53171385433</v>
          </cell>
          <cell r="S784">
            <v>2677.00188187244</v>
          </cell>
          <cell r="T784">
            <v>2459.30196305422</v>
          </cell>
        </row>
        <row r="784">
          <cell r="Z784">
            <v>1420.17485247471</v>
          </cell>
          <cell r="AA784">
            <v>1454.89921245106</v>
          </cell>
          <cell r="AB784">
            <v>1581.32711662674</v>
          </cell>
          <cell r="AC784">
            <v>1706.8347207812</v>
          </cell>
          <cell r="AD784">
            <v>1428.82272015253</v>
          </cell>
          <cell r="AE784">
            <v>1374.3655639181</v>
          </cell>
          <cell r="AF784">
            <v>1850.58114891278</v>
          </cell>
          <cell r="AG784">
            <v>1705.49931068335</v>
          </cell>
          <cell r="AH784">
            <v>1668.49463504357</v>
          </cell>
          <cell r="AI784">
            <v>2131.34593928337</v>
          </cell>
          <cell r="AJ784">
            <v>1780.05410897576</v>
          </cell>
          <cell r="AK784">
            <v>2148.17377682746</v>
          </cell>
          <cell r="AL784">
            <v>2200.37547294609</v>
          </cell>
          <cell r="AM784">
            <v>2002.09934441761</v>
          </cell>
          <cell r="AN784">
            <v>2143.49564658797</v>
          </cell>
          <cell r="AO784">
            <v>1868.09448513443</v>
          </cell>
          <cell r="AP784">
            <v>2475.88702130617</v>
          </cell>
          <cell r="AQ784">
            <v>2396.53171385433</v>
          </cell>
          <cell r="AR784">
            <v>2677.00188187244</v>
          </cell>
          <cell r="AS784">
            <v>2459.30196305422</v>
          </cell>
        </row>
        <row r="784"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</row>
        <row r="784">
          <cell r="BX784">
            <v>3.01001216691511</v>
          </cell>
          <cell r="BY784">
            <v>3.23329494047761</v>
          </cell>
          <cell r="BZ784">
            <v>2.75409087848396</v>
          </cell>
          <cell r="CA784">
            <v>2.61327407461232</v>
          </cell>
          <cell r="CB784">
            <v>3.57767285172577</v>
          </cell>
          <cell r="CC784">
            <v>3.27515758616499</v>
          </cell>
          <cell r="CD784">
            <v>3.12487479958904</v>
          </cell>
          <cell r="CE784">
            <v>3.99508795545262</v>
          </cell>
          <cell r="CF784">
            <v>3.37166780298562</v>
          </cell>
          <cell r="CG784">
            <v>4.13703641163521</v>
          </cell>
          <cell r="CH784">
            <v>4.2420289597735</v>
          </cell>
          <cell r="CI784">
            <v>3.78827994469554</v>
          </cell>
          <cell r="CJ784">
            <v>4.06933804166778</v>
          </cell>
          <cell r="CK784">
            <v>3.54650030005338</v>
          </cell>
          <cell r="CL784">
            <v>4.70036935167586</v>
          </cell>
          <cell r="CM784">
            <v>4.5497165747803</v>
          </cell>
          <cell r="CN784">
            <v>5.08217761620384</v>
          </cell>
          <cell r="CO784">
            <v>4.6688833029053</v>
          </cell>
          <cell r="CP784">
            <v>4.68074222625016</v>
          </cell>
          <cell r="CQ784">
            <v>5.20091199857456</v>
          </cell>
          <cell r="CR784">
            <v>1.43140421862654</v>
          </cell>
          <cell r="CS784">
            <v>1.46755321609135</v>
          </cell>
          <cell r="CT784">
            <v>1.4393307465237</v>
          </cell>
          <cell r="CU784">
            <v>1.4462830008013</v>
          </cell>
          <cell r="CV784">
            <v>1.4213702334664</v>
          </cell>
          <cell r="CW784">
            <v>1.4408688102045</v>
          </cell>
          <cell r="CX784">
            <v>1.41714615886173</v>
          </cell>
          <cell r="CY784">
            <v>1.42667970265779</v>
          </cell>
          <cell r="CZ784">
            <v>1.46284842477616</v>
          </cell>
          <cell r="DA784">
            <v>1.46162087251983</v>
          </cell>
          <cell r="DB784">
            <v>1.44642380492462</v>
          </cell>
          <cell r="DC784">
            <v>1.42261440851573</v>
          </cell>
          <cell r="DD784">
            <v>1.42111852852575</v>
          </cell>
          <cell r="DE784">
            <v>1.44794042769105</v>
          </cell>
          <cell r="DF784">
            <v>1.44313172128678</v>
          </cell>
          <cell r="DG784">
            <v>1.44313172128678</v>
          </cell>
          <cell r="DH784">
            <v>1.44313172128678</v>
          </cell>
          <cell r="DI784">
            <v>1.44313172128678</v>
          </cell>
          <cell r="DJ784">
            <v>1.44313172128678</v>
          </cell>
          <cell r="DK784">
            <v>1.44313172128678</v>
          </cell>
        </row>
        <row r="785">
          <cell r="A785">
            <v>1122.54324423173</v>
          </cell>
          <cell r="B785">
            <v>1507.16824502732</v>
          </cell>
          <cell r="C785">
            <v>1730.22972177347</v>
          </cell>
          <cell r="D785">
            <v>1745.57625466396</v>
          </cell>
          <cell r="E785">
            <v>1469.31281668391</v>
          </cell>
          <cell r="F785">
            <v>1743.84467984054</v>
          </cell>
          <cell r="G785">
            <v>1699.79510157779</v>
          </cell>
          <cell r="H785">
            <v>1866.65108111068</v>
          </cell>
          <cell r="I785">
            <v>1863.76221373548</v>
          </cell>
          <cell r="J785">
            <v>1911.14431634692</v>
          </cell>
          <cell r="K785">
            <v>1955.54164982028</v>
          </cell>
          <cell r="L785">
            <v>2293.52786603181</v>
          </cell>
          <cell r="M785">
            <v>2219.69198368191</v>
          </cell>
          <cell r="N785">
            <v>2147.49748919329</v>
          </cell>
          <cell r="O785">
            <v>2024.47140307235</v>
          </cell>
          <cell r="P785">
            <v>2041.00972822165</v>
          </cell>
          <cell r="Q785">
            <v>2741.27256408537</v>
          </cell>
          <cell r="R785">
            <v>2351.10958041743</v>
          </cell>
          <cell r="S785">
            <v>2582.65027800277</v>
          </cell>
          <cell r="T785">
            <v>2247.24995393234</v>
          </cell>
        </row>
        <row r="785">
          <cell r="Z785">
            <v>1122.54324423173</v>
          </cell>
          <cell r="AA785">
            <v>1507.16824502732</v>
          </cell>
          <cell r="AB785">
            <v>1730.22972177347</v>
          </cell>
          <cell r="AC785">
            <v>1745.57625466396</v>
          </cell>
          <cell r="AD785">
            <v>1469.31281668391</v>
          </cell>
          <cell r="AE785">
            <v>1743.84467984054</v>
          </cell>
          <cell r="AF785">
            <v>1699.79510157779</v>
          </cell>
          <cell r="AG785">
            <v>1866.65108111068</v>
          </cell>
          <cell r="AH785">
            <v>1863.76221373548</v>
          </cell>
          <cell r="AI785">
            <v>1911.14431634692</v>
          </cell>
          <cell r="AJ785">
            <v>1955.54164982028</v>
          </cell>
          <cell r="AK785">
            <v>2293.52786603181</v>
          </cell>
          <cell r="AL785">
            <v>2219.69198368191</v>
          </cell>
          <cell r="AM785">
            <v>2147.49748919329</v>
          </cell>
          <cell r="AN785">
            <v>2024.47140307235</v>
          </cell>
          <cell r="AO785">
            <v>2041.00972822165</v>
          </cell>
          <cell r="AP785">
            <v>2741.27256408537</v>
          </cell>
          <cell r="AQ785">
            <v>2351.10958041743</v>
          </cell>
          <cell r="AR785">
            <v>2582.65027800277</v>
          </cell>
          <cell r="AS785">
            <v>2247.24995393234</v>
          </cell>
        </row>
        <row r="785"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</row>
        <row r="785">
          <cell r="BX785">
            <v>3.2588233960926</v>
          </cell>
          <cell r="BY785">
            <v>3.29387803429844</v>
          </cell>
          <cell r="BZ785">
            <v>2.84316144719523</v>
          </cell>
          <cell r="CA785">
            <v>3.24730570500628</v>
          </cell>
          <cell r="CB785">
            <v>3.2064663757872</v>
          </cell>
          <cell r="CC785">
            <v>3.46830762861211</v>
          </cell>
          <cell r="CD785">
            <v>3.52464699564719</v>
          </cell>
          <cell r="CE785">
            <v>3.59499829324154</v>
          </cell>
          <cell r="CF785">
            <v>3.75907892648293</v>
          </cell>
          <cell r="CG785">
            <v>4.31364152274964</v>
          </cell>
          <cell r="CH785">
            <v>4.27073789309582</v>
          </cell>
          <cell r="CI785">
            <v>4.03352360019515</v>
          </cell>
          <cell r="CJ785">
            <v>3.86306002317692</v>
          </cell>
          <cell r="CK785">
            <v>3.89461815861792</v>
          </cell>
          <cell r="CL785">
            <v>5.23084714305123</v>
          </cell>
          <cell r="CM785">
            <v>4.48634513504871</v>
          </cell>
          <cell r="CN785">
            <v>4.92816694158201</v>
          </cell>
          <cell r="CO785">
            <v>4.28816205847487</v>
          </cell>
          <cell r="CP785">
            <v>4.43077043519274</v>
          </cell>
          <cell r="CQ785">
            <v>4.99346517096791</v>
          </cell>
          <cell r="CR785">
            <v>1.43848335372433</v>
          </cell>
          <cell r="CS785">
            <v>1.43408383707186</v>
          </cell>
          <cell r="CT785">
            <v>1.45462175329995</v>
          </cell>
          <cell r="CU785">
            <v>1.45190582283599</v>
          </cell>
          <cell r="CV785">
            <v>1.41585859298579</v>
          </cell>
          <cell r="CW785">
            <v>1.47126790364449</v>
          </cell>
          <cell r="CX785">
            <v>1.45236916133004</v>
          </cell>
          <cell r="CY785">
            <v>1.47452680056372</v>
          </cell>
          <cell r="CZ785">
            <v>1.44871184324462</v>
          </cell>
          <cell r="DA785">
            <v>1.45647129664888</v>
          </cell>
          <cell r="DB785">
            <v>1.42525561725428</v>
          </cell>
          <cell r="DC785">
            <v>1.45668988857537</v>
          </cell>
          <cell r="DD785">
            <v>1.42395718321409</v>
          </cell>
          <cell r="DE785">
            <v>1.45866377591753</v>
          </cell>
          <cell r="DF785">
            <v>1.43577810374207</v>
          </cell>
          <cell r="DG785">
            <v>1.43577810374207</v>
          </cell>
          <cell r="DH785">
            <v>1.43577810374207</v>
          </cell>
          <cell r="DI785">
            <v>1.43577810374207</v>
          </cell>
          <cell r="DJ785">
            <v>1.43577810374207</v>
          </cell>
          <cell r="DK785">
            <v>1.43577810374207</v>
          </cell>
        </row>
        <row r="786">
          <cell r="A786">
            <v>1471.11715557158</v>
          </cell>
          <cell r="B786">
            <v>1723.53464123681</v>
          </cell>
          <cell r="C786">
            <v>1397.7220218538</v>
          </cell>
          <cell r="D786">
            <v>1510.69411851902</v>
          </cell>
          <cell r="E786">
            <v>1732.28505562371</v>
          </cell>
          <cell r="F786">
            <v>1678.50830207202</v>
          </cell>
          <cell r="G786">
            <v>1731.76336449142</v>
          </cell>
          <cell r="H786">
            <v>1914.49650907289</v>
          </cell>
          <cell r="I786">
            <v>1899.88725089782</v>
          </cell>
          <cell r="J786">
            <v>1880.91267475146</v>
          </cell>
          <cell r="K786">
            <v>2064.63599839689</v>
          </cell>
          <cell r="L786">
            <v>2112.9863264403</v>
          </cell>
          <cell r="M786">
            <v>2149.66998946435</v>
          </cell>
          <cell r="N786">
            <v>2250.24822221661</v>
          </cell>
          <cell r="O786">
            <v>2279.55936621746</v>
          </cell>
          <cell r="P786">
            <v>2121.73837196928</v>
          </cell>
          <cell r="Q786">
            <v>1909.23426149999</v>
          </cell>
          <cell r="R786">
            <v>2232.7286901783</v>
          </cell>
          <cell r="S786">
            <v>2689.07225286653</v>
          </cell>
          <cell r="T786">
            <v>2723.29488639192</v>
          </cell>
        </row>
        <row r="786">
          <cell r="Z786">
            <v>1471.11715557158</v>
          </cell>
          <cell r="AA786">
            <v>1723.53464123681</v>
          </cell>
          <cell r="AB786">
            <v>1397.7220218538</v>
          </cell>
          <cell r="AC786">
            <v>1510.69411851902</v>
          </cell>
          <cell r="AD786">
            <v>1732.28505562371</v>
          </cell>
          <cell r="AE786">
            <v>1678.50830207202</v>
          </cell>
          <cell r="AF786">
            <v>1731.76336449142</v>
          </cell>
          <cell r="AG786">
            <v>1914.49650907289</v>
          </cell>
          <cell r="AH786">
            <v>1899.88725089782</v>
          </cell>
          <cell r="AI786">
            <v>1880.91267475146</v>
          </cell>
          <cell r="AJ786">
            <v>2064.63599839689</v>
          </cell>
          <cell r="AK786">
            <v>2112.9863264403</v>
          </cell>
          <cell r="AL786">
            <v>2149.66998946435</v>
          </cell>
          <cell r="AM786">
            <v>2250.24822221661</v>
          </cell>
          <cell r="AN786">
            <v>2279.55936621746</v>
          </cell>
          <cell r="AO786">
            <v>2121.73837196928</v>
          </cell>
          <cell r="AP786">
            <v>1909.23426149999</v>
          </cell>
          <cell r="AQ786">
            <v>2232.7286901783</v>
          </cell>
          <cell r="AR786">
            <v>2689.07225286653</v>
          </cell>
          <cell r="AS786">
            <v>2723.29488639192</v>
          </cell>
        </row>
        <row r="786"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</row>
        <row r="786">
          <cell r="BX786">
            <v>2.6929094885674</v>
          </cell>
          <cell r="BY786">
            <v>2.82600232796162</v>
          </cell>
          <cell r="BZ786">
            <v>3.29360600485678</v>
          </cell>
          <cell r="CA786">
            <v>3.12530210522435</v>
          </cell>
          <cell r="CB786">
            <v>3.29950076191533</v>
          </cell>
          <cell r="CC786">
            <v>3.64382792920961</v>
          </cell>
          <cell r="CD786">
            <v>3.56298509097947</v>
          </cell>
          <cell r="CE786">
            <v>3.5446756253251</v>
          </cell>
          <cell r="CF786">
            <v>3.87205514672793</v>
          </cell>
          <cell r="CG786">
            <v>3.98384619493479</v>
          </cell>
          <cell r="CH786">
            <v>4.04924568933802</v>
          </cell>
          <cell r="CI786">
            <v>4.28042901777964</v>
          </cell>
          <cell r="CJ786">
            <v>4.31234982800179</v>
          </cell>
          <cell r="CK786">
            <v>4.01379241928183</v>
          </cell>
          <cell r="CL786">
            <v>3.61178838384733</v>
          </cell>
          <cell r="CM786">
            <v>4.22375803225585</v>
          </cell>
          <cell r="CN786">
            <v>5.08704464511285</v>
          </cell>
          <cell r="CO786">
            <v>5.1517852129542</v>
          </cell>
          <cell r="CP786">
            <v>5.01814695514041</v>
          </cell>
          <cell r="CQ786">
            <v>5.3200601900115</v>
          </cell>
          <cell r="CR786">
            <v>1.44997874051917</v>
          </cell>
          <cell r="CS786">
            <v>1.46217159263332</v>
          </cell>
          <cell r="CT786">
            <v>1.42202157874098</v>
          </cell>
          <cell r="CU786">
            <v>1.46457345593479</v>
          </cell>
          <cell r="CV786">
            <v>1.44096969909732</v>
          </cell>
          <cell r="CW786">
            <v>1.47142667414514</v>
          </cell>
          <cell r="CX786">
            <v>1.43796213589478</v>
          </cell>
          <cell r="CY786">
            <v>1.43947409624415</v>
          </cell>
          <cell r="CZ786">
            <v>1.46090158041444</v>
          </cell>
          <cell r="DA786">
            <v>1.45378194085258</v>
          </cell>
          <cell r="DB786">
            <v>1.46086167876233</v>
          </cell>
          <cell r="DC786">
            <v>1.45311925983573</v>
          </cell>
          <cell r="DD786">
            <v>1.45447010932377</v>
          </cell>
          <cell r="DE786">
            <v>1.44029105421522</v>
          </cell>
          <cell r="DF786">
            <v>1.44825173645921</v>
          </cell>
          <cell r="DG786">
            <v>1.44825173645921</v>
          </cell>
          <cell r="DH786">
            <v>1.44825173645921</v>
          </cell>
          <cell r="DI786">
            <v>1.44825173645921</v>
          </cell>
          <cell r="DJ786">
            <v>1.44825173645921</v>
          </cell>
          <cell r="DK786">
            <v>1.44825173645921</v>
          </cell>
        </row>
        <row r="787">
          <cell r="A787">
            <v>1220.57204087212</v>
          </cell>
          <cell r="B787">
            <v>1721.55894596328</v>
          </cell>
          <cell r="C787">
            <v>1563.87644837713</v>
          </cell>
          <cell r="D787">
            <v>1729.78107439517</v>
          </cell>
          <cell r="E787">
            <v>1780.17007538159</v>
          </cell>
          <cell r="F787">
            <v>1549.01718333473</v>
          </cell>
          <cell r="G787">
            <v>1805.33458427263</v>
          </cell>
          <cell r="H787">
            <v>1786.97321142977</v>
          </cell>
          <cell r="I787">
            <v>1941.40929726346</v>
          </cell>
          <cell r="J787">
            <v>1905.92972042673</v>
          </cell>
          <cell r="K787">
            <v>2106.70724170249</v>
          </cell>
          <cell r="L787">
            <v>2124.54292196458</v>
          </cell>
          <cell r="M787">
            <v>2201.36086415541</v>
          </cell>
          <cell r="N787">
            <v>2118.33924133381</v>
          </cell>
          <cell r="O787">
            <v>2279.32672486002</v>
          </cell>
          <cell r="P787">
            <v>2595.48836519468</v>
          </cell>
          <cell r="Q787">
            <v>2487.9465153206</v>
          </cell>
          <cell r="R787">
            <v>2303.45335847337</v>
          </cell>
          <cell r="S787">
            <v>2153.73530137646</v>
          </cell>
          <cell r="T787">
            <v>2550.1418808789</v>
          </cell>
        </row>
        <row r="787">
          <cell r="Z787">
            <v>1220.57204087212</v>
          </cell>
          <cell r="AA787">
            <v>1721.55894596328</v>
          </cell>
          <cell r="AB787">
            <v>1563.87644837713</v>
          </cell>
          <cell r="AC787">
            <v>1729.78107439517</v>
          </cell>
          <cell r="AD787">
            <v>1780.17007538159</v>
          </cell>
          <cell r="AE787">
            <v>1549.01718333473</v>
          </cell>
          <cell r="AF787">
            <v>1805.33458427263</v>
          </cell>
          <cell r="AG787">
            <v>1786.97321142977</v>
          </cell>
          <cell r="AH787">
            <v>1941.40929726346</v>
          </cell>
          <cell r="AI787">
            <v>1905.92972042673</v>
          </cell>
          <cell r="AJ787">
            <v>2106.70724170249</v>
          </cell>
          <cell r="AK787">
            <v>2124.54292196458</v>
          </cell>
          <cell r="AL787">
            <v>2201.36086415541</v>
          </cell>
          <cell r="AM787">
            <v>2118.33924133381</v>
          </cell>
          <cell r="AN787">
            <v>2279.32672486002</v>
          </cell>
          <cell r="AO787">
            <v>2595.48836519468</v>
          </cell>
          <cell r="AP787">
            <v>2487.9465153206</v>
          </cell>
          <cell r="AQ787">
            <v>2303.45335847337</v>
          </cell>
          <cell r="AR787">
            <v>2153.73530137646</v>
          </cell>
          <cell r="AS787">
            <v>2550.1418808789</v>
          </cell>
        </row>
        <row r="787"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</row>
        <row r="787">
          <cell r="BX787">
            <v>2.93004039687701</v>
          </cell>
          <cell r="BY787">
            <v>3.28298479143602</v>
          </cell>
          <cell r="BZ787">
            <v>3.37304517822816</v>
          </cell>
          <cell r="CA787">
            <v>2.94779504951632</v>
          </cell>
          <cell r="CB787">
            <v>3.41494077494773</v>
          </cell>
          <cell r="CC787">
            <v>3.38318870384818</v>
          </cell>
          <cell r="CD787">
            <v>3.6720814961927</v>
          </cell>
          <cell r="CE787">
            <v>3.59669586126855</v>
          </cell>
          <cell r="CF787">
            <v>4.00362261952463</v>
          </cell>
          <cell r="CG787">
            <v>3.97704952339707</v>
          </cell>
          <cell r="CH787">
            <v>4.18899724998471</v>
          </cell>
          <cell r="CI787">
            <v>4.0035205505159</v>
          </cell>
          <cell r="CJ787">
            <v>4.26939737605475</v>
          </cell>
          <cell r="CK787">
            <v>4.8615984251329</v>
          </cell>
          <cell r="CL787">
            <v>4.66016223493658</v>
          </cell>
          <cell r="CM787">
            <v>4.31458887278859</v>
          </cell>
          <cell r="CN787">
            <v>4.03415260485653</v>
          </cell>
          <cell r="CO787">
            <v>4.77666011460483</v>
          </cell>
          <cell r="CP787">
            <v>4.67507407257942</v>
          </cell>
          <cell r="CQ787">
            <v>4.75301095634907</v>
          </cell>
          <cell r="CR787">
            <v>1.42362723619129</v>
          </cell>
          <cell r="CS787">
            <v>1.42124323537452</v>
          </cell>
          <cell r="CT787">
            <v>1.46229827200306</v>
          </cell>
          <cell r="CU787">
            <v>1.44354193890331</v>
          </cell>
          <cell r="CV787">
            <v>1.44592735377432</v>
          </cell>
          <cell r="CW787">
            <v>1.43968037898839</v>
          </cell>
          <cell r="CX787">
            <v>1.44837713877127</v>
          </cell>
          <cell r="CY787">
            <v>1.44710137275142</v>
          </cell>
          <cell r="CZ787">
            <v>1.44847808717168</v>
          </cell>
          <cell r="DA787">
            <v>1.45181173578613</v>
          </cell>
          <cell r="DB787">
            <v>1.44164453314132</v>
          </cell>
          <cell r="DC787">
            <v>1.46356375634396</v>
          </cell>
          <cell r="DD787">
            <v>1.4397540259169</v>
          </cell>
          <cell r="DE787">
            <v>1.44964140463606</v>
          </cell>
          <cell r="DF787">
            <v>1.46267264510566</v>
          </cell>
          <cell r="DG787">
            <v>1.46267264510566</v>
          </cell>
          <cell r="DH787">
            <v>1.46267264510566</v>
          </cell>
          <cell r="DI787">
            <v>1.46267264510566</v>
          </cell>
          <cell r="DJ787">
            <v>1.46267264510566</v>
          </cell>
          <cell r="DK787">
            <v>1.46267264510566</v>
          </cell>
        </row>
        <row r="788">
          <cell r="A788">
            <v>1206.31765309259</v>
          </cell>
          <cell r="B788">
            <v>1544.83313933069</v>
          </cell>
          <cell r="C788">
            <v>1449.3115115887</v>
          </cell>
          <cell r="D788">
            <v>1607.85653997357</v>
          </cell>
          <cell r="E788">
            <v>1662.22931368147</v>
          </cell>
          <cell r="F788">
            <v>1790.51690417446</v>
          </cell>
          <cell r="G788">
            <v>1697.12404170246</v>
          </cell>
          <cell r="H788">
            <v>1740.85923305875</v>
          </cell>
          <cell r="I788">
            <v>1731.59935153541</v>
          </cell>
          <cell r="J788">
            <v>2174.31153207622</v>
          </cell>
          <cell r="K788">
            <v>1856.9179411865</v>
          </cell>
          <cell r="L788">
            <v>2191.35570020409</v>
          </cell>
          <cell r="M788">
            <v>2457.13118394018</v>
          </cell>
          <cell r="N788">
            <v>2258.71624130029</v>
          </cell>
          <cell r="O788">
            <v>2577.48534464764</v>
          </cell>
          <cell r="P788">
            <v>2228.24662434134</v>
          </cell>
          <cell r="Q788">
            <v>1914.32415526276</v>
          </cell>
          <cell r="R788">
            <v>2660.84396928034</v>
          </cell>
          <cell r="S788">
            <v>2613.79324664138</v>
          </cell>
          <cell r="T788">
            <v>2600.62658420089</v>
          </cell>
        </row>
        <row r="788">
          <cell r="Z788">
            <v>1206.31765309259</v>
          </cell>
          <cell r="AA788">
            <v>1544.83313933069</v>
          </cell>
          <cell r="AB788">
            <v>1449.3115115887</v>
          </cell>
          <cell r="AC788">
            <v>1607.85653997357</v>
          </cell>
          <cell r="AD788">
            <v>1662.22931368147</v>
          </cell>
          <cell r="AE788">
            <v>1790.51690417446</v>
          </cell>
          <cell r="AF788">
            <v>1697.12404170246</v>
          </cell>
          <cell r="AG788">
            <v>1740.85923305875</v>
          </cell>
          <cell r="AH788">
            <v>1731.59935153541</v>
          </cell>
          <cell r="AI788">
            <v>2174.31153207622</v>
          </cell>
          <cell r="AJ788">
            <v>1856.9179411865</v>
          </cell>
          <cell r="AK788">
            <v>2191.35570020409</v>
          </cell>
          <cell r="AL788">
            <v>2457.13118394018</v>
          </cell>
          <cell r="AM788">
            <v>2258.71624130029</v>
          </cell>
          <cell r="AN788">
            <v>2577.48534464764</v>
          </cell>
          <cell r="AO788">
            <v>2228.24662434134</v>
          </cell>
          <cell r="AP788">
            <v>1914.32415526276</v>
          </cell>
          <cell r="AQ788">
            <v>2660.84396928034</v>
          </cell>
          <cell r="AR788">
            <v>2613.79324664138</v>
          </cell>
          <cell r="AS788">
            <v>2600.62658420089</v>
          </cell>
        </row>
        <row r="788"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</row>
        <row r="788">
          <cell r="BX788">
            <v>2.75059733324786</v>
          </cell>
          <cell r="BY788">
            <v>3.07906018004852</v>
          </cell>
          <cell r="BZ788">
            <v>3.16705657528094</v>
          </cell>
          <cell r="CA788">
            <v>3.37332118586353</v>
          </cell>
          <cell r="CB788">
            <v>3.217499944427</v>
          </cell>
          <cell r="CC788">
            <v>3.32609550325604</v>
          </cell>
          <cell r="CD788">
            <v>3.28208585711468</v>
          </cell>
          <cell r="CE788">
            <v>4.0642535584398</v>
          </cell>
          <cell r="CF788">
            <v>3.53447974222871</v>
          </cell>
          <cell r="CG788">
            <v>4.13672195601394</v>
          </cell>
          <cell r="CH788">
            <v>4.65769789101423</v>
          </cell>
          <cell r="CI788">
            <v>4.34052060402942</v>
          </cell>
          <cell r="CJ788">
            <v>4.88911550849065</v>
          </cell>
          <cell r="CK788">
            <v>4.22666035732532</v>
          </cell>
          <cell r="CL788">
            <v>3.63119500764918</v>
          </cell>
          <cell r="CM788">
            <v>5.04723471770535</v>
          </cell>
          <cell r="CN788">
            <v>4.95798632751858</v>
          </cell>
          <cell r="CO788">
            <v>4.93301108035895</v>
          </cell>
          <cell r="CP788">
            <v>4.53046966579471</v>
          </cell>
          <cell r="CQ788">
            <v>5.37195857116304</v>
          </cell>
          <cell r="CR788">
            <v>1.45920814519974</v>
          </cell>
          <cell r="CS788">
            <v>1.46062843578155</v>
          </cell>
          <cell r="CT788">
            <v>1.44358333446702</v>
          </cell>
          <cell r="CU788">
            <v>1.43065940686391</v>
          </cell>
          <cell r="CV788">
            <v>1.43794492013198</v>
          </cell>
          <cell r="CW788">
            <v>1.45421247920861</v>
          </cell>
          <cell r="CX788">
            <v>1.44511421572127</v>
          </cell>
          <cell r="CY788">
            <v>1.43395682600721</v>
          </cell>
          <cell r="CZ788">
            <v>1.44545512182194</v>
          </cell>
          <cell r="DA788">
            <v>1.4657102000265</v>
          </cell>
          <cell r="DB788">
            <v>1.43937631143463</v>
          </cell>
          <cell r="DC788">
            <v>1.45132167715704</v>
          </cell>
          <cell r="DD788">
            <v>1.44532050272253</v>
          </cell>
          <cell r="DE788">
            <v>1.42569618700821</v>
          </cell>
          <cell r="DF788">
            <v>1.4443519838512</v>
          </cell>
          <cell r="DG788">
            <v>1.4443519838512</v>
          </cell>
          <cell r="DH788">
            <v>1.4443519838512</v>
          </cell>
          <cell r="DI788">
            <v>1.4443519838512</v>
          </cell>
          <cell r="DJ788">
            <v>1.4443519838512</v>
          </cell>
          <cell r="DK788">
            <v>1.4443519838512</v>
          </cell>
        </row>
        <row r="789">
          <cell r="A789">
            <v>1389.79426695913</v>
          </cell>
          <cell r="B789">
            <v>1692.67281240875</v>
          </cell>
          <cell r="C789">
            <v>1559.29454435816</v>
          </cell>
          <cell r="D789">
            <v>1799.26333727862</v>
          </cell>
          <cell r="E789">
            <v>1743.97411747416</v>
          </cell>
          <cell r="F789">
            <v>1672.64781116923</v>
          </cell>
          <cell r="G789">
            <v>1430.36644809289</v>
          </cell>
          <cell r="H789">
            <v>1847.36633841906</v>
          </cell>
          <cell r="I789">
            <v>2109.5275935715</v>
          </cell>
          <cell r="J789">
            <v>1747.42541976174</v>
          </cell>
          <cell r="K789">
            <v>2342.28177769178</v>
          </cell>
          <cell r="L789">
            <v>2016.43129820901</v>
          </cell>
          <cell r="M789">
            <v>2145.67991464545</v>
          </cell>
          <cell r="N789">
            <v>2061.11800388441</v>
          </cell>
          <cell r="O789">
            <v>2370.55934391635</v>
          </cell>
          <cell r="P789">
            <v>2164.2316283524</v>
          </cell>
          <cell r="Q789">
            <v>2352.43457403857</v>
          </cell>
          <cell r="R789">
            <v>2239.01634676481</v>
          </cell>
          <cell r="S789">
            <v>2527.09036518291</v>
          </cell>
          <cell r="T789">
            <v>2545.38638792148</v>
          </cell>
        </row>
        <row r="789">
          <cell r="Z789">
            <v>1389.79426695913</v>
          </cell>
          <cell r="AA789">
            <v>1692.67281240875</v>
          </cell>
          <cell r="AB789">
            <v>1559.29454435816</v>
          </cell>
          <cell r="AC789">
            <v>1799.26333727862</v>
          </cell>
          <cell r="AD789">
            <v>1743.97411747416</v>
          </cell>
          <cell r="AE789">
            <v>1672.64781116923</v>
          </cell>
          <cell r="AF789">
            <v>1430.36644809289</v>
          </cell>
          <cell r="AG789">
            <v>1847.36633841906</v>
          </cell>
          <cell r="AH789">
            <v>2109.5275935715</v>
          </cell>
          <cell r="AI789">
            <v>1747.42541976174</v>
          </cell>
          <cell r="AJ789">
            <v>2342.28177769178</v>
          </cell>
          <cell r="AK789">
            <v>2016.43129820901</v>
          </cell>
          <cell r="AL789">
            <v>2145.67991464545</v>
          </cell>
          <cell r="AM789">
            <v>2061.11800388441</v>
          </cell>
          <cell r="AN789">
            <v>2370.55934391635</v>
          </cell>
          <cell r="AO789">
            <v>2164.2316283524</v>
          </cell>
          <cell r="AP789">
            <v>2352.43457403857</v>
          </cell>
          <cell r="AQ789">
            <v>2239.01634676481</v>
          </cell>
          <cell r="AR789">
            <v>2527.09036518291</v>
          </cell>
          <cell r="AS789">
            <v>2545.38638792148</v>
          </cell>
        </row>
        <row r="789"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</row>
        <row r="789">
          <cell r="BX789">
            <v>2.95642100148265</v>
          </cell>
          <cell r="BY789">
            <v>3.40839249064913</v>
          </cell>
          <cell r="BZ789">
            <v>3.34394530710526</v>
          </cell>
          <cell r="CA789">
            <v>3.11119981775961</v>
          </cell>
          <cell r="CB789">
            <v>2.70831235636694</v>
          </cell>
          <cell r="CC789">
            <v>3.50971114938921</v>
          </cell>
          <cell r="CD789">
            <v>4.00789533980685</v>
          </cell>
          <cell r="CE789">
            <v>3.25995704148925</v>
          </cell>
          <cell r="CF789">
            <v>4.43166022569424</v>
          </cell>
          <cell r="CG789">
            <v>3.84487303634197</v>
          </cell>
          <cell r="CH789">
            <v>4.13121830248478</v>
          </cell>
          <cell r="CI789">
            <v>3.91866870699599</v>
          </cell>
          <cell r="CJ789">
            <v>4.57416007234059</v>
          </cell>
          <cell r="CK789">
            <v>4.1760363127427</v>
          </cell>
          <cell r="CL789">
            <v>4.53918706105189</v>
          </cell>
          <cell r="CM789">
            <v>4.32033865803568</v>
          </cell>
          <cell r="CN789">
            <v>4.87619762706272</v>
          </cell>
          <cell r="CO789">
            <v>4.91150108272528</v>
          </cell>
          <cell r="CP789">
            <v>4.67546254977729</v>
          </cell>
          <cell r="CQ789">
            <v>4.7745598599417</v>
          </cell>
          <cell r="CR789">
            <v>1.46774316127095</v>
          </cell>
          <cell r="CS789">
            <v>1.44472308064219</v>
          </cell>
          <cell r="CT789">
            <v>1.44500388997851</v>
          </cell>
          <cell r="CU789">
            <v>1.44627961973507</v>
          </cell>
          <cell r="CV789">
            <v>1.42885449430012</v>
          </cell>
          <cell r="CW789">
            <v>1.47293552692136</v>
          </cell>
          <cell r="CX789">
            <v>1.44695724529084</v>
          </cell>
          <cell r="CY789">
            <v>1.44207811528453</v>
          </cell>
          <cell r="CZ789">
            <v>1.44203557318916</v>
          </cell>
          <cell r="DA789">
            <v>1.46856748187999</v>
          </cell>
          <cell r="DB789">
            <v>1.44803753515088</v>
          </cell>
          <cell r="DC789">
            <v>1.43684050368999</v>
          </cell>
          <cell r="DD789">
            <v>1.42296404551702</v>
          </cell>
          <cell r="DE789">
            <v>1.44102476198047</v>
          </cell>
          <cell r="DF789">
            <v>1.41986354462975</v>
          </cell>
          <cell r="DG789">
            <v>1.41986354462975</v>
          </cell>
          <cell r="DH789">
            <v>1.41986354462975</v>
          </cell>
          <cell r="DI789">
            <v>1.41986354462975</v>
          </cell>
          <cell r="DJ789">
            <v>1.41986354462975</v>
          </cell>
          <cell r="DK789">
            <v>1.41986354462975</v>
          </cell>
        </row>
        <row r="790">
          <cell r="A790">
            <v>1599.68472343193</v>
          </cell>
          <cell r="B790">
            <v>1461.57237560206</v>
          </cell>
          <cell r="C790">
            <v>1532.9228612087</v>
          </cell>
          <cell r="D790">
            <v>1512.49306184175</v>
          </cell>
          <cell r="E790">
            <v>1580.15136001055</v>
          </cell>
          <cell r="F790">
            <v>1471.24225169272</v>
          </cell>
          <cell r="G790">
            <v>1641.77708970301</v>
          </cell>
          <cell r="H790">
            <v>1746.83358245786</v>
          </cell>
          <cell r="I790">
            <v>1905.48209230868</v>
          </cell>
          <cell r="J790">
            <v>1814.38374000163</v>
          </cell>
          <cell r="K790">
            <v>2120.56273430002</v>
          </cell>
          <cell r="L790">
            <v>2328.76537084463</v>
          </cell>
          <cell r="M790">
            <v>2354.01673136887</v>
          </cell>
          <cell r="N790">
            <v>2179.38586205247</v>
          </cell>
          <cell r="O790">
            <v>2124.56607549645</v>
          </cell>
          <cell r="P790">
            <v>2362.3432051297</v>
          </cell>
          <cell r="Q790">
            <v>2179.19361150231</v>
          </cell>
          <cell r="R790">
            <v>2373.70243483051</v>
          </cell>
          <cell r="S790">
            <v>2572.91960479867</v>
          </cell>
          <cell r="T790">
            <v>2227.5062127064</v>
          </cell>
        </row>
        <row r="790">
          <cell r="Z790">
            <v>1599.68472343193</v>
          </cell>
          <cell r="AA790">
            <v>1461.57237560206</v>
          </cell>
          <cell r="AB790">
            <v>1532.9228612087</v>
          </cell>
          <cell r="AC790">
            <v>1512.49306184175</v>
          </cell>
          <cell r="AD790">
            <v>1580.15136001055</v>
          </cell>
          <cell r="AE790">
            <v>1471.24225169272</v>
          </cell>
          <cell r="AF790">
            <v>1641.77708970301</v>
          </cell>
          <cell r="AG790">
            <v>1746.83358245786</v>
          </cell>
          <cell r="AH790">
            <v>1905.48209230868</v>
          </cell>
          <cell r="AI790">
            <v>1814.38374000163</v>
          </cell>
          <cell r="AJ790">
            <v>2120.56273430002</v>
          </cell>
          <cell r="AK790">
            <v>2328.76537084463</v>
          </cell>
          <cell r="AL790">
            <v>2354.01673136887</v>
          </cell>
          <cell r="AM790">
            <v>2179.38586205247</v>
          </cell>
          <cell r="AN790">
            <v>2124.56607549645</v>
          </cell>
          <cell r="AO790">
            <v>2362.3432051297</v>
          </cell>
          <cell r="AP790">
            <v>2179.19361150231</v>
          </cell>
          <cell r="AQ790">
            <v>2373.70243483051</v>
          </cell>
          <cell r="AR790">
            <v>2572.91960479867</v>
          </cell>
          <cell r="AS790">
            <v>2227.5062127064</v>
          </cell>
        </row>
        <row r="790"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</row>
        <row r="790">
          <cell r="BX790">
            <v>2.89786167399529</v>
          </cell>
          <cell r="BY790">
            <v>2.87380858219876</v>
          </cell>
          <cell r="BZ790">
            <v>2.99070372669412</v>
          </cell>
          <cell r="CA790">
            <v>2.83125025282819</v>
          </cell>
          <cell r="CB790">
            <v>3.1276966847514</v>
          </cell>
          <cell r="CC790">
            <v>3.28075593958761</v>
          </cell>
          <cell r="CD790">
            <v>3.61591201939959</v>
          </cell>
          <cell r="CE790">
            <v>3.49289257198091</v>
          </cell>
          <cell r="CF790">
            <v>4.04475632421283</v>
          </cell>
          <cell r="CG790">
            <v>4.41064780854835</v>
          </cell>
          <cell r="CH790">
            <v>4.54646818275402</v>
          </cell>
          <cell r="CI790">
            <v>4.1036449661858</v>
          </cell>
          <cell r="CJ790">
            <v>4.05359688113016</v>
          </cell>
          <cell r="CK790">
            <v>4.50726722925536</v>
          </cell>
          <cell r="CL790">
            <v>4.15782428649598</v>
          </cell>
          <cell r="CM790">
            <v>4.52894023750788</v>
          </cell>
          <cell r="CN790">
            <v>4.90903954727483</v>
          </cell>
          <cell r="CO790">
            <v>4.25000301975303</v>
          </cell>
          <cell r="CP790">
            <v>4.52358135822856</v>
          </cell>
          <cell r="CQ790">
            <v>4.68358351329882</v>
          </cell>
          <cell r="CR790">
            <v>1.44847880811253</v>
          </cell>
          <cell r="CS790">
            <v>1.4290747035087</v>
          </cell>
          <cell r="CT790">
            <v>1.44927161242155</v>
          </cell>
          <cell r="CU790">
            <v>1.44192505842375</v>
          </cell>
          <cell r="CV790">
            <v>1.44754619777517</v>
          </cell>
          <cell r="CW790">
            <v>1.42368223562811</v>
          </cell>
          <cell r="CX790">
            <v>1.43812520113387</v>
          </cell>
          <cell r="CY790">
            <v>1.45876301667017</v>
          </cell>
          <cell r="CZ790">
            <v>1.44375716417578</v>
          </cell>
          <cell r="DA790">
            <v>1.4231512288824</v>
          </cell>
          <cell r="DB790">
            <v>1.43636858445882</v>
          </cell>
          <cell r="DC790">
            <v>1.4465401399402</v>
          </cell>
          <cell r="DD790">
            <v>1.41854306433378</v>
          </cell>
          <cell r="DE790">
            <v>1.45502844890516</v>
          </cell>
          <cell r="DF790">
            <v>1.43594174375327</v>
          </cell>
          <cell r="DG790">
            <v>1.43594174375327</v>
          </cell>
          <cell r="DH790">
            <v>1.43594174375327</v>
          </cell>
          <cell r="DI790">
            <v>1.43594174375327</v>
          </cell>
          <cell r="DJ790">
            <v>1.43594174375327</v>
          </cell>
          <cell r="DK790">
            <v>1.43594174375327</v>
          </cell>
        </row>
        <row r="791">
          <cell r="A791">
            <v>1437.60677974948</v>
          </cell>
          <cell r="B791">
            <v>1305.2749992666</v>
          </cell>
          <cell r="C791">
            <v>1463.92092123015</v>
          </cell>
          <cell r="D791">
            <v>1426.27853765693</v>
          </cell>
          <cell r="E791">
            <v>1539.07004191226</v>
          </cell>
          <cell r="F791">
            <v>1608.11560005325</v>
          </cell>
          <cell r="G791">
            <v>1816.51541196311</v>
          </cell>
          <cell r="H791">
            <v>1815.32750699549</v>
          </cell>
          <cell r="I791">
            <v>2046.34575760248</v>
          </cell>
          <cell r="J791">
            <v>2166.69622363507</v>
          </cell>
          <cell r="K791">
            <v>2007.01759867087</v>
          </cell>
          <cell r="L791">
            <v>1925.49524161205</v>
          </cell>
          <cell r="M791">
            <v>2264.68783887071</v>
          </cell>
          <cell r="N791">
            <v>2074.24505981541</v>
          </cell>
          <cell r="O791">
            <v>2024.36962057158</v>
          </cell>
          <cell r="P791">
            <v>2195.07242042609</v>
          </cell>
          <cell r="Q791">
            <v>2304.74849860111</v>
          </cell>
          <cell r="R791">
            <v>2490.77404882909</v>
          </cell>
          <cell r="S791">
            <v>2700.43356269012</v>
          </cell>
          <cell r="T791">
            <v>2681.42458128427</v>
          </cell>
        </row>
        <row r="791">
          <cell r="Z791">
            <v>1437.60677974948</v>
          </cell>
          <cell r="AA791">
            <v>1305.2749992666</v>
          </cell>
          <cell r="AB791">
            <v>1463.92092123015</v>
          </cell>
          <cell r="AC791">
            <v>1426.27853765693</v>
          </cell>
          <cell r="AD791">
            <v>1539.07004191226</v>
          </cell>
          <cell r="AE791">
            <v>1608.11560005325</v>
          </cell>
          <cell r="AF791">
            <v>1816.51541196311</v>
          </cell>
          <cell r="AG791">
            <v>1815.32750699549</v>
          </cell>
          <cell r="AH791">
            <v>2046.34575760248</v>
          </cell>
          <cell r="AI791">
            <v>2166.69622363507</v>
          </cell>
          <cell r="AJ791">
            <v>2007.01759867087</v>
          </cell>
          <cell r="AK791">
            <v>1925.49524161205</v>
          </cell>
          <cell r="AL791">
            <v>2264.68783887071</v>
          </cell>
          <cell r="AM791">
            <v>2074.24505981541</v>
          </cell>
          <cell r="AN791">
            <v>2024.36962057158</v>
          </cell>
          <cell r="AO791">
            <v>2195.07242042609</v>
          </cell>
          <cell r="AP791">
            <v>2304.74849860111</v>
          </cell>
          <cell r="AQ791">
            <v>2490.77404882909</v>
          </cell>
          <cell r="AR791">
            <v>2700.43356269012</v>
          </cell>
          <cell r="AS791">
            <v>2681.42458128427</v>
          </cell>
        </row>
        <row r="791"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</row>
        <row r="791">
          <cell r="BX791">
            <v>2.73337801018685</v>
          </cell>
          <cell r="BY791">
            <v>2.72225048681826</v>
          </cell>
          <cell r="BZ791">
            <v>2.93904712622754</v>
          </cell>
          <cell r="CA791">
            <v>3.06306121984311</v>
          </cell>
          <cell r="CB791">
            <v>3.47727403438564</v>
          </cell>
          <cell r="CC791">
            <v>3.41218655919698</v>
          </cell>
          <cell r="CD791">
            <v>3.879780074876</v>
          </cell>
          <cell r="CE791">
            <v>4.14634672917784</v>
          </cell>
          <cell r="CF791">
            <v>3.76751159382262</v>
          </cell>
          <cell r="CG791">
            <v>3.65524423647835</v>
          </cell>
          <cell r="CH791">
            <v>4.29619204117624</v>
          </cell>
          <cell r="CI791">
            <v>3.91036166511681</v>
          </cell>
          <cell r="CJ791">
            <v>3.81831093439865</v>
          </cell>
          <cell r="CK791">
            <v>4.14028591396435</v>
          </cell>
          <cell r="CL791">
            <v>4.34715395045434</v>
          </cell>
          <cell r="CM791">
            <v>4.69803028513896</v>
          </cell>
          <cell r="CN791">
            <v>5.09348435940541</v>
          </cell>
          <cell r="CO791">
            <v>5.05763013554423</v>
          </cell>
          <cell r="CP791">
            <v>4.5890678604578</v>
          </cell>
          <cell r="CQ791">
            <v>5.18520360447208</v>
          </cell>
          <cell r="CR791">
            <v>1.44447792571407</v>
          </cell>
          <cell r="CS791">
            <v>1.43491338161857</v>
          </cell>
          <cell r="CT791">
            <v>1.46732074195308</v>
          </cell>
          <cell r="CU791">
            <v>1.43543456080119</v>
          </cell>
          <cell r="CV791">
            <v>1.43469297044813</v>
          </cell>
          <cell r="CW791">
            <v>1.43836373102432</v>
          </cell>
          <cell r="CX791">
            <v>1.43122299367552</v>
          </cell>
          <cell r="CY791">
            <v>1.45756978198056</v>
          </cell>
          <cell r="CZ791">
            <v>1.4450372508129</v>
          </cell>
          <cell r="DA791">
            <v>1.43165886142218</v>
          </cell>
          <cell r="DB791">
            <v>1.45949872099633</v>
          </cell>
          <cell r="DC791">
            <v>1.44322214543908</v>
          </cell>
          <cell r="DD791">
            <v>1.44421482015161</v>
          </cell>
          <cell r="DE791">
            <v>1.45328326744598</v>
          </cell>
          <cell r="DF791">
            <v>1.45253182201249</v>
          </cell>
          <cell r="DG791">
            <v>1.45253182201249</v>
          </cell>
          <cell r="DH791">
            <v>1.45253182201249</v>
          </cell>
          <cell r="DI791">
            <v>1.45253182201249</v>
          </cell>
          <cell r="DJ791">
            <v>1.45253182201249</v>
          </cell>
          <cell r="DK791">
            <v>1.45253182201249</v>
          </cell>
        </row>
        <row r="792">
          <cell r="A792">
            <v>1222.74525985816</v>
          </cell>
          <cell r="B792">
            <v>1492.7201725344</v>
          </cell>
          <cell r="C792">
            <v>1549.58160536099</v>
          </cell>
          <cell r="D792">
            <v>1762.09791284928</v>
          </cell>
          <cell r="E792">
            <v>1715.98022310373</v>
          </cell>
          <cell r="F792">
            <v>1670.06804146219</v>
          </cell>
          <cell r="G792">
            <v>1682.26606578861</v>
          </cell>
          <cell r="H792">
            <v>1744.46281620995</v>
          </cell>
          <cell r="I792">
            <v>2178.03799148424</v>
          </cell>
          <cell r="J792">
            <v>2145.54737661022</v>
          </cell>
          <cell r="K792">
            <v>2079.71631592584</v>
          </cell>
          <cell r="L792">
            <v>2029.65825709734</v>
          </cell>
          <cell r="M792">
            <v>1925.96593951268</v>
          </cell>
          <cell r="N792">
            <v>1990.40823448695</v>
          </cell>
          <cell r="O792">
            <v>2234.89582978604</v>
          </cell>
          <cell r="P792">
            <v>2561.50932265125</v>
          </cell>
          <cell r="Q792">
            <v>2574.24615981609</v>
          </cell>
          <cell r="R792">
            <v>2617.91774764574</v>
          </cell>
          <cell r="S792">
            <v>2536.0819790051</v>
          </cell>
          <cell r="T792">
            <v>2298.96801819833</v>
          </cell>
        </row>
        <row r="792">
          <cell r="Z792">
            <v>1222.74525985816</v>
          </cell>
          <cell r="AA792">
            <v>1492.7201725344</v>
          </cell>
          <cell r="AB792">
            <v>1549.58160536099</v>
          </cell>
          <cell r="AC792">
            <v>1762.09791284928</v>
          </cell>
          <cell r="AD792">
            <v>1715.98022310373</v>
          </cell>
          <cell r="AE792">
            <v>1670.06804146219</v>
          </cell>
          <cell r="AF792">
            <v>1682.26606578861</v>
          </cell>
          <cell r="AG792">
            <v>1744.46281620995</v>
          </cell>
          <cell r="AH792">
            <v>2178.03799148424</v>
          </cell>
          <cell r="AI792">
            <v>2145.54737661022</v>
          </cell>
          <cell r="AJ792">
            <v>2079.71631592584</v>
          </cell>
          <cell r="AK792">
            <v>2029.65825709734</v>
          </cell>
          <cell r="AL792">
            <v>1925.96593951268</v>
          </cell>
          <cell r="AM792">
            <v>1990.40823448695</v>
          </cell>
          <cell r="AN792">
            <v>2234.89582978604</v>
          </cell>
          <cell r="AO792">
            <v>2561.50932265125</v>
          </cell>
          <cell r="AP792">
            <v>2574.24615981609</v>
          </cell>
          <cell r="AQ792">
            <v>2617.91774764574</v>
          </cell>
          <cell r="AR792">
            <v>2536.0819790051</v>
          </cell>
          <cell r="AS792">
            <v>2298.96801819833</v>
          </cell>
        </row>
        <row r="792"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</row>
        <row r="792">
          <cell r="BX792">
            <v>2.95231811061415</v>
          </cell>
          <cell r="BY792">
            <v>3.31389229596731</v>
          </cell>
          <cell r="BZ792">
            <v>3.27721019869844</v>
          </cell>
          <cell r="CA792">
            <v>3.22028142028447</v>
          </cell>
          <cell r="CB792">
            <v>3.24064583859851</v>
          </cell>
          <cell r="CC792">
            <v>3.32608066304068</v>
          </cell>
          <cell r="CD792">
            <v>4.13245396571609</v>
          </cell>
          <cell r="CE792">
            <v>4.06623767971448</v>
          </cell>
          <cell r="CF792">
            <v>3.90419928984802</v>
          </cell>
          <cell r="CG792">
            <v>3.86448179882027</v>
          </cell>
          <cell r="CH792">
            <v>3.66270357981863</v>
          </cell>
          <cell r="CI792">
            <v>3.71287861534419</v>
          </cell>
          <cell r="CJ792">
            <v>4.23725865014432</v>
          </cell>
          <cell r="CK792">
            <v>4.85650265671149</v>
          </cell>
          <cell r="CL792">
            <v>4.88065110816633</v>
          </cell>
          <cell r="CM792">
            <v>4.96345040951651</v>
          </cell>
          <cell r="CN792">
            <v>4.80829359462508</v>
          </cell>
          <cell r="CO792">
            <v>4.3587365422972</v>
          </cell>
          <cell r="CP792">
            <v>4.45620868907707</v>
          </cell>
          <cell r="CQ792">
            <v>4.51697885443463</v>
          </cell>
          <cell r="CR792">
            <v>1.43776438044089</v>
          </cell>
          <cell r="CS792">
            <v>1.45031827275415</v>
          </cell>
          <cell r="CT792">
            <v>1.4379985139543</v>
          </cell>
          <cell r="CU792">
            <v>1.45679614287114</v>
          </cell>
          <cell r="CV792">
            <v>1.43454810484949</v>
          </cell>
          <cell r="CW792">
            <v>1.42084752341742</v>
          </cell>
          <cell r="CX792">
            <v>1.42223135603164</v>
          </cell>
          <cell r="CY792">
            <v>1.43693153160869</v>
          </cell>
          <cell r="CZ792">
            <v>1.44399125155055</v>
          </cell>
          <cell r="DA792">
            <v>1.44561446076749</v>
          </cell>
          <cell r="DB792">
            <v>1.45941651471551</v>
          </cell>
          <cell r="DC792">
            <v>1.43892709117918</v>
          </cell>
          <cell r="DD792">
            <v>1.44063501109877</v>
          </cell>
          <cell r="DE792">
            <v>1.46871842850812</v>
          </cell>
          <cell r="DF792">
            <v>1.44503859191552</v>
          </cell>
          <cell r="DG792">
            <v>1.44503859191552</v>
          </cell>
          <cell r="DH792">
            <v>1.44503859191552</v>
          </cell>
          <cell r="DI792">
            <v>1.44503859191552</v>
          </cell>
          <cell r="DJ792">
            <v>1.44503859191552</v>
          </cell>
          <cell r="DK792">
            <v>1.44503859191552</v>
          </cell>
        </row>
        <row r="793">
          <cell r="A793">
            <v>1285.47374877497</v>
          </cell>
          <cell r="B793">
            <v>1557.39214248303</v>
          </cell>
          <cell r="C793">
            <v>1367.22156103962</v>
          </cell>
          <cell r="D793">
            <v>1508.90754500628</v>
          </cell>
          <cell r="E793">
            <v>1508.8461767546</v>
          </cell>
          <cell r="F793">
            <v>1958.35063657584</v>
          </cell>
          <cell r="G793">
            <v>1742.19173912648</v>
          </cell>
          <cell r="H793">
            <v>1959.8538784277</v>
          </cell>
          <cell r="I793">
            <v>2178.32978012835</v>
          </cell>
          <cell r="J793">
            <v>1913.18047905372</v>
          </cell>
          <cell r="K793">
            <v>1994.26155195945</v>
          </cell>
          <cell r="L793">
            <v>1803.37809872328</v>
          </cell>
          <cell r="M793">
            <v>2103.26192621298</v>
          </cell>
          <cell r="N793">
            <v>1901.23014663713</v>
          </cell>
          <cell r="O793">
            <v>2220.58031152452</v>
          </cell>
          <cell r="P793">
            <v>2181.65564701764</v>
          </cell>
          <cell r="Q793">
            <v>2216.76036387826</v>
          </cell>
          <cell r="R793">
            <v>2464.48964894296</v>
          </cell>
          <cell r="S793">
            <v>2191.84021989539</v>
          </cell>
          <cell r="T793">
            <v>2347.05629388419</v>
          </cell>
        </row>
        <row r="793">
          <cell r="Z793">
            <v>1285.47374877497</v>
          </cell>
          <cell r="AA793">
            <v>1557.39214248303</v>
          </cell>
          <cell r="AB793">
            <v>1367.22156103962</v>
          </cell>
          <cell r="AC793">
            <v>1508.90754500628</v>
          </cell>
          <cell r="AD793">
            <v>1508.8461767546</v>
          </cell>
          <cell r="AE793">
            <v>1958.35063657584</v>
          </cell>
          <cell r="AF793">
            <v>1742.19173912648</v>
          </cell>
          <cell r="AG793">
            <v>1959.8538784277</v>
          </cell>
          <cell r="AH793">
            <v>2178.32978012835</v>
          </cell>
          <cell r="AI793">
            <v>1913.18047905372</v>
          </cell>
          <cell r="AJ793">
            <v>1994.26155195945</v>
          </cell>
          <cell r="AK793">
            <v>1803.37809872328</v>
          </cell>
          <cell r="AL793">
            <v>2103.26192621298</v>
          </cell>
          <cell r="AM793">
            <v>1901.23014663713</v>
          </cell>
          <cell r="AN793">
            <v>2220.58031152452</v>
          </cell>
          <cell r="AO793">
            <v>2181.65564701764</v>
          </cell>
          <cell r="AP793">
            <v>2216.76036387826</v>
          </cell>
          <cell r="AQ793">
            <v>2464.48964894296</v>
          </cell>
          <cell r="AR793">
            <v>2191.84021989539</v>
          </cell>
          <cell r="AS793">
            <v>2347.05629388419</v>
          </cell>
        </row>
        <row r="793"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</row>
        <row r="793">
          <cell r="BX793">
            <v>2.59976218465278</v>
          </cell>
          <cell r="BY793">
            <v>2.8626650599285</v>
          </cell>
          <cell r="BZ793">
            <v>2.81449367387023</v>
          </cell>
          <cell r="CA793">
            <v>3.73419963555703</v>
          </cell>
          <cell r="CB793">
            <v>3.27520066416632</v>
          </cell>
          <cell r="CC793">
            <v>3.72142607405924</v>
          </cell>
          <cell r="CD793">
            <v>4.11011228230311</v>
          </cell>
          <cell r="CE793">
            <v>3.63768393245713</v>
          </cell>
          <cell r="CF793">
            <v>3.70753652336369</v>
          </cell>
          <cell r="CG793">
            <v>3.39050821019877</v>
          </cell>
          <cell r="CH793">
            <v>3.99472634082682</v>
          </cell>
          <cell r="CI793">
            <v>3.57727153754426</v>
          </cell>
          <cell r="CJ793">
            <v>4.22537960337597</v>
          </cell>
          <cell r="CK793">
            <v>4.15131271076143</v>
          </cell>
          <cell r="CL793">
            <v>4.218110904835</v>
          </cell>
          <cell r="CM793">
            <v>4.68949681366198</v>
          </cell>
          <cell r="CN793">
            <v>4.17069218840671</v>
          </cell>
          <cell r="CO793">
            <v>4.46604148504986</v>
          </cell>
          <cell r="CP793">
            <v>4.82968537712177</v>
          </cell>
          <cell r="CQ793">
            <v>5.17417681673653</v>
          </cell>
          <cell r="CR793">
            <v>1.42339619973027</v>
          </cell>
          <cell r="CS793">
            <v>1.41860888057451</v>
          </cell>
          <cell r="CT793">
            <v>1.44082890277875</v>
          </cell>
          <cell r="CU793">
            <v>1.44410651873225</v>
          </cell>
          <cell r="CV793">
            <v>1.46876334460151</v>
          </cell>
          <cell r="CW793">
            <v>1.43681236501339</v>
          </cell>
          <cell r="CX793">
            <v>1.45735438583158</v>
          </cell>
          <cell r="CY793">
            <v>1.44285082486321</v>
          </cell>
          <cell r="CZ793">
            <v>1.45203497738217</v>
          </cell>
          <cell r="DA793">
            <v>1.44091417805816</v>
          </cell>
          <cell r="DB793">
            <v>1.47368211881672</v>
          </cell>
          <cell r="DC793">
            <v>1.45723343168684</v>
          </cell>
          <cell r="DD793">
            <v>1.44249216342732</v>
          </cell>
          <cell r="DE793">
            <v>1.4560957037077</v>
          </cell>
          <cell r="DF793">
            <v>1.43981896219428</v>
          </cell>
          <cell r="DG793">
            <v>1.43981896219428</v>
          </cell>
          <cell r="DH793">
            <v>1.43981896219428</v>
          </cell>
          <cell r="DI793">
            <v>1.43981896219428</v>
          </cell>
          <cell r="DJ793">
            <v>1.43981896219428</v>
          </cell>
          <cell r="DK793">
            <v>1.43981896219428</v>
          </cell>
        </row>
        <row r="794">
          <cell r="A794">
            <v>1343.77018278154</v>
          </cell>
          <cell r="B794">
            <v>1581.85447613225</v>
          </cell>
          <cell r="C794">
            <v>1399.08589187933</v>
          </cell>
          <cell r="D794">
            <v>1610.47917956056</v>
          </cell>
          <cell r="E794">
            <v>1803.86529897915</v>
          </cell>
          <cell r="F794">
            <v>2106.8763481176</v>
          </cell>
          <cell r="G794">
            <v>1826.37939012627</v>
          </cell>
          <cell r="H794">
            <v>1692.40063700537</v>
          </cell>
          <cell r="I794">
            <v>1727.25093142053</v>
          </cell>
          <cell r="J794">
            <v>1815.49601358417</v>
          </cell>
          <cell r="K794">
            <v>1741.15666831288</v>
          </cell>
          <cell r="L794">
            <v>2231.06396740238</v>
          </cell>
          <cell r="M794">
            <v>1944.92652016372</v>
          </cell>
          <cell r="N794">
            <v>2316.92107066838</v>
          </cell>
          <cell r="O794">
            <v>2466.12425506148</v>
          </cell>
          <cell r="P794">
            <v>2406.88248851568</v>
          </cell>
          <cell r="Q794">
            <v>2255.8409370579</v>
          </cell>
          <cell r="R794">
            <v>2590.08324545526</v>
          </cell>
          <cell r="S794">
            <v>2531.35035519087</v>
          </cell>
          <cell r="T794">
            <v>2950.02926429282</v>
          </cell>
        </row>
        <row r="794">
          <cell r="Z794">
            <v>1343.77018278154</v>
          </cell>
          <cell r="AA794">
            <v>1581.85447613225</v>
          </cell>
          <cell r="AB794">
            <v>1399.08589187933</v>
          </cell>
          <cell r="AC794">
            <v>1610.47917956056</v>
          </cell>
          <cell r="AD794">
            <v>1803.86529897915</v>
          </cell>
          <cell r="AE794">
            <v>2106.8763481176</v>
          </cell>
          <cell r="AF794">
            <v>1826.37939012627</v>
          </cell>
          <cell r="AG794">
            <v>1692.40063700537</v>
          </cell>
          <cell r="AH794">
            <v>1727.25093142053</v>
          </cell>
          <cell r="AI794">
            <v>1815.49601358417</v>
          </cell>
          <cell r="AJ794">
            <v>1741.15666831288</v>
          </cell>
          <cell r="AK794">
            <v>2231.06396740238</v>
          </cell>
          <cell r="AL794">
            <v>1944.92652016372</v>
          </cell>
          <cell r="AM794">
            <v>2316.92107066838</v>
          </cell>
          <cell r="AN794">
            <v>2466.12425506148</v>
          </cell>
          <cell r="AO794">
            <v>2406.88248851568</v>
          </cell>
          <cell r="AP794">
            <v>2255.8409370579</v>
          </cell>
          <cell r="AQ794">
            <v>2590.08324545526</v>
          </cell>
          <cell r="AR794">
            <v>2531.35035519087</v>
          </cell>
          <cell r="AS794">
            <v>2950.02926429282</v>
          </cell>
        </row>
        <row r="794"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</row>
        <row r="794">
          <cell r="BX794">
            <v>2.6643954151942</v>
          </cell>
          <cell r="BY794">
            <v>3.08295056034511</v>
          </cell>
          <cell r="BZ794">
            <v>3.42943557410752</v>
          </cell>
          <cell r="CA794">
            <v>4.0678822143532</v>
          </cell>
          <cell r="CB794">
            <v>3.46447024743105</v>
          </cell>
          <cell r="CC794">
            <v>3.17891082507648</v>
          </cell>
          <cell r="CD794">
            <v>3.28188198520973</v>
          </cell>
          <cell r="CE794">
            <v>3.45241192294259</v>
          </cell>
          <cell r="CF794">
            <v>3.31537855201847</v>
          </cell>
          <cell r="CG794">
            <v>4.26292733121746</v>
          </cell>
          <cell r="CH794">
            <v>3.70307666031811</v>
          </cell>
          <cell r="CI794">
            <v>4.40725194955497</v>
          </cell>
          <cell r="CJ794">
            <v>4.6760645200413</v>
          </cell>
          <cell r="CK794">
            <v>4.56373509378436</v>
          </cell>
          <cell r="CL794">
            <v>4.27734237112485</v>
          </cell>
          <cell r="CM794">
            <v>4.91110548998872</v>
          </cell>
          <cell r="CN794">
            <v>4.79974095360692</v>
          </cell>
          <cell r="CO794">
            <v>5.5936058969986</v>
          </cell>
          <cell r="CP794">
            <v>5.27837698090005</v>
          </cell>
          <cell r="CQ794">
            <v>5.11859765541977</v>
          </cell>
          <cell r="CR794">
            <v>1.44455452420389</v>
          </cell>
          <cell r="CS794">
            <v>1.44888478621359</v>
          </cell>
          <cell r="CT794">
            <v>1.43864233164759</v>
          </cell>
          <cell r="CU794">
            <v>1.43118471686732</v>
          </cell>
          <cell r="CV794">
            <v>1.44108165986412</v>
          </cell>
          <cell r="CW794">
            <v>1.41898503036261</v>
          </cell>
          <cell r="CX794">
            <v>1.4443129233802</v>
          </cell>
          <cell r="CY794">
            <v>1.45858576384437</v>
          </cell>
          <cell r="CZ794">
            <v>1.44191483849368</v>
          </cell>
          <cell r="DA794">
            <v>1.44072080391064</v>
          </cell>
          <cell r="DB794">
            <v>1.43883787842231</v>
          </cell>
          <cell r="DC794">
            <v>1.43387478728961</v>
          </cell>
          <cell r="DD794">
            <v>1.43895638612298</v>
          </cell>
          <cell r="DE794">
            <v>1.44029182660553</v>
          </cell>
          <cell r="DF794">
            <v>1.44491265666453</v>
          </cell>
          <cell r="DG794">
            <v>1.44491265666453</v>
          </cell>
          <cell r="DH794">
            <v>1.44491265666453</v>
          </cell>
          <cell r="DI794">
            <v>1.44491265666453</v>
          </cell>
          <cell r="DJ794">
            <v>1.44491265666453</v>
          </cell>
          <cell r="DK794">
            <v>1.44491265666453</v>
          </cell>
        </row>
        <row r="795">
          <cell r="A795">
            <v>1274.13687178815</v>
          </cell>
          <cell r="B795">
            <v>1305.06901984866</v>
          </cell>
          <cell r="C795">
            <v>1600.3365684765</v>
          </cell>
          <cell r="D795">
            <v>1575.73804077267</v>
          </cell>
          <cell r="E795">
            <v>1754.99626101677</v>
          </cell>
          <cell r="F795">
            <v>1570.68645216502</v>
          </cell>
          <cell r="G795">
            <v>1735.3415198722</v>
          </cell>
          <cell r="H795">
            <v>1837.40200758361</v>
          </cell>
          <cell r="I795">
            <v>1929.76452621331</v>
          </cell>
          <cell r="J795">
            <v>1821.47861311928</v>
          </cell>
          <cell r="K795">
            <v>2221.63905636698</v>
          </cell>
          <cell r="L795">
            <v>2125.12403360672</v>
          </cell>
          <cell r="M795">
            <v>2365.43528628822</v>
          </cell>
          <cell r="N795">
            <v>2071.3571391362</v>
          </cell>
          <cell r="O795">
            <v>2498.93681714869</v>
          </cell>
          <cell r="P795">
            <v>2647.76872723955</v>
          </cell>
          <cell r="Q795">
            <v>1954.17565014924</v>
          </cell>
          <cell r="R795">
            <v>2320.74622306982</v>
          </cell>
          <cell r="S795">
            <v>2649.82149071745</v>
          </cell>
          <cell r="T795">
            <v>2800.84037532847</v>
          </cell>
        </row>
        <row r="795">
          <cell r="Z795">
            <v>1274.13687178815</v>
          </cell>
          <cell r="AA795">
            <v>1305.06901984866</v>
          </cell>
          <cell r="AB795">
            <v>1600.3365684765</v>
          </cell>
          <cell r="AC795">
            <v>1575.73804077267</v>
          </cell>
          <cell r="AD795">
            <v>1754.99626101677</v>
          </cell>
          <cell r="AE795">
            <v>1570.68645216502</v>
          </cell>
          <cell r="AF795">
            <v>1735.3415198722</v>
          </cell>
          <cell r="AG795">
            <v>1837.40200758361</v>
          </cell>
          <cell r="AH795">
            <v>1929.76452621331</v>
          </cell>
          <cell r="AI795">
            <v>1821.47861311928</v>
          </cell>
          <cell r="AJ795">
            <v>2221.63905636698</v>
          </cell>
          <cell r="AK795">
            <v>2125.12403360672</v>
          </cell>
          <cell r="AL795">
            <v>2365.43528628822</v>
          </cell>
          <cell r="AM795">
            <v>2071.3571391362</v>
          </cell>
          <cell r="AN795">
            <v>2498.93681714869</v>
          </cell>
          <cell r="AO795">
            <v>2647.76872723955</v>
          </cell>
          <cell r="AP795">
            <v>1954.17565014924</v>
          </cell>
          <cell r="AQ795">
            <v>2320.74622306982</v>
          </cell>
          <cell r="AR795">
            <v>2649.82149071745</v>
          </cell>
          <cell r="AS795">
            <v>2800.84037532847</v>
          </cell>
        </row>
        <row r="795"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</row>
        <row r="795">
          <cell r="BX795">
            <v>2.99246770327709</v>
          </cell>
          <cell r="BY795">
            <v>3.00276196588785</v>
          </cell>
          <cell r="BZ795">
            <v>3.32012676508578</v>
          </cell>
          <cell r="CA795">
            <v>3.0142646939231</v>
          </cell>
          <cell r="CB795">
            <v>3.3390968051104</v>
          </cell>
          <cell r="CC795">
            <v>3.45923523320345</v>
          </cell>
          <cell r="CD795">
            <v>3.64325684611842</v>
          </cell>
          <cell r="CE795">
            <v>3.47068015827837</v>
          </cell>
          <cell r="CF795">
            <v>4.22260357695472</v>
          </cell>
          <cell r="CG795">
            <v>3.97291506651814</v>
          </cell>
          <cell r="CH795">
            <v>4.51444987371305</v>
          </cell>
          <cell r="CI795">
            <v>3.99668987226914</v>
          </cell>
          <cell r="CJ795">
            <v>4.73302311364821</v>
          </cell>
          <cell r="CK795">
            <v>5.01491294202419</v>
          </cell>
          <cell r="CL795">
            <v>3.70123744498601</v>
          </cell>
          <cell r="CM795">
            <v>4.39552750566711</v>
          </cell>
          <cell r="CN795">
            <v>5.01880090626606</v>
          </cell>
          <cell r="CO795">
            <v>5.3048328965734</v>
          </cell>
          <cell r="CP795">
            <v>4.54070327568419</v>
          </cell>
          <cell r="CQ795">
            <v>5.31435428243783</v>
          </cell>
          <cell r="CR795">
            <v>1.41061216634502</v>
          </cell>
          <cell r="CS795">
            <v>1.45566977831128</v>
          </cell>
          <cell r="CT795">
            <v>1.46517328973983</v>
          </cell>
          <cell r="CU795">
            <v>1.43770654207963</v>
          </cell>
          <cell r="CV795">
            <v>1.44820040754326</v>
          </cell>
          <cell r="CW795">
            <v>1.42762862284534</v>
          </cell>
          <cell r="CX795">
            <v>1.42384620929245</v>
          </cell>
          <cell r="CY795">
            <v>1.45522861661739</v>
          </cell>
          <cell r="CZ795">
            <v>1.45118127063905</v>
          </cell>
          <cell r="DA795">
            <v>1.43786005541514</v>
          </cell>
          <cell r="DB795">
            <v>1.44145246772147</v>
          </cell>
          <cell r="DC795">
            <v>1.46548756488329</v>
          </cell>
          <cell r="DD795">
            <v>1.43553363117476</v>
          </cell>
          <cell r="DE795">
            <v>1.4199127897068</v>
          </cell>
          <cell r="DF795">
            <v>1.44651781205571</v>
          </cell>
          <cell r="DG795">
            <v>1.44651781205571</v>
          </cell>
          <cell r="DH795">
            <v>1.44651781205571</v>
          </cell>
          <cell r="DI795">
            <v>1.44651781205571</v>
          </cell>
          <cell r="DJ795">
            <v>1.44651781205571</v>
          </cell>
          <cell r="DK795">
            <v>1.44651781205571</v>
          </cell>
        </row>
        <row r="796">
          <cell r="A796">
            <v>1263.45300806111</v>
          </cell>
          <cell r="B796">
            <v>1569.00399021383</v>
          </cell>
          <cell r="C796">
            <v>1628.58272378979</v>
          </cell>
          <cell r="D796">
            <v>1395.00747344373</v>
          </cell>
          <cell r="E796">
            <v>1869.67555251797</v>
          </cell>
          <cell r="F796">
            <v>1662.36349887211</v>
          </cell>
          <cell r="G796">
            <v>1866.80312122372</v>
          </cell>
          <cell r="H796">
            <v>1737.3592938074</v>
          </cell>
          <cell r="I796">
            <v>2054.94908705828</v>
          </cell>
          <cell r="J796">
            <v>1847.65380065216</v>
          </cell>
          <cell r="K796">
            <v>1888.0405274377</v>
          </cell>
          <cell r="L796">
            <v>1955.9970108086</v>
          </cell>
          <cell r="M796">
            <v>2085.54227597978</v>
          </cell>
          <cell r="N796">
            <v>1808.18824992701</v>
          </cell>
          <cell r="O796">
            <v>2006.37550767561</v>
          </cell>
          <cell r="P796">
            <v>2443.5440233975</v>
          </cell>
          <cell r="Q796">
            <v>2162.48759017442</v>
          </cell>
          <cell r="R796">
            <v>2121.80182640416</v>
          </cell>
          <cell r="S796">
            <v>2398.10391879849</v>
          </cell>
          <cell r="T796">
            <v>2635.02612879836</v>
          </cell>
        </row>
        <row r="796">
          <cell r="Z796">
            <v>1263.45300806111</v>
          </cell>
          <cell r="AA796">
            <v>1569.00399021383</v>
          </cell>
          <cell r="AB796">
            <v>1628.58272378979</v>
          </cell>
          <cell r="AC796">
            <v>1395.00747344373</v>
          </cell>
          <cell r="AD796">
            <v>1869.67555251797</v>
          </cell>
          <cell r="AE796">
            <v>1662.36349887211</v>
          </cell>
          <cell r="AF796">
            <v>1866.80312122372</v>
          </cell>
          <cell r="AG796">
            <v>1737.3592938074</v>
          </cell>
          <cell r="AH796">
            <v>2054.94908705828</v>
          </cell>
          <cell r="AI796">
            <v>1847.65380065216</v>
          </cell>
          <cell r="AJ796">
            <v>1888.0405274377</v>
          </cell>
          <cell r="AK796">
            <v>1955.9970108086</v>
          </cell>
          <cell r="AL796">
            <v>2085.54227597978</v>
          </cell>
          <cell r="AM796">
            <v>1808.18824992701</v>
          </cell>
          <cell r="AN796">
            <v>2006.37550767561</v>
          </cell>
          <cell r="AO796">
            <v>2443.5440233975</v>
          </cell>
          <cell r="AP796">
            <v>2162.48759017442</v>
          </cell>
          <cell r="AQ796">
            <v>2121.80182640416</v>
          </cell>
          <cell r="AR796">
            <v>2398.10391879849</v>
          </cell>
          <cell r="AS796">
            <v>2635.02612879836</v>
          </cell>
        </row>
        <row r="796"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</row>
        <row r="796">
          <cell r="BX796">
            <v>3.02930256316866</v>
          </cell>
          <cell r="BY796">
            <v>2.64045275847188</v>
          </cell>
          <cell r="BZ796">
            <v>3.52059109846287</v>
          </cell>
          <cell r="CA796">
            <v>3.15519307752941</v>
          </cell>
          <cell r="CB796">
            <v>3.5342970401594</v>
          </cell>
          <cell r="CC796">
            <v>3.37259611285657</v>
          </cell>
          <cell r="CD796">
            <v>4.0038473266962</v>
          </cell>
          <cell r="CE796">
            <v>3.5670816835485</v>
          </cell>
          <cell r="CF796">
            <v>3.5526469653108</v>
          </cell>
          <cell r="CG796">
            <v>3.74831525362064</v>
          </cell>
          <cell r="CH796">
            <v>3.8644014472308</v>
          </cell>
          <cell r="CI796">
            <v>3.47787854904075</v>
          </cell>
          <cell r="CJ796">
            <v>3.77932516001754</v>
          </cell>
          <cell r="CK796">
            <v>4.6028011067257</v>
          </cell>
          <cell r="CL796">
            <v>4.07338692408583</v>
          </cell>
          <cell r="CM796">
            <v>3.99674886202653</v>
          </cell>
          <cell r="CN796">
            <v>4.51720749280455</v>
          </cell>
          <cell r="CO796">
            <v>4.96348789534834</v>
          </cell>
          <cell r="CP796">
            <v>5.34154263232807</v>
          </cell>
          <cell r="CQ796">
            <v>5.35042605778185</v>
          </cell>
          <cell r="CR796">
            <v>1.44205009472582</v>
          </cell>
          <cell r="CS796">
            <v>1.43774761600189</v>
          </cell>
          <cell r="CT796">
            <v>1.47290354234846</v>
          </cell>
          <cell r="CU796">
            <v>1.4474556574227</v>
          </cell>
          <cell r="CV796">
            <v>1.45498259546765</v>
          </cell>
          <cell r="CW796">
            <v>1.44346809622862</v>
          </cell>
          <cell r="CX796">
            <v>1.44711353944727</v>
          </cell>
          <cell r="CY796">
            <v>1.41134257317074</v>
          </cell>
          <cell r="CZ796">
            <v>1.40614689807252</v>
          </cell>
          <cell r="DA796">
            <v>1.41910549192428</v>
          </cell>
          <cell r="DB796">
            <v>1.45601683035494</v>
          </cell>
          <cell r="DC796">
            <v>1.42968121874146</v>
          </cell>
          <cell r="DD796">
            <v>1.47857683337574</v>
          </cell>
          <cell r="DE796">
            <v>1.4244144356695</v>
          </cell>
          <cell r="DF796">
            <v>1.45447109374568</v>
          </cell>
          <cell r="DG796">
            <v>1.45447109374568</v>
          </cell>
          <cell r="DH796">
            <v>1.45447109374568</v>
          </cell>
          <cell r="DI796">
            <v>1.45447109374568</v>
          </cell>
          <cell r="DJ796">
            <v>1.45447109374568</v>
          </cell>
          <cell r="DK796">
            <v>1.45447109374568</v>
          </cell>
        </row>
        <row r="797">
          <cell r="A797">
            <v>1576.47587801077</v>
          </cell>
          <cell r="B797">
            <v>1452.56821384915</v>
          </cell>
          <cell r="C797">
            <v>1584.46449123759</v>
          </cell>
          <cell r="D797">
            <v>1752.83773544095</v>
          </cell>
          <cell r="E797">
            <v>1800.35321103642</v>
          </cell>
          <cell r="F797">
            <v>1946.30340749481</v>
          </cell>
          <cell r="G797">
            <v>1765.39019973699</v>
          </cell>
          <cell r="H797">
            <v>1637.9067408915</v>
          </cell>
          <cell r="I797">
            <v>1751.05222684096</v>
          </cell>
          <cell r="J797">
            <v>1940.56138184674</v>
          </cell>
          <cell r="K797">
            <v>1871.57314354278</v>
          </cell>
          <cell r="L797">
            <v>2006.22945476032</v>
          </cell>
          <cell r="M797">
            <v>2106.35757724273</v>
          </cell>
          <cell r="N797">
            <v>2531.29625306799</v>
          </cell>
          <cell r="O797">
            <v>2493.65979212666</v>
          </cell>
          <cell r="P797">
            <v>2699.5686674507</v>
          </cell>
          <cell r="Q797">
            <v>2384.8808800544</v>
          </cell>
          <cell r="R797">
            <v>2358.45645534989</v>
          </cell>
          <cell r="S797">
            <v>2703.3876059943</v>
          </cell>
          <cell r="T797">
            <v>2618.24933007151</v>
          </cell>
        </row>
        <row r="797">
          <cell r="Z797">
            <v>1576.47587801077</v>
          </cell>
          <cell r="AA797">
            <v>1452.56821384915</v>
          </cell>
          <cell r="AB797">
            <v>1584.46449123759</v>
          </cell>
          <cell r="AC797">
            <v>1752.83773544095</v>
          </cell>
          <cell r="AD797">
            <v>1800.35321103642</v>
          </cell>
          <cell r="AE797">
            <v>1946.30340749481</v>
          </cell>
          <cell r="AF797">
            <v>1765.39019973699</v>
          </cell>
          <cell r="AG797">
            <v>1637.9067408915</v>
          </cell>
          <cell r="AH797">
            <v>1751.05222684096</v>
          </cell>
          <cell r="AI797">
            <v>1940.56138184674</v>
          </cell>
          <cell r="AJ797">
            <v>1871.57314354278</v>
          </cell>
          <cell r="AK797">
            <v>2006.22945476032</v>
          </cell>
          <cell r="AL797">
            <v>2106.35757724273</v>
          </cell>
          <cell r="AM797">
            <v>2531.29625306799</v>
          </cell>
          <cell r="AN797">
            <v>2493.65979212666</v>
          </cell>
          <cell r="AO797">
            <v>2699.5686674507</v>
          </cell>
          <cell r="AP797">
            <v>2384.8808800544</v>
          </cell>
          <cell r="AQ797">
            <v>2358.45645534989</v>
          </cell>
          <cell r="AR797">
            <v>2703.3876059943</v>
          </cell>
          <cell r="AS797">
            <v>2618.24933007151</v>
          </cell>
        </row>
        <row r="797"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</row>
        <row r="797">
          <cell r="BX797">
            <v>3.00485455282377</v>
          </cell>
          <cell r="BY797">
            <v>3.29507902250669</v>
          </cell>
          <cell r="BZ797">
            <v>3.43460056384006</v>
          </cell>
          <cell r="CA797">
            <v>3.67039418771582</v>
          </cell>
          <cell r="CB797">
            <v>3.36331504937862</v>
          </cell>
          <cell r="CC797">
            <v>3.10392952731023</v>
          </cell>
          <cell r="CD797">
            <v>3.31318672853693</v>
          </cell>
          <cell r="CE797">
            <v>3.66591051073039</v>
          </cell>
          <cell r="CF797">
            <v>3.52498170624692</v>
          </cell>
          <cell r="CG797">
            <v>3.77591096036705</v>
          </cell>
          <cell r="CH797">
            <v>4.03365590091546</v>
          </cell>
          <cell r="CI797">
            <v>4.8525782953625</v>
          </cell>
          <cell r="CJ797">
            <v>4.71166669310523</v>
          </cell>
          <cell r="CK797">
            <v>5.10072296803985</v>
          </cell>
          <cell r="CL797">
            <v>4.50613345294901</v>
          </cell>
          <cell r="CM797">
            <v>4.45620559905418</v>
          </cell>
          <cell r="CN797">
            <v>5.10793869393627</v>
          </cell>
          <cell r="CO797">
            <v>4.94707345472426</v>
          </cell>
          <cell r="CP797">
            <v>4.8737487435938</v>
          </cell>
          <cell r="CQ797">
            <v>4.98086567137864</v>
          </cell>
          <cell r="CR797">
            <v>1.40481390347449</v>
          </cell>
          <cell r="CS797">
            <v>1.44378668147216</v>
          </cell>
          <cell r="CT797">
            <v>1.44466180635964</v>
          </cell>
          <cell r="CU797">
            <v>1.45741426314515</v>
          </cell>
          <cell r="CV797">
            <v>1.43611300909761</v>
          </cell>
          <cell r="CW797">
            <v>1.45279711933174</v>
          </cell>
          <cell r="CX797">
            <v>1.4380708936634</v>
          </cell>
          <cell r="CY797">
            <v>1.44572088025418</v>
          </cell>
          <cell r="CZ797">
            <v>1.44797252744236</v>
          </cell>
          <cell r="DA797">
            <v>1.45028268149084</v>
          </cell>
          <cell r="DB797">
            <v>1.45464518140755</v>
          </cell>
          <cell r="DC797">
            <v>1.45568026148677</v>
          </cell>
          <cell r="DD797">
            <v>1.43067302197682</v>
          </cell>
          <cell r="DE797">
            <v>1.42914916678649</v>
          </cell>
          <cell r="DF797">
            <v>1.4500059280426</v>
          </cell>
          <cell r="DG797">
            <v>1.4500059280426</v>
          </cell>
          <cell r="DH797">
            <v>1.4500059280426</v>
          </cell>
          <cell r="DI797">
            <v>1.4500059280426</v>
          </cell>
          <cell r="DJ797">
            <v>1.4500059280426</v>
          </cell>
          <cell r="DK797">
            <v>1.4500059280426</v>
          </cell>
        </row>
        <row r="798">
          <cell r="A798">
            <v>1314.49182591114</v>
          </cell>
          <cell r="B798">
            <v>1641.10005608282</v>
          </cell>
          <cell r="C798">
            <v>1448.91924872881</v>
          </cell>
          <cell r="D798">
            <v>1672.70849041774</v>
          </cell>
          <cell r="E798">
            <v>1361.03365006396</v>
          </cell>
          <cell r="F798">
            <v>1627.39337672815</v>
          </cell>
          <cell r="G798">
            <v>1698.75429966518</v>
          </cell>
          <cell r="H798">
            <v>1741.7627218088</v>
          </cell>
          <cell r="I798">
            <v>1859.40629761819</v>
          </cell>
          <cell r="J798">
            <v>1866.07997169652</v>
          </cell>
          <cell r="K798">
            <v>1643.91775171116</v>
          </cell>
          <cell r="L798">
            <v>2019.81005460633</v>
          </cell>
          <cell r="M798">
            <v>2155.66740355262</v>
          </cell>
          <cell r="N798">
            <v>1826.7210372196</v>
          </cell>
          <cell r="O798">
            <v>2041.20364765446</v>
          </cell>
          <cell r="P798">
            <v>2292.32398978917</v>
          </cell>
          <cell r="Q798">
            <v>2365.52314615</v>
          </cell>
          <cell r="R798">
            <v>2750.64631270013</v>
          </cell>
          <cell r="S798">
            <v>2706.250980211</v>
          </cell>
          <cell r="T798">
            <v>2391.09566345233</v>
          </cell>
        </row>
        <row r="798">
          <cell r="Z798">
            <v>1314.49182591114</v>
          </cell>
          <cell r="AA798">
            <v>1641.10005608282</v>
          </cell>
          <cell r="AB798">
            <v>1448.91924872881</v>
          </cell>
          <cell r="AC798">
            <v>1672.70849041774</v>
          </cell>
          <cell r="AD798">
            <v>1361.03365006396</v>
          </cell>
          <cell r="AE798">
            <v>1627.39337672815</v>
          </cell>
          <cell r="AF798">
            <v>1698.75429966518</v>
          </cell>
          <cell r="AG798">
            <v>1741.7627218088</v>
          </cell>
          <cell r="AH798">
            <v>1859.40629761819</v>
          </cell>
          <cell r="AI798">
            <v>1866.07997169652</v>
          </cell>
          <cell r="AJ798">
            <v>1643.91775171116</v>
          </cell>
          <cell r="AK798">
            <v>2019.81005460633</v>
          </cell>
          <cell r="AL798">
            <v>2155.66740355262</v>
          </cell>
          <cell r="AM798">
            <v>1826.7210372196</v>
          </cell>
          <cell r="AN798">
            <v>2041.20364765446</v>
          </cell>
          <cell r="AO798">
            <v>2292.32398978917</v>
          </cell>
          <cell r="AP798">
            <v>2365.52314615</v>
          </cell>
          <cell r="AQ798">
            <v>2750.64631270013</v>
          </cell>
          <cell r="AR798">
            <v>2706.250980211</v>
          </cell>
          <cell r="AS798">
            <v>2391.09566345233</v>
          </cell>
        </row>
        <row r="798"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</row>
        <row r="798">
          <cell r="BX798">
            <v>2.75015794773496</v>
          </cell>
          <cell r="BY798">
            <v>3.1121285652186</v>
          </cell>
          <cell r="BZ798">
            <v>2.56410637465878</v>
          </cell>
          <cell r="CA798">
            <v>3.08969420325032</v>
          </cell>
          <cell r="CB798">
            <v>3.1930480658618</v>
          </cell>
          <cell r="CC798">
            <v>3.2944269660736</v>
          </cell>
          <cell r="CD798">
            <v>3.51904335302843</v>
          </cell>
          <cell r="CE798">
            <v>3.53143624086155</v>
          </cell>
          <cell r="CF798">
            <v>3.1449282592836</v>
          </cell>
          <cell r="CG798">
            <v>3.81778756960759</v>
          </cell>
          <cell r="CH798">
            <v>4.0848907079115</v>
          </cell>
          <cell r="CI798">
            <v>3.48140885465088</v>
          </cell>
          <cell r="CJ798">
            <v>3.85933851277252</v>
          </cell>
          <cell r="CK798">
            <v>4.33413602200427</v>
          </cell>
          <cell r="CL798">
            <v>4.47253491403567</v>
          </cell>
          <cell r="CM798">
            <v>5.20069384640665</v>
          </cell>
          <cell r="CN798">
            <v>5.11675483490255</v>
          </cell>
          <cell r="CO798">
            <v>4.52088530818023</v>
          </cell>
          <cell r="CP798">
            <v>4.82922079489053</v>
          </cell>
          <cell r="CQ798">
            <v>5.16294678747791</v>
          </cell>
          <cell r="CR798">
            <v>1.43110170835255</v>
          </cell>
          <cell r="CS798">
            <v>1.43943747062225</v>
          </cell>
          <cell r="CT798">
            <v>1.44342319705987</v>
          </cell>
          <cell r="CU798">
            <v>1.47254937943862</v>
          </cell>
          <cell r="CV798">
            <v>1.45425297175511</v>
          </cell>
          <cell r="CW798">
            <v>1.44305931193631</v>
          </cell>
          <cell r="CX798">
            <v>1.45757948923627</v>
          </cell>
          <cell r="CY798">
            <v>1.44849247278267</v>
          </cell>
          <cell r="CZ798">
            <v>1.44762747088833</v>
          </cell>
          <cell r="DA798">
            <v>1.44772481193499</v>
          </cell>
          <cell r="DB798">
            <v>1.43211033128285</v>
          </cell>
          <cell r="DC798">
            <v>1.44945890155235</v>
          </cell>
          <cell r="DD798">
            <v>1.44580076046747</v>
          </cell>
          <cell r="DE798">
            <v>1.43755455891909</v>
          </cell>
          <cell r="DF798">
            <v>1.44904074679877</v>
          </cell>
          <cell r="DG798">
            <v>1.44904074679877</v>
          </cell>
          <cell r="DH798">
            <v>1.44904074679877</v>
          </cell>
          <cell r="DI798">
            <v>1.44904074679877</v>
          </cell>
          <cell r="DJ798">
            <v>1.44904074679877</v>
          </cell>
          <cell r="DK798">
            <v>1.44904074679877</v>
          </cell>
        </row>
        <row r="799">
          <cell r="A799">
            <v>1375.34981515732</v>
          </cell>
          <cell r="B799">
            <v>1502.50444577475</v>
          </cell>
          <cell r="C799">
            <v>1683.94428133864</v>
          </cell>
          <cell r="D799">
            <v>1673.74852544333</v>
          </cell>
          <cell r="E799">
            <v>1716.50085944443</v>
          </cell>
          <cell r="F799">
            <v>1786.21494733359</v>
          </cell>
          <cell r="G799">
            <v>1566.65431729458</v>
          </cell>
          <cell r="H799">
            <v>1856.44187009708</v>
          </cell>
          <cell r="I799">
            <v>1790.95153791776</v>
          </cell>
          <cell r="J799">
            <v>1945.92388037451</v>
          </cell>
          <cell r="K799">
            <v>2079.97567299724</v>
          </cell>
          <cell r="L799">
            <v>2064.2876636687</v>
          </cell>
          <cell r="M799">
            <v>1805.31817878961</v>
          </cell>
          <cell r="N799">
            <v>2078.04184751159</v>
          </cell>
          <cell r="O799">
            <v>1973.9593387207</v>
          </cell>
          <cell r="P799">
            <v>2242.41636802626</v>
          </cell>
          <cell r="Q799">
            <v>2600.18707514641</v>
          </cell>
          <cell r="R799">
            <v>2534.33169629363</v>
          </cell>
          <cell r="S799">
            <v>2693.80363639134</v>
          </cell>
          <cell r="T799">
            <v>2889.31706355157</v>
          </cell>
        </row>
        <row r="799">
          <cell r="Z799">
            <v>1375.34981515732</v>
          </cell>
          <cell r="AA799">
            <v>1502.50444577475</v>
          </cell>
          <cell r="AB799">
            <v>1683.94428133864</v>
          </cell>
          <cell r="AC799">
            <v>1673.74852544333</v>
          </cell>
          <cell r="AD799">
            <v>1716.50085944443</v>
          </cell>
          <cell r="AE799">
            <v>1786.21494733359</v>
          </cell>
          <cell r="AF799">
            <v>1566.65431729458</v>
          </cell>
          <cell r="AG799">
            <v>1856.44187009708</v>
          </cell>
          <cell r="AH799">
            <v>1790.95153791776</v>
          </cell>
          <cell r="AI799">
            <v>1945.92388037451</v>
          </cell>
          <cell r="AJ799">
            <v>2079.97567299724</v>
          </cell>
          <cell r="AK799">
            <v>2064.2876636687</v>
          </cell>
          <cell r="AL799">
            <v>1805.31817878961</v>
          </cell>
          <cell r="AM799">
            <v>2078.04184751159</v>
          </cell>
          <cell r="AN799">
            <v>1973.9593387207</v>
          </cell>
          <cell r="AO799">
            <v>2242.41636802626</v>
          </cell>
          <cell r="AP799">
            <v>2600.18707514641</v>
          </cell>
          <cell r="AQ799">
            <v>2534.33169629363</v>
          </cell>
          <cell r="AR799">
            <v>2693.80363639134</v>
          </cell>
          <cell r="AS799">
            <v>2889.31706355157</v>
          </cell>
        </row>
        <row r="799"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</row>
        <row r="799">
          <cell r="BX799">
            <v>3.18803983385856</v>
          </cell>
          <cell r="BY799">
            <v>3.16230172655567</v>
          </cell>
          <cell r="BZ799">
            <v>3.28582168429852</v>
          </cell>
          <cell r="CA799">
            <v>3.39652015837365</v>
          </cell>
          <cell r="CB799">
            <v>2.92768184296266</v>
          </cell>
          <cell r="CC799">
            <v>3.56054772120272</v>
          </cell>
          <cell r="CD799">
            <v>3.40660146241635</v>
          </cell>
          <cell r="CE799">
            <v>3.71921288017899</v>
          </cell>
          <cell r="CF799">
            <v>3.97055467041525</v>
          </cell>
          <cell r="CG799">
            <v>3.91325522764961</v>
          </cell>
          <cell r="CH799">
            <v>3.45043742166484</v>
          </cell>
          <cell r="CI799">
            <v>3.98347550558056</v>
          </cell>
          <cell r="CJ799">
            <v>3.72403148495481</v>
          </cell>
          <cell r="CK799">
            <v>4.23049704879934</v>
          </cell>
          <cell r="CL799">
            <v>4.90545997816416</v>
          </cell>
          <cell r="CM799">
            <v>4.78121856169187</v>
          </cell>
          <cell r="CN799">
            <v>5.08207507592765</v>
          </cell>
          <cell r="CO799">
            <v>5.45092672560144</v>
          </cell>
          <cell r="CP799">
            <v>4.99680042364806</v>
          </cell>
          <cell r="CQ799">
            <v>5.05630154920975</v>
          </cell>
          <cell r="CR799">
            <v>1.44303455967385</v>
          </cell>
          <cell r="CS799">
            <v>1.44135426196816</v>
          </cell>
          <cell r="CT799">
            <v>1.44714188551602</v>
          </cell>
          <cell r="CU799">
            <v>1.45008692876042</v>
          </cell>
          <cell r="CV799">
            <v>1.43122254720698</v>
          </cell>
          <cell r="CW799">
            <v>1.44080981520779</v>
          </cell>
          <cell r="CX799">
            <v>1.46607583721692</v>
          </cell>
          <cell r="CY799">
            <v>1.42847182740103</v>
          </cell>
          <cell r="CZ799">
            <v>1.44035532080117</v>
          </cell>
          <cell r="DA799">
            <v>1.43344801014438</v>
          </cell>
          <cell r="DB799">
            <v>1.43520589959984</v>
          </cell>
          <cell r="DC799">
            <v>1.4452373564157</v>
          </cell>
          <cell r="DD799">
            <v>1.43346381856038</v>
          </cell>
          <cell r="DE799">
            <v>1.42922062095583</v>
          </cell>
          <cell r="DF799">
            <v>1.45221859674546</v>
          </cell>
          <cell r="DG799">
            <v>1.45221859674546</v>
          </cell>
          <cell r="DH799">
            <v>1.45221859674546</v>
          </cell>
          <cell r="DI799">
            <v>1.45221859674546</v>
          </cell>
          <cell r="DJ799">
            <v>1.45221859674546</v>
          </cell>
          <cell r="DK799">
            <v>1.45221859674546</v>
          </cell>
        </row>
        <row r="800">
          <cell r="A800">
            <v>1275.54969519894</v>
          </cell>
          <cell r="B800">
            <v>1492.75810768571</v>
          </cell>
          <cell r="C800">
            <v>1480.93550877501</v>
          </cell>
          <cell r="D800">
            <v>1619.79378594588</v>
          </cell>
          <cell r="E800">
            <v>1651.48625231764</v>
          </cell>
          <cell r="F800">
            <v>1610.75317290371</v>
          </cell>
          <cell r="G800">
            <v>1651.93358874763</v>
          </cell>
          <cell r="H800">
            <v>1700.24923922782</v>
          </cell>
          <cell r="I800">
            <v>1739.82911623044</v>
          </cell>
          <cell r="J800">
            <v>1811.927370023</v>
          </cell>
          <cell r="K800">
            <v>1983.35183822682</v>
          </cell>
          <cell r="L800">
            <v>2295.74965345168</v>
          </cell>
          <cell r="M800">
            <v>2273.5770051239</v>
          </cell>
          <cell r="N800">
            <v>1995.31378087948</v>
          </cell>
          <cell r="O800">
            <v>2418.07111424403</v>
          </cell>
          <cell r="P800">
            <v>2403.32416432426</v>
          </cell>
          <cell r="Q800">
            <v>2453.19459862074</v>
          </cell>
          <cell r="R800">
            <v>2433.69542134091</v>
          </cell>
          <cell r="S800">
            <v>2125.16402176547</v>
          </cell>
          <cell r="T800">
            <v>2543.60388093963</v>
          </cell>
        </row>
        <row r="800">
          <cell r="Z800">
            <v>1275.54969519894</v>
          </cell>
          <cell r="AA800">
            <v>1492.75810768571</v>
          </cell>
          <cell r="AB800">
            <v>1480.93550877501</v>
          </cell>
          <cell r="AC800">
            <v>1619.79378594588</v>
          </cell>
          <cell r="AD800">
            <v>1651.48625231764</v>
          </cell>
          <cell r="AE800">
            <v>1610.75317290371</v>
          </cell>
          <cell r="AF800">
            <v>1651.93358874763</v>
          </cell>
          <cell r="AG800">
            <v>1700.24923922782</v>
          </cell>
          <cell r="AH800">
            <v>1739.82911623044</v>
          </cell>
          <cell r="AI800">
            <v>1811.927370023</v>
          </cell>
          <cell r="AJ800">
            <v>1983.35183822682</v>
          </cell>
          <cell r="AK800">
            <v>2295.74965345168</v>
          </cell>
          <cell r="AL800">
            <v>2273.5770051239</v>
          </cell>
          <cell r="AM800">
            <v>1995.31378087948</v>
          </cell>
          <cell r="AN800">
            <v>2418.07111424403</v>
          </cell>
          <cell r="AO800">
            <v>2403.32416432426</v>
          </cell>
          <cell r="AP800">
            <v>2453.19459862074</v>
          </cell>
          <cell r="AQ800">
            <v>2433.69542134091</v>
          </cell>
          <cell r="AR800">
            <v>2125.16402176547</v>
          </cell>
          <cell r="AS800">
            <v>2543.60388093963</v>
          </cell>
        </row>
        <row r="800"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</row>
        <row r="800">
          <cell r="BX800">
            <v>2.86185000477358</v>
          </cell>
          <cell r="BY800">
            <v>3.04496875597481</v>
          </cell>
          <cell r="BZ800">
            <v>3.15499273553946</v>
          </cell>
          <cell r="CA800">
            <v>3.08775074881504</v>
          </cell>
          <cell r="CB800">
            <v>3.13515696319644</v>
          </cell>
          <cell r="CC800">
            <v>3.24346655002339</v>
          </cell>
          <cell r="CD800">
            <v>3.26327339477448</v>
          </cell>
          <cell r="CE800">
            <v>3.46412463024806</v>
          </cell>
          <cell r="CF800">
            <v>3.76899710418281</v>
          </cell>
          <cell r="CG800">
            <v>4.35478209169204</v>
          </cell>
          <cell r="CH800">
            <v>4.25754705467637</v>
          </cell>
          <cell r="CI800">
            <v>3.78574966254308</v>
          </cell>
          <cell r="CJ800">
            <v>4.6049493427325</v>
          </cell>
          <cell r="CK800">
            <v>4.57686540552306</v>
          </cell>
          <cell r="CL800">
            <v>4.67183813907195</v>
          </cell>
          <cell r="CM800">
            <v>4.63470410977495</v>
          </cell>
          <cell r="CN800">
            <v>4.04714013892314</v>
          </cell>
          <cell r="CO800">
            <v>4.84401263085544</v>
          </cell>
          <cell r="CP800">
            <v>4.60971630473761</v>
          </cell>
          <cell r="CQ800">
            <v>5.36754144337966</v>
          </cell>
          <cell r="CR800">
            <v>1.43651894889079</v>
          </cell>
          <cell r="CS800">
            <v>1.44013322422792</v>
          </cell>
          <cell r="CT800">
            <v>1.41773941734193</v>
          </cell>
          <cell r="CU800">
            <v>1.457417645309</v>
          </cell>
          <cell r="CV800">
            <v>1.4341141956987</v>
          </cell>
          <cell r="CW800">
            <v>1.42920292164468</v>
          </cell>
          <cell r="CX800">
            <v>1.44357858370489</v>
          </cell>
          <cell r="CY800">
            <v>1.43618471839682</v>
          </cell>
          <cell r="CZ800">
            <v>1.46069744588149</v>
          </cell>
          <cell r="DA800">
            <v>1.43302712958397</v>
          </cell>
          <cell r="DB800">
            <v>1.44172056981572</v>
          </cell>
          <cell r="DC800">
            <v>1.44432601804559</v>
          </cell>
          <cell r="DD800">
            <v>1.4630438645154</v>
          </cell>
          <cell r="DE800">
            <v>1.44399751319736</v>
          </cell>
          <cell r="DF800">
            <v>1.43863740395911</v>
          </cell>
          <cell r="DG800">
            <v>1.43863740395911</v>
          </cell>
          <cell r="DH800">
            <v>1.43863740395911</v>
          </cell>
          <cell r="DI800">
            <v>1.43863740395911</v>
          </cell>
          <cell r="DJ800">
            <v>1.43863740395911</v>
          </cell>
          <cell r="DK800">
            <v>1.43863740395911</v>
          </cell>
        </row>
        <row r="801">
          <cell r="A801">
            <v>1565.21400399969</v>
          </cell>
          <cell r="B801">
            <v>1416.0480458143</v>
          </cell>
          <cell r="C801">
            <v>1324.59255321611</v>
          </cell>
          <cell r="D801">
            <v>1649.57102169154</v>
          </cell>
          <cell r="E801">
            <v>1551.35365871038</v>
          </cell>
          <cell r="F801">
            <v>1734.19472899184</v>
          </cell>
          <cell r="G801">
            <v>1759.19819238499</v>
          </cell>
          <cell r="H801">
            <v>1866.50365476211</v>
          </cell>
          <cell r="I801">
            <v>1828.09653612676</v>
          </cell>
          <cell r="J801">
            <v>1588.75355317203</v>
          </cell>
          <cell r="K801">
            <v>1725.95009369139</v>
          </cell>
          <cell r="L801">
            <v>1931.91452003453</v>
          </cell>
          <cell r="M801">
            <v>2122.16219462999</v>
          </cell>
          <cell r="N801">
            <v>2558.30584096313</v>
          </cell>
          <cell r="O801">
            <v>2373.02241080506</v>
          </cell>
          <cell r="P801">
            <v>2602.20170741106</v>
          </cell>
          <cell r="Q801">
            <v>2384.01115994626</v>
          </cell>
          <cell r="R801">
            <v>2215.99479921126</v>
          </cell>
          <cell r="S801">
            <v>2470.10136064157</v>
          </cell>
          <cell r="T801">
            <v>2471.70799408299</v>
          </cell>
        </row>
        <row r="801">
          <cell r="Z801">
            <v>1565.21400399969</v>
          </cell>
          <cell r="AA801">
            <v>1416.0480458143</v>
          </cell>
          <cell r="AB801">
            <v>1324.59255321611</v>
          </cell>
          <cell r="AC801">
            <v>1649.57102169154</v>
          </cell>
          <cell r="AD801">
            <v>1551.35365871038</v>
          </cell>
          <cell r="AE801">
            <v>1734.19472899184</v>
          </cell>
          <cell r="AF801">
            <v>1759.19819238499</v>
          </cell>
          <cell r="AG801">
            <v>1866.50365476211</v>
          </cell>
          <cell r="AH801">
            <v>1828.09653612676</v>
          </cell>
          <cell r="AI801">
            <v>1588.75355317203</v>
          </cell>
          <cell r="AJ801">
            <v>1725.95009369139</v>
          </cell>
          <cell r="AK801">
            <v>1931.91452003453</v>
          </cell>
          <cell r="AL801">
            <v>2122.16219462999</v>
          </cell>
          <cell r="AM801">
            <v>2558.30584096313</v>
          </cell>
          <cell r="AN801">
            <v>2373.02241080506</v>
          </cell>
          <cell r="AO801">
            <v>2602.20170741106</v>
          </cell>
          <cell r="AP801">
            <v>2384.01115994626</v>
          </cell>
          <cell r="AQ801">
            <v>2215.99479921126</v>
          </cell>
          <cell r="AR801">
            <v>2470.10136064157</v>
          </cell>
          <cell r="AS801">
            <v>2471.70799408299</v>
          </cell>
        </row>
        <row r="801"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</row>
        <row r="801">
          <cell r="BX801">
            <v>2.53824892006859</v>
          </cell>
          <cell r="BY801">
            <v>3.12607858147379</v>
          </cell>
          <cell r="BZ801">
            <v>2.95340152688484</v>
          </cell>
          <cell r="CA801">
            <v>3.30700453979853</v>
          </cell>
          <cell r="CB801">
            <v>3.34357104710433</v>
          </cell>
          <cell r="CC801">
            <v>3.52783770856133</v>
          </cell>
          <cell r="CD801">
            <v>3.42467002818232</v>
          </cell>
          <cell r="CE801">
            <v>3.01917621353978</v>
          </cell>
          <cell r="CF801">
            <v>3.28386818961612</v>
          </cell>
          <cell r="CG801">
            <v>3.7096787030692</v>
          </cell>
          <cell r="CH801">
            <v>4.00034813228012</v>
          </cell>
          <cell r="CI801">
            <v>4.80020600976677</v>
          </cell>
          <cell r="CJ801">
            <v>4.49304475902917</v>
          </cell>
          <cell r="CK801">
            <v>4.92696937466069</v>
          </cell>
          <cell r="CL801">
            <v>4.51385069053338</v>
          </cell>
          <cell r="CM801">
            <v>4.1957310530642</v>
          </cell>
          <cell r="CN801">
            <v>4.67685257508221</v>
          </cell>
          <cell r="CO801">
            <v>4.6798945505523</v>
          </cell>
          <cell r="CP801">
            <v>4.53805073471276</v>
          </cell>
          <cell r="CQ801">
            <v>4.98140881843646</v>
          </cell>
          <cell r="CR801">
            <v>1.43415952636965</v>
          </cell>
          <cell r="CS801">
            <v>1.43091182401667</v>
          </cell>
          <cell r="CT801">
            <v>1.42973396543184</v>
          </cell>
          <cell r="CU801">
            <v>1.44570027412361</v>
          </cell>
          <cell r="CV801">
            <v>1.43911485037725</v>
          </cell>
          <cell r="CW801">
            <v>1.4367136114919</v>
          </cell>
          <cell r="CX801">
            <v>1.44148905679795</v>
          </cell>
          <cell r="CY801">
            <v>1.44953058094876</v>
          </cell>
          <cell r="CZ801">
            <v>1.46247189346869</v>
          </cell>
          <cell r="DA801">
            <v>1.44170103130283</v>
          </cell>
          <cell r="DB801">
            <v>1.43995742844594</v>
          </cell>
          <cell r="DC801">
            <v>1.426785691404</v>
          </cell>
          <cell r="DD801">
            <v>1.45340925507709</v>
          </cell>
          <cell r="DE801">
            <v>1.46015756079387</v>
          </cell>
          <cell r="DF801">
            <v>1.44699899759832</v>
          </cell>
          <cell r="DG801">
            <v>1.44699899759832</v>
          </cell>
          <cell r="DH801">
            <v>1.44699899759832</v>
          </cell>
          <cell r="DI801">
            <v>1.44699899759832</v>
          </cell>
          <cell r="DJ801">
            <v>1.44699899759832</v>
          </cell>
          <cell r="DK801">
            <v>1.44699899759832</v>
          </cell>
        </row>
        <row r="802">
          <cell r="A802">
            <v>1256.82218682363</v>
          </cell>
          <cell r="B802">
            <v>1536.38820304984</v>
          </cell>
          <cell r="C802">
            <v>1626.91973441247</v>
          </cell>
          <cell r="D802">
            <v>1683.98102854116</v>
          </cell>
          <cell r="E802">
            <v>1748.27032264133</v>
          </cell>
          <cell r="F802">
            <v>1804.76504548508</v>
          </cell>
          <cell r="G802">
            <v>1617.42083622788</v>
          </cell>
          <cell r="H802">
            <v>2032.81794369711</v>
          </cell>
          <cell r="I802">
            <v>1659.06471833071</v>
          </cell>
          <cell r="J802">
            <v>1635.329497202</v>
          </cell>
          <cell r="K802">
            <v>1875.51939451936</v>
          </cell>
          <cell r="L802">
            <v>2180.49105091385</v>
          </cell>
          <cell r="M802">
            <v>2055.29427234651</v>
          </cell>
          <cell r="N802">
            <v>1966.4468713712</v>
          </cell>
          <cell r="O802">
            <v>2347.30440166167</v>
          </cell>
          <cell r="P802">
            <v>2770.68014334086</v>
          </cell>
          <cell r="Q802">
            <v>2184.53528562773</v>
          </cell>
          <cell r="R802">
            <v>2385.67599817191</v>
          </cell>
          <cell r="S802">
            <v>2516.81487909836</v>
          </cell>
          <cell r="T802">
            <v>2242.71102935135</v>
          </cell>
        </row>
        <row r="802">
          <cell r="Z802">
            <v>1256.82218682363</v>
          </cell>
          <cell r="AA802">
            <v>1536.38820304984</v>
          </cell>
          <cell r="AB802">
            <v>1626.91973441247</v>
          </cell>
          <cell r="AC802">
            <v>1683.98102854116</v>
          </cell>
          <cell r="AD802">
            <v>1748.27032264133</v>
          </cell>
          <cell r="AE802">
            <v>1804.76504548508</v>
          </cell>
          <cell r="AF802">
            <v>1617.42083622788</v>
          </cell>
          <cell r="AG802">
            <v>2032.81794369711</v>
          </cell>
          <cell r="AH802">
            <v>1659.06471833071</v>
          </cell>
          <cell r="AI802">
            <v>1635.329497202</v>
          </cell>
          <cell r="AJ802">
            <v>1875.51939451936</v>
          </cell>
          <cell r="AK802">
            <v>2180.49105091385</v>
          </cell>
          <cell r="AL802">
            <v>2055.29427234651</v>
          </cell>
          <cell r="AM802">
            <v>1966.4468713712</v>
          </cell>
          <cell r="AN802">
            <v>2347.30440166167</v>
          </cell>
          <cell r="AO802">
            <v>2770.68014334086</v>
          </cell>
          <cell r="AP802">
            <v>2184.53528562773</v>
          </cell>
          <cell r="AQ802">
            <v>2385.67599817191</v>
          </cell>
          <cell r="AR802">
            <v>2516.81487909836</v>
          </cell>
          <cell r="AS802">
            <v>2242.71102935135</v>
          </cell>
        </row>
        <row r="802"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</row>
        <row r="802">
          <cell r="BX802">
            <v>3.07798431932649</v>
          </cell>
          <cell r="BY802">
            <v>3.21509712898262</v>
          </cell>
          <cell r="BZ802">
            <v>3.33622101410002</v>
          </cell>
          <cell r="CA802">
            <v>3.44225150414753</v>
          </cell>
          <cell r="CB802">
            <v>3.09120391617105</v>
          </cell>
          <cell r="CC802">
            <v>3.82404692685687</v>
          </cell>
          <cell r="CD802">
            <v>3.15250111334872</v>
          </cell>
          <cell r="CE802">
            <v>3.1395128809938</v>
          </cell>
          <cell r="CF802">
            <v>3.54965183861342</v>
          </cell>
          <cell r="CG802">
            <v>4.1121122167948</v>
          </cell>
          <cell r="CH802">
            <v>3.92502123113074</v>
          </cell>
          <cell r="CI802">
            <v>3.74851912360208</v>
          </cell>
          <cell r="CJ802">
            <v>4.44391397452481</v>
          </cell>
          <cell r="CK802">
            <v>5.24544843830851</v>
          </cell>
          <cell r="CL802">
            <v>4.13575967257224</v>
          </cell>
          <cell r="CM802">
            <v>4.51655903659516</v>
          </cell>
          <cell r="CN802">
            <v>4.7648310140771</v>
          </cell>
          <cell r="CO802">
            <v>4.24589792320933</v>
          </cell>
          <cell r="CP802">
            <v>5.23924168844103</v>
          </cell>
          <cell r="CQ802">
            <v>4.49755505100983</v>
          </cell>
          <cell r="CR802">
            <v>1.44535066421225</v>
          </cell>
          <cell r="CS802">
            <v>1.44354184542046</v>
          </cell>
          <cell r="CT802">
            <v>1.44812769606033</v>
          </cell>
          <cell r="CU802">
            <v>1.43499448646435</v>
          </cell>
          <cell r="CV802">
            <v>1.43569076677576</v>
          </cell>
          <cell r="CW802">
            <v>1.43643245198517</v>
          </cell>
          <cell r="CX802">
            <v>1.43351589944834</v>
          </cell>
          <cell r="CY802">
            <v>1.45640582760443</v>
          </cell>
          <cell r="CZ802">
            <v>1.44183384129525</v>
          </cell>
          <cell r="DA802">
            <v>1.42708597055877</v>
          </cell>
          <cell r="DB802">
            <v>1.44758120899548</v>
          </cell>
          <cell r="DC802">
            <v>1.45276874018576</v>
          </cell>
          <cell r="DD802">
            <v>1.43462745303063</v>
          </cell>
          <cell r="DE802">
            <v>1.43724108036897</v>
          </cell>
          <cell r="DF802">
            <v>1.44714119137382</v>
          </cell>
          <cell r="DG802">
            <v>1.44714119137382</v>
          </cell>
          <cell r="DH802">
            <v>1.44714119137382</v>
          </cell>
          <cell r="DI802">
            <v>1.44714119137382</v>
          </cell>
          <cell r="DJ802">
            <v>1.44714119137382</v>
          </cell>
          <cell r="DK802">
            <v>1.44714119137382</v>
          </cell>
        </row>
        <row r="803">
          <cell r="A803">
            <v>1411.7151538442</v>
          </cell>
          <cell r="B803">
            <v>1586.14196775816</v>
          </cell>
          <cell r="C803">
            <v>1546.86203573064</v>
          </cell>
          <cell r="D803">
            <v>1444.63205101053</v>
          </cell>
          <cell r="E803">
            <v>1566.24999674841</v>
          </cell>
          <cell r="F803">
            <v>1832.13069837225</v>
          </cell>
          <cell r="G803">
            <v>1689.78415716557</v>
          </cell>
          <cell r="H803">
            <v>1795.58605746221</v>
          </cell>
          <cell r="I803">
            <v>1883.92016115788</v>
          </cell>
          <cell r="J803">
            <v>1856.14711499456</v>
          </cell>
          <cell r="K803">
            <v>2002.63814123556</v>
          </cell>
          <cell r="L803">
            <v>1981.47566932736</v>
          </cell>
          <cell r="M803">
            <v>1964.13703682427</v>
          </cell>
          <cell r="N803">
            <v>2174.69086058362</v>
          </cell>
          <cell r="O803">
            <v>1940.15591039666</v>
          </cell>
          <cell r="P803">
            <v>2493.40400126157</v>
          </cell>
          <cell r="Q803">
            <v>2735.63773758099</v>
          </cell>
          <cell r="R803">
            <v>2274.76498802351</v>
          </cell>
          <cell r="S803">
            <v>2553.99006031481</v>
          </cell>
          <cell r="T803">
            <v>3015.1791911628</v>
          </cell>
        </row>
        <row r="803">
          <cell r="Z803">
            <v>1411.7151538442</v>
          </cell>
          <cell r="AA803">
            <v>1586.14196775816</v>
          </cell>
          <cell r="AB803">
            <v>1546.86203573064</v>
          </cell>
          <cell r="AC803">
            <v>1444.63205101053</v>
          </cell>
          <cell r="AD803">
            <v>1566.24999674841</v>
          </cell>
          <cell r="AE803">
            <v>1832.13069837225</v>
          </cell>
          <cell r="AF803">
            <v>1689.78415716557</v>
          </cell>
          <cell r="AG803">
            <v>1795.58605746221</v>
          </cell>
          <cell r="AH803">
            <v>1883.92016115788</v>
          </cell>
          <cell r="AI803">
            <v>1856.14711499456</v>
          </cell>
          <cell r="AJ803">
            <v>2002.63814123556</v>
          </cell>
          <cell r="AK803">
            <v>1981.47566932736</v>
          </cell>
          <cell r="AL803">
            <v>1964.13703682427</v>
          </cell>
          <cell r="AM803">
            <v>2174.69086058362</v>
          </cell>
          <cell r="AN803">
            <v>1940.15591039666</v>
          </cell>
          <cell r="AO803">
            <v>2493.40400126157</v>
          </cell>
          <cell r="AP803">
            <v>2735.63773758099</v>
          </cell>
          <cell r="AQ803">
            <v>2274.76498802351</v>
          </cell>
          <cell r="AR803">
            <v>2553.99006031481</v>
          </cell>
          <cell r="AS803">
            <v>3015.1791911628</v>
          </cell>
        </row>
        <row r="803"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</row>
        <row r="803">
          <cell r="BX803">
            <v>2.95185641685628</v>
          </cell>
          <cell r="BY803">
            <v>2.70848805498408</v>
          </cell>
          <cell r="BZ803">
            <v>3.00134587305871</v>
          </cell>
          <cell r="CA803">
            <v>3.48579383496947</v>
          </cell>
          <cell r="CB803">
            <v>3.23599018084338</v>
          </cell>
          <cell r="CC803">
            <v>3.45672807631574</v>
          </cell>
          <cell r="CD803">
            <v>3.61637641597661</v>
          </cell>
          <cell r="CE803">
            <v>3.62125972372137</v>
          </cell>
          <cell r="CF803">
            <v>3.81610411722431</v>
          </cell>
          <cell r="CG803">
            <v>3.7695701180568</v>
          </cell>
          <cell r="CH803">
            <v>3.72642991112391</v>
          </cell>
          <cell r="CI803">
            <v>4.12518844678403</v>
          </cell>
          <cell r="CJ803">
            <v>3.66724217218426</v>
          </cell>
          <cell r="CK803">
            <v>4.71298015624423</v>
          </cell>
          <cell r="CL803">
            <v>5.17084530439859</v>
          </cell>
          <cell r="CM803">
            <v>4.29971326076702</v>
          </cell>
          <cell r="CN803">
            <v>4.82749865943043</v>
          </cell>
          <cell r="CO803">
            <v>5.69922872036814</v>
          </cell>
          <cell r="CP803">
            <v>5.02824356236309</v>
          </cell>
          <cell r="CQ803">
            <v>4.58769035689923</v>
          </cell>
          <cell r="CR803">
            <v>1.46387906228025</v>
          </cell>
          <cell r="CS803">
            <v>1.43677490777239</v>
          </cell>
          <cell r="CT803">
            <v>1.43569929617287</v>
          </cell>
          <cell r="CU803">
            <v>1.4612935149862</v>
          </cell>
          <cell r="CV803">
            <v>1.42972388488148</v>
          </cell>
          <cell r="CW803">
            <v>1.43999800262655</v>
          </cell>
          <cell r="CX803">
            <v>1.43064267112933</v>
          </cell>
          <cell r="CY803">
            <v>1.42314169568816</v>
          </cell>
          <cell r="CZ803">
            <v>1.42723668815566</v>
          </cell>
          <cell r="DA803">
            <v>1.40429987065468</v>
          </cell>
          <cell r="DB803">
            <v>1.43776995345513</v>
          </cell>
          <cell r="DC803">
            <v>1.44013781250713</v>
          </cell>
          <cell r="DD803">
            <v>1.4440624108074</v>
          </cell>
          <cell r="DE803">
            <v>1.44431150943631</v>
          </cell>
          <cell r="DF803">
            <v>1.44945312999506</v>
          </cell>
          <cell r="DG803">
            <v>1.44945312999506</v>
          </cell>
          <cell r="DH803">
            <v>1.44945312999506</v>
          </cell>
          <cell r="DI803">
            <v>1.44945312999506</v>
          </cell>
          <cell r="DJ803">
            <v>1.44945312999506</v>
          </cell>
          <cell r="DK803">
            <v>1.44945312999506</v>
          </cell>
        </row>
        <row r="804">
          <cell r="A804">
            <v>1292.33340367213</v>
          </cell>
          <cell r="B804">
            <v>1715.18374249294</v>
          </cell>
          <cell r="C804">
            <v>1639.44732153712</v>
          </cell>
          <cell r="D804">
            <v>1608.4288134731</v>
          </cell>
          <cell r="E804">
            <v>1791.28563717535</v>
          </cell>
          <cell r="F804">
            <v>1954.81752435965</v>
          </cell>
          <cell r="G804">
            <v>1669.14386209709</v>
          </cell>
          <cell r="H804">
            <v>1555.23945172904</v>
          </cell>
          <cell r="I804">
            <v>1736.16031519729</v>
          </cell>
          <cell r="J804">
            <v>1707.1093981072</v>
          </cell>
          <cell r="K804">
            <v>1920.41583645283</v>
          </cell>
          <cell r="L804">
            <v>2155.23821080286</v>
          </cell>
          <cell r="M804">
            <v>1994.09633955052</v>
          </cell>
          <cell r="N804">
            <v>2139.55899486734</v>
          </cell>
          <cell r="O804">
            <v>2053.99929350185</v>
          </cell>
          <cell r="P804">
            <v>2475.76789331669</v>
          </cell>
          <cell r="Q804">
            <v>1991.30667417951</v>
          </cell>
          <cell r="R804">
            <v>2095.65046108165</v>
          </cell>
          <cell r="S804">
            <v>2501.50645282771</v>
          </cell>
          <cell r="T804">
            <v>3091.90407449621</v>
          </cell>
        </row>
        <row r="804">
          <cell r="Z804">
            <v>1292.33340367213</v>
          </cell>
          <cell r="AA804">
            <v>1715.18374249294</v>
          </cell>
          <cell r="AB804">
            <v>1639.44732153712</v>
          </cell>
          <cell r="AC804">
            <v>1608.4288134731</v>
          </cell>
          <cell r="AD804">
            <v>1791.28563717535</v>
          </cell>
          <cell r="AE804">
            <v>1954.81752435965</v>
          </cell>
          <cell r="AF804">
            <v>1669.14386209709</v>
          </cell>
          <cell r="AG804">
            <v>1555.23945172904</v>
          </cell>
          <cell r="AH804">
            <v>1736.16031519729</v>
          </cell>
          <cell r="AI804">
            <v>1707.1093981072</v>
          </cell>
          <cell r="AJ804">
            <v>1920.41583645283</v>
          </cell>
          <cell r="AK804">
            <v>2155.23821080286</v>
          </cell>
          <cell r="AL804">
            <v>1994.09633955052</v>
          </cell>
          <cell r="AM804">
            <v>2139.55899486734</v>
          </cell>
          <cell r="AN804">
            <v>2053.99929350185</v>
          </cell>
          <cell r="AO804">
            <v>2475.76789331669</v>
          </cell>
          <cell r="AP804">
            <v>1991.30667417951</v>
          </cell>
          <cell r="AQ804">
            <v>2095.65046108165</v>
          </cell>
          <cell r="AR804">
            <v>2501.50645282771</v>
          </cell>
          <cell r="AS804">
            <v>3091.90407449621</v>
          </cell>
        </row>
        <row r="804"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</row>
        <row r="804">
          <cell r="BX804">
            <v>3.14021567199645</v>
          </cell>
          <cell r="BY804">
            <v>3.04288411765435</v>
          </cell>
          <cell r="BZ804">
            <v>3.38430987354408</v>
          </cell>
          <cell r="CA804">
            <v>3.78152155177704</v>
          </cell>
          <cell r="CB804">
            <v>3.2391368925138</v>
          </cell>
          <cell r="CC804">
            <v>2.94207654797219</v>
          </cell>
          <cell r="CD804">
            <v>3.27664971107046</v>
          </cell>
          <cell r="CE804">
            <v>3.28476416062643</v>
          </cell>
          <cell r="CF804">
            <v>3.65482413338671</v>
          </cell>
          <cell r="CG804">
            <v>4.12215645020584</v>
          </cell>
          <cell r="CH804">
            <v>3.84203220263419</v>
          </cell>
          <cell r="CI804">
            <v>4.06997275517932</v>
          </cell>
          <cell r="CJ804">
            <v>3.86456397000664</v>
          </cell>
          <cell r="CK804">
            <v>4.65811425976633</v>
          </cell>
          <cell r="CL804">
            <v>3.74660889641681</v>
          </cell>
          <cell r="CM804">
            <v>3.94292991786593</v>
          </cell>
          <cell r="CN804">
            <v>4.70654091212246</v>
          </cell>
          <cell r="CO804">
            <v>5.81736377554602</v>
          </cell>
          <cell r="CP804">
            <v>4.71913225446263</v>
          </cell>
          <cell r="CQ804">
            <v>5.08816689898041</v>
          </cell>
          <cell r="CR804">
            <v>1.45722716777965</v>
          </cell>
          <cell r="CS804">
            <v>1.45119343416432</v>
          </cell>
          <cell r="CT804">
            <v>1.43035923851254</v>
          </cell>
          <cell r="CU804">
            <v>1.44818340531643</v>
          </cell>
          <cell r="CV804">
            <v>1.45011304107708</v>
          </cell>
          <cell r="CW804">
            <v>1.41627235941143</v>
          </cell>
          <cell r="CX804">
            <v>1.41179488061364</v>
          </cell>
          <cell r="CY804">
            <v>1.44827299197022</v>
          </cell>
          <cell r="CZ804">
            <v>1.45166680075982</v>
          </cell>
          <cell r="DA804">
            <v>1.42385018250955</v>
          </cell>
          <cell r="DB804">
            <v>1.43958041715136</v>
          </cell>
          <cell r="DC804">
            <v>1.43244495756168</v>
          </cell>
          <cell r="DD804">
            <v>1.42197601541664</v>
          </cell>
          <cell r="DE804">
            <v>1.44025668425677</v>
          </cell>
          <cell r="DF804">
            <v>1.4561527169268</v>
          </cell>
          <cell r="DG804">
            <v>1.4561527169268</v>
          </cell>
          <cell r="DH804">
            <v>1.4561527169268</v>
          </cell>
          <cell r="DI804">
            <v>1.4561527169268</v>
          </cell>
          <cell r="DJ804">
            <v>1.4561527169268</v>
          </cell>
          <cell r="DK804">
            <v>1.4561527169268</v>
          </cell>
        </row>
        <row r="805">
          <cell r="A805">
            <v>1286.72490732358</v>
          </cell>
          <cell r="B805">
            <v>1432.18706410787</v>
          </cell>
          <cell r="C805">
            <v>1561.73759128957</v>
          </cell>
          <cell r="D805">
            <v>1460.35572326081</v>
          </cell>
          <cell r="E805">
            <v>1470.19211081148</v>
          </cell>
          <cell r="F805">
            <v>1834.0481336997</v>
          </cell>
          <cell r="G805">
            <v>1989.9568990539</v>
          </cell>
          <cell r="H805">
            <v>1669.33031809886</v>
          </cell>
          <cell r="I805">
            <v>1869.29902366222</v>
          </cell>
          <cell r="J805">
            <v>1815.48166892388</v>
          </cell>
          <cell r="K805">
            <v>1998.65208286218</v>
          </cell>
          <cell r="L805">
            <v>2090.39532414276</v>
          </cell>
          <cell r="M805">
            <v>2337.00110617835</v>
          </cell>
          <cell r="N805">
            <v>1855.98640233783</v>
          </cell>
          <cell r="O805">
            <v>2315.49756030753</v>
          </cell>
          <cell r="P805">
            <v>2237.40794269164</v>
          </cell>
          <cell r="Q805">
            <v>2517.89328162845</v>
          </cell>
          <cell r="R805">
            <v>2559.36576583422</v>
          </cell>
          <cell r="S805">
            <v>2394.34092935922</v>
          </cell>
          <cell r="T805">
            <v>2517.5928024662</v>
          </cell>
        </row>
        <row r="805">
          <cell r="Z805">
            <v>1286.72490732358</v>
          </cell>
          <cell r="AA805">
            <v>1432.18706410787</v>
          </cell>
          <cell r="AB805">
            <v>1561.73759128957</v>
          </cell>
          <cell r="AC805">
            <v>1460.35572326081</v>
          </cell>
          <cell r="AD805">
            <v>1470.19211081148</v>
          </cell>
          <cell r="AE805">
            <v>1834.0481336997</v>
          </cell>
          <cell r="AF805">
            <v>1989.9568990539</v>
          </cell>
          <cell r="AG805">
            <v>1669.33031809886</v>
          </cell>
          <cell r="AH805">
            <v>1869.29902366222</v>
          </cell>
          <cell r="AI805">
            <v>1815.48166892388</v>
          </cell>
          <cell r="AJ805">
            <v>1998.65208286218</v>
          </cell>
          <cell r="AK805">
            <v>2090.39532414276</v>
          </cell>
          <cell r="AL805">
            <v>2337.00110617835</v>
          </cell>
          <cell r="AM805">
            <v>1855.98640233783</v>
          </cell>
          <cell r="AN805">
            <v>2315.49756030753</v>
          </cell>
          <cell r="AO805">
            <v>2237.40794269164</v>
          </cell>
          <cell r="AP805">
            <v>2517.89328162845</v>
          </cell>
          <cell r="AQ805">
            <v>2559.36576583422</v>
          </cell>
          <cell r="AR805">
            <v>2394.34092935922</v>
          </cell>
          <cell r="AS805">
            <v>2517.5928024662</v>
          </cell>
        </row>
        <row r="805"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</row>
        <row r="805">
          <cell r="BX805">
            <v>3.00080522232409</v>
          </cell>
          <cell r="BY805">
            <v>2.7855921857523</v>
          </cell>
          <cell r="BZ805">
            <v>2.81261079478491</v>
          </cell>
          <cell r="CA805">
            <v>3.47479337828088</v>
          </cell>
          <cell r="CB805">
            <v>3.83108678019577</v>
          </cell>
          <cell r="CC805">
            <v>3.21949718740924</v>
          </cell>
          <cell r="CD805">
            <v>3.57168753706523</v>
          </cell>
          <cell r="CE805">
            <v>3.47668883898557</v>
          </cell>
          <cell r="CF805">
            <v>3.79620637360382</v>
          </cell>
          <cell r="CG805">
            <v>3.96587040147779</v>
          </cell>
          <cell r="CH805">
            <v>4.37610443341068</v>
          </cell>
          <cell r="CI805">
            <v>3.46600801568813</v>
          </cell>
          <cell r="CJ805">
            <v>4.43323770562227</v>
          </cell>
          <cell r="CK805">
            <v>4.28372779329639</v>
          </cell>
          <cell r="CL805">
            <v>4.82074333663548</v>
          </cell>
          <cell r="CM805">
            <v>4.90014630551722</v>
          </cell>
          <cell r="CN805">
            <v>4.58419074591476</v>
          </cell>
          <cell r="CO805">
            <v>4.82016804103826</v>
          </cell>
          <cell r="CP805">
            <v>4.86893317717196</v>
          </cell>
          <cell r="CQ805">
            <v>4.77888308264109</v>
          </cell>
          <cell r="CR805">
            <v>1.42810517693905</v>
          </cell>
          <cell r="CS805">
            <v>1.4364131237323</v>
          </cell>
          <cell r="CT805">
            <v>1.42586166372601</v>
          </cell>
          <cell r="CU805">
            <v>1.43631024122637</v>
          </cell>
          <cell r="CV805">
            <v>1.43209419473638</v>
          </cell>
          <cell r="CW805">
            <v>1.4460685457742</v>
          </cell>
          <cell r="CX805">
            <v>1.42307836458305</v>
          </cell>
          <cell r="CY805">
            <v>1.42056583826344</v>
          </cell>
          <cell r="CZ805">
            <v>1.4338788415752</v>
          </cell>
          <cell r="DA805">
            <v>1.43064927894573</v>
          </cell>
          <cell r="DB805">
            <v>1.44242925495407</v>
          </cell>
          <cell r="DC805">
            <v>1.44409925119322</v>
          </cell>
          <cell r="DD805">
            <v>1.46311470717412</v>
          </cell>
          <cell r="DE805">
            <v>1.4670751567696</v>
          </cell>
          <cell r="DF805">
            <v>1.43096972316736</v>
          </cell>
          <cell r="DG805">
            <v>1.43096972316736</v>
          </cell>
          <cell r="DH805">
            <v>1.43096972316736</v>
          </cell>
          <cell r="DI805">
            <v>1.43096972316736</v>
          </cell>
          <cell r="DJ805">
            <v>1.43096972316736</v>
          </cell>
          <cell r="DK805">
            <v>1.43096972316736</v>
          </cell>
        </row>
        <row r="806">
          <cell r="A806">
            <v>1448.14998424531</v>
          </cell>
          <cell r="B806">
            <v>1380.58956959732</v>
          </cell>
          <cell r="C806">
            <v>1688.72256823495</v>
          </cell>
          <cell r="D806">
            <v>1750.99272801505</v>
          </cell>
          <cell r="E806">
            <v>1628.02746369976</v>
          </cell>
          <cell r="F806">
            <v>1974.50505539367</v>
          </cell>
          <cell r="G806">
            <v>1758.51208312818</v>
          </cell>
          <cell r="H806">
            <v>1973.8045261034</v>
          </cell>
          <cell r="I806">
            <v>1792.14512810865</v>
          </cell>
          <cell r="J806">
            <v>1782.73718822332</v>
          </cell>
          <cell r="K806">
            <v>2132.67620356247</v>
          </cell>
          <cell r="L806">
            <v>2302.94971626956</v>
          </cell>
          <cell r="M806">
            <v>2187.19377688822</v>
          </cell>
          <cell r="N806">
            <v>1979.2906002289</v>
          </cell>
          <cell r="O806">
            <v>2395.67837338827</v>
          </cell>
          <cell r="P806">
            <v>2570.52821300594</v>
          </cell>
          <cell r="Q806">
            <v>2188.11921052215</v>
          </cell>
          <cell r="R806">
            <v>2242.24170733782</v>
          </cell>
          <cell r="S806">
            <v>2281.12960847863</v>
          </cell>
          <cell r="T806">
            <v>2248.49590465449</v>
          </cell>
        </row>
        <row r="806">
          <cell r="Z806">
            <v>1448.14998424531</v>
          </cell>
          <cell r="AA806">
            <v>1380.58956959732</v>
          </cell>
          <cell r="AB806">
            <v>1688.72256823495</v>
          </cell>
          <cell r="AC806">
            <v>1750.99272801505</v>
          </cell>
          <cell r="AD806">
            <v>1628.02746369976</v>
          </cell>
          <cell r="AE806">
            <v>1974.50505539367</v>
          </cell>
          <cell r="AF806">
            <v>1758.51208312818</v>
          </cell>
          <cell r="AG806">
            <v>1973.8045261034</v>
          </cell>
          <cell r="AH806">
            <v>1792.14512810865</v>
          </cell>
          <cell r="AI806">
            <v>1782.73718822332</v>
          </cell>
          <cell r="AJ806">
            <v>2132.67620356247</v>
          </cell>
          <cell r="AK806">
            <v>2302.94971626956</v>
          </cell>
          <cell r="AL806">
            <v>2187.19377688822</v>
          </cell>
          <cell r="AM806">
            <v>1979.2906002289</v>
          </cell>
          <cell r="AN806">
            <v>2395.67837338827</v>
          </cell>
          <cell r="AO806">
            <v>2570.52821300594</v>
          </cell>
          <cell r="AP806">
            <v>2188.11921052215</v>
          </cell>
          <cell r="AQ806">
            <v>2242.24170733782</v>
          </cell>
          <cell r="AR806">
            <v>2281.12960847863</v>
          </cell>
          <cell r="AS806">
            <v>2248.49590465449</v>
          </cell>
        </row>
        <row r="806"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</row>
        <row r="806">
          <cell r="BX806">
            <v>3.18378870275818</v>
          </cell>
          <cell r="BY806">
            <v>3.27781850906696</v>
          </cell>
          <cell r="BZ806">
            <v>3.0888469935059</v>
          </cell>
          <cell r="CA806">
            <v>3.80925185689848</v>
          </cell>
          <cell r="CB806">
            <v>3.38029106764352</v>
          </cell>
          <cell r="CC806">
            <v>3.71010853267499</v>
          </cell>
          <cell r="CD806">
            <v>3.56533247746892</v>
          </cell>
          <cell r="CE806">
            <v>3.43140795854726</v>
          </cell>
          <cell r="CF806">
            <v>4.05651357063865</v>
          </cell>
          <cell r="CG806">
            <v>4.36376278648088</v>
          </cell>
          <cell r="CH806">
            <v>4.16882524182212</v>
          </cell>
          <cell r="CI806">
            <v>3.76946512206609</v>
          </cell>
          <cell r="CJ806">
            <v>4.5892707873035</v>
          </cell>
          <cell r="CK806">
            <v>4.92422111704547</v>
          </cell>
          <cell r="CL806">
            <v>4.19166098568751</v>
          </cell>
          <cell r="CM806">
            <v>4.29534050975516</v>
          </cell>
          <cell r="CN806">
            <v>4.36983594731787</v>
          </cell>
          <cell r="CO806">
            <v>4.30732133546294</v>
          </cell>
          <cell r="CP806">
            <v>5.38630681391387</v>
          </cell>
          <cell r="CQ806">
            <v>5.26363611106924</v>
          </cell>
          <cell r="CR806">
            <v>1.47604294668332</v>
          </cell>
          <cell r="CS806">
            <v>1.42784629073947</v>
          </cell>
          <cell r="CT806">
            <v>1.4531860010805</v>
          </cell>
          <cell r="CU806">
            <v>1.46354666600858</v>
          </cell>
          <cell r="CV806">
            <v>1.44401753307735</v>
          </cell>
          <cell r="CW806">
            <v>1.42012213807622</v>
          </cell>
          <cell r="CX806">
            <v>1.42527410427927</v>
          </cell>
          <cell r="CY806">
            <v>1.45755402720283</v>
          </cell>
          <cell r="CZ806">
            <v>1.3771469234303</v>
          </cell>
          <cell r="DA806">
            <v>1.4233840841974</v>
          </cell>
          <cell r="DB806">
            <v>1.44038677577775</v>
          </cell>
          <cell r="DC806">
            <v>1.4458740280287</v>
          </cell>
          <cell r="DD806">
            <v>1.43741015031919</v>
          </cell>
          <cell r="DE806">
            <v>1.43858977272023</v>
          </cell>
          <cell r="DF806">
            <v>1.43018416150184</v>
          </cell>
          <cell r="DG806">
            <v>1.43018416150184</v>
          </cell>
          <cell r="DH806">
            <v>1.43018416150184</v>
          </cell>
          <cell r="DI806">
            <v>1.43018416150184</v>
          </cell>
          <cell r="DJ806">
            <v>1.43018416150184</v>
          </cell>
          <cell r="DK806">
            <v>1.43018416150184</v>
          </cell>
        </row>
        <row r="807">
          <cell r="A807">
            <v>1303.20871069709</v>
          </cell>
          <cell r="B807">
            <v>1493.71322982767</v>
          </cell>
          <cell r="C807">
            <v>1649.09349849335</v>
          </cell>
          <cell r="D807">
            <v>1759.4566199371</v>
          </cell>
          <cell r="E807">
            <v>1404.20720285275</v>
          </cell>
          <cell r="F807">
            <v>1784.09794624576</v>
          </cell>
          <cell r="G807">
            <v>1709.5800168304</v>
          </cell>
          <cell r="H807">
            <v>1746.54264079756</v>
          </cell>
          <cell r="I807">
            <v>1786.39212491189</v>
          </cell>
          <cell r="J807">
            <v>1841.91394426972</v>
          </cell>
          <cell r="K807">
            <v>1521.16605911416</v>
          </cell>
          <cell r="L807">
            <v>1919.18689391618</v>
          </cell>
          <cell r="M807">
            <v>1958.45189617242</v>
          </cell>
          <cell r="N807">
            <v>2173.69786036168</v>
          </cell>
          <cell r="O807">
            <v>2202.75414324526</v>
          </cell>
          <cell r="P807">
            <v>2211.98705065594</v>
          </cell>
          <cell r="Q807">
            <v>2528.12750513094</v>
          </cell>
          <cell r="R807">
            <v>2205.2941362339</v>
          </cell>
          <cell r="S807">
            <v>2158.60153388822</v>
          </cell>
          <cell r="T807">
            <v>2806.06386048785</v>
          </cell>
        </row>
        <row r="807">
          <cell r="Z807">
            <v>1303.20871069709</v>
          </cell>
          <cell r="AA807">
            <v>1493.71322982767</v>
          </cell>
          <cell r="AB807">
            <v>1649.09349849335</v>
          </cell>
          <cell r="AC807">
            <v>1759.4566199371</v>
          </cell>
          <cell r="AD807">
            <v>1404.20720285275</v>
          </cell>
          <cell r="AE807">
            <v>1784.09794624576</v>
          </cell>
          <cell r="AF807">
            <v>1709.5800168304</v>
          </cell>
          <cell r="AG807">
            <v>1746.54264079756</v>
          </cell>
          <cell r="AH807">
            <v>1786.39212491189</v>
          </cell>
          <cell r="AI807">
            <v>1841.91394426972</v>
          </cell>
          <cell r="AJ807">
            <v>1521.16605911416</v>
          </cell>
          <cell r="AK807">
            <v>1919.18689391618</v>
          </cell>
          <cell r="AL807">
            <v>1958.45189617242</v>
          </cell>
          <cell r="AM807">
            <v>2173.69786036168</v>
          </cell>
          <cell r="AN807">
            <v>2202.75414324526</v>
          </cell>
          <cell r="AO807">
            <v>2211.98705065594</v>
          </cell>
          <cell r="AP807">
            <v>2528.12750513094</v>
          </cell>
          <cell r="AQ807">
            <v>2205.2941362339</v>
          </cell>
          <cell r="AR807">
            <v>2158.60153388822</v>
          </cell>
          <cell r="AS807">
            <v>2806.06386048785</v>
          </cell>
        </row>
        <row r="807"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</row>
        <row r="807">
          <cell r="BX807">
            <v>3.16736490499723</v>
          </cell>
          <cell r="BY807">
            <v>3.25388722553622</v>
          </cell>
          <cell r="BZ807">
            <v>2.63840676450665</v>
          </cell>
          <cell r="CA807">
            <v>3.40672711493422</v>
          </cell>
          <cell r="CB807">
            <v>3.25796906207546</v>
          </cell>
          <cell r="CC807">
            <v>3.31315209615115</v>
          </cell>
          <cell r="CD807">
            <v>3.41349822866213</v>
          </cell>
          <cell r="CE807">
            <v>3.38773867557895</v>
          </cell>
          <cell r="CF807">
            <v>2.87466288029318</v>
          </cell>
          <cell r="CG807">
            <v>3.60708133746422</v>
          </cell>
          <cell r="CH807">
            <v>3.72138555236782</v>
          </cell>
          <cell r="CI807">
            <v>4.10962636903216</v>
          </cell>
          <cell r="CJ807">
            <v>4.20076291094288</v>
          </cell>
          <cell r="CK807">
            <v>4.21837052962783</v>
          </cell>
          <cell r="CL807">
            <v>4.82126627261377</v>
          </cell>
          <cell r="CM807">
            <v>4.20560680528917</v>
          </cell>
          <cell r="CN807">
            <v>4.11656166479965</v>
          </cell>
          <cell r="CO807">
            <v>5.35130487758755</v>
          </cell>
          <cell r="CP807">
            <v>5.02013254274444</v>
          </cell>
          <cell r="CQ807">
            <v>4.93785919709068</v>
          </cell>
          <cell r="CR807">
            <v>1.42985129354777</v>
          </cell>
          <cell r="CS807">
            <v>1.46203927463822</v>
          </cell>
          <cell r="CT807">
            <v>1.42644264710566</v>
          </cell>
          <cell r="CU807">
            <v>1.48143705101019</v>
          </cell>
          <cell r="CV807">
            <v>1.45813112415733</v>
          </cell>
          <cell r="CW807">
            <v>1.43479046423414</v>
          </cell>
          <cell r="CX807">
            <v>1.43763822761556</v>
          </cell>
          <cell r="CY807">
            <v>1.44425857675262</v>
          </cell>
          <cell r="CZ807">
            <v>1.43378571538817</v>
          </cell>
          <cell r="DA807">
            <v>1.48958938589893</v>
          </cell>
          <cell r="DB807">
            <v>1.44976243048136</v>
          </cell>
          <cell r="DC807">
            <v>1.45770105877298</v>
          </cell>
          <cell r="DD807">
            <v>1.44183438072819</v>
          </cell>
          <cell r="DE807">
            <v>1.44911874437217</v>
          </cell>
          <cell r="DF807">
            <v>1.43663019935863</v>
          </cell>
          <cell r="DG807">
            <v>1.43663019935863</v>
          </cell>
          <cell r="DH807">
            <v>1.43663019935863</v>
          </cell>
          <cell r="DI807">
            <v>1.43663019935863</v>
          </cell>
          <cell r="DJ807">
            <v>1.43663019935863</v>
          </cell>
          <cell r="DK807">
            <v>1.43663019935863</v>
          </cell>
        </row>
        <row r="808">
          <cell r="A808">
            <v>1359.3557084293</v>
          </cell>
          <cell r="B808">
            <v>1473.72904681602</v>
          </cell>
          <cell r="C808">
            <v>1408.87525568082</v>
          </cell>
          <cell r="D808">
            <v>1583.78441553468</v>
          </cell>
          <cell r="E808">
            <v>1497.93019738458</v>
          </cell>
          <cell r="F808">
            <v>1570.82229562306</v>
          </cell>
          <cell r="G808">
            <v>1960.13796319447</v>
          </cell>
          <cell r="H808">
            <v>1508.461049788</v>
          </cell>
          <cell r="I808">
            <v>1515.89884993787</v>
          </cell>
          <cell r="J808">
            <v>1590.77284198344</v>
          </cell>
          <cell r="K808">
            <v>2022.36969606524</v>
          </cell>
          <cell r="L808">
            <v>2438.47325336016</v>
          </cell>
          <cell r="M808">
            <v>2043.21389989011</v>
          </cell>
          <cell r="N808">
            <v>2215.13538514254</v>
          </cell>
          <cell r="O808">
            <v>2196.64737712627</v>
          </cell>
          <cell r="P808">
            <v>2117.51116333596</v>
          </cell>
          <cell r="Q808">
            <v>2250.9092697955</v>
          </cell>
          <cell r="R808">
            <v>2498.47815236532</v>
          </cell>
          <cell r="S808">
            <v>2481.57795487831</v>
          </cell>
          <cell r="T808">
            <v>2354.34807055575</v>
          </cell>
        </row>
        <row r="808">
          <cell r="Z808">
            <v>1359.3557084293</v>
          </cell>
          <cell r="AA808">
            <v>1473.72904681602</v>
          </cell>
          <cell r="AB808">
            <v>1408.87525568082</v>
          </cell>
          <cell r="AC808">
            <v>1583.78441553468</v>
          </cell>
          <cell r="AD808">
            <v>1497.93019738458</v>
          </cell>
          <cell r="AE808">
            <v>1570.82229562306</v>
          </cell>
          <cell r="AF808">
            <v>1960.13796319447</v>
          </cell>
          <cell r="AG808">
            <v>1508.461049788</v>
          </cell>
          <cell r="AH808">
            <v>1515.89884993787</v>
          </cell>
          <cell r="AI808">
            <v>1590.77284198344</v>
          </cell>
          <cell r="AJ808">
            <v>2022.36969606524</v>
          </cell>
          <cell r="AK808">
            <v>2438.47325336016</v>
          </cell>
          <cell r="AL808">
            <v>2043.21389989011</v>
          </cell>
          <cell r="AM808">
            <v>2215.13538514254</v>
          </cell>
          <cell r="AN808">
            <v>2196.64737712627</v>
          </cell>
          <cell r="AO808">
            <v>2117.51116333596</v>
          </cell>
          <cell r="AP808">
            <v>2250.9092697955</v>
          </cell>
          <cell r="AQ808">
            <v>2498.47815236532</v>
          </cell>
          <cell r="AR808">
            <v>2481.57795487831</v>
          </cell>
          <cell r="AS808">
            <v>2354.34807055575</v>
          </cell>
        </row>
        <row r="808"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</row>
        <row r="808">
          <cell r="BX808">
            <v>2.71117898661414</v>
          </cell>
          <cell r="BY808">
            <v>3.05102224930566</v>
          </cell>
          <cell r="BZ808">
            <v>2.84747307424797</v>
          </cell>
          <cell r="CA808">
            <v>2.98770717454468</v>
          </cell>
          <cell r="CB808">
            <v>3.68712044907547</v>
          </cell>
          <cell r="CC808">
            <v>2.84184022945905</v>
          </cell>
          <cell r="CD808">
            <v>2.91892404807966</v>
          </cell>
          <cell r="CE808">
            <v>3.02212647130407</v>
          </cell>
          <cell r="CF808">
            <v>3.85054005340615</v>
          </cell>
          <cell r="CG808">
            <v>4.64810693686732</v>
          </cell>
          <cell r="CH808">
            <v>3.91971111455308</v>
          </cell>
          <cell r="CI808">
            <v>4.25579262438507</v>
          </cell>
          <cell r="CJ808">
            <v>4.25768095011398</v>
          </cell>
          <cell r="CK808">
            <v>4.1042941328088</v>
          </cell>
          <cell r="CL808">
            <v>4.36285478417611</v>
          </cell>
          <cell r="CM808">
            <v>4.842708458523</v>
          </cell>
          <cell r="CN808">
            <v>4.80995142630979</v>
          </cell>
          <cell r="CO808">
            <v>4.56334641341325</v>
          </cell>
          <cell r="CP808">
            <v>5.14006317308239</v>
          </cell>
          <cell r="CQ808">
            <v>5.05935949030931</v>
          </cell>
          <cell r="CR808">
            <v>1.42238165896044</v>
          </cell>
          <cell r="CS808">
            <v>1.44940890884389</v>
          </cell>
          <cell r="CT808">
            <v>1.42370984225028</v>
          </cell>
          <cell r="CU808">
            <v>1.42219067265537</v>
          </cell>
          <cell r="CV808">
            <v>1.44124922062089</v>
          </cell>
          <cell r="CW808">
            <v>1.44044328185887</v>
          </cell>
          <cell r="CX808">
            <v>1.45648645581945</v>
          </cell>
          <cell r="CY808">
            <v>1.45425839094615</v>
          </cell>
          <cell r="CZ808">
            <v>1.42283508089519</v>
          </cell>
          <cell r="DA808">
            <v>1.44212421294801</v>
          </cell>
          <cell r="DB808">
            <v>1.43895111243633</v>
          </cell>
          <cell r="DC808">
            <v>1.43730527935003</v>
          </cell>
          <cell r="DD808">
            <v>1.42812726179874</v>
          </cell>
          <cell r="DE808">
            <v>1.42602438711651</v>
          </cell>
          <cell r="DF808">
            <v>1.41349529535924</v>
          </cell>
          <cell r="DG808">
            <v>1.41349529535924</v>
          </cell>
          <cell r="DH808">
            <v>1.41349529535924</v>
          </cell>
          <cell r="DI808">
            <v>1.41349529535924</v>
          </cell>
          <cell r="DJ808">
            <v>1.41349529535924</v>
          </cell>
          <cell r="DK808">
            <v>1.41349529535924</v>
          </cell>
        </row>
        <row r="809">
          <cell r="A809">
            <v>1449.16259591206</v>
          </cell>
          <cell r="B809">
            <v>1254.56881224599</v>
          </cell>
          <cell r="C809">
            <v>1361.99585089585</v>
          </cell>
          <cell r="D809">
            <v>1742.15655297714</v>
          </cell>
          <cell r="E809">
            <v>1791.88662092545</v>
          </cell>
          <cell r="F809">
            <v>1553.23800919158</v>
          </cell>
          <cell r="G809">
            <v>1618.18954347363</v>
          </cell>
          <cell r="H809">
            <v>1824.27199442086</v>
          </cell>
          <cell r="I809">
            <v>1896.70397554902</v>
          </cell>
          <cell r="J809">
            <v>2090.91665228178</v>
          </cell>
          <cell r="K809">
            <v>2258.73194271072</v>
          </cell>
          <cell r="L809">
            <v>2096.0310527545</v>
          </cell>
          <cell r="M809">
            <v>2133.79945271782</v>
          </cell>
          <cell r="N809">
            <v>2085.12784713942</v>
          </cell>
          <cell r="O809">
            <v>2196.58371613487</v>
          </cell>
          <cell r="P809">
            <v>2091.17121214155</v>
          </cell>
          <cell r="Q809">
            <v>2289.74309017814</v>
          </cell>
          <cell r="R809">
            <v>2596.49337456706</v>
          </cell>
          <cell r="S809">
            <v>2543.87968264473</v>
          </cell>
          <cell r="T809">
            <v>2304.62444694089</v>
          </cell>
        </row>
        <row r="809">
          <cell r="Z809">
            <v>1449.16259591206</v>
          </cell>
          <cell r="AA809">
            <v>1254.56881224599</v>
          </cell>
          <cell r="AB809">
            <v>1361.99585089585</v>
          </cell>
          <cell r="AC809">
            <v>1742.15655297714</v>
          </cell>
          <cell r="AD809">
            <v>1791.88662092545</v>
          </cell>
          <cell r="AE809">
            <v>1553.23800919158</v>
          </cell>
          <cell r="AF809">
            <v>1618.18954347363</v>
          </cell>
          <cell r="AG809">
            <v>1824.27199442086</v>
          </cell>
          <cell r="AH809">
            <v>1896.70397554902</v>
          </cell>
          <cell r="AI809">
            <v>2090.91665228178</v>
          </cell>
          <cell r="AJ809">
            <v>2258.73194271072</v>
          </cell>
          <cell r="AK809">
            <v>2096.0310527545</v>
          </cell>
          <cell r="AL809">
            <v>2133.79945271782</v>
          </cell>
          <cell r="AM809">
            <v>2085.12784713942</v>
          </cell>
          <cell r="AN809">
            <v>2196.58371613487</v>
          </cell>
          <cell r="AO809">
            <v>2091.17121214155</v>
          </cell>
          <cell r="AP809">
            <v>2289.74309017814</v>
          </cell>
          <cell r="AQ809">
            <v>2596.49337456706</v>
          </cell>
          <cell r="AR809">
            <v>2543.87968264473</v>
          </cell>
          <cell r="AS809">
            <v>2304.62444694089</v>
          </cell>
        </row>
        <row r="809"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</row>
        <row r="809">
          <cell r="BX809">
            <v>2.56431191883949</v>
          </cell>
          <cell r="BY809">
            <v>3.29902065469478</v>
          </cell>
          <cell r="BZ809">
            <v>3.41481826578832</v>
          </cell>
          <cell r="CA809">
            <v>2.92277465913193</v>
          </cell>
          <cell r="CB809">
            <v>3.07855260341094</v>
          </cell>
          <cell r="CC809">
            <v>3.48278432952982</v>
          </cell>
          <cell r="CD809">
            <v>3.53401174624225</v>
          </cell>
          <cell r="CE809">
            <v>3.94874270327289</v>
          </cell>
          <cell r="CF809">
            <v>4.30559731129552</v>
          </cell>
          <cell r="CG809">
            <v>4.00975526263981</v>
          </cell>
          <cell r="CH809">
            <v>4.08483750361365</v>
          </cell>
          <cell r="CI809">
            <v>3.97011525608835</v>
          </cell>
          <cell r="CJ809">
            <v>4.14668472432822</v>
          </cell>
          <cell r="CK809">
            <v>3.94768824773073</v>
          </cell>
          <cell r="CL809">
            <v>4.32254988732458</v>
          </cell>
          <cell r="CM809">
            <v>4.90162944123164</v>
          </cell>
          <cell r="CN809">
            <v>4.80230593674497</v>
          </cell>
          <cell r="CO809">
            <v>4.35064273637564</v>
          </cell>
          <cell r="CP809">
            <v>4.58141219466217</v>
          </cell>
          <cell r="CQ809">
            <v>4.72418428773029</v>
          </cell>
          <cell r="CR809">
            <v>1.44375347024871</v>
          </cell>
          <cell r="CS809">
            <v>1.42647763717154</v>
          </cell>
          <cell r="CT809">
            <v>1.45516442617291</v>
          </cell>
          <cell r="CU809">
            <v>1.44680259737075</v>
          </cell>
          <cell r="CV809">
            <v>1.43763973113253</v>
          </cell>
          <cell r="CW809">
            <v>1.45596123438019</v>
          </cell>
          <cell r="CX809">
            <v>1.44009103648407</v>
          </cell>
          <cell r="CY809">
            <v>1.43506028259909</v>
          </cell>
          <cell r="CZ809">
            <v>1.47041085916167</v>
          </cell>
          <cell r="DA809">
            <v>1.45072475059636</v>
          </cell>
          <cell r="DB809">
            <v>1.43727019619866</v>
          </cell>
          <cell r="DC809">
            <v>1.43214496978645</v>
          </cell>
          <cell r="DD809">
            <v>1.43115262055966</v>
          </cell>
          <cell r="DE809">
            <v>1.43892019872673</v>
          </cell>
          <cell r="DF809">
            <v>1.4512889159729</v>
          </cell>
          <cell r="DG809">
            <v>1.4512889159729</v>
          </cell>
          <cell r="DH809">
            <v>1.4512889159729</v>
          </cell>
          <cell r="DI809">
            <v>1.4512889159729</v>
          </cell>
          <cell r="DJ809">
            <v>1.4512889159729</v>
          </cell>
          <cell r="DK809">
            <v>1.4512889159729</v>
          </cell>
        </row>
        <row r="810">
          <cell r="A810">
            <v>1326.75048881823</v>
          </cell>
          <cell r="B810">
            <v>1247.86524605697</v>
          </cell>
          <cell r="C810">
            <v>1295.23011466999</v>
          </cell>
          <cell r="D810">
            <v>1568.50409645312</v>
          </cell>
          <cell r="E810">
            <v>1661.20084411996</v>
          </cell>
          <cell r="F810">
            <v>1884.05203297891</v>
          </cell>
          <cell r="G810">
            <v>1605.28322622956</v>
          </cell>
          <cell r="H810">
            <v>1984.82849044986</v>
          </cell>
          <cell r="I810">
            <v>1875.59157080705</v>
          </cell>
          <cell r="J810">
            <v>1718.91491752982</v>
          </cell>
          <cell r="K810">
            <v>2113.8697856011</v>
          </cell>
          <cell r="L810">
            <v>2139.22065025893</v>
          </cell>
          <cell r="M810">
            <v>2028.22995245185</v>
          </cell>
          <cell r="N810">
            <v>2229.019542262</v>
          </cell>
          <cell r="O810">
            <v>2080.31363945313</v>
          </cell>
          <cell r="P810">
            <v>2079.71366759038</v>
          </cell>
          <cell r="Q810">
            <v>2023.69558892571</v>
          </cell>
          <cell r="R810">
            <v>2597.28014911547</v>
          </cell>
          <cell r="S810">
            <v>2601.83907312128</v>
          </cell>
          <cell r="T810">
            <v>2701.3899462827</v>
          </cell>
        </row>
        <row r="810">
          <cell r="Z810">
            <v>1326.75048881823</v>
          </cell>
          <cell r="AA810">
            <v>1247.86524605697</v>
          </cell>
          <cell r="AB810">
            <v>1295.23011466999</v>
          </cell>
          <cell r="AC810">
            <v>1568.50409645312</v>
          </cell>
          <cell r="AD810">
            <v>1661.20084411996</v>
          </cell>
          <cell r="AE810">
            <v>1884.05203297891</v>
          </cell>
          <cell r="AF810">
            <v>1605.28322622956</v>
          </cell>
          <cell r="AG810">
            <v>1984.82849044986</v>
          </cell>
          <cell r="AH810">
            <v>1875.59157080705</v>
          </cell>
          <cell r="AI810">
            <v>1718.91491752982</v>
          </cell>
          <cell r="AJ810">
            <v>2113.8697856011</v>
          </cell>
          <cell r="AK810">
            <v>2139.22065025893</v>
          </cell>
          <cell r="AL810">
            <v>2028.22995245185</v>
          </cell>
          <cell r="AM810">
            <v>2229.019542262</v>
          </cell>
          <cell r="AN810">
            <v>2080.31363945313</v>
          </cell>
          <cell r="AO810">
            <v>2079.71366759038</v>
          </cell>
          <cell r="AP810">
            <v>2023.69558892571</v>
          </cell>
          <cell r="AQ810">
            <v>2597.28014911547</v>
          </cell>
          <cell r="AR810">
            <v>2601.83907312128</v>
          </cell>
          <cell r="AS810">
            <v>2701.3899462827</v>
          </cell>
        </row>
        <row r="810"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</row>
        <row r="810">
          <cell r="BX810">
            <v>2.51880366175433</v>
          </cell>
          <cell r="BY810">
            <v>3.00329031027934</v>
          </cell>
          <cell r="BZ810">
            <v>3.16731644598281</v>
          </cell>
          <cell r="CA810">
            <v>3.62400243585556</v>
          </cell>
          <cell r="CB810">
            <v>3.08825540090013</v>
          </cell>
          <cell r="CC810">
            <v>3.72423331257749</v>
          </cell>
          <cell r="CD810">
            <v>3.52978336675279</v>
          </cell>
          <cell r="CE810">
            <v>3.27242395328092</v>
          </cell>
          <cell r="CF810">
            <v>4.01707177473313</v>
          </cell>
          <cell r="CG810">
            <v>4.14174465527777</v>
          </cell>
          <cell r="CH810">
            <v>3.90166851761682</v>
          </cell>
          <cell r="CI810">
            <v>4.23364526520031</v>
          </cell>
          <cell r="CJ810">
            <v>3.95371100117123</v>
          </cell>
          <cell r="CK810">
            <v>3.9525707330361</v>
          </cell>
          <cell r="CL810">
            <v>3.84610635685714</v>
          </cell>
          <cell r="CM810">
            <v>4.93622447304676</v>
          </cell>
          <cell r="CN810">
            <v>4.94488887232455</v>
          </cell>
          <cell r="CO810">
            <v>5.13408889242248</v>
          </cell>
          <cell r="CP810">
            <v>4.64937978330316</v>
          </cell>
          <cell r="CQ810">
            <v>5.05834375401959</v>
          </cell>
          <cell r="CR810">
            <v>1.44320566579936</v>
          </cell>
          <cell r="CS810">
            <v>1.41109739321096</v>
          </cell>
          <cell r="CT810">
            <v>1.40883376918649</v>
          </cell>
          <cell r="CU810">
            <v>1.4308545139388</v>
          </cell>
          <cell r="CV810">
            <v>1.43693731491282</v>
          </cell>
          <cell r="CW810">
            <v>1.42433303594191</v>
          </cell>
          <cell r="CX810">
            <v>1.42411674726238</v>
          </cell>
          <cell r="CY810">
            <v>1.46013576991545</v>
          </cell>
          <cell r="CZ810">
            <v>1.45578538663528</v>
          </cell>
          <cell r="DA810">
            <v>1.43910324752277</v>
          </cell>
          <cell r="DB810">
            <v>1.44170291070409</v>
          </cell>
          <cell r="DC810">
            <v>1.41507480100002</v>
          </cell>
          <cell r="DD810">
            <v>1.4242097618465</v>
          </cell>
          <cell r="DE810">
            <v>1.44246918978068</v>
          </cell>
          <cell r="DF810">
            <v>1.44155438307728</v>
          </cell>
          <cell r="DG810">
            <v>1.44155438307728</v>
          </cell>
          <cell r="DH810">
            <v>1.44155438307728</v>
          </cell>
          <cell r="DI810">
            <v>1.44155438307728</v>
          </cell>
          <cell r="DJ810">
            <v>1.44155438307728</v>
          </cell>
          <cell r="DK810">
            <v>1.44155438307728</v>
          </cell>
        </row>
        <row r="811">
          <cell r="A811">
            <v>1272.56289372282</v>
          </cell>
          <cell r="B811">
            <v>1583.01560270235</v>
          </cell>
          <cell r="C811">
            <v>1828.49737663624</v>
          </cell>
          <cell r="D811">
            <v>1742.5368410706</v>
          </cell>
          <cell r="E811">
            <v>1715.70413540818</v>
          </cell>
          <cell r="F811">
            <v>1718.88556511757</v>
          </cell>
          <cell r="G811">
            <v>1958.40170172942</v>
          </cell>
          <cell r="H811">
            <v>1831.15485734205</v>
          </cell>
          <cell r="I811">
            <v>1837.14642506017</v>
          </cell>
          <cell r="J811">
            <v>1807.90735670024</v>
          </cell>
          <cell r="K811">
            <v>2164.07374241806</v>
          </cell>
          <cell r="L811">
            <v>1691.83295892302</v>
          </cell>
          <cell r="M811">
            <v>1918.00795540989</v>
          </cell>
          <cell r="N811">
            <v>2211.55523615565</v>
          </cell>
          <cell r="O811">
            <v>2487.62994143046</v>
          </cell>
          <cell r="P811">
            <v>1893.7888782585</v>
          </cell>
          <cell r="Q811">
            <v>2534.99659907249</v>
          </cell>
          <cell r="R811">
            <v>2514.82238704833</v>
          </cell>
          <cell r="S811">
            <v>2353.71106401165</v>
          </cell>
          <cell r="T811">
            <v>2830.77765441758</v>
          </cell>
        </row>
        <row r="811">
          <cell r="Z811">
            <v>1272.56289372282</v>
          </cell>
          <cell r="AA811">
            <v>1583.01560270235</v>
          </cell>
          <cell r="AB811">
            <v>1828.49737663624</v>
          </cell>
          <cell r="AC811">
            <v>1742.5368410706</v>
          </cell>
          <cell r="AD811">
            <v>1715.70413540818</v>
          </cell>
          <cell r="AE811">
            <v>1718.88556511757</v>
          </cell>
          <cell r="AF811">
            <v>1958.40170172942</v>
          </cell>
          <cell r="AG811">
            <v>1831.15485734205</v>
          </cell>
          <cell r="AH811">
            <v>1837.14642506017</v>
          </cell>
          <cell r="AI811">
            <v>1807.90735670024</v>
          </cell>
          <cell r="AJ811">
            <v>2164.07374241806</v>
          </cell>
          <cell r="AK811">
            <v>1691.83295892302</v>
          </cell>
          <cell r="AL811">
            <v>1918.00795540989</v>
          </cell>
          <cell r="AM811">
            <v>2211.55523615565</v>
          </cell>
          <cell r="AN811">
            <v>2487.62994143046</v>
          </cell>
          <cell r="AO811">
            <v>1893.7888782585</v>
          </cell>
          <cell r="AP811">
            <v>2534.99659907249</v>
          </cell>
          <cell r="AQ811">
            <v>2514.82238704833</v>
          </cell>
          <cell r="AR811">
            <v>2353.71106401165</v>
          </cell>
          <cell r="AS811">
            <v>2830.77765441758</v>
          </cell>
        </row>
        <row r="811"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</row>
        <row r="811">
          <cell r="BX811">
            <v>3.45320480770411</v>
          </cell>
          <cell r="BY811">
            <v>3.29158420464209</v>
          </cell>
          <cell r="BZ811">
            <v>3.29621733258229</v>
          </cell>
          <cell r="CA811">
            <v>3.24768698794009</v>
          </cell>
          <cell r="CB811">
            <v>3.71609831251885</v>
          </cell>
          <cell r="CC811">
            <v>3.483946650112</v>
          </cell>
          <cell r="CD811">
            <v>3.51944580090656</v>
          </cell>
          <cell r="CE811">
            <v>3.37094900246809</v>
          </cell>
          <cell r="CF811">
            <v>4.05526872797664</v>
          </cell>
          <cell r="CG811">
            <v>3.18875829780607</v>
          </cell>
          <cell r="CH811">
            <v>3.61709540793339</v>
          </cell>
          <cell r="CI811">
            <v>4.19203252974276</v>
          </cell>
          <cell r="CJ811">
            <v>4.65846874901864</v>
          </cell>
          <cell r="CK811">
            <v>3.54641024361256</v>
          </cell>
          <cell r="CL811">
            <v>4.74717008304582</v>
          </cell>
          <cell r="CM811">
            <v>4.70939077564748</v>
          </cell>
          <cell r="CN811">
            <v>4.40768510352173</v>
          </cell>
          <cell r="CO811">
            <v>5.30106549165492</v>
          </cell>
          <cell r="CP811">
            <v>4.61324785327719</v>
          </cell>
          <cell r="CQ811">
            <v>5.01136700370235</v>
          </cell>
          <cell r="CR811">
            <v>1.45126759934322</v>
          </cell>
          <cell r="CS811">
            <v>1.41834135065635</v>
          </cell>
          <cell r="CT811">
            <v>1.45070510808439</v>
          </cell>
          <cell r="CU811">
            <v>1.45038778909161</v>
          </cell>
          <cell r="CV811">
            <v>1.42604652570298</v>
          </cell>
          <cell r="CW811">
            <v>1.45003984015621</v>
          </cell>
          <cell r="CX811">
            <v>1.44384880675838</v>
          </cell>
          <cell r="CY811">
            <v>1.439994100568</v>
          </cell>
          <cell r="CZ811">
            <v>1.43013365217349</v>
          </cell>
          <cell r="DA811">
            <v>1.46936985301412</v>
          </cell>
          <cell r="DB811">
            <v>1.46204100271007</v>
          </cell>
          <cell r="DC811">
            <v>1.45359364325575</v>
          </cell>
          <cell r="DD811">
            <v>1.45277238324045</v>
          </cell>
          <cell r="DE811">
            <v>1.4453741469163</v>
          </cell>
          <cell r="DF811">
            <v>1.46301818564426</v>
          </cell>
          <cell r="DG811">
            <v>1.46301818564426</v>
          </cell>
          <cell r="DH811">
            <v>1.46301818564426</v>
          </cell>
          <cell r="DI811">
            <v>1.46301818564426</v>
          </cell>
          <cell r="DJ811">
            <v>1.46301818564426</v>
          </cell>
          <cell r="DK811">
            <v>1.46301818564426</v>
          </cell>
        </row>
        <row r="812">
          <cell r="A812">
            <v>1478.45761834986</v>
          </cell>
          <cell r="B812">
            <v>1567.8292726324</v>
          </cell>
          <cell r="C812">
            <v>1795.91679809863</v>
          </cell>
          <cell r="D812">
            <v>1782.54250954449</v>
          </cell>
          <cell r="E812">
            <v>1253.11662575207</v>
          </cell>
          <cell r="F812">
            <v>1604.82651551837</v>
          </cell>
          <cell r="G812">
            <v>1829.86938628862</v>
          </cell>
          <cell r="H812">
            <v>1845.90522002555</v>
          </cell>
          <cell r="I812">
            <v>1813.89565218696</v>
          </cell>
          <cell r="J812">
            <v>1628.49153294816</v>
          </cell>
          <cell r="K812">
            <v>1869.29104999368</v>
          </cell>
          <cell r="L812">
            <v>2126.21932444859</v>
          </cell>
          <cell r="M812">
            <v>1962.10152183566</v>
          </cell>
          <cell r="N812">
            <v>2016.5620991266</v>
          </cell>
          <cell r="O812">
            <v>2820.37491510828</v>
          </cell>
          <cell r="P812">
            <v>2266.64504585725</v>
          </cell>
          <cell r="Q812">
            <v>2291.72371259284</v>
          </cell>
          <cell r="R812">
            <v>2323.33577421654</v>
          </cell>
          <cell r="S812">
            <v>2466.28868642831</v>
          </cell>
          <cell r="T812">
            <v>2533.0898674842</v>
          </cell>
        </row>
        <row r="812">
          <cell r="Z812">
            <v>1478.45761834986</v>
          </cell>
          <cell r="AA812">
            <v>1567.8292726324</v>
          </cell>
          <cell r="AB812">
            <v>1795.91679809863</v>
          </cell>
          <cell r="AC812">
            <v>1782.54250954449</v>
          </cell>
          <cell r="AD812">
            <v>1253.11662575207</v>
          </cell>
          <cell r="AE812">
            <v>1604.82651551837</v>
          </cell>
          <cell r="AF812">
            <v>1829.86938628862</v>
          </cell>
          <cell r="AG812">
            <v>1845.90522002555</v>
          </cell>
          <cell r="AH812">
            <v>1813.89565218696</v>
          </cell>
          <cell r="AI812">
            <v>1628.49153294816</v>
          </cell>
          <cell r="AJ812">
            <v>1869.29104999368</v>
          </cell>
          <cell r="AK812">
            <v>2126.21932444859</v>
          </cell>
          <cell r="AL812">
            <v>1962.10152183566</v>
          </cell>
          <cell r="AM812">
            <v>2016.5620991266</v>
          </cell>
          <cell r="AN812">
            <v>2820.37491510828</v>
          </cell>
          <cell r="AO812">
            <v>2266.64504585725</v>
          </cell>
          <cell r="AP812">
            <v>2291.72371259284</v>
          </cell>
          <cell r="AQ812">
            <v>2323.33577421654</v>
          </cell>
          <cell r="AR812">
            <v>2466.28868642831</v>
          </cell>
          <cell r="AS812">
            <v>2533.0898674842</v>
          </cell>
        </row>
        <row r="812"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</row>
        <row r="812">
          <cell r="BX812">
            <v>3.42947324763236</v>
          </cell>
          <cell r="BY812">
            <v>3.40089463241391</v>
          </cell>
          <cell r="BZ812">
            <v>2.37140892891483</v>
          </cell>
          <cell r="CA812">
            <v>3.09894825205484</v>
          </cell>
          <cell r="CB812">
            <v>3.43843843016989</v>
          </cell>
          <cell r="CC812">
            <v>3.55967032476629</v>
          </cell>
          <cell r="CD812">
            <v>3.40351123141641</v>
          </cell>
          <cell r="CE812">
            <v>3.12083781511268</v>
          </cell>
          <cell r="CF812">
            <v>3.59932146730236</v>
          </cell>
          <cell r="CG812">
            <v>4.0302800315673</v>
          </cell>
          <cell r="CH812">
            <v>3.77361282531683</v>
          </cell>
          <cell r="CI812">
            <v>3.85230536042606</v>
          </cell>
          <cell r="CJ812">
            <v>5.3947667679408</v>
          </cell>
          <cell r="CK812">
            <v>4.33560137788947</v>
          </cell>
          <cell r="CL812">
            <v>4.38357143930389</v>
          </cell>
          <cell r="CM812">
            <v>4.44403847104498</v>
          </cell>
          <cell r="CN812">
            <v>4.71747645124017</v>
          </cell>
          <cell r="CO812">
            <v>4.84525265208816</v>
          </cell>
          <cell r="CP812">
            <v>5.09084554034332</v>
          </cell>
          <cell r="CQ812">
            <v>5.00296725436428</v>
          </cell>
          <cell r="CR812">
            <v>1.45253170662632</v>
          </cell>
          <cell r="CS812">
            <v>1.44686519089899</v>
          </cell>
          <cell r="CT812">
            <v>1.43471595767299</v>
          </cell>
          <cell r="CU812">
            <v>1.43599806409606</v>
          </cell>
          <cell r="CV812">
            <v>1.44774534373885</v>
          </cell>
          <cell r="CW812">
            <v>1.41879909453394</v>
          </cell>
          <cell r="CX812">
            <v>1.45802837135714</v>
          </cell>
          <cell r="CY812">
            <v>1.42071431172338</v>
          </cell>
          <cell r="CZ812">
            <v>1.46013243129837</v>
          </cell>
          <cell r="DA812">
            <v>1.42962271753075</v>
          </cell>
          <cell r="DB812">
            <v>1.42286411174238</v>
          </cell>
          <cell r="DC812">
            <v>1.44537311986271</v>
          </cell>
          <cell r="DD812">
            <v>1.42452892138387</v>
          </cell>
          <cell r="DE812">
            <v>1.43416140516674</v>
          </cell>
          <cell r="DF812">
            <v>1.43232411971165</v>
          </cell>
          <cell r="DG812">
            <v>1.43232411971165</v>
          </cell>
          <cell r="DH812">
            <v>1.43232411971165</v>
          </cell>
          <cell r="DI812">
            <v>1.43232411971165</v>
          </cell>
          <cell r="DJ812">
            <v>1.43232411971165</v>
          </cell>
          <cell r="DK812">
            <v>1.43232411971165</v>
          </cell>
        </row>
        <row r="813">
          <cell r="A813">
            <v>1335.82448530025</v>
          </cell>
          <cell r="B813">
            <v>1334.48747341688</v>
          </cell>
          <cell r="C813">
            <v>1337.74634276256</v>
          </cell>
          <cell r="D813">
            <v>1405.99949023236</v>
          </cell>
          <cell r="E813">
            <v>1927.91822990726</v>
          </cell>
          <cell r="F813">
            <v>1863.08998409342</v>
          </cell>
          <cell r="G813">
            <v>2013.58372210112</v>
          </cell>
          <cell r="H813">
            <v>1682.04683420743</v>
          </cell>
          <cell r="I813">
            <v>1815.16486643392</v>
          </cell>
          <cell r="J813">
            <v>1879.82036444761</v>
          </cell>
          <cell r="K813">
            <v>2176.00271064545</v>
          </cell>
          <cell r="L813">
            <v>2031.23189751323</v>
          </cell>
          <cell r="M813">
            <v>2221.83283654826</v>
          </cell>
          <cell r="N813">
            <v>2037.4181682768</v>
          </cell>
          <cell r="O813">
            <v>2225.76228018187</v>
          </cell>
          <cell r="P813">
            <v>2334.79948271568</v>
          </cell>
          <cell r="Q813">
            <v>2698.59974930759</v>
          </cell>
          <cell r="R813">
            <v>2454.42916574885</v>
          </cell>
          <cell r="S813">
            <v>2463.61518640282</v>
          </cell>
          <cell r="T813">
            <v>2201.29691515745</v>
          </cell>
        </row>
        <row r="813">
          <cell r="Z813">
            <v>1335.82448530025</v>
          </cell>
          <cell r="AA813">
            <v>1334.48747341688</v>
          </cell>
          <cell r="AB813">
            <v>1337.74634276256</v>
          </cell>
          <cell r="AC813">
            <v>1405.99949023236</v>
          </cell>
          <cell r="AD813">
            <v>1927.91822990726</v>
          </cell>
          <cell r="AE813">
            <v>1863.08998409342</v>
          </cell>
          <cell r="AF813">
            <v>2013.58372210112</v>
          </cell>
          <cell r="AG813">
            <v>1682.04683420743</v>
          </cell>
          <cell r="AH813">
            <v>1815.16486643392</v>
          </cell>
          <cell r="AI813">
            <v>1879.82036444761</v>
          </cell>
          <cell r="AJ813">
            <v>2176.00271064545</v>
          </cell>
          <cell r="AK813">
            <v>2031.23189751323</v>
          </cell>
          <cell r="AL813">
            <v>2221.83283654826</v>
          </cell>
          <cell r="AM813">
            <v>2037.4181682768</v>
          </cell>
          <cell r="AN813">
            <v>2225.76228018187</v>
          </cell>
          <cell r="AO813">
            <v>2334.79948271568</v>
          </cell>
          <cell r="AP813">
            <v>2698.59974930759</v>
          </cell>
          <cell r="AQ813">
            <v>2454.42916574885</v>
          </cell>
          <cell r="AR813">
            <v>2463.61518640282</v>
          </cell>
          <cell r="AS813">
            <v>2201.29691515745</v>
          </cell>
        </row>
        <row r="813"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</row>
        <row r="813">
          <cell r="BX813">
            <v>2.53292768588488</v>
          </cell>
          <cell r="BY813">
            <v>2.67902043744259</v>
          </cell>
          <cell r="BZ813">
            <v>3.71074552243656</v>
          </cell>
          <cell r="CA813">
            <v>3.48197498754385</v>
          </cell>
          <cell r="CB813">
            <v>3.86070445722862</v>
          </cell>
          <cell r="CC813">
            <v>3.18134844522717</v>
          </cell>
          <cell r="CD813">
            <v>3.46485796080155</v>
          </cell>
          <cell r="CE813">
            <v>3.6589823493293</v>
          </cell>
          <cell r="CF813">
            <v>4.1613136037912</v>
          </cell>
          <cell r="CG813">
            <v>3.89148759533654</v>
          </cell>
          <cell r="CH813">
            <v>4.15343211031858</v>
          </cell>
          <cell r="CI813">
            <v>3.83218770326032</v>
          </cell>
          <cell r="CJ813">
            <v>4.15839006720338</v>
          </cell>
          <cell r="CK813">
            <v>4.36210419427323</v>
          </cell>
          <cell r="CL813">
            <v>5.04179197068668</v>
          </cell>
          <cell r="CM813">
            <v>4.58560824504148</v>
          </cell>
          <cell r="CN813">
            <v>4.60277048082232</v>
          </cell>
          <cell r="CO813">
            <v>4.11268144332477</v>
          </cell>
          <cell r="CP813">
            <v>4.45083585671636</v>
          </cell>
          <cell r="CQ813">
            <v>4.98940299887864</v>
          </cell>
          <cell r="CR813">
            <v>1.42144086075813</v>
          </cell>
          <cell r="CS813">
            <v>1.44616718858052</v>
          </cell>
          <cell r="CT813">
            <v>1.44696530175187</v>
          </cell>
          <cell r="CU813">
            <v>1.43785890695708</v>
          </cell>
          <cell r="CV813">
            <v>1.42342494823043</v>
          </cell>
          <cell r="CW813">
            <v>1.46593704408097</v>
          </cell>
          <cell r="CX813">
            <v>1.42892774955999</v>
          </cell>
          <cell r="CY813">
            <v>1.44855163472991</v>
          </cell>
          <cell r="CZ813">
            <v>1.43528377926224</v>
          </cell>
          <cell r="DA813">
            <v>1.40754786102003</v>
          </cell>
          <cell r="DB813">
            <v>1.43263686173782</v>
          </cell>
          <cell r="DC813">
            <v>1.43004924491228</v>
          </cell>
          <cell r="DD813">
            <v>1.46558631250873</v>
          </cell>
          <cell r="DE813">
            <v>1.45660077651494</v>
          </cell>
          <cell r="DF813">
            <v>1.46642781251023</v>
          </cell>
          <cell r="DG813">
            <v>1.46642781251023</v>
          </cell>
          <cell r="DH813">
            <v>1.46642781251023</v>
          </cell>
          <cell r="DI813">
            <v>1.46642781251023</v>
          </cell>
          <cell r="DJ813">
            <v>1.46642781251023</v>
          </cell>
          <cell r="DK813">
            <v>1.46642781251023</v>
          </cell>
        </row>
        <row r="814">
          <cell r="A814">
            <v>1351.72883376499</v>
          </cell>
          <cell r="B814">
            <v>1350.80259290514</v>
          </cell>
          <cell r="C814">
            <v>1911.88483267702</v>
          </cell>
          <cell r="D814">
            <v>1609.31427601116</v>
          </cell>
          <cell r="E814">
            <v>1541.11503995058</v>
          </cell>
          <cell r="F814">
            <v>1802.07017610983</v>
          </cell>
          <cell r="G814">
            <v>1890.0418083234</v>
          </cell>
          <cell r="H814">
            <v>1847.71715187522</v>
          </cell>
          <cell r="I814">
            <v>2320.4725329172</v>
          </cell>
          <cell r="J814">
            <v>1911.10042923952</v>
          </cell>
          <cell r="K814">
            <v>2183.15809080323</v>
          </cell>
          <cell r="L814">
            <v>2243.65098380246</v>
          </cell>
          <cell r="M814">
            <v>2191.75553992404</v>
          </cell>
          <cell r="N814">
            <v>2185.95346756001</v>
          </cell>
          <cell r="O814">
            <v>1983.36994800532</v>
          </cell>
          <cell r="P814">
            <v>2432.40585820923</v>
          </cell>
          <cell r="Q814">
            <v>2476.73810769315</v>
          </cell>
          <cell r="R814">
            <v>2576.5691730538</v>
          </cell>
          <cell r="S814">
            <v>2745.43652428475</v>
          </cell>
          <cell r="T814">
            <v>2490.6088442566</v>
          </cell>
        </row>
        <row r="814">
          <cell r="Z814">
            <v>1351.72883376499</v>
          </cell>
          <cell r="AA814">
            <v>1350.80259290514</v>
          </cell>
          <cell r="AB814">
            <v>1911.88483267702</v>
          </cell>
          <cell r="AC814">
            <v>1609.31427601116</v>
          </cell>
          <cell r="AD814">
            <v>1541.11503995058</v>
          </cell>
          <cell r="AE814">
            <v>1802.07017610983</v>
          </cell>
          <cell r="AF814">
            <v>1890.0418083234</v>
          </cell>
          <cell r="AG814">
            <v>1847.71715187522</v>
          </cell>
          <cell r="AH814">
            <v>2320.4725329172</v>
          </cell>
          <cell r="AI814">
            <v>1911.10042923952</v>
          </cell>
          <cell r="AJ814">
            <v>2183.15809080323</v>
          </cell>
          <cell r="AK814">
            <v>2243.65098380246</v>
          </cell>
          <cell r="AL814">
            <v>2191.75553992404</v>
          </cell>
          <cell r="AM814">
            <v>2185.95346756001</v>
          </cell>
          <cell r="AN814">
            <v>1983.36994800532</v>
          </cell>
          <cell r="AO814">
            <v>2432.40585820923</v>
          </cell>
          <cell r="AP814">
            <v>2476.73810769315</v>
          </cell>
          <cell r="AQ814">
            <v>2576.5691730538</v>
          </cell>
          <cell r="AR814">
            <v>2745.43652428475</v>
          </cell>
          <cell r="AS814">
            <v>2490.6088442566</v>
          </cell>
        </row>
        <row r="814"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</row>
        <row r="814">
          <cell r="BX814">
            <v>3.63097557790937</v>
          </cell>
          <cell r="BY814">
            <v>3.00606037338369</v>
          </cell>
          <cell r="BZ814">
            <v>2.88193730771771</v>
          </cell>
          <cell r="CA814">
            <v>3.4263252813075</v>
          </cell>
          <cell r="CB814">
            <v>3.56998909540404</v>
          </cell>
          <cell r="CC814">
            <v>3.46782131444377</v>
          </cell>
          <cell r="CD814">
            <v>4.35639261556273</v>
          </cell>
          <cell r="CE814">
            <v>3.59178782770682</v>
          </cell>
          <cell r="CF814">
            <v>4.16564563546282</v>
          </cell>
          <cell r="CG814">
            <v>4.29140498576585</v>
          </cell>
          <cell r="CH814">
            <v>4.16380116122837</v>
          </cell>
          <cell r="CI814">
            <v>4.10979399400461</v>
          </cell>
          <cell r="CJ814">
            <v>3.78522893773854</v>
          </cell>
          <cell r="CK814">
            <v>4.64220658988911</v>
          </cell>
          <cell r="CL814">
            <v>4.72681395917509</v>
          </cell>
          <cell r="CM814">
            <v>4.91733990612131</v>
          </cell>
          <cell r="CN814">
            <v>5.23962046964477</v>
          </cell>
          <cell r="CO814">
            <v>4.75328603186153</v>
          </cell>
          <cell r="CP814">
            <v>4.27183660767845</v>
          </cell>
          <cell r="CQ814">
            <v>4.85375492397958</v>
          </cell>
          <cell r="CR814">
            <v>1.43144448943974</v>
          </cell>
          <cell r="CS814">
            <v>1.41963749090564</v>
          </cell>
          <cell r="CT814">
            <v>1.44259869698359</v>
          </cell>
          <cell r="CU814">
            <v>1.46673042474087</v>
          </cell>
          <cell r="CV814">
            <v>1.46506760395481</v>
          </cell>
          <cell r="CW814">
            <v>1.44095442181731</v>
          </cell>
          <cell r="CX814">
            <v>1.45047970645035</v>
          </cell>
          <cell r="CY814">
            <v>1.45977497490318</v>
          </cell>
          <cell r="CZ814">
            <v>1.45934022833075</v>
          </cell>
          <cell r="DA814">
            <v>1.45773966562508</v>
          </cell>
          <cell r="DB814">
            <v>1.43585306257861</v>
          </cell>
          <cell r="DC814">
            <v>1.43239545489368</v>
          </cell>
          <cell r="DD814">
            <v>1.44214612223475</v>
          </cell>
          <cell r="DE814">
            <v>1.45722963693316</v>
          </cell>
          <cell r="DF814">
            <v>1.43555128577088</v>
          </cell>
          <cell r="DG814">
            <v>1.43555128577088</v>
          </cell>
          <cell r="DH814">
            <v>1.43555128577088</v>
          </cell>
          <cell r="DI814">
            <v>1.43555128577088</v>
          </cell>
          <cell r="DJ814">
            <v>1.43555128577088</v>
          </cell>
          <cell r="DK814">
            <v>1.43555128577088</v>
          </cell>
        </row>
        <row r="815">
          <cell r="A815">
            <v>1390.45307319378</v>
          </cell>
          <cell r="B815">
            <v>1591.48458353976</v>
          </cell>
          <cell r="C815">
            <v>1773.50137318002</v>
          </cell>
          <cell r="D815">
            <v>1788.13419715646</v>
          </cell>
          <cell r="E815">
            <v>1513.58196269632</v>
          </cell>
          <cell r="F815">
            <v>1740.01190543815</v>
          </cell>
          <cell r="G815">
            <v>1605.32860419501</v>
          </cell>
          <cell r="H815">
            <v>1750.33695205451</v>
          </cell>
          <cell r="I815">
            <v>1702.10485894738</v>
          </cell>
          <cell r="J815">
            <v>1739.33207783659</v>
          </cell>
          <cell r="K815">
            <v>1991.43398396822</v>
          </cell>
          <cell r="L815">
            <v>1948.01923117859</v>
          </cell>
          <cell r="M815">
            <v>2061.61837144512</v>
          </cell>
          <cell r="N815">
            <v>2217.48347446829</v>
          </cell>
          <cell r="O815">
            <v>2199.11251205247</v>
          </cell>
          <cell r="P815">
            <v>2497.11779077943</v>
          </cell>
          <cell r="Q815">
            <v>2779.21391151086</v>
          </cell>
          <cell r="R815">
            <v>2344.59804827139</v>
          </cell>
          <cell r="S815">
            <v>2528.02235048161</v>
          </cell>
          <cell r="T815">
            <v>2796.66533508983</v>
          </cell>
        </row>
        <row r="815">
          <cell r="Z815">
            <v>1390.45307319378</v>
          </cell>
          <cell r="AA815">
            <v>1591.48458353976</v>
          </cell>
          <cell r="AB815">
            <v>1773.50137318002</v>
          </cell>
          <cell r="AC815">
            <v>1788.13419715646</v>
          </cell>
          <cell r="AD815">
            <v>1513.58196269632</v>
          </cell>
          <cell r="AE815">
            <v>1740.01190543815</v>
          </cell>
          <cell r="AF815">
            <v>1605.32860419501</v>
          </cell>
          <cell r="AG815">
            <v>1750.33695205451</v>
          </cell>
          <cell r="AH815">
            <v>1702.10485894738</v>
          </cell>
          <cell r="AI815">
            <v>1739.33207783659</v>
          </cell>
          <cell r="AJ815">
            <v>1991.43398396822</v>
          </cell>
          <cell r="AK815">
            <v>1948.01923117859</v>
          </cell>
          <cell r="AL815">
            <v>2061.61837144512</v>
          </cell>
          <cell r="AM815">
            <v>2217.48347446829</v>
          </cell>
          <cell r="AN815">
            <v>2199.11251205247</v>
          </cell>
          <cell r="AO815">
            <v>2497.11779077943</v>
          </cell>
          <cell r="AP815">
            <v>2779.21391151086</v>
          </cell>
          <cell r="AQ815">
            <v>2344.59804827139</v>
          </cell>
          <cell r="AR815">
            <v>2528.02235048161</v>
          </cell>
          <cell r="AS815">
            <v>2796.66533508983</v>
          </cell>
        </row>
        <row r="815"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</row>
        <row r="815">
          <cell r="BX815">
            <v>3.35227176026213</v>
          </cell>
          <cell r="BY815">
            <v>3.38343563801619</v>
          </cell>
          <cell r="BZ815">
            <v>2.88577057210954</v>
          </cell>
          <cell r="CA815">
            <v>3.3106893457229</v>
          </cell>
          <cell r="CB815">
            <v>3.09960650446866</v>
          </cell>
          <cell r="CC815">
            <v>3.30940555200513</v>
          </cell>
          <cell r="CD815">
            <v>3.23096981438346</v>
          </cell>
          <cell r="CE815">
            <v>3.38138250867623</v>
          </cell>
          <cell r="CF815">
            <v>3.75686363296438</v>
          </cell>
          <cell r="CG815">
            <v>3.78029073171839</v>
          </cell>
          <cell r="CH815">
            <v>3.89606094049129</v>
          </cell>
          <cell r="CI815">
            <v>4.22584685663347</v>
          </cell>
          <cell r="CJ815">
            <v>4.08200275142513</v>
          </cell>
          <cell r="CK815">
            <v>4.63516151935342</v>
          </cell>
          <cell r="CL815">
            <v>5.15878963509605</v>
          </cell>
          <cell r="CM815">
            <v>4.35205367236865</v>
          </cell>
          <cell r="CN815">
            <v>4.69252670510199</v>
          </cell>
          <cell r="CO815">
            <v>5.19118304774556</v>
          </cell>
          <cell r="CP815">
            <v>4.98658989120823</v>
          </cell>
          <cell r="CQ815">
            <v>4.66863740044116</v>
          </cell>
          <cell r="CR815">
            <v>1.43097317878756</v>
          </cell>
          <cell r="CS815">
            <v>1.44249378590253</v>
          </cell>
          <cell r="CT815">
            <v>1.44943734255786</v>
          </cell>
          <cell r="CU815">
            <v>1.44793586299785</v>
          </cell>
          <cell r="CV815">
            <v>1.43698183697493</v>
          </cell>
          <cell r="CW815">
            <v>1.4399284884487</v>
          </cell>
          <cell r="CX815">
            <v>1.41894158277756</v>
          </cell>
          <cell r="CY815">
            <v>1.44903476739302</v>
          </cell>
          <cell r="CZ815">
            <v>1.44331307666746</v>
          </cell>
          <cell r="DA815">
            <v>1.40927367776603</v>
          </cell>
          <cell r="DB815">
            <v>1.45227084364946</v>
          </cell>
          <cell r="DC815">
            <v>1.41180649010674</v>
          </cell>
          <cell r="DD815">
            <v>1.44973849153815</v>
          </cell>
          <cell r="DE815">
            <v>1.43765200122845</v>
          </cell>
          <cell r="DF815">
            <v>1.47598278426972</v>
          </cell>
          <cell r="DG815">
            <v>1.47598278426972</v>
          </cell>
          <cell r="DH815">
            <v>1.47598278426972</v>
          </cell>
          <cell r="DI815">
            <v>1.47598278426972</v>
          </cell>
          <cell r="DJ815">
            <v>1.47598278426972</v>
          </cell>
          <cell r="DK815">
            <v>1.47598278426972</v>
          </cell>
        </row>
        <row r="816">
          <cell r="A816">
            <v>1468.4222580641</v>
          </cell>
          <cell r="B816">
            <v>1952.48697855719</v>
          </cell>
          <cell r="C816">
            <v>1613.99229868695</v>
          </cell>
          <cell r="D816">
            <v>1624.33154510518</v>
          </cell>
          <cell r="E816">
            <v>1677.40366658717</v>
          </cell>
          <cell r="F816">
            <v>1738.19604437649</v>
          </cell>
          <cell r="G816">
            <v>1582.4235736239</v>
          </cell>
          <cell r="H816">
            <v>1643.51668776418</v>
          </cell>
          <cell r="I816">
            <v>1731.39911315443</v>
          </cell>
          <cell r="J816">
            <v>1800.867433559</v>
          </cell>
          <cell r="K816">
            <v>2046.00296760881</v>
          </cell>
          <cell r="L816">
            <v>2273.14392941399</v>
          </cell>
          <cell r="M816">
            <v>1997.34771676081</v>
          </cell>
          <cell r="N816">
            <v>2226.06486424389</v>
          </cell>
          <cell r="O816">
            <v>2260.5850734574</v>
          </cell>
          <cell r="P816">
            <v>2477.60356082043</v>
          </cell>
          <cell r="Q816">
            <v>2350.79339598179</v>
          </cell>
          <cell r="R816">
            <v>2518.24742970281</v>
          </cell>
          <cell r="S816">
            <v>2352.6681053069</v>
          </cell>
          <cell r="T816">
            <v>2947.3173192716</v>
          </cell>
        </row>
        <row r="816">
          <cell r="Z816">
            <v>1468.4222580641</v>
          </cell>
          <cell r="AA816">
            <v>1952.48697855719</v>
          </cell>
          <cell r="AB816">
            <v>1613.99229868695</v>
          </cell>
          <cell r="AC816">
            <v>1624.33154510518</v>
          </cell>
          <cell r="AD816">
            <v>1677.40366658717</v>
          </cell>
          <cell r="AE816">
            <v>1738.19604437649</v>
          </cell>
          <cell r="AF816">
            <v>1582.4235736239</v>
          </cell>
          <cell r="AG816">
            <v>1643.51668776418</v>
          </cell>
          <cell r="AH816">
            <v>1731.39911315443</v>
          </cell>
          <cell r="AI816">
            <v>1800.867433559</v>
          </cell>
          <cell r="AJ816">
            <v>2046.00296760881</v>
          </cell>
          <cell r="AK816">
            <v>2273.14392941399</v>
          </cell>
          <cell r="AL816">
            <v>1997.34771676081</v>
          </cell>
          <cell r="AM816">
            <v>2226.06486424389</v>
          </cell>
          <cell r="AN816">
            <v>2260.5850734574</v>
          </cell>
          <cell r="AO816">
            <v>2477.60356082043</v>
          </cell>
          <cell r="AP816">
            <v>2350.79339598179</v>
          </cell>
          <cell r="AQ816">
            <v>2518.24742970281</v>
          </cell>
          <cell r="AR816">
            <v>2352.6681053069</v>
          </cell>
          <cell r="AS816">
            <v>2947.3173192716</v>
          </cell>
        </row>
        <row r="816"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</row>
        <row r="816">
          <cell r="BX816">
            <v>3.01369215984785</v>
          </cell>
          <cell r="BY816">
            <v>3.08365193812132</v>
          </cell>
          <cell r="BZ816">
            <v>3.23095643917038</v>
          </cell>
          <cell r="CA816">
            <v>3.34762562089349</v>
          </cell>
          <cell r="CB816">
            <v>3.01234559933006</v>
          </cell>
          <cell r="CC816">
            <v>3.14943432270003</v>
          </cell>
          <cell r="CD816">
            <v>3.26515909491533</v>
          </cell>
          <cell r="CE816">
            <v>3.41200985155942</v>
          </cell>
          <cell r="CF816">
            <v>3.89313354878999</v>
          </cell>
          <cell r="CG816">
            <v>4.34918948787563</v>
          </cell>
          <cell r="CH816">
            <v>3.76806370314312</v>
          </cell>
          <cell r="CI816">
            <v>4.27258329014491</v>
          </cell>
          <cell r="CJ816">
            <v>4.33836299738426</v>
          </cell>
          <cell r="CK816">
            <v>4.75485029811835</v>
          </cell>
          <cell r="CL816">
            <v>4.51148474939925</v>
          </cell>
          <cell r="CM816">
            <v>4.83285128065168</v>
          </cell>
          <cell r="CN816">
            <v>4.51508256558516</v>
          </cell>
          <cell r="CO816">
            <v>5.65629338599567</v>
          </cell>
          <cell r="CP816">
            <v>4.47838900805461</v>
          </cell>
          <cell r="CQ816">
            <v>4.49603196464454</v>
          </cell>
          <cell r="CR816">
            <v>1.43261683127273</v>
          </cell>
          <cell r="CS816">
            <v>1.44669123872385</v>
          </cell>
          <cell r="CT816">
            <v>1.46726887624601</v>
          </cell>
          <cell r="CU816">
            <v>1.44316657669164</v>
          </cell>
          <cell r="CV816">
            <v>1.42237339633724</v>
          </cell>
          <cell r="CW816">
            <v>1.42255481430632</v>
          </cell>
          <cell r="CX816">
            <v>1.43921303451655</v>
          </cell>
          <cell r="CY816">
            <v>1.42971244501743</v>
          </cell>
          <cell r="CZ816">
            <v>1.45278042393359</v>
          </cell>
          <cell r="DA816">
            <v>1.44603432998844</v>
          </cell>
          <cell r="DB816">
            <v>1.43983953086636</v>
          </cell>
          <cell r="DC816">
            <v>1.43194303324723</v>
          </cell>
          <cell r="DD816">
            <v>1.45225398413713</v>
          </cell>
          <cell r="DE816">
            <v>1.42742866155728</v>
          </cell>
          <cell r="DF816">
            <v>1.42758542026824</v>
          </cell>
          <cell r="DG816">
            <v>1.42758542026824</v>
          </cell>
          <cell r="DH816">
            <v>1.42758542026824</v>
          </cell>
          <cell r="DI816">
            <v>1.42758542026824</v>
          </cell>
          <cell r="DJ816">
            <v>1.42758542026824</v>
          </cell>
          <cell r="DK816">
            <v>1.42758542026824</v>
          </cell>
        </row>
        <row r="817">
          <cell r="A817">
            <v>1274.56691071407</v>
          </cell>
          <cell r="B817">
            <v>1592.73891179823</v>
          </cell>
          <cell r="C817">
            <v>1436.8115056921</v>
          </cell>
          <cell r="D817">
            <v>1681.11575051838</v>
          </cell>
          <cell r="E817">
            <v>1809.23287208191</v>
          </cell>
          <cell r="F817">
            <v>1924.67821231242</v>
          </cell>
          <cell r="G817">
            <v>1735.74560111629</v>
          </cell>
          <cell r="H817">
            <v>1834.25915536893</v>
          </cell>
          <cell r="I817">
            <v>1871.05594886066</v>
          </cell>
          <cell r="J817">
            <v>1951.49179344137</v>
          </cell>
          <cell r="K817">
            <v>1828.93825592762</v>
          </cell>
          <cell r="L817">
            <v>2149.43124821069</v>
          </cell>
          <cell r="M817">
            <v>1996.99076407216</v>
          </cell>
          <cell r="N817">
            <v>1785.24281111917</v>
          </cell>
          <cell r="O817">
            <v>2251.06629165788</v>
          </cell>
          <cell r="P817">
            <v>2409.73194858748</v>
          </cell>
          <cell r="Q817">
            <v>2385.87807176074</v>
          </cell>
          <cell r="R817">
            <v>2699.15847321995</v>
          </cell>
          <cell r="S817">
            <v>2380.26864719862</v>
          </cell>
          <cell r="T817">
            <v>2381.75894576067</v>
          </cell>
        </row>
        <row r="817">
          <cell r="Z817">
            <v>1274.56691071407</v>
          </cell>
          <cell r="AA817">
            <v>1592.73891179823</v>
          </cell>
          <cell r="AB817">
            <v>1436.8115056921</v>
          </cell>
          <cell r="AC817">
            <v>1681.11575051838</v>
          </cell>
          <cell r="AD817">
            <v>1809.23287208191</v>
          </cell>
          <cell r="AE817">
            <v>1924.67821231242</v>
          </cell>
          <cell r="AF817">
            <v>1735.74560111629</v>
          </cell>
          <cell r="AG817">
            <v>1834.25915536893</v>
          </cell>
          <cell r="AH817">
            <v>1871.05594886066</v>
          </cell>
          <cell r="AI817">
            <v>1951.49179344137</v>
          </cell>
          <cell r="AJ817">
            <v>1828.93825592762</v>
          </cell>
          <cell r="AK817">
            <v>2149.43124821069</v>
          </cell>
          <cell r="AL817">
            <v>1996.99076407216</v>
          </cell>
          <cell r="AM817">
            <v>1785.24281111917</v>
          </cell>
          <cell r="AN817">
            <v>2251.06629165788</v>
          </cell>
          <cell r="AO817">
            <v>2409.73194858748</v>
          </cell>
          <cell r="AP817">
            <v>2385.87807176074</v>
          </cell>
          <cell r="AQ817">
            <v>2699.15847321995</v>
          </cell>
          <cell r="AR817">
            <v>2380.26864719862</v>
          </cell>
          <cell r="AS817">
            <v>2381.75894576067</v>
          </cell>
        </row>
        <row r="817"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</row>
        <row r="817">
          <cell r="BX817">
            <v>2.73810830012573</v>
          </cell>
          <cell r="BY817">
            <v>3.18422682783613</v>
          </cell>
          <cell r="BZ817">
            <v>3.44213948890185</v>
          </cell>
          <cell r="CA817">
            <v>3.66607375405936</v>
          </cell>
          <cell r="CB817">
            <v>3.32107459140046</v>
          </cell>
          <cell r="CC817">
            <v>3.4645238897462</v>
          </cell>
          <cell r="CD817">
            <v>3.56749267861806</v>
          </cell>
          <cell r="CE817">
            <v>3.68729974861883</v>
          </cell>
          <cell r="CF817">
            <v>3.44200733905578</v>
          </cell>
          <cell r="CG817">
            <v>4.06338655327757</v>
          </cell>
          <cell r="CH817">
            <v>3.78512903210986</v>
          </cell>
          <cell r="CI817">
            <v>3.39262967840259</v>
          </cell>
          <cell r="CJ817">
            <v>4.26933211990406</v>
          </cell>
          <cell r="CK817">
            <v>4.57025457072905</v>
          </cell>
          <cell r="CL817">
            <v>4.52501373402066</v>
          </cell>
          <cell r="CM817">
            <v>5.11917574757079</v>
          </cell>
          <cell r="CN817">
            <v>4.51437499959247</v>
          </cell>
          <cell r="CO817">
            <v>4.51720147322532</v>
          </cell>
          <cell r="CP817">
            <v>5.25925674067849</v>
          </cell>
          <cell r="CQ817">
            <v>5.13909684959737</v>
          </cell>
          <cell r="CR817">
            <v>1.42404728748411</v>
          </cell>
          <cell r="CS817">
            <v>1.44223052360566</v>
          </cell>
          <cell r="CT817">
            <v>1.43766040168233</v>
          </cell>
          <cell r="CU817">
            <v>1.446441106676</v>
          </cell>
          <cell r="CV817">
            <v>1.4400353051488</v>
          </cell>
          <cell r="CW817">
            <v>1.43834831113204</v>
          </cell>
          <cell r="CX817">
            <v>1.43190623078215</v>
          </cell>
          <cell r="CY817">
            <v>1.45052183471135</v>
          </cell>
          <cell r="CZ817">
            <v>1.43691414211837</v>
          </cell>
          <cell r="DA817">
            <v>1.44999138210724</v>
          </cell>
          <cell r="DB817">
            <v>1.45577543819009</v>
          </cell>
          <cell r="DC817">
            <v>1.44924748300745</v>
          </cell>
          <cell r="DD817">
            <v>1.44544810134273</v>
          </cell>
          <cell r="DE817">
            <v>1.44167700529873</v>
          </cell>
          <cell r="DF817">
            <v>1.44455964901375</v>
          </cell>
          <cell r="DG817">
            <v>1.44455964901375</v>
          </cell>
          <cell r="DH817">
            <v>1.44455964901375</v>
          </cell>
          <cell r="DI817">
            <v>1.44455964901375</v>
          </cell>
          <cell r="DJ817">
            <v>1.44455964901375</v>
          </cell>
          <cell r="DK817">
            <v>1.44455964901375</v>
          </cell>
        </row>
        <row r="818">
          <cell r="A818">
            <v>1451.85148380083</v>
          </cell>
          <cell r="B818">
            <v>1425.2980752614</v>
          </cell>
          <cell r="C818">
            <v>1425.80890121365</v>
          </cell>
          <cell r="D818">
            <v>2010.36478410838</v>
          </cell>
          <cell r="E818">
            <v>1581.65168648486</v>
          </cell>
          <cell r="F818">
            <v>1526.9860205701</v>
          </cell>
          <cell r="G818">
            <v>1764.15331624293</v>
          </cell>
          <cell r="H818">
            <v>1515.01612076</v>
          </cell>
          <cell r="I818">
            <v>1831.89547731191</v>
          </cell>
          <cell r="J818">
            <v>2318.96395655174</v>
          </cell>
          <cell r="K818">
            <v>1912.49162920754</v>
          </cell>
          <cell r="L818">
            <v>1946.02368561468</v>
          </cell>
          <cell r="M818">
            <v>1984.82825962007</v>
          </cell>
          <cell r="N818">
            <v>1975.71060041255</v>
          </cell>
          <cell r="O818">
            <v>2234.57849960886</v>
          </cell>
          <cell r="P818">
            <v>2382.75962943753</v>
          </cell>
          <cell r="Q818">
            <v>2649.10105195849</v>
          </cell>
          <cell r="R818">
            <v>2617.42307792472</v>
          </cell>
          <cell r="S818">
            <v>2556.79738202639</v>
          </cell>
          <cell r="T818">
            <v>2670.93327592816</v>
          </cell>
        </row>
        <row r="818">
          <cell r="Z818">
            <v>1451.85148380083</v>
          </cell>
          <cell r="AA818">
            <v>1425.2980752614</v>
          </cell>
          <cell r="AB818">
            <v>1425.80890121365</v>
          </cell>
          <cell r="AC818">
            <v>2010.36478410838</v>
          </cell>
          <cell r="AD818">
            <v>1581.65168648486</v>
          </cell>
          <cell r="AE818">
            <v>1526.9860205701</v>
          </cell>
          <cell r="AF818">
            <v>1764.15331624293</v>
          </cell>
          <cell r="AG818">
            <v>1515.01612076</v>
          </cell>
          <cell r="AH818">
            <v>1831.89547731191</v>
          </cell>
          <cell r="AI818">
            <v>2318.96395655174</v>
          </cell>
          <cell r="AJ818">
            <v>1912.49162920754</v>
          </cell>
          <cell r="AK818">
            <v>1946.02368561468</v>
          </cell>
          <cell r="AL818">
            <v>1984.82825962007</v>
          </cell>
          <cell r="AM818">
            <v>1975.71060041255</v>
          </cell>
          <cell r="AN818">
            <v>2234.57849960886</v>
          </cell>
          <cell r="AO818">
            <v>2382.75962943753</v>
          </cell>
          <cell r="AP818">
            <v>2649.10105195849</v>
          </cell>
          <cell r="AQ818">
            <v>2617.42307792472</v>
          </cell>
          <cell r="AR818">
            <v>2556.79738202639</v>
          </cell>
          <cell r="AS818">
            <v>2670.93327592816</v>
          </cell>
        </row>
        <row r="818"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</row>
        <row r="818">
          <cell r="BX818">
            <v>2.73452576754321</v>
          </cell>
          <cell r="BY818">
            <v>3.80948640417967</v>
          </cell>
          <cell r="BZ818">
            <v>2.98424380582927</v>
          </cell>
          <cell r="CA818">
            <v>2.91700389755421</v>
          </cell>
          <cell r="CB818">
            <v>3.291702319886</v>
          </cell>
          <cell r="CC818">
            <v>2.8984009312659</v>
          </cell>
          <cell r="CD818">
            <v>3.47438489819852</v>
          </cell>
          <cell r="CE818">
            <v>4.39821935031941</v>
          </cell>
          <cell r="CF818">
            <v>3.61274262751528</v>
          </cell>
          <cell r="CG818">
            <v>3.70581142290114</v>
          </cell>
          <cell r="CH818">
            <v>3.77975102106353</v>
          </cell>
          <cell r="CI818">
            <v>3.77080386645452</v>
          </cell>
          <cell r="CJ818">
            <v>4.18748001879749</v>
          </cell>
          <cell r="CK818">
            <v>4.46516349262892</v>
          </cell>
          <cell r="CL818">
            <v>4.96427300486124</v>
          </cell>
          <cell r="CM818">
            <v>4.90491018394194</v>
          </cell>
          <cell r="CN818">
            <v>4.79130088794076</v>
          </cell>
          <cell r="CO818">
            <v>5.00518541928523</v>
          </cell>
          <cell r="CP818">
            <v>5.40530940608926</v>
          </cell>
          <cell r="CQ818">
            <v>4.4470127186981</v>
          </cell>
          <cell r="CR818">
            <v>1.43595002931325</v>
          </cell>
          <cell r="CS818">
            <v>1.44852856228524</v>
          </cell>
          <cell r="CT818">
            <v>1.42852036836329</v>
          </cell>
          <cell r="CU818">
            <v>1.44582448635111</v>
          </cell>
          <cell r="CV818">
            <v>1.45205706158287</v>
          </cell>
          <cell r="CW818">
            <v>1.43418503744043</v>
          </cell>
          <cell r="CX818">
            <v>1.46832741455106</v>
          </cell>
          <cell r="CY818">
            <v>1.4320755466221</v>
          </cell>
          <cell r="CZ818">
            <v>1.44454108157823</v>
          </cell>
          <cell r="DA818">
            <v>1.44452229466444</v>
          </cell>
          <cell r="DB818">
            <v>1.45033943293186</v>
          </cell>
          <cell r="DC818">
            <v>1.43870562556478</v>
          </cell>
          <cell r="DD818">
            <v>1.43868884815186</v>
          </cell>
          <cell r="DE818">
            <v>1.43547793686877</v>
          </cell>
          <cell r="DF818">
            <v>1.462008856916</v>
          </cell>
          <cell r="DG818">
            <v>1.462008856916</v>
          </cell>
          <cell r="DH818">
            <v>1.462008856916</v>
          </cell>
          <cell r="DI818">
            <v>1.462008856916</v>
          </cell>
          <cell r="DJ818">
            <v>1.462008856916</v>
          </cell>
          <cell r="DK818">
            <v>1.462008856916</v>
          </cell>
        </row>
        <row r="819">
          <cell r="A819">
            <v>1302.79422923143</v>
          </cell>
          <cell r="B819">
            <v>1647.63398163571</v>
          </cell>
          <cell r="C819">
            <v>1397.88142087325</v>
          </cell>
          <cell r="D819">
            <v>1495.64672085639</v>
          </cell>
          <cell r="E819">
            <v>1565.73630869674</v>
          </cell>
          <cell r="F819">
            <v>1771.05052167932</v>
          </cell>
          <cell r="G819">
            <v>1758.82036031048</v>
          </cell>
          <cell r="H819">
            <v>1789.98210315871</v>
          </cell>
          <cell r="I819">
            <v>2125.06003987167</v>
          </cell>
          <cell r="J819">
            <v>2162.01433214688</v>
          </cell>
          <cell r="K819">
            <v>1953.59586837395</v>
          </cell>
          <cell r="L819">
            <v>2130.03441146739</v>
          </cell>
          <cell r="M819">
            <v>2163.78183246392</v>
          </cell>
          <cell r="N819">
            <v>2159.44299915893</v>
          </cell>
          <cell r="O819">
            <v>2173.11189480567</v>
          </cell>
          <cell r="P819">
            <v>2139.9844891183</v>
          </cell>
          <cell r="Q819">
            <v>2402.0451497117</v>
          </cell>
          <cell r="R819">
            <v>2537.4208100412</v>
          </cell>
          <cell r="S819">
            <v>2622.76096798068</v>
          </cell>
          <cell r="T819">
            <v>2477.70556592253</v>
          </cell>
        </row>
        <row r="819">
          <cell r="Z819">
            <v>1302.79422923143</v>
          </cell>
          <cell r="AA819">
            <v>1647.63398163571</v>
          </cell>
          <cell r="AB819">
            <v>1397.88142087325</v>
          </cell>
          <cell r="AC819">
            <v>1495.64672085639</v>
          </cell>
          <cell r="AD819">
            <v>1565.73630869674</v>
          </cell>
          <cell r="AE819">
            <v>1771.05052167932</v>
          </cell>
          <cell r="AF819">
            <v>1758.82036031048</v>
          </cell>
          <cell r="AG819">
            <v>1789.98210315871</v>
          </cell>
          <cell r="AH819">
            <v>2125.06003987167</v>
          </cell>
          <cell r="AI819">
            <v>2162.01433214688</v>
          </cell>
          <cell r="AJ819">
            <v>1953.59586837395</v>
          </cell>
          <cell r="AK819">
            <v>2130.03441146739</v>
          </cell>
          <cell r="AL819">
            <v>2163.78183246392</v>
          </cell>
          <cell r="AM819">
            <v>2159.44299915893</v>
          </cell>
          <cell r="AN819">
            <v>2173.11189480567</v>
          </cell>
          <cell r="AO819">
            <v>2139.9844891183</v>
          </cell>
          <cell r="AP819">
            <v>2402.0451497117</v>
          </cell>
          <cell r="AQ819">
            <v>2537.4208100412</v>
          </cell>
          <cell r="AR819">
            <v>2622.76096798068</v>
          </cell>
          <cell r="AS819">
            <v>2477.70556592253</v>
          </cell>
        </row>
        <row r="819"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</row>
        <row r="819">
          <cell r="BX819">
            <v>2.64463384349744</v>
          </cell>
          <cell r="BY819">
            <v>2.86988850090618</v>
          </cell>
          <cell r="BZ819">
            <v>2.90685205849322</v>
          </cell>
          <cell r="CA819">
            <v>3.33412785168087</v>
          </cell>
          <cell r="CB819">
            <v>3.37092650733126</v>
          </cell>
          <cell r="CC819">
            <v>3.49818142462048</v>
          </cell>
          <cell r="CD819">
            <v>4.02168546159079</v>
          </cell>
          <cell r="CE819">
            <v>4.09616528182884</v>
          </cell>
          <cell r="CF819">
            <v>3.65449797933591</v>
          </cell>
          <cell r="CG819">
            <v>4.01432804199719</v>
          </cell>
          <cell r="CH819">
            <v>4.12622170437977</v>
          </cell>
          <cell r="CI819">
            <v>4.08279324420167</v>
          </cell>
          <cell r="CJ819">
            <v>4.1400106350541</v>
          </cell>
          <cell r="CK819">
            <v>4.07689938331171</v>
          </cell>
          <cell r="CL819">
            <v>4.57615297650184</v>
          </cell>
          <cell r="CM819">
            <v>4.8340580916647</v>
          </cell>
          <cell r="CN819">
            <v>4.99664022207001</v>
          </cell>
          <cell r="CO819">
            <v>4.7202941633934</v>
          </cell>
          <cell r="CP819">
            <v>5.3460648987112</v>
          </cell>
          <cell r="CQ819">
            <v>5.22819123025132</v>
          </cell>
          <cell r="CR819">
            <v>1.43687229674574</v>
          </cell>
          <cell r="CS819">
            <v>1.43487090893487</v>
          </cell>
          <cell r="CT819">
            <v>1.44814455936808</v>
          </cell>
          <cell r="CU819">
            <v>1.42781235146514</v>
          </cell>
          <cell r="CV819">
            <v>1.4757161460776</v>
          </cell>
          <cell r="CW819">
            <v>1.45531108161738</v>
          </cell>
          <cell r="CX819">
            <v>1.42948412199997</v>
          </cell>
          <cell r="CY819">
            <v>1.40188857046809</v>
          </cell>
          <cell r="CZ819">
            <v>1.44767221519987</v>
          </cell>
          <cell r="DA819">
            <v>1.44606638888949</v>
          </cell>
          <cell r="DB819">
            <v>1.46458350171875</v>
          </cell>
          <cell r="DC819">
            <v>1.4537204372181</v>
          </cell>
          <cell r="DD819">
            <v>1.43670646628568</v>
          </cell>
          <cell r="DE819">
            <v>1.44907709884128</v>
          </cell>
          <cell r="DF819">
            <v>1.43809563391807</v>
          </cell>
          <cell r="DG819">
            <v>1.43809563391807</v>
          </cell>
          <cell r="DH819">
            <v>1.43809563391807</v>
          </cell>
          <cell r="DI819">
            <v>1.43809563391807</v>
          </cell>
          <cell r="DJ819">
            <v>1.43809563391807</v>
          </cell>
          <cell r="DK819">
            <v>1.43809563391807</v>
          </cell>
        </row>
        <row r="820">
          <cell r="A820">
            <v>1296.74638501439</v>
          </cell>
          <cell r="B820">
            <v>1645.96050745663</v>
          </cell>
          <cell r="C820">
            <v>1505.1771726363</v>
          </cell>
          <cell r="D820">
            <v>1709.66286373288</v>
          </cell>
          <cell r="E820">
            <v>1805.35691231815</v>
          </cell>
          <cell r="F820">
            <v>1938.69841319318</v>
          </cell>
          <cell r="G820">
            <v>1662.35611146489</v>
          </cell>
          <cell r="H820">
            <v>1797.69697332901</v>
          </cell>
          <cell r="I820">
            <v>2154.71106803092</v>
          </cell>
          <cell r="J820">
            <v>1977.15040534638</v>
          </cell>
          <cell r="K820">
            <v>1668.24746715967</v>
          </cell>
          <cell r="L820">
            <v>1883.72213850629</v>
          </cell>
          <cell r="M820">
            <v>1899.15400381907</v>
          </cell>
          <cell r="N820">
            <v>2076.41442151113</v>
          </cell>
          <cell r="O820">
            <v>2184.84182618863</v>
          </cell>
          <cell r="P820">
            <v>2327.35698651445</v>
          </cell>
          <cell r="Q820">
            <v>2323.66171437937</v>
          </cell>
          <cell r="R820">
            <v>2376.618238283</v>
          </cell>
          <cell r="S820">
            <v>2551.23297021148</v>
          </cell>
          <cell r="T820">
            <v>2775.96198114422</v>
          </cell>
        </row>
        <row r="820">
          <cell r="Z820">
            <v>1296.74638501439</v>
          </cell>
          <cell r="AA820">
            <v>1645.96050745663</v>
          </cell>
          <cell r="AB820">
            <v>1505.1771726363</v>
          </cell>
          <cell r="AC820">
            <v>1709.66286373288</v>
          </cell>
          <cell r="AD820">
            <v>1805.35691231815</v>
          </cell>
          <cell r="AE820">
            <v>1938.69841319318</v>
          </cell>
          <cell r="AF820">
            <v>1662.35611146489</v>
          </cell>
          <cell r="AG820">
            <v>1797.69697332901</v>
          </cell>
          <cell r="AH820">
            <v>2154.71106803092</v>
          </cell>
          <cell r="AI820">
            <v>1977.15040534638</v>
          </cell>
          <cell r="AJ820">
            <v>1668.24746715967</v>
          </cell>
          <cell r="AK820">
            <v>1883.72213850629</v>
          </cell>
          <cell r="AL820">
            <v>1899.15400381907</v>
          </cell>
          <cell r="AM820">
            <v>2076.41442151113</v>
          </cell>
          <cell r="AN820">
            <v>2184.84182618863</v>
          </cell>
          <cell r="AO820">
            <v>2327.35698651445</v>
          </cell>
          <cell r="AP820">
            <v>2323.66171437937</v>
          </cell>
          <cell r="AQ820">
            <v>2376.618238283</v>
          </cell>
          <cell r="AR820">
            <v>2551.23297021148</v>
          </cell>
          <cell r="AS820">
            <v>2775.96198114422</v>
          </cell>
        </row>
        <row r="820"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</row>
        <row r="820">
          <cell r="BX820">
            <v>2.80963513850624</v>
          </cell>
          <cell r="BY820">
            <v>3.23201341643762</v>
          </cell>
          <cell r="BZ820">
            <v>3.42222969872443</v>
          </cell>
          <cell r="CA820">
            <v>3.77445763156821</v>
          </cell>
          <cell r="CB820">
            <v>3.12905945900342</v>
          </cell>
          <cell r="CC820">
            <v>3.38507510831596</v>
          </cell>
          <cell r="CD820">
            <v>4.12302171236438</v>
          </cell>
          <cell r="CE820">
            <v>3.7589167034678</v>
          </cell>
          <cell r="CF820">
            <v>3.18399982700248</v>
          </cell>
          <cell r="CG820">
            <v>3.51595612684014</v>
          </cell>
          <cell r="CH820">
            <v>3.57855181393044</v>
          </cell>
          <cell r="CI820">
            <v>3.93423727270994</v>
          </cell>
          <cell r="CJ820">
            <v>4.12242203271995</v>
          </cell>
          <cell r="CK820">
            <v>4.39132371241211</v>
          </cell>
          <cell r="CL820">
            <v>4.38435136728214</v>
          </cell>
          <cell r="CM820">
            <v>4.48427125086357</v>
          </cell>
          <cell r="CN820">
            <v>4.81373932013574</v>
          </cell>
          <cell r="CO820">
            <v>5.23776444403983</v>
          </cell>
          <cell r="CP820">
            <v>4.87065953266148</v>
          </cell>
          <cell r="CQ820">
            <v>5.11019292264532</v>
          </cell>
          <cell r="CR820">
            <v>1.43573459074523</v>
          </cell>
          <cell r="CS820">
            <v>1.44670184875817</v>
          </cell>
          <cell r="CT820">
            <v>1.46772547766053</v>
          </cell>
          <cell r="CU820">
            <v>1.44925383725861</v>
          </cell>
          <cell r="CV820">
            <v>1.4453101506492</v>
          </cell>
          <cell r="CW820">
            <v>1.40722271127794</v>
          </cell>
          <cell r="CX820">
            <v>1.45551734157004</v>
          </cell>
          <cell r="CY820">
            <v>1.45497427076382</v>
          </cell>
          <cell r="CZ820">
            <v>1.4317940594157</v>
          </cell>
          <cell r="DA820">
            <v>1.44106689584507</v>
          </cell>
          <cell r="DB820">
            <v>1.43547149945035</v>
          </cell>
          <cell r="DC820">
            <v>1.4678461235204</v>
          </cell>
          <cell r="DD820">
            <v>1.4539852780793</v>
          </cell>
          <cell r="DE820">
            <v>1.44597446466633</v>
          </cell>
          <cell r="DF820">
            <v>1.45202698060628</v>
          </cell>
          <cell r="DG820">
            <v>1.45202698060628</v>
          </cell>
          <cell r="DH820">
            <v>1.45202698060628</v>
          </cell>
          <cell r="DI820">
            <v>1.45202698060628</v>
          </cell>
          <cell r="DJ820">
            <v>1.45202698060628</v>
          </cell>
          <cell r="DK820">
            <v>1.45202698060628</v>
          </cell>
        </row>
        <row r="821">
          <cell r="A821">
            <v>1475.23011962084</v>
          </cell>
          <cell r="B821">
            <v>1629.39085446774</v>
          </cell>
          <cell r="C821">
            <v>1837.35523488831</v>
          </cell>
          <cell r="D821">
            <v>1350.0203120455</v>
          </cell>
          <cell r="E821">
            <v>1465.41697503961</v>
          </cell>
          <cell r="F821">
            <v>1869.13362561393</v>
          </cell>
          <cell r="G821">
            <v>1724.16359783584</v>
          </cell>
          <cell r="H821">
            <v>1619.53059155014</v>
          </cell>
          <cell r="I821">
            <v>1796.44494895823</v>
          </cell>
          <cell r="J821">
            <v>1794.95594264264</v>
          </cell>
          <cell r="K821">
            <v>1696.21693372458</v>
          </cell>
          <cell r="L821">
            <v>2244.16900682284</v>
          </cell>
          <cell r="M821">
            <v>2461.06231140773</v>
          </cell>
          <cell r="N821">
            <v>2754.8397654653</v>
          </cell>
          <cell r="O821">
            <v>2180.51789878572</v>
          </cell>
          <cell r="P821">
            <v>2377.65454049701</v>
          </cell>
          <cell r="Q821">
            <v>2292.95189130166</v>
          </cell>
          <cell r="R821">
            <v>2116.83583776261</v>
          </cell>
          <cell r="S821">
            <v>2316.36433776718</v>
          </cell>
          <cell r="T821">
            <v>2557.50580405605</v>
          </cell>
        </row>
        <row r="821">
          <cell r="Z821">
            <v>1475.23011962084</v>
          </cell>
          <cell r="AA821">
            <v>1629.39085446774</v>
          </cell>
          <cell r="AB821">
            <v>1837.35523488831</v>
          </cell>
          <cell r="AC821">
            <v>1350.0203120455</v>
          </cell>
          <cell r="AD821">
            <v>1465.41697503961</v>
          </cell>
          <cell r="AE821">
            <v>1869.13362561393</v>
          </cell>
          <cell r="AF821">
            <v>1724.16359783584</v>
          </cell>
          <cell r="AG821">
            <v>1619.53059155014</v>
          </cell>
          <cell r="AH821">
            <v>1796.44494895823</v>
          </cell>
          <cell r="AI821">
            <v>1794.95594264264</v>
          </cell>
          <cell r="AJ821">
            <v>1696.21693372458</v>
          </cell>
          <cell r="AK821">
            <v>2244.16900682284</v>
          </cell>
          <cell r="AL821">
            <v>2461.06231140773</v>
          </cell>
          <cell r="AM821">
            <v>2754.8397654653</v>
          </cell>
          <cell r="AN821">
            <v>2180.51789878572</v>
          </cell>
          <cell r="AO821">
            <v>2377.65454049701</v>
          </cell>
          <cell r="AP821">
            <v>2292.95189130166</v>
          </cell>
          <cell r="AQ821">
            <v>2116.83583776261</v>
          </cell>
          <cell r="AR821">
            <v>2316.36433776718</v>
          </cell>
          <cell r="AS821">
            <v>2557.50580405605</v>
          </cell>
        </row>
        <row r="821"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</row>
        <row r="821">
          <cell r="BX821">
            <v>3.48338759725954</v>
          </cell>
          <cell r="BY821">
            <v>2.56735749896973</v>
          </cell>
          <cell r="BZ821">
            <v>2.7888707534784</v>
          </cell>
          <cell r="CA821">
            <v>3.5344854231238</v>
          </cell>
          <cell r="CB821">
            <v>3.27303809058302</v>
          </cell>
          <cell r="CC821">
            <v>3.09333529194309</v>
          </cell>
          <cell r="CD821">
            <v>3.3937438212784</v>
          </cell>
          <cell r="CE821">
            <v>3.43009894944946</v>
          </cell>
          <cell r="CF821">
            <v>3.22748289076725</v>
          </cell>
          <cell r="CG821">
            <v>4.33542056749938</v>
          </cell>
          <cell r="CH821">
            <v>4.67311864869698</v>
          </cell>
          <cell r="CI821">
            <v>5.36264007709501</v>
          </cell>
          <cell r="CJ821">
            <v>4.13806287323977</v>
          </cell>
          <cell r="CK821">
            <v>4.51217758171107</v>
          </cell>
          <cell r="CL821">
            <v>4.35143371068139</v>
          </cell>
          <cell r="CM821">
            <v>4.01721067910835</v>
          </cell>
          <cell r="CN821">
            <v>4.3958645202357</v>
          </cell>
          <cell r="CO821">
            <v>4.85348908245747</v>
          </cell>
          <cell r="CP821">
            <v>5.50149782242829</v>
          </cell>
          <cell r="CQ821">
            <v>5.02969159644232</v>
          </cell>
          <cell r="CR821">
            <v>1.4229414135634</v>
          </cell>
          <cell r="CS821">
            <v>1.45252776119818</v>
          </cell>
          <cell r="CT821">
            <v>1.44510187799897</v>
          </cell>
          <cell r="CU821">
            <v>1.44065864917928</v>
          </cell>
          <cell r="CV821">
            <v>1.43959379347297</v>
          </cell>
          <cell r="CW821">
            <v>1.44884288085477</v>
          </cell>
          <cell r="CX821">
            <v>1.44322667617973</v>
          </cell>
          <cell r="CY821">
            <v>1.43439675789198</v>
          </cell>
          <cell r="CZ821">
            <v>1.45024705535765</v>
          </cell>
          <cell r="DA821">
            <v>1.43368677888395</v>
          </cell>
          <cell r="DB821">
            <v>1.43987430413069</v>
          </cell>
          <cell r="DC821">
            <v>1.41818034540006</v>
          </cell>
          <cell r="DD821">
            <v>1.44285582637417</v>
          </cell>
          <cell r="DE821">
            <v>1.40742360073563</v>
          </cell>
          <cell r="DF821">
            <v>1.4436758994509</v>
          </cell>
          <cell r="DG821">
            <v>1.4436758994509</v>
          </cell>
          <cell r="DH821">
            <v>1.4436758994509</v>
          </cell>
          <cell r="DI821">
            <v>1.4436758994509</v>
          </cell>
          <cell r="DJ821">
            <v>1.4436758994509</v>
          </cell>
          <cell r="DK821">
            <v>1.4436758994509</v>
          </cell>
        </row>
        <row r="822">
          <cell r="A822">
            <v>1379.98669864593</v>
          </cell>
          <cell r="B822">
            <v>1500.54555167901</v>
          </cell>
          <cell r="C822">
            <v>1738.14985851484</v>
          </cell>
          <cell r="D822">
            <v>1614.55494257244</v>
          </cell>
          <cell r="E822">
            <v>1696.98059550066</v>
          </cell>
          <cell r="F822">
            <v>1937.0390226184</v>
          </cell>
          <cell r="G822">
            <v>1971.55133524851</v>
          </cell>
          <cell r="H822">
            <v>1753.48459531884</v>
          </cell>
          <cell r="I822">
            <v>1778.68418140349</v>
          </cell>
          <cell r="J822">
            <v>2080.52384246199</v>
          </cell>
          <cell r="K822">
            <v>2034.94617022774</v>
          </cell>
          <cell r="L822">
            <v>1933.83371548471</v>
          </cell>
          <cell r="M822">
            <v>2322.31026326217</v>
          </cell>
          <cell r="N822">
            <v>2515.80727403472</v>
          </cell>
          <cell r="O822">
            <v>2114.41247074538</v>
          </cell>
          <cell r="P822">
            <v>2198.53976827136</v>
          </cell>
          <cell r="Q822">
            <v>2368.78862579672</v>
          </cell>
          <cell r="R822">
            <v>2446.8456342288</v>
          </cell>
          <cell r="S822">
            <v>2268.54742479652</v>
          </cell>
          <cell r="T822">
            <v>2267.27989060005</v>
          </cell>
        </row>
        <row r="822">
          <cell r="Z822">
            <v>1379.98669864593</v>
          </cell>
          <cell r="AA822">
            <v>1500.54555167901</v>
          </cell>
          <cell r="AB822">
            <v>1738.14985851484</v>
          </cell>
          <cell r="AC822">
            <v>1614.55494257244</v>
          </cell>
          <cell r="AD822">
            <v>1696.98059550066</v>
          </cell>
          <cell r="AE822">
            <v>1937.0390226184</v>
          </cell>
          <cell r="AF822">
            <v>1971.55133524851</v>
          </cell>
          <cell r="AG822">
            <v>1753.48459531884</v>
          </cell>
          <cell r="AH822">
            <v>1778.68418140349</v>
          </cell>
          <cell r="AI822">
            <v>2080.52384246199</v>
          </cell>
          <cell r="AJ822">
            <v>2034.94617022774</v>
          </cell>
          <cell r="AK822">
            <v>1933.83371548471</v>
          </cell>
          <cell r="AL822">
            <v>2322.31026326217</v>
          </cell>
          <cell r="AM822">
            <v>2515.80727403472</v>
          </cell>
          <cell r="AN822">
            <v>2114.41247074538</v>
          </cell>
          <cell r="AO822">
            <v>2198.53976827136</v>
          </cell>
          <cell r="AP822">
            <v>2368.78862579672</v>
          </cell>
          <cell r="AQ822">
            <v>2446.8456342288</v>
          </cell>
          <cell r="AR822">
            <v>2268.54742479652</v>
          </cell>
          <cell r="AS822">
            <v>2267.27989060005</v>
          </cell>
        </row>
        <row r="822"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</row>
        <row r="822">
          <cell r="BX822">
            <v>3.32362708691407</v>
          </cell>
          <cell r="BY822">
            <v>3.06169353378828</v>
          </cell>
          <cell r="BZ822">
            <v>3.24223657956635</v>
          </cell>
          <cell r="CA822">
            <v>3.72261287894187</v>
          </cell>
          <cell r="CB822">
            <v>3.77821554903857</v>
          </cell>
          <cell r="CC822">
            <v>3.33088166855912</v>
          </cell>
          <cell r="CD822">
            <v>3.37335895608218</v>
          </cell>
          <cell r="CE822">
            <v>3.94922584462629</v>
          </cell>
          <cell r="CF822">
            <v>3.86110659839164</v>
          </cell>
          <cell r="CG822">
            <v>3.67104856021122</v>
          </cell>
          <cell r="CH822">
            <v>4.34918786548955</v>
          </cell>
          <cell r="CI822">
            <v>4.78012832547632</v>
          </cell>
          <cell r="CJ822">
            <v>3.9716744936283</v>
          </cell>
          <cell r="CK822">
            <v>4.12969770169424</v>
          </cell>
          <cell r="CL822">
            <v>4.44949010471788</v>
          </cell>
          <cell r="CM822">
            <v>4.59611099053272</v>
          </cell>
          <cell r="CN822">
            <v>4.26119882913588</v>
          </cell>
          <cell r="CO822">
            <v>4.25881791561612</v>
          </cell>
          <cell r="CP822">
            <v>5.20821564927002</v>
          </cell>
          <cell r="CQ822">
            <v>4.93524163204338</v>
          </cell>
          <cell r="CR822">
            <v>1.43728612357012</v>
          </cell>
          <cell r="CS822">
            <v>1.42894800299635</v>
          </cell>
          <cell r="CT822">
            <v>1.43278842131217</v>
          </cell>
          <cell r="CU822">
            <v>1.4447684426976</v>
          </cell>
          <cell r="CV822">
            <v>1.43396750711606</v>
          </cell>
          <cell r="CW822">
            <v>1.42559981360733</v>
          </cell>
          <cell r="CX822">
            <v>1.4296459366657</v>
          </cell>
          <cell r="CY822">
            <v>1.44228101219618</v>
          </cell>
          <cell r="CZ822">
            <v>1.44458606681175</v>
          </cell>
          <cell r="DA822">
            <v>1.44333738967341</v>
          </cell>
          <cell r="DB822">
            <v>1.44393707991581</v>
          </cell>
          <cell r="DC822">
            <v>1.44323194751392</v>
          </cell>
          <cell r="DD822">
            <v>1.46291539219012</v>
          </cell>
          <cell r="DE822">
            <v>1.44193255897611</v>
          </cell>
          <cell r="DF822">
            <v>1.45855630617463</v>
          </cell>
          <cell r="DG822">
            <v>1.45855630617463</v>
          </cell>
          <cell r="DH822">
            <v>1.45855630617463</v>
          </cell>
          <cell r="DI822">
            <v>1.45855630617463</v>
          </cell>
          <cell r="DJ822">
            <v>1.45855630617463</v>
          </cell>
          <cell r="DK822">
            <v>1.45855630617463</v>
          </cell>
        </row>
        <row r="823">
          <cell r="A823">
            <v>1468.53186682844</v>
          </cell>
          <cell r="B823">
            <v>1630.32876171655</v>
          </cell>
          <cell r="C823">
            <v>1487.52560127025</v>
          </cell>
          <cell r="D823">
            <v>1413.67332657239</v>
          </cell>
          <cell r="E823">
            <v>1479.28713100778</v>
          </cell>
          <cell r="F823">
            <v>1754.23946093787</v>
          </cell>
          <cell r="G823">
            <v>1723.780402412</v>
          </cell>
          <cell r="H823">
            <v>1656.8942768575</v>
          </cell>
          <cell r="I823">
            <v>1761.02779529055</v>
          </cell>
          <cell r="J823">
            <v>1959.01506590081</v>
          </cell>
          <cell r="K823">
            <v>1735.29754712978</v>
          </cell>
          <cell r="L823">
            <v>2246.69549743761</v>
          </cell>
          <cell r="M823">
            <v>2054.40845977327</v>
          </cell>
          <cell r="N823">
            <v>2048.17252156849</v>
          </cell>
          <cell r="O823">
            <v>2295.57242721244</v>
          </cell>
          <cell r="P823">
            <v>2120.01261135953</v>
          </cell>
          <cell r="Q823">
            <v>2263.00321494061</v>
          </cell>
          <cell r="R823">
            <v>2242.31338419722</v>
          </cell>
          <cell r="S823">
            <v>2194.39536634063</v>
          </cell>
          <cell r="T823">
            <v>2659.36271562584</v>
          </cell>
        </row>
        <row r="823">
          <cell r="Z823">
            <v>1468.53186682844</v>
          </cell>
          <cell r="AA823">
            <v>1630.32876171655</v>
          </cell>
          <cell r="AB823">
            <v>1487.52560127025</v>
          </cell>
          <cell r="AC823">
            <v>1413.67332657239</v>
          </cell>
          <cell r="AD823">
            <v>1479.28713100778</v>
          </cell>
          <cell r="AE823">
            <v>1754.23946093787</v>
          </cell>
          <cell r="AF823">
            <v>1723.780402412</v>
          </cell>
          <cell r="AG823">
            <v>1656.8942768575</v>
          </cell>
          <cell r="AH823">
            <v>1761.02779529055</v>
          </cell>
          <cell r="AI823">
            <v>1959.01506590081</v>
          </cell>
          <cell r="AJ823">
            <v>1735.29754712978</v>
          </cell>
          <cell r="AK823">
            <v>2246.69549743761</v>
          </cell>
          <cell r="AL823">
            <v>2054.40845977327</v>
          </cell>
          <cell r="AM823">
            <v>2048.17252156849</v>
          </cell>
          <cell r="AN823">
            <v>2295.57242721244</v>
          </cell>
          <cell r="AO823">
            <v>2120.01261135953</v>
          </cell>
          <cell r="AP823">
            <v>2263.00321494061</v>
          </cell>
          <cell r="AQ823">
            <v>2242.31338419722</v>
          </cell>
          <cell r="AR823">
            <v>2194.39536634063</v>
          </cell>
          <cell r="AS823">
            <v>2659.36271562584</v>
          </cell>
        </row>
        <row r="823"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</row>
        <row r="823">
          <cell r="BX823">
            <v>2.78241501838511</v>
          </cell>
          <cell r="BY823">
            <v>2.70103716397372</v>
          </cell>
          <cell r="BZ823">
            <v>2.80369690497979</v>
          </cell>
          <cell r="CA823">
            <v>3.34556397123431</v>
          </cell>
          <cell r="CB823">
            <v>3.2693201298371</v>
          </cell>
          <cell r="CC823">
            <v>3.13533400266377</v>
          </cell>
          <cell r="CD823">
            <v>3.33259110164081</v>
          </cell>
          <cell r="CE823">
            <v>3.7305784856553</v>
          </cell>
          <cell r="CF823">
            <v>3.32910400486537</v>
          </cell>
          <cell r="CG823">
            <v>4.2879116005807</v>
          </cell>
          <cell r="CH823">
            <v>3.93583604663876</v>
          </cell>
          <cell r="CI823">
            <v>3.90063237897872</v>
          </cell>
          <cell r="CJ823">
            <v>4.35967460439201</v>
          </cell>
          <cell r="CK823">
            <v>4.02625725643446</v>
          </cell>
          <cell r="CL823">
            <v>4.2978202425155</v>
          </cell>
          <cell r="CM823">
            <v>4.25852680590165</v>
          </cell>
          <cell r="CN823">
            <v>4.16752250428795</v>
          </cell>
          <cell r="CO823">
            <v>5.05057298900375</v>
          </cell>
          <cell r="CP823">
            <v>4.72494898302512</v>
          </cell>
          <cell r="CQ823">
            <v>4.85598954818063</v>
          </cell>
          <cell r="CR823">
            <v>1.4272987682132</v>
          </cell>
          <cell r="CS823">
            <v>1.47230654224915</v>
          </cell>
          <cell r="CT823">
            <v>1.46470335276769</v>
          </cell>
          <cell r="CU823">
            <v>1.43392236830597</v>
          </cell>
          <cell r="CV823">
            <v>1.44553480357216</v>
          </cell>
          <cell r="CW823">
            <v>1.43656960403171</v>
          </cell>
          <cell r="CX823">
            <v>1.44454683128287</v>
          </cell>
          <cell r="CY823">
            <v>1.44783183261986</v>
          </cell>
          <cell r="CZ823">
            <v>1.44774247382227</v>
          </cell>
          <cell r="DA823">
            <v>1.43869498651468</v>
          </cell>
          <cell r="DB823">
            <v>1.42808390732219</v>
          </cell>
          <cell r="DC823">
            <v>1.43550770242848</v>
          </cell>
          <cell r="DD823">
            <v>1.43006879896655</v>
          </cell>
          <cell r="DE823">
            <v>1.43859534063814</v>
          </cell>
          <cell r="DF823">
            <v>1.44259379364541</v>
          </cell>
          <cell r="DG823">
            <v>1.44259379364541</v>
          </cell>
          <cell r="DH823">
            <v>1.44259379364541</v>
          </cell>
          <cell r="DI823">
            <v>1.44259379364541</v>
          </cell>
          <cell r="DJ823">
            <v>1.44259379364541</v>
          </cell>
          <cell r="DK823">
            <v>1.44259379364541</v>
          </cell>
        </row>
        <row r="824">
          <cell r="A824">
            <v>1483.21789808904</v>
          </cell>
          <cell r="B824">
            <v>1713.01911456835</v>
          </cell>
          <cell r="C824">
            <v>1298.79752202798</v>
          </cell>
          <cell r="D824">
            <v>1737.5432546856</v>
          </cell>
          <cell r="E824">
            <v>1882.17837722495</v>
          </cell>
          <cell r="F824">
            <v>1942.55094608416</v>
          </cell>
          <cell r="G824">
            <v>1816.19208557595</v>
          </cell>
          <cell r="H824">
            <v>1928.09983199628</v>
          </cell>
          <cell r="I824">
            <v>1932.62118806076</v>
          </cell>
          <cell r="J824">
            <v>2065.08383325893</v>
          </cell>
          <cell r="K824">
            <v>2090.47491598644</v>
          </cell>
          <cell r="L824">
            <v>1722.40414775283</v>
          </cell>
          <cell r="M824">
            <v>1996.53508907008</v>
          </cell>
          <cell r="N824">
            <v>2311.21790927972</v>
          </cell>
          <cell r="O824">
            <v>2266.49055902697</v>
          </cell>
          <cell r="P824">
            <v>2247.81453904722</v>
          </cell>
          <cell r="Q824">
            <v>2552.43588189151</v>
          </cell>
          <cell r="R824">
            <v>2730.83696925374</v>
          </cell>
          <cell r="S824">
            <v>2861.0030125659</v>
          </cell>
          <cell r="T824">
            <v>2691.71921502412</v>
          </cell>
        </row>
        <row r="824">
          <cell r="Z824">
            <v>1483.21789808904</v>
          </cell>
          <cell r="AA824">
            <v>1713.01911456835</v>
          </cell>
          <cell r="AB824">
            <v>1298.79752202798</v>
          </cell>
          <cell r="AC824">
            <v>1737.5432546856</v>
          </cell>
          <cell r="AD824">
            <v>1882.17837722495</v>
          </cell>
          <cell r="AE824">
            <v>1942.55094608416</v>
          </cell>
          <cell r="AF824">
            <v>1816.19208557595</v>
          </cell>
          <cell r="AG824">
            <v>1928.09983199628</v>
          </cell>
          <cell r="AH824">
            <v>1932.62118806076</v>
          </cell>
          <cell r="AI824">
            <v>2065.08383325893</v>
          </cell>
          <cell r="AJ824">
            <v>2090.47491598644</v>
          </cell>
          <cell r="AK824">
            <v>1722.40414775283</v>
          </cell>
          <cell r="AL824">
            <v>1996.53508907008</v>
          </cell>
          <cell r="AM824">
            <v>2311.21790927972</v>
          </cell>
          <cell r="AN824">
            <v>2266.49055902697</v>
          </cell>
          <cell r="AO824">
            <v>2247.81453904722</v>
          </cell>
          <cell r="AP824">
            <v>2552.43588189151</v>
          </cell>
          <cell r="AQ824">
            <v>2730.83696925374</v>
          </cell>
          <cell r="AR824">
            <v>2861.0030125659</v>
          </cell>
          <cell r="AS824">
            <v>2691.71921502412</v>
          </cell>
        </row>
        <row r="824"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</row>
        <row r="824">
          <cell r="BX824">
            <v>2.46523444778927</v>
          </cell>
          <cell r="BY824">
            <v>3.27418903159762</v>
          </cell>
          <cell r="BZ824">
            <v>3.58261660487875</v>
          </cell>
          <cell r="CA824">
            <v>3.67813106350891</v>
          </cell>
          <cell r="CB824">
            <v>3.42562181765578</v>
          </cell>
          <cell r="CC824">
            <v>3.62651648378908</v>
          </cell>
          <cell r="CD824">
            <v>3.66736363579457</v>
          </cell>
          <cell r="CE824">
            <v>3.88396978732562</v>
          </cell>
          <cell r="CF824">
            <v>3.94322310320083</v>
          </cell>
          <cell r="CG824">
            <v>3.24534008321567</v>
          </cell>
          <cell r="CH824">
            <v>3.74444895470195</v>
          </cell>
          <cell r="CI824">
            <v>4.42874503625629</v>
          </cell>
          <cell r="CJ824">
            <v>4.27175472341862</v>
          </cell>
          <cell r="CK824">
            <v>4.23655520483011</v>
          </cell>
          <cell r="CL824">
            <v>4.81068848545047</v>
          </cell>
          <cell r="CM824">
            <v>5.14692888343818</v>
          </cell>
          <cell r="CN824">
            <v>5.39225856642884</v>
          </cell>
          <cell r="CO824">
            <v>5.07320192669688</v>
          </cell>
          <cell r="CP824">
            <v>4.42655429572392</v>
          </cell>
          <cell r="CQ824">
            <v>5.68655666153898</v>
          </cell>
          <cell r="CR824">
            <v>1.42330991579823</v>
          </cell>
          <cell r="CS824">
            <v>1.44249855188994</v>
          </cell>
          <cell r="CT824">
            <v>1.44341215847041</v>
          </cell>
          <cell r="CU824">
            <v>1.45391497945</v>
          </cell>
          <cell r="CV824">
            <v>1.43935387372048</v>
          </cell>
          <cell r="CW824">
            <v>1.44694609698186</v>
          </cell>
          <cell r="CX824">
            <v>1.45254467435942</v>
          </cell>
          <cell r="CY824">
            <v>1.45662244105429</v>
          </cell>
          <cell r="CZ824">
            <v>1.44377626433063</v>
          </cell>
          <cell r="DA824">
            <v>1.45669617338413</v>
          </cell>
          <cell r="DB824">
            <v>1.45244851408487</v>
          </cell>
          <cell r="DC824">
            <v>1.45405885124361</v>
          </cell>
          <cell r="DD824">
            <v>1.46081819095664</v>
          </cell>
          <cell r="DE824">
            <v>1.42977385448971</v>
          </cell>
          <cell r="DF824">
            <v>1.45363289267857</v>
          </cell>
          <cell r="DG824">
            <v>1.45363289267857</v>
          </cell>
          <cell r="DH824">
            <v>1.45363289267857</v>
          </cell>
          <cell r="DI824">
            <v>1.45363289267857</v>
          </cell>
          <cell r="DJ824">
            <v>1.45363289267857</v>
          </cell>
          <cell r="DK824">
            <v>1.45363289267857</v>
          </cell>
        </row>
        <row r="825">
          <cell r="A825">
            <v>1672.0930667415</v>
          </cell>
          <cell r="B825">
            <v>1787.11823765727</v>
          </cell>
          <cell r="C825">
            <v>1484.64965663942</v>
          </cell>
          <cell r="D825">
            <v>1768.33390571895</v>
          </cell>
          <cell r="E825">
            <v>1701.64852262239</v>
          </cell>
          <cell r="F825">
            <v>1673.18207536653</v>
          </cell>
          <cell r="G825">
            <v>2151.62540326804</v>
          </cell>
          <cell r="H825">
            <v>1971.08047979403</v>
          </cell>
          <cell r="I825">
            <v>1975.49259729706</v>
          </cell>
          <cell r="J825">
            <v>1559.75984008517</v>
          </cell>
          <cell r="K825">
            <v>2092.93865934413</v>
          </cell>
          <cell r="L825">
            <v>2114.36720701919</v>
          </cell>
          <cell r="M825">
            <v>1840.93460391138</v>
          </cell>
          <cell r="N825">
            <v>2384.47175357364</v>
          </cell>
          <cell r="O825">
            <v>2130.91105782791</v>
          </cell>
          <cell r="P825">
            <v>2086.94282458195</v>
          </cell>
          <cell r="Q825">
            <v>2632.05612953746</v>
          </cell>
          <cell r="R825">
            <v>2380.5530500366</v>
          </cell>
          <cell r="S825">
            <v>2450.66764391545</v>
          </cell>
          <cell r="T825">
            <v>2267.60277706138</v>
          </cell>
        </row>
        <row r="825">
          <cell r="Z825">
            <v>1672.0930667415</v>
          </cell>
          <cell r="AA825">
            <v>1787.11823765727</v>
          </cell>
          <cell r="AB825">
            <v>1484.64965663942</v>
          </cell>
          <cell r="AC825">
            <v>1768.33390571895</v>
          </cell>
          <cell r="AD825">
            <v>1701.64852262239</v>
          </cell>
          <cell r="AE825">
            <v>1673.18207536653</v>
          </cell>
          <cell r="AF825">
            <v>2151.62540326804</v>
          </cell>
          <cell r="AG825">
            <v>1971.08047979403</v>
          </cell>
          <cell r="AH825">
            <v>1975.49259729706</v>
          </cell>
          <cell r="AI825">
            <v>1559.75984008517</v>
          </cell>
          <cell r="AJ825">
            <v>2092.93865934413</v>
          </cell>
          <cell r="AK825">
            <v>2114.36720701919</v>
          </cell>
          <cell r="AL825">
            <v>1840.93460391138</v>
          </cell>
          <cell r="AM825">
            <v>2384.47175357364</v>
          </cell>
          <cell r="AN825">
            <v>2130.91105782791</v>
          </cell>
          <cell r="AO825">
            <v>2086.94282458195</v>
          </cell>
          <cell r="AP825">
            <v>2632.05612953746</v>
          </cell>
          <cell r="AQ825">
            <v>2380.5530500366</v>
          </cell>
          <cell r="AR825">
            <v>2450.66764391545</v>
          </cell>
          <cell r="AS825">
            <v>2267.60277706138</v>
          </cell>
        </row>
        <row r="825"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</row>
        <row r="825">
          <cell r="BX825">
            <v>2.84805798437112</v>
          </cell>
          <cell r="BY825">
            <v>3.37272137923847</v>
          </cell>
          <cell r="BZ825">
            <v>3.22280675366119</v>
          </cell>
          <cell r="CA825">
            <v>3.19027286725204</v>
          </cell>
          <cell r="CB825">
            <v>4.02968248575868</v>
          </cell>
          <cell r="CC825">
            <v>3.69442829115007</v>
          </cell>
          <cell r="CD825">
            <v>3.69107531796883</v>
          </cell>
          <cell r="CE825">
            <v>2.9678645463137</v>
          </cell>
          <cell r="CF825">
            <v>3.98534487547082</v>
          </cell>
          <cell r="CG825">
            <v>3.98438644559009</v>
          </cell>
          <cell r="CH825">
            <v>3.48219774427167</v>
          </cell>
          <cell r="CI825">
            <v>4.53649110752782</v>
          </cell>
          <cell r="CJ825">
            <v>3.98324489210198</v>
          </cell>
          <cell r="CK825">
            <v>3.90105645920219</v>
          </cell>
          <cell r="CL825">
            <v>4.92001958279411</v>
          </cell>
          <cell r="CM825">
            <v>4.44989280153329</v>
          </cell>
          <cell r="CN825">
            <v>4.58095580245198</v>
          </cell>
          <cell r="CO825">
            <v>4.23875841549811</v>
          </cell>
          <cell r="CP825">
            <v>4.36364519557518</v>
          </cell>
          <cell r="CQ825">
            <v>5.51190262643559</v>
          </cell>
          <cell r="CR825">
            <v>1.45187339156402</v>
          </cell>
          <cell r="CS825">
            <v>1.44863670076411</v>
          </cell>
          <cell r="CT825">
            <v>1.42817784194783</v>
          </cell>
          <cell r="CU825">
            <v>1.43645142360415</v>
          </cell>
          <cell r="CV825">
            <v>1.44658091634394</v>
          </cell>
          <cell r="CW825">
            <v>1.43688664612715</v>
          </cell>
          <cell r="CX825">
            <v>1.46286069420497</v>
          </cell>
          <cell r="CY825">
            <v>1.4617202086511</v>
          </cell>
          <cell r="CZ825">
            <v>1.46632295997789</v>
          </cell>
          <cell r="DA825">
            <v>1.43986174695138</v>
          </cell>
          <cell r="DB825">
            <v>1.43879104517238</v>
          </cell>
          <cell r="DC825">
            <v>1.45387174352959</v>
          </cell>
          <cell r="DD825">
            <v>1.44841184202398</v>
          </cell>
          <cell r="DE825">
            <v>1.44005557820202</v>
          </cell>
          <cell r="DF825">
            <v>1.46566747597558</v>
          </cell>
          <cell r="DG825">
            <v>1.46566747597558</v>
          </cell>
          <cell r="DH825">
            <v>1.46566747597558</v>
          </cell>
          <cell r="DI825">
            <v>1.46566747597558</v>
          </cell>
          <cell r="DJ825">
            <v>1.46566747597558</v>
          </cell>
          <cell r="DK825">
            <v>1.46566747597558</v>
          </cell>
        </row>
        <row r="826">
          <cell r="A826">
            <v>1471.26683673919</v>
          </cell>
          <cell r="B826">
            <v>1622.81275600644</v>
          </cell>
          <cell r="C826">
            <v>1450.75762325201</v>
          </cell>
          <cell r="D826">
            <v>1403.08120095714</v>
          </cell>
          <cell r="E826">
            <v>1467.95209626012</v>
          </cell>
          <cell r="F826">
            <v>1705.740970827</v>
          </cell>
          <cell r="G826">
            <v>1622.05180498038</v>
          </cell>
          <cell r="H826">
            <v>1974.83999503594</v>
          </cell>
          <cell r="I826">
            <v>1771.30635656467</v>
          </cell>
          <cell r="J826">
            <v>1881.19358983176</v>
          </cell>
          <cell r="K826">
            <v>2233.02818430651</v>
          </cell>
          <cell r="L826">
            <v>2202.74004983125</v>
          </cell>
          <cell r="M826">
            <v>1981.32523686289</v>
          </cell>
          <cell r="N826">
            <v>1959.95553997377</v>
          </cell>
          <cell r="O826">
            <v>2117.97221112658</v>
          </cell>
          <cell r="P826">
            <v>2525.70876873663</v>
          </cell>
          <cell r="Q826">
            <v>2324.25579993212</v>
          </cell>
          <cell r="R826">
            <v>2341.77777016969</v>
          </cell>
          <cell r="S826">
            <v>2335.82617824373</v>
          </cell>
          <cell r="T826">
            <v>2519.56457683981</v>
          </cell>
        </row>
        <row r="826">
          <cell r="Z826">
            <v>1471.26683673919</v>
          </cell>
          <cell r="AA826">
            <v>1622.81275600644</v>
          </cell>
          <cell r="AB826">
            <v>1450.75762325201</v>
          </cell>
          <cell r="AC826">
            <v>1403.08120095714</v>
          </cell>
          <cell r="AD826">
            <v>1467.95209626012</v>
          </cell>
          <cell r="AE826">
            <v>1705.740970827</v>
          </cell>
          <cell r="AF826">
            <v>1622.05180498038</v>
          </cell>
          <cell r="AG826">
            <v>1974.83999503594</v>
          </cell>
          <cell r="AH826">
            <v>1771.30635656467</v>
          </cell>
          <cell r="AI826">
            <v>1881.19358983176</v>
          </cell>
          <cell r="AJ826">
            <v>2233.02818430651</v>
          </cell>
          <cell r="AK826">
            <v>2202.74004983125</v>
          </cell>
          <cell r="AL826">
            <v>1981.32523686289</v>
          </cell>
          <cell r="AM826">
            <v>1959.95553997377</v>
          </cell>
          <cell r="AN826">
            <v>2117.97221112658</v>
          </cell>
          <cell r="AO826">
            <v>2525.70876873663</v>
          </cell>
          <cell r="AP826">
            <v>2324.25579993212</v>
          </cell>
          <cell r="AQ826">
            <v>2341.77777016969</v>
          </cell>
          <cell r="AR826">
            <v>2335.82617824373</v>
          </cell>
          <cell r="AS826">
            <v>2519.56457683981</v>
          </cell>
        </row>
        <row r="826"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</row>
        <row r="826">
          <cell r="BX826">
            <v>2.7399142090754</v>
          </cell>
          <cell r="BY826">
            <v>2.64032866274733</v>
          </cell>
          <cell r="BZ826">
            <v>2.77267436602444</v>
          </cell>
          <cell r="CA826">
            <v>3.22149560456635</v>
          </cell>
          <cell r="CB826">
            <v>3.07459069561905</v>
          </cell>
          <cell r="CC826">
            <v>3.79237191226488</v>
          </cell>
          <cell r="CD826">
            <v>3.36518978113643</v>
          </cell>
          <cell r="CE826">
            <v>3.53745092794734</v>
          </cell>
          <cell r="CF826">
            <v>4.20510113968</v>
          </cell>
          <cell r="CG826">
            <v>4.21383521586238</v>
          </cell>
          <cell r="CH826">
            <v>3.82340627545629</v>
          </cell>
          <cell r="CI826">
            <v>3.71594288363932</v>
          </cell>
          <cell r="CJ826">
            <v>4.01906984500431</v>
          </cell>
          <cell r="CK826">
            <v>4.79279184890386</v>
          </cell>
          <cell r="CL826">
            <v>4.41051414579929</v>
          </cell>
          <cell r="CM826">
            <v>4.44376388431659</v>
          </cell>
          <cell r="CN826">
            <v>4.43247012724379</v>
          </cell>
          <cell r="CO826">
            <v>4.78113261360102</v>
          </cell>
          <cell r="CP826">
            <v>5.57561769869393</v>
          </cell>
          <cell r="CQ826">
            <v>4.95693836471839</v>
          </cell>
          <cell r="CR826">
            <v>1.44198361469166</v>
          </cell>
          <cell r="CS826">
            <v>1.46073383683771</v>
          </cell>
          <cell r="CT826">
            <v>1.45065798290443</v>
          </cell>
          <cell r="CU826">
            <v>1.45590135767955</v>
          </cell>
          <cell r="CV826">
            <v>1.45050807782481</v>
          </cell>
          <cell r="CW826">
            <v>1.45065010399159</v>
          </cell>
          <cell r="CX826">
            <v>1.44538834200716</v>
          </cell>
          <cell r="CY826">
            <v>1.42668510882251</v>
          </cell>
          <cell r="CZ826">
            <v>1.44208631405495</v>
          </cell>
          <cell r="DA826">
            <v>1.45696863238909</v>
          </cell>
          <cell r="DB826">
            <v>1.45487236412148</v>
          </cell>
          <cell r="DC826">
            <v>1.43216427244128</v>
          </cell>
          <cell r="DD826">
            <v>1.41975189898555</v>
          </cell>
          <cell r="DE826">
            <v>1.44505482822399</v>
          </cell>
          <cell r="DF826">
            <v>1.44378271985999</v>
          </cell>
          <cell r="DG826">
            <v>1.44378271985999</v>
          </cell>
          <cell r="DH826">
            <v>1.44378271985999</v>
          </cell>
          <cell r="DI826">
            <v>1.44378271985999</v>
          </cell>
          <cell r="DJ826">
            <v>1.44378271985999</v>
          </cell>
          <cell r="DK826">
            <v>1.44378271985999</v>
          </cell>
        </row>
        <row r="827">
          <cell r="A827">
            <v>1258.88452742386</v>
          </cell>
          <cell r="B827">
            <v>1414.23454650441</v>
          </cell>
          <cell r="C827">
            <v>1834.32566587348</v>
          </cell>
          <cell r="D827">
            <v>1709.14301182995</v>
          </cell>
          <cell r="E827">
            <v>1697.2973451548</v>
          </cell>
          <cell r="F827">
            <v>1765.58096238031</v>
          </cell>
          <cell r="G827">
            <v>2187.50658313017</v>
          </cell>
          <cell r="H827">
            <v>1567.23782917708</v>
          </cell>
          <cell r="I827">
            <v>1986.00810704818</v>
          </cell>
          <cell r="J827">
            <v>2230.41632510363</v>
          </cell>
          <cell r="K827">
            <v>2038.0591427101</v>
          </cell>
          <cell r="L827">
            <v>2031.17957278197</v>
          </cell>
          <cell r="M827">
            <v>2475.66506879182</v>
          </cell>
          <cell r="N827">
            <v>2298.72930873128</v>
          </cell>
          <cell r="O827">
            <v>2120.11217393328</v>
          </cell>
          <cell r="P827">
            <v>2275.67437962642</v>
          </cell>
          <cell r="Q827">
            <v>2366.02335407456</v>
          </cell>
          <cell r="R827">
            <v>2450.8460799245</v>
          </cell>
          <cell r="S827">
            <v>2507.50253637302</v>
          </cell>
          <cell r="T827">
            <v>2267.59046792151</v>
          </cell>
        </row>
        <row r="827">
          <cell r="Z827">
            <v>1258.88452742386</v>
          </cell>
          <cell r="AA827">
            <v>1414.23454650441</v>
          </cell>
          <cell r="AB827">
            <v>1834.32566587348</v>
          </cell>
          <cell r="AC827">
            <v>1709.14301182995</v>
          </cell>
          <cell r="AD827">
            <v>1697.2973451548</v>
          </cell>
          <cell r="AE827">
            <v>1765.58096238031</v>
          </cell>
          <cell r="AF827">
            <v>2187.50658313017</v>
          </cell>
          <cell r="AG827">
            <v>1567.23782917708</v>
          </cell>
          <cell r="AH827">
            <v>1986.00810704818</v>
          </cell>
          <cell r="AI827">
            <v>2230.41632510363</v>
          </cell>
          <cell r="AJ827">
            <v>2038.0591427101</v>
          </cell>
          <cell r="AK827">
            <v>2031.17957278197</v>
          </cell>
          <cell r="AL827">
            <v>2475.66506879182</v>
          </cell>
          <cell r="AM827">
            <v>2298.72930873128</v>
          </cell>
          <cell r="AN827">
            <v>2120.11217393328</v>
          </cell>
          <cell r="AO827">
            <v>2275.67437962642</v>
          </cell>
          <cell r="AP827">
            <v>2366.02335407456</v>
          </cell>
          <cell r="AQ827">
            <v>2450.8460799245</v>
          </cell>
          <cell r="AR827">
            <v>2507.50253637302</v>
          </cell>
          <cell r="AS827">
            <v>2267.59046792151</v>
          </cell>
        </row>
        <row r="827"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</row>
        <row r="827">
          <cell r="BX827">
            <v>3.4404027802693</v>
          </cell>
          <cell r="BY827">
            <v>3.24778905715049</v>
          </cell>
          <cell r="BZ827">
            <v>3.22612156318336</v>
          </cell>
          <cell r="CA827">
            <v>3.3829846786492</v>
          </cell>
          <cell r="CB827">
            <v>4.09471741609876</v>
          </cell>
          <cell r="CC827">
            <v>2.97340020334616</v>
          </cell>
          <cell r="CD827">
            <v>3.73752841519222</v>
          </cell>
          <cell r="CE827">
            <v>4.18407910295019</v>
          </cell>
          <cell r="CF827">
            <v>3.8929328629612</v>
          </cell>
          <cell r="CG827">
            <v>3.78213061355071</v>
          </cell>
          <cell r="CH827">
            <v>4.7191922707488</v>
          </cell>
          <cell r="CI827">
            <v>4.3488390252622</v>
          </cell>
          <cell r="CJ827">
            <v>3.97776752290617</v>
          </cell>
          <cell r="CK827">
            <v>4.26963429165823</v>
          </cell>
          <cell r="CL827">
            <v>4.43914759416473</v>
          </cell>
          <cell r="CM827">
            <v>4.59829251500367</v>
          </cell>
          <cell r="CN827">
            <v>4.70459170765713</v>
          </cell>
          <cell r="CO827">
            <v>4.25446720671188</v>
          </cell>
          <cell r="CP827">
            <v>5.12655104743167</v>
          </cell>
          <cell r="CQ827">
            <v>4.79156763514341</v>
          </cell>
          <cell r="CR827">
            <v>1.42845732115195</v>
          </cell>
          <cell r="CS827">
            <v>1.43873252882924</v>
          </cell>
          <cell r="CT827">
            <v>1.46074459605076</v>
          </cell>
          <cell r="CU827">
            <v>1.44177577781576</v>
          </cell>
          <cell r="CV827">
            <v>1.4413994084477</v>
          </cell>
          <cell r="CW827">
            <v>1.42986403297632</v>
          </cell>
          <cell r="CX827">
            <v>1.46363426627242</v>
          </cell>
          <cell r="CY827">
            <v>1.44407142600109</v>
          </cell>
          <cell r="CZ827">
            <v>1.45580648414201</v>
          </cell>
          <cell r="DA827">
            <v>1.46047182843878</v>
          </cell>
          <cell r="DB827">
            <v>1.43432313764859</v>
          </cell>
          <cell r="DC827">
            <v>1.47135995830775</v>
          </cell>
          <cell r="DD827">
            <v>1.43724680728275</v>
          </cell>
          <cell r="DE827">
            <v>1.44817696872381</v>
          </cell>
          <cell r="DF827">
            <v>1.46024785774385</v>
          </cell>
          <cell r="DG827">
            <v>1.46024785774385</v>
          </cell>
          <cell r="DH827">
            <v>1.46024785774385</v>
          </cell>
          <cell r="DI827">
            <v>1.46024785774385</v>
          </cell>
          <cell r="DJ827">
            <v>1.46024785774385</v>
          </cell>
          <cell r="DK827">
            <v>1.46024785774385</v>
          </cell>
        </row>
        <row r="828">
          <cell r="A828">
            <v>1405.21673567548</v>
          </cell>
          <cell r="B828">
            <v>1405.00784818593</v>
          </cell>
          <cell r="C828">
            <v>1637.13968139296</v>
          </cell>
          <cell r="D828">
            <v>1582.31732293383</v>
          </cell>
          <cell r="E828">
            <v>1809.76518955146</v>
          </cell>
          <cell r="F828">
            <v>1811.33873285934</v>
          </cell>
          <cell r="G828">
            <v>1855.6810546293</v>
          </cell>
          <cell r="H828">
            <v>1912.99263279397</v>
          </cell>
          <cell r="I828">
            <v>1623.5409179796</v>
          </cell>
          <cell r="J828">
            <v>2088.88076442689</v>
          </cell>
          <cell r="K828">
            <v>1872.41226463313</v>
          </cell>
          <cell r="L828">
            <v>2005.93493403944</v>
          </cell>
          <cell r="M828">
            <v>2392.05453284672</v>
          </cell>
          <cell r="N828">
            <v>2134.72915977963</v>
          </cell>
          <cell r="O828">
            <v>2400.21190593968</v>
          </cell>
          <cell r="P828">
            <v>2200.19360550541</v>
          </cell>
          <cell r="Q828">
            <v>2700.30432966191</v>
          </cell>
          <cell r="R828">
            <v>2288.96151089189</v>
          </cell>
          <cell r="S828">
            <v>2478.14750732241</v>
          </cell>
          <cell r="T828">
            <v>2650.13547080063</v>
          </cell>
        </row>
        <row r="828">
          <cell r="Z828">
            <v>1405.21673567548</v>
          </cell>
          <cell r="AA828">
            <v>1405.00784818593</v>
          </cell>
          <cell r="AB828">
            <v>1637.13968139296</v>
          </cell>
          <cell r="AC828">
            <v>1582.31732293383</v>
          </cell>
          <cell r="AD828">
            <v>1809.76518955146</v>
          </cell>
          <cell r="AE828">
            <v>1811.33873285934</v>
          </cell>
          <cell r="AF828">
            <v>1855.6810546293</v>
          </cell>
          <cell r="AG828">
            <v>1912.99263279397</v>
          </cell>
          <cell r="AH828">
            <v>1623.5409179796</v>
          </cell>
          <cell r="AI828">
            <v>2088.88076442689</v>
          </cell>
          <cell r="AJ828">
            <v>1872.41226463313</v>
          </cell>
          <cell r="AK828">
            <v>2005.93493403944</v>
          </cell>
          <cell r="AL828">
            <v>2392.05453284672</v>
          </cell>
          <cell r="AM828">
            <v>2134.72915977963</v>
          </cell>
          <cell r="AN828">
            <v>2400.21190593968</v>
          </cell>
          <cell r="AO828">
            <v>2200.19360550541</v>
          </cell>
          <cell r="AP828">
            <v>2700.30432966191</v>
          </cell>
          <cell r="AQ828">
            <v>2288.96151089189</v>
          </cell>
          <cell r="AR828">
            <v>2478.14750732241</v>
          </cell>
          <cell r="AS828">
            <v>2650.13547080063</v>
          </cell>
        </row>
        <row r="828"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</row>
        <row r="828">
          <cell r="BX828">
            <v>3.11638044408554</v>
          </cell>
          <cell r="BY828">
            <v>2.9738004502011</v>
          </cell>
          <cell r="BZ828">
            <v>3.45605541758547</v>
          </cell>
          <cell r="CA828">
            <v>3.43881358437378</v>
          </cell>
          <cell r="CB828">
            <v>3.51428664320989</v>
          </cell>
          <cell r="CC828">
            <v>3.64827102466775</v>
          </cell>
          <cell r="CD828">
            <v>3.08308287648474</v>
          </cell>
          <cell r="CE828">
            <v>3.98696990565168</v>
          </cell>
          <cell r="CF828">
            <v>3.5726831357409</v>
          </cell>
          <cell r="CG828">
            <v>3.7743723884088</v>
          </cell>
          <cell r="CH828">
            <v>4.48907614714492</v>
          </cell>
          <cell r="CI828">
            <v>4.0065199174342</v>
          </cell>
          <cell r="CJ828">
            <v>4.54536610263187</v>
          </cell>
          <cell r="CK828">
            <v>4.16658437904732</v>
          </cell>
          <cell r="CL828">
            <v>5.11366172980885</v>
          </cell>
          <cell r="CM828">
            <v>4.3346872982716</v>
          </cell>
          <cell r="CN828">
            <v>4.69295550498282</v>
          </cell>
          <cell r="CO828">
            <v>5.01865518896491</v>
          </cell>
          <cell r="CP828">
            <v>5.05363757519422</v>
          </cell>
          <cell r="CQ828">
            <v>4.82958036160365</v>
          </cell>
          <cell r="CR828">
            <v>1.41869464392125</v>
          </cell>
          <cell r="CS828">
            <v>1.42764292205518</v>
          </cell>
          <cell r="CT828">
            <v>1.43927042159107</v>
          </cell>
          <cell r="CU828">
            <v>1.45776962033556</v>
          </cell>
          <cell r="CV828">
            <v>1.43465893748767</v>
          </cell>
          <cell r="CW828">
            <v>1.44310581224809</v>
          </cell>
          <cell r="CX828">
            <v>1.44668269839031</v>
          </cell>
          <cell r="CY828">
            <v>1.43659165419657</v>
          </cell>
          <cell r="CZ828">
            <v>1.44273037337379</v>
          </cell>
          <cell r="DA828">
            <v>1.43541615157851</v>
          </cell>
          <cell r="DB828">
            <v>1.43586666394063</v>
          </cell>
          <cell r="DC828">
            <v>1.45605986439779</v>
          </cell>
          <cell r="DD828">
            <v>1.45989371705398</v>
          </cell>
          <cell r="DE828">
            <v>1.45976387513821</v>
          </cell>
          <cell r="DF828">
            <v>1.44673121625211</v>
          </cell>
          <cell r="DG828">
            <v>1.44673121625211</v>
          </cell>
          <cell r="DH828">
            <v>1.44673121625211</v>
          </cell>
          <cell r="DI828">
            <v>1.44673121625211</v>
          </cell>
          <cell r="DJ828">
            <v>1.44673121625211</v>
          </cell>
          <cell r="DK828">
            <v>1.44673121625211</v>
          </cell>
        </row>
        <row r="829">
          <cell r="A829">
            <v>1413.57055892489</v>
          </cell>
          <cell r="B829">
            <v>1621.10701228018</v>
          </cell>
          <cell r="C829">
            <v>1731.57285893907</v>
          </cell>
          <cell r="D829">
            <v>1680.22819353221</v>
          </cell>
          <cell r="E829">
            <v>1825.74534127399</v>
          </cell>
          <cell r="F829">
            <v>1895.6056551967</v>
          </cell>
          <cell r="G829">
            <v>1700.82446964634</v>
          </cell>
          <cell r="H829">
            <v>1910.30824337637</v>
          </cell>
          <cell r="I829">
            <v>1708.30588941098</v>
          </cell>
          <cell r="J829">
            <v>1844.98994303122</v>
          </cell>
          <cell r="K829">
            <v>1786.49783470402</v>
          </cell>
          <cell r="L829">
            <v>1848.59766472427</v>
          </cell>
          <cell r="M829">
            <v>2035.66978699473</v>
          </cell>
          <cell r="N829">
            <v>2220.05315703855</v>
          </cell>
          <cell r="O829">
            <v>2233.44177726148</v>
          </cell>
          <cell r="P829">
            <v>2126.32006543963</v>
          </cell>
          <cell r="Q829">
            <v>1990.04642648952</v>
          </cell>
          <cell r="R829">
            <v>2172.60758219131</v>
          </cell>
          <cell r="S829">
            <v>2249.63643826753</v>
          </cell>
          <cell r="T829">
            <v>2521.81646008672</v>
          </cell>
        </row>
        <row r="829">
          <cell r="Z829">
            <v>1413.57055892489</v>
          </cell>
          <cell r="AA829">
            <v>1621.10701228018</v>
          </cell>
          <cell r="AB829">
            <v>1731.57285893907</v>
          </cell>
          <cell r="AC829">
            <v>1680.22819353221</v>
          </cell>
          <cell r="AD829">
            <v>1825.74534127399</v>
          </cell>
          <cell r="AE829">
            <v>1895.6056551967</v>
          </cell>
          <cell r="AF829">
            <v>1700.82446964634</v>
          </cell>
          <cell r="AG829">
            <v>1910.30824337637</v>
          </cell>
          <cell r="AH829">
            <v>1708.30588941098</v>
          </cell>
          <cell r="AI829">
            <v>1844.98994303122</v>
          </cell>
          <cell r="AJ829">
            <v>1786.49783470402</v>
          </cell>
          <cell r="AK829">
            <v>1848.59766472427</v>
          </cell>
          <cell r="AL829">
            <v>2035.66978699473</v>
          </cell>
          <cell r="AM829">
            <v>2220.05315703855</v>
          </cell>
          <cell r="AN829">
            <v>2233.44177726148</v>
          </cell>
          <cell r="AO829">
            <v>2126.32006543963</v>
          </cell>
          <cell r="AP829">
            <v>1990.04642648952</v>
          </cell>
          <cell r="AQ829">
            <v>2172.60758219131</v>
          </cell>
          <cell r="AR829">
            <v>2249.63643826753</v>
          </cell>
          <cell r="AS829">
            <v>2521.81646008672</v>
          </cell>
        </row>
        <row r="829"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</row>
        <row r="829">
          <cell r="BX829">
            <v>3.24993828807078</v>
          </cell>
          <cell r="BY829">
            <v>3.17729732427308</v>
          </cell>
          <cell r="BZ829">
            <v>3.45708597469819</v>
          </cell>
          <cell r="CA829">
            <v>3.62543038304288</v>
          </cell>
          <cell r="CB829">
            <v>3.21148145188246</v>
          </cell>
          <cell r="CC829">
            <v>3.57437033227707</v>
          </cell>
          <cell r="CD829">
            <v>3.26349433845548</v>
          </cell>
          <cell r="CE829">
            <v>3.55889363873551</v>
          </cell>
          <cell r="CF829">
            <v>3.38422829859267</v>
          </cell>
          <cell r="CG829">
            <v>3.52929818819191</v>
          </cell>
          <cell r="CH829">
            <v>3.84048152033843</v>
          </cell>
          <cell r="CI829">
            <v>4.13103910041256</v>
          </cell>
          <cell r="CJ829">
            <v>4.2256254548686</v>
          </cell>
          <cell r="CK829">
            <v>4.02295340097763</v>
          </cell>
          <cell r="CL829">
            <v>3.76512650643408</v>
          </cell>
          <cell r="CM829">
            <v>4.11052842129822</v>
          </cell>
          <cell r="CN829">
            <v>4.25626541713529</v>
          </cell>
          <cell r="CO829">
            <v>4.77122436534485</v>
          </cell>
          <cell r="CP829">
            <v>4.85950883456145</v>
          </cell>
          <cell r="CQ829">
            <v>4.48501272955178</v>
          </cell>
          <cell r="CR829">
            <v>1.46640822890683</v>
          </cell>
          <cell r="CS829">
            <v>1.43676173535605</v>
          </cell>
          <cell r="CT829">
            <v>1.45973086547012</v>
          </cell>
          <cell r="CU829">
            <v>1.44883038758107</v>
          </cell>
          <cell r="CV829">
            <v>1.44689546846585</v>
          </cell>
          <cell r="CW829">
            <v>1.43250306929488</v>
          </cell>
          <cell r="CX829">
            <v>1.45097928708037</v>
          </cell>
          <cell r="CY829">
            <v>1.46423585924171</v>
          </cell>
          <cell r="CZ829">
            <v>1.43413458783272</v>
          </cell>
          <cell r="DA829">
            <v>1.42031976235311</v>
          </cell>
          <cell r="DB829">
            <v>1.44627199579379</v>
          </cell>
          <cell r="DC829">
            <v>1.43503066790328</v>
          </cell>
          <cell r="DD829">
            <v>1.45220787265349</v>
          </cell>
          <cell r="DE829">
            <v>1.47235048342596</v>
          </cell>
          <cell r="DF829">
            <v>1.44807405038456</v>
          </cell>
          <cell r="DG829">
            <v>1.44807405038456</v>
          </cell>
          <cell r="DH829">
            <v>1.44807405038456</v>
          </cell>
          <cell r="DI829">
            <v>1.44807405038456</v>
          </cell>
          <cell r="DJ829">
            <v>1.44807405038456</v>
          </cell>
          <cell r="DK829">
            <v>1.44807405038456</v>
          </cell>
        </row>
        <row r="830">
          <cell r="A830">
            <v>1310.51468728464</v>
          </cell>
          <cell r="B830">
            <v>1653.51041475354</v>
          </cell>
          <cell r="C830">
            <v>1493.68048317592</v>
          </cell>
          <cell r="D830">
            <v>1511.86410849012</v>
          </cell>
          <cell r="E830">
            <v>1564.53158140873</v>
          </cell>
          <cell r="F830">
            <v>1529.69818839999</v>
          </cell>
          <cell r="G830">
            <v>1731.33799900753</v>
          </cell>
          <cell r="H830">
            <v>2009.33690646517</v>
          </cell>
          <cell r="I830">
            <v>1909.42976300715</v>
          </cell>
          <cell r="J830">
            <v>1753.58801675256</v>
          </cell>
          <cell r="K830">
            <v>2061.64175034785</v>
          </cell>
          <cell r="L830">
            <v>2147.55687401989</v>
          </cell>
          <cell r="M830">
            <v>1995.50015457245</v>
          </cell>
          <cell r="N830">
            <v>2156.37522077706</v>
          </cell>
          <cell r="O830">
            <v>1884.46271194118</v>
          </cell>
          <cell r="P830">
            <v>2212.70239034642</v>
          </cell>
          <cell r="Q830">
            <v>2370.44919381371</v>
          </cell>
          <cell r="R830">
            <v>2496.65235619451</v>
          </cell>
          <cell r="S830">
            <v>2770.21704668611</v>
          </cell>
          <cell r="T830">
            <v>2393.59327832155</v>
          </cell>
        </row>
        <row r="830">
          <cell r="Z830">
            <v>1310.51468728464</v>
          </cell>
          <cell r="AA830">
            <v>1653.51041475354</v>
          </cell>
          <cell r="AB830">
            <v>1493.68048317592</v>
          </cell>
          <cell r="AC830">
            <v>1511.86410849012</v>
          </cell>
          <cell r="AD830">
            <v>1564.53158140873</v>
          </cell>
          <cell r="AE830">
            <v>1529.69818839999</v>
          </cell>
          <cell r="AF830">
            <v>1731.33799900753</v>
          </cell>
          <cell r="AG830">
            <v>2009.33690646517</v>
          </cell>
          <cell r="AH830">
            <v>1909.42976300715</v>
          </cell>
          <cell r="AI830">
            <v>1753.58801675256</v>
          </cell>
          <cell r="AJ830">
            <v>2061.64175034785</v>
          </cell>
          <cell r="AK830">
            <v>2147.55687401989</v>
          </cell>
          <cell r="AL830">
            <v>1995.50015457245</v>
          </cell>
          <cell r="AM830">
            <v>2156.37522077706</v>
          </cell>
          <cell r="AN830">
            <v>1884.46271194118</v>
          </cell>
          <cell r="AO830">
            <v>2212.70239034642</v>
          </cell>
          <cell r="AP830">
            <v>2370.44919381371</v>
          </cell>
          <cell r="AQ830">
            <v>2496.65235619451</v>
          </cell>
          <cell r="AR830">
            <v>2770.21704668611</v>
          </cell>
          <cell r="AS830">
            <v>2393.59327832155</v>
          </cell>
        </row>
        <row r="830"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</row>
        <row r="830">
          <cell r="BX830">
            <v>2.83313794934688</v>
          </cell>
          <cell r="BY830">
            <v>2.94183472131617</v>
          </cell>
          <cell r="BZ830">
            <v>2.97434685499555</v>
          </cell>
          <cell r="CA830">
            <v>2.89374139911314</v>
          </cell>
          <cell r="CB830">
            <v>3.30745504430467</v>
          </cell>
          <cell r="CC830">
            <v>3.78172638638641</v>
          </cell>
          <cell r="CD830">
            <v>3.64232060969014</v>
          </cell>
          <cell r="CE830">
            <v>3.31636952603107</v>
          </cell>
          <cell r="CF830">
            <v>3.87070123121613</v>
          </cell>
          <cell r="CG830">
            <v>4.01551838462346</v>
          </cell>
          <cell r="CH830">
            <v>3.82412202493106</v>
          </cell>
          <cell r="CI830">
            <v>4.12252786307447</v>
          </cell>
          <cell r="CJ830">
            <v>3.56682672301593</v>
          </cell>
          <cell r="CK830">
            <v>4.18810410307295</v>
          </cell>
          <cell r="CL830">
            <v>4.48668019614824</v>
          </cell>
          <cell r="CM830">
            <v>4.72555189642468</v>
          </cell>
          <cell r="CN830">
            <v>5.24334290514882</v>
          </cell>
          <cell r="CO830">
            <v>4.53048628399451</v>
          </cell>
          <cell r="CP830">
            <v>5.36377276474136</v>
          </cell>
          <cell r="CQ830">
            <v>5.62294717418582</v>
          </cell>
          <cell r="CR830">
            <v>1.43606442490976</v>
          </cell>
          <cell r="CS830">
            <v>1.43944029606867</v>
          </cell>
          <cell r="CT830">
            <v>1.44443206421197</v>
          </cell>
          <cell r="CU830">
            <v>1.40799665525226</v>
          </cell>
          <cell r="CV830">
            <v>1.44111904335276</v>
          </cell>
          <cell r="CW830">
            <v>1.44828212434819</v>
          </cell>
          <cell r="CX830">
            <v>1.43415154992682</v>
          </cell>
          <cell r="CY830">
            <v>1.45569299785139</v>
          </cell>
          <cell r="CZ830">
            <v>1.43625863282879</v>
          </cell>
          <cell r="DA830">
            <v>1.44867774628802</v>
          </cell>
          <cell r="DB830">
            <v>1.4592533045549</v>
          </cell>
          <cell r="DC830">
            <v>1.46524480764391</v>
          </cell>
          <cell r="DD830">
            <v>1.42964154269004</v>
          </cell>
          <cell r="DE830">
            <v>1.43307153121131</v>
          </cell>
          <cell r="DF830">
            <v>1.44748033490099</v>
          </cell>
          <cell r="DG830">
            <v>1.44748033490099</v>
          </cell>
          <cell r="DH830">
            <v>1.44748033490099</v>
          </cell>
          <cell r="DI830">
            <v>1.44748033490099</v>
          </cell>
          <cell r="DJ830">
            <v>1.44748033490099</v>
          </cell>
          <cell r="DK830">
            <v>1.44748033490099</v>
          </cell>
        </row>
        <row r="831">
          <cell r="A831">
            <v>1321.75680576487</v>
          </cell>
          <cell r="B831">
            <v>1639.20227901486</v>
          </cell>
          <cell r="C831">
            <v>1502.73643709296</v>
          </cell>
          <cell r="D831">
            <v>1616.81303021157</v>
          </cell>
          <cell r="E831">
            <v>1825.43587830031</v>
          </cell>
          <cell r="F831">
            <v>1721.05233959945</v>
          </cell>
          <cell r="G831">
            <v>1842.02013757497</v>
          </cell>
          <cell r="H831">
            <v>1828.20712855653</v>
          </cell>
          <cell r="I831">
            <v>1932.07129403424</v>
          </cell>
          <cell r="J831">
            <v>1878.07119154711</v>
          </cell>
          <cell r="K831">
            <v>1965.82542187452</v>
          </cell>
          <cell r="L831">
            <v>2035.39539887467</v>
          </cell>
          <cell r="M831">
            <v>2278.23622012009</v>
          </cell>
          <cell r="N831">
            <v>1965.00056539726</v>
          </cell>
          <cell r="O831">
            <v>2035.1153323138</v>
          </cell>
          <cell r="P831">
            <v>2208.37705291606</v>
          </cell>
          <cell r="Q831">
            <v>2243.7104845821</v>
          </cell>
          <cell r="R831">
            <v>2574.64467817981</v>
          </cell>
          <cell r="S831">
            <v>2862.39415757</v>
          </cell>
          <cell r="T831">
            <v>2333.66646319263</v>
          </cell>
        </row>
        <row r="831">
          <cell r="Z831">
            <v>1321.75680576487</v>
          </cell>
          <cell r="AA831">
            <v>1639.20227901486</v>
          </cell>
          <cell r="AB831">
            <v>1502.73643709296</v>
          </cell>
          <cell r="AC831">
            <v>1616.81303021157</v>
          </cell>
          <cell r="AD831">
            <v>1825.43587830031</v>
          </cell>
          <cell r="AE831">
            <v>1721.05233959945</v>
          </cell>
          <cell r="AF831">
            <v>1842.02013757497</v>
          </cell>
          <cell r="AG831">
            <v>1828.20712855653</v>
          </cell>
          <cell r="AH831">
            <v>1932.07129403424</v>
          </cell>
          <cell r="AI831">
            <v>1878.07119154711</v>
          </cell>
          <cell r="AJ831">
            <v>1965.82542187452</v>
          </cell>
          <cell r="AK831">
            <v>2035.39539887467</v>
          </cell>
          <cell r="AL831">
            <v>2278.23622012009</v>
          </cell>
          <cell r="AM831">
            <v>1965.00056539726</v>
          </cell>
          <cell r="AN831">
            <v>2035.1153323138</v>
          </cell>
          <cell r="AO831">
            <v>2208.37705291606</v>
          </cell>
          <cell r="AP831">
            <v>2243.7104845821</v>
          </cell>
          <cell r="AQ831">
            <v>2574.64467817981</v>
          </cell>
          <cell r="AR831">
            <v>2862.39415757</v>
          </cell>
          <cell r="AS831">
            <v>2333.66646319263</v>
          </cell>
        </row>
        <row r="831"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</row>
        <row r="831">
          <cell r="BX831">
            <v>2.85820242972787</v>
          </cell>
          <cell r="BY831">
            <v>3.0874916850322</v>
          </cell>
          <cell r="BZ831">
            <v>3.38563211444596</v>
          </cell>
          <cell r="CA831">
            <v>3.31500491225505</v>
          </cell>
          <cell r="CB831">
            <v>3.49290877158961</v>
          </cell>
          <cell r="CC831">
            <v>3.47360759226092</v>
          </cell>
          <cell r="CD831">
            <v>3.61448767141232</v>
          </cell>
          <cell r="CE831">
            <v>3.54523252671481</v>
          </cell>
          <cell r="CF831">
            <v>3.72353699878383</v>
          </cell>
          <cell r="CG831">
            <v>3.82383030175383</v>
          </cell>
          <cell r="CH831">
            <v>4.33691948434265</v>
          </cell>
          <cell r="CI831">
            <v>3.71875354346271</v>
          </cell>
          <cell r="CJ831">
            <v>3.84077018068121</v>
          </cell>
          <cell r="CK831">
            <v>4.16775825815105</v>
          </cell>
          <cell r="CL831">
            <v>4.23444125570371</v>
          </cell>
          <cell r="CM831">
            <v>4.85899661252114</v>
          </cell>
          <cell r="CN831">
            <v>5.40205164355559</v>
          </cell>
          <cell r="CO831">
            <v>4.40421062195802</v>
          </cell>
          <cell r="CP831">
            <v>4.52013134440152</v>
          </cell>
          <cell r="CQ831">
            <v>4.89850842127411</v>
          </cell>
          <cell r="CR831">
            <v>1.44750679952759</v>
          </cell>
          <cell r="CS831">
            <v>1.42528669906908</v>
          </cell>
          <cell r="CT831">
            <v>1.44044595519212</v>
          </cell>
          <cell r="CU831">
            <v>1.43470013596473</v>
          </cell>
          <cell r="CV831">
            <v>1.47718181363676</v>
          </cell>
          <cell r="CW831">
            <v>1.42238458588166</v>
          </cell>
          <cell r="CX831">
            <v>1.4448217356697</v>
          </cell>
          <cell r="CY831">
            <v>1.44195523545577</v>
          </cell>
          <cell r="CZ831">
            <v>1.46448030599711</v>
          </cell>
          <cell r="DA831">
            <v>1.45135769967523</v>
          </cell>
          <cell r="DB831">
            <v>1.44642663021421</v>
          </cell>
          <cell r="DC831">
            <v>1.45833504896488</v>
          </cell>
          <cell r="DD831">
            <v>1.43921119387998</v>
          </cell>
          <cell r="DE831">
            <v>1.44767947914513</v>
          </cell>
          <cell r="DF831">
            <v>1.45170322159355</v>
          </cell>
          <cell r="DG831">
            <v>1.45170322159355</v>
          </cell>
          <cell r="DH831">
            <v>1.45170322159355</v>
          </cell>
          <cell r="DI831">
            <v>1.45170322159355</v>
          </cell>
          <cell r="DJ831">
            <v>1.45170322159355</v>
          </cell>
          <cell r="DK831">
            <v>1.45170322159355</v>
          </cell>
        </row>
        <row r="832">
          <cell r="A832">
            <v>1290.69764112908</v>
          </cell>
          <cell r="B832">
            <v>1547.08349514871</v>
          </cell>
          <cell r="C832">
            <v>1495.99821634237</v>
          </cell>
          <cell r="D832">
            <v>1572.43615402612</v>
          </cell>
          <cell r="E832">
            <v>1529.20104871394</v>
          </cell>
          <cell r="F832">
            <v>1855.64538023003</v>
          </cell>
          <cell r="G832">
            <v>2021.03288023702</v>
          </cell>
          <cell r="H832">
            <v>1822.21436446006</v>
          </cell>
          <cell r="I832">
            <v>2141.53697775967</v>
          </cell>
          <cell r="J832">
            <v>2315.74287827182</v>
          </cell>
          <cell r="K832">
            <v>2368.02985000926</v>
          </cell>
          <cell r="L832">
            <v>2008.52114671851</v>
          </cell>
          <cell r="M832">
            <v>2134.32973429559</v>
          </cell>
          <cell r="N832">
            <v>2234.35395956059</v>
          </cell>
          <cell r="O832">
            <v>2379.1850958173</v>
          </cell>
          <cell r="P832">
            <v>2647.29807225079</v>
          </cell>
          <cell r="Q832">
            <v>2252.11703971036</v>
          </cell>
          <cell r="R832">
            <v>2519.17292488298</v>
          </cell>
          <cell r="S832">
            <v>2467.03981365426</v>
          </cell>
          <cell r="T832">
            <v>2582.56027176167</v>
          </cell>
        </row>
        <row r="832">
          <cell r="Z832">
            <v>1290.69764112908</v>
          </cell>
          <cell r="AA832">
            <v>1547.08349514871</v>
          </cell>
          <cell r="AB832">
            <v>1495.99821634237</v>
          </cell>
          <cell r="AC832">
            <v>1572.43615402612</v>
          </cell>
          <cell r="AD832">
            <v>1529.20104871394</v>
          </cell>
          <cell r="AE832">
            <v>1855.64538023003</v>
          </cell>
          <cell r="AF832">
            <v>2021.03288023702</v>
          </cell>
          <cell r="AG832">
            <v>1822.21436446006</v>
          </cell>
          <cell r="AH832">
            <v>2141.53697775967</v>
          </cell>
          <cell r="AI832">
            <v>2315.74287827182</v>
          </cell>
          <cell r="AJ832">
            <v>2368.02985000926</v>
          </cell>
          <cell r="AK832">
            <v>2008.52114671851</v>
          </cell>
          <cell r="AL832">
            <v>2134.32973429559</v>
          </cell>
          <cell r="AM832">
            <v>2234.35395956059</v>
          </cell>
          <cell r="AN832">
            <v>2379.1850958173</v>
          </cell>
          <cell r="AO832">
            <v>2647.29807225079</v>
          </cell>
          <cell r="AP832">
            <v>2252.11703971036</v>
          </cell>
          <cell r="AQ832">
            <v>2519.17292488298</v>
          </cell>
          <cell r="AR832">
            <v>2467.03981365426</v>
          </cell>
          <cell r="AS832">
            <v>2582.56027176167</v>
          </cell>
        </row>
        <row r="832"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</row>
        <row r="832">
          <cell r="BX832">
            <v>2.85995772332468</v>
          </cell>
          <cell r="BY832">
            <v>2.98340543138333</v>
          </cell>
          <cell r="BZ832">
            <v>2.95006274578419</v>
          </cell>
          <cell r="CA832">
            <v>3.55009360533024</v>
          </cell>
          <cell r="CB832">
            <v>3.85975754515915</v>
          </cell>
          <cell r="CC832">
            <v>3.45633553007249</v>
          </cell>
          <cell r="CD832">
            <v>4.00038992819124</v>
          </cell>
          <cell r="CE832">
            <v>4.33522822943623</v>
          </cell>
          <cell r="CF832">
            <v>4.46763702652731</v>
          </cell>
          <cell r="CG832">
            <v>3.82474236951908</v>
          </cell>
          <cell r="CH832">
            <v>4.09411422026698</v>
          </cell>
          <cell r="CI832">
            <v>4.1836386144392</v>
          </cell>
          <cell r="CJ832">
            <v>4.51053333654124</v>
          </cell>
          <cell r="CK832">
            <v>5.018830282537</v>
          </cell>
          <cell r="CL832">
            <v>4.26963375118007</v>
          </cell>
          <cell r="CM832">
            <v>4.77592663058165</v>
          </cell>
          <cell r="CN832">
            <v>4.67709105173233</v>
          </cell>
          <cell r="CO832">
            <v>4.89609834051455</v>
          </cell>
          <cell r="CP832">
            <v>5.02777973657082</v>
          </cell>
          <cell r="CQ832">
            <v>5.13780751286073</v>
          </cell>
          <cell r="CR832">
            <v>1.44535213383675</v>
          </cell>
          <cell r="CS832">
            <v>1.45091282567897</v>
          </cell>
          <cell r="CT832">
            <v>1.43310693610129</v>
          </cell>
          <cell r="CU832">
            <v>1.44400228419785</v>
          </cell>
          <cell r="CV832">
            <v>1.42017044222939</v>
          </cell>
          <cell r="CW832">
            <v>1.43206363297082</v>
          </cell>
          <cell r="CX832">
            <v>1.43456585534901</v>
          </cell>
          <cell r="CY832">
            <v>1.44441072875344</v>
          </cell>
          <cell r="CZ832">
            <v>1.46666317582064</v>
          </cell>
          <cell r="DA832">
            <v>1.46347566969645</v>
          </cell>
          <cell r="DB832">
            <v>1.45216654244782</v>
          </cell>
          <cell r="DC832">
            <v>1.43873681691518</v>
          </cell>
          <cell r="DD832">
            <v>1.4282646769235</v>
          </cell>
          <cell r="DE832">
            <v>1.46320422521648</v>
          </cell>
          <cell r="DF832">
            <v>1.44513183800226</v>
          </cell>
          <cell r="DG832">
            <v>1.44513183800226</v>
          </cell>
          <cell r="DH832">
            <v>1.44513183800226</v>
          </cell>
          <cell r="DI832">
            <v>1.44513183800226</v>
          </cell>
          <cell r="DJ832">
            <v>1.44513183800226</v>
          </cell>
          <cell r="DK832">
            <v>1.44513183800226</v>
          </cell>
        </row>
        <row r="833">
          <cell r="A833">
            <v>1284.88562925462</v>
          </cell>
          <cell r="B833">
            <v>1493.44825148542</v>
          </cell>
          <cell r="C833">
            <v>1523.23144684789</v>
          </cell>
          <cell r="D833">
            <v>1888.46408414288</v>
          </cell>
          <cell r="E833">
            <v>1592.59786409903</v>
          </cell>
          <cell r="F833">
            <v>1749.24797817691</v>
          </cell>
          <cell r="G833">
            <v>1804.20285337343</v>
          </cell>
          <cell r="H833">
            <v>1795.39867076795</v>
          </cell>
          <cell r="I833">
            <v>1917.27633295783</v>
          </cell>
          <cell r="J833">
            <v>2002.82219371012</v>
          </cell>
          <cell r="K833">
            <v>1893.04003390942</v>
          </cell>
          <cell r="L833">
            <v>2141.58271095572</v>
          </cell>
          <cell r="M833">
            <v>2047.50111463823</v>
          </cell>
          <cell r="N833">
            <v>2177.90389587564</v>
          </cell>
          <cell r="O833">
            <v>2237.79009022383</v>
          </cell>
          <cell r="P833">
            <v>2196.1104291603</v>
          </cell>
          <cell r="Q833">
            <v>2333.34751759321</v>
          </cell>
          <cell r="R833">
            <v>2491.94074227784</v>
          </cell>
          <cell r="S833">
            <v>2361.93927509213</v>
          </cell>
          <cell r="T833">
            <v>2425.79969667425</v>
          </cell>
        </row>
        <row r="833">
          <cell r="Z833">
            <v>1284.88562925462</v>
          </cell>
          <cell r="AA833">
            <v>1493.44825148542</v>
          </cell>
          <cell r="AB833">
            <v>1523.23144684789</v>
          </cell>
          <cell r="AC833">
            <v>1888.46408414288</v>
          </cell>
          <cell r="AD833">
            <v>1592.59786409903</v>
          </cell>
          <cell r="AE833">
            <v>1749.24797817691</v>
          </cell>
          <cell r="AF833">
            <v>1804.20285337343</v>
          </cell>
          <cell r="AG833">
            <v>1795.39867076795</v>
          </cell>
          <cell r="AH833">
            <v>1917.27633295783</v>
          </cell>
          <cell r="AI833">
            <v>2002.82219371012</v>
          </cell>
          <cell r="AJ833">
            <v>1893.04003390942</v>
          </cell>
          <cell r="AK833">
            <v>2141.58271095572</v>
          </cell>
          <cell r="AL833">
            <v>2047.50111463823</v>
          </cell>
          <cell r="AM833">
            <v>2177.90389587564</v>
          </cell>
          <cell r="AN833">
            <v>2237.79009022383</v>
          </cell>
          <cell r="AO833">
            <v>2196.1104291603</v>
          </cell>
          <cell r="AP833">
            <v>2333.34751759321</v>
          </cell>
          <cell r="AQ833">
            <v>2491.94074227784</v>
          </cell>
          <cell r="AR833">
            <v>2361.93927509213</v>
          </cell>
          <cell r="AS833">
            <v>2425.79969667425</v>
          </cell>
        </row>
        <row r="833"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</row>
        <row r="833">
          <cell r="BX833">
            <v>2.93126198795206</v>
          </cell>
          <cell r="BY833">
            <v>3.57880079844271</v>
          </cell>
          <cell r="BZ833">
            <v>3.01421099718283</v>
          </cell>
          <cell r="CA833">
            <v>3.2538346676469</v>
          </cell>
          <cell r="CB833">
            <v>3.42485939247356</v>
          </cell>
          <cell r="CC833">
            <v>3.38631711466746</v>
          </cell>
          <cell r="CD833">
            <v>3.6552110983098</v>
          </cell>
          <cell r="CE833">
            <v>3.7756308801036</v>
          </cell>
          <cell r="CF833">
            <v>3.56724025997645</v>
          </cell>
          <cell r="CG833">
            <v>4.03681021652185</v>
          </cell>
          <cell r="CH833">
            <v>3.82927168489152</v>
          </cell>
          <cell r="CI833">
            <v>4.21699237164297</v>
          </cell>
          <cell r="CJ833">
            <v>4.35168483251616</v>
          </cell>
          <cell r="CK833">
            <v>4.27063310667871</v>
          </cell>
          <cell r="CL833">
            <v>4.5375091460361</v>
          </cell>
          <cell r="CM833">
            <v>4.84591507446298</v>
          </cell>
          <cell r="CN833">
            <v>4.59310967710763</v>
          </cell>
          <cell r="CO833">
            <v>4.71729488518905</v>
          </cell>
          <cell r="CP833">
            <v>4.98810894646607</v>
          </cell>
          <cell r="CQ833">
            <v>4.97149875661096</v>
          </cell>
          <cell r="CR833">
            <v>1.44203548540942</v>
          </cell>
          <cell r="CS833">
            <v>1.43658391980156</v>
          </cell>
          <cell r="CT833">
            <v>1.42369970948752</v>
          </cell>
          <cell r="CU833">
            <v>1.44570052778086</v>
          </cell>
          <cell r="CV833">
            <v>1.44757013478069</v>
          </cell>
          <cell r="CW833">
            <v>1.4728653123759</v>
          </cell>
          <cell r="CX833">
            <v>1.44327721218404</v>
          </cell>
          <cell r="CY833">
            <v>1.45258116747298</v>
          </cell>
          <cell r="CZ833">
            <v>1.43707483093009</v>
          </cell>
          <cell r="DA833">
            <v>1.45331582101213</v>
          </cell>
          <cell r="DB833">
            <v>1.45390012273546</v>
          </cell>
          <cell r="DC833">
            <v>1.45346191134165</v>
          </cell>
          <cell r="DD833">
            <v>1.4649240264231</v>
          </cell>
          <cell r="DE833">
            <v>1.41495631550684</v>
          </cell>
          <cell r="DF833">
            <v>1.4088639205273</v>
          </cell>
          <cell r="DG833">
            <v>1.4088639205273</v>
          </cell>
          <cell r="DH833">
            <v>1.4088639205273</v>
          </cell>
          <cell r="DI833">
            <v>1.4088639205273</v>
          </cell>
          <cell r="DJ833">
            <v>1.4088639205273</v>
          </cell>
          <cell r="DK833">
            <v>1.4088639205273</v>
          </cell>
        </row>
        <row r="834">
          <cell r="A834">
            <v>1384.49082868227</v>
          </cell>
          <cell r="B834">
            <v>1399.13421016089</v>
          </cell>
          <cell r="C834">
            <v>1618.54491159156</v>
          </cell>
          <cell r="D834">
            <v>1925.87569440942</v>
          </cell>
          <cell r="E834">
            <v>1622.27535286599</v>
          </cell>
          <cell r="F834">
            <v>1787.43417866849</v>
          </cell>
          <cell r="G834">
            <v>1600.28235783568</v>
          </cell>
          <cell r="H834">
            <v>1715.68376219255</v>
          </cell>
          <cell r="I834">
            <v>1953.92396802874</v>
          </cell>
          <cell r="J834">
            <v>2196.81914764005</v>
          </cell>
          <cell r="K834">
            <v>2082.29699197616</v>
          </cell>
          <cell r="L834">
            <v>2501.77002745786</v>
          </cell>
          <cell r="M834">
            <v>2101.14727554089</v>
          </cell>
          <cell r="N834">
            <v>1955.93719304121</v>
          </cell>
          <cell r="O834">
            <v>2279.80353380498</v>
          </cell>
          <cell r="P834">
            <v>2461.39465997887</v>
          </cell>
          <cell r="Q834">
            <v>2530.31211042616</v>
          </cell>
          <cell r="R834">
            <v>2494.92635052874</v>
          </cell>
          <cell r="S834">
            <v>2739.52941343605</v>
          </cell>
          <cell r="T834">
            <v>2423.61018437608</v>
          </cell>
        </row>
        <row r="834">
          <cell r="Z834">
            <v>1384.49082868227</v>
          </cell>
          <cell r="AA834">
            <v>1399.13421016089</v>
          </cell>
          <cell r="AB834">
            <v>1618.54491159156</v>
          </cell>
          <cell r="AC834">
            <v>1925.87569440942</v>
          </cell>
          <cell r="AD834">
            <v>1622.27535286599</v>
          </cell>
          <cell r="AE834">
            <v>1787.43417866849</v>
          </cell>
          <cell r="AF834">
            <v>1600.28235783568</v>
          </cell>
          <cell r="AG834">
            <v>1715.68376219255</v>
          </cell>
          <cell r="AH834">
            <v>1953.92396802874</v>
          </cell>
          <cell r="AI834">
            <v>2196.81914764005</v>
          </cell>
          <cell r="AJ834">
            <v>2082.29699197616</v>
          </cell>
          <cell r="AK834">
            <v>2501.77002745786</v>
          </cell>
          <cell r="AL834">
            <v>2101.14727554089</v>
          </cell>
          <cell r="AM834">
            <v>1955.93719304121</v>
          </cell>
          <cell r="AN834">
            <v>2279.80353380498</v>
          </cell>
          <cell r="AO834">
            <v>2461.39465997887</v>
          </cell>
          <cell r="AP834">
            <v>2530.31211042616</v>
          </cell>
          <cell r="AQ834">
            <v>2494.92635052874</v>
          </cell>
          <cell r="AR834">
            <v>2739.52941343605</v>
          </cell>
          <cell r="AS834">
            <v>2423.61018437608</v>
          </cell>
        </row>
        <row r="834"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</row>
        <row r="834">
          <cell r="BX834">
            <v>3.02006201961303</v>
          </cell>
          <cell r="BY834">
            <v>3.65080059866351</v>
          </cell>
          <cell r="BZ834">
            <v>3.07738502687633</v>
          </cell>
          <cell r="CA834">
            <v>3.39900269049825</v>
          </cell>
          <cell r="CB834">
            <v>2.99554129274709</v>
          </cell>
          <cell r="CC834">
            <v>3.27075495067962</v>
          </cell>
          <cell r="CD834">
            <v>3.75873684058404</v>
          </cell>
          <cell r="CE834">
            <v>4.13002005968606</v>
          </cell>
          <cell r="CF834">
            <v>3.90269837970149</v>
          </cell>
          <cell r="CG834">
            <v>4.72237573400048</v>
          </cell>
          <cell r="CH834">
            <v>4.0326631642213</v>
          </cell>
          <cell r="CI834">
            <v>3.73491325275766</v>
          </cell>
          <cell r="CJ834">
            <v>4.44291097216684</v>
          </cell>
          <cell r="CK834">
            <v>4.7967981361101</v>
          </cell>
          <cell r="CL834">
            <v>4.93110536575765</v>
          </cell>
          <cell r="CM834">
            <v>4.86214513362558</v>
          </cell>
          <cell r="CN834">
            <v>5.33883078478024</v>
          </cell>
          <cell r="CO834">
            <v>4.72316325540921</v>
          </cell>
          <cell r="CP834">
            <v>4.91421036466181</v>
          </cell>
          <cell r="CQ834">
            <v>4.96134268830749</v>
          </cell>
          <cell r="CR834">
            <v>1.42208019607054</v>
          </cell>
          <cell r="CS834">
            <v>1.43097997337145</v>
          </cell>
          <cell r="CT834">
            <v>1.46830415799441</v>
          </cell>
          <cell r="CU834">
            <v>1.44526429831222</v>
          </cell>
          <cell r="CV834">
            <v>1.44427491816436</v>
          </cell>
          <cell r="CW834">
            <v>1.44074023690745</v>
          </cell>
          <cell r="CX834">
            <v>1.46362036055472</v>
          </cell>
          <cell r="CY834">
            <v>1.43713103822867</v>
          </cell>
          <cell r="CZ834">
            <v>1.42420621017243</v>
          </cell>
          <cell r="DA834">
            <v>1.45730105648242</v>
          </cell>
          <cell r="DB834">
            <v>1.46178943660116</v>
          </cell>
          <cell r="DC834">
            <v>1.45142293728125</v>
          </cell>
          <cell r="DD834">
            <v>1.42748542185913</v>
          </cell>
          <cell r="DE834">
            <v>1.43476746930407</v>
          </cell>
          <cell r="DF834">
            <v>1.40584340268055</v>
          </cell>
          <cell r="DG834">
            <v>1.40584340268055</v>
          </cell>
          <cell r="DH834">
            <v>1.40584340268055</v>
          </cell>
          <cell r="DI834">
            <v>1.40584340268055</v>
          </cell>
          <cell r="DJ834">
            <v>1.40584340268055</v>
          </cell>
          <cell r="DK834">
            <v>1.40584340268055</v>
          </cell>
        </row>
        <row r="835">
          <cell r="A835">
            <v>1447.46958354637</v>
          </cell>
          <cell r="B835">
            <v>1727.8443570934</v>
          </cell>
          <cell r="C835">
            <v>1721.95426179675</v>
          </cell>
          <cell r="D835">
            <v>1828.30188256921</v>
          </cell>
          <cell r="E835">
            <v>1616.22651284028</v>
          </cell>
          <cell r="F835">
            <v>1686.41535666035</v>
          </cell>
          <cell r="G835">
            <v>1884.0094248268</v>
          </cell>
          <cell r="H835">
            <v>1804.15467341264</v>
          </cell>
          <cell r="I835">
            <v>2183.7128711753</v>
          </cell>
          <cell r="J835">
            <v>2044.94338251847</v>
          </cell>
          <cell r="K835">
            <v>1990.70766736686</v>
          </cell>
          <cell r="L835">
            <v>2159.96212384843</v>
          </cell>
          <cell r="M835">
            <v>2236.71966640914</v>
          </cell>
          <cell r="N835">
            <v>2293.56217446201</v>
          </cell>
          <cell r="O835">
            <v>2037.58832620867</v>
          </cell>
          <cell r="P835">
            <v>1897.32246193844</v>
          </cell>
          <cell r="Q835">
            <v>2227.8666450802</v>
          </cell>
          <cell r="R835">
            <v>2351.15210188402</v>
          </cell>
          <cell r="S835">
            <v>2718.40690948341</v>
          </cell>
          <cell r="T835">
            <v>2583.61962843623</v>
          </cell>
        </row>
        <row r="835">
          <cell r="Z835">
            <v>1447.46958354637</v>
          </cell>
          <cell r="AA835">
            <v>1727.8443570934</v>
          </cell>
          <cell r="AB835">
            <v>1721.95426179675</v>
          </cell>
          <cell r="AC835">
            <v>1828.30188256921</v>
          </cell>
          <cell r="AD835">
            <v>1616.22651284028</v>
          </cell>
          <cell r="AE835">
            <v>1686.41535666035</v>
          </cell>
          <cell r="AF835">
            <v>1884.0094248268</v>
          </cell>
          <cell r="AG835">
            <v>1804.15467341264</v>
          </cell>
          <cell r="AH835">
            <v>2183.7128711753</v>
          </cell>
          <cell r="AI835">
            <v>2044.94338251847</v>
          </cell>
          <cell r="AJ835">
            <v>1990.70766736686</v>
          </cell>
          <cell r="AK835">
            <v>2159.96212384843</v>
          </cell>
          <cell r="AL835">
            <v>2236.71966640914</v>
          </cell>
          <cell r="AM835">
            <v>2293.56217446201</v>
          </cell>
          <cell r="AN835">
            <v>2037.58832620867</v>
          </cell>
          <cell r="AO835">
            <v>1897.32246193844</v>
          </cell>
          <cell r="AP835">
            <v>2227.8666450802</v>
          </cell>
          <cell r="AQ835">
            <v>2351.15210188402</v>
          </cell>
          <cell r="AR835">
            <v>2718.40690948341</v>
          </cell>
          <cell r="AS835">
            <v>2583.61962843623</v>
          </cell>
        </row>
        <row r="835"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</row>
        <row r="835">
          <cell r="BX835">
            <v>3.29704658612539</v>
          </cell>
          <cell r="BY835">
            <v>3.49014139736452</v>
          </cell>
          <cell r="BZ835">
            <v>3.04005771194035</v>
          </cell>
          <cell r="CA835">
            <v>3.21687305459845</v>
          </cell>
          <cell r="CB835">
            <v>3.52967280424749</v>
          </cell>
          <cell r="CC835">
            <v>3.43079121620076</v>
          </cell>
          <cell r="CD835">
            <v>4.12214817425254</v>
          </cell>
          <cell r="CE835">
            <v>3.94717892462813</v>
          </cell>
          <cell r="CF835">
            <v>3.76184343665237</v>
          </cell>
          <cell r="CG835">
            <v>4.02951855254494</v>
          </cell>
          <cell r="CH835">
            <v>4.25755982364046</v>
          </cell>
          <cell r="CI835">
            <v>4.36878255573995</v>
          </cell>
          <cell r="CJ835">
            <v>3.93132352584726</v>
          </cell>
          <cell r="CK835">
            <v>3.66069452538331</v>
          </cell>
          <cell r="CL835">
            <v>4.29844657117319</v>
          </cell>
          <cell r="CM835">
            <v>4.53631356839413</v>
          </cell>
          <cell r="CN835">
            <v>5.24489510398942</v>
          </cell>
          <cell r="CO835">
            <v>4.98483648363418</v>
          </cell>
          <cell r="CP835">
            <v>5.08223493181979</v>
          </cell>
          <cell r="CQ835">
            <v>5.02646450958239</v>
          </cell>
          <cell r="CR835">
            <v>1.45741850184415</v>
          </cell>
          <cell r="CS835">
            <v>1.44792075771256</v>
          </cell>
          <cell r="CT835">
            <v>1.43088148310828</v>
          </cell>
          <cell r="CU835">
            <v>1.43519865911355</v>
          </cell>
          <cell r="CV835">
            <v>1.45655716534795</v>
          </cell>
          <cell r="CW835">
            <v>1.43627552819971</v>
          </cell>
          <cell r="CX835">
            <v>1.46236491123153</v>
          </cell>
          <cell r="CY835">
            <v>1.44074331683545</v>
          </cell>
          <cell r="CZ835">
            <v>1.4513731036867</v>
          </cell>
          <cell r="DA835">
            <v>1.41938957331848</v>
          </cell>
          <cell r="DB835">
            <v>1.4498194039882</v>
          </cell>
          <cell r="DC835">
            <v>1.46858846081311</v>
          </cell>
          <cell r="DD835">
            <v>1.43932189796282</v>
          </cell>
          <cell r="DE835">
            <v>1.43832564442273</v>
          </cell>
          <cell r="DF835">
            <v>1.41998839162738</v>
          </cell>
          <cell r="DG835">
            <v>1.41998839162738</v>
          </cell>
          <cell r="DH835">
            <v>1.41998839162738</v>
          </cell>
          <cell r="DI835">
            <v>1.41998839162738</v>
          </cell>
          <cell r="DJ835">
            <v>1.41998839162738</v>
          </cell>
          <cell r="DK835">
            <v>1.41998839162738</v>
          </cell>
        </row>
        <row r="836">
          <cell r="A836">
            <v>1833.50730041421</v>
          </cell>
          <cell r="B836">
            <v>1659.31209596431</v>
          </cell>
          <cell r="C836">
            <v>1549.9307054968</v>
          </cell>
          <cell r="D836">
            <v>1563.91569899776</v>
          </cell>
          <cell r="E836">
            <v>1710.32353536499</v>
          </cell>
          <cell r="F836">
            <v>1456.15853937982</v>
          </cell>
          <cell r="G836">
            <v>1974.77572277628</v>
          </cell>
          <cell r="H836">
            <v>1730.09001458806</v>
          </cell>
          <cell r="I836">
            <v>1672.28151116559</v>
          </cell>
          <cell r="J836">
            <v>2073.11845951468</v>
          </cell>
          <cell r="K836">
            <v>2037.22753638621</v>
          </cell>
          <cell r="L836">
            <v>1866.25080946877</v>
          </cell>
          <cell r="M836">
            <v>2027.58529731616</v>
          </cell>
          <cell r="N836">
            <v>2285.65408823294</v>
          </cell>
          <cell r="O836">
            <v>2273.70277387116</v>
          </cell>
          <cell r="P836">
            <v>2326.82849817886</v>
          </cell>
          <cell r="Q836">
            <v>2433.30998062221</v>
          </cell>
          <cell r="R836">
            <v>2524.40996291461</v>
          </cell>
          <cell r="S836">
            <v>2427.30893421572</v>
          </cell>
          <cell r="T836">
            <v>2548.0468636467</v>
          </cell>
        </row>
        <row r="836">
          <cell r="Z836">
            <v>1833.50730041421</v>
          </cell>
          <cell r="AA836">
            <v>1659.31209596431</v>
          </cell>
          <cell r="AB836">
            <v>1549.9307054968</v>
          </cell>
          <cell r="AC836">
            <v>1563.91569899776</v>
          </cell>
          <cell r="AD836">
            <v>1710.32353536499</v>
          </cell>
          <cell r="AE836">
            <v>1456.15853937982</v>
          </cell>
          <cell r="AF836">
            <v>1974.77572277628</v>
          </cell>
          <cell r="AG836">
            <v>1730.09001458806</v>
          </cell>
          <cell r="AH836">
            <v>1672.28151116559</v>
          </cell>
          <cell r="AI836">
            <v>2073.11845951468</v>
          </cell>
          <cell r="AJ836">
            <v>2037.22753638621</v>
          </cell>
          <cell r="AK836">
            <v>1866.25080946877</v>
          </cell>
          <cell r="AL836">
            <v>2027.58529731616</v>
          </cell>
          <cell r="AM836">
            <v>2285.65408823294</v>
          </cell>
          <cell r="AN836">
            <v>2273.70277387116</v>
          </cell>
          <cell r="AO836">
            <v>2326.82849817886</v>
          </cell>
          <cell r="AP836">
            <v>2433.30998062221</v>
          </cell>
          <cell r="AQ836">
            <v>2524.40996291461</v>
          </cell>
          <cell r="AR836">
            <v>2427.30893421572</v>
          </cell>
          <cell r="AS836">
            <v>2548.0468636467</v>
          </cell>
        </row>
        <row r="836"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</row>
        <row r="836">
          <cell r="BX836">
            <v>2.95941122495939</v>
          </cell>
          <cell r="BY836">
            <v>2.95474311465915</v>
          </cell>
          <cell r="BZ836">
            <v>3.28060555742612</v>
          </cell>
          <cell r="CA836">
            <v>2.71543360605279</v>
          </cell>
          <cell r="CB836">
            <v>3.74932219334937</v>
          </cell>
          <cell r="CC836">
            <v>3.23966503541582</v>
          </cell>
          <cell r="CD836">
            <v>3.21870045770228</v>
          </cell>
          <cell r="CE836">
            <v>3.98466831373374</v>
          </cell>
          <cell r="CF836">
            <v>3.89804184903102</v>
          </cell>
          <cell r="CG836">
            <v>3.55233591864343</v>
          </cell>
          <cell r="CH836">
            <v>3.83775285013093</v>
          </cell>
          <cell r="CI836">
            <v>4.35467243188562</v>
          </cell>
          <cell r="CJ836">
            <v>4.31720940989628</v>
          </cell>
          <cell r="CK836">
            <v>4.41808225903226</v>
          </cell>
          <cell r="CL836">
            <v>4.62026473568088</v>
          </cell>
          <cell r="CM836">
            <v>4.79324147886553</v>
          </cell>
          <cell r="CN836">
            <v>4.60887020587996</v>
          </cell>
          <cell r="CO836">
            <v>4.83812221324914</v>
          </cell>
          <cell r="CP836">
            <v>4.47935541595597</v>
          </cell>
          <cell r="CQ836">
            <v>4.88858446690405</v>
          </cell>
          <cell r="CR836">
            <v>1.41608663802371</v>
          </cell>
          <cell r="CS836">
            <v>1.45828986303878</v>
          </cell>
          <cell r="CT836">
            <v>1.43487510579746</v>
          </cell>
          <cell r="CU836">
            <v>1.45010932555929</v>
          </cell>
          <cell r="CV836">
            <v>1.42833931817939</v>
          </cell>
          <cell r="CW836">
            <v>1.46918541534693</v>
          </cell>
          <cell r="CX836">
            <v>1.44301934241858</v>
          </cell>
          <cell r="CY836">
            <v>1.46310578127366</v>
          </cell>
          <cell r="CZ836">
            <v>1.4234294994155</v>
          </cell>
          <cell r="DA836">
            <v>1.4254076259833</v>
          </cell>
          <cell r="DB836">
            <v>1.43185874378314</v>
          </cell>
          <cell r="DC836">
            <v>1.43933908094631</v>
          </cell>
          <cell r="DD836">
            <v>1.44746898217679</v>
          </cell>
          <cell r="DE836">
            <v>1.43801080175558</v>
          </cell>
          <cell r="DF836">
            <v>1.44290491303498</v>
          </cell>
          <cell r="DG836">
            <v>1.44290491303498</v>
          </cell>
          <cell r="DH836">
            <v>1.44290491303498</v>
          </cell>
          <cell r="DI836">
            <v>1.44290491303498</v>
          </cell>
          <cell r="DJ836">
            <v>1.44290491303498</v>
          </cell>
          <cell r="DK836">
            <v>1.44290491303498</v>
          </cell>
        </row>
        <row r="837">
          <cell r="A837">
            <v>1551.41899405375</v>
          </cell>
          <cell r="B837">
            <v>1462.91645905971</v>
          </cell>
          <cell r="C837">
            <v>1585.66037240223</v>
          </cell>
          <cell r="D837">
            <v>1651.03432482554</v>
          </cell>
          <cell r="E837">
            <v>1647.15094106492</v>
          </cell>
          <cell r="F837">
            <v>1679.10724887068</v>
          </cell>
          <cell r="G837">
            <v>1720.01985869987</v>
          </cell>
          <cell r="H837">
            <v>1807.9352636691</v>
          </cell>
          <cell r="I837">
            <v>1877.86544997827</v>
          </cell>
          <cell r="J837">
            <v>2030.89128971269</v>
          </cell>
          <cell r="K837">
            <v>1820.9132183671</v>
          </cell>
          <cell r="L837">
            <v>2096.37895455663</v>
          </cell>
          <cell r="M837">
            <v>2108.77181706039</v>
          </cell>
          <cell r="N837">
            <v>1959.94093271999</v>
          </cell>
          <cell r="O837">
            <v>2176.66684271124</v>
          </cell>
          <cell r="P837">
            <v>2410.83909514915</v>
          </cell>
          <cell r="Q837">
            <v>2295.70971244004</v>
          </cell>
          <cell r="R837">
            <v>2455.01143102653</v>
          </cell>
          <cell r="S837">
            <v>2311.31966560615</v>
          </cell>
          <cell r="T837">
            <v>2261.45199157854</v>
          </cell>
        </row>
        <row r="837">
          <cell r="Z837">
            <v>1551.41899405375</v>
          </cell>
          <cell r="AA837">
            <v>1462.91645905971</v>
          </cell>
          <cell r="AB837">
            <v>1585.66037240223</v>
          </cell>
          <cell r="AC837">
            <v>1651.03432482554</v>
          </cell>
          <cell r="AD837">
            <v>1647.15094106492</v>
          </cell>
          <cell r="AE837">
            <v>1679.10724887068</v>
          </cell>
          <cell r="AF837">
            <v>1720.01985869987</v>
          </cell>
          <cell r="AG837">
            <v>1807.9352636691</v>
          </cell>
          <cell r="AH837">
            <v>1877.86544997827</v>
          </cell>
          <cell r="AI837">
            <v>2030.89128971269</v>
          </cell>
          <cell r="AJ837">
            <v>1820.9132183671</v>
          </cell>
          <cell r="AK837">
            <v>2096.37895455663</v>
          </cell>
          <cell r="AL837">
            <v>2108.77181706039</v>
          </cell>
          <cell r="AM837">
            <v>1959.94093271999</v>
          </cell>
          <cell r="AN837">
            <v>2176.66684271124</v>
          </cell>
          <cell r="AO837">
            <v>2410.83909514915</v>
          </cell>
          <cell r="AP837">
            <v>2295.70971244004</v>
          </cell>
          <cell r="AQ837">
            <v>2455.01143102653</v>
          </cell>
          <cell r="AR837">
            <v>2311.31966560615</v>
          </cell>
          <cell r="AS837">
            <v>2261.45199157854</v>
          </cell>
        </row>
        <row r="837"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</row>
        <row r="837">
          <cell r="BX837">
            <v>3.04928788916458</v>
          </cell>
          <cell r="BY837">
            <v>3.12514917772814</v>
          </cell>
          <cell r="BZ837">
            <v>3.15256747874449</v>
          </cell>
          <cell r="CA837">
            <v>3.2167370452009</v>
          </cell>
          <cell r="CB837">
            <v>3.2275064981356</v>
          </cell>
          <cell r="CC837">
            <v>3.48517059425799</v>
          </cell>
          <cell r="CD837">
            <v>3.5937895995645</v>
          </cell>
          <cell r="CE837">
            <v>3.78723136959352</v>
          </cell>
          <cell r="CF837">
            <v>3.48193567277143</v>
          </cell>
          <cell r="CG837">
            <v>3.95795096966941</v>
          </cell>
          <cell r="CH837">
            <v>3.98818760188896</v>
          </cell>
          <cell r="CI837">
            <v>3.73971052216042</v>
          </cell>
          <cell r="CJ837">
            <v>4.1177286930422</v>
          </cell>
          <cell r="CK837">
            <v>4.56072611646821</v>
          </cell>
          <cell r="CL837">
            <v>4.34292909154407</v>
          </cell>
          <cell r="CM837">
            <v>4.64428952236566</v>
          </cell>
          <cell r="CN837">
            <v>4.37245935809099</v>
          </cell>
          <cell r="CO837">
            <v>4.27812174602769</v>
          </cell>
          <cell r="CP837">
            <v>4.90140403344994</v>
          </cell>
          <cell r="CQ837">
            <v>5.0614870808446</v>
          </cell>
          <cell r="CR837">
            <v>1.42485681937776</v>
          </cell>
          <cell r="CS837">
            <v>1.4495005925261</v>
          </cell>
          <cell r="CT837">
            <v>1.42468509067966</v>
          </cell>
          <cell r="CU837">
            <v>1.44741305281916</v>
          </cell>
          <cell r="CV837">
            <v>1.43144986894449</v>
          </cell>
          <cell r="CW837">
            <v>1.43011187047001</v>
          </cell>
          <cell r="CX837">
            <v>1.46006930651955</v>
          </cell>
          <cell r="CY837">
            <v>1.42123524911071</v>
          </cell>
          <cell r="CZ837">
            <v>1.43159100073054</v>
          </cell>
          <cell r="DA837">
            <v>1.46916973964478</v>
          </cell>
          <cell r="DB837">
            <v>1.43276723260692</v>
          </cell>
          <cell r="DC837">
            <v>1.45113065550845</v>
          </cell>
          <cell r="DD837">
            <v>1.44864224298419</v>
          </cell>
          <cell r="DE837">
            <v>1.43586011636862</v>
          </cell>
          <cell r="DF837">
            <v>1.44824276840414</v>
          </cell>
          <cell r="DG837">
            <v>1.44824276840414</v>
          </cell>
          <cell r="DH837">
            <v>1.44824276840414</v>
          </cell>
          <cell r="DI837">
            <v>1.44824276840414</v>
          </cell>
          <cell r="DJ837">
            <v>1.44824276840414</v>
          </cell>
          <cell r="DK837">
            <v>1.44824276840414</v>
          </cell>
        </row>
        <row r="838">
          <cell r="A838">
            <v>1294.3080290148</v>
          </cell>
          <cell r="B838">
            <v>1591.85356034733</v>
          </cell>
          <cell r="C838">
            <v>1661.54150126388</v>
          </cell>
          <cell r="D838">
            <v>1744.58876643844</v>
          </cell>
          <cell r="E838">
            <v>1756.60476531159</v>
          </cell>
          <cell r="F838">
            <v>1941.47550269396</v>
          </cell>
          <cell r="G838">
            <v>1691.84653921786</v>
          </cell>
          <cell r="H838">
            <v>2022.95818926771</v>
          </cell>
          <cell r="I838">
            <v>1978.33084490008</v>
          </cell>
          <cell r="J838">
            <v>2164.29963387896</v>
          </cell>
          <cell r="K838">
            <v>2051.49270435058</v>
          </cell>
          <cell r="L838">
            <v>1789.01570617116</v>
          </cell>
          <cell r="M838">
            <v>1900.56892378093</v>
          </cell>
          <cell r="N838">
            <v>1964.05291871449</v>
          </cell>
          <cell r="O838">
            <v>2302.33591997267</v>
          </cell>
          <cell r="P838">
            <v>2145.27629501621</v>
          </cell>
          <cell r="Q838">
            <v>1993.32083298744</v>
          </cell>
          <cell r="R838">
            <v>2124.46964002503</v>
          </cell>
          <cell r="S838">
            <v>2388.62153232625</v>
          </cell>
          <cell r="T838">
            <v>3072.16597020998</v>
          </cell>
        </row>
        <row r="838">
          <cell r="Z838">
            <v>1294.3080290148</v>
          </cell>
          <cell r="AA838">
            <v>1591.85356034733</v>
          </cell>
          <cell r="AB838">
            <v>1661.54150126388</v>
          </cell>
          <cell r="AC838">
            <v>1744.58876643844</v>
          </cell>
          <cell r="AD838">
            <v>1756.60476531159</v>
          </cell>
          <cell r="AE838">
            <v>1941.47550269396</v>
          </cell>
          <cell r="AF838">
            <v>1691.84653921786</v>
          </cell>
          <cell r="AG838">
            <v>2022.95818926771</v>
          </cell>
          <cell r="AH838">
            <v>1978.33084490008</v>
          </cell>
          <cell r="AI838">
            <v>2164.29963387896</v>
          </cell>
          <cell r="AJ838">
            <v>2051.49270435058</v>
          </cell>
          <cell r="AK838">
            <v>1789.01570617116</v>
          </cell>
          <cell r="AL838">
            <v>1900.56892378093</v>
          </cell>
          <cell r="AM838">
            <v>1964.05291871449</v>
          </cell>
          <cell r="AN838">
            <v>2302.33591997267</v>
          </cell>
          <cell r="AO838">
            <v>2145.27629501621</v>
          </cell>
          <cell r="AP838">
            <v>1993.32083298744</v>
          </cell>
          <cell r="AQ838">
            <v>2124.46964002503</v>
          </cell>
          <cell r="AR838">
            <v>2388.62153232625</v>
          </cell>
          <cell r="AS838">
            <v>3072.16597020998</v>
          </cell>
        </row>
        <row r="838"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</row>
        <row r="838">
          <cell r="BX838">
            <v>3.21188573101459</v>
          </cell>
          <cell r="BY838">
            <v>3.29870284752334</v>
          </cell>
          <cell r="BZ838">
            <v>3.34558282780871</v>
          </cell>
          <cell r="CA838">
            <v>3.67475680236052</v>
          </cell>
          <cell r="CB838">
            <v>3.19193129880862</v>
          </cell>
          <cell r="CC838">
            <v>3.79724767756601</v>
          </cell>
          <cell r="CD838">
            <v>3.7726802977819</v>
          </cell>
          <cell r="CE838">
            <v>4.06431502970832</v>
          </cell>
          <cell r="CF838">
            <v>3.8662570832325</v>
          </cell>
          <cell r="CG838">
            <v>3.35074623119341</v>
          </cell>
          <cell r="CH838">
            <v>3.61038364546566</v>
          </cell>
          <cell r="CI838">
            <v>3.72523598655302</v>
          </cell>
          <cell r="CJ838">
            <v>4.35361920023645</v>
          </cell>
          <cell r="CK838">
            <v>4.0566261364265</v>
          </cell>
          <cell r="CL838">
            <v>3.76928482739758</v>
          </cell>
          <cell r="CM838">
            <v>4.01728163770393</v>
          </cell>
          <cell r="CN838">
            <v>4.51678161949418</v>
          </cell>
          <cell r="CO838">
            <v>5.80933504889155</v>
          </cell>
          <cell r="CP838">
            <v>5.20078992481714</v>
          </cell>
          <cell r="CQ838">
            <v>5.01185337336754</v>
          </cell>
          <cell r="CR838">
            <v>1.43184692695683</v>
          </cell>
          <cell r="CS838">
            <v>1.44733522726455</v>
          </cell>
          <cell r="CT838">
            <v>1.41728843360047</v>
          </cell>
          <cell r="CU838">
            <v>1.44896205310062</v>
          </cell>
          <cell r="CV838">
            <v>1.43849847487602</v>
          </cell>
          <cell r="CW838">
            <v>1.44747292198167</v>
          </cell>
          <cell r="CX838">
            <v>1.45216032675492</v>
          </cell>
          <cell r="CY838">
            <v>1.45957063486198</v>
          </cell>
          <cell r="CZ838">
            <v>1.43666679356908</v>
          </cell>
          <cell r="DA838">
            <v>1.45893908190727</v>
          </cell>
          <cell r="DB838">
            <v>1.45373880632523</v>
          </cell>
          <cell r="DC838">
            <v>1.46278248349292</v>
          </cell>
          <cell r="DD838">
            <v>1.44223956749987</v>
          </cell>
          <cell r="DE838">
            <v>1.44446336286112</v>
          </cell>
          <cell r="DF838">
            <v>1.44885653835277</v>
          </cell>
          <cell r="DG838">
            <v>1.44885653835277</v>
          </cell>
          <cell r="DH838">
            <v>1.44885653835277</v>
          </cell>
          <cell r="DI838">
            <v>1.44885653835277</v>
          </cell>
          <cell r="DJ838">
            <v>1.44885653835277</v>
          </cell>
          <cell r="DK838">
            <v>1.44885653835277</v>
          </cell>
        </row>
        <row r="839">
          <cell r="A839">
            <v>1446.63102328112</v>
          </cell>
          <cell r="B839">
            <v>1395.00512134721</v>
          </cell>
          <cell r="C839">
            <v>1641.43212433709</v>
          </cell>
          <cell r="D839">
            <v>1514.69611544796</v>
          </cell>
          <cell r="E839">
            <v>1578.03352749026</v>
          </cell>
          <cell r="F839">
            <v>1611.15914208472</v>
          </cell>
          <cell r="G839">
            <v>2087.97366066538</v>
          </cell>
          <cell r="H839">
            <v>1699.16867108645</v>
          </cell>
          <cell r="I839">
            <v>2025.52307283873</v>
          </cell>
          <cell r="J839">
            <v>1909.15539999433</v>
          </cell>
          <cell r="K839">
            <v>1927.03528262891</v>
          </cell>
          <cell r="L839">
            <v>2105.36790114414</v>
          </cell>
          <cell r="M839">
            <v>2435.03985400849</v>
          </cell>
          <cell r="N839">
            <v>2187.94776559956</v>
          </cell>
          <cell r="O839">
            <v>2477.85838413963</v>
          </cell>
          <cell r="P839">
            <v>2377.86046719656</v>
          </cell>
          <cell r="Q839">
            <v>2570.83126598427</v>
          </cell>
          <cell r="R839">
            <v>2348.0861166343</v>
          </cell>
          <cell r="S839">
            <v>2464.50631165402</v>
          </cell>
          <cell r="T839">
            <v>2681.91743551286</v>
          </cell>
        </row>
        <row r="839">
          <cell r="Z839">
            <v>1446.63102328112</v>
          </cell>
          <cell r="AA839">
            <v>1395.00512134721</v>
          </cell>
          <cell r="AB839">
            <v>1641.43212433709</v>
          </cell>
          <cell r="AC839">
            <v>1514.69611544796</v>
          </cell>
          <cell r="AD839">
            <v>1578.03352749026</v>
          </cell>
          <cell r="AE839">
            <v>1611.15914208472</v>
          </cell>
          <cell r="AF839">
            <v>2087.97366066538</v>
          </cell>
          <cell r="AG839">
            <v>1699.16867108645</v>
          </cell>
          <cell r="AH839">
            <v>2025.52307283873</v>
          </cell>
          <cell r="AI839">
            <v>1909.15539999433</v>
          </cell>
          <cell r="AJ839">
            <v>1927.03528262891</v>
          </cell>
          <cell r="AK839">
            <v>2105.36790114414</v>
          </cell>
          <cell r="AL839">
            <v>2435.03985400849</v>
          </cell>
          <cell r="AM839">
            <v>2187.94776559956</v>
          </cell>
          <cell r="AN839">
            <v>2477.85838413963</v>
          </cell>
          <cell r="AO839">
            <v>2377.86046719656</v>
          </cell>
          <cell r="AP839">
            <v>2570.83126598427</v>
          </cell>
          <cell r="AQ839">
            <v>2348.0861166343</v>
          </cell>
          <cell r="AR839">
            <v>2464.50631165402</v>
          </cell>
          <cell r="AS839">
            <v>2681.91743551286</v>
          </cell>
        </row>
        <row r="839"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</row>
        <row r="839">
          <cell r="BX839">
            <v>3.11037190174983</v>
          </cell>
          <cell r="BY839">
            <v>2.86068006908945</v>
          </cell>
          <cell r="BZ839">
            <v>2.96975692769966</v>
          </cell>
          <cell r="CA839">
            <v>3.10192655329104</v>
          </cell>
          <cell r="CB839">
            <v>3.9881571823007</v>
          </cell>
          <cell r="CC839">
            <v>3.30019108570398</v>
          </cell>
          <cell r="CD839">
            <v>3.82455929234411</v>
          </cell>
          <cell r="CE839">
            <v>3.63565402321843</v>
          </cell>
          <cell r="CF839">
            <v>3.69700508130259</v>
          </cell>
          <cell r="CG839">
            <v>3.96086103896833</v>
          </cell>
          <cell r="CH839">
            <v>4.57190653822554</v>
          </cell>
          <cell r="CI839">
            <v>4.21921978387259</v>
          </cell>
          <cell r="CJ839">
            <v>4.66801074388172</v>
          </cell>
          <cell r="CK839">
            <v>4.47962574430147</v>
          </cell>
          <cell r="CL839">
            <v>4.84316135544142</v>
          </cell>
          <cell r="CM839">
            <v>4.42353416570023</v>
          </cell>
          <cell r="CN839">
            <v>4.64285691821725</v>
          </cell>
          <cell r="CO839">
            <v>5.05243539473895</v>
          </cell>
          <cell r="CP839">
            <v>4.94269727867653</v>
          </cell>
          <cell r="CQ839">
            <v>5.11168017196537</v>
          </cell>
          <cell r="CR839">
            <v>1.44032148777308</v>
          </cell>
          <cell r="CS839">
            <v>1.45119298213613</v>
          </cell>
          <cell r="CT839">
            <v>1.44583170608066</v>
          </cell>
          <cell r="CU839">
            <v>1.45065238714764</v>
          </cell>
          <cell r="CV839">
            <v>1.45580248910116</v>
          </cell>
          <cell r="CW839">
            <v>1.42303002989071</v>
          </cell>
          <cell r="CX839">
            <v>1.43436567847229</v>
          </cell>
          <cell r="CY839">
            <v>1.41060214763914</v>
          </cell>
          <cell r="CZ839">
            <v>1.45098503057817</v>
          </cell>
          <cell r="DA839">
            <v>1.43868550371033</v>
          </cell>
          <cell r="DB839">
            <v>1.42806098542637</v>
          </cell>
          <cell r="DC839">
            <v>1.45628215159847</v>
          </cell>
          <cell r="DD839">
            <v>1.45920350952012</v>
          </cell>
          <cell r="DE839">
            <v>1.42073126005702</v>
          </cell>
          <cell r="DF839">
            <v>1.45429251981256</v>
          </cell>
          <cell r="DG839">
            <v>1.45429251981256</v>
          </cell>
          <cell r="DH839">
            <v>1.45429251981256</v>
          </cell>
          <cell r="DI839">
            <v>1.45429251981256</v>
          </cell>
          <cell r="DJ839">
            <v>1.45429251981256</v>
          </cell>
          <cell r="DK839">
            <v>1.45429251981256</v>
          </cell>
        </row>
        <row r="840">
          <cell r="A840">
            <v>1196.590094523</v>
          </cell>
          <cell r="B840">
            <v>1474.24534472843</v>
          </cell>
          <cell r="C840">
            <v>1506.34580536718</v>
          </cell>
          <cell r="D840">
            <v>1412.17187760709</v>
          </cell>
          <cell r="E840">
            <v>1518.81389026541</v>
          </cell>
          <cell r="F840">
            <v>1896.50570674793</v>
          </cell>
          <cell r="G840">
            <v>1859.22996442301</v>
          </cell>
          <cell r="H840">
            <v>1744.08261403749</v>
          </cell>
          <cell r="I840">
            <v>1756.65634861113</v>
          </cell>
          <cell r="J840">
            <v>1792.84422426079</v>
          </cell>
          <cell r="K840">
            <v>1935.05367760502</v>
          </cell>
          <cell r="L840">
            <v>2197.87221435394</v>
          </cell>
          <cell r="M840">
            <v>2079.1929456002</v>
          </cell>
          <cell r="N840">
            <v>2316.18730561015</v>
          </cell>
          <cell r="O840">
            <v>2234.13168211624</v>
          </cell>
          <cell r="P840">
            <v>2310.73043368608</v>
          </cell>
          <cell r="Q840">
            <v>2204.31172759595</v>
          </cell>
          <cell r="R840">
            <v>2342.19206368468</v>
          </cell>
          <cell r="S840">
            <v>2691.29796543175</v>
          </cell>
          <cell r="T840">
            <v>2771.80345483711</v>
          </cell>
        </row>
        <row r="840">
          <cell r="Z840">
            <v>1196.590094523</v>
          </cell>
          <cell r="AA840">
            <v>1474.24534472843</v>
          </cell>
          <cell r="AB840">
            <v>1506.34580536718</v>
          </cell>
          <cell r="AC840">
            <v>1412.17187760709</v>
          </cell>
          <cell r="AD840">
            <v>1518.81389026541</v>
          </cell>
          <cell r="AE840">
            <v>1896.50570674793</v>
          </cell>
          <cell r="AF840">
            <v>1859.22996442301</v>
          </cell>
          <cell r="AG840">
            <v>1744.08261403749</v>
          </cell>
          <cell r="AH840">
            <v>1756.65634861113</v>
          </cell>
          <cell r="AI840">
            <v>1792.84422426079</v>
          </cell>
          <cell r="AJ840">
            <v>1935.05367760502</v>
          </cell>
          <cell r="AK840">
            <v>2197.87221435394</v>
          </cell>
          <cell r="AL840">
            <v>2079.1929456002</v>
          </cell>
          <cell r="AM840">
            <v>2316.18730561015</v>
          </cell>
          <cell r="AN840">
            <v>2234.13168211624</v>
          </cell>
          <cell r="AO840">
            <v>2310.73043368608</v>
          </cell>
          <cell r="AP840">
            <v>2204.31172759595</v>
          </cell>
          <cell r="AQ840">
            <v>2342.19206368468</v>
          </cell>
          <cell r="AR840">
            <v>2691.29796543175</v>
          </cell>
          <cell r="AS840">
            <v>2771.80345483711</v>
          </cell>
        </row>
        <row r="840"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</row>
        <row r="840">
          <cell r="BX840">
            <v>2.85358888773918</v>
          </cell>
          <cell r="BY840">
            <v>2.71914445220851</v>
          </cell>
          <cell r="BZ840">
            <v>2.86840973464747</v>
          </cell>
          <cell r="CA840">
            <v>3.58513788732311</v>
          </cell>
          <cell r="CB840">
            <v>3.5412646262724</v>
          </cell>
          <cell r="CC840">
            <v>3.34066252943588</v>
          </cell>
          <cell r="CD840">
            <v>3.33007836093007</v>
          </cell>
          <cell r="CE840">
            <v>3.38617444713889</v>
          </cell>
          <cell r="CF840">
            <v>3.62914322132289</v>
          </cell>
          <cell r="CG840">
            <v>4.14773421644581</v>
          </cell>
          <cell r="CH840">
            <v>3.94447040068443</v>
          </cell>
          <cell r="CI840">
            <v>4.4844970226233</v>
          </cell>
          <cell r="CJ840">
            <v>4.18774569476546</v>
          </cell>
          <cell r="CK840">
            <v>4.3313254553851</v>
          </cell>
          <cell r="CL840">
            <v>4.13184998048861</v>
          </cell>
          <cell r="CM840">
            <v>4.39029839177538</v>
          </cell>
          <cell r="CN840">
            <v>5.04467644332947</v>
          </cell>
          <cell r="CO840">
            <v>5.19557914945061</v>
          </cell>
          <cell r="CP840">
            <v>5.26520671457443</v>
          </cell>
          <cell r="CQ840">
            <v>5.07514206223069</v>
          </cell>
          <cell r="CR840">
            <v>1.43961682358316</v>
          </cell>
          <cell r="CS840">
            <v>1.46768731316252</v>
          </cell>
          <cell r="CT840">
            <v>1.44624014585886</v>
          </cell>
          <cell r="CU840">
            <v>1.4228607991371</v>
          </cell>
          <cell r="CV840">
            <v>1.45067627391944</v>
          </cell>
          <cell r="CW840">
            <v>1.44929043433928</v>
          </cell>
          <cell r="CX840">
            <v>1.43840725334565</v>
          </cell>
          <cell r="CY840">
            <v>1.43034757013198</v>
          </cell>
          <cell r="CZ840">
            <v>1.4452383991764</v>
          </cell>
          <cell r="DA840">
            <v>1.45057558638965</v>
          </cell>
          <cell r="DB840">
            <v>1.46081777478398</v>
          </cell>
          <cell r="DC840">
            <v>1.45177279843129</v>
          </cell>
          <cell r="DD840">
            <v>1.44415306755838</v>
          </cell>
          <cell r="DE840">
            <v>1.41503464346046</v>
          </cell>
          <cell r="DF840">
            <v>1.46162378622408</v>
          </cell>
          <cell r="DG840">
            <v>1.46162378622408</v>
          </cell>
          <cell r="DH840">
            <v>1.46162378622408</v>
          </cell>
          <cell r="DI840">
            <v>1.46162378622408</v>
          </cell>
          <cell r="DJ840">
            <v>1.46162378622408</v>
          </cell>
          <cell r="DK840">
            <v>1.46162378622408</v>
          </cell>
        </row>
        <row r="841">
          <cell r="A841">
            <v>1605.6660699587</v>
          </cell>
          <cell r="B841">
            <v>1561.47333110648</v>
          </cell>
          <cell r="C841">
            <v>1508.62766988706</v>
          </cell>
          <cell r="D841">
            <v>1690.85027930332</v>
          </cell>
          <cell r="E841">
            <v>1566.28606192665</v>
          </cell>
          <cell r="F841">
            <v>1740.80227123273</v>
          </cell>
          <cell r="G841">
            <v>1617.28922735085</v>
          </cell>
          <cell r="H841">
            <v>1684.4232671022</v>
          </cell>
          <cell r="I841">
            <v>1820.27356994513</v>
          </cell>
          <cell r="J841">
            <v>2083.00472692939</v>
          </cell>
          <cell r="K841">
            <v>1907.45235827207</v>
          </cell>
          <cell r="L841">
            <v>1702.72327908985</v>
          </cell>
          <cell r="M841">
            <v>2016.49822652928</v>
          </cell>
          <cell r="N841">
            <v>2163.99108899841</v>
          </cell>
          <cell r="O841">
            <v>2424.29081191258</v>
          </cell>
          <cell r="P841">
            <v>2076.14805933651</v>
          </cell>
          <cell r="Q841">
            <v>2473.98153232081</v>
          </cell>
          <cell r="R841">
            <v>2727.05097772382</v>
          </cell>
          <cell r="S841">
            <v>2287.39670336042</v>
          </cell>
          <cell r="T841">
            <v>2348.53750642006</v>
          </cell>
        </row>
        <row r="841">
          <cell r="Z841">
            <v>1605.6660699587</v>
          </cell>
          <cell r="AA841">
            <v>1561.47333110648</v>
          </cell>
          <cell r="AB841">
            <v>1508.62766988706</v>
          </cell>
          <cell r="AC841">
            <v>1690.85027930332</v>
          </cell>
          <cell r="AD841">
            <v>1566.28606192665</v>
          </cell>
          <cell r="AE841">
            <v>1740.80227123273</v>
          </cell>
          <cell r="AF841">
            <v>1617.28922735085</v>
          </cell>
          <cell r="AG841">
            <v>1684.4232671022</v>
          </cell>
          <cell r="AH841">
            <v>1820.27356994513</v>
          </cell>
          <cell r="AI841">
            <v>2083.00472692939</v>
          </cell>
          <cell r="AJ841">
            <v>1907.45235827207</v>
          </cell>
          <cell r="AK841">
            <v>1702.72327908985</v>
          </cell>
          <cell r="AL841">
            <v>2016.49822652928</v>
          </cell>
          <cell r="AM841">
            <v>2163.99108899841</v>
          </cell>
          <cell r="AN841">
            <v>2424.29081191258</v>
          </cell>
          <cell r="AO841">
            <v>2076.14805933651</v>
          </cell>
          <cell r="AP841">
            <v>2473.98153232081</v>
          </cell>
          <cell r="AQ841">
            <v>2727.05097772382</v>
          </cell>
          <cell r="AR841">
            <v>2287.39670336042</v>
          </cell>
          <cell r="AS841">
            <v>2348.53750642006</v>
          </cell>
        </row>
        <row r="841"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</row>
        <row r="841">
          <cell r="BX841">
            <v>2.84927796643925</v>
          </cell>
          <cell r="BY841">
            <v>3.17752770194745</v>
          </cell>
          <cell r="BZ841">
            <v>2.97391559776961</v>
          </cell>
          <cell r="CA841">
            <v>3.33192767590372</v>
          </cell>
          <cell r="CB841">
            <v>3.04862242547195</v>
          </cell>
          <cell r="CC841">
            <v>3.18974461013434</v>
          </cell>
          <cell r="CD841">
            <v>3.50816994660841</v>
          </cell>
          <cell r="CE841">
            <v>3.99100341662741</v>
          </cell>
          <cell r="CF841">
            <v>3.67582671344602</v>
          </cell>
          <cell r="CG841">
            <v>3.26998528301919</v>
          </cell>
          <cell r="CH841">
            <v>3.8177453572487</v>
          </cell>
          <cell r="CI841">
            <v>4.10473089307932</v>
          </cell>
          <cell r="CJ841">
            <v>4.66535335229598</v>
          </cell>
          <cell r="CK841">
            <v>3.99538052979994</v>
          </cell>
          <cell r="CL841">
            <v>4.76097916083983</v>
          </cell>
          <cell r="CM841">
            <v>5.24799102413322</v>
          </cell>
          <cell r="CN841">
            <v>4.40191161292004</v>
          </cell>
          <cell r="CO841">
            <v>4.51957218776309</v>
          </cell>
          <cell r="CP841">
            <v>4.87620614170052</v>
          </cell>
          <cell r="CQ841">
            <v>5.24425269168429</v>
          </cell>
          <cell r="CR841">
            <v>1.42317343705264</v>
          </cell>
          <cell r="CS841">
            <v>1.44804790186038</v>
          </cell>
          <cell r="CT841">
            <v>1.45062241786349</v>
          </cell>
          <cell r="CU841">
            <v>1.45788391264066</v>
          </cell>
          <cell r="CV841">
            <v>1.4429443436217</v>
          </cell>
          <cell r="CW841">
            <v>1.43140000472999</v>
          </cell>
          <cell r="CX841">
            <v>1.45342019168425</v>
          </cell>
          <cell r="CY841">
            <v>1.44677986173917</v>
          </cell>
          <cell r="CZ841">
            <v>1.42155338893526</v>
          </cell>
          <cell r="DA841">
            <v>1.42993169130948</v>
          </cell>
          <cell r="DB841">
            <v>1.42169293586723</v>
          </cell>
          <cell r="DC841">
            <v>1.42661048335681</v>
          </cell>
          <cell r="DD841">
            <v>1.44709826309738</v>
          </cell>
          <cell r="DE841">
            <v>1.4443681849109</v>
          </cell>
          <cell r="DF841">
            <v>1.4236633613418</v>
          </cell>
          <cell r="DG841">
            <v>1.4236633613418</v>
          </cell>
          <cell r="DH841">
            <v>1.4236633613418</v>
          </cell>
          <cell r="DI841">
            <v>1.4236633613418</v>
          </cell>
          <cell r="DJ841">
            <v>1.4236633613418</v>
          </cell>
          <cell r="DK841">
            <v>1.4236633613418</v>
          </cell>
        </row>
        <row r="842">
          <cell r="A842">
            <v>1503.21670641085</v>
          </cell>
          <cell r="B842">
            <v>1786.3626282986</v>
          </cell>
          <cell r="C842">
            <v>1941.57144835358</v>
          </cell>
          <cell r="D842">
            <v>1718.31085446507</v>
          </cell>
          <cell r="E842">
            <v>1614.35207975366</v>
          </cell>
          <cell r="F842">
            <v>1593.42104533362</v>
          </cell>
          <cell r="G842">
            <v>1904.81439171821</v>
          </cell>
          <cell r="H842">
            <v>1870.31554837477</v>
          </cell>
          <cell r="I842">
            <v>1703.74489234984</v>
          </cell>
          <cell r="J842">
            <v>2066.92625312688</v>
          </cell>
          <cell r="K842">
            <v>2079.98060132387</v>
          </cell>
          <cell r="L842">
            <v>2410.88684261163</v>
          </cell>
          <cell r="M842">
            <v>2137.8808963727</v>
          </cell>
          <cell r="N842">
            <v>2252.67029086717</v>
          </cell>
          <cell r="O842">
            <v>2289.23713468994</v>
          </cell>
          <cell r="P842">
            <v>2273.76590142876</v>
          </cell>
          <cell r="Q842">
            <v>2329.04066905086</v>
          </cell>
          <cell r="R842">
            <v>2284.37209842258</v>
          </cell>
          <cell r="S842">
            <v>2551.45168221969</v>
          </cell>
          <cell r="T842">
            <v>2651.36391610648</v>
          </cell>
        </row>
        <row r="842">
          <cell r="Z842">
            <v>1503.21670641085</v>
          </cell>
          <cell r="AA842">
            <v>1786.3626282986</v>
          </cell>
          <cell r="AB842">
            <v>1941.57144835358</v>
          </cell>
          <cell r="AC842">
            <v>1718.31085446507</v>
          </cell>
          <cell r="AD842">
            <v>1614.35207975366</v>
          </cell>
          <cell r="AE842">
            <v>1593.42104533362</v>
          </cell>
          <cell r="AF842">
            <v>1904.81439171821</v>
          </cell>
          <cell r="AG842">
            <v>1870.31554837477</v>
          </cell>
          <cell r="AH842">
            <v>1703.74489234984</v>
          </cell>
          <cell r="AI842">
            <v>2066.92625312688</v>
          </cell>
          <cell r="AJ842">
            <v>2079.98060132387</v>
          </cell>
          <cell r="AK842">
            <v>2410.88684261163</v>
          </cell>
          <cell r="AL842">
            <v>2137.8808963727</v>
          </cell>
          <cell r="AM842">
            <v>2252.67029086717</v>
          </cell>
          <cell r="AN842">
            <v>2289.23713468994</v>
          </cell>
          <cell r="AO842">
            <v>2273.76590142876</v>
          </cell>
          <cell r="AP842">
            <v>2329.04066905086</v>
          </cell>
          <cell r="AQ842">
            <v>2284.37209842258</v>
          </cell>
          <cell r="AR842">
            <v>2551.45168221969</v>
          </cell>
          <cell r="AS842">
            <v>2651.36391610648</v>
          </cell>
        </row>
        <row r="842"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</row>
        <row r="842">
          <cell r="BX842">
            <v>3.73869290863619</v>
          </cell>
          <cell r="BY842">
            <v>3.23290695910878</v>
          </cell>
          <cell r="BZ842">
            <v>3.10609285753171</v>
          </cell>
          <cell r="CA842">
            <v>3.04982373123178</v>
          </cell>
          <cell r="CB842">
            <v>3.55975230821883</v>
          </cell>
          <cell r="CC842">
            <v>3.61876738648289</v>
          </cell>
          <cell r="CD842">
            <v>3.28119433912942</v>
          </cell>
          <cell r="CE842">
            <v>3.94633196844824</v>
          </cell>
          <cell r="CF842">
            <v>3.99805277801561</v>
          </cell>
          <cell r="CG842">
            <v>4.55179600032917</v>
          </cell>
          <cell r="CH842">
            <v>4.0387919873624</v>
          </cell>
          <cell r="CI842">
            <v>4.26860263795473</v>
          </cell>
          <cell r="CJ842">
            <v>4.43174213556457</v>
          </cell>
          <cell r="CK842">
            <v>4.40179132125452</v>
          </cell>
          <cell r="CL842">
            <v>4.50879793624969</v>
          </cell>
          <cell r="CM842">
            <v>4.42232389492432</v>
          </cell>
          <cell r="CN842">
            <v>4.93936419063095</v>
          </cell>
          <cell r="CO842">
            <v>5.13278463190578</v>
          </cell>
          <cell r="CP842">
            <v>4.69111877220493</v>
          </cell>
          <cell r="CQ842">
            <v>4.78573382257827</v>
          </cell>
          <cell r="CR842">
            <v>1.43715546722278</v>
          </cell>
          <cell r="CS842">
            <v>1.4597921939167</v>
          </cell>
          <cell r="CT842">
            <v>1.42278971851852</v>
          </cell>
          <cell r="CU842">
            <v>1.45618201534478</v>
          </cell>
          <cell r="CV842">
            <v>1.42393760043564</v>
          </cell>
          <cell r="CW842">
            <v>1.43140636811161</v>
          </cell>
          <cell r="CX842">
            <v>1.46602041785387</v>
          </cell>
          <cell r="CY842">
            <v>1.41599380122311</v>
          </cell>
          <cell r="CZ842">
            <v>1.42258999107455</v>
          </cell>
          <cell r="DA842">
            <v>1.43495572538696</v>
          </cell>
          <cell r="DB842">
            <v>1.4253381099078</v>
          </cell>
          <cell r="DC842">
            <v>1.45111279840639</v>
          </cell>
          <cell r="DD842">
            <v>1.4502375843062</v>
          </cell>
          <cell r="DE842">
            <v>1.44583601484875</v>
          </cell>
          <cell r="DF842">
            <v>1.41521829766735</v>
          </cell>
          <cell r="DG842">
            <v>1.41521829766735</v>
          </cell>
          <cell r="DH842">
            <v>1.41521829766735</v>
          </cell>
          <cell r="DI842">
            <v>1.41521829766735</v>
          </cell>
          <cell r="DJ842">
            <v>1.41521829766735</v>
          </cell>
          <cell r="DK842">
            <v>1.41521829766735</v>
          </cell>
        </row>
        <row r="843">
          <cell r="A843">
            <v>1334.67676747761</v>
          </cell>
          <cell r="B843">
            <v>1665.13570076861</v>
          </cell>
          <cell r="C843">
            <v>1772.32955723671</v>
          </cell>
          <cell r="D843">
            <v>1783.37406783688</v>
          </cell>
          <cell r="E843">
            <v>1724.37084609959</v>
          </cell>
          <cell r="F843">
            <v>2021.65627110146</v>
          </cell>
          <cell r="G843">
            <v>1642.7109836076</v>
          </cell>
          <cell r="H843">
            <v>2009.40662145932</v>
          </cell>
          <cell r="I843">
            <v>1920.434388264</v>
          </cell>
          <cell r="J843">
            <v>2048.03965676235</v>
          </cell>
          <cell r="K843">
            <v>2169.748577871</v>
          </cell>
          <cell r="L843">
            <v>2356.8353820865</v>
          </cell>
          <cell r="M843">
            <v>1840.78774449386</v>
          </cell>
          <cell r="N843">
            <v>2067.23390918681</v>
          </cell>
          <cell r="O843">
            <v>2342.25332742058</v>
          </cell>
          <cell r="P843">
            <v>2297.41561580469</v>
          </cell>
          <cell r="Q843">
            <v>2270.67320271293</v>
          </cell>
          <cell r="R843">
            <v>2461.62277350907</v>
          </cell>
          <cell r="S843">
            <v>2276.54362902087</v>
          </cell>
          <cell r="T843">
            <v>2797.27276825412</v>
          </cell>
        </row>
        <row r="843">
          <cell r="Z843">
            <v>1334.67676747761</v>
          </cell>
          <cell r="AA843">
            <v>1665.13570076861</v>
          </cell>
          <cell r="AB843">
            <v>1772.32955723671</v>
          </cell>
          <cell r="AC843">
            <v>1783.37406783688</v>
          </cell>
          <cell r="AD843">
            <v>1724.37084609959</v>
          </cell>
          <cell r="AE843">
            <v>2021.65627110146</v>
          </cell>
          <cell r="AF843">
            <v>1642.7109836076</v>
          </cell>
          <cell r="AG843">
            <v>2009.40662145932</v>
          </cell>
          <cell r="AH843">
            <v>1920.434388264</v>
          </cell>
          <cell r="AI843">
            <v>2048.03965676235</v>
          </cell>
          <cell r="AJ843">
            <v>2169.748577871</v>
          </cell>
          <cell r="AK843">
            <v>2356.8353820865</v>
          </cell>
          <cell r="AL843">
            <v>1840.78774449386</v>
          </cell>
          <cell r="AM843">
            <v>2067.23390918681</v>
          </cell>
          <cell r="AN843">
            <v>2342.25332742058</v>
          </cell>
          <cell r="AO843">
            <v>2297.41561580469</v>
          </cell>
          <cell r="AP843">
            <v>2270.67320271293</v>
          </cell>
          <cell r="AQ843">
            <v>2461.62277350907</v>
          </cell>
          <cell r="AR843">
            <v>2276.54362902087</v>
          </cell>
          <cell r="AS843">
            <v>2797.27276825412</v>
          </cell>
        </row>
        <row r="843"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</row>
        <row r="843">
          <cell r="BX843">
            <v>3.37714935043297</v>
          </cell>
          <cell r="BY843">
            <v>3.35600747724537</v>
          </cell>
          <cell r="BZ843">
            <v>3.27050569563635</v>
          </cell>
          <cell r="CA843">
            <v>3.87614043315508</v>
          </cell>
          <cell r="CB843">
            <v>3.10900579332632</v>
          </cell>
          <cell r="CC843">
            <v>3.82659571349273</v>
          </cell>
          <cell r="CD843">
            <v>3.61227806466133</v>
          </cell>
          <cell r="CE843">
            <v>3.84816050701754</v>
          </cell>
          <cell r="CF843">
            <v>4.04188597425057</v>
          </cell>
          <cell r="CG843">
            <v>4.51048078886504</v>
          </cell>
          <cell r="CH843">
            <v>3.54935962894749</v>
          </cell>
          <cell r="CI843">
            <v>3.91913615264051</v>
          </cell>
          <cell r="CJ843">
            <v>4.50094275458643</v>
          </cell>
          <cell r="CK843">
            <v>4.41478129166216</v>
          </cell>
          <cell r="CL843">
            <v>4.36339228559846</v>
          </cell>
          <cell r="CM843">
            <v>4.73032658647221</v>
          </cell>
          <cell r="CN843">
            <v>4.37467306912763</v>
          </cell>
          <cell r="CO843">
            <v>5.37532146991995</v>
          </cell>
          <cell r="CP843">
            <v>5.03623234739548</v>
          </cell>
          <cell r="CQ843">
            <v>5.05180480081424</v>
          </cell>
          <cell r="CR843">
            <v>1.46818366351058</v>
          </cell>
          <cell r="CS843">
            <v>1.4592453714419</v>
          </cell>
          <cell r="CT843">
            <v>1.437809499442</v>
          </cell>
          <cell r="CU843">
            <v>1.4558836305837</v>
          </cell>
          <cell r="CV843">
            <v>1.44451779865342</v>
          </cell>
          <cell r="CW843">
            <v>1.42894314587027</v>
          </cell>
          <cell r="CX843">
            <v>1.44759396941037</v>
          </cell>
          <cell r="CY843">
            <v>1.43867396313252</v>
          </cell>
          <cell r="CZ843">
            <v>1.4565501279949</v>
          </cell>
          <cell r="DA843">
            <v>1.45811681777337</v>
          </cell>
          <cell r="DB843">
            <v>1.47072843953832</v>
          </cell>
          <cell r="DC843">
            <v>1.4315731605672</v>
          </cell>
          <cell r="DD843">
            <v>1.42089126539122</v>
          </cell>
          <cell r="DE843">
            <v>1.44512829489259</v>
          </cell>
          <cell r="DF843">
            <v>1.42573073104585</v>
          </cell>
          <cell r="DG843">
            <v>1.42573073104585</v>
          </cell>
          <cell r="DH843">
            <v>1.42573073104585</v>
          </cell>
          <cell r="DI843">
            <v>1.42573073104585</v>
          </cell>
          <cell r="DJ843">
            <v>1.42573073104585</v>
          </cell>
          <cell r="DK843">
            <v>1.42573073104585</v>
          </cell>
        </row>
        <row r="844">
          <cell r="A844">
            <v>1745.30593999225</v>
          </cell>
          <cell r="B844">
            <v>1588.75653544624</v>
          </cell>
          <cell r="C844">
            <v>1644.37195441573</v>
          </cell>
          <cell r="D844">
            <v>1717.31960646393</v>
          </cell>
          <cell r="E844">
            <v>1427.28722253965</v>
          </cell>
          <cell r="F844">
            <v>1639.29451890722</v>
          </cell>
          <cell r="G844">
            <v>1926.70355813352</v>
          </cell>
          <cell r="H844">
            <v>1487.68660511027</v>
          </cell>
          <cell r="I844">
            <v>1984.15101059102</v>
          </cell>
          <cell r="J844">
            <v>1907.77172439442</v>
          </cell>
          <cell r="K844">
            <v>1921.30218985052</v>
          </cell>
          <cell r="L844">
            <v>2095.35431479727</v>
          </cell>
          <cell r="M844">
            <v>1826.91723227736</v>
          </cell>
          <cell r="N844">
            <v>2010.65407676583</v>
          </cell>
          <cell r="O844">
            <v>2125.6810433977</v>
          </cell>
          <cell r="P844">
            <v>2473.7125982534</v>
          </cell>
          <cell r="Q844">
            <v>2343.08359885516</v>
          </cell>
          <cell r="R844">
            <v>2232.29936597584</v>
          </cell>
          <cell r="S844">
            <v>2598.97765374427</v>
          </cell>
          <cell r="T844">
            <v>2429.31091642352</v>
          </cell>
        </row>
        <row r="844">
          <cell r="Z844">
            <v>1745.30593999225</v>
          </cell>
          <cell r="AA844">
            <v>1588.75653544624</v>
          </cell>
          <cell r="AB844">
            <v>1644.37195441573</v>
          </cell>
          <cell r="AC844">
            <v>1717.31960646393</v>
          </cell>
          <cell r="AD844">
            <v>1427.28722253965</v>
          </cell>
          <cell r="AE844">
            <v>1639.29451890722</v>
          </cell>
          <cell r="AF844">
            <v>1926.70355813352</v>
          </cell>
          <cell r="AG844">
            <v>1487.68660511027</v>
          </cell>
          <cell r="AH844">
            <v>1984.15101059102</v>
          </cell>
          <cell r="AI844">
            <v>1907.77172439442</v>
          </cell>
          <cell r="AJ844">
            <v>1921.30218985052</v>
          </cell>
          <cell r="AK844">
            <v>2095.35431479727</v>
          </cell>
          <cell r="AL844">
            <v>1826.91723227736</v>
          </cell>
          <cell r="AM844">
            <v>2010.65407676583</v>
          </cell>
          <cell r="AN844">
            <v>2125.6810433977</v>
          </cell>
          <cell r="AO844">
            <v>2473.7125982534</v>
          </cell>
          <cell r="AP844">
            <v>2343.08359885516</v>
          </cell>
          <cell r="AQ844">
            <v>2232.29936597584</v>
          </cell>
          <cell r="AR844">
            <v>2598.97765374427</v>
          </cell>
          <cell r="AS844">
            <v>2429.31091642352</v>
          </cell>
        </row>
        <row r="844"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</row>
        <row r="844">
          <cell r="BX844">
            <v>3.08622878214188</v>
          </cell>
          <cell r="BY844">
            <v>3.30128364136169</v>
          </cell>
          <cell r="BZ844">
            <v>2.71272872891987</v>
          </cell>
          <cell r="CA844">
            <v>3.13021292870856</v>
          </cell>
          <cell r="CB844">
            <v>3.62196809893782</v>
          </cell>
          <cell r="CC844">
            <v>2.86341519535011</v>
          </cell>
          <cell r="CD844">
            <v>3.78957392137693</v>
          </cell>
          <cell r="CE844">
            <v>3.61941019781298</v>
          </cell>
          <cell r="CF844">
            <v>3.65891373170281</v>
          </cell>
          <cell r="CG844">
            <v>3.99181680628893</v>
          </cell>
          <cell r="CH844">
            <v>3.49004205450578</v>
          </cell>
          <cell r="CI844">
            <v>3.80346746440737</v>
          </cell>
          <cell r="CJ844">
            <v>4.04534046355143</v>
          </cell>
          <cell r="CK844">
            <v>4.70767225402553</v>
          </cell>
          <cell r="CL844">
            <v>4.45907485573747</v>
          </cell>
          <cell r="CM844">
            <v>4.24824362996059</v>
          </cell>
          <cell r="CN844">
            <v>4.94606163949809</v>
          </cell>
          <cell r="CO844">
            <v>4.62317231424669</v>
          </cell>
          <cell r="CP844">
            <v>5.01832295820135</v>
          </cell>
          <cell r="CQ844">
            <v>4.93388687845417</v>
          </cell>
          <cell r="CR844">
            <v>1.47380156692016</v>
          </cell>
          <cell r="CS844">
            <v>1.45290381975999</v>
          </cell>
          <cell r="CT844">
            <v>1.45975200163491</v>
          </cell>
          <cell r="CU844">
            <v>1.42519872095818</v>
          </cell>
          <cell r="CV844">
            <v>1.4414917018704</v>
          </cell>
          <cell r="CW844">
            <v>1.4347962781793</v>
          </cell>
          <cell r="CX844">
            <v>1.45739546597479</v>
          </cell>
          <cell r="CY844">
            <v>1.4234239307138</v>
          </cell>
          <cell r="CZ844">
            <v>1.43447001662594</v>
          </cell>
          <cell r="DA844">
            <v>1.44409491104772</v>
          </cell>
          <cell r="DB844">
            <v>1.43863507095564</v>
          </cell>
          <cell r="DC844">
            <v>1.43811628425057</v>
          </cell>
          <cell r="DD844">
            <v>1.43415254400986</v>
          </cell>
          <cell r="DE844">
            <v>1.44832086977404</v>
          </cell>
          <cell r="DF844">
            <v>1.43962757474037</v>
          </cell>
          <cell r="DG844">
            <v>1.43962757474037</v>
          </cell>
          <cell r="DH844">
            <v>1.43962757474037</v>
          </cell>
          <cell r="DI844">
            <v>1.43962757474037</v>
          </cell>
          <cell r="DJ844">
            <v>1.43962757474037</v>
          </cell>
          <cell r="DK844">
            <v>1.43962757474037</v>
          </cell>
        </row>
        <row r="845">
          <cell r="A845">
            <v>1295.97042314448</v>
          </cell>
          <cell r="B845">
            <v>1546.13074728254</v>
          </cell>
          <cell r="C845">
            <v>1603.79569768842</v>
          </cell>
          <cell r="D845">
            <v>1493.18306799248</v>
          </cell>
          <cell r="E845">
            <v>1766.21224573808</v>
          </cell>
          <cell r="F845">
            <v>1669.11461500598</v>
          </cell>
          <cell r="G845">
            <v>1440.05319480684</v>
          </cell>
          <cell r="H845">
            <v>1600.69982910883</v>
          </cell>
          <cell r="I845">
            <v>1877.90241966489</v>
          </cell>
          <cell r="J845">
            <v>2122.40222873555</v>
          </cell>
          <cell r="K845">
            <v>1883.69282447465</v>
          </cell>
          <cell r="L845">
            <v>2155.86583233965</v>
          </cell>
          <cell r="M845">
            <v>2271.51059286135</v>
          </cell>
          <cell r="N845">
            <v>2304.64932369563</v>
          </cell>
          <cell r="O845">
            <v>2042.40269875489</v>
          </cell>
          <cell r="P845">
            <v>2160.2783753955</v>
          </cell>
          <cell r="Q845">
            <v>2568.80267358201</v>
          </cell>
          <cell r="R845">
            <v>2324.43788487469</v>
          </cell>
          <cell r="S845">
            <v>2463.05806964279</v>
          </cell>
          <cell r="T845">
            <v>2263.27553459499</v>
          </cell>
        </row>
        <row r="845">
          <cell r="Z845">
            <v>1295.97042314448</v>
          </cell>
          <cell r="AA845">
            <v>1546.13074728254</v>
          </cell>
          <cell r="AB845">
            <v>1603.79569768842</v>
          </cell>
          <cell r="AC845">
            <v>1493.18306799248</v>
          </cell>
          <cell r="AD845">
            <v>1766.21224573808</v>
          </cell>
          <cell r="AE845">
            <v>1669.11461500598</v>
          </cell>
          <cell r="AF845">
            <v>1440.05319480684</v>
          </cell>
          <cell r="AG845">
            <v>1600.69982910883</v>
          </cell>
          <cell r="AH845">
            <v>1877.90241966489</v>
          </cell>
          <cell r="AI845">
            <v>2122.40222873555</v>
          </cell>
          <cell r="AJ845">
            <v>1883.69282447465</v>
          </cell>
          <cell r="AK845">
            <v>2155.86583233965</v>
          </cell>
          <cell r="AL845">
            <v>2271.51059286135</v>
          </cell>
          <cell r="AM845">
            <v>2304.64932369563</v>
          </cell>
          <cell r="AN845">
            <v>2042.40269875489</v>
          </cell>
          <cell r="AO845">
            <v>2160.2783753955</v>
          </cell>
          <cell r="AP845">
            <v>2568.80267358201</v>
          </cell>
          <cell r="AQ845">
            <v>2324.43788487469</v>
          </cell>
          <cell r="AR845">
            <v>2463.05806964279</v>
          </cell>
          <cell r="AS845">
            <v>2263.27553459499</v>
          </cell>
        </row>
        <row r="845"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</row>
        <row r="845">
          <cell r="BX845">
            <v>3.07158589543168</v>
          </cell>
          <cell r="BY845">
            <v>2.85797568978178</v>
          </cell>
          <cell r="BZ845">
            <v>3.30089622689888</v>
          </cell>
          <cell r="CA845">
            <v>3.16790583839425</v>
          </cell>
          <cell r="CB845">
            <v>2.75288868951592</v>
          </cell>
          <cell r="CC845">
            <v>3.07539017407876</v>
          </cell>
          <cell r="CD845">
            <v>3.55477940604777</v>
          </cell>
          <cell r="CE845">
            <v>4.00724751874322</v>
          </cell>
          <cell r="CF845">
            <v>3.58300419983433</v>
          </cell>
          <cell r="CG845">
            <v>4.10453877097387</v>
          </cell>
          <cell r="CH845">
            <v>4.44607556599961</v>
          </cell>
          <cell r="CI845">
            <v>4.33801564656751</v>
          </cell>
          <cell r="CJ845">
            <v>3.88385866629105</v>
          </cell>
          <cell r="CK845">
            <v>4.10801253591951</v>
          </cell>
          <cell r="CL845">
            <v>4.88486748076922</v>
          </cell>
          <cell r="CM845">
            <v>4.42018032434514</v>
          </cell>
          <cell r="CN845">
            <v>4.68378221160403</v>
          </cell>
          <cell r="CO845">
            <v>4.30387322960356</v>
          </cell>
          <cell r="CP845">
            <v>4.7890120634055</v>
          </cell>
          <cell r="CQ845">
            <v>5.83045830843569</v>
          </cell>
          <cell r="CR845">
            <v>1.44225563568361</v>
          </cell>
          <cell r="CS845">
            <v>1.45350028531658</v>
          </cell>
          <cell r="CT845">
            <v>1.43051861975268</v>
          </cell>
          <cell r="CU845">
            <v>1.43140213881954</v>
          </cell>
          <cell r="CV845">
            <v>1.46594661780763</v>
          </cell>
          <cell r="CW845">
            <v>1.44351410260317</v>
          </cell>
          <cell r="CX845">
            <v>1.43316772438868</v>
          </cell>
          <cell r="CY845">
            <v>1.4259910891383</v>
          </cell>
          <cell r="CZ845">
            <v>1.44732979135501</v>
          </cell>
          <cell r="DA845">
            <v>1.45107099061762</v>
          </cell>
          <cell r="DB845">
            <v>1.4403561846434</v>
          </cell>
          <cell r="DC845">
            <v>1.43901228908016</v>
          </cell>
          <cell r="DD845">
            <v>1.39973255073807</v>
          </cell>
          <cell r="DE845">
            <v>1.4555290369108</v>
          </cell>
          <cell r="DF845">
            <v>1.4407382742248</v>
          </cell>
          <cell r="DG845">
            <v>1.4407382742248</v>
          </cell>
          <cell r="DH845">
            <v>1.4407382742248</v>
          </cell>
          <cell r="DI845">
            <v>1.4407382742248</v>
          </cell>
          <cell r="DJ845">
            <v>1.4407382742248</v>
          </cell>
          <cell r="DK845">
            <v>1.4407382742248</v>
          </cell>
        </row>
        <row r="846">
          <cell r="A846">
            <v>1371.76536475045</v>
          </cell>
          <cell r="B846">
            <v>1488.35294780886</v>
          </cell>
          <cell r="C846">
            <v>1608.2501923114</v>
          </cell>
          <cell r="D846">
            <v>1534.80284084031</v>
          </cell>
          <cell r="E846">
            <v>1315.04235839258</v>
          </cell>
          <cell r="F846">
            <v>1552.35961058863</v>
          </cell>
          <cell r="G846">
            <v>1755.30700766363</v>
          </cell>
          <cell r="H846">
            <v>1847.90090880307</v>
          </cell>
          <cell r="I846">
            <v>1855.42738280606</v>
          </cell>
          <cell r="J846">
            <v>1949.26305450419</v>
          </cell>
          <cell r="K846">
            <v>2083.26384783377</v>
          </cell>
          <cell r="L846">
            <v>1709.38790306181</v>
          </cell>
          <cell r="M846">
            <v>2237.59019160445</v>
          </cell>
          <cell r="N846">
            <v>1963.15634837416</v>
          </cell>
          <cell r="O846">
            <v>2001.14126820264</v>
          </cell>
          <cell r="P846">
            <v>2093.08774696965</v>
          </cell>
          <cell r="Q846">
            <v>2213.13393769783</v>
          </cell>
          <cell r="R846">
            <v>2592.40059542139</v>
          </cell>
          <cell r="S846">
            <v>2389.38973594739</v>
          </cell>
          <cell r="T846">
            <v>2290.00473386903</v>
          </cell>
        </row>
        <row r="846">
          <cell r="Z846">
            <v>1371.76536475045</v>
          </cell>
          <cell r="AA846">
            <v>1488.35294780886</v>
          </cell>
          <cell r="AB846">
            <v>1608.2501923114</v>
          </cell>
          <cell r="AC846">
            <v>1534.80284084031</v>
          </cell>
          <cell r="AD846">
            <v>1315.04235839258</v>
          </cell>
          <cell r="AE846">
            <v>1552.35961058863</v>
          </cell>
          <cell r="AF846">
            <v>1755.30700766363</v>
          </cell>
          <cell r="AG846">
            <v>1847.90090880307</v>
          </cell>
          <cell r="AH846">
            <v>1855.42738280606</v>
          </cell>
          <cell r="AI846">
            <v>1949.26305450419</v>
          </cell>
          <cell r="AJ846">
            <v>2083.26384783377</v>
          </cell>
          <cell r="AK846">
            <v>1709.38790306181</v>
          </cell>
          <cell r="AL846">
            <v>2237.59019160445</v>
          </cell>
          <cell r="AM846">
            <v>1963.15634837416</v>
          </cell>
          <cell r="AN846">
            <v>2001.14126820264</v>
          </cell>
          <cell r="AO846">
            <v>2093.08774696965</v>
          </cell>
          <cell r="AP846">
            <v>2213.13393769783</v>
          </cell>
          <cell r="AQ846">
            <v>2592.40059542139</v>
          </cell>
          <cell r="AR846">
            <v>2389.38973594739</v>
          </cell>
          <cell r="AS846">
            <v>2290.00473386903</v>
          </cell>
        </row>
        <row r="846"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</row>
        <row r="846">
          <cell r="BX846">
            <v>3.03747522551892</v>
          </cell>
          <cell r="BY846">
            <v>2.9321426125187</v>
          </cell>
          <cell r="BZ846">
            <v>2.45907667049399</v>
          </cell>
          <cell r="CA846">
            <v>2.92517571065395</v>
          </cell>
          <cell r="CB846">
            <v>3.37004865845153</v>
          </cell>
          <cell r="CC846">
            <v>3.47731621628375</v>
          </cell>
          <cell r="CD846">
            <v>3.51335503117443</v>
          </cell>
          <cell r="CE846">
            <v>3.73331670554866</v>
          </cell>
          <cell r="CF846">
            <v>3.93162913561955</v>
          </cell>
          <cell r="CG846">
            <v>3.22021429085916</v>
          </cell>
          <cell r="CH846">
            <v>4.27978448363309</v>
          </cell>
          <cell r="CI846">
            <v>3.720851463902</v>
          </cell>
          <cell r="CJ846">
            <v>3.79616540431825</v>
          </cell>
          <cell r="CK846">
            <v>3.97058789376983</v>
          </cell>
          <cell r="CL846">
            <v>4.19831554268879</v>
          </cell>
          <cell r="CM846">
            <v>4.91778447171386</v>
          </cell>
          <cell r="CN846">
            <v>4.53267282883204</v>
          </cell>
          <cell r="CO846">
            <v>4.34413945910307</v>
          </cell>
          <cell r="CP846">
            <v>5.07936790698741</v>
          </cell>
          <cell r="CQ846">
            <v>4.57016829083052</v>
          </cell>
          <cell r="CR846">
            <v>1.46899712901048</v>
          </cell>
          <cell r="CS846">
            <v>1.43452779699739</v>
          </cell>
          <cell r="CT846">
            <v>1.45060110233144</v>
          </cell>
          <cell r="CU846">
            <v>1.43408416494497</v>
          </cell>
          <cell r="CV846">
            <v>1.46512543494395</v>
          </cell>
          <cell r="CW846">
            <v>1.45394343783168</v>
          </cell>
          <cell r="CX846">
            <v>1.42700025499884</v>
          </cell>
          <cell r="CY846">
            <v>1.45593380095568</v>
          </cell>
          <cell r="CZ846">
            <v>1.44686849109015</v>
          </cell>
          <cell r="DA846">
            <v>1.430483172438</v>
          </cell>
          <cell r="DB846">
            <v>1.45170665618911</v>
          </cell>
          <cell r="DC846">
            <v>1.45433008673685</v>
          </cell>
          <cell r="DD846">
            <v>1.43240485824265</v>
          </cell>
          <cell r="DE846">
            <v>1.44550530857539</v>
          </cell>
          <cell r="DF846">
            <v>1.44424128905367</v>
          </cell>
          <cell r="DG846">
            <v>1.44424128905367</v>
          </cell>
          <cell r="DH846">
            <v>1.44424128905367</v>
          </cell>
          <cell r="DI846">
            <v>1.44424128905367</v>
          </cell>
          <cell r="DJ846">
            <v>1.44424128905367</v>
          </cell>
          <cell r="DK846">
            <v>1.44424128905367</v>
          </cell>
        </row>
        <row r="847">
          <cell r="A847">
            <v>1377.2459896612</v>
          </cell>
          <cell r="B847">
            <v>1562.78248009421</v>
          </cell>
          <cell r="C847">
            <v>1667.92170914902</v>
          </cell>
          <cell r="D847">
            <v>1595.2868110673</v>
          </cell>
          <cell r="E847">
            <v>1561.483074439</v>
          </cell>
          <cell r="F847">
            <v>1820.68124297658</v>
          </cell>
          <cell r="G847">
            <v>1792.48549285146</v>
          </cell>
          <cell r="H847">
            <v>1853.56849213867</v>
          </cell>
          <cell r="I847">
            <v>1678.53572116671</v>
          </cell>
          <cell r="J847">
            <v>2018.17177640086</v>
          </cell>
          <cell r="K847">
            <v>1988.31159801917</v>
          </cell>
          <cell r="L847">
            <v>2256.77864551672</v>
          </cell>
          <cell r="M847">
            <v>2081.12258133046</v>
          </cell>
          <cell r="N847">
            <v>2197.61021010584</v>
          </cell>
          <cell r="O847">
            <v>2123.29111702909</v>
          </cell>
          <cell r="P847">
            <v>2404.90912077864</v>
          </cell>
          <cell r="Q847">
            <v>2516.29527938122</v>
          </cell>
          <cell r="R847">
            <v>2431.07793497974</v>
          </cell>
          <cell r="S847">
            <v>2322.39149244659</v>
          </cell>
          <cell r="T847">
            <v>2320.78681982175</v>
          </cell>
        </row>
        <row r="847">
          <cell r="Z847">
            <v>1377.2459896612</v>
          </cell>
          <cell r="AA847">
            <v>1562.78248009421</v>
          </cell>
          <cell r="AB847">
            <v>1667.92170914902</v>
          </cell>
          <cell r="AC847">
            <v>1595.2868110673</v>
          </cell>
          <cell r="AD847">
            <v>1561.483074439</v>
          </cell>
          <cell r="AE847">
            <v>1820.68124297658</v>
          </cell>
          <cell r="AF847">
            <v>1792.48549285146</v>
          </cell>
          <cell r="AG847">
            <v>1853.56849213867</v>
          </cell>
          <cell r="AH847">
            <v>1678.53572116671</v>
          </cell>
          <cell r="AI847">
            <v>2018.17177640086</v>
          </cell>
          <cell r="AJ847">
            <v>1988.31159801917</v>
          </cell>
          <cell r="AK847">
            <v>2256.77864551672</v>
          </cell>
          <cell r="AL847">
            <v>2081.12258133046</v>
          </cell>
          <cell r="AM847">
            <v>2197.61021010584</v>
          </cell>
          <cell r="AN847">
            <v>2123.29111702909</v>
          </cell>
          <cell r="AO847">
            <v>2404.90912077864</v>
          </cell>
          <cell r="AP847">
            <v>2516.29527938122</v>
          </cell>
          <cell r="AQ847">
            <v>2431.07793497974</v>
          </cell>
          <cell r="AR847">
            <v>2322.39149244659</v>
          </cell>
          <cell r="AS847">
            <v>2320.78681982175</v>
          </cell>
        </row>
        <row r="847"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</row>
        <row r="847">
          <cell r="BX847">
            <v>3.15034966849081</v>
          </cell>
          <cell r="BY847">
            <v>3.05044705191424</v>
          </cell>
          <cell r="BZ847">
            <v>2.97551796070002</v>
          </cell>
          <cell r="CA847">
            <v>3.47581505069407</v>
          </cell>
          <cell r="CB847">
            <v>3.37121963264898</v>
          </cell>
          <cell r="CC847">
            <v>3.52702026112558</v>
          </cell>
          <cell r="CD847">
            <v>3.16640056309796</v>
          </cell>
          <cell r="CE847">
            <v>3.8497356451702</v>
          </cell>
          <cell r="CF847">
            <v>3.75678385162118</v>
          </cell>
          <cell r="CG847">
            <v>4.15242933853226</v>
          </cell>
          <cell r="CH847">
            <v>3.99372491316777</v>
          </cell>
          <cell r="CI847">
            <v>4.11113952729431</v>
          </cell>
          <cell r="CJ847">
            <v>4.00843780827924</v>
          </cell>
          <cell r="CK847">
            <v>4.54008805852911</v>
          </cell>
          <cell r="CL847">
            <v>4.75036750908617</v>
          </cell>
          <cell r="CM847">
            <v>4.58949064086944</v>
          </cell>
          <cell r="CN847">
            <v>4.38430782726316</v>
          </cell>
          <cell r="CO847">
            <v>4.38127845914321</v>
          </cell>
          <cell r="CP847">
            <v>3.92978095287752</v>
          </cell>
          <cell r="CQ847">
            <v>5.61802061279887</v>
          </cell>
          <cell r="CR847">
            <v>1.44266207465236</v>
          </cell>
          <cell r="CS847">
            <v>1.44999821163877</v>
          </cell>
          <cell r="CT847">
            <v>1.4505210529235</v>
          </cell>
          <cell r="CU847">
            <v>1.43278959544699</v>
          </cell>
          <cell r="CV847">
            <v>1.43774491597234</v>
          </cell>
          <cell r="CW847">
            <v>1.43510736797715</v>
          </cell>
          <cell r="CX847">
            <v>1.45671884173217</v>
          </cell>
          <cell r="CY847">
            <v>1.43981873238663</v>
          </cell>
          <cell r="CZ847">
            <v>1.45235194080977</v>
          </cell>
          <cell r="DA847">
            <v>1.4362642667428</v>
          </cell>
          <cell r="DB847">
            <v>1.45002460903313</v>
          </cell>
          <cell r="DC847">
            <v>1.48899708799908</v>
          </cell>
          <cell r="DD847">
            <v>1.42766610776722</v>
          </cell>
          <cell r="DE847">
            <v>1.46452093166088</v>
          </cell>
          <cell r="DF847">
            <v>1.45124764691391</v>
          </cell>
          <cell r="DG847">
            <v>1.45124764691391</v>
          </cell>
          <cell r="DH847">
            <v>1.45124764691391</v>
          </cell>
          <cell r="DI847">
            <v>1.45124764691391</v>
          </cell>
          <cell r="DJ847">
            <v>1.45124764691391</v>
          </cell>
          <cell r="DK847">
            <v>1.45124764691391</v>
          </cell>
        </row>
        <row r="848">
          <cell r="A848">
            <v>1413.66564225972</v>
          </cell>
          <cell r="B848">
            <v>1701.17345768749</v>
          </cell>
          <cell r="C848">
            <v>1574.69335385097</v>
          </cell>
          <cell r="D848">
            <v>1637.10771639106</v>
          </cell>
          <cell r="E848">
            <v>1740.70665818142</v>
          </cell>
          <cell r="F848">
            <v>1688.69966169535</v>
          </cell>
          <cell r="G848">
            <v>1608.9774162473</v>
          </cell>
          <cell r="H848">
            <v>1744.84837549646</v>
          </cell>
          <cell r="I848">
            <v>1621.24777168981</v>
          </cell>
          <cell r="J848">
            <v>1967.23107294171</v>
          </cell>
          <cell r="K848">
            <v>1901.45829881154</v>
          </cell>
          <cell r="L848">
            <v>2497.03662006424</v>
          </cell>
          <cell r="M848">
            <v>2050.53345501363</v>
          </cell>
          <cell r="N848">
            <v>2069.03338302257</v>
          </cell>
          <cell r="O848">
            <v>2096.8638463458</v>
          </cell>
          <cell r="P848">
            <v>2229.26802960171</v>
          </cell>
          <cell r="Q848">
            <v>2358.20029127483</v>
          </cell>
          <cell r="R848">
            <v>2185.96483283548</v>
          </cell>
          <cell r="S848">
            <v>2376.36666973598</v>
          </cell>
          <cell r="T848">
            <v>2552.4368575035</v>
          </cell>
        </row>
        <row r="848">
          <cell r="Z848">
            <v>1413.66564225972</v>
          </cell>
          <cell r="AA848">
            <v>1701.17345768749</v>
          </cell>
          <cell r="AB848">
            <v>1574.69335385097</v>
          </cell>
          <cell r="AC848">
            <v>1637.10771639106</v>
          </cell>
          <cell r="AD848">
            <v>1740.70665818142</v>
          </cell>
          <cell r="AE848">
            <v>1688.69966169535</v>
          </cell>
          <cell r="AF848">
            <v>1608.9774162473</v>
          </cell>
          <cell r="AG848">
            <v>1744.84837549646</v>
          </cell>
          <cell r="AH848">
            <v>1621.24777168981</v>
          </cell>
          <cell r="AI848">
            <v>1967.23107294171</v>
          </cell>
          <cell r="AJ848">
            <v>1901.45829881154</v>
          </cell>
          <cell r="AK848">
            <v>2497.03662006424</v>
          </cell>
          <cell r="AL848">
            <v>2050.53345501363</v>
          </cell>
          <cell r="AM848">
            <v>2069.03338302257</v>
          </cell>
          <cell r="AN848">
            <v>2096.8638463458</v>
          </cell>
          <cell r="AO848">
            <v>2229.26802960171</v>
          </cell>
          <cell r="AP848">
            <v>2358.20029127483</v>
          </cell>
          <cell r="AQ848">
            <v>2185.96483283548</v>
          </cell>
          <cell r="AR848">
            <v>2376.36666973598</v>
          </cell>
          <cell r="AS848">
            <v>2552.4368575035</v>
          </cell>
        </row>
        <row r="848"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</row>
        <row r="848">
          <cell r="BX848">
            <v>2.97609981287218</v>
          </cell>
          <cell r="BY848">
            <v>3.10552911679113</v>
          </cell>
          <cell r="BZ848">
            <v>3.31108654741139</v>
          </cell>
          <cell r="CA848">
            <v>3.20756774791605</v>
          </cell>
          <cell r="CB848">
            <v>3.10257931284802</v>
          </cell>
          <cell r="CC848">
            <v>3.27822783015192</v>
          </cell>
          <cell r="CD848">
            <v>3.03098256224302</v>
          </cell>
          <cell r="CE848">
            <v>3.68559654175667</v>
          </cell>
          <cell r="CF848">
            <v>3.58904949716207</v>
          </cell>
          <cell r="CG848">
            <v>4.64677113777085</v>
          </cell>
          <cell r="CH848">
            <v>3.94604034046324</v>
          </cell>
          <cell r="CI848">
            <v>3.98888894667344</v>
          </cell>
          <cell r="CJ848">
            <v>3.99459554810358</v>
          </cell>
          <cell r="CK848">
            <v>4.24682993227978</v>
          </cell>
          <cell r="CL848">
            <v>4.49245019006805</v>
          </cell>
          <cell r="CM848">
            <v>4.16433589847662</v>
          </cell>
          <cell r="CN848">
            <v>4.52705774680214</v>
          </cell>
          <cell r="CO848">
            <v>4.8624773256344</v>
          </cell>
          <cell r="CP848">
            <v>5.5173954826474</v>
          </cell>
          <cell r="CQ848">
            <v>5.17331777582961</v>
          </cell>
          <cell r="CR848">
            <v>1.44456002700755</v>
          </cell>
          <cell r="CS848">
            <v>1.43588845414098</v>
          </cell>
          <cell r="CT848">
            <v>1.44962489095801</v>
          </cell>
          <cell r="CU848">
            <v>1.44427131466858</v>
          </cell>
          <cell r="CV848">
            <v>1.44033061932851</v>
          </cell>
          <cell r="CW848">
            <v>1.4423933582103</v>
          </cell>
          <cell r="CX848">
            <v>1.42080406664629</v>
          </cell>
          <cell r="CY848">
            <v>1.45822888337445</v>
          </cell>
          <cell r="CZ848">
            <v>1.46545703439195</v>
          </cell>
          <cell r="DA848">
            <v>1.46236141459861</v>
          </cell>
          <cell r="DB848">
            <v>1.45149148691979</v>
          </cell>
          <cell r="DC848">
            <v>1.47224729097288</v>
          </cell>
          <cell r="DD848">
            <v>1.42368029519185</v>
          </cell>
          <cell r="DE848">
            <v>1.42109361448834</v>
          </cell>
          <cell r="DF848">
            <v>1.4381512187058</v>
          </cell>
          <cell r="DG848">
            <v>1.4381512187058</v>
          </cell>
          <cell r="DH848">
            <v>1.4381512187058</v>
          </cell>
          <cell r="DI848">
            <v>1.4381512187058</v>
          </cell>
          <cell r="DJ848">
            <v>1.4381512187058</v>
          </cell>
          <cell r="DK848">
            <v>1.4381512187058</v>
          </cell>
        </row>
        <row r="849">
          <cell r="A849">
            <v>1166.8143664471</v>
          </cell>
          <cell r="B849">
            <v>1699.23870410802</v>
          </cell>
          <cell r="C849">
            <v>1525.63094738873</v>
          </cell>
          <cell r="D849">
            <v>1792.11392357592</v>
          </cell>
          <cell r="E849">
            <v>1678.39410277548</v>
          </cell>
          <cell r="F849">
            <v>1548.07237639432</v>
          </cell>
          <cell r="G849">
            <v>1823.4455822426</v>
          </cell>
          <cell r="H849">
            <v>1854.01715664626</v>
          </cell>
          <cell r="I849">
            <v>1908.11143130036</v>
          </cell>
          <cell r="J849">
            <v>1968.41847019506</v>
          </cell>
          <cell r="K849">
            <v>2242.04645185098</v>
          </cell>
          <cell r="L849">
            <v>1801.93485293653</v>
          </cell>
          <cell r="M849">
            <v>1996.61637993663</v>
          </cell>
          <cell r="N849">
            <v>1858.099180878</v>
          </cell>
          <cell r="O849">
            <v>2071.68696721171</v>
          </cell>
          <cell r="P849">
            <v>2498.80322413991</v>
          </cell>
          <cell r="Q849">
            <v>2378.62128310387</v>
          </cell>
          <cell r="R849">
            <v>2371.6840694234</v>
          </cell>
          <cell r="S849">
            <v>2288.73612607139</v>
          </cell>
          <cell r="T849">
            <v>3008.88100278633</v>
          </cell>
        </row>
        <row r="849">
          <cell r="Z849">
            <v>1166.8143664471</v>
          </cell>
          <cell r="AA849">
            <v>1699.23870410802</v>
          </cell>
          <cell r="AB849">
            <v>1525.63094738873</v>
          </cell>
          <cell r="AC849">
            <v>1792.11392357592</v>
          </cell>
          <cell r="AD849">
            <v>1678.39410277548</v>
          </cell>
          <cell r="AE849">
            <v>1548.07237639432</v>
          </cell>
          <cell r="AF849">
            <v>1823.4455822426</v>
          </cell>
          <cell r="AG849">
            <v>1854.01715664626</v>
          </cell>
          <cell r="AH849">
            <v>1908.11143130036</v>
          </cell>
          <cell r="AI849">
            <v>1968.41847019506</v>
          </cell>
          <cell r="AJ849">
            <v>2242.04645185098</v>
          </cell>
          <cell r="AK849">
            <v>1801.93485293653</v>
          </cell>
          <cell r="AL849">
            <v>1996.61637993663</v>
          </cell>
          <cell r="AM849">
            <v>1858.099180878</v>
          </cell>
          <cell r="AN849">
            <v>2071.68696721171</v>
          </cell>
          <cell r="AO849">
            <v>2498.80322413991</v>
          </cell>
          <cell r="AP849">
            <v>2378.62128310387</v>
          </cell>
          <cell r="AQ849">
            <v>2371.6840694234</v>
          </cell>
          <cell r="AR849">
            <v>2288.73612607139</v>
          </cell>
          <cell r="AS849">
            <v>3008.88100278633</v>
          </cell>
        </row>
        <row r="849"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</row>
        <row r="849">
          <cell r="BX849">
            <v>2.89540663235191</v>
          </cell>
          <cell r="BY849">
            <v>3.44869563625761</v>
          </cell>
          <cell r="BZ849">
            <v>3.19648745597573</v>
          </cell>
          <cell r="CA849">
            <v>2.91271635421059</v>
          </cell>
          <cell r="CB849">
            <v>3.43475803387823</v>
          </cell>
          <cell r="CC849">
            <v>3.57482361554155</v>
          </cell>
          <cell r="CD849">
            <v>3.60472079612605</v>
          </cell>
          <cell r="CE849">
            <v>3.74191301739489</v>
          </cell>
          <cell r="CF849">
            <v>4.27791493270974</v>
          </cell>
          <cell r="CG849">
            <v>3.43271736331726</v>
          </cell>
          <cell r="CH849">
            <v>3.79322362329875</v>
          </cell>
          <cell r="CI849">
            <v>3.50624608932939</v>
          </cell>
          <cell r="CJ849">
            <v>3.94744313290503</v>
          </cell>
          <cell r="CK849">
            <v>4.76128091923456</v>
          </cell>
          <cell r="CL849">
            <v>4.53228330263015</v>
          </cell>
          <cell r="CM849">
            <v>4.51906496562371</v>
          </cell>
          <cell r="CN849">
            <v>4.36101392096508</v>
          </cell>
          <cell r="CO849">
            <v>5.73319562277457</v>
          </cell>
          <cell r="CP849">
            <v>5.2989583634179</v>
          </cell>
          <cell r="CQ849">
            <v>4.76925548185772</v>
          </cell>
          <cell r="CR849">
            <v>1.44137932169858</v>
          </cell>
          <cell r="CS849">
            <v>1.45552028845402</v>
          </cell>
          <cell r="CT849">
            <v>1.4436006217781</v>
          </cell>
          <cell r="CU849">
            <v>1.42369802335181</v>
          </cell>
          <cell r="CV849">
            <v>1.43856031689022</v>
          </cell>
          <cell r="CW849">
            <v>1.45613017751319</v>
          </cell>
          <cell r="CX849">
            <v>1.45446674028791</v>
          </cell>
          <cell r="CY849">
            <v>1.42090900295659</v>
          </cell>
          <cell r="CZ849">
            <v>1.4502378539625</v>
          </cell>
          <cell r="DA849">
            <v>1.44122198739869</v>
          </cell>
          <cell r="DB849">
            <v>1.43588479794266</v>
          </cell>
          <cell r="DC849">
            <v>1.43816320825602</v>
          </cell>
          <cell r="DD849">
            <v>1.44209316562333</v>
          </cell>
          <cell r="DE849">
            <v>1.45188972982517</v>
          </cell>
          <cell r="DF849">
            <v>1.43785597755087</v>
          </cell>
          <cell r="DG849">
            <v>1.43785597755087</v>
          </cell>
          <cell r="DH849">
            <v>1.43785597755087</v>
          </cell>
          <cell r="DI849">
            <v>1.43785597755087</v>
          </cell>
          <cell r="DJ849">
            <v>1.43785597755087</v>
          </cell>
          <cell r="DK849">
            <v>1.43785597755087</v>
          </cell>
        </row>
        <row r="850">
          <cell r="A850">
            <v>1464.84585885752</v>
          </cell>
          <cell r="B850">
            <v>1753.34179239976</v>
          </cell>
          <cell r="C850">
            <v>1724.40039054155</v>
          </cell>
          <cell r="D850">
            <v>1768.14632753017</v>
          </cell>
          <cell r="E850">
            <v>1525.09704350588</v>
          </cell>
          <cell r="F850">
            <v>1505.79390174999</v>
          </cell>
          <cell r="G850">
            <v>1792.67101148892</v>
          </cell>
          <cell r="H850">
            <v>2071.56277100132</v>
          </cell>
          <cell r="I850">
            <v>2014.68682623244</v>
          </cell>
          <cell r="J850">
            <v>2098.96589353224</v>
          </cell>
          <cell r="K850">
            <v>2204.43277228618</v>
          </cell>
          <cell r="L850">
            <v>2151.33603357851</v>
          </cell>
          <cell r="M850">
            <v>2229.37403079972</v>
          </cell>
          <cell r="N850">
            <v>2252.35157155397</v>
          </cell>
          <cell r="O850">
            <v>2427.57354787568</v>
          </cell>
          <cell r="P850">
            <v>2092.52323586975</v>
          </cell>
          <cell r="Q850">
            <v>2575.91382403501</v>
          </cell>
          <cell r="R850">
            <v>1959.81355083588</v>
          </cell>
          <cell r="S850">
            <v>2386.38799499692</v>
          </cell>
          <cell r="T850">
            <v>2652.64568963227</v>
          </cell>
        </row>
        <row r="850">
          <cell r="Z850">
            <v>1464.84585885752</v>
          </cell>
          <cell r="AA850">
            <v>1753.34179239976</v>
          </cell>
          <cell r="AB850">
            <v>1724.40039054155</v>
          </cell>
          <cell r="AC850">
            <v>1768.14632753017</v>
          </cell>
          <cell r="AD850">
            <v>1525.09704350588</v>
          </cell>
          <cell r="AE850">
            <v>1505.79390174999</v>
          </cell>
          <cell r="AF850">
            <v>1792.67101148892</v>
          </cell>
          <cell r="AG850">
            <v>2071.56277100132</v>
          </cell>
          <cell r="AH850">
            <v>2014.68682623244</v>
          </cell>
          <cell r="AI850">
            <v>2098.96589353224</v>
          </cell>
          <cell r="AJ850">
            <v>2204.43277228618</v>
          </cell>
          <cell r="AK850">
            <v>2151.33603357851</v>
          </cell>
          <cell r="AL850">
            <v>2229.37403079972</v>
          </cell>
          <cell r="AM850">
            <v>2252.35157155397</v>
          </cell>
          <cell r="AN850">
            <v>2427.57354787568</v>
          </cell>
          <cell r="AO850">
            <v>2092.52323586975</v>
          </cell>
          <cell r="AP850">
            <v>2575.91382403501</v>
          </cell>
          <cell r="AQ850">
            <v>1959.81355083588</v>
          </cell>
          <cell r="AR850">
            <v>2386.38799499692</v>
          </cell>
          <cell r="AS850">
            <v>2652.64568963227</v>
          </cell>
        </row>
        <row r="850"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</row>
        <row r="850">
          <cell r="BX850">
            <v>3.22077779802173</v>
          </cell>
          <cell r="BY850">
            <v>3.33043781318585</v>
          </cell>
          <cell r="BZ850">
            <v>2.90724204877066</v>
          </cell>
          <cell r="CA850">
            <v>2.86706298243762</v>
          </cell>
          <cell r="CB850">
            <v>3.41508242007012</v>
          </cell>
          <cell r="CC850">
            <v>3.92978396771544</v>
          </cell>
          <cell r="CD850">
            <v>3.85754689191327</v>
          </cell>
          <cell r="CE850">
            <v>4.00403721127083</v>
          </cell>
          <cell r="CF850">
            <v>4.22853224859517</v>
          </cell>
          <cell r="CG850">
            <v>4.04899162863047</v>
          </cell>
          <cell r="CH850">
            <v>4.31104872587063</v>
          </cell>
          <cell r="CI850">
            <v>4.26650484097261</v>
          </cell>
          <cell r="CJ850">
            <v>4.52258696568564</v>
          </cell>
          <cell r="CK850">
            <v>3.89838582654696</v>
          </cell>
          <cell r="CL850">
            <v>4.79894596623227</v>
          </cell>
          <cell r="CM850">
            <v>3.65114672959781</v>
          </cell>
          <cell r="CN850">
            <v>4.44585798468852</v>
          </cell>
          <cell r="CO850">
            <v>4.94189798328099</v>
          </cell>
          <cell r="CP850">
            <v>4.69747679902428</v>
          </cell>
          <cell r="CQ850">
            <v>4.82248206277126</v>
          </cell>
          <cell r="CR850">
            <v>1.4327760478486</v>
          </cell>
          <cell r="CS850">
            <v>1.41640047048439</v>
          </cell>
          <cell r="CT850">
            <v>1.46684587633537</v>
          </cell>
          <cell r="CU850">
            <v>1.45453444427097</v>
          </cell>
          <cell r="CV850">
            <v>1.43722056653883</v>
          </cell>
          <cell r="CW850">
            <v>1.43891598119445</v>
          </cell>
          <cell r="CX850">
            <v>1.43815780253875</v>
          </cell>
          <cell r="CY850">
            <v>1.4442306467037</v>
          </cell>
          <cell r="CZ850">
            <v>1.43088083944088</v>
          </cell>
          <cell r="DA850">
            <v>1.43619831327798</v>
          </cell>
          <cell r="DB850">
            <v>1.42828326398278</v>
          </cell>
          <cell r="DC850">
            <v>1.455688691277</v>
          </cell>
          <cell r="DD850">
            <v>1.41679541229311</v>
          </cell>
          <cell r="DE850">
            <v>1.44634225283776</v>
          </cell>
          <cell r="DF850">
            <v>1.47059337564951</v>
          </cell>
          <cell r="DG850">
            <v>1.47059337564951</v>
          </cell>
          <cell r="DH850">
            <v>1.47059337564951</v>
          </cell>
          <cell r="DI850">
            <v>1.47059337564951</v>
          </cell>
          <cell r="DJ850">
            <v>1.47059337564951</v>
          </cell>
          <cell r="DK850">
            <v>1.47059337564951</v>
          </cell>
        </row>
        <row r="851">
          <cell r="A851">
            <v>1328.45625962285</v>
          </cell>
          <cell r="B851">
            <v>1270.06867622571</v>
          </cell>
          <cell r="C851">
            <v>1432.64919491162</v>
          </cell>
          <cell r="D851">
            <v>1736.82621951826</v>
          </cell>
          <cell r="E851">
            <v>1686.60961229605</v>
          </cell>
          <cell r="F851">
            <v>1911.33282203565</v>
          </cell>
          <cell r="G851">
            <v>1721.8775332104</v>
          </cell>
          <cell r="H851">
            <v>1819.76971843013</v>
          </cell>
          <cell r="I851">
            <v>1936.57924396853</v>
          </cell>
          <cell r="J851">
            <v>2160.17360771227</v>
          </cell>
          <cell r="K851">
            <v>1848.44713224545</v>
          </cell>
          <cell r="L851">
            <v>2231.92280752462</v>
          </cell>
          <cell r="M851">
            <v>2469.57669084143</v>
          </cell>
          <cell r="N851">
            <v>2108.24178198607</v>
          </cell>
          <cell r="O851">
            <v>1782.8930466005</v>
          </cell>
          <cell r="P851">
            <v>2197.22634371201</v>
          </cell>
          <cell r="Q851">
            <v>1983.04626168377</v>
          </cell>
          <cell r="R851">
            <v>2545.59043757627</v>
          </cell>
          <cell r="S851">
            <v>2441.10246878827</v>
          </cell>
          <cell r="T851">
            <v>2585.68601089895</v>
          </cell>
        </row>
        <row r="851">
          <cell r="Z851">
            <v>1328.45625962285</v>
          </cell>
          <cell r="AA851">
            <v>1270.06867622571</v>
          </cell>
          <cell r="AB851">
            <v>1432.64919491162</v>
          </cell>
          <cell r="AC851">
            <v>1736.82621951826</v>
          </cell>
          <cell r="AD851">
            <v>1686.60961229605</v>
          </cell>
          <cell r="AE851">
            <v>1911.33282203565</v>
          </cell>
          <cell r="AF851">
            <v>1721.8775332104</v>
          </cell>
          <cell r="AG851">
            <v>1819.76971843013</v>
          </cell>
          <cell r="AH851">
            <v>1936.57924396853</v>
          </cell>
          <cell r="AI851">
            <v>2160.17360771227</v>
          </cell>
          <cell r="AJ851">
            <v>1848.44713224545</v>
          </cell>
          <cell r="AK851">
            <v>2231.92280752462</v>
          </cell>
          <cell r="AL851">
            <v>2469.57669084143</v>
          </cell>
          <cell r="AM851">
            <v>2108.24178198607</v>
          </cell>
          <cell r="AN851">
            <v>1782.8930466005</v>
          </cell>
          <cell r="AO851">
            <v>2197.22634371201</v>
          </cell>
          <cell r="AP851">
            <v>1983.04626168377</v>
          </cell>
          <cell r="AQ851">
            <v>2545.59043757627</v>
          </cell>
          <cell r="AR851">
            <v>2441.10246878827</v>
          </cell>
          <cell r="AS851">
            <v>2585.68601089895</v>
          </cell>
        </row>
        <row r="851"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</row>
        <row r="851">
          <cell r="BX851">
            <v>2.7040539331424</v>
          </cell>
          <cell r="BY851">
            <v>3.28981396793475</v>
          </cell>
          <cell r="BZ851">
            <v>3.13668759638334</v>
          </cell>
          <cell r="CA851">
            <v>3.5942421406846</v>
          </cell>
          <cell r="CB851">
            <v>3.22301959016485</v>
          </cell>
          <cell r="CC851">
            <v>3.45019874924432</v>
          </cell>
          <cell r="CD851">
            <v>3.64317320224071</v>
          </cell>
          <cell r="CE851">
            <v>4.08579296481772</v>
          </cell>
          <cell r="CF851">
            <v>3.48788085957653</v>
          </cell>
          <cell r="CG851">
            <v>4.17387643864674</v>
          </cell>
          <cell r="CH851">
            <v>4.68959525656545</v>
          </cell>
          <cell r="CI851">
            <v>3.9745057987339</v>
          </cell>
          <cell r="CJ851">
            <v>3.40734769043113</v>
          </cell>
          <cell r="CK851">
            <v>4.19919418154483</v>
          </cell>
          <cell r="CL851">
            <v>3.78986732415046</v>
          </cell>
          <cell r="CM851">
            <v>4.86496467906335</v>
          </cell>
          <cell r="CN851">
            <v>4.6652741593171</v>
          </cell>
          <cell r="CO851">
            <v>4.9415926963289</v>
          </cell>
          <cell r="CP851">
            <v>4.87806875767592</v>
          </cell>
          <cell r="CQ851">
            <v>5.06616635843367</v>
          </cell>
          <cell r="CR851">
            <v>1.46375488997155</v>
          </cell>
          <cell r="CS851">
            <v>1.43295742311372</v>
          </cell>
          <cell r="CT851">
            <v>1.45154881687872</v>
          </cell>
          <cell r="CU851">
            <v>1.44641248564805</v>
          </cell>
          <cell r="CV851">
            <v>1.47316177045933</v>
          </cell>
          <cell r="CW851">
            <v>1.45692139666259</v>
          </cell>
          <cell r="CX851">
            <v>1.46368104870435</v>
          </cell>
          <cell r="CY851">
            <v>1.44503862641084</v>
          </cell>
          <cell r="CZ851">
            <v>1.45633936798686</v>
          </cell>
          <cell r="DA851">
            <v>1.4485031198858</v>
          </cell>
          <cell r="DB851">
            <v>1.45195289700794</v>
          </cell>
          <cell r="DC851">
            <v>1.46503067275737</v>
          </cell>
          <cell r="DD851">
            <v>1.44276065766645</v>
          </cell>
          <cell r="DE851">
            <v>1.45326366966016</v>
          </cell>
          <cell r="DF851">
            <v>1.4335603312672</v>
          </cell>
          <cell r="DG851">
            <v>1.4335603312672</v>
          </cell>
          <cell r="DH851">
            <v>1.4335603312672</v>
          </cell>
          <cell r="DI851">
            <v>1.4335603312672</v>
          </cell>
          <cell r="DJ851">
            <v>1.4335603312672</v>
          </cell>
          <cell r="DK851">
            <v>1.4335603312672</v>
          </cell>
        </row>
        <row r="852">
          <cell r="A852">
            <v>1304.4516211914</v>
          </cell>
          <cell r="B852">
            <v>1453.06084002081</v>
          </cell>
          <cell r="C852">
            <v>1678.02732950538</v>
          </cell>
          <cell r="D852">
            <v>1462.28779898732</v>
          </cell>
          <cell r="E852">
            <v>1917.32505328695</v>
          </cell>
          <cell r="F852">
            <v>1654.56347934051</v>
          </cell>
          <cell r="G852">
            <v>1868.98975527034</v>
          </cell>
          <cell r="H852">
            <v>1784.29025295216</v>
          </cell>
          <cell r="I852">
            <v>1906.01805968295</v>
          </cell>
          <cell r="J852">
            <v>2118.16409350859</v>
          </cell>
          <cell r="K852">
            <v>1884.53355454604</v>
          </cell>
          <cell r="L852">
            <v>1912.45291778502</v>
          </cell>
          <cell r="M852">
            <v>2527.01147941257</v>
          </cell>
          <cell r="N852">
            <v>2179.33242526733</v>
          </cell>
          <cell r="O852">
            <v>2100.15524084011</v>
          </cell>
          <cell r="P852">
            <v>2379.4309908496</v>
          </cell>
          <cell r="Q852">
            <v>2393.92986676915</v>
          </cell>
          <cell r="R852">
            <v>2506.3545833396</v>
          </cell>
          <cell r="S852">
            <v>2264.73283112302</v>
          </cell>
          <cell r="T852">
            <v>2568.53668070517</v>
          </cell>
        </row>
        <row r="852">
          <cell r="Z852">
            <v>1304.4516211914</v>
          </cell>
          <cell r="AA852">
            <v>1453.06084002081</v>
          </cell>
          <cell r="AB852">
            <v>1678.02732950538</v>
          </cell>
          <cell r="AC852">
            <v>1462.28779898732</v>
          </cell>
          <cell r="AD852">
            <v>1917.32505328695</v>
          </cell>
          <cell r="AE852">
            <v>1654.56347934051</v>
          </cell>
          <cell r="AF852">
            <v>1868.98975527034</v>
          </cell>
          <cell r="AG852">
            <v>1784.29025295216</v>
          </cell>
          <cell r="AH852">
            <v>1906.01805968295</v>
          </cell>
          <cell r="AI852">
            <v>2118.16409350859</v>
          </cell>
          <cell r="AJ852">
            <v>1884.53355454604</v>
          </cell>
          <cell r="AK852">
            <v>1912.45291778502</v>
          </cell>
          <cell r="AL852">
            <v>2527.01147941257</v>
          </cell>
          <cell r="AM852">
            <v>2179.33242526733</v>
          </cell>
          <cell r="AN852">
            <v>2100.15524084011</v>
          </cell>
          <cell r="AO852">
            <v>2379.4309908496</v>
          </cell>
          <cell r="AP852">
            <v>2393.92986676915</v>
          </cell>
          <cell r="AQ852">
            <v>2506.3545833396</v>
          </cell>
          <cell r="AR852">
            <v>2264.73283112302</v>
          </cell>
          <cell r="AS852">
            <v>2568.53668070517</v>
          </cell>
        </row>
        <row r="852"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</row>
        <row r="852">
          <cell r="BX852">
            <v>3.18794777200007</v>
          </cell>
          <cell r="BY852">
            <v>2.7393141580143</v>
          </cell>
          <cell r="BZ852">
            <v>3.65922302961021</v>
          </cell>
          <cell r="CA852">
            <v>3.11989132702271</v>
          </cell>
          <cell r="CB852">
            <v>3.55142316459903</v>
          </cell>
          <cell r="CC852">
            <v>3.35623516762474</v>
          </cell>
          <cell r="CD852">
            <v>3.61468198322788</v>
          </cell>
          <cell r="CE852">
            <v>4.08508650998973</v>
          </cell>
          <cell r="CF852">
            <v>3.5674338672665</v>
          </cell>
          <cell r="CG852">
            <v>3.65027299124437</v>
          </cell>
          <cell r="CH852">
            <v>4.8436851696689</v>
          </cell>
          <cell r="CI852">
            <v>4.14252830210046</v>
          </cell>
          <cell r="CJ852">
            <v>3.98719845002917</v>
          </cell>
          <cell r="CK852">
            <v>4.51741060573779</v>
          </cell>
          <cell r="CL852">
            <v>4.54493709257525</v>
          </cell>
          <cell r="CM852">
            <v>4.75837829298639</v>
          </cell>
          <cell r="CN852">
            <v>4.29965321533647</v>
          </cell>
          <cell r="CO852">
            <v>4.87643259555137</v>
          </cell>
          <cell r="CP852">
            <v>4.99092945346684</v>
          </cell>
          <cell r="CQ852">
            <v>4.94579443001284</v>
          </cell>
          <cell r="CR852">
            <v>1.42919074125791</v>
          </cell>
          <cell r="CS852">
            <v>1.42665883105301</v>
          </cell>
          <cell r="CT852">
            <v>1.44209864092143</v>
          </cell>
          <cell r="CU852">
            <v>1.46250766116403</v>
          </cell>
          <cell r="CV852">
            <v>1.43553571590597</v>
          </cell>
          <cell r="CW852">
            <v>1.4529514502853</v>
          </cell>
          <cell r="CX852">
            <v>1.44182195140666</v>
          </cell>
          <cell r="CY852">
            <v>1.45653275241256</v>
          </cell>
          <cell r="CZ852">
            <v>1.44465469190167</v>
          </cell>
          <cell r="DA852">
            <v>1.42057929081614</v>
          </cell>
          <cell r="DB852">
            <v>1.44728839300094</v>
          </cell>
          <cell r="DC852">
            <v>1.43539868048096</v>
          </cell>
          <cell r="DD852">
            <v>1.4293495301949</v>
          </cell>
          <cell r="DE852">
            <v>1.44133566083984</v>
          </cell>
          <cell r="DF852">
            <v>1.44308091182728</v>
          </cell>
          <cell r="DG852">
            <v>1.44308091182728</v>
          </cell>
          <cell r="DH852">
            <v>1.44308091182728</v>
          </cell>
          <cell r="DI852">
            <v>1.44308091182728</v>
          </cell>
          <cell r="DJ852">
            <v>1.44308091182728</v>
          </cell>
          <cell r="DK852">
            <v>1.44308091182728</v>
          </cell>
        </row>
        <row r="853">
          <cell r="A853">
            <v>1325.54505484706</v>
          </cell>
          <cell r="B853">
            <v>1252.01166222631</v>
          </cell>
          <cell r="C853">
            <v>1576.56514875359</v>
          </cell>
          <cell r="D853">
            <v>1902.13672277577</v>
          </cell>
          <cell r="E853">
            <v>1635.90183522456</v>
          </cell>
          <cell r="F853">
            <v>1730.63136899521</v>
          </cell>
          <cell r="G853">
            <v>1643.92348595207</v>
          </cell>
          <cell r="H853">
            <v>1559.0787033648</v>
          </cell>
          <cell r="I853">
            <v>1562.92532492899</v>
          </cell>
          <cell r="J853">
            <v>1892.07023544451</v>
          </cell>
          <cell r="K853">
            <v>1894.24162440458</v>
          </cell>
          <cell r="L853">
            <v>2189.16040023472</v>
          </cell>
          <cell r="M853">
            <v>2101.65774297502</v>
          </cell>
          <cell r="N853">
            <v>2220.90594715194</v>
          </cell>
          <cell r="O853">
            <v>2383.55562339411</v>
          </cell>
          <cell r="P853">
            <v>1909.59979501702</v>
          </cell>
          <cell r="Q853">
            <v>2249.4852050184</v>
          </cell>
          <cell r="R853">
            <v>2328.11261319362</v>
          </cell>
          <cell r="S853">
            <v>2357.47374124467</v>
          </cell>
          <cell r="T853">
            <v>2297.87176670564</v>
          </cell>
        </row>
        <row r="853">
          <cell r="Z853">
            <v>1325.54505484706</v>
          </cell>
          <cell r="AA853">
            <v>1252.01166222631</v>
          </cell>
          <cell r="AB853">
            <v>1576.56514875359</v>
          </cell>
          <cell r="AC853">
            <v>1902.13672277577</v>
          </cell>
          <cell r="AD853">
            <v>1635.90183522456</v>
          </cell>
          <cell r="AE853">
            <v>1730.63136899521</v>
          </cell>
          <cell r="AF853">
            <v>1643.92348595207</v>
          </cell>
          <cell r="AG853">
            <v>1559.0787033648</v>
          </cell>
          <cell r="AH853">
            <v>1562.92532492899</v>
          </cell>
          <cell r="AI853">
            <v>1892.07023544451</v>
          </cell>
          <cell r="AJ853">
            <v>1894.24162440458</v>
          </cell>
          <cell r="AK853">
            <v>2189.16040023472</v>
          </cell>
          <cell r="AL853">
            <v>2101.65774297502</v>
          </cell>
          <cell r="AM853">
            <v>2220.90594715194</v>
          </cell>
          <cell r="AN853">
            <v>2383.55562339411</v>
          </cell>
          <cell r="AO853">
            <v>1909.59979501702</v>
          </cell>
          <cell r="AP853">
            <v>2249.4852050184</v>
          </cell>
          <cell r="AQ853">
            <v>2328.11261319362</v>
          </cell>
          <cell r="AR853">
            <v>2357.47374124467</v>
          </cell>
          <cell r="AS853">
            <v>2297.87176670564</v>
          </cell>
        </row>
        <row r="853"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</row>
        <row r="853">
          <cell r="BX853">
            <v>3.02171484337605</v>
          </cell>
          <cell r="BY853">
            <v>3.672724533388</v>
          </cell>
          <cell r="BZ853">
            <v>3.08340806077952</v>
          </cell>
          <cell r="CA853">
            <v>3.28862039009682</v>
          </cell>
          <cell r="CB853">
            <v>3.16007834574983</v>
          </cell>
          <cell r="CC853">
            <v>3.00514368424322</v>
          </cell>
          <cell r="CD853">
            <v>2.98443980873733</v>
          </cell>
          <cell r="CE853">
            <v>3.59657755423109</v>
          </cell>
          <cell r="CF853">
            <v>3.58834632413281</v>
          </cell>
          <cell r="CG853">
            <v>4.18735252841003</v>
          </cell>
          <cell r="CH853">
            <v>3.98814567424203</v>
          </cell>
          <cell r="CI853">
            <v>4.21788191665934</v>
          </cell>
          <cell r="CJ853">
            <v>4.5803566882511</v>
          </cell>
          <cell r="CK853">
            <v>3.66958006229961</v>
          </cell>
          <cell r="CL853">
            <v>4.32272043614243</v>
          </cell>
          <cell r="CM853">
            <v>4.47381469691004</v>
          </cell>
          <cell r="CN853">
            <v>4.53023647197721</v>
          </cell>
          <cell r="CO853">
            <v>4.41570241200671</v>
          </cell>
          <cell r="CP853">
            <v>5.38759417278123</v>
          </cell>
          <cell r="CQ853">
            <v>4.5529711571614</v>
          </cell>
          <cell r="CR853">
            <v>1.43423789432612</v>
          </cell>
          <cell r="CS853">
            <v>1.44744302989783</v>
          </cell>
          <cell r="CT853">
            <v>1.42943884377315</v>
          </cell>
          <cell r="CU853">
            <v>1.41892849291629</v>
          </cell>
          <cell r="CV853">
            <v>1.45356136712524</v>
          </cell>
          <cell r="CW853">
            <v>1.44177656373612</v>
          </cell>
          <cell r="CX853">
            <v>1.42524946179581</v>
          </cell>
          <cell r="CY853">
            <v>1.42137912565235</v>
          </cell>
          <cell r="CZ853">
            <v>1.43477083339065</v>
          </cell>
          <cell r="DA853">
            <v>1.44130190202981</v>
          </cell>
          <cell r="DB853">
            <v>1.44626594307747</v>
          </cell>
          <cell r="DC853">
            <v>1.4323369446393</v>
          </cell>
          <cell r="DD853">
            <v>1.44377033574732</v>
          </cell>
          <cell r="DE853">
            <v>1.4425898941791</v>
          </cell>
          <cell r="DF853">
            <v>1.42571634124315</v>
          </cell>
          <cell r="DG853">
            <v>1.42571634124315</v>
          </cell>
          <cell r="DH853">
            <v>1.42571634124315</v>
          </cell>
          <cell r="DI853">
            <v>1.42571634124315</v>
          </cell>
          <cell r="DJ853">
            <v>1.42571634124315</v>
          </cell>
          <cell r="DK853">
            <v>1.42571634124315</v>
          </cell>
        </row>
        <row r="854">
          <cell r="A854">
            <v>1580.81700046789</v>
          </cell>
          <cell r="B854">
            <v>1645.78541457891</v>
          </cell>
          <cell r="C854">
            <v>1625.07459892781</v>
          </cell>
          <cell r="D854">
            <v>1920.38567837431</v>
          </cell>
          <cell r="E854">
            <v>1643.33016195739</v>
          </cell>
          <cell r="F854">
            <v>1754.40238653388</v>
          </cell>
          <cell r="G854">
            <v>1940.28525675768</v>
          </cell>
          <cell r="H854">
            <v>1671.51916491052</v>
          </cell>
          <cell r="I854">
            <v>1985.78487245577</v>
          </cell>
          <cell r="J854">
            <v>2032.79239975832</v>
          </cell>
          <cell r="K854">
            <v>1993.49502426883</v>
          </cell>
          <cell r="L854">
            <v>2040.40625294946</v>
          </cell>
          <cell r="M854">
            <v>1910.10700158325</v>
          </cell>
          <cell r="N854">
            <v>1927.44964601889</v>
          </cell>
          <cell r="O854">
            <v>2236.50371224217</v>
          </cell>
          <cell r="P854">
            <v>2223.21358029689</v>
          </cell>
          <cell r="Q854">
            <v>2275.87540263697</v>
          </cell>
          <cell r="R854">
            <v>2280.16854712017</v>
          </cell>
          <cell r="S854">
            <v>2546.15765619262</v>
          </cell>
          <cell r="T854">
            <v>2463.54890886756</v>
          </cell>
        </row>
        <row r="854">
          <cell r="Z854">
            <v>1580.81700046789</v>
          </cell>
          <cell r="AA854">
            <v>1645.78541457891</v>
          </cell>
          <cell r="AB854">
            <v>1625.07459892781</v>
          </cell>
          <cell r="AC854">
            <v>1920.38567837431</v>
          </cell>
          <cell r="AD854">
            <v>1643.33016195739</v>
          </cell>
          <cell r="AE854">
            <v>1754.40238653388</v>
          </cell>
          <cell r="AF854">
            <v>1940.28525675768</v>
          </cell>
          <cell r="AG854">
            <v>1671.51916491052</v>
          </cell>
          <cell r="AH854">
            <v>1985.78487245577</v>
          </cell>
          <cell r="AI854">
            <v>2032.79239975832</v>
          </cell>
          <cell r="AJ854">
            <v>1993.49502426883</v>
          </cell>
          <cell r="AK854">
            <v>2040.40625294946</v>
          </cell>
          <cell r="AL854">
            <v>1910.10700158325</v>
          </cell>
          <cell r="AM854">
            <v>1927.44964601889</v>
          </cell>
          <cell r="AN854">
            <v>2236.50371224217</v>
          </cell>
          <cell r="AO854">
            <v>2223.21358029689</v>
          </cell>
          <cell r="AP854">
            <v>2275.87540263697</v>
          </cell>
          <cell r="AQ854">
            <v>2280.16854712017</v>
          </cell>
          <cell r="AR854">
            <v>2546.15765619262</v>
          </cell>
          <cell r="AS854">
            <v>2463.54890886756</v>
          </cell>
        </row>
        <row r="854"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</row>
        <row r="854">
          <cell r="BX854">
            <v>3.10854139083176</v>
          </cell>
          <cell r="BY854">
            <v>3.67050435193944</v>
          </cell>
          <cell r="BZ854">
            <v>3.12013663407805</v>
          </cell>
          <cell r="CA854">
            <v>3.32043280698643</v>
          </cell>
          <cell r="CB854">
            <v>3.69617721118161</v>
          </cell>
          <cell r="CC854">
            <v>3.17480539717392</v>
          </cell>
          <cell r="CD854">
            <v>3.78324388450619</v>
          </cell>
          <cell r="CE854">
            <v>3.84997514242611</v>
          </cell>
          <cell r="CF854">
            <v>3.75710200004779</v>
          </cell>
          <cell r="CG854">
            <v>3.86554783788986</v>
          </cell>
          <cell r="CH854">
            <v>3.62439747292148</v>
          </cell>
          <cell r="CI854">
            <v>3.72347174877739</v>
          </cell>
          <cell r="CJ854">
            <v>4.2535872572508</v>
          </cell>
          <cell r="CK854">
            <v>4.22831086911866</v>
          </cell>
          <cell r="CL854">
            <v>4.32846793803977</v>
          </cell>
          <cell r="CM854">
            <v>4.33663303276657</v>
          </cell>
          <cell r="CN854">
            <v>4.84251544142297</v>
          </cell>
          <cell r="CO854">
            <v>4.68540257233363</v>
          </cell>
          <cell r="CP854">
            <v>4.55904502638703</v>
          </cell>
          <cell r="CQ854">
            <v>5.72633002161528</v>
          </cell>
          <cell r="CR854">
            <v>1.45028048842646</v>
          </cell>
          <cell r="CS854">
            <v>1.43510659728218</v>
          </cell>
          <cell r="CT854">
            <v>1.43226633181596</v>
          </cell>
          <cell r="CU854">
            <v>1.43340808815634</v>
          </cell>
          <cell r="CV854">
            <v>1.44297347979825</v>
          </cell>
          <cell r="CW854">
            <v>1.44757691551576</v>
          </cell>
          <cell r="CX854">
            <v>1.43820215178882</v>
          </cell>
          <cell r="CY854">
            <v>1.44245205248648</v>
          </cell>
          <cell r="CZ854">
            <v>1.43805333887137</v>
          </cell>
          <cell r="DA854">
            <v>1.44657927386089</v>
          </cell>
          <cell r="DB854">
            <v>1.45368164170331</v>
          </cell>
          <cell r="DC854">
            <v>1.44614795938506</v>
          </cell>
          <cell r="DD854">
            <v>1.44387305930139</v>
          </cell>
          <cell r="DE854">
            <v>1.41821512770428</v>
          </cell>
          <cell r="DF854">
            <v>1.44052703288395</v>
          </cell>
          <cell r="DG854">
            <v>1.44052703288395</v>
          </cell>
          <cell r="DH854">
            <v>1.44052703288395</v>
          </cell>
          <cell r="DI854">
            <v>1.44052703288395</v>
          </cell>
          <cell r="DJ854">
            <v>1.44052703288395</v>
          </cell>
          <cell r="DK854">
            <v>1.44052703288395</v>
          </cell>
        </row>
        <row r="855">
          <cell r="A855">
            <v>1399.86876481849</v>
          </cell>
          <cell r="B855">
            <v>1621.76710111102</v>
          </cell>
          <cell r="C855">
            <v>1479.48293516208</v>
          </cell>
          <cell r="D855">
            <v>1746.80533902182</v>
          </cell>
          <cell r="E855">
            <v>1832.45833884364</v>
          </cell>
          <cell r="F855">
            <v>1689.85144718672</v>
          </cell>
          <cell r="G855">
            <v>1779.62207539657</v>
          </cell>
          <cell r="H855">
            <v>2111.76699027713</v>
          </cell>
          <cell r="I855">
            <v>1846.46150752101</v>
          </cell>
          <cell r="J855">
            <v>1720.75390066523</v>
          </cell>
          <cell r="K855">
            <v>2035.93087161105</v>
          </cell>
          <cell r="L855">
            <v>1994.28151452646</v>
          </cell>
          <cell r="M855">
            <v>1976.79035641302</v>
          </cell>
          <cell r="N855">
            <v>1914.71737724942</v>
          </cell>
          <cell r="O855">
            <v>2024.3789207623</v>
          </cell>
          <cell r="P855">
            <v>2475.35214853335</v>
          </cell>
          <cell r="Q855">
            <v>2849.24186051297</v>
          </cell>
          <cell r="R855">
            <v>2675.60414812073</v>
          </cell>
          <cell r="S855">
            <v>2630.70244456986</v>
          </cell>
          <cell r="T855">
            <v>2527.63208829738</v>
          </cell>
        </row>
        <row r="855">
          <cell r="Z855">
            <v>1399.86876481849</v>
          </cell>
          <cell r="AA855">
            <v>1621.76710111102</v>
          </cell>
          <cell r="AB855">
            <v>1479.48293516208</v>
          </cell>
          <cell r="AC855">
            <v>1746.80533902182</v>
          </cell>
          <cell r="AD855">
            <v>1832.45833884364</v>
          </cell>
          <cell r="AE855">
            <v>1689.85144718672</v>
          </cell>
          <cell r="AF855">
            <v>1779.62207539657</v>
          </cell>
          <cell r="AG855">
            <v>2111.76699027713</v>
          </cell>
          <cell r="AH855">
            <v>1846.46150752101</v>
          </cell>
          <cell r="AI855">
            <v>1720.75390066523</v>
          </cell>
          <cell r="AJ855">
            <v>2035.93087161105</v>
          </cell>
          <cell r="AK855">
            <v>1994.28151452646</v>
          </cell>
          <cell r="AL855">
            <v>1976.79035641302</v>
          </cell>
          <cell r="AM855">
            <v>1914.71737724942</v>
          </cell>
          <cell r="AN855">
            <v>2024.3789207623</v>
          </cell>
          <cell r="AO855">
            <v>2475.35214853335</v>
          </cell>
          <cell r="AP855">
            <v>2849.24186051297</v>
          </cell>
          <cell r="AQ855">
            <v>2675.60414812073</v>
          </cell>
          <cell r="AR855">
            <v>2630.70244456986</v>
          </cell>
          <cell r="AS855">
            <v>2527.63208829738</v>
          </cell>
        </row>
        <row r="855"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</row>
        <row r="855">
          <cell r="BX855">
            <v>2.76217440764796</v>
          </cell>
          <cell r="BY855">
            <v>3.32919962899718</v>
          </cell>
          <cell r="BZ855">
            <v>3.54776107697691</v>
          </cell>
          <cell r="CA855">
            <v>3.1804606867896</v>
          </cell>
          <cell r="CB855">
            <v>3.34505289338186</v>
          </cell>
          <cell r="CC855">
            <v>3.98546450934136</v>
          </cell>
          <cell r="CD855">
            <v>3.52694464364493</v>
          </cell>
          <cell r="CE855">
            <v>3.2768297637085</v>
          </cell>
          <cell r="CF855">
            <v>3.88013103515162</v>
          </cell>
          <cell r="CG855">
            <v>3.80319500314968</v>
          </cell>
          <cell r="CH855">
            <v>3.70895805366245</v>
          </cell>
          <cell r="CI855">
            <v>3.63259680877711</v>
          </cell>
          <cell r="CJ855">
            <v>3.89935403880196</v>
          </cell>
          <cell r="CK855">
            <v>4.76801763683944</v>
          </cell>
          <cell r="CL855">
            <v>5.48820314337753</v>
          </cell>
          <cell r="CM855">
            <v>5.15374257961605</v>
          </cell>
          <cell r="CN855">
            <v>5.06725302111766</v>
          </cell>
          <cell r="CO855">
            <v>4.86871913702619</v>
          </cell>
          <cell r="CP855">
            <v>4.88337920840914</v>
          </cell>
          <cell r="CQ855">
            <v>4.80205313532334</v>
          </cell>
          <cell r="CR855">
            <v>1.42767634342729</v>
          </cell>
          <cell r="CS855">
            <v>1.43910180600616</v>
          </cell>
          <cell r="CT855">
            <v>1.46745907620119</v>
          </cell>
          <cell r="CU855">
            <v>1.43751309186471</v>
          </cell>
          <cell r="CV855">
            <v>1.41509918399833</v>
          </cell>
          <cell r="CW855">
            <v>1.45567905037232</v>
          </cell>
          <cell r="CX855">
            <v>1.45757842231468</v>
          </cell>
          <cell r="CY855">
            <v>1.45169100703315</v>
          </cell>
          <cell r="CZ855">
            <v>1.4343289055749</v>
          </cell>
          <cell r="DA855">
            <v>1.43870587987533</v>
          </cell>
          <cell r="DB855">
            <v>1.43755268788659</v>
          </cell>
          <cell r="DC855">
            <v>1.4366302455647</v>
          </cell>
          <cell r="DD855">
            <v>1.46021171224212</v>
          </cell>
          <cell r="DE855">
            <v>1.44409118592108</v>
          </cell>
          <cell r="DF855">
            <v>1.42234933359139</v>
          </cell>
          <cell r="DG855">
            <v>1.42234933359139</v>
          </cell>
          <cell r="DH855">
            <v>1.42234933359139</v>
          </cell>
          <cell r="DI855">
            <v>1.42234933359139</v>
          </cell>
          <cell r="DJ855">
            <v>1.42234933359139</v>
          </cell>
          <cell r="DK855">
            <v>1.42234933359139</v>
          </cell>
        </row>
        <row r="856">
          <cell r="A856">
            <v>1332.50608422177</v>
          </cell>
          <cell r="B856">
            <v>1376.93261554375</v>
          </cell>
          <cell r="C856">
            <v>1463.24598237988</v>
          </cell>
          <cell r="D856">
            <v>1673.80147434375</v>
          </cell>
          <cell r="E856">
            <v>1751.98653181038</v>
          </cell>
          <cell r="F856">
            <v>1565.21682398628</v>
          </cell>
          <cell r="G856">
            <v>1761.52615323337</v>
          </cell>
          <cell r="H856">
            <v>1686.65788496688</v>
          </cell>
          <cell r="I856">
            <v>1728.08749996514</v>
          </cell>
          <cell r="J856">
            <v>1773.08344047536</v>
          </cell>
          <cell r="K856">
            <v>1929.66903930831</v>
          </cell>
          <cell r="L856">
            <v>1884.22201409525</v>
          </cell>
          <cell r="M856">
            <v>1826.10914606754</v>
          </cell>
          <cell r="N856">
            <v>1895.71424284733</v>
          </cell>
          <cell r="O856">
            <v>2293.47764517045</v>
          </cell>
          <cell r="P856">
            <v>2419.63722926866</v>
          </cell>
          <cell r="Q856">
            <v>2081.35879486691</v>
          </cell>
          <cell r="R856">
            <v>2609.44282402805</v>
          </cell>
          <cell r="S856">
            <v>2361.25836468922</v>
          </cell>
          <cell r="T856">
            <v>2569.184412015</v>
          </cell>
        </row>
        <row r="856">
          <cell r="Z856">
            <v>1332.50608422177</v>
          </cell>
          <cell r="AA856">
            <v>1376.93261554375</v>
          </cell>
          <cell r="AB856">
            <v>1463.24598237988</v>
          </cell>
          <cell r="AC856">
            <v>1673.80147434375</v>
          </cell>
          <cell r="AD856">
            <v>1751.98653181038</v>
          </cell>
          <cell r="AE856">
            <v>1565.21682398628</v>
          </cell>
          <cell r="AF856">
            <v>1761.52615323337</v>
          </cell>
          <cell r="AG856">
            <v>1686.65788496688</v>
          </cell>
          <cell r="AH856">
            <v>1728.08749996514</v>
          </cell>
          <cell r="AI856">
            <v>1773.08344047536</v>
          </cell>
          <cell r="AJ856">
            <v>1929.66903930831</v>
          </cell>
          <cell r="AK856">
            <v>1884.22201409525</v>
          </cell>
          <cell r="AL856">
            <v>1826.10914606754</v>
          </cell>
          <cell r="AM856">
            <v>1895.71424284733</v>
          </cell>
          <cell r="AN856">
            <v>2293.47764517045</v>
          </cell>
          <cell r="AO856">
            <v>2419.63722926866</v>
          </cell>
          <cell r="AP856">
            <v>2081.35879486691</v>
          </cell>
          <cell r="AQ856">
            <v>2609.44282402805</v>
          </cell>
          <cell r="AR856">
            <v>2361.25836468922</v>
          </cell>
          <cell r="AS856">
            <v>2569.184412015</v>
          </cell>
        </row>
        <row r="856"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</row>
        <row r="856">
          <cell r="BX856">
            <v>2.79079983711984</v>
          </cell>
          <cell r="BY856">
            <v>3.14765788513</v>
          </cell>
          <cell r="BZ856">
            <v>3.30446306743187</v>
          </cell>
          <cell r="CA856">
            <v>2.99424711347432</v>
          </cell>
          <cell r="CB856">
            <v>3.27468503767058</v>
          </cell>
          <cell r="CC856">
            <v>3.1357302355147</v>
          </cell>
          <cell r="CD856">
            <v>3.25135627786288</v>
          </cell>
          <cell r="CE856">
            <v>3.37926571088534</v>
          </cell>
          <cell r="CF856">
            <v>3.65934567780051</v>
          </cell>
          <cell r="CG856">
            <v>3.5682998547316</v>
          </cell>
          <cell r="CH856">
            <v>3.46934746693668</v>
          </cell>
          <cell r="CI856">
            <v>3.59313091072732</v>
          </cell>
          <cell r="CJ856">
            <v>4.35858777492361</v>
          </cell>
          <cell r="CK856">
            <v>4.59834490623807</v>
          </cell>
          <cell r="CL856">
            <v>3.9554712982007</v>
          </cell>
          <cell r="CM856">
            <v>4.95905666057867</v>
          </cell>
          <cell r="CN856">
            <v>4.48740011198396</v>
          </cell>
          <cell r="CO856">
            <v>4.8825484710145</v>
          </cell>
          <cell r="CP856">
            <v>4.94932242147335</v>
          </cell>
          <cell r="CQ856">
            <v>5.6338665599106</v>
          </cell>
          <cell r="CR856">
            <v>1.44593223300443</v>
          </cell>
          <cell r="CS856">
            <v>1.45310974364644</v>
          </cell>
          <cell r="CT856">
            <v>1.43646744173093</v>
          </cell>
          <cell r="CU856">
            <v>1.45687925159188</v>
          </cell>
          <cell r="CV856">
            <v>1.45256975275585</v>
          </cell>
          <cell r="CW856">
            <v>1.43216812396605</v>
          </cell>
          <cell r="CX856">
            <v>1.47375976450775</v>
          </cell>
          <cell r="CY856">
            <v>1.47365371370988</v>
          </cell>
          <cell r="CZ856">
            <v>1.4561573376346</v>
          </cell>
          <cell r="DA856">
            <v>1.4375202384854</v>
          </cell>
          <cell r="DB856">
            <v>1.44472945623255</v>
          </cell>
          <cell r="DC856">
            <v>1.44669795240622</v>
          </cell>
          <cell r="DD856">
            <v>1.44206909340417</v>
          </cell>
          <cell r="DE856">
            <v>1.44546296271326</v>
          </cell>
          <cell r="DF856">
            <v>1.44163676911093</v>
          </cell>
          <cell r="DG856">
            <v>1.44163676911093</v>
          </cell>
          <cell r="DH856">
            <v>1.44163676911093</v>
          </cell>
          <cell r="DI856">
            <v>1.44163676911093</v>
          </cell>
          <cell r="DJ856">
            <v>1.44163676911093</v>
          </cell>
          <cell r="DK856">
            <v>1.44163676911093</v>
          </cell>
        </row>
        <row r="857">
          <cell r="A857">
            <v>1330.36631296622</v>
          </cell>
          <cell r="B857">
            <v>1342.06172451918</v>
          </cell>
          <cell r="C857">
            <v>1617.77310217449</v>
          </cell>
          <cell r="D857">
            <v>1559.57323995754</v>
          </cell>
          <cell r="E857">
            <v>1852.93473185707</v>
          </cell>
          <cell r="F857">
            <v>1559.38594363534</v>
          </cell>
          <cell r="G857">
            <v>1657.12310288879</v>
          </cell>
          <cell r="H857">
            <v>1737.43908180772</v>
          </cell>
          <cell r="I857">
            <v>2133.46184449958</v>
          </cell>
          <cell r="J857">
            <v>1822.46328087889</v>
          </cell>
          <cell r="K857">
            <v>2054.00892543308</v>
          </cell>
          <cell r="L857">
            <v>1912.91556675107</v>
          </cell>
          <cell r="M857">
            <v>2250.80681435383</v>
          </cell>
          <cell r="N857">
            <v>2095.14185248364</v>
          </cell>
          <cell r="O857">
            <v>2069.84801646444</v>
          </cell>
          <cell r="P857">
            <v>2124.67953172962</v>
          </cell>
          <cell r="Q857">
            <v>2034.85595707648</v>
          </cell>
          <cell r="R857">
            <v>2117.77793583307</v>
          </cell>
          <cell r="S857">
            <v>2381.01235382611</v>
          </cell>
          <cell r="T857">
            <v>2628.43949739449</v>
          </cell>
        </row>
        <row r="857">
          <cell r="Z857">
            <v>1330.36631296622</v>
          </cell>
          <cell r="AA857">
            <v>1342.06172451918</v>
          </cell>
          <cell r="AB857">
            <v>1617.77310217449</v>
          </cell>
          <cell r="AC857">
            <v>1559.57323995754</v>
          </cell>
          <cell r="AD857">
            <v>1852.93473185707</v>
          </cell>
          <cell r="AE857">
            <v>1559.38594363534</v>
          </cell>
          <cell r="AF857">
            <v>1657.12310288879</v>
          </cell>
          <cell r="AG857">
            <v>1737.43908180772</v>
          </cell>
          <cell r="AH857">
            <v>2133.46184449958</v>
          </cell>
          <cell r="AI857">
            <v>1822.46328087889</v>
          </cell>
          <cell r="AJ857">
            <v>2054.00892543308</v>
          </cell>
          <cell r="AK857">
            <v>1912.91556675107</v>
          </cell>
          <cell r="AL857">
            <v>2250.80681435383</v>
          </cell>
          <cell r="AM857">
            <v>2095.14185248364</v>
          </cell>
          <cell r="AN857">
            <v>2069.84801646444</v>
          </cell>
          <cell r="AO857">
            <v>2124.67953172962</v>
          </cell>
          <cell r="AP857">
            <v>2034.85595707648</v>
          </cell>
          <cell r="AQ857">
            <v>2117.77793583307</v>
          </cell>
          <cell r="AR857">
            <v>2381.01235382611</v>
          </cell>
          <cell r="AS857">
            <v>2628.43949739449</v>
          </cell>
        </row>
        <row r="857"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</row>
        <row r="857">
          <cell r="BX857">
            <v>3.10461186569537</v>
          </cell>
          <cell r="BY857">
            <v>2.96777674643701</v>
          </cell>
          <cell r="BZ857">
            <v>3.48729696048355</v>
          </cell>
          <cell r="CA857">
            <v>2.93876764097557</v>
          </cell>
          <cell r="CB857">
            <v>3.17176080585541</v>
          </cell>
          <cell r="CC857">
            <v>3.3082589592849</v>
          </cell>
          <cell r="CD857">
            <v>4.07034394500906</v>
          </cell>
          <cell r="CE857">
            <v>3.45900097678162</v>
          </cell>
          <cell r="CF857">
            <v>3.88584564304422</v>
          </cell>
          <cell r="CG857">
            <v>3.64437950843004</v>
          </cell>
          <cell r="CH857">
            <v>4.33163970158597</v>
          </cell>
          <cell r="CI857">
            <v>3.98044999046681</v>
          </cell>
          <cell r="CJ857">
            <v>4.04644250545871</v>
          </cell>
          <cell r="CK857">
            <v>4.15363519412128</v>
          </cell>
          <cell r="CL857">
            <v>3.97803489517298</v>
          </cell>
          <cell r="CM857">
            <v>4.14014294214474</v>
          </cell>
          <cell r="CN857">
            <v>4.65475219335255</v>
          </cell>
          <cell r="CO857">
            <v>5.13845906592257</v>
          </cell>
          <cell r="CP857">
            <v>4.71147876964919</v>
          </cell>
          <cell r="CQ857">
            <v>4.62735059209519</v>
          </cell>
          <cell r="CR857">
            <v>1.43977255257257</v>
          </cell>
          <cell r="CS857">
            <v>1.44779558961481</v>
          </cell>
          <cell r="CT857">
            <v>1.42763580962412</v>
          </cell>
          <cell r="CU857">
            <v>1.4397320830395</v>
          </cell>
          <cell r="CV857">
            <v>1.45572160027154</v>
          </cell>
          <cell r="CW857">
            <v>1.45376932730787</v>
          </cell>
          <cell r="CX857">
            <v>1.43140153797357</v>
          </cell>
          <cell r="CY857">
            <v>1.43885564341515</v>
          </cell>
          <cell r="CZ857">
            <v>1.43602138364783</v>
          </cell>
          <cell r="DA857">
            <v>1.4434948466668</v>
          </cell>
          <cell r="DB857">
            <v>1.44818457305131</v>
          </cell>
          <cell r="DC857">
            <v>1.43806772986137</v>
          </cell>
          <cell r="DD857">
            <v>1.42361656018401</v>
          </cell>
          <cell r="DE857">
            <v>1.44207681997923</v>
          </cell>
          <cell r="DF857">
            <v>1.40143261045084</v>
          </cell>
          <cell r="DG857">
            <v>1.40143261045084</v>
          </cell>
          <cell r="DH857">
            <v>1.40143261045084</v>
          </cell>
          <cell r="DI857">
            <v>1.40143261045084</v>
          </cell>
          <cell r="DJ857">
            <v>1.40143261045084</v>
          </cell>
          <cell r="DK857">
            <v>1.40143261045084</v>
          </cell>
        </row>
        <row r="858">
          <cell r="A858">
            <v>1556.76205744563</v>
          </cell>
          <cell r="B858">
            <v>1505.14796801607</v>
          </cell>
          <cell r="C858">
            <v>2009.77656112365</v>
          </cell>
          <cell r="D858">
            <v>1739.83463049201</v>
          </cell>
          <cell r="E858">
            <v>1370.89718195457</v>
          </cell>
          <cell r="F858">
            <v>1892.35505688963</v>
          </cell>
          <cell r="G858">
            <v>1755.55067844254</v>
          </cell>
          <cell r="H858">
            <v>2047.81895209223</v>
          </cell>
          <cell r="I858">
            <v>1768.69390948546</v>
          </cell>
          <cell r="J858">
            <v>1651.91987162142</v>
          </cell>
          <cell r="K858">
            <v>2032.71889663391</v>
          </cell>
          <cell r="L858">
            <v>2114.69705011129</v>
          </cell>
          <cell r="M858">
            <v>2305.39657480132</v>
          </cell>
          <cell r="N858">
            <v>2189.7002218159</v>
          </cell>
          <cell r="O858">
            <v>2444.46506345868</v>
          </cell>
          <cell r="P858">
            <v>2542.75674929983</v>
          </cell>
          <cell r="Q858">
            <v>2245.95741977298</v>
          </cell>
          <cell r="R858">
            <v>2627.35697005769</v>
          </cell>
          <cell r="S858">
            <v>2841.96720418327</v>
          </cell>
          <cell r="T858">
            <v>2888.7228728043</v>
          </cell>
        </row>
        <row r="858">
          <cell r="Z858">
            <v>1556.76205744563</v>
          </cell>
          <cell r="AA858">
            <v>1505.14796801607</v>
          </cell>
          <cell r="AB858">
            <v>2009.77656112365</v>
          </cell>
          <cell r="AC858">
            <v>1739.83463049201</v>
          </cell>
          <cell r="AD858">
            <v>1370.89718195457</v>
          </cell>
          <cell r="AE858">
            <v>1892.35505688963</v>
          </cell>
          <cell r="AF858">
            <v>1755.55067844254</v>
          </cell>
          <cell r="AG858">
            <v>2047.81895209223</v>
          </cell>
          <cell r="AH858">
            <v>1768.69390948546</v>
          </cell>
          <cell r="AI858">
            <v>1651.91987162142</v>
          </cell>
          <cell r="AJ858">
            <v>2032.71889663391</v>
          </cell>
          <cell r="AK858">
            <v>2114.69705011129</v>
          </cell>
          <cell r="AL858">
            <v>2305.39657480132</v>
          </cell>
          <cell r="AM858">
            <v>2189.7002218159</v>
          </cell>
          <cell r="AN858">
            <v>2444.46506345868</v>
          </cell>
          <cell r="AO858">
            <v>2542.75674929983</v>
          </cell>
          <cell r="AP858">
            <v>2245.95741977298</v>
          </cell>
          <cell r="AQ858">
            <v>2627.35697005769</v>
          </cell>
          <cell r="AR858">
            <v>2841.96720418327</v>
          </cell>
          <cell r="AS858">
            <v>2888.7228728043</v>
          </cell>
        </row>
        <row r="858"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</row>
        <row r="858">
          <cell r="BX858">
            <v>3.83457256025047</v>
          </cell>
          <cell r="BY858">
            <v>3.3341722181161</v>
          </cell>
          <cell r="BZ858">
            <v>2.62018980245683</v>
          </cell>
          <cell r="CA858">
            <v>3.60101994477341</v>
          </cell>
          <cell r="CB858">
            <v>3.33423996930125</v>
          </cell>
          <cell r="CC858">
            <v>3.82804174343607</v>
          </cell>
          <cell r="CD858">
            <v>3.37820870791763</v>
          </cell>
          <cell r="CE858">
            <v>3.21734094354633</v>
          </cell>
          <cell r="CF858">
            <v>3.83157534773936</v>
          </cell>
          <cell r="CG858">
            <v>4.06060950564092</v>
          </cell>
          <cell r="CH858">
            <v>4.35667303650598</v>
          </cell>
          <cell r="CI858">
            <v>4.13509955783893</v>
          </cell>
          <cell r="CJ858">
            <v>4.58871853558058</v>
          </cell>
          <cell r="CK858">
            <v>4.77323043041395</v>
          </cell>
          <cell r="CL858">
            <v>4.21608252713374</v>
          </cell>
          <cell r="CM858">
            <v>4.93204088220111</v>
          </cell>
          <cell r="CN858">
            <v>5.33490446735866</v>
          </cell>
          <cell r="CO858">
            <v>5.42267361016704</v>
          </cell>
          <cell r="CP858">
            <v>5.23129865591737</v>
          </cell>
          <cell r="CQ858">
            <v>5.03899407417929</v>
          </cell>
          <cell r="CR858">
            <v>1.4341305221976</v>
          </cell>
          <cell r="CS858">
            <v>1.4501658525831</v>
          </cell>
          <cell r="CT858">
            <v>1.43594548473057</v>
          </cell>
          <cell r="CU858">
            <v>1.42964127486473</v>
          </cell>
          <cell r="CV858">
            <v>1.43343916794301</v>
          </cell>
          <cell r="CW858">
            <v>1.4397405407216</v>
          </cell>
          <cell r="CX858">
            <v>1.44252601205302</v>
          </cell>
          <cell r="CY858">
            <v>1.46562217929433</v>
          </cell>
          <cell r="CZ858">
            <v>1.43441011414103</v>
          </cell>
          <cell r="DA858">
            <v>1.40669203136033</v>
          </cell>
          <cell r="DB858">
            <v>1.45347340507761</v>
          </cell>
          <cell r="DC858">
            <v>1.42680317824249</v>
          </cell>
          <cell r="DD858">
            <v>1.44976566901637</v>
          </cell>
          <cell r="DE858">
            <v>1.45079425682361</v>
          </cell>
          <cell r="DF858">
            <v>1.45948471354077</v>
          </cell>
          <cell r="DG858">
            <v>1.45948471354077</v>
          </cell>
          <cell r="DH858">
            <v>1.45948471354077</v>
          </cell>
          <cell r="DI858">
            <v>1.45948471354077</v>
          </cell>
          <cell r="DJ858">
            <v>1.45948471354077</v>
          </cell>
          <cell r="DK858">
            <v>1.45948471354077</v>
          </cell>
        </row>
        <row r="859">
          <cell r="A859">
            <v>1295.2424315773</v>
          </cell>
          <cell r="B859">
            <v>1574.6397663852</v>
          </cell>
          <cell r="C859">
            <v>1646.93320172323</v>
          </cell>
          <cell r="D859">
            <v>1338.38085110187</v>
          </cell>
          <cell r="E859">
            <v>1697.92960306104</v>
          </cell>
          <cell r="F859">
            <v>1714.08203932032</v>
          </cell>
          <cell r="G859">
            <v>1793.18028206442</v>
          </cell>
          <cell r="H859">
            <v>1901.64516620608</v>
          </cell>
          <cell r="I859">
            <v>2071.49464269263</v>
          </cell>
          <cell r="J859">
            <v>2157.04133461137</v>
          </cell>
          <cell r="K859">
            <v>1777.67116857073</v>
          </cell>
          <cell r="L859">
            <v>2128.95808175257</v>
          </cell>
          <cell r="M859">
            <v>2052.56224714579</v>
          </cell>
          <cell r="N859">
            <v>2006.76953588966</v>
          </cell>
          <cell r="O859">
            <v>2237.62699955607</v>
          </cell>
          <cell r="P859">
            <v>2163.03267490603</v>
          </cell>
          <cell r="Q859">
            <v>2106.80027166266</v>
          </cell>
          <cell r="R859">
            <v>2205.188380502</v>
          </cell>
          <cell r="S859">
            <v>2739.38966575504</v>
          </cell>
          <cell r="T859">
            <v>2667.91321573419</v>
          </cell>
        </row>
        <row r="859">
          <cell r="Z859">
            <v>1295.2424315773</v>
          </cell>
          <cell r="AA859">
            <v>1574.6397663852</v>
          </cell>
          <cell r="AB859">
            <v>1646.93320172323</v>
          </cell>
          <cell r="AC859">
            <v>1338.38085110187</v>
          </cell>
          <cell r="AD859">
            <v>1697.92960306104</v>
          </cell>
          <cell r="AE859">
            <v>1714.08203932032</v>
          </cell>
          <cell r="AF859">
            <v>1793.18028206442</v>
          </cell>
          <cell r="AG859">
            <v>1901.64516620608</v>
          </cell>
          <cell r="AH859">
            <v>2071.49464269263</v>
          </cell>
          <cell r="AI859">
            <v>2157.04133461137</v>
          </cell>
          <cell r="AJ859">
            <v>1777.67116857073</v>
          </cell>
          <cell r="AK859">
            <v>2128.95808175257</v>
          </cell>
          <cell r="AL859">
            <v>2052.56224714579</v>
          </cell>
          <cell r="AM859">
            <v>2006.76953588966</v>
          </cell>
          <cell r="AN859">
            <v>2237.62699955607</v>
          </cell>
          <cell r="AO859">
            <v>2163.03267490603</v>
          </cell>
          <cell r="AP859">
            <v>2106.80027166266</v>
          </cell>
          <cell r="AQ859">
            <v>2205.188380502</v>
          </cell>
          <cell r="AR859">
            <v>2739.38966575504</v>
          </cell>
          <cell r="AS859">
            <v>2667.91321573419</v>
          </cell>
        </row>
        <row r="859"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</row>
        <row r="859">
          <cell r="BX859">
            <v>3.1726676733198</v>
          </cell>
          <cell r="BY859">
            <v>2.56729440404322</v>
          </cell>
          <cell r="BZ859">
            <v>3.22550942011399</v>
          </cell>
          <cell r="CA859">
            <v>3.24848931010137</v>
          </cell>
          <cell r="CB859">
            <v>3.44559182760872</v>
          </cell>
          <cell r="CC859">
            <v>3.61468644267872</v>
          </cell>
          <cell r="CD859">
            <v>3.88349265669346</v>
          </cell>
          <cell r="CE859">
            <v>4.09305689039941</v>
          </cell>
          <cell r="CF859">
            <v>3.34693828563893</v>
          </cell>
          <cell r="CG859">
            <v>4.04304503042264</v>
          </cell>
          <cell r="CH859">
            <v>3.92116236012779</v>
          </cell>
          <cell r="CI859">
            <v>3.82607638025873</v>
          </cell>
          <cell r="CJ859">
            <v>4.26758432857282</v>
          </cell>
          <cell r="CK859">
            <v>4.12531862882031</v>
          </cell>
          <cell r="CL859">
            <v>4.0180726388108</v>
          </cell>
          <cell r="CM859">
            <v>4.20571765358939</v>
          </cell>
          <cell r="CN859">
            <v>5.22454207504195</v>
          </cell>
          <cell r="CO859">
            <v>5.08822276086156</v>
          </cell>
          <cell r="CP859">
            <v>4.93020421558779</v>
          </cell>
          <cell r="CQ859">
            <v>5.25457336216197</v>
          </cell>
          <cell r="CR859">
            <v>1.43605157827746</v>
          </cell>
          <cell r="CS859">
            <v>1.47453106982002</v>
          </cell>
          <cell r="CT859">
            <v>1.42219300057495</v>
          </cell>
          <cell r="CU859">
            <v>1.42827283328281</v>
          </cell>
          <cell r="CV859">
            <v>1.44220999547731</v>
          </cell>
          <cell r="CW859">
            <v>1.44563048479711</v>
          </cell>
          <cell r="CX859">
            <v>1.42582840231456</v>
          </cell>
          <cell r="CY859">
            <v>1.44133850593913</v>
          </cell>
          <cell r="CZ859">
            <v>1.46139784207321</v>
          </cell>
          <cell r="DA859">
            <v>1.44383585297047</v>
          </cell>
          <cell r="DB859">
            <v>1.45516037435903</v>
          </cell>
          <cell r="DC859">
            <v>1.44266557110434</v>
          </cell>
          <cell r="DD859">
            <v>1.43413041717942</v>
          </cell>
          <cell r="DE859">
            <v>1.4369809125695</v>
          </cell>
          <cell r="DF859">
            <v>1.43652344237115</v>
          </cell>
          <cell r="DG859">
            <v>1.43652344237115</v>
          </cell>
          <cell r="DH859">
            <v>1.43652344237115</v>
          </cell>
          <cell r="DI859">
            <v>1.43652344237115</v>
          </cell>
          <cell r="DJ859">
            <v>1.43652344237115</v>
          </cell>
          <cell r="DK859">
            <v>1.43652344237115</v>
          </cell>
        </row>
        <row r="860">
          <cell r="A860">
            <v>1522.19249687338</v>
          </cell>
          <cell r="B860">
            <v>1597.58503129161</v>
          </cell>
          <cell r="C860">
            <v>1681.47927252937</v>
          </cell>
          <cell r="D860">
            <v>1613.62496401148</v>
          </cell>
          <cell r="E860">
            <v>1629.29041029598</v>
          </cell>
          <cell r="F860">
            <v>1836.30339999156</v>
          </cell>
          <cell r="G860">
            <v>1924.22373099635</v>
          </cell>
          <cell r="H860">
            <v>1937.99037916439</v>
          </cell>
          <cell r="I860">
            <v>1950.64327836596</v>
          </cell>
          <cell r="J860">
            <v>1977.04362663036</v>
          </cell>
          <cell r="K860">
            <v>1889.99713260474</v>
          </cell>
          <cell r="L860">
            <v>1806.88927894877</v>
          </cell>
          <cell r="M860">
            <v>1899.48588741957</v>
          </cell>
          <cell r="N860">
            <v>1931.46609338211</v>
          </cell>
          <cell r="O860">
            <v>2256.86195271347</v>
          </cell>
          <cell r="P860">
            <v>2662.93533438414</v>
          </cell>
          <cell r="Q860">
            <v>2500.9261815799</v>
          </cell>
          <cell r="R860">
            <v>2456.53999618386</v>
          </cell>
          <cell r="S860">
            <v>2627.30018553685</v>
          </cell>
          <cell r="T860">
            <v>2365.1066813367</v>
          </cell>
        </row>
        <row r="860">
          <cell r="Z860">
            <v>1522.19249687338</v>
          </cell>
          <cell r="AA860">
            <v>1597.58503129161</v>
          </cell>
          <cell r="AB860">
            <v>1681.47927252937</v>
          </cell>
          <cell r="AC860">
            <v>1613.62496401148</v>
          </cell>
          <cell r="AD860">
            <v>1629.29041029598</v>
          </cell>
          <cell r="AE860">
            <v>1836.30339999156</v>
          </cell>
          <cell r="AF860">
            <v>1924.22373099635</v>
          </cell>
          <cell r="AG860">
            <v>1937.99037916439</v>
          </cell>
          <cell r="AH860">
            <v>1950.64327836596</v>
          </cell>
          <cell r="AI860">
            <v>1977.04362663036</v>
          </cell>
          <cell r="AJ860">
            <v>1889.99713260474</v>
          </cell>
          <cell r="AK860">
            <v>1806.88927894877</v>
          </cell>
          <cell r="AL860">
            <v>1899.48588741957</v>
          </cell>
          <cell r="AM860">
            <v>1931.46609338211</v>
          </cell>
          <cell r="AN860">
            <v>2256.86195271347</v>
          </cell>
          <cell r="AO860">
            <v>2662.93533438414</v>
          </cell>
          <cell r="AP860">
            <v>2500.9261815799</v>
          </cell>
          <cell r="AQ860">
            <v>2456.53999618386</v>
          </cell>
          <cell r="AR860">
            <v>2627.30018553685</v>
          </cell>
          <cell r="AS860">
            <v>2365.1066813367</v>
          </cell>
        </row>
        <row r="860"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</row>
        <row r="860">
          <cell r="BX860">
            <v>3.10283232950919</v>
          </cell>
          <cell r="BY860">
            <v>3.06330870034858</v>
          </cell>
          <cell r="BZ860">
            <v>3.02779742452716</v>
          </cell>
          <cell r="CA860">
            <v>3.49254866256959</v>
          </cell>
          <cell r="CB860">
            <v>3.70141381939129</v>
          </cell>
          <cell r="CC860">
            <v>3.72280114274622</v>
          </cell>
          <cell r="CD860">
            <v>3.76706867685332</v>
          </cell>
          <cell r="CE860">
            <v>3.72465962716061</v>
          </cell>
          <cell r="CF860">
            <v>3.56915452272906</v>
          </cell>
          <cell r="CG860">
            <v>3.41704005767945</v>
          </cell>
          <cell r="CH860">
            <v>3.63013020199631</v>
          </cell>
          <cell r="CI860">
            <v>3.62472661390277</v>
          </cell>
          <cell r="CJ860">
            <v>4.27668709570465</v>
          </cell>
          <cell r="CK860">
            <v>5.0461842238795</v>
          </cell>
          <cell r="CL860">
            <v>4.73918163900679</v>
          </cell>
          <cell r="CM860">
            <v>4.65507112170972</v>
          </cell>
          <cell r="CN860">
            <v>4.9786566637443</v>
          </cell>
          <cell r="CO860">
            <v>4.48180767630748</v>
          </cell>
          <cell r="CP860">
            <v>4.06165777513855</v>
          </cell>
          <cell r="CQ860">
            <v>5.22437311674845</v>
          </cell>
          <cell r="CR860">
            <v>1.46713867721912</v>
          </cell>
          <cell r="CS860">
            <v>1.44721511702205</v>
          </cell>
          <cell r="CT860">
            <v>1.48470559741991</v>
          </cell>
          <cell r="CU860">
            <v>1.44317492776917</v>
          </cell>
          <cell r="CV860">
            <v>1.47427608832641</v>
          </cell>
          <cell r="CW860">
            <v>1.44048621943996</v>
          </cell>
          <cell r="CX860">
            <v>1.42427896354835</v>
          </cell>
          <cell r="CY860">
            <v>1.42622785345054</v>
          </cell>
          <cell r="CZ860">
            <v>1.41867022301564</v>
          </cell>
          <cell r="DA860">
            <v>1.45424238007708</v>
          </cell>
          <cell r="DB860">
            <v>1.45078457739177</v>
          </cell>
          <cell r="DC860">
            <v>1.44873384642814</v>
          </cell>
          <cell r="DD860">
            <v>1.43357693384532</v>
          </cell>
          <cell r="DE860">
            <v>1.4598860798985</v>
          </cell>
          <cell r="DF860">
            <v>1.44578812845622</v>
          </cell>
          <cell r="DG860">
            <v>1.44578812845622</v>
          </cell>
          <cell r="DH860">
            <v>1.44578812845622</v>
          </cell>
          <cell r="DI860">
            <v>1.44578812845622</v>
          </cell>
          <cell r="DJ860">
            <v>1.44578812845622</v>
          </cell>
          <cell r="DK860">
            <v>1.44578812845622</v>
          </cell>
        </row>
        <row r="861">
          <cell r="A861">
            <v>1403.86454967709</v>
          </cell>
          <cell r="B861">
            <v>1616.89869215307</v>
          </cell>
          <cell r="C861">
            <v>1650.17419749352</v>
          </cell>
          <cell r="D861">
            <v>1583.00788774874</v>
          </cell>
          <cell r="E861">
            <v>1890.91934165949</v>
          </cell>
          <cell r="F861">
            <v>1477.83557904099</v>
          </cell>
          <cell r="G861">
            <v>1815.29144201755</v>
          </cell>
          <cell r="H861">
            <v>1622.92366812287</v>
          </cell>
          <cell r="I861">
            <v>1430.84092948408</v>
          </cell>
          <cell r="J861">
            <v>2084.08227123364</v>
          </cell>
          <cell r="K861">
            <v>2293.85792797345</v>
          </cell>
          <cell r="L861">
            <v>1988.44326193432</v>
          </cell>
          <cell r="M861">
            <v>1889.72787101613</v>
          </cell>
          <cell r="N861">
            <v>2106.43149474886</v>
          </cell>
          <cell r="O861">
            <v>2280.24033135556</v>
          </cell>
          <cell r="P861">
            <v>2490.45341059754</v>
          </cell>
          <cell r="Q861">
            <v>2182.08277960012</v>
          </cell>
          <cell r="R861">
            <v>2244.89749105634</v>
          </cell>
          <cell r="S861">
            <v>2353.39129518273</v>
          </cell>
          <cell r="T861">
            <v>2612.22678327991</v>
          </cell>
        </row>
        <row r="861">
          <cell r="Z861">
            <v>1403.86454967709</v>
          </cell>
          <cell r="AA861">
            <v>1616.89869215307</v>
          </cell>
          <cell r="AB861">
            <v>1650.17419749352</v>
          </cell>
          <cell r="AC861">
            <v>1583.00788774874</v>
          </cell>
          <cell r="AD861">
            <v>1890.91934165949</v>
          </cell>
          <cell r="AE861">
            <v>1477.83557904099</v>
          </cell>
          <cell r="AF861">
            <v>1815.29144201755</v>
          </cell>
          <cell r="AG861">
            <v>1622.92366812287</v>
          </cell>
          <cell r="AH861">
            <v>1430.84092948408</v>
          </cell>
          <cell r="AI861">
            <v>2084.08227123364</v>
          </cell>
          <cell r="AJ861">
            <v>2293.85792797345</v>
          </cell>
          <cell r="AK861">
            <v>1988.44326193432</v>
          </cell>
          <cell r="AL861">
            <v>1889.72787101613</v>
          </cell>
          <cell r="AM861">
            <v>2106.43149474886</v>
          </cell>
          <cell r="AN861">
            <v>2280.24033135556</v>
          </cell>
          <cell r="AO861">
            <v>2490.45341059754</v>
          </cell>
          <cell r="AP861">
            <v>2182.08277960012</v>
          </cell>
          <cell r="AQ861">
            <v>2244.89749105634</v>
          </cell>
          <cell r="AR861">
            <v>2353.39129518273</v>
          </cell>
          <cell r="AS861">
            <v>2612.22678327991</v>
          </cell>
        </row>
        <row r="861"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</row>
        <row r="861">
          <cell r="BX861">
            <v>3.12314091717469</v>
          </cell>
          <cell r="BY861">
            <v>3.05807964610218</v>
          </cell>
          <cell r="BZ861">
            <v>3.57256468262074</v>
          </cell>
          <cell r="CA861">
            <v>2.74971550150406</v>
          </cell>
          <cell r="CB861">
            <v>3.51470929664375</v>
          </cell>
          <cell r="CC861">
            <v>3.0896798522339</v>
          </cell>
          <cell r="CD861">
            <v>2.74382825420549</v>
          </cell>
          <cell r="CE861">
            <v>3.94878649867288</v>
          </cell>
          <cell r="CF861">
            <v>4.37428834316132</v>
          </cell>
          <cell r="CG861">
            <v>3.79796193995532</v>
          </cell>
          <cell r="CH861">
            <v>3.6141567324015</v>
          </cell>
          <cell r="CI861">
            <v>3.98387432683755</v>
          </cell>
          <cell r="CJ861">
            <v>4.30657375013528</v>
          </cell>
          <cell r="CK861">
            <v>4.70359248388447</v>
          </cell>
          <cell r="CL861">
            <v>4.12118858263576</v>
          </cell>
          <cell r="CM861">
            <v>4.23982352815436</v>
          </cell>
          <cell r="CN861">
            <v>4.44473024894079</v>
          </cell>
          <cell r="CO861">
            <v>4.93357964929331</v>
          </cell>
          <cell r="CP861">
            <v>4.92959612514173</v>
          </cell>
          <cell r="CQ861">
            <v>4.32924107001549</v>
          </cell>
          <cell r="CR861">
            <v>1.41601771545681</v>
          </cell>
          <cell r="CS861">
            <v>1.45868659306772</v>
          </cell>
          <cell r="CT861">
            <v>1.44758924381237</v>
          </cell>
          <cell r="CU861">
            <v>1.41821287001741</v>
          </cell>
          <cell r="CV861">
            <v>1.45010696692356</v>
          </cell>
          <cell r="CW861">
            <v>1.47246673261202</v>
          </cell>
          <cell r="CX861">
            <v>1.4150249113792</v>
          </cell>
          <cell r="CY861">
            <v>1.43910256942008</v>
          </cell>
          <cell r="CZ861">
            <v>1.42870171613855</v>
          </cell>
          <cell r="DA861">
            <v>1.44596686694887</v>
          </cell>
          <cell r="DB861">
            <v>1.43670050426501</v>
          </cell>
          <cell r="DC861">
            <v>1.43439819694145</v>
          </cell>
          <cell r="DD861">
            <v>1.43251580278886</v>
          </cell>
          <cell r="DE861">
            <v>1.44860121520799</v>
          </cell>
          <cell r="DF861">
            <v>1.45062737735294</v>
          </cell>
          <cell r="DG861">
            <v>1.45062737735294</v>
          </cell>
          <cell r="DH861">
            <v>1.45062737735294</v>
          </cell>
          <cell r="DI861">
            <v>1.45062737735294</v>
          </cell>
          <cell r="DJ861">
            <v>1.45062737735294</v>
          </cell>
          <cell r="DK861">
            <v>1.45062737735294</v>
          </cell>
        </row>
        <row r="862">
          <cell r="A862">
            <v>1679.15842827692</v>
          </cell>
          <cell r="B862">
            <v>1460.89646992082</v>
          </cell>
          <cell r="C862">
            <v>1574.01146819791</v>
          </cell>
          <cell r="D862">
            <v>1716.13900894596</v>
          </cell>
          <cell r="E862">
            <v>1916.18595290774</v>
          </cell>
          <cell r="F862">
            <v>1726.37647638718</v>
          </cell>
          <cell r="G862">
            <v>1815.02928545317</v>
          </cell>
          <cell r="H862">
            <v>1793.18408722891</v>
          </cell>
          <cell r="I862">
            <v>2076.90643086358</v>
          </cell>
          <cell r="J862">
            <v>1848.57390547675</v>
          </cell>
          <cell r="K862">
            <v>1950.76985651201</v>
          </cell>
          <cell r="L862">
            <v>1729.67508199173</v>
          </cell>
          <cell r="M862">
            <v>2062.31841469235</v>
          </cell>
          <cell r="N862">
            <v>2133.00354887844</v>
          </cell>
          <cell r="O862">
            <v>2076.78287654755</v>
          </cell>
          <cell r="P862">
            <v>2250.83165437939</v>
          </cell>
          <cell r="Q862">
            <v>2509.2715406855</v>
          </cell>
          <cell r="R862">
            <v>2505.00213842747</v>
          </cell>
          <cell r="S862">
            <v>2789.81637594184</v>
          </cell>
          <cell r="T862">
            <v>2571.71733392368</v>
          </cell>
        </row>
        <row r="862">
          <cell r="Z862">
            <v>1679.15842827692</v>
          </cell>
          <cell r="AA862">
            <v>1460.89646992082</v>
          </cell>
          <cell r="AB862">
            <v>1574.01146819791</v>
          </cell>
          <cell r="AC862">
            <v>1716.13900894596</v>
          </cell>
          <cell r="AD862">
            <v>1916.18595290774</v>
          </cell>
          <cell r="AE862">
            <v>1726.37647638718</v>
          </cell>
          <cell r="AF862">
            <v>1815.02928545317</v>
          </cell>
          <cell r="AG862">
            <v>1793.18408722891</v>
          </cell>
          <cell r="AH862">
            <v>2076.90643086358</v>
          </cell>
          <cell r="AI862">
            <v>1848.57390547675</v>
          </cell>
          <cell r="AJ862">
            <v>1950.76985651201</v>
          </cell>
          <cell r="AK862">
            <v>1729.67508199173</v>
          </cell>
          <cell r="AL862">
            <v>2062.31841469235</v>
          </cell>
          <cell r="AM862">
            <v>2133.00354887844</v>
          </cell>
          <cell r="AN862">
            <v>2076.78287654755</v>
          </cell>
          <cell r="AO862">
            <v>2250.83165437939</v>
          </cell>
          <cell r="AP862">
            <v>2509.2715406855</v>
          </cell>
          <cell r="AQ862">
            <v>2505.00213842747</v>
          </cell>
          <cell r="AR862">
            <v>2789.81637594184</v>
          </cell>
          <cell r="AS862">
            <v>2571.71733392368</v>
          </cell>
        </row>
        <row r="862"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</row>
        <row r="862">
          <cell r="BX862">
            <v>2.98191711506746</v>
          </cell>
          <cell r="BY862">
            <v>3.24671988363454</v>
          </cell>
          <cell r="BZ862">
            <v>3.63608098007396</v>
          </cell>
          <cell r="CA862">
            <v>3.28046319227588</v>
          </cell>
          <cell r="CB862">
            <v>3.46132743792323</v>
          </cell>
          <cell r="CC862">
            <v>3.38838983040193</v>
          </cell>
          <cell r="CD862">
            <v>3.93009986228932</v>
          </cell>
          <cell r="CE862">
            <v>3.50547391734235</v>
          </cell>
          <cell r="CF862">
            <v>3.56553635911662</v>
          </cell>
          <cell r="CG862">
            <v>3.30359333346904</v>
          </cell>
          <cell r="CH862">
            <v>3.96019250324815</v>
          </cell>
          <cell r="CI862">
            <v>4.0235849527839</v>
          </cell>
          <cell r="CJ862">
            <v>3.88458297806042</v>
          </cell>
          <cell r="CK862">
            <v>4.21013791562893</v>
          </cell>
          <cell r="CL862">
            <v>4.69354482086378</v>
          </cell>
          <cell r="CM862">
            <v>4.68555898492236</v>
          </cell>
          <cell r="CN862">
            <v>5.21829861382226</v>
          </cell>
          <cell r="CO862">
            <v>4.81034849264085</v>
          </cell>
          <cell r="CP862">
            <v>4.77778843392074</v>
          </cell>
          <cell r="CQ862">
            <v>5.22000490774316</v>
          </cell>
          <cell r="CR862">
            <v>1.43265548220021</v>
          </cell>
          <cell r="CS862">
            <v>1.44713505959926</v>
          </cell>
          <cell r="CT862">
            <v>1.44617037309772</v>
          </cell>
          <cell r="CU862">
            <v>1.44815409950846</v>
          </cell>
          <cell r="CV862">
            <v>1.44381397369416</v>
          </cell>
          <cell r="CW862">
            <v>1.44180814970917</v>
          </cell>
          <cell r="CX862">
            <v>1.43664044012776</v>
          </cell>
          <cell r="CY862">
            <v>1.44990197751623</v>
          </cell>
          <cell r="CZ862">
            <v>1.44783969987753</v>
          </cell>
          <cell r="DA862">
            <v>1.44476500519557</v>
          </cell>
          <cell r="DB862">
            <v>1.49895398925959</v>
          </cell>
          <cell r="DC862">
            <v>1.43444890539753</v>
          </cell>
          <cell r="DD862">
            <v>1.42674565261133</v>
          </cell>
          <cell r="DE862">
            <v>1.45239765233481</v>
          </cell>
          <cell r="DF862">
            <v>1.46471735377145</v>
          </cell>
          <cell r="DG862">
            <v>1.46471735377145</v>
          </cell>
          <cell r="DH862">
            <v>1.46471735377145</v>
          </cell>
          <cell r="DI862">
            <v>1.46471735377145</v>
          </cell>
          <cell r="DJ862">
            <v>1.46471735377145</v>
          </cell>
          <cell r="DK862">
            <v>1.46471735377145</v>
          </cell>
        </row>
        <row r="863">
          <cell r="A863">
            <v>1507.9829079673</v>
          </cell>
          <cell r="B863">
            <v>1392.22434909102</v>
          </cell>
          <cell r="C863">
            <v>1493.67260922391</v>
          </cell>
          <cell r="D863">
            <v>1525.04689677966</v>
          </cell>
          <cell r="E863">
            <v>1760.96173593475</v>
          </cell>
          <cell r="F863">
            <v>1798.05165051945</v>
          </cell>
          <cell r="G863">
            <v>2019.29544805449</v>
          </cell>
          <cell r="H863">
            <v>1600.76090287126</v>
          </cell>
          <cell r="I863">
            <v>1704.17490170065</v>
          </cell>
          <cell r="J863">
            <v>2013.98626073309</v>
          </cell>
          <cell r="K863">
            <v>1865.42632051018</v>
          </cell>
          <cell r="L863">
            <v>2011.65439940157</v>
          </cell>
          <cell r="M863">
            <v>2228.18277016312</v>
          </cell>
          <cell r="N863">
            <v>1996.90881726565</v>
          </cell>
          <cell r="O863">
            <v>2356.30920192164</v>
          </cell>
          <cell r="P863">
            <v>2438.2186369366</v>
          </cell>
          <cell r="Q863">
            <v>2475.64349093809</v>
          </cell>
          <cell r="R863">
            <v>2292.96990235247</v>
          </cell>
          <cell r="S863">
            <v>2432.9583099644</v>
          </cell>
          <cell r="T863">
            <v>2481.18770671209</v>
          </cell>
        </row>
        <row r="863">
          <cell r="Z863">
            <v>1507.9829079673</v>
          </cell>
          <cell r="AA863">
            <v>1392.22434909102</v>
          </cell>
          <cell r="AB863">
            <v>1493.67260922391</v>
          </cell>
          <cell r="AC863">
            <v>1525.04689677966</v>
          </cell>
          <cell r="AD863">
            <v>1760.96173593475</v>
          </cell>
          <cell r="AE863">
            <v>1798.05165051945</v>
          </cell>
          <cell r="AF863">
            <v>2019.29544805449</v>
          </cell>
          <cell r="AG863">
            <v>1600.76090287126</v>
          </cell>
          <cell r="AH863">
            <v>1704.17490170065</v>
          </cell>
          <cell r="AI863">
            <v>2013.98626073309</v>
          </cell>
          <cell r="AJ863">
            <v>1865.42632051018</v>
          </cell>
          <cell r="AK863">
            <v>2011.65439940157</v>
          </cell>
          <cell r="AL863">
            <v>2228.18277016312</v>
          </cell>
          <cell r="AM863">
            <v>1996.90881726565</v>
          </cell>
          <cell r="AN863">
            <v>2356.30920192164</v>
          </cell>
          <cell r="AO863">
            <v>2438.2186369366</v>
          </cell>
          <cell r="AP863">
            <v>2475.64349093809</v>
          </cell>
          <cell r="AQ863">
            <v>2292.96990235247</v>
          </cell>
          <cell r="AR863">
            <v>2432.9583099644</v>
          </cell>
          <cell r="AS863">
            <v>2481.18770671209</v>
          </cell>
        </row>
        <row r="863"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</row>
        <row r="863">
          <cell r="BX863">
            <v>2.76808371228863</v>
          </cell>
          <cell r="BY863">
            <v>2.89717653049047</v>
          </cell>
          <cell r="BZ863">
            <v>3.30883356601189</v>
          </cell>
          <cell r="CA863">
            <v>3.3760376783829</v>
          </cell>
          <cell r="CB863">
            <v>3.84519149346019</v>
          </cell>
          <cell r="CC863">
            <v>3.10844040014522</v>
          </cell>
          <cell r="CD863">
            <v>3.19672689192208</v>
          </cell>
          <cell r="CE863">
            <v>3.77596810148729</v>
          </cell>
          <cell r="CF863">
            <v>3.52780817757673</v>
          </cell>
          <cell r="CG863">
            <v>3.79769991525444</v>
          </cell>
          <cell r="CH863">
            <v>4.19093726040091</v>
          </cell>
          <cell r="CI863">
            <v>3.81175517692909</v>
          </cell>
          <cell r="CJ863">
            <v>4.43812899014046</v>
          </cell>
          <cell r="CK863">
            <v>4.59240612737248</v>
          </cell>
          <cell r="CL863">
            <v>4.6628961672027</v>
          </cell>
          <cell r="CM863">
            <v>4.31882886543533</v>
          </cell>
          <cell r="CN863">
            <v>4.58249825551344</v>
          </cell>
          <cell r="CO863">
            <v>4.67333874610284</v>
          </cell>
          <cell r="CP863">
            <v>5.47140821520983</v>
          </cell>
          <cell r="CQ863">
            <v>4.98908368757801</v>
          </cell>
          <cell r="CR863">
            <v>1.44722034785891</v>
          </cell>
          <cell r="CS863">
            <v>1.43067990047328</v>
          </cell>
          <cell r="CT863">
            <v>1.47837065249652</v>
          </cell>
          <cell r="CU863">
            <v>1.44216640999826</v>
          </cell>
          <cell r="CV863">
            <v>1.45808261580412</v>
          </cell>
          <cell r="CW863">
            <v>1.45915696885597</v>
          </cell>
          <cell r="CX863">
            <v>1.43876223211482</v>
          </cell>
          <cell r="CY863">
            <v>1.41088319050011</v>
          </cell>
          <cell r="CZ863">
            <v>1.46054777004086</v>
          </cell>
          <cell r="DA863">
            <v>1.46128633215349</v>
          </cell>
          <cell r="DB863">
            <v>1.44870604784534</v>
          </cell>
          <cell r="DC863">
            <v>1.4512420778774</v>
          </cell>
          <cell r="DD863">
            <v>1.45662174113054</v>
          </cell>
          <cell r="DE863">
            <v>1.4352923540618</v>
          </cell>
          <cell r="DF863">
            <v>1.45458630504925</v>
          </cell>
          <cell r="DG863">
            <v>1.45458630504925</v>
          </cell>
          <cell r="DH863">
            <v>1.45458630504925</v>
          </cell>
          <cell r="DI863">
            <v>1.45458630504925</v>
          </cell>
          <cell r="DJ863">
            <v>1.45458630504925</v>
          </cell>
          <cell r="DK863">
            <v>1.45458630504925</v>
          </cell>
        </row>
        <row r="864">
          <cell r="A864">
            <v>1471.88949557989</v>
          </cell>
          <cell r="B864">
            <v>1941.84132251325</v>
          </cell>
          <cell r="C864">
            <v>1552.80567593046</v>
          </cell>
          <cell r="D864">
            <v>1562.59524782601</v>
          </cell>
          <cell r="E864">
            <v>1841.21273058201</v>
          </cell>
          <cell r="F864">
            <v>1524.83581870641</v>
          </cell>
          <cell r="G864">
            <v>1727.18769239591</v>
          </cell>
          <cell r="H864">
            <v>2037.21816081476</v>
          </cell>
          <cell r="I864">
            <v>1973.44869775116</v>
          </cell>
          <cell r="J864">
            <v>1642.10315792171</v>
          </cell>
          <cell r="K864">
            <v>2128.05234045391</v>
          </cell>
          <cell r="L864">
            <v>2119.37219475715</v>
          </cell>
          <cell r="M864">
            <v>1969.65026954176</v>
          </cell>
          <cell r="N864">
            <v>2142.49631304768</v>
          </cell>
          <cell r="O864">
            <v>2178.59665552697</v>
          </cell>
          <cell r="P864">
            <v>2441.59544716395</v>
          </cell>
          <cell r="Q864">
            <v>2284.94187943552</v>
          </cell>
          <cell r="R864">
            <v>2748.25684749762</v>
          </cell>
          <cell r="S864">
            <v>2473.30897178654</v>
          </cell>
          <cell r="T864">
            <v>2256.38646049283</v>
          </cell>
        </row>
        <row r="864">
          <cell r="Z864">
            <v>1471.88949557989</v>
          </cell>
          <cell r="AA864">
            <v>1941.84132251325</v>
          </cell>
          <cell r="AB864">
            <v>1552.80567593046</v>
          </cell>
          <cell r="AC864">
            <v>1562.59524782601</v>
          </cell>
          <cell r="AD864">
            <v>1841.21273058201</v>
          </cell>
          <cell r="AE864">
            <v>1524.83581870641</v>
          </cell>
          <cell r="AF864">
            <v>1727.18769239591</v>
          </cell>
          <cell r="AG864">
            <v>2037.21816081476</v>
          </cell>
          <cell r="AH864">
            <v>1973.44869775116</v>
          </cell>
          <cell r="AI864">
            <v>1642.10315792171</v>
          </cell>
          <cell r="AJ864">
            <v>2128.05234045391</v>
          </cell>
          <cell r="AK864">
            <v>2119.37219475715</v>
          </cell>
          <cell r="AL864">
            <v>1969.65026954176</v>
          </cell>
          <cell r="AM864">
            <v>2142.49631304768</v>
          </cell>
          <cell r="AN864">
            <v>2178.59665552697</v>
          </cell>
          <cell r="AO864">
            <v>2441.59544716395</v>
          </cell>
          <cell r="AP864">
            <v>2284.94187943552</v>
          </cell>
          <cell r="AQ864">
            <v>2748.25684749762</v>
          </cell>
          <cell r="AR864">
            <v>2473.30897178654</v>
          </cell>
          <cell r="AS864">
            <v>2256.38646049283</v>
          </cell>
        </row>
        <row r="864"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</row>
        <row r="864">
          <cell r="BX864">
            <v>2.95959277943229</v>
          </cell>
          <cell r="BY864">
            <v>2.99106834012627</v>
          </cell>
          <cell r="BZ864">
            <v>3.48989228977852</v>
          </cell>
          <cell r="CA864">
            <v>2.9272753196896</v>
          </cell>
          <cell r="CB864">
            <v>3.28516269793734</v>
          </cell>
          <cell r="CC864">
            <v>3.88214583315505</v>
          </cell>
          <cell r="CD864">
            <v>3.77147019769471</v>
          </cell>
          <cell r="CE864">
            <v>3.1364030437753</v>
          </cell>
          <cell r="CF864">
            <v>4.01942681421902</v>
          </cell>
          <cell r="CG864">
            <v>4.00769196531777</v>
          </cell>
          <cell r="CH864">
            <v>3.69586144047092</v>
          </cell>
          <cell r="CI864">
            <v>4.05850659629766</v>
          </cell>
          <cell r="CJ864">
            <v>4.10745546920296</v>
          </cell>
          <cell r="CK864">
            <v>4.60330486030642</v>
          </cell>
          <cell r="CL864">
            <v>4.30795530493834</v>
          </cell>
          <cell r="CM864">
            <v>5.18147431760291</v>
          </cell>
          <cell r="CN864">
            <v>4.66309651096755</v>
          </cell>
          <cell r="CO864">
            <v>4.25411784428955</v>
          </cell>
          <cell r="CP864">
            <v>4.9699574583109</v>
          </cell>
          <cell r="CQ864">
            <v>5.19766189617529</v>
          </cell>
          <cell r="CR864">
            <v>1.47224733968173</v>
          </cell>
          <cell r="CS864">
            <v>1.4627334076096</v>
          </cell>
          <cell r="CT864">
            <v>1.43744847446645</v>
          </cell>
          <cell r="CU864">
            <v>1.4312888854206</v>
          </cell>
          <cell r="CV864">
            <v>1.44543671296826</v>
          </cell>
          <cell r="CW864">
            <v>1.42714023239213</v>
          </cell>
          <cell r="CX864">
            <v>1.44042213739623</v>
          </cell>
          <cell r="CY864">
            <v>1.43771508298402</v>
          </cell>
          <cell r="CZ864">
            <v>1.43358119713286</v>
          </cell>
          <cell r="DA864">
            <v>1.43441792991439</v>
          </cell>
          <cell r="DB864">
            <v>1.45052532470058</v>
          </cell>
          <cell r="DC864">
            <v>1.44883868669727</v>
          </cell>
          <cell r="DD864">
            <v>1.46009318673105</v>
          </cell>
          <cell r="DE864">
            <v>1.44630858006098</v>
          </cell>
          <cell r="DF864">
            <v>1.45315220216035</v>
          </cell>
          <cell r="DG864">
            <v>1.45315220216035</v>
          </cell>
          <cell r="DH864">
            <v>1.45315220216035</v>
          </cell>
          <cell r="DI864">
            <v>1.45315220216035</v>
          </cell>
          <cell r="DJ864">
            <v>1.45315220216035</v>
          </cell>
          <cell r="DK864">
            <v>1.45315220216035</v>
          </cell>
        </row>
        <row r="865">
          <cell r="A865">
            <v>1222.22984204865</v>
          </cell>
          <cell r="B865">
            <v>1657.01924265295</v>
          </cell>
          <cell r="C865">
            <v>1839.03615471367</v>
          </cell>
          <cell r="D865">
            <v>1725.06309983197</v>
          </cell>
          <cell r="E865">
            <v>1683.66174927048</v>
          </cell>
          <cell r="F865">
            <v>1664.114183287</v>
          </cell>
          <cell r="G865">
            <v>1778.59417622356</v>
          </cell>
          <cell r="H865">
            <v>1544.40362117423</v>
          </cell>
          <cell r="I865">
            <v>2004.29049870338</v>
          </cell>
          <cell r="J865">
            <v>1770.72354876399</v>
          </cell>
          <cell r="K865">
            <v>1841.44196091383</v>
          </cell>
          <cell r="L865">
            <v>2199.30088485535</v>
          </cell>
          <cell r="M865">
            <v>2220.05245844581</v>
          </cell>
          <cell r="N865">
            <v>2189.46088244718</v>
          </cell>
          <cell r="O865">
            <v>2579.16320057486</v>
          </cell>
          <cell r="P865">
            <v>2491.4274642406</v>
          </cell>
          <cell r="Q865">
            <v>2403.98829449505</v>
          </cell>
          <cell r="R865">
            <v>2613.7565939588</v>
          </cell>
          <cell r="S865">
            <v>2364.30912197246</v>
          </cell>
          <cell r="T865">
            <v>2702.06883566546</v>
          </cell>
        </row>
        <row r="865">
          <cell r="Z865">
            <v>1222.22984204865</v>
          </cell>
          <cell r="AA865">
            <v>1657.01924265295</v>
          </cell>
          <cell r="AB865">
            <v>1839.03615471367</v>
          </cell>
          <cell r="AC865">
            <v>1725.06309983197</v>
          </cell>
          <cell r="AD865">
            <v>1683.66174927048</v>
          </cell>
          <cell r="AE865">
            <v>1664.114183287</v>
          </cell>
          <cell r="AF865">
            <v>1778.59417622356</v>
          </cell>
          <cell r="AG865">
            <v>1544.40362117423</v>
          </cell>
          <cell r="AH865">
            <v>2004.29049870338</v>
          </cell>
          <cell r="AI865">
            <v>1770.72354876399</v>
          </cell>
          <cell r="AJ865">
            <v>1841.44196091383</v>
          </cell>
          <cell r="AK865">
            <v>2199.30088485535</v>
          </cell>
          <cell r="AL865">
            <v>2220.05245844581</v>
          </cell>
          <cell r="AM865">
            <v>2189.46088244718</v>
          </cell>
          <cell r="AN865">
            <v>2579.16320057486</v>
          </cell>
          <cell r="AO865">
            <v>2491.4274642406</v>
          </cell>
          <cell r="AP865">
            <v>2403.98829449505</v>
          </cell>
          <cell r="AQ865">
            <v>2613.7565939588</v>
          </cell>
          <cell r="AR865">
            <v>2364.30912197246</v>
          </cell>
          <cell r="AS865">
            <v>2702.06883566546</v>
          </cell>
        </row>
        <row r="865"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</row>
        <row r="865">
          <cell r="BX865">
            <v>3.55077466403776</v>
          </cell>
          <cell r="BY865">
            <v>3.3084583549746</v>
          </cell>
          <cell r="BZ865">
            <v>3.19882983274063</v>
          </cell>
          <cell r="CA865">
            <v>3.13522157200616</v>
          </cell>
          <cell r="CB865">
            <v>3.3599964654802</v>
          </cell>
          <cell r="CC865">
            <v>2.93358076479715</v>
          </cell>
          <cell r="CD865">
            <v>3.80840340693059</v>
          </cell>
          <cell r="CE865">
            <v>3.40323620795194</v>
          </cell>
          <cell r="CF865">
            <v>3.45077766233475</v>
          </cell>
          <cell r="CG865">
            <v>4.21330565255484</v>
          </cell>
          <cell r="CH865">
            <v>4.2478356832574</v>
          </cell>
          <cell r="CI865">
            <v>4.18281782178913</v>
          </cell>
          <cell r="CJ865">
            <v>4.87460728789514</v>
          </cell>
          <cell r="CK865">
            <v>4.70878712589512</v>
          </cell>
          <cell r="CL865">
            <v>4.54352747346437</v>
          </cell>
          <cell r="CM865">
            <v>4.93998865168971</v>
          </cell>
          <cell r="CN865">
            <v>4.46853400910618</v>
          </cell>
          <cell r="CO865">
            <v>5.10689840634877</v>
          </cell>
          <cell r="CP865">
            <v>4.54117478569613</v>
          </cell>
          <cell r="CQ865">
            <v>4.94983239883831</v>
          </cell>
          <cell r="CR865">
            <v>1.44914998107938</v>
          </cell>
          <cell r="CS865">
            <v>1.44604498367414</v>
          </cell>
          <cell r="CT865">
            <v>1.41897351848966</v>
          </cell>
          <cell r="CU865">
            <v>1.42852040631128</v>
          </cell>
          <cell r="CV865">
            <v>1.44201853709033</v>
          </cell>
          <cell r="CW865">
            <v>1.45419289699356</v>
          </cell>
          <cell r="CX865">
            <v>1.45025770319686</v>
          </cell>
          <cell r="CY865">
            <v>1.44234747122437</v>
          </cell>
          <cell r="CZ865">
            <v>1.44186585795237</v>
          </cell>
          <cell r="DA865">
            <v>1.4254953513184</v>
          </cell>
          <cell r="DB865">
            <v>1.46200276051505</v>
          </cell>
          <cell r="DC865">
            <v>1.43010794212434</v>
          </cell>
          <cell r="DD865">
            <v>1.4318669449867</v>
          </cell>
          <cell r="DE865">
            <v>1.43408659453472</v>
          </cell>
          <cell r="DF865">
            <v>1.44959380975516</v>
          </cell>
          <cell r="DG865">
            <v>1.44959380975516</v>
          </cell>
          <cell r="DH865">
            <v>1.44959380975516</v>
          </cell>
          <cell r="DI865">
            <v>1.44959380975516</v>
          </cell>
          <cell r="DJ865">
            <v>1.44959380975516</v>
          </cell>
          <cell r="DK865">
            <v>1.44959380975516</v>
          </cell>
        </row>
        <row r="866">
          <cell r="A866">
            <v>1273.00049549158</v>
          </cell>
          <cell r="B866">
            <v>1494.1668728512</v>
          </cell>
          <cell r="C866">
            <v>1566.70295475588</v>
          </cell>
          <cell r="D866">
            <v>1577.88745763587</v>
          </cell>
          <cell r="E866">
            <v>1569.55410265601</v>
          </cell>
          <cell r="F866">
            <v>1878.68121832848</v>
          </cell>
          <cell r="G866">
            <v>1907.07131861081</v>
          </cell>
          <cell r="H866">
            <v>1751.79287715959</v>
          </cell>
          <cell r="I866">
            <v>1514.70990603415</v>
          </cell>
          <cell r="J866">
            <v>2184.91106784258</v>
          </cell>
          <cell r="K866">
            <v>2147.63892125233</v>
          </cell>
          <cell r="L866">
            <v>2224.39320093153</v>
          </cell>
          <cell r="M866">
            <v>2341.67810423759</v>
          </cell>
          <cell r="N866">
            <v>1997.41965416403</v>
          </cell>
          <cell r="O866">
            <v>2204.39762672738</v>
          </cell>
          <cell r="P866">
            <v>2027.92218308127</v>
          </cell>
          <cell r="Q866">
            <v>2101.12733315335</v>
          </cell>
          <cell r="R866">
            <v>2311.438279663</v>
          </cell>
          <cell r="S866">
            <v>2434.66119271746</v>
          </cell>
          <cell r="T866">
            <v>2516.92771447589</v>
          </cell>
        </row>
        <row r="866">
          <cell r="Z866">
            <v>1273.00049549158</v>
          </cell>
          <cell r="AA866">
            <v>1494.1668728512</v>
          </cell>
          <cell r="AB866">
            <v>1566.70295475588</v>
          </cell>
          <cell r="AC866">
            <v>1577.88745763587</v>
          </cell>
          <cell r="AD866">
            <v>1569.55410265601</v>
          </cell>
          <cell r="AE866">
            <v>1878.68121832848</v>
          </cell>
          <cell r="AF866">
            <v>1907.07131861081</v>
          </cell>
          <cell r="AG866">
            <v>1751.79287715959</v>
          </cell>
          <cell r="AH866">
            <v>1514.70990603415</v>
          </cell>
          <cell r="AI866">
            <v>2184.91106784258</v>
          </cell>
          <cell r="AJ866">
            <v>2147.63892125233</v>
          </cell>
          <cell r="AK866">
            <v>2224.39320093153</v>
          </cell>
          <cell r="AL866">
            <v>2341.67810423759</v>
          </cell>
          <cell r="AM866">
            <v>1997.41965416403</v>
          </cell>
          <cell r="AN866">
            <v>2204.39762672738</v>
          </cell>
          <cell r="AO866">
            <v>2027.92218308127</v>
          </cell>
          <cell r="AP866">
            <v>2101.12733315335</v>
          </cell>
          <cell r="AQ866">
            <v>2311.438279663</v>
          </cell>
          <cell r="AR866">
            <v>2434.66119271746</v>
          </cell>
          <cell r="AS866">
            <v>2516.92771447589</v>
          </cell>
        </row>
        <row r="866"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</row>
        <row r="866">
          <cell r="BX866">
            <v>2.99643186602344</v>
          </cell>
          <cell r="BY866">
            <v>3.03913260658826</v>
          </cell>
          <cell r="BZ866">
            <v>2.97894784535744</v>
          </cell>
          <cell r="CA866">
            <v>3.56155262033545</v>
          </cell>
          <cell r="CB866">
            <v>3.64285957642259</v>
          </cell>
          <cell r="CC866">
            <v>3.30623613120353</v>
          </cell>
          <cell r="CD866">
            <v>2.84388989388838</v>
          </cell>
          <cell r="CE866">
            <v>4.14084668492193</v>
          </cell>
          <cell r="CF866">
            <v>4.04913973679626</v>
          </cell>
          <cell r="CG866">
            <v>4.2409678309948</v>
          </cell>
          <cell r="CH866">
            <v>4.46847202185866</v>
          </cell>
          <cell r="CI866">
            <v>3.76872344594279</v>
          </cell>
          <cell r="CJ866">
            <v>4.11720992802637</v>
          </cell>
          <cell r="CK866">
            <v>3.78760222031382</v>
          </cell>
          <cell r="CL866">
            <v>3.92432935474958</v>
          </cell>
          <cell r="CM866">
            <v>4.31713249808613</v>
          </cell>
          <cell r="CN866">
            <v>4.54727908998813</v>
          </cell>
          <cell r="CO866">
            <v>4.70093038049095</v>
          </cell>
          <cell r="CP866">
            <v>4.34234413656999</v>
          </cell>
          <cell r="CQ866">
            <v>4.71085656308851</v>
          </cell>
          <cell r="CR866">
            <v>1.44183696505055</v>
          </cell>
          <cell r="CS866">
            <v>1.4448205659821</v>
          </cell>
          <cell r="CT866">
            <v>1.43248271753338</v>
          </cell>
          <cell r="CU866">
            <v>1.42243853611958</v>
          </cell>
          <cell r="CV866">
            <v>1.44351242441402</v>
          </cell>
          <cell r="CW866">
            <v>1.44517641032414</v>
          </cell>
          <cell r="CX866">
            <v>1.43427239455435</v>
          </cell>
          <cell r="CY866">
            <v>1.4516302979292</v>
          </cell>
          <cell r="CZ866">
            <v>1.45923024742853</v>
          </cell>
          <cell r="DA866">
            <v>1.44561201502912</v>
          </cell>
          <cell r="DB866">
            <v>1.45313390805867</v>
          </cell>
          <cell r="DC866">
            <v>1.43698990197907</v>
          </cell>
          <cell r="DD866">
            <v>1.43573830575255</v>
          </cell>
          <cell r="DE866">
            <v>1.45205205227762</v>
          </cell>
          <cell r="DF866">
            <v>1.4668782156495</v>
          </cell>
          <cell r="DG866">
            <v>1.4668782156495</v>
          </cell>
          <cell r="DH866">
            <v>1.4668782156495</v>
          </cell>
          <cell r="DI866">
            <v>1.4668782156495</v>
          </cell>
          <cell r="DJ866">
            <v>1.4668782156495</v>
          </cell>
          <cell r="DK866">
            <v>1.4668782156495</v>
          </cell>
        </row>
        <row r="867">
          <cell r="A867">
            <v>1223.40059813408</v>
          </cell>
          <cell r="B867">
            <v>1487.61703525451</v>
          </cell>
          <cell r="C867">
            <v>1676.52977427712</v>
          </cell>
          <cell r="D867">
            <v>1782.1442455146</v>
          </cell>
          <cell r="E867">
            <v>1604.58950034333</v>
          </cell>
          <cell r="F867">
            <v>1482.45632576982</v>
          </cell>
          <cell r="G867">
            <v>1708.54308212348</v>
          </cell>
          <cell r="H867">
            <v>1855.77664591537</v>
          </cell>
          <cell r="I867">
            <v>1878.58162947989</v>
          </cell>
          <cell r="J867">
            <v>1756.4766239021</v>
          </cell>
          <cell r="K867">
            <v>2117.10402915098</v>
          </cell>
          <cell r="L867">
            <v>2086.7898920697</v>
          </cell>
          <cell r="M867">
            <v>1936.98049999704</v>
          </cell>
          <cell r="N867">
            <v>2258.40980840277</v>
          </cell>
          <cell r="O867">
            <v>2186.98497110532</v>
          </cell>
          <cell r="P867">
            <v>2431.26417388924</v>
          </cell>
          <cell r="Q867">
            <v>2392.89575145992</v>
          </cell>
          <cell r="R867">
            <v>2353.23759054245</v>
          </cell>
          <cell r="S867">
            <v>2620.21893302132</v>
          </cell>
          <cell r="T867">
            <v>2757.68931530541</v>
          </cell>
        </row>
        <row r="867">
          <cell r="Z867">
            <v>1223.40059813408</v>
          </cell>
          <cell r="AA867">
            <v>1487.61703525451</v>
          </cell>
          <cell r="AB867">
            <v>1676.52977427712</v>
          </cell>
          <cell r="AC867">
            <v>1782.1442455146</v>
          </cell>
          <cell r="AD867">
            <v>1604.58950034333</v>
          </cell>
          <cell r="AE867">
            <v>1482.45632576982</v>
          </cell>
          <cell r="AF867">
            <v>1708.54308212348</v>
          </cell>
          <cell r="AG867">
            <v>1855.77664591537</v>
          </cell>
          <cell r="AH867">
            <v>1878.58162947989</v>
          </cell>
          <cell r="AI867">
            <v>1756.4766239021</v>
          </cell>
          <cell r="AJ867">
            <v>2117.10402915098</v>
          </cell>
          <cell r="AK867">
            <v>2086.7898920697</v>
          </cell>
          <cell r="AL867">
            <v>1936.98049999704</v>
          </cell>
          <cell r="AM867">
            <v>2258.40980840277</v>
          </cell>
          <cell r="AN867">
            <v>2186.98497110532</v>
          </cell>
          <cell r="AO867">
            <v>2431.26417388924</v>
          </cell>
          <cell r="AP867">
            <v>2392.89575145992</v>
          </cell>
          <cell r="AQ867">
            <v>2353.23759054245</v>
          </cell>
          <cell r="AR867">
            <v>2620.21893302132</v>
          </cell>
          <cell r="AS867">
            <v>2757.68931530541</v>
          </cell>
        </row>
        <row r="867"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</row>
        <row r="867">
          <cell r="BX867">
            <v>3.13028355242388</v>
          </cell>
          <cell r="BY867">
            <v>3.35361127260327</v>
          </cell>
          <cell r="BZ867">
            <v>3.03701074895327</v>
          </cell>
          <cell r="CA867">
            <v>2.81142926391076</v>
          </cell>
          <cell r="CB867">
            <v>3.26177492969246</v>
          </cell>
          <cell r="CC867">
            <v>3.53258766365799</v>
          </cell>
          <cell r="CD867">
            <v>3.54671341196893</v>
          </cell>
          <cell r="CE867">
            <v>3.35191844712388</v>
          </cell>
          <cell r="CF867">
            <v>4.02891254249645</v>
          </cell>
          <cell r="CG867">
            <v>3.9738092253263</v>
          </cell>
          <cell r="CH867">
            <v>3.6994369848234</v>
          </cell>
          <cell r="CI867">
            <v>4.29241370751719</v>
          </cell>
          <cell r="CJ867">
            <v>4.18354387978568</v>
          </cell>
          <cell r="CK867">
            <v>4.6508323052974</v>
          </cell>
          <cell r="CL867">
            <v>4.57743629162928</v>
          </cell>
          <cell r="CM867">
            <v>4.50157310162941</v>
          </cell>
          <cell r="CN867">
            <v>5.0122890764081</v>
          </cell>
          <cell r="CO867">
            <v>5.27525996283616</v>
          </cell>
          <cell r="CP867">
            <v>5.32541658684613</v>
          </cell>
          <cell r="CQ867">
            <v>4.80786415809856</v>
          </cell>
          <cell r="CR867">
            <v>1.45911432335411</v>
          </cell>
          <cell r="CS867">
            <v>1.47442930195306</v>
          </cell>
          <cell r="CT867">
            <v>1.46735341427354</v>
          </cell>
          <cell r="CU867">
            <v>1.45591917998965</v>
          </cell>
          <cell r="CV867">
            <v>1.44752059863277</v>
          </cell>
          <cell r="CW867">
            <v>1.44464747248935</v>
          </cell>
          <cell r="CX867">
            <v>1.43508980598627</v>
          </cell>
          <cell r="CY867">
            <v>1.43926211093245</v>
          </cell>
          <cell r="CZ867">
            <v>1.45114600111409</v>
          </cell>
          <cell r="DA867">
            <v>1.43567476325345</v>
          </cell>
          <cell r="DB867">
            <v>1.43966515782904</v>
          </cell>
          <cell r="DC867">
            <v>1.43872849873497</v>
          </cell>
          <cell r="DD867">
            <v>1.43448744016278</v>
          </cell>
          <cell r="DE867">
            <v>1.44147897994419</v>
          </cell>
          <cell r="DF867">
            <v>1.43221627859939</v>
          </cell>
          <cell r="DG867">
            <v>1.43221627859939</v>
          </cell>
          <cell r="DH867">
            <v>1.43221627859939</v>
          </cell>
          <cell r="DI867">
            <v>1.43221627859939</v>
          </cell>
          <cell r="DJ867">
            <v>1.43221627859939</v>
          </cell>
          <cell r="DK867">
            <v>1.43221627859939</v>
          </cell>
        </row>
        <row r="868">
          <cell r="A868">
            <v>1310.4897470773</v>
          </cell>
          <cell r="B868">
            <v>1456.28723524285</v>
          </cell>
          <cell r="C868">
            <v>1216.28094744098</v>
          </cell>
          <cell r="D868">
            <v>1377.0026172412</v>
          </cell>
          <cell r="E868">
            <v>1606.65564847802</v>
          </cell>
          <cell r="F868">
            <v>1801.68459547175</v>
          </cell>
          <cell r="G868">
            <v>1591.87719350922</v>
          </cell>
          <cell r="H868">
            <v>1957.75496127024</v>
          </cell>
          <cell r="I868">
            <v>1552.01452443564</v>
          </cell>
          <cell r="J868">
            <v>1766.91963786628</v>
          </cell>
          <cell r="K868">
            <v>1772.42655435659</v>
          </cell>
          <cell r="L868">
            <v>2208.56685337823</v>
          </cell>
          <cell r="M868">
            <v>1845.44227087071</v>
          </cell>
          <cell r="N868">
            <v>2201.87745750107</v>
          </cell>
          <cell r="O868">
            <v>2347.40695442834</v>
          </cell>
          <cell r="P868">
            <v>2637.46727524564</v>
          </cell>
          <cell r="Q868">
            <v>2367.57515968637</v>
          </cell>
          <cell r="R868">
            <v>2163.11309487131</v>
          </cell>
          <cell r="S868">
            <v>2376.10089541878</v>
          </cell>
          <cell r="T868">
            <v>2762.21660169471</v>
          </cell>
        </row>
        <row r="868">
          <cell r="Z868">
            <v>1310.4897470773</v>
          </cell>
          <cell r="AA868">
            <v>1456.28723524285</v>
          </cell>
          <cell r="AB868">
            <v>1216.28094744098</v>
          </cell>
          <cell r="AC868">
            <v>1377.0026172412</v>
          </cell>
          <cell r="AD868">
            <v>1606.65564847802</v>
          </cell>
          <cell r="AE868">
            <v>1801.68459547175</v>
          </cell>
          <cell r="AF868">
            <v>1591.87719350922</v>
          </cell>
          <cell r="AG868">
            <v>1957.75496127024</v>
          </cell>
          <cell r="AH868">
            <v>1552.01452443564</v>
          </cell>
          <cell r="AI868">
            <v>1766.91963786628</v>
          </cell>
          <cell r="AJ868">
            <v>1772.42655435659</v>
          </cell>
          <cell r="AK868">
            <v>2208.56685337823</v>
          </cell>
          <cell r="AL868">
            <v>1845.44227087071</v>
          </cell>
          <cell r="AM868">
            <v>2201.87745750107</v>
          </cell>
          <cell r="AN868">
            <v>2347.40695442834</v>
          </cell>
          <cell r="AO868">
            <v>2637.46727524564</v>
          </cell>
          <cell r="AP868">
            <v>2367.57515968637</v>
          </cell>
          <cell r="AQ868">
            <v>2163.11309487131</v>
          </cell>
          <cell r="AR868">
            <v>2376.10089541878</v>
          </cell>
          <cell r="AS868">
            <v>2762.21660169471</v>
          </cell>
        </row>
        <row r="868"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</row>
        <row r="868">
          <cell r="BX868">
            <v>2.2901065339284</v>
          </cell>
          <cell r="BY868">
            <v>2.58951735833399</v>
          </cell>
          <cell r="BZ868">
            <v>2.98220756910016</v>
          </cell>
          <cell r="CA868">
            <v>3.44826248909049</v>
          </cell>
          <cell r="CB868">
            <v>3.00679998854794</v>
          </cell>
          <cell r="CC868">
            <v>3.68114979510978</v>
          </cell>
          <cell r="CD868">
            <v>2.93074481282225</v>
          </cell>
          <cell r="CE868">
            <v>3.35441917935037</v>
          </cell>
          <cell r="CF868">
            <v>3.35740920154221</v>
          </cell>
          <cell r="CG868">
            <v>4.1623662198825</v>
          </cell>
          <cell r="CH868">
            <v>3.53389246835155</v>
          </cell>
          <cell r="CI868">
            <v>4.18329239344843</v>
          </cell>
          <cell r="CJ868">
            <v>4.40763409085712</v>
          </cell>
          <cell r="CK868">
            <v>4.95226899364952</v>
          </cell>
          <cell r="CL868">
            <v>4.44550313988543</v>
          </cell>
          <cell r="CM868">
            <v>4.06159272952144</v>
          </cell>
          <cell r="CN868">
            <v>4.46151157991878</v>
          </cell>
          <cell r="CO868">
            <v>5.18650591751612</v>
          </cell>
          <cell r="CP868">
            <v>5.58150074960723</v>
          </cell>
          <cell r="CQ868">
            <v>6.21586331018131</v>
          </cell>
          <cell r="CR868">
            <v>1.42756685498236</v>
          </cell>
          <cell r="CS868">
            <v>1.43610697591596</v>
          </cell>
          <cell r="CT868">
            <v>1.45507491418547</v>
          </cell>
          <cell r="CU868">
            <v>1.45687762938072</v>
          </cell>
          <cell r="CV868">
            <v>1.47601942360043</v>
          </cell>
          <cell r="CW868">
            <v>1.43148098353633</v>
          </cell>
          <cell r="CX868">
            <v>1.45048137424781</v>
          </cell>
          <cell r="CY868">
            <v>1.45707524040006</v>
          </cell>
          <cell r="CZ868">
            <v>1.45085801018623</v>
          </cell>
          <cell r="DA868">
            <v>1.44313380688429</v>
          </cell>
          <cell r="DB868">
            <v>1.4463423643416</v>
          </cell>
          <cell r="DC868">
            <v>1.45370872523034</v>
          </cell>
          <cell r="DD868">
            <v>1.43071875187024</v>
          </cell>
          <cell r="DE868">
            <v>1.44205578096877</v>
          </cell>
          <cell r="DF868">
            <v>1.45911656851942</v>
          </cell>
          <cell r="DG868">
            <v>1.45911656851942</v>
          </cell>
          <cell r="DH868">
            <v>1.45911656851942</v>
          </cell>
          <cell r="DI868">
            <v>1.45911656851942</v>
          </cell>
          <cell r="DJ868">
            <v>1.45911656851942</v>
          </cell>
          <cell r="DK868">
            <v>1.45911656851942</v>
          </cell>
        </row>
        <row r="869">
          <cell r="A869">
            <v>1404.86934007898</v>
          </cell>
          <cell r="B869">
            <v>1538.58255513985</v>
          </cell>
          <cell r="C869">
            <v>1628.83236905774</v>
          </cell>
          <cell r="D869">
            <v>1589.82258563915</v>
          </cell>
          <cell r="E869">
            <v>1647.36616993265</v>
          </cell>
          <cell r="F869">
            <v>1633.39754355474</v>
          </cell>
          <cell r="G869">
            <v>1798.60266746418</v>
          </cell>
          <cell r="H869">
            <v>2301.36251600774</v>
          </cell>
          <cell r="I869">
            <v>1715.74036444699</v>
          </cell>
          <cell r="J869">
            <v>1952.72394822682</v>
          </cell>
          <cell r="K869">
            <v>2231.87096423441</v>
          </cell>
          <cell r="L869">
            <v>2020.81846758871</v>
          </cell>
          <cell r="M869">
            <v>2115.27281300645</v>
          </cell>
          <cell r="N869">
            <v>2132.70928799752</v>
          </cell>
          <cell r="O869">
            <v>2303.93216415796</v>
          </cell>
          <cell r="P869">
            <v>2230.19765404697</v>
          </cell>
          <cell r="Q869">
            <v>2048.22752862969</v>
          </cell>
          <cell r="R869">
            <v>2236.10390277554</v>
          </cell>
          <cell r="S869">
            <v>2443.02213141223</v>
          </cell>
          <cell r="T869">
            <v>2657.98408166401</v>
          </cell>
        </row>
        <row r="869">
          <cell r="Z869">
            <v>1404.86934007898</v>
          </cell>
          <cell r="AA869">
            <v>1538.58255513985</v>
          </cell>
          <cell r="AB869">
            <v>1628.83236905774</v>
          </cell>
          <cell r="AC869">
            <v>1589.82258563915</v>
          </cell>
          <cell r="AD869">
            <v>1647.36616993265</v>
          </cell>
          <cell r="AE869">
            <v>1633.39754355474</v>
          </cell>
          <cell r="AF869">
            <v>1798.60266746418</v>
          </cell>
          <cell r="AG869">
            <v>2301.36251600774</v>
          </cell>
          <cell r="AH869">
            <v>1715.74036444699</v>
          </cell>
          <cell r="AI869">
            <v>1952.72394822682</v>
          </cell>
          <cell r="AJ869">
            <v>2231.87096423441</v>
          </cell>
          <cell r="AK869">
            <v>2020.81846758871</v>
          </cell>
          <cell r="AL869">
            <v>2115.27281300645</v>
          </cell>
          <cell r="AM869">
            <v>2132.70928799752</v>
          </cell>
          <cell r="AN869">
            <v>2303.93216415796</v>
          </cell>
          <cell r="AO869">
            <v>2230.19765404697</v>
          </cell>
          <cell r="AP869">
            <v>2048.22752862969</v>
          </cell>
          <cell r="AQ869">
            <v>2236.10390277554</v>
          </cell>
          <cell r="AR869">
            <v>2443.02213141223</v>
          </cell>
          <cell r="AS869">
            <v>2657.98408166401</v>
          </cell>
        </row>
        <row r="869"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</row>
        <row r="869">
          <cell r="BX869">
            <v>3.09899490849076</v>
          </cell>
          <cell r="BY869">
            <v>3.04483062671707</v>
          </cell>
          <cell r="BZ869">
            <v>3.14944213290213</v>
          </cell>
          <cell r="CA869">
            <v>3.08703224762087</v>
          </cell>
          <cell r="CB869">
            <v>3.40183428105056</v>
          </cell>
          <cell r="CC869">
            <v>4.27631337114362</v>
          </cell>
          <cell r="CD869">
            <v>3.24864392021234</v>
          </cell>
          <cell r="CE869">
            <v>3.68346603001524</v>
          </cell>
          <cell r="CF869">
            <v>4.21813947689991</v>
          </cell>
          <cell r="CG869">
            <v>3.85896986249262</v>
          </cell>
          <cell r="CH869">
            <v>4.0144923749773</v>
          </cell>
          <cell r="CI869">
            <v>3.997780170914</v>
          </cell>
          <cell r="CJ869">
            <v>4.37057412391539</v>
          </cell>
          <cell r="CK869">
            <v>4.23069928430681</v>
          </cell>
          <cell r="CL869">
            <v>3.88550078677853</v>
          </cell>
          <cell r="CM869">
            <v>4.24190347610727</v>
          </cell>
          <cell r="CN869">
            <v>4.63442868579654</v>
          </cell>
          <cell r="CO869">
            <v>5.04221288709058</v>
          </cell>
          <cell r="CP869">
            <v>4.87014109910426</v>
          </cell>
          <cell r="CQ869">
            <v>5.75074993847459</v>
          </cell>
          <cell r="CR869">
            <v>1.43884647668947</v>
          </cell>
          <cell r="CS869">
            <v>1.4673879575752</v>
          </cell>
          <cell r="CT869">
            <v>1.44000057036167</v>
          </cell>
          <cell r="CU869">
            <v>1.43051579900715</v>
          </cell>
          <cell r="CV869">
            <v>1.43305759622238</v>
          </cell>
          <cell r="CW869">
            <v>1.44963233429536</v>
          </cell>
          <cell r="CX869">
            <v>1.44853574098147</v>
          </cell>
          <cell r="CY869">
            <v>1.47442486935813</v>
          </cell>
          <cell r="CZ869">
            <v>1.44696022345971</v>
          </cell>
          <cell r="DA869">
            <v>1.45241698489529</v>
          </cell>
          <cell r="DB869">
            <v>1.44962370352893</v>
          </cell>
          <cell r="DC869">
            <v>1.43470645005806</v>
          </cell>
          <cell r="DD869">
            <v>1.44358674510432</v>
          </cell>
          <cell r="DE869">
            <v>1.46157089569605</v>
          </cell>
          <cell r="DF869">
            <v>1.44423655486399</v>
          </cell>
          <cell r="DG869">
            <v>1.44423655486399</v>
          </cell>
          <cell r="DH869">
            <v>1.44423655486399</v>
          </cell>
          <cell r="DI869">
            <v>1.44423655486399</v>
          </cell>
          <cell r="DJ869">
            <v>1.44423655486399</v>
          </cell>
          <cell r="DK869">
            <v>1.44423655486399</v>
          </cell>
        </row>
        <row r="870">
          <cell r="A870">
            <v>1495.95015092622</v>
          </cell>
          <cell r="B870">
            <v>1452.43540360034</v>
          </cell>
          <cell r="C870">
            <v>1454.88968098223</v>
          </cell>
          <cell r="D870">
            <v>1817.61744176076</v>
          </cell>
          <cell r="E870">
            <v>1759.30567035242</v>
          </cell>
          <cell r="F870">
            <v>1762.18378187411</v>
          </cell>
          <cell r="G870">
            <v>1505.11890620849</v>
          </cell>
          <cell r="H870">
            <v>1644.89846189643</v>
          </cell>
          <cell r="I870">
            <v>1836.43528168265</v>
          </cell>
          <cell r="J870">
            <v>2104.43374777015</v>
          </cell>
          <cell r="K870">
            <v>2212.12808985304</v>
          </cell>
          <cell r="L870">
            <v>2001.12614876253</v>
          </cell>
          <cell r="M870">
            <v>2035.95910511607</v>
          </cell>
          <cell r="N870">
            <v>2516.29143778953</v>
          </cell>
          <cell r="O870">
            <v>2051.63436614419</v>
          </cell>
          <cell r="P870">
            <v>2315.14403852209</v>
          </cell>
          <cell r="Q870">
            <v>2467.84381326992</v>
          </cell>
          <cell r="R870">
            <v>2449.75779945695</v>
          </cell>
          <cell r="S870">
            <v>2220.90407412083</v>
          </cell>
          <cell r="T870">
            <v>2702.3234464432</v>
          </cell>
        </row>
        <row r="870">
          <cell r="Z870">
            <v>1495.95015092622</v>
          </cell>
          <cell r="AA870">
            <v>1452.43540360034</v>
          </cell>
          <cell r="AB870">
            <v>1454.88968098223</v>
          </cell>
          <cell r="AC870">
            <v>1817.61744176076</v>
          </cell>
          <cell r="AD870">
            <v>1759.30567035242</v>
          </cell>
          <cell r="AE870">
            <v>1762.18378187411</v>
          </cell>
          <cell r="AF870">
            <v>1505.11890620849</v>
          </cell>
          <cell r="AG870">
            <v>1644.89846189643</v>
          </cell>
          <cell r="AH870">
            <v>1836.43528168265</v>
          </cell>
          <cell r="AI870">
            <v>2104.43374777015</v>
          </cell>
          <cell r="AJ870">
            <v>2212.12808985304</v>
          </cell>
          <cell r="AK870">
            <v>2001.12614876253</v>
          </cell>
          <cell r="AL870">
            <v>2035.95910511607</v>
          </cell>
          <cell r="AM870">
            <v>2516.29143778953</v>
          </cell>
          <cell r="AN870">
            <v>2051.63436614419</v>
          </cell>
          <cell r="AO870">
            <v>2315.14403852209</v>
          </cell>
          <cell r="AP870">
            <v>2467.84381326992</v>
          </cell>
          <cell r="AQ870">
            <v>2449.75779945695</v>
          </cell>
          <cell r="AR870">
            <v>2220.90407412083</v>
          </cell>
          <cell r="AS870">
            <v>2702.3234464432</v>
          </cell>
        </row>
        <row r="870"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</row>
        <row r="870">
          <cell r="BX870">
            <v>2.76660141423358</v>
          </cell>
          <cell r="BY870">
            <v>3.44638613495847</v>
          </cell>
          <cell r="BZ870">
            <v>3.35039478513784</v>
          </cell>
          <cell r="CA870">
            <v>3.37070455688543</v>
          </cell>
          <cell r="CB870">
            <v>2.92025816525942</v>
          </cell>
          <cell r="CC870">
            <v>3.07955835110034</v>
          </cell>
          <cell r="CD870">
            <v>3.49743469745239</v>
          </cell>
          <cell r="CE870">
            <v>4.03884330679136</v>
          </cell>
          <cell r="CF870">
            <v>4.21159659267853</v>
          </cell>
          <cell r="CG870">
            <v>3.75954873632201</v>
          </cell>
          <cell r="CH870">
            <v>3.84441115366252</v>
          </cell>
          <cell r="CI870">
            <v>4.73236814456879</v>
          </cell>
          <cell r="CJ870">
            <v>3.83990058596256</v>
          </cell>
          <cell r="CK870">
            <v>4.33309321427301</v>
          </cell>
          <cell r="CL870">
            <v>4.61889070538862</v>
          </cell>
          <cell r="CM870">
            <v>4.58504037796957</v>
          </cell>
          <cell r="CN870">
            <v>4.15671086247728</v>
          </cell>
          <cell r="CO870">
            <v>5.0577498391974</v>
          </cell>
          <cell r="CP870">
            <v>5.18974593968096</v>
          </cell>
          <cell r="CQ870">
            <v>4.93097624564257</v>
          </cell>
          <cell r="CR870">
            <v>1.45437054516235</v>
          </cell>
          <cell r="CS870">
            <v>1.4335011676705</v>
          </cell>
          <cell r="CT870">
            <v>1.44075655621066</v>
          </cell>
          <cell r="CU870">
            <v>1.44492625551466</v>
          </cell>
          <cell r="CV870">
            <v>1.43864106898489</v>
          </cell>
          <cell r="CW870">
            <v>1.43231205547094</v>
          </cell>
          <cell r="CX870">
            <v>1.41207153899039</v>
          </cell>
          <cell r="CY870">
            <v>1.46338228235654</v>
          </cell>
          <cell r="CZ870">
            <v>1.43857712126019</v>
          </cell>
          <cell r="DA870">
            <v>1.42753047685811</v>
          </cell>
          <cell r="DB870">
            <v>1.43903262583192</v>
          </cell>
          <cell r="DC870">
            <v>1.45829666760313</v>
          </cell>
          <cell r="DD870">
            <v>1.45092965555697</v>
          </cell>
          <cell r="DE870">
            <v>1.45676518267939</v>
          </cell>
          <cell r="DF870">
            <v>1.4638181238796</v>
          </cell>
          <cell r="DG870">
            <v>1.4638181238796</v>
          </cell>
          <cell r="DH870">
            <v>1.4638181238796</v>
          </cell>
          <cell r="DI870">
            <v>1.4638181238796</v>
          </cell>
          <cell r="DJ870">
            <v>1.4638181238796</v>
          </cell>
          <cell r="DK870">
            <v>1.4638181238796</v>
          </cell>
        </row>
        <row r="871">
          <cell r="A871">
            <v>1282.50586179804</v>
          </cell>
          <cell r="B871">
            <v>1270.20193104948</v>
          </cell>
          <cell r="C871">
            <v>1666.04161609047</v>
          </cell>
          <cell r="D871">
            <v>1409.61537627526</v>
          </cell>
          <cell r="E871">
            <v>1693.85914833286</v>
          </cell>
          <cell r="F871">
            <v>1692.97889291645</v>
          </cell>
          <cell r="G871">
            <v>1793.22999916762</v>
          </cell>
          <cell r="H871">
            <v>1912.57563524087</v>
          </cell>
          <cell r="I871">
            <v>1758.75823039229</v>
          </cell>
          <cell r="J871">
            <v>1742.50841309234</v>
          </cell>
          <cell r="K871">
            <v>2227.56916345104</v>
          </cell>
          <cell r="L871">
            <v>2132.97817225561</v>
          </cell>
          <cell r="M871">
            <v>2096.63283140654</v>
          </cell>
          <cell r="N871">
            <v>2037.83394358519</v>
          </cell>
          <cell r="O871">
            <v>1974.03021034531</v>
          </cell>
          <cell r="P871">
            <v>2070.75752568173</v>
          </cell>
          <cell r="Q871">
            <v>2237.48452013424</v>
          </cell>
          <cell r="R871">
            <v>2325.75459660506</v>
          </cell>
          <cell r="S871">
            <v>2352.78098053068</v>
          </cell>
          <cell r="T871">
            <v>2590.73084896058</v>
          </cell>
        </row>
        <row r="871">
          <cell r="Z871">
            <v>1282.50586179804</v>
          </cell>
          <cell r="AA871">
            <v>1270.20193104948</v>
          </cell>
          <cell r="AB871">
            <v>1666.04161609047</v>
          </cell>
          <cell r="AC871">
            <v>1409.61537627526</v>
          </cell>
          <cell r="AD871">
            <v>1693.85914833286</v>
          </cell>
          <cell r="AE871">
            <v>1692.97889291645</v>
          </cell>
          <cell r="AF871">
            <v>1793.22999916762</v>
          </cell>
          <cell r="AG871">
            <v>1912.57563524087</v>
          </cell>
          <cell r="AH871">
            <v>1758.75823039229</v>
          </cell>
          <cell r="AI871">
            <v>1742.50841309234</v>
          </cell>
          <cell r="AJ871">
            <v>2227.56916345104</v>
          </cell>
          <cell r="AK871">
            <v>2132.97817225561</v>
          </cell>
          <cell r="AL871">
            <v>2096.63283140654</v>
          </cell>
          <cell r="AM871">
            <v>2037.83394358519</v>
          </cell>
          <cell r="AN871">
            <v>1974.03021034531</v>
          </cell>
          <cell r="AO871">
            <v>2070.75752568173</v>
          </cell>
          <cell r="AP871">
            <v>2237.48452013424</v>
          </cell>
          <cell r="AQ871">
            <v>2325.75459660506</v>
          </cell>
          <cell r="AR871">
            <v>2352.78098053068</v>
          </cell>
          <cell r="AS871">
            <v>2590.73084896058</v>
          </cell>
        </row>
        <row r="871"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</row>
        <row r="871">
          <cell r="BX871">
            <v>3.1541587923838</v>
          </cell>
          <cell r="BY871">
            <v>2.65578890333005</v>
          </cell>
          <cell r="BZ871">
            <v>3.1488014504723</v>
          </cell>
          <cell r="CA871">
            <v>3.21868222451033</v>
          </cell>
          <cell r="CB871">
            <v>3.43955498067787</v>
          </cell>
          <cell r="CC871">
            <v>3.63315035072671</v>
          </cell>
          <cell r="CD871">
            <v>3.32093572294147</v>
          </cell>
          <cell r="CE871">
            <v>3.35204664654453</v>
          </cell>
          <cell r="CF871">
            <v>4.24029644653862</v>
          </cell>
          <cell r="CG871">
            <v>4.07255629784516</v>
          </cell>
          <cell r="CH871">
            <v>3.94023433148231</v>
          </cell>
          <cell r="CI871">
            <v>3.81265070159767</v>
          </cell>
          <cell r="CJ871">
            <v>3.79364698664585</v>
          </cell>
          <cell r="CK871">
            <v>3.9795353719549</v>
          </cell>
          <cell r="CL871">
            <v>4.29994757070573</v>
          </cell>
          <cell r="CM871">
            <v>4.46958302403343</v>
          </cell>
          <cell r="CN871">
            <v>4.5215217225407</v>
          </cell>
          <cell r="CO871">
            <v>4.97880844318515</v>
          </cell>
          <cell r="CP871">
            <v>4.91655383785369</v>
          </cell>
          <cell r="CQ871">
            <v>5.04929448637448</v>
          </cell>
          <cell r="CR871">
            <v>1.45686286160367</v>
          </cell>
          <cell r="CS871">
            <v>1.46045188133361</v>
          </cell>
          <cell r="CT871">
            <v>1.44713626636419</v>
          </cell>
          <cell r="CU871">
            <v>1.45416675631043</v>
          </cell>
          <cell r="CV871">
            <v>1.47380203814896</v>
          </cell>
          <cell r="CW871">
            <v>1.44105506950536</v>
          </cell>
          <cell r="CX871">
            <v>1.42837050997244</v>
          </cell>
          <cell r="CY871">
            <v>1.44225609771068</v>
          </cell>
          <cell r="CZ871">
            <v>1.4509512082447</v>
          </cell>
          <cell r="DA871">
            <v>1.42420322737128</v>
          </cell>
          <cell r="DB871">
            <v>1.43926946898164</v>
          </cell>
          <cell r="DC871">
            <v>1.43491590711489</v>
          </cell>
          <cell r="DD871">
            <v>1.45783195994314</v>
          </cell>
          <cell r="DE871">
            <v>1.46436354434839</v>
          </cell>
          <cell r="DF871">
            <v>1.42562077209331</v>
          </cell>
          <cell r="DG871">
            <v>1.42562077209331</v>
          </cell>
          <cell r="DH871">
            <v>1.42562077209331</v>
          </cell>
          <cell r="DI871">
            <v>1.42562077209331</v>
          </cell>
          <cell r="DJ871">
            <v>1.42562077209331</v>
          </cell>
          <cell r="DK871">
            <v>1.42562077209331</v>
          </cell>
        </row>
        <row r="872">
          <cell r="A872">
            <v>1791.31045379384</v>
          </cell>
          <cell r="B872">
            <v>1776.86140994049</v>
          </cell>
          <cell r="C872">
            <v>1678.67143174232</v>
          </cell>
          <cell r="D872">
            <v>1778.69847644174</v>
          </cell>
          <cell r="E872">
            <v>2003.9766358303</v>
          </cell>
          <cell r="F872">
            <v>1479.82610246693</v>
          </cell>
          <cell r="G872">
            <v>1887.34120909063</v>
          </cell>
          <cell r="H872">
            <v>1978.38714620819</v>
          </cell>
          <cell r="I872">
            <v>1845.27366318996</v>
          </cell>
          <cell r="J872">
            <v>1878.37442540808</v>
          </cell>
          <cell r="K872">
            <v>1835.69044875441</v>
          </cell>
          <cell r="L872">
            <v>1951.7236961978</v>
          </cell>
          <cell r="M872">
            <v>2363.82529540403</v>
          </cell>
          <cell r="N872">
            <v>2287.67568250445</v>
          </cell>
          <cell r="O872">
            <v>2284.00277863995</v>
          </cell>
          <cell r="P872">
            <v>2209.70185223695</v>
          </cell>
          <cell r="Q872">
            <v>2398.0271557184</v>
          </cell>
          <cell r="R872">
            <v>2256.23166357722</v>
          </cell>
          <cell r="S872">
            <v>2563.76419935644</v>
          </cell>
          <cell r="T872">
            <v>2699.52884935345</v>
          </cell>
        </row>
        <row r="872">
          <cell r="Z872">
            <v>1791.31045379384</v>
          </cell>
          <cell r="AA872">
            <v>1776.86140994049</v>
          </cell>
          <cell r="AB872">
            <v>1678.67143174232</v>
          </cell>
          <cell r="AC872">
            <v>1778.69847644174</v>
          </cell>
          <cell r="AD872">
            <v>2003.9766358303</v>
          </cell>
          <cell r="AE872">
            <v>1479.82610246693</v>
          </cell>
          <cell r="AF872">
            <v>1887.34120909063</v>
          </cell>
          <cell r="AG872">
            <v>1978.38714620819</v>
          </cell>
          <cell r="AH872">
            <v>1845.27366318996</v>
          </cell>
          <cell r="AI872">
            <v>1878.37442540808</v>
          </cell>
          <cell r="AJ872">
            <v>1835.69044875441</v>
          </cell>
          <cell r="AK872">
            <v>1951.7236961978</v>
          </cell>
          <cell r="AL872">
            <v>2363.82529540403</v>
          </cell>
          <cell r="AM872">
            <v>2287.67568250445</v>
          </cell>
          <cell r="AN872">
            <v>2284.00277863995</v>
          </cell>
          <cell r="AO872">
            <v>2209.70185223695</v>
          </cell>
          <cell r="AP872">
            <v>2398.0271557184</v>
          </cell>
          <cell r="AQ872">
            <v>2256.23166357722</v>
          </cell>
          <cell r="AR872">
            <v>2563.76419935644</v>
          </cell>
          <cell r="AS872">
            <v>2699.52884935345</v>
          </cell>
        </row>
        <row r="872"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</row>
        <row r="872">
          <cell r="BX872">
            <v>3.18122598340708</v>
          </cell>
          <cell r="BY872">
            <v>3.32348715333704</v>
          </cell>
          <cell r="BZ872">
            <v>3.79080947738327</v>
          </cell>
          <cell r="CA872">
            <v>2.77961097624827</v>
          </cell>
          <cell r="CB872">
            <v>3.57760249903588</v>
          </cell>
          <cell r="CC872">
            <v>3.8007366512664</v>
          </cell>
          <cell r="CD872">
            <v>3.45520594713641</v>
          </cell>
          <cell r="CE872">
            <v>3.56377473462163</v>
          </cell>
          <cell r="CF872">
            <v>3.39654720771831</v>
          </cell>
          <cell r="CG872">
            <v>3.71879476544746</v>
          </cell>
          <cell r="CH872">
            <v>4.50591487614507</v>
          </cell>
          <cell r="CI872">
            <v>4.31649908858644</v>
          </cell>
          <cell r="CJ872">
            <v>4.36765088718901</v>
          </cell>
          <cell r="CK872">
            <v>4.22556677496378</v>
          </cell>
          <cell r="CL872">
            <v>4.58569732582094</v>
          </cell>
          <cell r="CM872">
            <v>4.31454476294245</v>
          </cell>
          <cell r="CN872">
            <v>4.90263281839369</v>
          </cell>
          <cell r="CO872">
            <v>5.16225272759601</v>
          </cell>
          <cell r="CP872">
            <v>4.89291292717641</v>
          </cell>
          <cell r="CQ872">
            <v>4.99536783234778</v>
          </cell>
          <cell r="CR872">
            <v>1.42271539656871</v>
          </cell>
          <cell r="CS872">
            <v>1.45031092147755</v>
          </cell>
          <cell r="CT872">
            <v>1.44570044284217</v>
          </cell>
          <cell r="CU872">
            <v>1.46627511585422</v>
          </cell>
          <cell r="CV872">
            <v>1.44833101748763</v>
          </cell>
          <cell r="CW872">
            <v>1.45859191217568</v>
          </cell>
          <cell r="CX872">
            <v>1.44532486057869</v>
          </cell>
          <cell r="CY872">
            <v>1.42610216230813</v>
          </cell>
          <cell r="CZ872">
            <v>1.46316727861103</v>
          </cell>
          <cell r="DA872">
            <v>1.44403944853554</v>
          </cell>
          <cell r="DB872">
            <v>1.4807063153041</v>
          </cell>
          <cell r="DC872">
            <v>1.43788204136555</v>
          </cell>
          <cell r="DD872">
            <v>1.43727386425441</v>
          </cell>
          <cell r="DE872">
            <v>1.45201110459489</v>
          </cell>
          <cell r="DF872">
            <v>1.43270193083469</v>
          </cell>
          <cell r="DG872">
            <v>1.43270193083469</v>
          </cell>
          <cell r="DH872">
            <v>1.43270193083469</v>
          </cell>
          <cell r="DI872">
            <v>1.43270193083469</v>
          </cell>
          <cell r="DJ872">
            <v>1.43270193083469</v>
          </cell>
          <cell r="DK872">
            <v>1.43270193083469</v>
          </cell>
        </row>
        <row r="873">
          <cell r="A873">
            <v>1225.71077170941</v>
          </cell>
          <cell r="B873">
            <v>1303.77704363619</v>
          </cell>
          <cell r="C873">
            <v>1683.57166569942</v>
          </cell>
          <cell r="D873">
            <v>1790.61792109566</v>
          </cell>
          <cell r="E873">
            <v>1588.72574275986</v>
          </cell>
          <cell r="F873">
            <v>1611.7902723529</v>
          </cell>
          <cell r="G873">
            <v>1701.37537658223</v>
          </cell>
          <cell r="H873">
            <v>1720.21584622278</v>
          </cell>
          <cell r="I873">
            <v>1879.38280204016</v>
          </cell>
          <cell r="J873">
            <v>2086.07556654771</v>
          </cell>
          <cell r="K873">
            <v>1912.56970748528</v>
          </cell>
          <cell r="L873">
            <v>1804.6284731139</v>
          </cell>
          <cell r="M873">
            <v>2190.45989098024</v>
          </cell>
          <cell r="N873">
            <v>1984.84810093849</v>
          </cell>
          <cell r="O873">
            <v>2164.52132601811</v>
          </cell>
          <cell r="P873">
            <v>2103.22287677009</v>
          </cell>
          <cell r="Q873">
            <v>2281.35634859858</v>
          </cell>
          <cell r="R873">
            <v>2220.33470015313</v>
          </cell>
          <cell r="S873">
            <v>2785.57613664037</v>
          </cell>
          <cell r="T873">
            <v>2412.49668920656</v>
          </cell>
        </row>
        <row r="873">
          <cell r="Z873">
            <v>1225.71077170941</v>
          </cell>
          <cell r="AA873">
            <v>1303.77704363619</v>
          </cell>
          <cell r="AB873">
            <v>1683.57166569942</v>
          </cell>
          <cell r="AC873">
            <v>1790.61792109566</v>
          </cell>
          <cell r="AD873">
            <v>1588.72574275986</v>
          </cell>
          <cell r="AE873">
            <v>1611.7902723529</v>
          </cell>
          <cell r="AF873">
            <v>1701.37537658223</v>
          </cell>
          <cell r="AG873">
            <v>1720.21584622278</v>
          </cell>
          <cell r="AH873">
            <v>1879.38280204016</v>
          </cell>
          <cell r="AI873">
            <v>2086.07556654771</v>
          </cell>
          <cell r="AJ873">
            <v>1912.56970748528</v>
          </cell>
          <cell r="AK873">
            <v>1804.6284731139</v>
          </cell>
          <cell r="AL873">
            <v>2190.45989098024</v>
          </cell>
          <cell r="AM873">
            <v>1984.84810093849</v>
          </cell>
          <cell r="AN873">
            <v>2164.52132601811</v>
          </cell>
          <cell r="AO873">
            <v>2103.22287677009</v>
          </cell>
          <cell r="AP873">
            <v>2281.35634859858</v>
          </cell>
          <cell r="AQ873">
            <v>2220.33470015313</v>
          </cell>
          <cell r="AR873">
            <v>2785.57613664037</v>
          </cell>
          <cell r="AS873">
            <v>2412.49668920656</v>
          </cell>
        </row>
        <row r="873"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</row>
        <row r="873">
          <cell r="BX873">
            <v>3.21650414739631</v>
          </cell>
          <cell r="BY873">
            <v>3.38235248957317</v>
          </cell>
          <cell r="BZ873">
            <v>3.03117663123668</v>
          </cell>
          <cell r="CA873">
            <v>3.0884292667064</v>
          </cell>
          <cell r="CB873">
            <v>3.22872376032318</v>
          </cell>
          <cell r="CC873">
            <v>3.23583899311758</v>
          </cell>
          <cell r="CD873">
            <v>3.53880815289025</v>
          </cell>
          <cell r="CE873">
            <v>3.94699977924333</v>
          </cell>
          <cell r="CF873">
            <v>3.64074930364902</v>
          </cell>
          <cell r="CG873">
            <v>3.42417092604569</v>
          </cell>
          <cell r="CH873">
            <v>4.14518822868114</v>
          </cell>
          <cell r="CI873">
            <v>3.77962863852389</v>
          </cell>
          <cell r="CJ873">
            <v>4.12685946423432</v>
          </cell>
          <cell r="CK873">
            <v>4.00998831938519</v>
          </cell>
          <cell r="CL873">
            <v>4.34961620628834</v>
          </cell>
          <cell r="CM873">
            <v>4.23327280768872</v>
          </cell>
          <cell r="CN873">
            <v>5.31095771829942</v>
          </cell>
          <cell r="CO873">
            <v>4.59964735602829</v>
          </cell>
          <cell r="CP873">
            <v>5.24441522685448</v>
          </cell>
          <cell r="CQ873">
            <v>5.32702165894257</v>
          </cell>
          <cell r="CR873">
            <v>1.46199079489582</v>
          </cell>
          <cell r="CS873">
            <v>1.4606342109813</v>
          </cell>
          <cell r="CT873">
            <v>1.43401808302936</v>
          </cell>
          <cell r="CU873">
            <v>1.45041137453088</v>
          </cell>
          <cell r="CV873">
            <v>1.43596820554116</v>
          </cell>
          <cell r="CW873">
            <v>1.42980893474701</v>
          </cell>
          <cell r="CX873">
            <v>1.44369811343927</v>
          </cell>
          <cell r="CY873">
            <v>1.4564754725627</v>
          </cell>
          <cell r="CZ873">
            <v>1.45500794497347</v>
          </cell>
          <cell r="DA873">
            <v>1.44800502772866</v>
          </cell>
          <cell r="DB873">
            <v>1.43924136758254</v>
          </cell>
          <cell r="DC873">
            <v>1.44390794278543</v>
          </cell>
          <cell r="DD873">
            <v>1.44776537136836</v>
          </cell>
          <cell r="DE873">
            <v>1.43874981450425</v>
          </cell>
          <cell r="DF873">
            <v>1.43697537198508</v>
          </cell>
          <cell r="DG873">
            <v>1.43697537198508</v>
          </cell>
          <cell r="DH873">
            <v>1.43697537198508</v>
          </cell>
          <cell r="DI873">
            <v>1.43697537198508</v>
          </cell>
          <cell r="DJ873">
            <v>1.43697537198508</v>
          </cell>
          <cell r="DK873">
            <v>1.43697537198508</v>
          </cell>
        </row>
        <row r="874">
          <cell r="A874">
            <v>1352.29824198694</v>
          </cell>
          <cell r="B874">
            <v>1098.33575095924</v>
          </cell>
          <cell r="C874">
            <v>1571.65073977218</v>
          </cell>
          <cell r="D874">
            <v>1263.75568842664</v>
          </cell>
          <cell r="E874">
            <v>1664.98284754808</v>
          </cell>
          <cell r="F874">
            <v>1759.59356319064</v>
          </cell>
          <cell r="G874">
            <v>1593.04250417154</v>
          </cell>
          <cell r="H874">
            <v>2062.64615397684</v>
          </cell>
          <cell r="I874">
            <v>1822.72634485758</v>
          </cell>
          <cell r="J874">
            <v>2016.06335847385</v>
          </cell>
          <cell r="K874">
            <v>2110.99605093881</v>
          </cell>
          <cell r="L874">
            <v>2263.18099911195</v>
          </cell>
          <cell r="M874">
            <v>2064.99200223663</v>
          </cell>
          <cell r="N874">
            <v>1894.81537868475</v>
          </cell>
          <cell r="O874">
            <v>2082.14184710741</v>
          </cell>
          <cell r="P874">
            <v>2105.80436690485</v>
          </cell>
          <cell r="Q874">
            <v>2168.29507879692</v>
          </cell>
          <cell r="R874">
            <v>2506.7837086344</v>
          </cell>
          <cell r="S874">
            <v>2344.01441134864</v>
          </cell>
          <cell r="T874">
            <v>1968.92752248415</v>
          </cell>
        </row>
        <row r="874">
          <cell r="Z874">
            <v>1352.29824198694</v>
          </cell>
          <cell r="AA874">
            <v>1098.33575095924</v>
          </cell>
          <cell r="AB874">
            <v>1571.65073977218</v>
          </cell>
          <cell r="AC874">
            <v>1263.75568842664</v>
          </cell>
          <cell r="AD874">
            <v>1664.98284754808</v>
          </cell>
          <cell r="AE874">
            <v>1759.59356319064</v>
          </cell>
          <cell r="AF874">
            <v>1593.04250417154</v>
          </cell>
          <cell r="AG874">
            <v>2062.64615397684</v>
          </cell>
          <cell r="AH874">
            <v>1822.72634485758</v>
          </cell>
          <cell r="AI874">
            <v>2016.06335847385</v>
          </cell>
          <cell r="AJ874">
            <v>2110.99605093881</v>
          </cell>
          <cell r="AK874">
            <v>2263.18099911195</v>
          </cell>
          <cell r="AL874">
            <v>2064.99200223663</v>
          </cell>
          <cell r="AM874">
            <v>1894.81537868475</v>
          </cell>
          <cell r="AN874">
            <v>2082.14184710741</v>
          </cell>
          <cell r="AO874">
            <v>2105.80436690485</v>
          </cell>
          <cell r="AP874">
            <v>2168.29507879692</v>
          </cell>
          <cell r="AQ874">
            <v>2506.7837086344</v>
          </cell>
          <cell r="AR874">
            <v>2344.01441134864</v>
          </cell>
          <cell r="AS874">
            <v>1968.92752248415</v>
          </cell>
        </row>
        <row r="874"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</row>
        <row r="874">
          <cell r="BX874">
            <v>2.94555000104966</v>
          </cell>
          <cell r="BY874">
            <v>2.42853700627812</v>
          </cell>
          <cell r="BZ874">
            <v>3.18576466007673</v>
          </cell>
          <cell r="CA874">
            <v>3.33846221602501</v>
          </cell>
          <cell r="CB874">
            <v>2.991366191709</v>
          </cell>
          <cell r="CC874">
            <v>3.93335997383043</v>
          </cell>
          <cell r="CD874">
            <v>3.41816888179043</v>
          </cell>
          <cell r="CE874">
            <v>3.88707856488232</v>
          </cell>
          <cell r="CF874">
            <v>3.9972694819596</v>
          </cell>
          <cell r="CG874">
            <v>4.31932600604769</v>
          </cell>
          <cell r="CH874">
            <v>3.9557831643204</v>
          </cell>
          <cell r="CI874">
            <v>3.54909593773279</v>
          </cell>
          <cell r="CJ874">
            <v>3.88266530218443</v>
          </cell>
          <cell r="CK874">
            <v>3.92678988702355</v>
          </cell>
          <cell r="CL874">
            <v>4.04331918069738</v>
          </cell>
          <cell r="CM874">
            <v>4.67451443767746</v>
          </cell>
          <cell r="CN874">
            <v>4.37099107124095</v>
          </cell>
          <cell r="CO874">
            <v>3.67154936378877</v>
          </cell>
          <cell r="CP874">
            <v>4.8890957749268</v>
          </cell>
          <cell r="CQ874">
            <v>5.18905366033086</v>
          </cell>
          <cell r="CR874">
            <v>1.43569832171376</v>
          </cell>
          <cell r="CS874">
            <v>1.4528688497872</v>
          </cell>
          <cell r="CT874">
            <v>1.46182968756177</v>
          </cell>
          <cell r="CU874">
            <v>1.42569141129131</v>
          </cell>
          <cell r="CV874">
            <v>1.43186874402945</v>
          </cell>
          <cell r="CW874">
            <v>1.44401942294679</v>
          </cell>
          <cell r="CX874">
            <v>1.45903233897799</v>
          </cell>
          <cell r="CY874">
            <v>1.43670688443448</v>
          </cell>
          <cell r="CZ874">
            <v>1.46094911647936</v>
          </cell>
          <cell r="DA874">
            <v>1.42098009183408</v>
          </cell>
          <cell r="DB874">
            <v>1.44687538595837</v>
          </cell>
          <cell r="DC874">
            <v>1.43552394037781</v>
          </cell>
          <cell r="DD874">
            <v>1.43018767710106</v>
          </cell>
          <cell r="DE874">
            <v>1.46270348876831</v>
          </cell>
          <cell r="DF874">
            <v>1.46922223969286</v>
          </cell>
          <cell r="DG874">
            <v>1.46922223969286</v>
          </cell>
          <cell r="DH874">
            <v>1.46922223969286</v>
          </cell>
          <cell r="DI874">
            <v>1.46922223969286</v>
          </cell>
          <cell r="DJ874">
            <v>1.46922223969286</v>
          </cell>
          <cell r="DK874">
            <v>1.46922223969286</v>
          </cell>
        </row>
        <row r="875">
          <cell r="A875">
            <v>1337.03604468709</v>
          </cell>
          <cell r="B875">
            <v>1400.00510548668</v>
          </cell>
          <cell r="C875">
            <v>1724.29046930274</v>
          </cell>
          <cell r="D875">
            <v>1961.2005173502</v>
          </cell>
          <cell r="E875">
            <v>1737.21064441508</v>
          </cell>
          <cell r="F875">
            <v>1773.50214891313</v>
          </cell>
          <cell r="G875">
            <v>1742.33473786403</v>
          </cell>
          <cell r="H875">
            <v>1909.38611227945</v>
          </cell>
          <cell r="I875">
            <v>1867.0971195314</v>
          </cell>
          <cell r="J875">
            <v>1881.00375856995</v>
          </cell>
          <cell r="K875">
            <v>1816.81748971283</v>
          </cell>
          <cell r="L875">
            <v>1975.51965961201</v>
          </cell>
          <cell r="M875">
            <v>1957.48764874357</v>
          </cell>
          <cell r="N875">
            <v>2415.21824417501</v>
          </cell>
          <cell r="O875">
            <v>2538.7777407064</v>
          </cell>
          <cell r="P875">
            <v>2557.19808274732</v>
          </cell>
          <cell r="Q875">
            <v>2357.62394808835</v>
          </cell>
          <cell r="R875">
            <v>2226.18123976839</v>
          </cell>
          <cell r="S875">
            <v>2520.25181992357</v>
          </cell>
          <cell r="T875">
            <v>2872.51910192221</v>
          </cell>
        </row>
        <row r="875">
          <cell r="Z875">
            <v>1337.03604468709</v>
          </cell>
          <cell r="AA875">
            <v>1400.00510548668</v>
          </cell>
          <cell r="AB875">
            <v>1724.29046930274</v>
          </cell>
          <cell r="AC875">
            <v>1961.2005173502</v>
          </cell>
          <cell r="AD875">
            <v>1737.21064441508</v>
          </cell>
          <cell r="AE875">
            <v>1773.50214891313</v>
          </cell>
          <cell r="AF875">
            <v>1742.33473786403</v>
          </cell>
          <cell r="AG875">
            <v>1909.38611227945</v>
          </cell>
          <cell r="AH875">
            <v>1867.0971195314</v>
          </cell>
          <cell r="AI875">
            <v>1881.00375856995</v>
          </cell>
          <cell r="AJ875">
            <v>1816.81748971283</v>
          </cell>
          <cell r="AK875">
            <v>1975.51965961201</v>
          </cell>
          <cell r="AL875">
            <v>1957.48764874357</v>
          </cell>
          <cell r="AM875">
            <v>2415.21824417501</v>
          </cell>
          <cell r="AN875">
            <v>2538.7777407064</v>
          </cell>
          <cell r="AO875">
            <v>2557.19808274732</v>
          </cell>
          <cell r="AP875">
            <v>2357.62394808835</v>
          </cell>
          <cell r="AQ875">
            <v>2226.18123976839</v>
          </cell>
          <cell r="AR875">
            <v>2520.25181992357</v>
          </cell>
          <cell r="AS875">
            <v>2872.51910192221</v>
          </cell>
        </row>
        <row r="875"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</row>
        <row r="875">
          <cell r="BX875">
            <v>3.28489484273182</v>
          </cell>
          <cell r="BY875">
            <v>3.79368422574843</v>
          </cell>
          <cell r="BZ875">
            <v>3.25972720133709</v>
          </cell>
          <cell r="CA875">
            <v>3.39108444743926</v>
          </cell>
          <cell r="CB875">
            <v>3.29625595087248</v>
          </cell>
          <cell r="CC875">
            <v>3.64289567439529</v>
          </cell>
          <cell r="CD875">
            <v>3.57114731566039</v>
          </cell>
          <cell r="CE875">
            <v>3.57997785847898</v>
          </cell>
          <cell r="CF875">
            <v>3.40340262587388</v>
          </cell>
          <cell r="CG875">
            <v>3.76731916668537</v>
          </cell>
          <cell r="CH875">
            <v>3.7040783303289</v>
          </cell>
          <cell r="CI875">
            <v>4.51610328472178</v>
          </cell>
          <cell r="CJ875">
            <v>4.81388489006628</v>
          </cell>
          <cell r="CK875">
            <v>4.84881248723199</v>
          </cell>
          <cell r="CL875">
            <v>4.47039144789533</v>
          </cell>
          <cell r="CM875">
            <v>4.22115731552312</v>
          </cell>
          <cell r="CN875">
            <v>4.77875710053943</v>
          </cell>
          <cell r="CO875">
            <v>5.44670613715186</v>
          </cell>
          <cell r="CP875">
            <v>5.56357627985797</v>
          </cell>
          <cell r="CQ875">
            <v>5.34238397988563</v>
          </cell>
          <cell r="CR875">
            <v>1.44630245165489</v>
          </cell>
          <cell r="CS875">
            <v>1.42010128525152</v>
          </cell>
          <cell r="CT875">
            <v>1.43812319837096</v>
          </cell>
          <cell r="CU875">
            <v>1.41634141973672</v>
          </cell>
          <cell r="CV875">
            <v>1.46008574448294</v>
          </cell>
          <cell r="CW875">
            <v>1.43284842130412</v>
          </cell>
          <cell r="CX875">
            <v>1.44816419019311</v>
          </cell>
          <cell r="CY875">
            <v>1.43599907758304</v>
          </cell>
          <cell r="CZ875">
            <v>1.43240648506058</v>
          </cell>
          <cell r="DA875">
            <v>1.43951587375898</v>
          </cell>
          <cell r="DB875">
            <v>1.46253109336975</v>
          </cell>
          <cell r="DC875">
            <v>1.43666686829617</v>
          </cell>
          <cell r="DD875">
            <v>1.44785811241071</v>
          </cell>
          <cell r="DE875">
            <v>1.46520924527939</v>
          </cell>
          <cell r="DF875">
            <v>1.44489442785458</v>
          </cell>
          <cell r="DG875">
            <v>1.44489442785458</v>
          </cell>
          <cell r="DH875">
            <v>1.44489442785458</v>
          </cell>
          <cell r="DI875">
            <v>1.44489442785458</v>
          </cell>
          <cell r="DJ875">
            <v>1.44489442785458</v>
          </cell>
          <cell r="DK875">
            <v>1.44489442785458</v>
          </cell>
        </row>
        <row r="876">
          <cell r="A876">
            <v>1500.21758194727</v>
          </cell>
          <cell r="B876">
            <v>1696.89862136661</v>
          </cell>
          <cell r="C876">
            <v>1955.64312243514</v>
          </cell>
          <cell r="D876">
            <v>1701.64592685667</v>
          </cell>
          <cell r="E876">
            <v>1584.34891538816</v>
          </cell>
          <cell r="F876">
            <v>1833.85829152171</v>
          </cell>
          <cell r="G876">
            <v>1871.38364819025</v>
          </cell>
          <cell r="H876">
            <v>1677.6545605738</v>
          </cell>
          <cell r="I876">
            <v>1874.79760130297</v>
          </cell>
          <cell r="J876">
            <v>2232.46143099086</v>
          </cell>
          <cell r="K876">
            <v>2025.42907908775</v>
          </cell>
          <cell r="L876">
            <v>2033.67036403374</v>
          </cell>
          <cell r="M876">
            <v>2331.72531981209</v>
          </cell>
          <cell r="N876">
            <v>2106.23049692981</v>
          </cell>
          <cell r="O876">
            <v>1982.60074495409</v>
          </cell>
          <cell r="P876">
            <v>2028.23303375398</v>
          </cell>
          <cell r="Q876">
            <v>2436.62727503391</v>
          </cell>
          <cell r="R876">
            <v>2619.25669925368</v>
          </cell>
          <cell r="S876">
            <v>2416.70980477332</v>
          </cell>
          <cell r="T876">
            <v>2260.67668399155</v>
          </cell>
        </row>
        <row r="876">
          <cell r="Z876">
            <v>1500.21758194727</v>
          </cell>
          <cell r="AA876">
            <v>1696.89862136661</v>
          </cell>
          <cell r="AB876">
            <v>1955.64312243514</v>
          </cell>
          <cell r="AC876">
            <v>1701.64592685667</v>
          </cell>
          <cell r="AD876">
            <v>1584.34891538816</v>
          </cell>
          <cell r="AE876">
            <v>1833.85829152171</v>
          </cell>
          <cell r="AF876">
            <v>1871.38364819025</v>
          </cell>
          <cell r="AG876">
            <v>1677.6545605738</v>
          </cell>
          <cell r="AH876">
            <v>1874.79760130297</v>
          </cell>
          <cell r="AI876">
            <v>2232.46143099086</v>
          </cell>
          <cell r="AJ876">
            <v>2025.42907908775</v>
          </cell>
          <cell r="AK876">
            <v>2033.67036403374</v>
          </cell>
          <cell r="AL876">
            <v>2331.72531981209</v>
          </cell>
          <cell r="AM876">
            <v>2106.23049692981</v>
          </cell>
          <cell r="AN876">
            <v>1982.60074495409</v>
          </cell>
          <cell r="AO876">
            <v>2028.23303375398</v>
          </cell>
          <cell r="AP876">
            <v>2436.62727503391</v>
          </cell>
          <cell r="AQ876">
            <v>2619.25669925368</v>
          </cell>
          <cell r="AR876">
            <v>2416.70980477332</v>
          </cell>
          <cell r="AS876">
            <v>2260.67668399155</v>
          </cell>
        </row>
        <row r="876"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</row>
        <row r="876">
          <cell r="BX876">
            <v>3.73304750332457</v>
          </cell>
          <cell r="BY876">
            <v>3.2001747139871</v>
          </cell>
          <cell r="BZ876">
            <v>3.00010275893759</v>
          </cell>
          <cell r="CA876">
            <v>3.53231451321673</v>
          </cell>
          <cell r="CB876">
            <v>3.56047441857005</v>
          </cell>
          <cell r="CC876">
            <v>3.22839762012172</v>
          </cell>
          <cell r="CD876">
            <v>3.58843584929993</v>
          </cell>
          <cell r="CE876">
            <v>4.23725420986917</v>
          </cell>
          <cell r="CF876">
            <v>3.80584284017867</v>
          </cell>
          <cell r="CG876">
            <v>3.83210317658466</v>
          </cell>
          <cell r="CH876">
            <v>4.4366338307214</v>
          </cell>
          <cell r="CI876">
            <v>3.95199502627844</v>
          </cell>
          <cell r="CJ876">
            <v>3.82078552256679</v>
          </cell>
          <cell r="CK876">
            <v>3.90872616762706</v>
          </cell>
          <cell r="CL876">
            <v>4.69576652789794</v>
          </cell>
          <cell r="CM876">
            <v>5.04772234241558</v>
          </cell>
          <cell r="CN876">
            <v>4.65738240935491</v>
          </cell>
          <cell r="CO876">
            <v>4.35668188231173</v>
          </cell>
          <cell r="CP876">
            <v>4.27446894219287</v>
          </cell>
          <cell r="CQ876">
            <v>4.66516999067019</v>
          </cell>
          <cell r="CR876">
            <v>1.43769625701925</v>
          </cell>
          <cell r="CS876">
            <v>1.4303831653735</v>
          </cell>
          <cell r="CT876">
            <v>1.43526873367252</v>
          </cell>
          <cell r="CU876">
            <v>1.45680909696812</v>
          </cell>
          <cell r="CV876">
            <v>1.44684442792377</v>
          </cell>
          <cell r="CW876">
            <v>1.42237314175767</v>
          </cell>
          <cell r="CX876">
            <v>1.43999868709956</v>
          </cell>
          <cell r="CY876">
            <v>1.42371368258302</v>
          </cell>
          <cell r="CZ876">
            <v>1.43138459209011</v>
          </cell>
          <cell r="DA876">
            <v>1.44346607135356</v>
          </cell>
          <cell r="DB876">
            <v>1.45805305096714</v>
          </cell>
          <cell r="DC876">
            <v>1.45395344820946</v>
          </cell>
          <cell r="DD876">
            <v>1.43989537815692</v>
          </cell>
          <cell r="DE876">
            <v>1.4601472101473</v>
          </cell>
          <cell r="DF876">
            <v>1.4216403487728</v>
          </cell>
          <cell r="DG876">
            <v>1.4216403487728</v>
          </cell>
          <cell r="DH876">
            <v>1.4216403487728</v>
          </cell>
          <cell r="DI876">
            <v>1.4216403487728</v>
          </cell>
          <cell r="DJ876">
            <v>1.4216403487728</v>
          </cell>
          <cell r="DK876">
            <v>1.4216403487728</v>
          </cell>
        </row>
        <row r="877">
          <cell r="A877">
            <v>1264.69043758035</v>
          </cell>
          <cell r="B877">
            <v>1634.01974333849</v>
          </cell>
          <cell r="C877">
            <v>1455.517778005</v>
          </cell>
          <cell r="D877">
            <v>1812.89012865098</v>
          </cell>
          <cell r="E877">
            <v>1889.26912137086</v>
          </cell>
          <cell r="F877">
            <v>1748.1881500723</v>
          </cell>
          <cell r="G877">
            <v>1735.65829097701</v>
          </cell>
          <cell r="H877">
            <v>1991.84792959288</v>
          </cell>
          <cell r="I877">
            <v>1794.63578208617</v>
          </cell>
          <cell r="J877">
            <v>1738.1219666617</v>
          </cell>
          <cell r="K877">
            <v>2208.79560993735</v>
          </cell>
          <cell r="L877">
            <v>2080.24075874219</v>
          </cell>
          <cell r="M877">
            <v>2125.90871076778</v>
          </cell>
          <cell r="N877">
            <v>2187.68910752638</v>
          </cell>
          <cell r="O877">
            <v>2077.34860321803</v>
          </cell>
          <cell r="P877">
            <v>2424.28564996065</v>
          </cell>
          <cell r="Q877">
            <v>2103.85056147405</v>
          </cell>
          <cell r="R877">
            <v>2155.13823899385</v>
          </cell>
          <cell r="S877">
            <v>1993.54905482299</v>
          </cell>
          <cell r="T877">
            <v>2410.04125786899</v>
          </cell>
        </row>
        <row r="877">
          <cell r="Z877">
            <v>1264.69043758035</v>
          </cell>
          <cell r="AA877">
            <v>1634.01974333849</v>
          </cell>
          <cell r="AB877">
            <v>1455.517778005</v>
          </cell>
          <cell r="AC877">
            <v>1812.89012865098</v>
          </cell>
          <cell r="AD877">
            <v>1889.26912137086</v>
          </cell>
          <cell r="AE877">
            <v>1748.1881500723</v>
          </cell>
          <cell r="AF877">
            <v>1735.65829097701</v>
          </cell>
          <cell r="AG877">
            <v>1991.84792959288</v>
          </cell>
          <cell r="AH877">
            <v>1794.63578208617</v>
          </cell>
          <cell r="AI877">
            <v>1738.1219666617</v>
          </cell>
          <cell r="AJ877">
            <v>2208.79560993735</v>
          </cell>
          <cell r="AK877">
            <v>2080.24075874219</v>
          </cell>
          <cell r="AL877">
            <v>2125.90871076778</v>
          </cell>
          <cell r="AM877">
            <v>2187.68910752638</v>
          </cell>
          <cell r="AN877">
            <v>2077.34860321803</v>
          </cell>
          <cell r="AO877">
            <v>2424.28564996065</v>
          </cell>
          <cell r="AP877">
            <v>2103.85056147405</v>
          </cell>
          <cell r="AQ877">
            <v>2155.13823899385</v>
          </cell>
          <cell r="AR877">
            <v>1993.54905482299</v>
          </cell>
          <cell r="AS877">
            <v>2410.04125786899</v>
          </cell>
        </row>
        <row r="877"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</row>
        <row r="877">
          <cell r="BX877">
            <v>2.79648389343851</v>
          </cell>
          <cell r="BY877">
            <v>3.4696774906153</v>
          </cell>
          <cell r="BZ877">
            <v>3.59983263073647</v>
          </cell>
          <cell r="CA877">
            <v>3.3255742869228</v>
          </cell>
          <cell r="CB877">
            <v>3.27776429054278</v>
          </cell>
          <cell r="CC877">
            <v>3.74436583477552</v>
          </cell>
          <cell r="CD877">
            <v>3.44577664359205</v>
          </cell>
          <cell r="CE877">
            <v>3.32373968524996</v>
          </cell>
          <cell r="CF877">
            <v>4.18255009424736</v>
          </cell>
          <cell r="CG877">
            <v>3.92508036373085</v>
          </cell>
          <cell r="CH877">
            <v>3.98309598731538</v>
          </cell>
          <cell r="CI877">
            <v>4.15498027833023</v>
          </cell>
          <cell r="CJ877">
            <v>3.9802544658773</v>
          </cell>
          <cell r="CK877">
            <v>4.64499495648943</v>
          </cell>
          <cell r="CL877">
            <v>4.03103291372163</v>
          </cell>
          <cell r="CM877">
            <v>4.12930145044023</v>
          </cell>
          <cell r="CN877">
            <v>3.81969233094184</v>
          </cell>
          <cell r="CO877">
            <v>4.61770232724621</v>
          </cell>
          <cell r="CP877">
            <v>5.22468482819508</v>
          </cell>
          <cell r="CQ877">
            <v>4.73325916117522</v>
          </cell>
          <cell r="CR877">
            <v>1.42842788054494</v>
          </cell>
          <cell r="CS877">
            <v>1.46196981556531</v>
          </cell>
          <cell r="CT877">
            <v>1.42597636592732</v>
          </cell>
          <cell r="CU877">
            <v>1.43149393098085</v>
          </cell>
          <cell r="CV877">
            <v>1.43786678868977</v>
          </cell>
          <cell r="CW877">
            <v>1.44021939139191</v>
          </cell>
          <cell r="CX877">
            <v>1.45075355423746</v>
          </cell>
          <cell r="CY877">
            <v>1.45742105769698</v>
          </cell>
          <cell r="CZ877">
            <v>1.42690919071132</v>
          </cell>
          <cell r="DA877">
            <v>1.43271689175497</v>
          </cell>
          <cell r="DB877">
            <v>1.44684335761318</v>
          </cell>
          <cell r="DC877">
            <v>1.45201861410077</v>
          </cell>
          <cell r="DD877">
            <v>1.46228146278913</v>
          </cell>
          <cell r="DE877">
            <v>1.44252641077569</v>
          </cell>
          <cell r="DF877">
            <v>1.42990004408156</v>
          </cell>
          <cell r="DG877">
            <v>1.42990004408156</v>
          </cell>
          <cell r="DH877">
            <v>1.42990004408156</v>
          </cell>
          <cell r="DI877">
            <v>1.42990004408156</v>
          </cell>
          <cell r="DJ877">
            <v>1.42990004408156</v>
          </cell>
          <cell r="DK877">
            <v>1.42990004408156</v>
          </cell>
        </row>
        <row r="878">
          <cell r="A878">
            <v>1377.9206015483</v>
          </cell>
          <cell r="B878">
            <v>1632.46484944269</v>
          </cell>
          <cell r="C878">
            <v>1780.13963326908</v>
          </cell>
          <cell r="D878">
            <v>2056.41974582809</v>
          </cell>
          <cell r="E878">
            <v>1978.89418151125</v>
          </cell>
          <cell r="F878">
            <v>1777.72412848067</v>
          </cell>
          <cell r="G878">
            <v>1740.9917191098</v>
          </cell>
          <cell r="H878">
            <v>1668.58184593012</v>
          </cell>
          <cell r="I878">
            <v>1753.5351209501</v>
          </cell>
          <cell r="J878">
            <v>2117.11285247251</v>
          </cell>
          <cell r="K878">
            <v>1815.68402468837</v>
          </cell>
          <cell r="L878">
            <v>1926.80680175802</v>
          </cell>
          <cell r="M878">
            <v>2027.19431736006</v>
          </cell>
          <cell r="N878">
            <v>1947.68556798912</v>
          </cell>
          <cell r="O878">
            <v>2024.96892348148</v>
          </cell>
          <cell r="P878">
            <v>2153.01842144643</v>
          </cell>
          <cell r="Q878">
            <v>2240.17036056913</v>
          </cell>
          <cell r="R878">
            <v>2486.64214469524</v>
          </cell>
          <cell r="S878">
            <v>2338.28864928045</v>
          </cell>
          <cell r="T878">
            <v>2213.56538601038</v>
          </cell>
        </row>
        <row r="878">
          <cell r="Z878">
            <v>1377.9206015483</v>
          </cell>
          <cell r="AA878">
            <v>1632.46484944269</v>
          </cell>
          <cell r="AB878">
            <v>1780.13963326908</v>
          </cell>
          <cell r="AC878">
            <v>2056.41974582809</v>
          </cell>
          <cell r="AD878">
            <v>1978.89418151125</v>
          </cell>
          <cell r="AE878">
            <v>1777.72412848067</v>
          </cell>
          <cell r="AF878">
            <v>1740.9917191098</v>
          </cell>
          <cell r="AG878">
            <v>1668.58184593012</v>
          </cell>
          <cell r="AH878">
            <v>1753.5351209501</v>
          </cell>
          <cell r="AI878">
            <v>2117.11285247251</v>
          </cell>
          <cell r="AJ878">
            <v>1815.68402468837</v>
          </cell>
          <cell r="AK878">
            <v>1926.80680175802</v>
          </cell>
          <cell r="AL878">
            <v>2027.19431736006</v>
          </cell>
          <cell r="AM878">
            <v>1947.68556798912</v>
          </cell>
          <cell r="AN878">
            <v>2024.96892348148</v>
          </cell>
          <cell r="AO878">
            <v>2153.01842144643</v>
          </cell>
          <cell r="AP878">
            <v>2240.17036056913</v>
          </cell>
          <cell r="AQ878">
            <v>2486.64214469524</v>
          </cell>
          <cell r="AR878">
            <v>2338.28864928045</v>
          </cell>
          <cell r="AS878">
            <v>2213.56538601038</v>
          </cell>
        </row>
        <row r="878"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</row>
        <row r="878">
          <cell r="BX878">
            <v>3.42000560783773</v>
          </cell>
          <cell r="BY878">
            <v>3.85576796963342</v>
          </cell>
          <cell r="BZ878">
            <v>3.78242781018907</v>
          </cell>
          <cell r="CA878">
            <v>3.37440261489586</v>
          </cell>
          <cell r="CB878">
            <v>3.29641035225239</v>
          </cell>
          <cell r="CC878">
            <v>3.14755338156871</v>
          </cell>
          <cell r="CD878">
            <v>3.32697737821879</v>
          </cell>
          <cell r="CE878">
            <v>3.98119392268304</v>
          </cell>
          <cell r="CF878">
            <v>3.39526837142365</v>
          </cell>
          <cell r="CG878">
            <v>3.65703352356903</v>
          </cell>
          <cell r="CH878">
            <v>3.87357513931883</v>
          </cell>
          <cell r="CI878">
            <v>3.76085210699742</v>
          </cell>
          <cell r="CJ878">
            <v>3.8422297149095</v>
          </cell>
          <cell r="CK878">
            <v>4.08519422678668</v>
          </cell>
          <cell r="CL878">
            <v>4.25055862637142</v>
          </cell>
          <cell r="CM878">
            <v>4.71822072324346</v>
          </cell>
          <cell r="CN878">
            <v>4.43673086837033</v>
          </cell>
          <cell r="CO878">
            <v>4.20007764237768</v>
          </cell>
          <cell r="CP878">
            <v>5.03344748848627</v>
          </cell>
          <cell r="CQ878">
            <v>5.1994186423682</v>
          </cell>
          <cell r="CR878">
            <v>1.42873439650431</v>
          </cell>
          <cell r="CS878">
            <v>1.44633531000404</v>
          </cell>
          <cell r="CT878">
            <v>1.42604879784165</v>
          </cell>
          <cell r="CU878">
            <v>1.46119443526435</v>
          </cell>
          <cell r="CV878">
            <v>1.43337247043992</v>
          </cell>
          <cell r="CW878">
            <v>1.44335979436198</v>
          </cell>
          <cell r="CX878">
            <v>1.44698014404337</v>
          </cell>
          <cell r="CY878">
            <v>1.45238429915331</v>
          </cell>
          <cell r="CZ878">
            <v>1.44401517193192</v>
          </cell>
          <cell r="DA878">
            <v>1.45692706698075</v>
          </cell>
          <cell r="DB878">
            <v>1.465120348611</v>
          </cell>
          <cell r="DC878">
            <v>1.44349859264912</v>
          </cell>
          <cell r="DD878">
            <v>1.43380645375575</v>
          </cell>
          <cell r="DE878">
            <v>1.41886059116162</v>
          </cell>
          <cell r="DF878">
            <v>1.44391680768194</v>
          </cell>
          <cell r="DG878">
            <v>1.44391680768194</v>
          </cell>
          <cell r="DH878">
            <v>1.44391680768194</v>
          </cell>
          <cell r="DI878">
            <v>1.44391680768194</v>
          </cell>
          <cell r="DJ878">
            <v>1.44391680768194</v>
          </cell>
          <cell r="DK878">
            <v>1.44391680768194</v>
          </cell>
        </row>
        <row r="879">
          <cell r="A879">
            <v>1316.9078585803</v>
          </cell>
          <cell r="B879">
            <v>1475.83612503278</v>
          </cell>
          <cell r="C879">
            <v>1410.50104286745</v>
          </cell>
          <cell r="D879">
            <v>1686.37402533639</v>
          </cell>
          <cell r="E879">
            <v>1831.41328254893</v>
          </cell>
          <cell r="F879">
            <v>1801.44713422908</v>
          </cell>
          <cell r="G879">
            <v>1882.21031291117</v>
          </cell>
          <cell r="H879">
            <v>2002.5307884577</v>
          </cell>
          <cell r="I879">
            <v>2139.31936754519</v>
          </cell>
          <cell r="J879">
            <v>2032.53271512872</v>
          </cell>
          <cell r="K879">
            <v>2079.12189157886</v>
          </cell>
          <cell r="L879">
            <v>1997.724910734</v>
          </cell>
          <cell r="M879">
            <v>2324.87157638528</v>
          </cell>
          <cell r="N879">
            <v>1956.30032045908</v>
          </cell>
          <cell r="O879">
            <v>2320.8751451623</v>
          </cell>
          <cell r="P879">
            <v>2245.53032979468</v>
          </cell>
          <cell r="Q879">
            <v>2333.89836077514</v>
          </cell>
          <cell r="R879">
            <v>2442.67107183593</v>
          </cell>
          <cell r="S879">
            <v>2717.19390091971</v>
          </cell>
          <cell r="T879">
            <v>2776.44843025542</v>
          </cell>
        </row>
        <row r="879">
          <cell r="Z879">
            <v>1316.9078585803</v>
          </cell>
          <cell r="AA879">
            <v>1475.83612503278</v>
          </cell>
          <cell r="AB879">
            <v>1410.50104286745</v>
          </cell>
          <cell r="AC879">
            <v>1686.37402533639</v>
          </cell>
          <cell r="AD879">
            <v>1831.41328254893</v>
          </cell>
          <cell r="AE879">
            <v>1801.44713422908</v>
          </cell>
          <cell r="AF879">
            <v>1882.21031291117</v>
          </cell>
          <cell r="AG879">
            <v>2002.5307884577</v>
          </cell>
          <cell r="AH879">
            <v>2139.31936754519</v>
          </cell>
          <cell r="AI879">
            <v>2032.53271512872</v>
          </cell>
          <cell r="AJ879">
            <v>2079.12189157886</v>
          </cell>
          <cell r="AK879">
            <v>1997.724910734</v>
          </cell>
          <cell r="AL879">
            <v>2324.87157638528</v>
          </cell>
          <cell r="AM879">
            <v>1956.30032045908</v>
          </cell>
          <cell r="AN879">
            <v>2320.8751451623</v>
          </cell>
          <cell r="AO879">
            <v>2245.53032979468</v>
          </cell>
          <cell r="AP879">
            <v>2333.89836077514</v>
          </cell>
          <cell r="AQ879">
            <v>2442.67107183593</v>
          </cell>
          <cell r="AR879">
            <v>2717.19390091971</v>
          </cell>
          <cell r="AS879">
            <v>2776.44843025542</v>
          </cell>
        </row>
        <row r="879"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</row>
        <row r="879">
          <cell r="BX879">
            <v>2.70668558821495</v>
          </cell>
          <cell r="BY879">
            <v>3.1545003084371</v>
          </cell>
          <cell r="BZ879">
            <v>3.45818455111468</v>
          </cell>
          <cell r="CA879">
            <v>3.42797963025643</v>
          </cell>
          <cell r="CB879">
            <v>3.57081437624714</v>
          </cell>
          <cell r="CC879">
            <v>3.82942417554343</v>
          </cell>
          <cell r="CD879">
            <v>4.06105581071022</v>
          </cell>
          <cell r="CE879">
            <v>3.85574819630713</v>
          </cell>
          <cell r="CF879">
            <v>3.94801428795608</v>
          </cell>
          <cell r="CG879">
            <v>3.79442181279278</v>
          </cell>
          <cell r="CH879">
            <v>4.38491517444985</v>
          </cell>
          <cell r="CI879">
            <v>3.7121733201399</v>
          </cell>
          <cell r="CJ879">
            <v>4.41835628524777</v>
          </cell>
          <cell r="CK879">
            <v>4.27491891024108</v>
          </cell>
          <cell r="CL879">
            <v>4.44314917713471</v>
          </cell>
          <cell r="CM879">
            <v>4.65022476781467</v>
          </cell>
          <cell r="CN879">
            <v>5.17284644776785</v>
          </cell>
          <cell r="CO879">
            <v>5.2856520084916</v>
          </cell>
          <cell r="CP879">
            <v>5.18248268147928</v>
          </cell>
          <cell r="CQ879">
            <v>4.71309711001971</v>
          </cell>
          <cell r="CR879">
            <v>1.43117010351214</v>
          </cell>
          <cell r="CS879">
            <v>1.45164363287568</v>
          </cell>
          <cell r="CT879">
            <v>1.42771899168514</v>
          </cell>
          <cell r="CU879">
            <v>1.46463856629955</v>
          </cell>
          <cell r="CV879">
            <v>1.45092621951105</v>
          </cell>
          <cell r="CW879">
            <v>1.43976106423317</v>
          </cell>
          <cell r="CX879">
            <v>1.44413571806494</v>
          </cell>
          <cell r="CY879">
            <v>1.43269208901971</v>
          </cell>
          <cell r="CZ879">
            <v>1.4432574250078</v>
          </cell>
          <cell r="DA879">
            <v>1.44422884941188</v>
          </cell>
          <cell r="DB879">
            <v>1.44280743305998</v>
          </cell>
          <cell r="DC879">
            <v>1.44243819046818</v>
          </cell>
          <cell r="DD879">
            <v>1.4525962110494</v>
          </cell>
          <cell r="DE879">
            <v>1.44382453165343</v>
          </cell>
          <cell r="DF879">
            <v>1.43912388024724</v>
          </cell>
          <cell r="DG879">
            <v>1.43912388024724</v>
          </cell>
          <cell r="DH879">
            <v>1.43912388024724</v>
          </cell>
          <cell r="DI879">
            <v>1.43912388024724</v>
          </cell>
          <cell r="DJ879">
            <v>1.43912388024724</v>
          </cell>
          <cell r="DK879">
            <v>1.43912388024724</v>
          </cell>
        </row>
        <row r="880">
          <cell r="A880">
            <v>1434.53856704601</v>
          </cell>
          <cell r="B880">
            <v>1664.72158209133</v>
          </cell>
          <cell r="C880">
            <v>1449.58669569199</v>
          </cell>
          <cell r="D880">
            <v>1663.47283043911</v>
          </cell>
          <cell r="E880">
            <v>1613.95714127081</v>
          </cell>
          <cell r="F880">
            <v>2275.59932447077</v>
          </cell>
          <cell r="G880">
            <v>1844.1161684303</v>
          </cell>
          <cell r="H880">
            <v>1940.03815861468</v>
          </cell>
          <cell r="I880">
            <v>1904.55755527943</v>
          </cell>
          <cell r="J880">
            <v>1792.65361358374</v>
          </cell>
          <cell r="K880">
            <v>1658.91786387057</v>
          </cell>
          <cell r="L880">
            <v>1908.5613404336</v>
          </cell>
          <cell r="M880">
            <v>2166.72669142615</v>
          </cell>
          <cell r="N880">
            <v>2693.56317356648</v>
          </cell>
          <cell r="O880">
            <v>2146.9635947326</v>
          </cell>
          <cell r="P880">
            <v>2431.58152739882</v>
          </cell>
          <cell r="Q880">
            <v>2264.2116224097</v>
          </cell>
          <cell r="R880">
            <v>2605.05773926444</v>
          </cell>
          <cell r="S880">
            <v>2286.86856913935</v>
          </cell>
          <cell r="T880">
            <v>2313.74200438645</v>
          </cell>
        </row>
        <row r="880">
          <cell r="Z880">
            <v>1434.53856704601</v>
          </cell>
          <cell r="AA880">
            <v>1664.72158209133</v>
          </cell>
          <cell r="AB880">
            <v>1449.58669569199</v>
          </cell>
          <cell r="AC880">
            <v>1663.47283043911</v>
          </cell>
          <cell r="AD880">
            <v>1613.95714127081</v>
          </cell>
          <cell r="AE880">
            <v>2275.59932447077</v>
          </cell>
          <cell r="AF880">
            <v>1844.1161684303</v>
          </cell>
          <cell r="AG880">
            <v>1940.03815861468</v>
          </cell>
          <cell r="AH880">
            <v>1904.55755527943</v>
          </cell>
          <cell r="AI880">
            <v>1792.65361358374</v>
          </cell>
          <cell r="AJ880">
            <v>1658.91786387057</v>
          </cell>
          <cell r="AK880">
            <v>1908.5613404336</v>
          </cell>
          <cell r="AL880">
            <v>2166.72669142615</v>
          </cell>
          <cell r="AM880">
            <v>2693.56317356648</v>
          </cell>
          <cell r="AN880">
            <v>2146.9635947326</v>
          </cell>
          <cell r="AO880">
            <v>2431.58152739882</v>
          </cell>
          <cell r="AP880">
            <v>2264.2116224097</v>
          </cell>
          <cell r="AQ880">
            <v>2605.05773926444</v>
          </cell>
          <cell r="AR880">
            <v>2286.86856913935</v>
          </cell>
          <cell r="AS880">
            <v>2313.74200438645</v>
          </cell>
        </row>
        <row r="880"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</row>
        <row r="880">
          <cell r="BX880">
            <v>2.75071451989517</v>
          </cell>
          <cell r="BY880">
            <v>3.1826562337571</v>
          </cell>
          <cell r="BZ880">
            <v>3.04163620001247</v>
          </cell>
          <cell r="CA880">
            <v>4.34476665654905</v>
          </cell>
          <cell r="CB880">
            <v>3.47901458581831</v>
          </cell>
          <cell r="CC880">
            <v>3.65622130161501</v>
          </cell>
          <cell r="CD880">
            <v>3.65979149193451</v>
          </cell>
          <cell r="CE880">
            <v>3.40506821474064</v>
          </cell>
          <cell r="CF880">
            <v>3.21380992131484</v>
          </cell>
          <cell r="CG880">
            <v>3.6212743975807</v>
          </cell>
          <cell r="CH880">
            <v>4.10816433006057</v>
          </cell>
          <cell r="CI880">
            <v>5.12099744277728</v>
          </cell>
          <cell r="CJ880">
            <v>4.11714163490546</v>
          </cell>
          <cell r="CK880">
            <v>4.66294145354036</v>
          </cell>
          <cell r="CL880">
            <v>4.34198323796957</v>
          </cell>
          <cell r="CM880">
            <v>4.995609476552</v>
          </cell>
          <cell r="CN880">
            <v>4.38543151018494</v>
          </cell>
          <cell r="CO880">
            <v>4.43696556479129</v>
          </cell>
          <cell r="CP880">
            <v>5.39571165355632</v>
          </cell>
          <cell r="CQ880">
            <v>4.94985641312935</v>
          </cell>
          <cell r="CR880">
            <v>1.43748944533198</v>
          </cell>
          <cell r="CS880">
            <v>1.44008981240968</v>
          </cell>
          <cell r="CT880">
            <v>1.44379591936261</v>
          </cell>
          <cell r="CU880">
            <v>1.43196734887141</v>
          </cell>
          <cell r="CV880">
            <v>1.45375715446351</v>
          </cell>
          <cell r="CW880">
            <v>1.43494902949106</v>
          </cell>
          <cell r="CX880">
            <v>1.45224256454338</v>
          </cell>
          <cell r="CY880">
            <v>1.4537339506645</v>
          </cell>
          <cell r="CZ880">
            <v>1.42575496893049</v>
          </cell>
          <cell r="DA880">
            <v>1.4423733838816</v>
          </cell>
          <cell r="DB880">
            <v>1.41420325415543</v>
          </cell>
          <cell r="DC880">
            <v>1.44394889897421</v>
          </cell>
          <cell r="DD880">
            <v>1.44498540803724</v>
          </cell>
          <cell r="DE880">
            <v>1.44105229801807</v>
          </cell>
          <cell r="DF880">
            <v>1.42868343184855</v>
          </cell>
          <cell r="DG880">
            <v>1.42868343184855</v>
          </cell>
          <cell r="DH880">
            <v>1.42868343184855</v>
          </cell>
          <cell r="DI880">
            <v>1.42868343184855</v>
          </cell>
          <cell r="DJ880">
            <v>1.42868343184855</v>
          </cell>
          <cell r="DK880">
            <v>1.42868343184855</v>
          </cell>
        </row>
        <row r="881">
          <cell r="A881">
            <v>1388.99642955811</v>
          </cell>
          <cell r="B881">
            <v>1399.48370666464</v>
          </cell>
          <cell r="C881">
            <v>1697.5884657289</v>
          </cell>
          <cell r="D881">
            <v>1545.1877547507</v>
          </cell>
          <cell r="E881">
            <v>1635.68872304694</v>
          </cell>
          <cell r="F881">
            <v>1731.56084373554</v>
          </cell>
          <cell r="G881">
            <v>1667.04527935135</v>
          </cell>
          <cell r="H881">
            <v>2041.33684294001</v>
          </cell>
          <cell r="I881">
            <v>1915.59914355056</v>
          </cell>
          <cell r="J881">
            <v>1995.6872128472</v>
          </cell>
          <cell r="K881">
            <v>1639.44315774443</v>
          </cell>
          <cell r="L881">
            <v>1783.97435202694</v>
          </cell>
          <cell r="M881">
            <v>2065.20775275296</v>
          </cell>
          <cell r="N881">
            <v>2054.71155044322</v>
          </cell>
          <cell r="O881">
            <v>2164.92338569349</v>
          </cell>
          <cell r="P881">
            <v>2486.96223130911</v>
          </cell>
          <cell r="Q881">
            <v>2312.51081307895</v>
          </cell>
          <cell r="R881">
            <v>2277.21304510965</v>
          </cell>
          <cell r="S881">
            <v>2438.34968761454</v>
          </cell>
          <cell r="T881">
            <v>2598.68265353375</v>
          </cell>
        </row>
        <row r="881">
          <cell r="Z881">
            <v>1388.99642955811</v>
          </cell>
          <cell r="AA881">
            <v>1399.48370666464</v>
          </cell>
          <cell r="AB881">
            <v>1697.5884657289</v>
          </cell>
          <cell r="AC881">
            <v>1545.1877547507</v>
          </cell>
          <cell r="AD881">
            <v>1635.68872304694</v>
          </cell>
          <cell r="AE881">
            <v>1731.56084373554</v>
          </cell>
          <cell r="AF881">
            <v>1667.04527935135</v>
          </cell>
          <cell r="AG881">
            <v>2041.33684294001</v>
          </cell>
          <cell r="AH881">
            <v>1915.59914355056</v>
          </cell>
          <cell r="AI881">
            <v>1995.6872128472</v>
          </cell>
          <cell r="AJ881">
            <v>1639.44315774443</v>
          </cell>
          <cell r="AK881">
            <v>1783.97435202694</v>
          </cell>
          <cell r="AL881">
            <v>2065.20775275296</v>
          </cell>
          <cell r="AM881">
            <v>2054.71155044322</v>
          </cell>
          <cell r="AN881">
            <v>2164.92338569349</v>
          </cell>
          <cell r="AO881">
            <v>2486.96223130911</v>
          </cell>
          <cell r="AP881">
            <v>2312.51081307895</v>
          </cell>
          <cell r="AQ881">
            <v>2277.21304510965</v>
          </cell>
          <cell r="AR881">
            <v>2438.34968761454</v>
          </cell>
          <cell r="AS881">
            <v>2598.68265353375</v>
          </cell>
        </row>
        <row r="881"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</row>
        <row r="881">
          <cell r="BX881">
            <v>3.23461664069728</v>
          </cell>
          <cell r="BY881">
            <v>2.9248116065871</v>
          </cell>
          <cell r="BZ881">
            <v>3.11197375124958</v>
          </cell>
          <cell r="CA881">
            <v>3.26822669148715</v>
          </cell>
          <cell r="CB881">
            <v>3.16267074368631</v>
          </cell>
          <cell r="CC881">
            <v>3.85354326941255</v>
          </cell>
          <cell r="CD881">
            <v>3.63818016214326</v>
          </cell>
          <cell r="CE881">
            <v>3.84565397695286</v>
          </cell>
          <cell r="CF881">
            <v>3.15467458495924</v>
          </cell>
          <cell r="CG881">
            <v>3.39064595785491</v>
          </cell>
          <cell r="CH881">
            <v>3.8807899997584</v>
          </cell>
          <cell r="CI881">
            <v>3.92410038385672</v>
          </cell>
          <cell r="CJ881">
            <v>4.0850534695957</v>
          </cell>
          <cell r="CK881">
            <v>4.69271742311953</v>
          </cell>
          <cell r="CL881">
            <v>4.36354024482934</v>
          </cell>
          <cell r="CM881">
            <v>4.29693591579634</v>
          </cell>
          <cell r="CN881">
            <v>4.60098907762809</v>
          </cell>
          <cell r="CO881">
            <v>4.90352576001006</v>
          </cell>
          <cell r="CP881">
            <v>4.74244875817763</v>
          </cell>
          <cell r="CQ881">
            <v>5.51177914866928</v>
          </cell>
          <cell r="CR881">
            <v>1.45369423184353</v>
          </cell>
          <cell r="CS881">
            <v>1.43531167571092</v>
          </cell>
          <cell r="CT881">
            <v>1.4378604391166</v>
          </cell>
          <cell r="CU881">
            <v>1.44740642418535</v>
          </cell>
          <cell r="CV881">
            <v>1.44003109455935</v>
          </cell>
          <cell r="CW881">
            <v>1.45155240423226</v>
          </cell>
          <cell r="CX881">
            <v>1.44411091474075</v>
          </cell>
          <cell r="CY881">
            <v>1.45131461833573</v>
          </cell>
          <cell r="CZ881">
            <v>1.44253901614197</v>
          </cell>
          <cell r="DA881">
            <v>1.42177019366514</v>
          </cell>
          <cell r="DB881">
            <v>1.42379981476562</v>
          </cell>
          <cell r="DC881">
            <v>1.44149552185905</v>
          </cell>
          <cell r="DD881">
            <v>1.45797722436724</v>
          </cell>
          <cell r="DE881">
            <v>1.43455726481961</v>
          </cell>
          <cell r="DF881">
            <v>1.45195087194109</v>
          </cell>
          <cell r="DG881">
            <v>1.45195087194109</v>
          </cell>
          <cell r="DH881">
            <v>1.45195087194109</v>
          </cell>
          <cell r="DI881">
            <v>1.45195087194109</v>
          </cell>
          <cell r="DJ881">
            <v>1.45195087194109</v>
          </cell>
          <cell r="DK881">
            <v>1.45195087194109</v>
          </cell>
        </row>
        <row r="882">
          <cell r="A882">
            <v>1212.21307415066</v>
          </cell>
          <cell r="B882">
            <v>1532.98147531364</v>
          </cell>
          <cell r="C882">
            <v>1767.88411384638</v>
          </cell>
          <cell r="D882">
            <v>1596.95676103091</v>
          </cell>
          <cell r="E882">
            <v>1833.03838971805</v>
          </cell>
          <cell r="F882">
            <v>1788.58402280538</v>
          </cell>
          <cell r="G882">
            <v>1889.07707428688</v>
          </cell>
          <cell r="H882">
            <v>2261.53729408608</v>
          </cell>
          <cell r="I882">
            <v>2050.80212062094</v>
          </cell>
          <cell r="J882">
            <v>1821.68060092201</v>
          </cell>
          <cell r="K882">
            <v>2008.85509754775</v>
          </cell>
          <cell r="L882">
            <v>2064.26978978333</v>
          </cell>
          <cell r="M882">
            <v>2234.46874122684</v>
          </cell>
          <cell r="N882">
            <v>2365.81877805398</v>
          </cell>
          <cell r="O882">
            <v>1972.298143539</v>
          </cell>
          <cell r="P882">
            <v>2193.19370276241</v>
          </cell>
          <cell r="Q882">
            <v>2426.21177142225</v>
          </cell>
          <cell r="R882">
            <v>2252.16726003015</v>
          </cell>
          <cell r="S882">
            <v>2506.93454637605</v>
          </cell>
          <cell r="T882">
            <v>2630.42851227554</v>
          </cell>
        </row>
        <row r="882">
          <cell r="Z882">
            <v>1212.21307415066</v>
          </cell>
          <cell r="AA882">
            <v>1532.98147531364</v>
          </cell>
          <cell r="AB882">
            <v>1767.88411384638</v>
          </cell>
          <cell r="AC882">
            <v>1596.95676103091</v>
          </cell>
          <cell r="AD882">
            <v>1833.03838971805</v>
          </cell>
          <cell r="AE882">
            <v>1788.58402280538</v>
          </cell>
          <cell r="AF882">
            <v>1889.07707428688</v>
          </cell>
          <cell r="AG882">
            <v>2261.53729408608</v>
          </cell>
          <cell r="AH882">
            <v>2050.80212062094</v>
          </cell>
          <cell r="AI882">
            <v>1821.68060092201</v>
          </cell>
          <cell r="AJ882">
            <v>2008.85509754775</v>
          </cell>
          <cell r="AK882">
            <v>2064.26978978333</v>
          </cell>
          <cell r="AL882">
            <v>2234.46874122684</v>
          </cell>
          <cell r="AM882">
            <v>2365.81877805398</v>
          </cell>
          <cell r="AN882">
            <v>1972.298143539</v>
          </cell>
          <cell r="AO882">
            <v>2193.19370276241</v>
          </cell>
          <cell r="AP882">
            <v>2426.21177142225</v>
          </cell>
          <cell r="AQ882">
            <v>2252.16726003015</v>
          </cell>
          <cell r="AR882">
            <v>2506.93454637605</v>
          </cell>
          <cell r="AS882">
            <v>2630.42851227554</v>
          </cell>
        </row>
        <row r="882"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</row>
        <row r="882">
          <cell r="BX882">
            <v>3.39403048562575</v>
          </cell>
          <cell r="BY882">
            <v>3.00195654989228</v>
          </cell>
          <cell r="BZ882">
            <v>3.44329220646469</v>
          </cell>
          <cell r="CA882">
            <v>3.29702719667034</v>
          </cell>
          <cell r="CB882">
            <v>3.64949819114591</v>
          </cell>
          <cell r="CC882">
            <v>4.23479994092163</v>
          </cell>
          <cell r="CD882">
            <v>3.90538886069389</v>
          </cell>
          <cell r="CE882">
            <v>3.48639740656677</v>
          </cell>
          <cell r="CF882">
            <v>3.77032172963863</v>
          </cell>
          <cell r="CG882">
            <v>3.8486681617088</v>
          </cell>
          <cell r="CH882">
            <v>4.2841965437352</v>
          </cell>
          <cell r="CI882">
            <v>4.4989865165699</v>
          </cell>
          <cell r="CJ882">
            <v>3.76113653217869</v>
          </cell>
          <cell r="CK882">
            <v>4.1823803285656</v>
          </cell>
          <cell r="CL882">
            <v>4.62674152900848</v>
          </cell>
          <cell r="CM882">
            <v>4.29484182501777</v>
          </cell>
          <cell r="CN882">
            <v>4.78067838629964</v>
          </cell>
          <cell r="CO882">
            <v>5.01617912343199</v>
          </cell>
          <cell r="CP882">
            <v>5.13309607299854</v>
          </cell>
          <cell r="CQ882">
            <v>5.25858993814738</v>
          </cell>
          <cell r="CR882">
            <v>1.45907855381795</v>
          </cell>
          <cell r="CS882">
            <v>1.42374716474499</v>
          </cell>
          <cell r="CT882">
            <v>1.42706971567878</v>
          </cell>
          <cell r="CU882">
            <v>1.45745747152183</v>
          </cell>
          <cell r="CV882">
            <v>1.45849456984806</v>
          </cell>
          <cell r="CW882">
            <v>1.48625713625157</v>
          </cell>
          <cell r="CX882">
            <v>1.4181548687268</v>
          </cell>
          <cell r="CY882">
            <v>1.46311341101718</v>
          </cell>
          <cell r="CZ882">
            <v>1.4386879635613</v>
          </cell>
          <cell r="DA882">
            <v>1.43153667638409</v>
          </cell>
          <cell r="DB882">
            <v>1.45974614122619</v>
          </cell>
          <cell r="DC882">
            <v>1.46947812412287</v>
          </cell>
          <cell r="DD882">
            <v>1.42893354804106</v>
          </cell>
          <cell r="DE882">
            <v>1.44070120203015</v>
          </cell>
          <cell r="DF882">
            <v>1.43668184108993</v>
          </cell>
          <cell r="DG882">
            <v>1.43668184108993</v>
          </cell>
          <cell r="DH882">
            <v>1.43668184108993</v>
          </cell>
          <cell r="DI882">
            <v>1.43668184108993</v>
          </cell>
          <cell r="DJ882">
            <v>1.43668184108993</v>
          </cell>
          <cell r="DK882">
            <v>1.43668184108993</v>
          </cell>
        </row>
        <row r="883">
          <cell r="A883">
            <v>1473.80767788948</v>
          </cell>
          <cell r="B883">
            <v>1524.32274703171</v>
          </cell>
          <cell r="C883">
            <v>1727.47734165264</v>
          </cell>
          <cell r="D883">
            <v>1815.42946170384</v>
          </cell>
          <cell r="E883">
            <v>1663.24382440117</v>
          </cell>
          <cell r="F883">
            <v>1546.9484810674</v>
          </cell>
          <cell r="G883">
            <v>1965.18765986541</v>
          </cell>
          <cell r="H883">
            <v>1771.87266895738</v>
          </cell>
          <cell r="I883">
            <v>2010.85158635148</v>
          </cell>
          <cell r="J883">
            <v>1944.31384090221</v>
          </cell>
          <cell r="K883">
            <v>2136.27760713134</v>
          </cell>
          <cell r="L883">
            <v>1905.34813924823</v>
          </cell>
          <cell r="M883">
            <v>2079.41676405856</v>
          </cell>
          <cell r="N883">
            <v>2302.34066705476</v>
          </cell>
          <cell r="O883">
            <v>2287.60148957469</v>
          </cell>
          <cell r="P883">
            <v>2385.83637133006</v>
          </cell>
          <cell r="Q883">
            <v>2404.94787381478</v>
          </cell>
          <cell r="R883">
            <v>2315.69705005271</v>
          </cell>
          <cell r="S883">
            <v>2596.29927139146</v>
          </cell>
          <cell r="T883">
            <v>2635.49120801205</v>
          </cell>
        </row>
        <row r="883">
          <cell r="Z883">
            <v>1473.80767788948</v>
          </cell>
          <cell r="AA883">
            <v>1524.32274703171</v>
          </cell>
          <cell r="AB883">
            <v>1727.47734165264</v>
          </cell>
          <cell r="AC883">
            <v>1815.42946170384</v>
          </cell>
          <cell r="AD883">
            <v>1663.24382440117</v>
          </cell>
          <cell r="AE883">
            <v>1546.9484810674</v>
          </cell>
          <cell r="AF883">
            <v>1965.18765986541</v>
          </cell>
          <cell r="AG883">
            <v>1771.87266895738</v>
          </cell>
          <cell r="AH883">
            <v>2010.85158635148</v>
          </cell>
          <cell r="AI883">
            <v>1944.31384090221</v>
          </cell>
          <cell r="AJ883">
            <v>2136.27760713134</v>
          </cell>
          <cell r="AK883">
            <v>1905.34813924823</v>
          </cell>
          <cell r="AL883">
            <v>2079.41676405856</v>
          </cell>
          <cell r="AM883">
            <v>2302.34066705476</v>
          </cell>
          <cell r="AN883">
            <v>2287.60148957469</v>
          </cell>
          <cell r="AO883">
            <v>2385.83637133006</v>
          </cell>
          <cell r="AP883">
            <v>2404.94787381478</v>
          </cell>
          <cell r="AQ883">
            <v>2315.69705005271</v>
          </cell>
          <cell r="AR883">
            <v>2596.29927139146</v>
          </cell>
          <cell r="AS883">
            <v>2635.49120801205</v>
          </cell>
        </row>
        <row r="883"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</row>
        <row r="883">
          <cell r="BX883">
            <v>3.29746792488196</v>
          </cell>
          <cell r="BY883">
            <v>3.44965766239472</v>
          </cell>
          <cell r="BZ883">
            <v>3.13795655309674</v>
          </cell>
          <cell r="CA883">
            <v>2.92660145941661</v>
          </cell>
          <cell r="CB883">
            <v>3.74377673228737</v>
          </cell>
          <cell r="CC883">
            <v>3.38540838277375</v>
          </cell>
          <cell r="CD883">
            <v>3.82213033723165</v>
          </cell>
          <cell r="CE883">
            <v>3.75013702994851</v>
          </cell>
          <cell r="CF883">
            <v>3.97021334137031</v>
          </cell>
          <cell r="CG883">
            <v>3.56882975334616</v>
          </cell>
          <cell r="CH883">
            <v>3.94949103826508</v>
          </cell>
          <cell r="CI883">
            <v>4.3273775841811</v>
          </cell>
          <cell r="CJ883">
            <v>4.31483343925608</v>
          </cell>
          <cell r="CK883">
            <v>4.50012233447281</v>
          </cell>
          <cell r="CL883">
            <v>4.53617011218729</v>
          </cell>
          <cell r="CM883">
            <v>4.36782678814035</v>
          </cell>
          <cell r="CN883">
            <v>4.89709373139063</v>
          </cell>
          <cell r="CO883">
            <v>4.97101686854997</v>
          </cell>
          <cell r="CP883">
            <v>4.8714127309598</v>
          </cell>
          <cell r="CQ883">
            <v>4.49059332541249</v>
          </cell>
          <cell r="CR883">
            <v>1.4353904068669</v>
          </cell>
          <cell r="CS883">
            <v>1.45625331202836</v>
          </cell>
          <cell r="CT883">
            <v>1.43528754258745</v>
          </cell>
          <cell r="CU883">
            <v>1.44181824224293</v>
          </cell>
          <cell r="CV883">
            <v>1.45216554739187</v>
          </cell>
          <cell r="CW883">
            <v>1.44816951518499</v>
          </cell>
          <cell r="CX883">
            <v>1.43814018983007</v>
          </cell>
          <cell r="CY883">
            <v>1.43393207539676</v>
          </cell>
          <cell r="CZ883">
            <v>1.44139051844854</v>
          </cell>
          <cell r="DA883">
            <v>1.42045135759256</v>
          </cell>
          <cell r="DB883">
            <v>1.4741815763441</v>
          </cell>
          <cell r="DC883">
            <v>1.46270129121651</v>
          </cell>
          <cell r="DD883">
            <v>1.44247250471038</v>
          </cell>
          <cell r="DE883">
            <v>1.45764554323233</v>
          </cell>
          <cell r="DF883">
            <v>1.45252451329409</v>
          </cell>
          <cell r="DG883">
            <v>1.45252451329409</v>
          </cell>
          <cell r="DH883">
            <v>1.45252451329409</v>
          </cell>
          <cell r="DI883">
            <v>1.45252451329409</v>
          </cell>
          <cell r="DJ883">
            <v>1.45252451329409</v>
          </cell>
          <cell r="DK883">
            <v>1.45252451329409</v>
          </cell>
        </row>
        <row r="884">
          <cell r="A884">
            <v>1492.22012760328</v>
          </cell>
          <cell r="B884">
            <v>1616.58024151975</v>
          </cell>
          <cell r="C884">
            <v>1903.93904323216</v>
          </cell>
          <cell r="D884">
            <v>1590.58830620315</v>
          </cell>
          <cell r="E884">
            <v>2030.77253275152</v>
          </cell>
          <cell r="F884">
            <v>2001.02966117364</v>
          </cell>
          <cell r="G884">
            <v>1566.43024929093</v>
          </cell>
          <cell r="H884">
            <v>1598.83798142274</v>
          </cell>
          <cell r="I884">
            <v>1663.96050818</v>
          </cell>
          <cell r="J884">
            <v>2041.21174180017</v>
          </cell>
          <cell r="K884">
            <v>1948.76859997638</v>
          </cell>
          <cell r="L884">
            <v>1977.14254183819</v>
          </cell>
          <cell r="M884">
            <v>2229.71667214375</v>
          </cell>
          <cell r="N884">
            <v>2302.85213175254</v>
          </cell>
          <cell r="O884">
            <v>2025.93048114978</v>
          </cell>
          <cell r="P884">
            <v>2053.68854375535</v>
          </cell>
          <cell r="Q884">
            <v>2224.40565761011</v>
          </cell>
          <cell r="R884">
            <v>2696.64052671206</v>
          </cell>
          <cell r="S884">
            <v>2627.40023053168</v>
          </cell>
          <cell r="T884">
            <v>2498.38863984264</v>
          </cell>
        </row>
        <row r="884">
          <cell r="Z884">
            <v>1492.22012760328</v>
          </cell>
          <cell r="AA884">
            <v>1616.58024151975</v>
          </cell>
          <cell r="AB884">
            <v>1903.93904323216</v>
          </cell>
          <cell r="AC884">
            <v>1590.58830620315</v>
          </cell>
          <cell r="AD884">
            <v>2030.77253275152</v>
          </cell>
          <cell r="AE884">
            <v>2001.02966117364</v>
          </cell>
          <cell r="AF884">
            <v>1566.43024929093</v>
          </cell>
          <cell r="AG884">
            <v>1598.83798142274</v>
          </cell>
          <cell r="AH884">
            <v>1663.96050818</v>
          </cell>
          <cell r="AI884">
            <v>2041.21174180017</v>
          </cell>
          <cell r="AJ884">
            <v>1948.76859997638</v>
          </cell>
          <cell r="AK884">
            <v>1977.14254183819</v>
          </cell>
          <cell r="AL884">
            <v>2229.71667214375</v>
          </cell>
          <cell r="AM884">
            <v>2302.85213175254</v>
          </cell>
          <cell r="AN884">
            <v>2025.93048114978</v>
          </cell>
          <cell r="AO884">
            <v>2053.68854375535</v>
          </cell>
          <cell r="AP884">
            <v>2224.40565761011</v>
          </cell>
          <cell r="AQ884">
            <v>2696.64052671206</v>
          </cell>
          <cell r="AR884">
            <v>2627.40023053168</v>
          </cell>
          <cell r="AS884">
            <v>2498.38863984264</v>
          </cell>
        </row>
        <row r="884"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</row>
        <row r="884">
          <cell r="BX884">
            <v>3.65386928371401</v>
          </cell>
          <cell r="BY884">
            <v>3.02148392675769</v>
          </cell>
          <cell r="BZ884">
            <v>3.8648235143317</v>
          </cell>
          <cell r="CA884">
            <v>3.82388906908259</v>
          </cell>
          <cell r="CB884">
            <v>2.9755586483633</v>
          </cell>
          <cell r="CC884">
            <v>3.03277851668217</v>
          </cell>
          <cell r="CD884">
            <v>3.17187000748732</v>
          </cell>
          <cell r="CE884">
            <v>3.87580874079938</v>
          </cell>
          <cell r="CF884">
            <v>3.67417402909906</v>
          </cell>
          <cell r="CG884">
            <v>3.76037845277156</v>
          </cell>
          <cell r="CH884">
            <v>4.18929138445018</v>
          </cell>
          <cell r="CI884">
            <v>4.35002292268632</v>
          </cell>
          <cell r="CJ884">
            <v>3.81966828591286</v>
          </cell>
          <cell r="CK884">
            <v>3.87200304882768</v>
          </cell>
          <cell r="CL884">
            <v>4.19387132205862</v>
          </cell>
          <cell r="CM884">
            <v>5.08421803918153</v>
          </cell>
          <cell r="CN884">
            <v>4.9536731039588</v>
          </cell>
          <cell r="CO884">
            <v>4.71043599091116</v>
          </cell>
          <cell r="CP884">
            <v>5.052371763985</v>
          </cell>
          <cell r="CQ884">
            <v>5.10385211489149</v>
          </cell>
          <cell r="CR884">
            <v>1.44223377902427</v>
          </cell>
          <cell r="CS884">
            <v>1.45551318055383</v>
          </cell>
          <cell r="CT884">
            <v>1.42760206955703</v>
          </cell>
          <cell r="CU884">
            <v>1.44226356552383</v>
          </cell>
          <cell r="CV884">
            <v>1.43958976213818</v>
          </cell>
          <cell r="CW884">
            <v>1.43369039877159</v>
          </cell>
          <cell r="CX884">
            <v>1.44228033497015</v>
          </cell>
          <cell r="CY884">
            <v>1.44434484984656</v>
          </cell>
          <cell r="CZ884">
            <v>1.43725811652454</v>
          </cell>
          <cell r="DA884">
            <v>1.44288877765557</v>
          </cell>
          <cell r="DB884">
            <v>1.45314076373214</v>
          </cell>
          <cell r="DC884">
            <v>1.44050098940335</v>
          </cell>
          <cell r="DD884">
            <v>1.45819716028075</v>
          </cell>
          <cell r="DE884">
            <v>1.45037946575084</v>
          </cell>
          <cell r="DF884">
            <v>1.45313520793783</v>
          </cell>
          <cell r="DG884">
            <v>1.45313520793783</v>
          </cell>
          <cell r="DH884">
            <v>1.45313520793783</v>
          </cell>
          <cell r="DI884">
            <v>1.45313520793783</v>
          </cell>
          <cell r="DJ884">
            <v>1.45313520793783</v>
          </cell>
          <cell r="DK884">
            <v>1.45313520793783</v>
          </cell>
        </row>
        <row r="885">
          <cell r="A885">
            <v>1363.79096409818</v>
          </cell>
          <cell r="B885">
            <v>1702.26050363752</v>
          </cell>
          <cell r="C885">
            <v>1574.13128392773</v>
          </cell>
          <cell r="D885">
            <v>1690.21587368888</v>
          </cell>
          <cell r="E885">
            <v>2084.65301397556</v>
          </cell>
          <cell r="F885">
            <v>1678.57843528053</v>
          </cell>
          <cell r="G885">
            <v>1380.1432426888</v>
          </cell>
          <cell r="H885">
            <v>1792.83935948857</v>
          </cell>
          <cell r="I885">
            <v>1733.56360384079</v>
          </cell>
          <cell r="J885">
            <v>1695.97095298519</v>
          </cell>
          <cell r="K885">
            <v>2015.93549091789</v>
          </cell>
          <cell r="L885">
            <v>2239.62807293823</v>
          </cell>
          <cell r="M885">
            <v>1894.5105604889</v>
          </cell>
          <cell r="N885">
            <v>2005.94937300202</v>
          </cell>
          <cell r="O885">
            <v>2350.37876726858</v>
          </cell>
          <cell r="P885">
            <v>2484.66610129919</v>
          </cell>
          <cell r="Q885">
            <v>2247.52105611699</v>
          </cell>
          <cell r="R885">
            <v>2337.37812608159</v>
          </cell>
          <cell r="S885">
            <v>2213.04308811592</v>
          </cell>
          <cell r="T885">
            <v>2573.78497301587</v>
          </cell>
        </row>
        <row r="885">
          <cell r="Z885">
            <v>1363.79096409818</v>
          </cell>
          <cell r="AA885">
            <v>1702.26050363752</v>
          </cell>
          <cell r="AB885">
            <v>1574.13128392773</v>
          </cell>
          <cell r="AC885">
            <v>1690.21587368888</v>
          </cell>
          <cell r="AD885">
            <v>2084.65301397556</v>
          </cell>
          <cell r="AE885">
            <v>1678.57843528053</v>
          </cell>
          <cell r="AF885">
            <v>1380.1432426888</v>
          </cell>
          <cell r="AG885">
            <v>1792.83935948857</v>
          </cell>
          <cell r="AH885">
            <v>1733.56360384079</v>
          </cell>
          <cell r="AI885">
            <v>1695.97095298519</v>
          </cell>
          <cell r="AJ885">
            <v>2015.93549091789</v>
          </cell>
          <cell r="AK885">
            <v>2239.62807293823</v>
          </cell>
          <cell r="AL885">
            <v>1894.5105604889</v>
          </cell>
          <cell r="AM885">
            <v>2005.94937300202</v>
          </cell>
          <cell r="AN885">
            <v>2350.37876726858</v>
          </cell>
          <cell r="AO885">
            <v>2484.66610129919</v>
          </cell>
          <cell r="AP885">
            <v>2247.52105611699</v>
          </cell>
          <cell r="AQ885">
            <v>2337.37812608159</v>
          </cell>
          <cell r="AR885">
            <v>2213.04308811592</v>
          </cell>
          <cell r="AS885">
            <v>2573.78497301587</v>
          </cell>
        </row>
        <row r="885"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</row>
        <row r="885">
          <cell r="BX885">
            <v>2.99026375667845</v>
          </cell>
          <cell r="BY885">
            <v>3.26224965098839</v>
          </cell>
          <cell r="BZ885">
            <v>3.92977218711286</v>
          </cell>
          <cell r="CA885">
            <v>3.22838854368354</v>
          </cell>
          <cell r="CB885">
            <v>2.60275098765573</v>
          </cell>
          <cell r="CC885">
            <v>3.40987781409429</v>
          </cell>
          <cell r="CD885">
            <v>3.28744609928026</v>
          </cell>
          <cell r="CE885">
            <v>3.20477729913996</v>
          </cell>
          <cell r="CF885">
            <v>3.8411451909023</v>
          </cell>
          <cell r="CG885">
            <v>4.26103117077517</v>
          </cell>
          <cell r="CH885">
            <v>3.55613079056939</v>
          </cell>
          <cell r="CI885">
            <v>3.84416100950307</v>
          </cell>
          <cell r="CJ885">
            <v>4.42310389414927</v>
          </cell>
          <cell r="CK885">
            <v>4.67581500537835</v>
          </cell>
          <cell r="CL885">
            <v>4.22953920190751</v>
          </cell>
          <cell r="CM885">
            <v>4.39863839630636</v>
          </cell>
          <cell r="CN885">
            <v>4.16465619809059</v>
          </cell>
          <cell r="CO885">
            <v>4.84352500770719</v>
          </cell>
          <cell r="CP885">
            <v>4.63964274121914</v>
          </cell>
          <cell r="CQ885">
            <v>5.04862314197395</v>
          </cell>
          <cell r="CR885">
            <v>1.44498466812397</v>
          </cell>
          <cell r="CS885">
            <v>1.43871136436884</v>
          </cell>
          <cell r="CT885">
            <v>1.44224349423529</v>
          </cell>
          <cell r="CU885">
            <v>1.41948928392479</v>
          </cell>
          <cell r="CV885">
            <v>1.45336112337775</v>
          </cell>
          <cell r="CW885">
            <v>1.42450171840798</v>
          </cell>
          <cell r="CX885">
            <v>1.45277607480102</v>
          </cell>
          <cell r="CY885">
            <v>1.44048817110995</v>
          </cell>
          <cell r="CZ885">
            <v>1.44473526931165</v>
          </cell>
          <cell r="DA885">
            <v>1.44986541275432</v>
          </cell>
          <cell r="DB885">
            <v>1.43788132432563</v>
          </cell>
          <cell r="DC885">
            <v>1.44001934677285</v>
          </cell>
          <cell r="DD885">
            <v>1.45957508242248</v>
          </cell>
          <cell r="DE885">
            <v>1.42963619194642</v>
          </cell>
          <cell r="DF885">
            <v>1.4558540873176</v>
          </cell>
          <cell r="DG885">
            <v>1.4558540873176</v>
          </cell>
          <cell r="DH885">
            <v>1.4558540873176</v>
          </cell>
          <cell r="DI885">
            <v>1.4558540873176</v>
          </cell>
          <cell r="DJ885">
            <v>1.4558540873176</v>
          </cell>
          <cell r="DK885">
            <v>1.4558540873176</v>
          </cell>
        </row>
        <row r="886">
          <cell r="A886">
            <v>1382.28410650607</v>
          </cell>
          <cell r="B886">
            <v>1440.1374693232</v>
          </cell>
          <cell r="C886">
            <v>1664.10467780894</v>
          </cell>
          <cell r="D886">
            <v>1540.82432041306</v>
          </cell>
          <cell r="E886">
            <v>1788.82828602593</v>
          </cell>
          <cell r="F886">
            <v>1536.71448357413</v>
          </cell>
          <cell r="G886">
            <v>1806.12790962831</v>
          </cell>
          <cell r="H886">
            <v>1860.94255270204</v>
          </cell>
          <cell r="I886">
            <v>1909.67903780262</v>
          </cell>
          <cell r="J886">
            <v>1898.16660348913</v>
          </cell>
          <cell r="K886">
            <v>2382.87210498584</v>
          </cell>
          <cell r="L886">
            <v>2137.6884324738</v>
          </cell>
          <cell r="M886">
            <v>2215.51666376326</v>
          </cell>
          <cell r="N886">
            <v>2423.34936294347</v>
          </cell>
          <cell r="O886">
            <v>2332.63984858309</v>
          </cell>
          <cell r="P886">
            <v>2358.51813276051</v>
          </cell>
          <cell r="Q886">
            <v>2709.01059109355</v>
          </cell>
          <cell r="R886">
            <v>2535.63937450648</v>
          </cell>
          <cell r="S886">
            <v>2549.57663643036</v>
          </cell>
          <cell r="T886">
            <v>2484.87324764716</v>
          </cell>
        </row>
        <row r="886">
          <cell r="Z886">
            <v>1382.28410650607</v>
          </cell>
          <cell r="AA886">
            <v>1440.1374693232</v>
          </cell>
          <cell r="AB886">
            <v>1664.10467780894</v>
          </cell>
          <cell r="AC886">
            <v>1540.82432041306</v>
          </cell>
          <cell r="AD886">
            <v>1788.82828602593</v>
          </cell>
          <cell r="AE886">
            <v>1536.71448357413</v>
          </cell>
          <cell r="AF886">
            <v>1806.12790962831</v>
          </cell>
          <cell r="AG886">
            <v>1860.94255270204</v>
          </cell>
          <cell r="AH886">
            <v>1909.67903780262</v>
          </cell>
          <cell r="AI886">
            <v>1898.16660348913</v>
          </cell>
          <cell r="AJ886">
            <v>2382.87210498584</v>
          </cell>
          <cell r="AK886">
            <v>2137.6884324738</v>
          </cell>
          <cell r="AL886">
            <v>2215.51666376326</v>
          </cell>
          <cell r="AM886">
            <v>2423.34936294347</v>
          </cell>
          <cell r="AN886">
            <v>2332.63984858309</v>
          </cell>
          <cell r="AO886">
            <v>2358.51813276051</v>
          </cell>
          <cell r="AP886">
            <v>2709.01059109355</v>
          </cell>
          <cell r="AQ886">
            <v>2535.63937450648</v>
          </cell>
          <cell r="AR886">
            <v>2549.57663643036</v>
          </cell>
          <cell r="AS886">
            <v>2484.87324764716</v>
          </cell>
        </row>
        <row r="886"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</row>
        <row r="886">
          <cell r="BX886">
            <v>3.13008666631155</v>
          </cell>
          <cell r="BY886">
            <v>2.99415371357003</v>
          </cell>
          <cell r="BZ886">
            <v>3.39582127832565</v>
          </cell>
          <cell r="CA886">
            <v>2.92019280275015</v>
          </cell>
          <cell r="CB886">
            <v>3.41745825277462</v>
          </cell>
          <cell r="CC886">
            <v>3.54323302319265</v>
          </cell>
          <cell r="CD886">
            <v>3.64654556941361</v>
          </cell>
          <cell r="CE886">
            <v>3.66107320282156</v>
          </cell>
          <cell r="CF886">
            <v>4.54795324415684</v>
          </cell>
          <cell r="CG886">
            <v>4.02744676276904</v>
          </cell>
          <cell r="CH886">
            <v>4.25138186845491</v>
          </cell>
          <cell r="CI886">
            <v>4.62062898496328</v>
          </cell>
          <cell r="CJ886">
            <v>4.37350916813025</v>
          </cell>
          <cell r="CK886">
            <v>4.42202883702562</v>
          </cell>
          <cell r="CL886">
            <v>5.07917356548045</v>
          </cell>
          <cell r="CM886">
            <v>4.75411669667405</v>
          </cell>
          <cell r="CN886">
            <v>4.78024792427858</v>
          </cell>
          <cell r="CO886">
            <v>4.65893435578052</v>
          </cell>
          <cell r="CP886">
            <v>5.1957271200753</v>
          </cell>
          <cell r="CQ886">
            <v>4.92490123323794</v>
          </cell>
          <cell r="CR886">
            <v>1.47781369510512</v>
          </cell>
          <cell r="CS886">
            <v>1.45248602172891</v>
          </cell>
          <cell r="CT886">
            <v>1.45657017972578</v>
          </cell>
          <cell r="CU886">
            <v>1.40989304428496</v>
          </cell>
          <cell r="CV886">
            <v>1.44321476664582</v>
          </cell>
          <cell r="CW886">
            <v>1.4417461283246</v>
          </cell>
          <cell r="CX886">
            <v>1.44794618597017</v>
          </cell>
          <cell r="CY886">
            <v>1.43893238569301</v>
          </cell>
          <cell r="CZ886">
            <v>1.43478184058019</v>
          </cell>
          <cell r="DA886">
            <v>1.42047322187043</v>
          </cell>
          <cell r="DB886">
            <v>1.43546258624717</v>
          </cell>
          <cell r="DC886">
            <v>1.4541919439024</v>
          </cell>
          <cell r="DD886">
            <v>1.42774957782152</v>
          </cell>
          <cell r="DE886">
            <v>1.43688518267509</v>
          </cell>
          <cell r="DF886">
            <v>1.46125087659054</v>
          </cell>
          <cell r="DG886">
            <v>1.46125087659054</v>
          </cell>
          <cell r="DH886">
            <v>1.46125087659054</v>
          </cell>
          <cell r="DI886">
            <v>1.46125087659054</v>
          </cell>
          <cell r="DJ886">
            <v>1.46125087659054</v>
          </cell>
          <cell r="DK886">
            <v>1.46125087659054</v>
          </cell>
        </row>
        <row r="887">
          <cell r="A887">
            <v>1222.08651081047</v>
          </cell>
          <cell r="B887">
            <v>1242.78758017733</v>
          </cell>
          <cell r="C887">
            <v>1818.26576390562</v>
          </cell>
          <cell r="D887">
            <v>1614.7295110878</v>
          </cell>
          <cell r="E887">
            <v>1625.44620873674</v>
          </cell>
          <cell r="F887">
            <v>1951.36727207325</v>
          </cell>
          <cell r="G887">
            <v>1853.36136795762</v>
          </cell>
          <cell r="H887">
            <v>1912.98375545398</v>
          </cell>
          <cell r="I887">
            <v>2021.11970058042</v>
          </cell>
          <cell r="J887">
            <v>1789.74247109648</v>
          </cell>
          <cell r="K887">
            <v>1876.32412656334</v>
          </cell>
          <cell r="L887">
            <v>2076.43187006126</v>
          </cell>
          <cell r="M887">
            <v>1947.92533961606</v>
          </cell>
          <cell r="N887">
            <v>2477.77384290207</v>
          </cell>
          <cell r="O887">
            <v>2152.95033023094</v>
          </cell>
          <cell r="P887">
            <v>2175.14595351123</v>
          </cell>
          <cell r="Q887">
            <v>2350.35493813511</v>
          </cell>
          <cell r="R887">
            <v>2429.98085288792</v>
          </cell>
          <cell r="S887">
            <v>2771.33458982624</v>
          </cell>
          <cell r="T887">
            <v>2537.2042439259</v>
          </cell>
        </row>
        <row r="887">
          <cell r="Z887">
            <v>1222.08651081047</v>
          </cell>
          <cell r="AA887">
            <v>1242.78758017733</v>
          </cell>
          <cell r="AB887">
            <v>1818.26576390562</v>
          </cell>
          <cell r="AC887">
            <v>1614.7295110878</v>
          </cell>
          <cell r="AD887">
            <v>1625.44620873674</v>
          </cell>
          <cell r="AE887">
            <v>1951.36727207325</v>
          </cell>
          <cell r="AF887">
            <v>1853.36136795762</v>
          </cell>
          <cell r="AG887">
            <v>1912.98375545398</v>
          </cell>
          <cell r="AH887">
            <v>2021.11970058042</v>
          </cell>
          <cell r="AI887">
            <v>1789.74247109648</v>
          </cell>
          <cell r="AJ887">
            <v>1876.32412656334</v>
          </cell>
          <cell r="AK887">
            <v>2076.43187006126</v>
          </cell>
          <cell r="AL887">
            <v>1947.92533961606</v>
          </cell>
          <cell r="AM887">
            <v>2477.77384290207</v>
          </cell>
          <cell r="AN887">
            <v>2152.95033023094</v>
          </cell>
          <cell r="AO887">
            <v>2175.14595351123</v>
          </cell>
          <cell r="AP887">
            <v>2350.35493813511</v>
          </cell>
          <cell r="AQ887">
            <v>2429.98085288792</v>
          </cell>
          <cell r="AR887">
            <v>2771.33458982624</v>
          </cell>
          <cell r="AS887">
            <v>2537.2042439259</v>
          </cell>
        </row>
        <row r="887"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</row>
        <row r="887">
          <cell r="BX887">
            <v>3.48425879349932</v>
          </cell>
          <cell r="BY887">
            <v>3.08575499594187</v>
          </cell>
          <cell r="BZ887">
            <v>3.11296683516025</v>
          </cell>
          <cell r="CA887">
            <v>3.71061859673355</v>
          </cell>
          <cell r="CB887">
            <v>3.54824155414747</v>
          </cell>
          <cell r="CC887">
            <v>3.57247859286211</v>
          </cell>
          <cell r="CD887">
            <v>3.91805434809767</v>
          </cell>
          <cell r="CE887">
            <v>3.39273349306912</v>
          </cell>
          <cell r="CF887">
            <v>3.56032573257163</v>
          </cell>
          <cell r="CG887">
            <v>4.00264917633179</v>
          </cell>
          <cell r="CH887">
            <v>3.69458427395456</v>
          </cell>
          <cell r="CI887">
            <v>4.7639147207858</v>
          </cell>
          <cell r="CJ887">
            <v>4.06339972813389</v>
          </cell>
          <cell r="CK887">
            <v>4.10529093590422</v>
          </cell>
          <cell r="CL887">
            <v>4.43597396676212</v>
          </cell>
          <cell r="CM887">
            <v>4.58625700665197</v>
          </cell>
          <cell r="CN887">
            <v>5.23051556775119</v>
          </cell>
          <cell r="CO887">
            <v>4.78862651414849</v>
          </cell>
          <cell r="CP887">
            <v>4.67782164234289</v>
          </cell>
          <cell r="CQ887">
            <v>4.87669820772958</v>
          </cell>
          <cell r="CR887">
            <v>1.45194847632247</v>
          </cell>
          <cell r="CS887">
            <v>1.44253106582936</v>
          </cell>
          <cell r="CT887">
            <v>1.42973020471149</v>
          </cell>
          <cell r="CU887">
            <v>1.43365771895425</v>
          </cell>
          <cell r="CV887">
            <v>1.43055725294324</v>
          </cell>
          <cell r="CW887">
            <v>1.44078718007195</v>
          </cell>
          <cell r="CX887">
            <v>1.43104754861767</v>
          </cell>
          <cell r="CY887">
            <v>1.46706306240075</v>
          </cell>
          <cell r="CZ887">
            <v>1.41328163323055</v>
          </cell>
          <cell r="DA887">
            <v>1.44526649099267</v>
          </cell>
          <cell r="DB887">
            <v>1.44386059914409</v>
          </cell>
          <cell r="DC887">
            <v>1.42127230939024</v>
          </cell>
          <cell r="DD887">
            <v>1.44448775738994</v>
          </cell>
          <cell r="DE887">
            <v>1.42496704606904</v>
          </cell>
          <cell r="DF887">
            <v>1.45161550673631</v>
          </cell>
          <cell r="DG887">
            <v>1.45161550673631</v>
          </cell>
          <cell r="DH887">
            <v>1.45161550673631</v>
          </cell>
          <cell r="DI887">
            <v>1.45161550673631</v>
          </cell>
          <cell r="DJ887">
            <v>1.45161550673631</v>
          </cell>
          <cell r="DK887">
            <v>1.45161550673631</v>
          </cell>
        </row>
        <row r="888">
          <cell r="A888">
            <v>1551.97926929528</v>
          </cell>
          <cell r="B888">
            <v>1335.7721887317</v>
          </cell>
          <cell r="C888">
            <v>1534.1646245346</v>
          </cell>
          <cell r="D888">
            <v>1694.3642906123</v>
          </cell>
          <cell r="E888">
            <v>1769.69545008606</v>
          </cell>
          <cell r="F888">
            <v>1803.46345288882</v>
          </cell>
          <cell r="G888">
            <v>1776.42914544876</v>
          </cell>
          <cell r="H888">
            <v>1533.02309849063</v>
          </cell>
          <cell r="I888">
            <v>1993.67367756395</v>
          </cell>
          <cell r="J888">
            <v>2062.7269308863</v>
          </cell>
          <cell r="K888">
            <v>2355.7423314017</v>
          </cell>
          <cell r="L888">
            <v>2110.37250937619</v>
          </cell>
          <cell r="M888">
            <v>1910.16463866935</v>
          </cell>
          <cell r="N888">
            <v>2038.67499318987</v>
          </cell>
          <cell r="O888">
            <v>2031.2222650077</v>
          </cell>
          <cell r="P888">
            <v>2219.57785404579</v>
          </cell>
          <cell r="Q888">
            <v>2425.76324251431</v>
          </cell>
          <cell r="R888">
            <v>2552.49985878259</v>
          </cell>
          <cell r="S888">
            <v>2470.70966617038</v>
          </cell>
          <cell r="T888">
            <v>2453.08585990967</v>
          </cell>
        </row>
        <row r="888">
          <cell r="Z888">
            <v>1551.97926929528</v>
          </cell>
          <cell r="AA888">
            <v>1335.7721887317</v>
          </cell>
          <cell r="AB888">
            <v>1534.1646245346</v>
          </cell>
          <cell r="AC888">
            <v>1694.3642906123</v>
          </cell>
          <cell r="AD888">
            <v>1769.69545008606</v>
          </cell>
          <cell r="AE888">
            <v>1803.46345288882</v>
          </cell>
          <cell r="AF888">
            <v>1776.42914544876</v>
          </cell>
          <cell r="AG888">
            <v>1533.02309849063</v>
          </cell>
          <cell r="AH888">
            <v>1993.67367756395</v>
          </cell>
          <cell r="AI888">
            <v>2062.7269308863</v>
          </cell>
          <cell r="AJ888">
            <v>2355.7423314017</v>
          </cell>
          <cell r="AK888">
            <v>2110.37250937619</v>
          </cell>
          <cell r="AL888">
            <v>1910.16463866935</v>
          </cell>
          <cell r="AM888">
            <v>2038.67499318987</v>
          </cell>
          <cell r="AN888">
            <v>2031.2222650077</v>
          </cell>
          <cell r="AO888">
            <v>2219.57785404579</v>
          </cell>
          <cell r="AP888">
            <v>2425.76324251431</v>
          </cell>
          <cell r="AQ888">
            <v>2552.49985878259</v>
          </cell>
          <cell r="AR888">
            <v>2470.70966617038</v>
          </cell>
          <cell r="AS888">
            <v>2453.08585990967</v>
          </cell>
        </row>
        <row r="888"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</row>
        <row r="888">
          <cell r="BX888">
            <v>2.89928974928082</v>
          </cell>
          <cell r="BY888">
            <v>3.19586144983361</v>
          </cell>
          <cell r="BZ888">
            <v>3.30412708441544</v>
          </cell>
          <cell r="CA888">
            <v>3.46248111313548</v>
          </cell>
          <cell r="CB888">
            <v>3.35627777482994</v>
          </cell>
          <cell r="CC888">
            <v>2.91650549835064</v>
          </cell>
          <cell r="CD888">
            <v>3.80918755941702</v>
          </cell>
          <cell r="CE888">
            <v>3.88302996048101</v>
          </cell>
          <cell r="CF888">
            <v>4.47461090334003</v>
          </cell>
          <cell r="CG888">
            <v>3.92954340651561</v>
          </cell>
          <cell r="CH888">
            <v>3.66914969126485</v>
          </cell>
          <cell r="CI888">
            <v>3.85096831776343</v>
          </cell>
          <cell r="CJ888">
            <v>3.90112248526337</v>
          </cell>
          <cell r="CK888">
            <v>4.26287424245906</v>
          </cell>
          <cell r="CL888">
            <v>4.65886953501963</v>
          </cell>
          <cell r="CM888">
            <v>4.90227719746396</v>
          </cell>
          <cell r="CN888">
            <v>4.74519268486764</v>
          </cell>
          <cell r="CO888">
            <v>4.71134477562404</v>
          </cell>
          <cell r="CP888">
            <v>4.83745584342398</v>
          </cell>
          <cell r="CQ888">
            <v>5.27976001933495</v>
          </cell>
          <cell r="CR888">
            <v>1.44022047613185</v>
          </cell>
          <cell r="CS888">
            <v>1.44884354847381</v>
          </cell>
          <cell r="CT888">
            <v>1.44973118095292</v>
          </cell>
          <cell r="CU888">
            <v>1.45253291475595</v>
          </cell>
          <cell r="CV888">
            <v>1.46740139265105</v>
          </cell>
          <cell r="CW888">
            <v>1.42701016984462</v>
          </cell>
          <cell r="CX888">
            <v>1.45009724824091</v>
          </cell>
          <cell r="CY888">
            <v>1.44010127390853</v>
          </cell>
          <cell r="CZ888">
            <v>1.43393297897747</v>
          </cell>
          <cell r="DA888">
            <v>1.45538579858457</v>
          </cell>
          <cell r="DB888">
            <v>1.44237984455032</v>
          </cell>
          <cell r="DC888">
            <v>1.47137768776258</v>
          </cell>
          <cell r="DD888">
            <v>1.42630533434907</v>
          </cell>
          <cell r="DE888">
            <v>1.45039129885393</v>
          </cell>
          <cell r="DF888">
            <v>1.42651058199079</v>
          </cell>
          <cell r="DG888">
            <v>1.42651058199079</v>
          </cell>
          <cell r="DH888">
            <v>1.42651058199079</v>
          </cell>
          <cell r="DI888">
            <v>1.42651058199079</v>
          </cell>
          <cell r="DJ888">
            <v>1.42651058199079</v>
          </cell>
          <cell r="DK888">
            <v>1.42651058199079</v>
          </cell>
        </row>
        <row r="889">
          <cell r="A889">
            <v>1199.63609480268</v>
          </cell>
          <cell r="B889">
            <v>1596.81739286493</v>
          </cell>
          <cell r="C889">
            <v>1555.55142736231</v>
          </cell>
          <cell r="D889">
            <v>1855.4538529057</v>
          </cell>
          <cell r="E889">
            <v>1354.35936000883</v>
          </cell>
          <cell r="F889">
            <v>1611.27189499046</v>
          </cell>
          <cell r="G889">
            <v>1842.32965630676</v>
          </cell>
          <cell r="H889">
            <v>1794.20703235768</v>
          </cell>
          <cell r="I889">
            <v>2071.34691669289</v>
          </cell>
          <cell r="J889">
            <v>1967.43133887314</v>
          </cell>
          <cell r="K889">
            <v>1868.22589916437</v>
          </cell>
          <cell r="L889">
            <v>1683.24922071592</v>
          </cell>
          <cell r="M889">
            <v>2585.21285585403</v>
          </cell>
          <cell r="N889">
            <v>2012.14705492354</v>
          </cell>
          <cell r="O889">
            <v>2318.42318643847</v>
          </cell>
          <cell r="P889">
            <v>2082.06970472689</v>
          </cell>
          <cell r="Q889">
            <v>2328.64844077709</v>
          </cell>
          <cell r="R889">
            <v>2283.94447640615</v>
          </cell>
          <cell r="S889">
            <v>2318.65428154465</v>
          </cell>
          <cell r="T889">
            <v>2805.64764674305</v>
          </cell>
        </row>
        <row r="889">
          <cell r="Z889">
            <v>1199.63609480268</v>
          </cell>
          <cell r="AA889">
            <v>1596.81739286493</v>
          </cell>
          <cell r="AB889">
            <v>1555.55142736231</v>
          </cell>
          <cell r="AC889">
            <v>1855.4538529057</v>
          </cell>
          <cell r="AD889">
            <v>1354.35936000883</v>
          </cell>
          <cell r="AE889">
            <v>1611.27189499046</v>
          </cell>
          <cell r="AF889">
            <v>1842.32965630676</v>
          </cell>
          <cell r="AG889">
            <v>1794.20703235768</v>
          </cell>
          <cell r="AH889">
            <v>2071.34691669289</v>
          </cell>
          <cell r="AI889">
            <v>1967.43133887314</v>
          </cell>
          <cell r="AJ889">
            <v>1868.22589916437</v>
          </cell>
          <cell r="AK889">
            <v>1683.24922071592</v>
          </cell>
          <cell r="AL889">
            <v>2585.21285585403</v>
          </cell>
          <cell r="AM889">
            <v>2012.14705492354</v>
          </cell>
          <cell r="AN889">
            <v>2318.42318643847</v>
          </cell>
          <cell r="AO889">
            <v>2082.06970472689</v>
          </cell>
          <cell r="AP889">
            <v>2328.64844077709</v>
          </cell>
          <cell r="AQ889">
            <v>2283.94447640615</v>
          </cell>
          <cell r="AR889">
            <v>2318.65428154465</v>
          </cell>
          <cell r="AS889">
            <v>2805.64764674305</v>
          </cell>
        </row>
        <row r="889"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</row>
        <row r="889">
          <cell r="BX889">
            <v>2.96030188502233</v>
          </cell>
          <cell r="BY889">
            <v>3.53398408486888</v>
          </cell>
          <cell r="BZ889">
            <v>2.59291253813848</v>
          </cell>
          <cell r="CA889">
            <v>3.00882609390262</v>
          </cell>
          <cell r="CB889">
            <v>3.48006791413297</v>
          </cell>
          <cell r="CC889">
            <v>3.40065474362704</v>
          </cell>
          <cell r="CD889">
            <v>3.92639512463533</v>
          </cell>
          <cell r="CE889">
            <v>3.79588043311657</v>
          </cell>
          <cell r="CF889">
            <v>3.53607656103663</v>
          </cell>
          <cell r="CG889">
            <v>3.17309340691374</v>
          </cell>
          <cell r="CH889">
            <v>4.99315035841896</v>
          </cell>
          <cell r="CI889">
            <v>3.82618616219399</v>
          </cell>
          <cell r="CJ889">
            <v>4.37227279989022</v>
          </cell>
          <cell r="CK889">
            <v>3.92653799819753</v>
          </cell>
          <cell r="CL889">
            <v>4.39155642406989</v>
          </cell>
          <cell r="CM889">
            <v>4.30725001762534</v>
          </cell>
          <cell r="CN889">
            <v>4.37270861801559</v>
          </cell>
          <cell r="CO889">
            <v>5.29112069085847</v>
          </cell>
          <cell r="CP889">
            <v>5.216102764771</v>
          </cell>
          <cell r="CQ889">
            <v>4.42112113794957</v>
          </cell>
          <cell r="CR889">
            <v>1.454829241492</v>
          </cell>
          <cell r="CS889">
            <v>1.44438208915194</v>
          </cell>
          <cell r="CT889">
            <v>1.43964531254802</v>
          </cell>
          <cell r="CU889">
            <v>1.43844315406103</v>
          </cell>
          <cell r="CV889">
            <v>1.43104463975835</v>
          </cell>
          <cell r="CW889">
            <v>1.46716473805678</v>
          </cell>
          <cell r="CX889">
            <v>1.45039655402444</v>
          </cell>
          <cell r="CY889">
            <v>1.44549684565939</v>
          </cell>
          <cell r="CZ889">
            <v>1.44532653472048</v>
          </cell>
          <cell r="DA889">
            <v>1.42001913421762</v>
          </cell>
          <cell r="DB889">
            <v>1.44748764135858</v>
          </cell>
          <cell r="DC889">
            <v>1.45335831921727</v>
          </cell>
          <cell r="DD889">
            <v>1.41849823040138</v>
          </cell>
          <cell r="DE889">
            <v>1.44079023435799</v>
          </cell>
          <cell r="DF889">
            <v>1.45275572616747</v>
          </cell>
          <cell r="DG889">
            <v>1.45275572616747</v>
          </cell>
          <cell r="DH889">
            <v>1.45275572616747</v>
          </cell>
          <cell r="DI889">
            <v>1.45275572616747</v>
          </cell>
          <cell r="DJ889">
            <v>1.45275572616747</v>
          </cell>
          <cell r="DK889">
            <v>1.45275572616747</v>
          </cell>
        </row>
        <row r="890">
          <cell r="A890">
            <v>1484.55894862069</v>
          </cell>
          <cell r="B890">
            <v>1316.1452441741</v>
          </cell>
          <cell r="C890">
            <v>1456.11021018341</v>
          </cell>
          <cell r="D890">
            <v>1664.35066122767</v>
          </cell>
          <cell r="E890">
            <v>1705.51380260661</v>
          </cell>
          <cell r="F890">
            <v>1859.17253646697</v>
          </cell>
          <cell r="G890">
            <v>1741.96128168606</v>
          </cell>
          <cell r="H890">
            <v>1921.37454930294</v>
          </cell>
          <cell r="I890">
            <v>1898.66154277019</v>
          </cell>
          <cell r="J890">
            <v>1829.7013850903</v>
          </cell>
          <cell r="K890">
            <v>2193.86749562442</v>
          </cell>
          <cell r="L890">
            <v>2057.97045362826</v>
          </cell>
          <cell r="M890">
            <v>2157.21017247192</v>
          </cell>
          <cell r="N890">
            <v>2253.79793487256</v>
          </cell>
          <cell r="O890">
            <v>1965.45835825939</v>
          </cell>
          <cell r="P890">
            <v>2268.22889254936</v>
          </cell>
          <cell r="Q890">
            <v>2086.017066849</v>
          </cell>
          <cell r="R890">
            <v>2109.66838380565</v>
          </cell>
          <cell r="S890">
            <v>2430.57767277958</v>
          </cell>
          <cell r="T890">
            <v>2919.03728859929</v>
          </cell>
        </row>
        <row r="890">
          <cell r="Z890">
            <v>1484.55894862069</v>
          </cell>
          <cell r="AA890">
            <v>1316.1452441741</v>
          </cell>
          <cell r="AB890">
            <v>1456.11021018341</v>
          </cell>
          <cell r="AC890">
            <v>1664.35066122767</v>
          </cell>
          <cell r="AD890">
            <v>1705.51380260661</v>
          </cell>
          <cell r="AE890">
            <v>1859.17253646697</v>
          </cell>
          <cell r="AF890">
            <v>1741.96128168606</v>
          </cell>
          <cell r="AG890">
            <v>1921.37454930294</v>
          </cell>
          <cell r="AH890">
            <v>1898.66154277019</v>
          </cell>
          <cell r="AI890">
            <v>1829.7013850903</v>
          </cell>
          <cell r="AJ890">
            <v>2193.86749562442</v>
          </cell>
          <cell r="AK890">
            <v>2057.97045362826</v>
          </cell>
          <cell r="AL890">
            <v>2157.21017247192</v>
          </cell>
          <cell r="AM890">
            <v>2253.79793487256</v>
          </cell>
          <cell r="AN890">
            <v>1965.45835825939</v>
          </cell>
          <cell r="AO890">
            <v>2268.22889254936</v>
          </cell>
          <cell r="AP890">
            <v>2086.017066849</v>
          </cell>
          <cell r="AQ890">
            <v>2109.66838380565</v>
          </cell>
          <cell r="AR890">
            <v>2430.57767277958</v>
          </cell>
          <cell r="AS890">
            <v>2919.03728859929</v>
          </cell>
        </row>
        <row r="890"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</row>
        <row r="890">
          <cell r="BX890">
            <v>2.75278880323693</v>
          </cell>
          <cell r="BY890">
            <v>3.13237703121091</v>
          </cell>
          <cell r="BZ890">
            <v>3.21208082805507</v>
          </cell>
          <cell r="CA890">
            <v>3.557338771515</v>
          </cell>
          <cell r="CB890">
            <v>3.22017327189619</v>
          </cell>
          <cell r="CC890">
            <v>3.59753269911608</v>
          </cell>
          <cell r="CD890">
            <v>3.55512968634746</v>
          </cell>
          <cell r="CE890">
            <v>3.44777049573388</v>
          </cell>
          <cell r="CF890">
            <v>4.1532263804862</v>
          </cell>
          <cell r="CG890">
            <v>3.91915000140959</v>
          </cell>
          <cell r="CH890">
            <v>4.08961813015457</v>
          </cell>
          <cell r="CI890">
            <v>4.27570051121027</v>
          </cell>
          <cell r="CJ890">
            <v>3.73076987991525</v>
          </cell>
          <cell r="CK890">
            <v>4.30547917615045</v>
          </cell>
          <cell r="CL890">
            <v>3.95961054544119</v>
          </cell>
          <cell r="CM890">
            <v>4.00450471506395</v>
          </cell>
          <cell r="CN890">
            <v>4.61364441240624</v>
          </cell>
          <cell r="CO890">
            <v>5.54082275459659</v>
          </cell>
          <cell r="CP890">
            <v>5.0069680305672</v>
          </cell>
          <cell r="CQ890">
            <v>5.33088415336654</v>
          </cell>
          <cell r="CR890">
            <v>1.43719932360579</v>
          </cell>
          <cell r="CS890">
            <v>1.45582053918949</v>
          </cell>
          <cell r="CT890">
            <v>1.44920054778901</v>
          </cell>
          <cell r="CU890">
            <v>1.45572029798678</v>
          </cell>
          <cell r="CV890">
            <v>1.45470827330205</v>
          </cell>
          <cell r="CW890">
            <v>1.43186345601025</v>
          </cell>
          <cell r="CX890">
            <v>1.48206206908342</v>
          </cell>
          <cell r="CY890">
            <v>1.46323614025727</v>
          </cell>
          <cell r="CZ890">
            <v>1.463185004452</v>
          </cell>
          <cell r="DA890">
            <v>1.45394843226933</v>
          </cell>
          <cell r="DB890">
            <v>1.4472112347797</v>
          </cell>
          <cell r="DC890">
            <v>1.43864746523915</v>
          </cell>
          <cell r="DD890">
            <v>1.44516301228938</v>
          </cell>
          <cell r="DE890">
            <v>1.4441584125163</v>
          </cell>
          <cell r="DF890">
            <v>1.4433528717164</v>
          </cell>
          <cell r="DG890">
            <v>1.4433528717164</v>
          </cell>
          <cell r="DH890">
            <v>1.4433528717164</v>
          </cell>
          <cell r="DI890">
            <v>1.4433528717164</v>
          </cell>
          <cell r="DJ890">
            <v>1.4433528717164</v>
          </cell>
          <cell r="DK890">
            <v>1.4433528717164</v>
          </cell>
        </row>
        <row r="891">
          <cell r="A891">
            <v>1429.23507899203</v>
          </cell>
          <cell r="B891">
            <v>1486.67400908894</v>
          </cell>
          <cell r="C891">
            <v>1590.13100067399</v>
          </cell>
          <cell r="D891">
            <v>1704.14806306149</v>
          </cell>
          <cell r="E891">
            <v>1844.33723389277</v>
          </cell>
          <cell r="F891">
            <v>1771.22217715359</v>
          </cell>
          <cell r="G891">
            <v>1956.29723342903</v>
          </cell>
          <cell r="H891">
            <v>2019.42869525373</v>
          </cell>
          <cell r="I891">
            <v>2148.76467723785</v>
          </cell>
          <cell r="J891">
            <v>1953.58698427939</v>
          </cell>
          <cell r="K891">
            <v>1963.14460842736</v>
          </cell>
          <cell r="L891">
            <v>1986.41242726259</v>
          </cell>
          <cell r="M891">
            <v>1694.69120327691</v>
          </cell>
          <cell r="N891">
            <v>2221.35360752908</v>
          </cell>
          <cell r="O891">
            <v>2160.17948209686</v>
          </cell>
          <cell r="P891">
            <v>2448.33018928389</v>
          </cell>
          <cell r="Q891">
            <v>2683.32349637254</v>
          </cell>
          <cell r="R891">
            <v>2458.96507330162</v>
          </cell>
          <cell r="S891">
            <v>2320.65968909092</v>
          </cell>
          <cell r="T891">
            <v>2570.48753293105</v>
          </cell>
        </row>
        <row r="891">
          <cell r="Z891">
            <v>1429.23507899203</v>
          </cell>
          <cell r="AA891">
            <v>1486.67400908894</v>
          </cell>
          <cell r="AB891">
            <v>1590.13100067399</v>
          </cell>
          <cell r="AC891">
            <v>1704.14806306149</v>
          </cell>
          <cell r="AD891">
            <v>1844.33723389277</v>
          </cell>
          <cell r="AE891">
            <v>1771.22217715359</v>
          </cell>
          <cell r="AF891">
            <v>1956.29723342903</v>
          </cell>
          <cell r="AG891">
            <v>2019.42869525373</v>
          </cell>
          <cell r="AH891">
            <v>2148.76467723785</v>
          </cell>
          <cell r="AI891">
            <v>1953.58698427939</v>
          </cell>
          <cell r="AJ891">
            <v>1963.14460842736</v>
          </cell>
          <cell r="AK891">
            <v>1986.41242726259</v>
          </cell>
          <cell r="AL891">
            <v>1694.69120327691</v>
          </cell>
          <cell r="AM891">
            <v>2221.35360752908</v>
          </cell>
          <cell r="AN891">
            <v>2160.17948209686</v>
          </cell>
          <cell r="AO891">
            <v>2448.33018928389</v>
          </cell>
          <cell r="AP891">
            <v>2683.32349637254</v>
          </cell>
          <cell r="AQ891">
            <v>2458.96507330162</v>
          </cell>
          <cell r="AR891">
            <v>2320.65968909092</v>
          </cell>
          <cell r="AS891">
            <v>2570.48753293105</v>
          </cell>
        </row>
        <row r="891"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</row>
        <row r="891">
          <cell r="BX891">
            <v>3.02621583730789</v>
          </cell>
          <cell r="BY891">
            <v>3.25173066126029</v>
          </cell>
          <cell r="BZ891">
            <v>3.52002364552957</v>
          </cell>
          <cell r="CA891">
            <v>3.36233190289154</v>
          </cell>
          <cell r="CB891">
            <v>3.6718286271762</v>
          </cell>
          <cell r="CC891">
            <v>3.87959102877079</v>
          </cell>
          <cell r="CD891">
            <v>4.01989469367668</v>
          </cell>
          <cell r="CE891">
            <v>3.71825055102476</v>
          </cell>
          <cell r="CF891">
            <v>3.72681100385863</v>
          </cell>
          <cell r="CG891">
            <v>3.70775219519238</v>
          </cell>
          <cell r="CH891">
            <v>3.28524795765324</v>
          </cell>
          <cell r="CI891">
            <v>4.25147881761451</v>
          </cell>
          <cell r="CJ891">
            <v>4.08902795170542</v>
          </cell>
          <cell r="CK891">
            <v>4.63447165476648</v>
          </cell>
          <cell r="CL891">
            <v>5.07929311942387</v>
          </cell>
          <cell r="CM891">
            <v>4.65460254591327</v>
          </cell>
          <cell r="CN891">
            <v>4.39280273409395</v>
          </cell>
          <cell r="CO891">
            <v>4.86570465962517</v>
          </cell>
          <cell r="CP891">
            <v>5.44281735614767</v>
          </cell>
          <cell r="CQ891">
            <v>4.92987073598506</v>
          </cell>
          <cell r="CR891">
            <v>1.42847906656915</v>
          </cell>
          <cell r="CS891">
            <v>1.44499018368405</v>
          </cell>
          <cell r="CT891">
            <v>1.43959437255253</v>
          </cell>
          <cell r="CU891">
            <v>1.43581965706183</v>
          </cell>
          <cell r="CV891">
            <v>1.43549567611887</v>
          </cell>
          <cell r="CW891">
            <v>1.44324345103401</v>
          </cell>
          <cell r="CX891">
            <v>1.45968643745572</v>
          </cell>
          <cell r="CY891">
            <v>1.42609912122942</v>
          </cell>
          <cell r="CZ891">
            <v>1.46447281871357</v>
          </cell>
          <cell r="DA891">
            <v>1.4394654244426</v>
          </cell>
          <cell r="DB891">
            <v>1.44318517190282</v>
          </cell>
          <cell r="DC891">
            <v>1.46779653591016</v>
          </cell>
          <cell r="DD891">
            <v>1.41328437240261</v>
          </cell>
          <cell r="DE891">
            <v>1.43147844683723</v>
          </cell>
          <cell r="DF891">
            <v>1.44736108944473</v>
          </cell>
          <cell r="DG891">
            <v>1.44736108944473</v>
          </cell>
          <cell r="DH891">
            <v>1.44736108944473</v>
          </cell>
          <cell r="DI891">
            <v>1.44736108944473</v>
          </cell>
          <cell r="DJ891">
            <v>1.44736108944473</v>
          </cell>
          <cell r="DK891">
            <v>1.44736108944473</v>
          </cell>
        </row>
        <row r="892">
          <cell r="A892">
            <v>1359.89325429648</v>
          </cell>
          <cell r="B892">
            <v>1618.14848227351</v>
          </cell>
          <cell r="C892">
            <v>1851.13372597924</v>
          </cell>
          <cell r="D892">
            <v>1596.01748882441</v>
          </cell>
          <cell r="E892">
            <v>1702.11806579377</v>
          </cell>
          <cell r="F892">
            <v>1575.18516501789</v>
          </cell>
          <cell r="G892">
            <v>1383.3924469677</v>
          </cell>
          <cell r="H892">
            <v>1703.38905183892</v>
          </cell>
          <cell r="I892">
            <v>1771.36148724593</v>
          </cell>
          <cell r="J892">
            <v>2001.21919213735</v>
          </cell>
          <cell r="K892">
            <v>2032.5817878174</v>
          </cell>
          <cell r="L892">
            <v>1844.84042404905</v>
          </cell>
          <cell r="M892">
            <v>2017.98246121384</v>
          </cell>
          <cell r="N892">
            <v>1938.24350290246</v>
          </cell>
          <cell r="O892">
            <v>1988.43007312307</v>
          </cell>
          <cell r="P892">
            <v>2331.66137466093</v>
          </cell>
          <cell r="Q892">
            <v>2573.77569722308</v>
          </cell>
          <cell r="R892">
            <v>2604.66929781836</v>
          </cell>
          <cell r="S892">
            <v>2455.9745027117</v>
          </cell>
          <cell r="T892">
            <v>2531.33883857527</v>
          </cell>
        </row>
        <row r="892">
          <cell r="Z892">
            <v>1359.89325429648</v>
          </cell>
          <cell r="AA892">
            <v>1618.14848227351</v>
          </cell>
          <cell r="AB892">
            <v>1851.13372597924</v>
          </cell>
          <cell r="AC892">
            <v>1596.01748882441</v>
          </cell>
          <cell r="AD892">
            <v>1702.11806579377</v>
          </cell>
          <cell r="AE892">
            <v>1575.18516501789</v>
          </cell>
          <cell r="AF892">
            <v>1383.3924469677</v>
          </cell>
          <cell r="AG892">
            <v>1703.38905183892</v>
          </cell>
          <cell r="AH892">
            <v>1771.36148724593</v>
          </cell>
          <cell r="AI892">
            <v>2001.21919213735</v>
          </cell>
          <cell r="AJ892">
            <v>2032.5817878174</v>
          </cell>
          <cell r="AK892">
            <v>1844.84042404905</v>
          </cell>
          <cell r="AL892">
            <v>2017.98246121384</v>
          </cell>
          <cell r="AM892">
            <v>1938.24350290246</v>
          </cell>
          <cell r="AN892">
            <v>1988.43007312307</v>
          </cell>
          <cell r="AO892">
            <v>2331.66137466093</v>
          </cell>
          <cell r="AP892">
            <v>2573.77569722308</v>
          </cell>
          <cell r="AQ892">
            <v>2604.66929781836</v>
          </cell>
          <cell r="AR892">
            <v>2455.9745027117</v>
          </cell>
          <cell r="AS892">
            <v>2531.33883857527</v>
          </cell>
        </row>
        <row r="892"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</row>
        <row r="892">
          <cell r="BX892">
            <v>3.43139189657766</v>
          </cell>
          <cell r="BY892">
            <v>3.04407431983747</v>
          </cell>
          <cell r="BZ892">
            <v>3.21868242043484</v>
          </cell>
          <cell r="CA892">
            <v>2.97612371374304</v>
          </cell>
          <cell r="CB892">
            <v>2.63144888811098</v>
          </cell>
          <cell r="CC892">
            <v>3.19716105977171</v>
          </cell>
          <cell r="CD892">
            <v>3.34019437152515</v>
          </cell>
          <cell r="CE892">
            <v>3.76815718288905</v>
          </cell>
          <cell r="CF892">
            <v>3.86733163653912</v>
          </cell>
          <cell r="CG892">
            <v>3.47286589980813</v>
          </cell>
          <cell r="CH892">
            <v>3.80754219981549</v>
          </cell>
          <cell r="CI892">
            <v>3.66305769925072</v>
          </cell>
          <cell r="CJ892">
            <v>3.81953710039016</v>
          </cell>
          <cell r="CK892">
            <v>4.47884350897812</v>
          </cell>
          <cell r="CL892">
            <v>4.94391625660032</v>
          </cell>
          <cell r="CM892">
            <v>5.00325918006203</v>
          </cell>
          <cell r="CN892">
            <v>4.71763420676197</v>
          </cell>
          <cell r="CO892">
            <v>4.86240011066176</v>
          </cell>
          <cell r="CP892">
            <v>5.29210773315463</v>
          </cell>
          <cell r="CQ892">
            <v>4.98876420981525</v>
          </cell>
          <cell r="CR892">
            <v>1.42906873876262</v>
          </cell>
          <cell r="CS892">
            <v>1.45995563702543</v>
          </cell>
          <cell r="CT892">
            <v>1.47800059046488</v>
          </cell>
          <cell r="CU892">
            <v>1.43644674698577</v>
          </cell>
          <cell r="CV892">
            <v>1.44883419903485</v>
          </cell>
          <cell r="CW892">
            <v>1.45006599512018</v>
          </cell>
          <cell r="CX892">
            <v>1.44031537537595</v>
          </cell>
          <cell r="CY892">
            <v>1.45967601658449</v>
          </cell>
          <cell r="CZ892">
            <v>1.45292298313792</v>
          </cell>
          <cell r="DA892">
            <v>1.45503280280414</v>
          </cell>
          <cell r="DB892">
            <v>1.43993785644937</v>
          </cell>
          <cell r="DC892">
            <v>1.45538511188729</v>
          </cell>
          <cell r="DD892">
            <v>1.45204406981665</v>
          </cell>
          <cell r="DE892">
            <v>1.4496785495412</v>
          </cell>
          <cell r="DF892">
            <v>1.42628634879296</v>
          </cell>
          <cell r="DG892">
            <v>1.42628634879296</v>
          </cell>
          <cell r="DH892">
            <v>1.42628634879296</v>
          </cell>
          <cell r="DI892">
            <v>1.42628634879296</v>
          </cell>
          <cell r="DJ892">
            <v>1.42628634879296</v>
          </cell>
          <cell r="DK892">
            <v>1.42628634879296</v>
          </cell>
        </row>
        <row r="893">
          <cell r="A893">
            <v>1233.42642059086</v>
          </cell>
          <cell r="B893">
            <v>1545.29145670415</v>
          </cell>
          <cell r="C893">
            <v>1431.75461323239</v>
          </cell>
          <cell r="D893">
            <v>1789.41552688272</v>
          </cell>
          <cell r="E893">
            <v>1839.23487899583</v>
          </cell>
          <cell r="F893">
            <v>1697.25512120435</v>
          </cell>
          <cell r="G893">
            <v>1889.313045657</v>
          </cell>
          <cell r="H893">
            <v>2286.68589262853</v>
          </cell>
          <cell r="I893">
            <v>1599.82073923315</v>
          </cell>
          <cell r="J893">
            <v>2181.05456097333</v>
          </cell>
          <cell r="K893">
            <v>1885.88558404728</v>
          </cell>
          <cell r="L893">
            <v>1956.97376171108</v>
          </cell>
          <cell r="M893">
            <v>2191.9038690889</v>
          </cell>
          <cell r="N893">
            <v>2064.20281829864</v>
          </cell>
          <cell r="O893">
            <v>2741.74299853578</v>
          </cell>
          <cell r="P893">
            <v>2546.83841485345</v>
          </cell>
          <cell r="Q893">
            <v>2455.62027274921</v>
          </cell>
          <cell r="R893">
            <v>2244.2706022868</v>
          </cell>
          <cell r="S893">
            <v>2217.17876682161</v>
          </cell>
          <cell r="T893">
            <v>2804.96223654448</v>
          </cell>
        </row>
        <row r="893">
          <cell r="Z893">
            <v>1233.42642059086</v>
          </cell>
          <cell r="AA893">
            <v>1545.29145670415</v>
          </cell>
          <cell r="AB893">
            <v>1431.75461323239</v>
          </cell>
          <cell r="AC893">
            <v>1789.41552688272</v>
          </cell>
          <cell r="AD893">
            <v>1839.23487899583</v>
          </cell>
          <cell r="AE893">
            <v>1697.25512120435</v>
          </cell>
          <cell r="AF893">
            <v>1889.313045657</v>
          </cell>
          <cell r="AG893">
            <v>2286.68589262853</v>
          </cell>
          <cell r="AH893">
            <v>1599.82073923315</v>
          </cell>
          <cell r="AI893">
            <v>2181.05456097333</v>
          </cell>
          <cell r="AJ893">
            <v>1885.88558404728</v>
          </cell>
          <cell r="AK893">
            <v>1956.97376171108</v>
          </cell>
          <cell r="AL893">
            <v>2191.9038690889</v>
          </cell>
          <cell r="AM893">
            <v>2064.20281829864</v>
          </cell>
          <cell r="AN893">
            <v>2741.74299853578</v>
          </cell>
          <cell r="AO893">
            <v>2546.83841485345</v>
          </cell>
          <cell r="AP893">
            <v>2455.62027274921</v>
          </cell>
          <cell r="AQ893">
            <v>2244.2706022868</v>
          </cell>
          <cell r="AR893">
            <v>2217.17876682161</v>
          </cell>
          <cell r="AS893">
            <v>2804.96223654448</v>
          </cell>
        </row>
        <row r="893"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</row>
        <row r="893">
          <cell r="BX893">
            <v>2.74263620942351</v>
          </cell>
          <cell r="BY893">
            <v>3.38163816199613</v>
          </cell>
          <cell r="BZ893">
            <v>3.49013398620092</v>
          </cell>
          <cell r="CA893">
            <v>3.1943295763083</v>
          </cell>
          <cell r="CB893">
            <v>3.58937007985758</v>
          </cell>
          <cell r="CC893">
            <v>4.30088453060864</v>
          </cell>
          <cell r="CD893">
            <v>3.00458660390939</v>
          </cell>
          <cell r="CE893">
            <v>4.05971595868419</v>
          </cell>
          <cell r="CF893">
            <v>3.56212017456887</v>
          </cell>
          <cell r="CG893">
            <v>3.68705357819656</v>
          </cell>
          <cell r="CH893">
            <v>4.20406134567022</v>
          </cell>
          <cell r="CI893">
            <v>3.94721127277217</v>
          </cell>
          <cell r="CJ893">
            <v>5.14885713339573</v>
          </cell>
          <cell r="CK893">
            <v>4.78283600867318</v>
          </cell>
          <cell r="CL893">
            <v>4.61153286978694</v>
          </cell>
          <cell r="CM893">
            <v>4.21462868913166</v>
          </cell>
          <cell r="CN893">
            <v>4.16375156813008</v>
          </cell>
          <cell r="CO893">
            <v>5.26757972145843</v>
          </cell>
          <cell r="CP893">
            <v>5.02168082152222</v>
          </cell>
          <cell r="CQ893">
            <v>5.15439411300861</v>
          </cell>
          <cell r="CR893">
            <v>1.4531962709897</v>
          </cell>
          <cell r="CS893">
            <v>1.42978688370808</v>
          </cell>
          <cell r="CT893">
            <v>1.43023539368475</v>
          </cell>
          <cell r="CU893">
            <v>1.44974360294524</v>
          </cell>
          <cell r="CV893">
            <v>1.44378401757773</v>
          </cell>
          <cell r="CW893">
            <v>1.45570891156161</v>
          </cell>
          <cell r="CX893">
            <v>1.44209151186023</v>
          </cell>
          <cell r="CY893">
            <v>1.45665218676074</v>
          </cell>
          <cell r="CZ893">
            <v>1.45879320394493</v>
          </cell>
          <cell r="DA893">
            <v>1.4718990216766</v>
          </cell>
          <cell r="DB893">
            <v>1.45048722841951</v>
          </cell>
          <cell r="DC893">
            <v>1.45416165948851</v>
          </cell>
          <cell r="DD893">
            <v>1.42843207696777</v>
          </cell>
          <cell r="DE893">
            <v>1.43274575296492</v>
          </cell>
          <cell r="DF893">
            <v>1.45889164506079</v>
          </cell>
          <cell r="DG893">
            <v>1.45889164506079</v>
          </cell>
          <cell r="DH893">
            <v>1.45889164506079</v>
          </cell>
          <cell r="DI893">
            <v>1.45889164506079</v>
          </cell>
          <cell r="DJ893">
            <v>1.45889164506079</v>
          </cell>
          <cell r="DK893">
            <v>1.45889164506079</v>
          </cell>
        </row>
        <row r="894">
          <cell r="A894">
            <v>1027.47692645468</v>
          </cell>
          <cell r="B894">
            <v>1320.4737972506</v>
          </cell>
          <cell r="C894">
            <v>1580.39321881691</v>
          </cell>
          <cell r="D894">
            <v>1637.70264483686</v>
          </cell>
          <cell r="E894">
            <v>1817.58975858805</v>
          </cell>
          <cell r="F894">
            <v>1818.61684419465</v>
          </cell>
          <cell r="G894">
            <v>2201.71994517811</v>
          </cell>
          <cell r="H894">
            <v>1842.8713372882</v>
          </cell>
          <cell r="I894">
            <v>1629.79727985863</v>
          </cell>
          <cell r="J894">
            <v>1558.72903426714</v>
          </cell>
          <cell r="K894">
            <v>1945.38379498956</v>
          </cell>
          <cell r="L894">
            <v>2011.27898561358</v>
          </cell>
          <cell r="M894">
            <v>2023.60481800263</v>
          </cell>
          <cell r="N894">
            <v>2067.54372799472</v>
          </cell>
          <cell r="O894">
            <v>2158.01893530268</v>
          </cell>
          <cell r="P894">
            <v>2089.94275461509</v>
          </cell>
          <cell r="Q894">
            <v>2047.41426071737</v>
          </cell>
          <cell r="R894">
            <v>2522.46122470828</v>
          </cell>
          <cell r="S894">
            <v>2377.94381667194</v>
          </cell>
          <cell r="T894">
            <v>2635.72377273972</v>
          </cell>
        </row>
        <row r="894">
          <cell r="Z894">
            <v>1027.47692645468</v>
          </cell>
          <cell r="AA894">
            <v>1320.4737972506</v>
          </cell>
          <cell r="AB894">
            <v>1580.39321881691</v>
          </cell>
          <cell r="AC894">
            <v>1637.70264483686</v>
          </cell>
          <cell r="AD894">
            <v>1817.58975858805</v>
          </cell>
          <cell r="AE894">
            <v>1818.61684419465</v>
          </cell>
          <cell r="AF894">
            <v>2201.71994517811</v>
          </cell>
          <cell r="AG894">
            <v>1842.8713372882</v>
          </cell>
          <cell r="AH894">
            <v>1629.79727985863</v>
          </cell>
          <cell r="AI894">
            <v>1558.72903426714</v>
          </cell>
          <cell r="AJ894">
            <v>1945.38379498956</v>
          </cell>
          <cell r="AK894">
            <v>2011.27898561358</v>
          </cell>
          <cell r="AL894">
            <v>2023.60481800263</v>
          </cell>
          <cell r="AM894">
            <v>2067.54372799472</v>
          </cell>
          <cell r="AN894">
            <v>2158.01893530268</v>
          </cell>
          <cell r="AO894">
            <v>2089.94275461509</v>
          </cell>
          <cell r="AP894">
            <v>2047.41426071737</v>
          </cell>
          <cell r="AQ894">
            <v>2522.46122470828</v>
          </cell>
          <cell r="AR894">
            <v>2377.94381667194</v>
          </cell>
          <cell r="AS894">
            <v>2635.72377273972</v>
          </cell>
        </row>
        <row r="894"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</row>
        <row r="894">
          <cell r="BX894">
            <v>3.00395450878919</v>
          </cell>
          <cell r="BY894">
            <v>3.12533884431607</v>
          </cell>
          <cell r="BZ894">
            <v>3.48376923121763</v>
          </cell>
          <cell r="CA894">
            <v>3.4660908514555</v>
          </cell>
          <cell r="CB894">
            <v>4.2465786224329</v>
          </cell>
          <cell r="CC894">
            <v>3.49419719678467</v>
          </cell>
          <cell r="CD894">
            <v>3.12879647489137</v>
          </cell>
          <cell r="CE894">
            <v>2.98633511428078</v>
          </cell>
          <cell r="CF894">
            <v>3.71779713374618</v>
          </cell>
          <cell r="CG894">
            <v>3.80212310951581</v>
          </cell>
          <cell r="CH894">
            <v>3.83576786486415</v>
          </cell>
          <cell r="CI894">
            <v>3.89067098724278</v>
          </cell>
          <cell r="CJ894">
            <v>4.04831879237291</v>
          </cell>
          <cell r="CK894">
            <v>3.92061181210403</v>
          </cell>
          <cell r="CL894">
            <v>3.84083081563501</v>
          </cell>
          <cell r="CM894">
            <v>4.73199146308058</v>
          </cell>
          <cell r="CN894">
            <v>4.46088515849364</v>
          </cell>
          <cell r="CO894">
            <v>4.94446545678229</v>
          </cell>
          <cell r="CP894">
            <v>4.64346263603919</v>
          </cell>
          <cell r="CQ894">
            <v>4.66891745697514</v>
          </cell>
          <cell r="CR894">
            <v>1.42666356566477</v>
          </cell>
          <cell r="CS894">
            <v>1.42039646309293</v>
          </cell>
          <cell r="CT894">
            <v>1.44138149311058</v>
          </cell>
          <cell r="CU894">
            <v>1.43563843304765</v>
          </cell>
          <cell r="CV894">
            <v>1.42939949182395</v>
          </cell>
          <cell r="CW894">
            <v>1.43750181845663</v>
          </cell>
          <cell r="CX894">
            <v>1.42046338362347</v>
          </cell>
          <cell r="CY894">
            <v>1.44495639014275</v>
          </cell>
          <cell r="CZ894">
            <v>1.42712958891485</v>
          </cell>
          <cell r="DA894">
            <v>1.43001047820113</v>
          </cell>
          <cell r="DB894">
            <v>1.43359586999284</v>
          </cell>
          <cell r="DC894">
            <v>1.44928326267279</v>
          </cell>
          <cell r="DD894">
            <v>1.44537495082348</v>
          </cell>
          <cell r="DE894">
            <v>1.45591939872135</v>
          </cell>
          <cell r="DF894">
            <v>1.46045332590998</v>
          </cell>
          <cell r="DG894">
            <v>1.46045332590998</v>
          </cell>
          <cell r="DH894">
            <v>1.46045332590998</v>
          </cell>
          <cell r="DI894">
            <v>1.46045332590998</v>
          </cell>
          <cell r="DJ894">
            <v>1.46045332590998</v>
          </cell>
          <cell r="DK894">
            <v>1.46045332590998</v>
          </cell>
        </row>
        <row r="895">
          <cell r="A895">
            <v>1363.11223964777</v>
          </cell>
          <cell r="B895">
            <v>1578.16971463304</v>
          </cell>
          <cell r="C895">
            <v>1689.05697011233</v>
          </cell>
          <cell r="D895">
            <v>1332.44182062242</v>
          </cell>
          <cell r="E895">
            <v>1633.55381559871</v>
          </cell>
          <cell r="F895">
            <v>1843.48829807609</v>
          </cell>
          <cell r="G895">
            <v>1694.38317865055</v>
          </cell>
          <cell r="H895">
            <v>1757.58841683118</v>
          </cell>
          <cell r="I895">
            <v>1869.14153589393</v>
          </cell>
          <cell r="J895">
            <v>2230.62554272037</v>
          </cell>
          <cell r="K895">
            <v>2012.62194035122</v>
          </cell>
          <cell r="L895">
            <v>2037.62042994454</v>
          </cell>
          <cell r="M895">
            <v>2149.33790031548</v>
          </cell>
          <cell r="N895">
            <v>2253.71717372504</v>
          </cell>
          <cell r="O895">
            <v>2224.25676837912</v>
          </cell>
          <cell r="P895">
            <v>2152.80874372772</v>
          </cell>
          <cell r="Q895">
            <v>2666.26205316326</v>
          </cell>
          <cell r="R895">
            <v>1983.7995473635</v>
          </cell>
          <cell r="S895">
            <v>2304.67953120601</v>
          </cell>
          <cell r="T895">
            <v>2750.51412190973</v>
          </cell>
        </row>
        <row r="895">
          <cell r="Z895">
            <v>1363.11223964777</v>
          </cell>
          <cell r="AA895">
            <v>1578.16971463304</v>
          </cell>
          <cell r="AB895">
            <v>1689.05697011233</v>
          </cell>
          <cell r="AC895">
            <v>1332.44182062242</v>
          </cell>
          <cell r="AD895">
            <v>1633.55381559871</v>
          </cell>
          <cell r="AE895">
            <v>1843.48829807609</v>
          </cell>
          <cell r="AF895">
            <v>1694.38317865055</v>
          </cell>
          <cell r="AG895">
            <v>1757.58841683118</v>
          </cell>
          <cell r="AH895">
            <v>1869.14153589393</v>
          </cell>
          <cell r="AI895">
            <v>2230.62554272037</v>
          </cell>
          <cell r="AJ895">
            <v>2012.62194035122</v>
          </cell>
          <cell r="AK895">
            <v>2037.62042994454</v>
          </cell>
          <cell r="AL895">
            <v>2149.33790031548</v>
          </cell>
          <cell r="AM895">
            <v>2253.71717372504</v>
          </cell>
          <cell r="AN895">
            <v>2224.25676837912</v>
          </cell>
          <cell r="AO895">
            <v>2152.80874372772</v>
          </cell>
          <cell r="AP895">
            <v>2666.26205316326</v>
          </cell>
          <cell r="AQ895">
            <v>1983.7995473635</v>
          </cell>
          <cell r="AR895">
            <v>2304.67953120601</v>
          </cell>
          <cell r="AS895">
            <v>2750.51412190973</v>
          </cell>
        </row>
        <row r="895"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</row>
        <row r="895">
          <cell r="BX895">
            <v>3.26624137473172</v>
          </cell>
          <cell r="BY895">
            <v>2.50598399300545</v>
          </cell>
          <cell r="BZ895">
            <v>3.05313931332801</v>
          </cell>
          <cell r="CA895">
            <v>3.46887173330636</v>
          </cell>
          <cell r="CB895">
            <v>3.22734748071274</v>
          </cell>
          <cell r="CC895">
            <v>3.363581276319</v>
          </cell>
          <cell r="CD895">
            <v>3.55054692714724</v>
          </cell>
          <cell r="CE895">
            <v>4.20965966316002</v>
          </cell>
          <cell r="CF895">
            <v>3.7973994735118</v>
          </cell>
          <cell r="CG895">
            <v>3.80014505523568</v>
          </cell>
          <cell r="CH895">
            <v>4.09268340442462</v>
          </cell>
          <cell r="CI895">
            <v>4.29212429241632</v>
          </cell>
          <cell r="CJ895">
            <v>4.20086608744336</v>
          </cell>
          <cell r="CK895">
            <v>4.06592501946964</v>
          </cell>
          <cell r="CL895">
            <v>5.03566404679657</v>
          </cell>
          <cell r="CM895">
            <v>3.74672401193943</v>
          </cell>
          <cell r="CN895">
            <v>4.35275738966212</v>
          </cell>
          <cell r="CO895">
            <v>5.19478760817026</v>
          </cell>
          <cell r="CP895">
            <v>5.0403910084016</v>
          </cell>
          <cell r="CQ895">
            <v>4.81523330097239</v>
          </cell>
          <cell r="CR895">
            <v>1.43149490610408</v>
          </cell>
          <cell r="CS895">
            <v>1.46102820077532</v>
          </cell>
          <cell r="CT895">
            <v>1.41678241497189</v>
          </cell>
          <cell r="CU895">
            <v>1.45672340531343</v>
          </cell>
          <cell r="CV895">
            <v>1.46586494963162</v>
          </cell>
          <cell r="CW895">
            <v>1.45599297401156</v>
          </cell>
          <cell r="CX895">
            <v>1.43837802488743</v>
          </cell>
          <cell r="CY895">
            <v>1.43160231178182</v>
          </cell>
          <cell r="CZ895">
            <v>1.44229489705475</v>
          </cell>
          <cell r="DA895">
            <v>1.45173323873423</v>
          </cell>
          <cell r="DB895">
            <v>1.45205495280476</v>
          </cell>
          <cell r="DC895">
            <v>1.46902858831246</v>
          </cell>
          <cell r="DD895">
            <v>1.43881077651878</v>
          </cell>
          <cell r="DE895">
            <v>1.43858080022436</v>
          </cell>
          <cell r="DF895">
            <v>1.45061852320351</v>
          </cell>
          <cell r="DG895">
            <v>1.45061852320351</v>
          </cell>
          <cell r="DH895">
            <v>1.45061852320351</v>
          </cell>
          <cell r="DI895">
            <v>1.45061852320351</v>
          </cell>
          <cell r="DJ895">
            <v>1.45061852320351</v>
          </cell>
          <cell r="DK895">
            <v>1.45061852320351</v>
          </cell>
        </row>
        <row r="896">
          <cell r="A896">
            <v>1551.3575978849</v>
          </cell>
          <cell r="B896">
            <v>1494.28106242915</v>
          </cell>
          <cell r="C896">
            <v>1570.56103783195</v>
          </cell>
          <cell r="D896">
            <v>1777.84318932963</v>
          </cell>
          <cell r="E896">
            <v>1757.78159943944</v>
          </cell>
          <cell r="F896">
            <v>1785.94570387034</v>
          </cell>
          <cell r="G896">
            <v>2036.63317328621</v>
          </cell>
          <cell r="H896">
            <v>1911.62759388641</v>
          </cell>
          <cell r="I896">
            <v>1854.94601817486</v>
          </cell>
          <cell r="J896">
            <v>1774.94180329743</v>
          </cell>
          <cell r="K896">
            <v>1932.74773555716</v>
          </cell>
          <cell r="L896">
            <v>1939.16533945192</v>
          </cell>
          <cell r="M896">
            <v>2252.74238780471</v>
          </cell>
          <cell r="N896">
            <v>2095.20076317505</v>
          </cell>
          <cell r="O896">
            <v>2110.38312119998</v>
          </cell>
          <cell r="P896">
            <v>2228.98406076822</v>
          </cell>
          <cell r="Q896">
            <v>2508.80659944123</v>
          </cell>
          <cell r="R896">
            <v>2390.14331996447</v>
          </cell>
          <cell r="S896">
            <v>2365.68373957432</v>
          </cell>
          <cell r="T896">
            <v>2359.41755337902</v>
          </cell>
        </row>
        <row r="896">
          <cell r="Z896">
            <v>1551.3575978849</v>
          </cell>
          <cell r="AA896">
            <v>1494.28106242915</v>
          </cell>
          <cell r="AB896">
            <v>1570.56103783195</v>
          </cell>
          <cell r="AC896">
            <v>1777.84318932963</v>
          </cell>
          <cell r="AD896">
            <v>1757.78159943944</v>
          </cell>
          <cell r="AE896">
            <v>1785.94570387034</v>
          </cell>
          <cell r="AF896">
            <v>2036.63317328621</v>
          </cell>
          <cell r="AG896">
            <v>1911.62759388641</v>
          </cell>
          <cell r="AH896">
            <v>1854.94601817486</v>
          </cell>
          <cell r="AI896">
            <v>1774.94180329743</v>
          </cell>
          <cell r="AJ896">
            <v>1932.74773555716</v>
          </cell>
          <cell r="AK896">
            <v>1939.16533945192</v>
          </cell>
          <cell r="AL896">
            <v>2252.74238780471</v>
          </cell>
          <cell r="AM896">
            <v>2095.20076317505</v>
          </cell>
          <cell r="AN896">
            <v>2110.38312119998</v>
          </cell>
          <cell r="AO896">
            <v>2228.98406076822</v>
          </cell>
          <cell r="AP896">
            <v>2508.80659944123</v>
          </cell>
          <cell r="AQ896">
            <v>2390.14331996447</v>
          </cell>
          <cell r="AR896">
            <v>2365.68373957432</v>
          </cell>
          <cell r="AS896">
            <v>2359.41755337902</v>
          </cell>
        </row>
        <row r="896"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</row>
        <row r="896">
          <cell r="BX896">
            <v>3.00282164962225</v>
          </cell>
          <cell r="BY896">
            <v>3.34261440994481</v>
          </cell>
          <cell r="BZ896">
            <v>3.32309607744545</v>
          </cell>
          <cell r="CA896">
            <v>3.38100208868084</v>
          </cell>
          <cell r="CB896">
            <v>3.85928487405519</v>
          </cell>
          <cell r="CC896">
            <v>3.56368462573599</v>
          </cell>
          <cell r="CD896">
            <v>3.5075157318186</v>
          </cell>
          <cell r="CE896">
            <v>3.38563978954742</v>
          </cell>
          <cell r="CF896">
            <v>3.65801639076516</v>
          </cell>
          <cell r="CG896">
            <v>3.64587745003593</v>
          </cell>
          <cell r="CH896">
            <v>4.2338407614461</v>
          </cell>
          <cell r="CI896">
            <v>3.93699653643297</v>
          </cell>
          <cell r="CJ896">
            <v>4.00922879710564</v>
          </cell>
          <cell r="CK896">
            <v>4.2345425316139</v>
          </cell>
          <cell r="CL896">
            <v>4.76613917340713</v>
          </cell>
          <cell r="CM896">
            <v>4.54070700781687</v>
          </cell>
          <cell r="CN896">
            <v>4.49423959008585</v>
          </cell>
          <cell r="CO896">
            <v>4.48233531834967</v>
          </cell>
          <cell r="CP896">
            <v>4.53594440128261</v>
          </cell>
          <cell r="CQ896">
            <v>5.17428986965032</v>
          </cell>
          <cell r="CR896">
            <v>1.46319554583227</v>
          </cell>
          <cell r="CS896">
            <v>1.43386168544175</v>
          </cell>
          <cell r="CT896">
            <v>1.43295455243089</v>
          </cell>
          <cell r="CU896">
            <v>1.45718370744346</v>
          </cell>
          <cell r="CV896">
            <v>1.44920275737748</v>
          </cell>
          <cell r="CW896">
            <v>1.4472046452716</v>
          </cell>
          <cell r="CX896">
            <v>1.44581628338046</v>
          </cell>
          <cell r="CY896">
            <v>1.46964067354298</v>
          </cell>
          <cell r="CZ896">
            <v>1.44890123779305</v>
          </cell>
          <cell r="DA896">
            <v>1.43631767048066</v>
          </cell>
          <cell r="DB896">
            <v>1.44756029220292</v>
          </cell>
          <cell r="DC896">
            <v>1.45720250467297</v>
          </cell>
          <cell r="DD896">
            <v>1.45775368055684</v>
          </cell>
          <cell r="DE896">
            <v>1.45803431889583</v>
          </cell>
          <cell r="DF896">
            <v>1.44214058551748</v>
          </cell>
          <cell r="DG896">
            <v>1.44214058551748</v>
          </cell>
          <cell r="DH896">
            <v>1.44214058551748</v>
          </cell>
          <cell r="DI896">
            <v>1.44214058551748</v>
          </cell>
          <cell r="DJ896">
            <v>1.44214058551748</v>
          </cell>
          <cell r="DK896">
            <v>1.44214058551748</v>
          </cell>
        </row>
        <row r="897">
          <cell r="A897">
            <v>1441.94249618251</v>
          </cell>
          <cell r="B897">
            <v>1578.15919553857</v>
          </cell>
          <cell r="C897">
            <v>1560.09191002675</v>
          </cell>
          <cell r="D897">
            <v>1496.81993013403</v>
          </cell>
          <cell r="E897">
            <v>1608.19977115807</v>
          </cell>
          <cell r="F897">
            <v>1903.45695549649</v>
          </cell>
          <cell r="G897">
            <v>1669.89763222967</v>
          </cell>
          <cell r="H897">
            <v>1277.18584799135</v>
          </cell>
          <cell r="I897">
            <v>1947.53795858456</v>
          </cell>
          <cell r="J897">
            <v>2306.97064657591</v>
          </cell>
          <cell r="K897">
            <v>2277.35325307101</v>
          </cell>
          <cell r="L897">
            <v>2033.79579859415</v>
          </cell>
          <cell r="M897">
            <v>1946.89937986941</v>
          </cell>
          <cell r="N897">
            <v>2201.36765888528</v>
          </cell>
          <cell r="O897">
            <v>2371.68383140106</v>
          </cell>
          <cell r="P897">
            <v>2456.85411170361</v>
          </cell>
          <cell r="Q897">
            <v>2322.72297031641</v>
          </cell>
          <cell r="R897">
            <v>2258.6313483732</v>
          </cell>
          <cell r="S897">
            <v>2305.90277225721</v>
          </cell>
          <cell r="T897">
            <v>2386.8062695332</v>
          </cell>
        </row>
        <row r="897">
          <cell r="Z897">
            <v>1441.94249618251</v>
          </cell>
          <cell r="AA897">
            <v>1578.15919553857</v>
          </cell>
          <cell r="AB897">
            <v>1560.09191002675</v>
          </cell>
          <cell r="AC897">
            <v>1496.81993013403</v>
          </cell>
          <cell r="AD897">
            <v>1608.19977115807</v>
          </cell>
          <cell r="AE897">
            <v>1903.45695549649</v>
          </cell>
          <cell r="AF897">
            <v>1669.89763222967</v>
          </cell>
          <cell r="AG897">
            <v>1277.18584799135</v>
          </cell>
          <cell r="AH897">
            <v>1947.53795858456</v>
          </cell>
          <cell r="AI897">
            <v>2306.97064657591</v>
          </cell>
          <cell r="AJ897">
            <v>2277.35325307101</v>
          </cell>
          <cell r="AK897">
            <v>2033.79579859415</v>
          </cell>
          <cell r="AL897">
            <v>1946.89937986941</v>
          </cell>
          <cell r="AM897">
            <v>2201.36765888528</v>
          </cell>
          <cell r="AN897">
            <v>2371.68383140106</v>
          </cell>
          <cell r="AO897">
            <v>2456.85411170361</v>
          </cell>
          <cell r="AP897">
            <v>2322.72297031641</v>
          </cell>
          <cell r="AQ897">
            <v>2258.6313483732</v>
          </cell>
          <cell r="AR897">
            <v>2305.90277225721</v>
          </cell>
          <cell r="AS897">
            <v>2386.8062695332</v>
          </cell>
        </row>
        <row r="897"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</row>
        <row r="897">
          <cell r="BX897">
            <v>3.00498165823653</v>
          </cell>
          <cell r="BY897">
            <v>2.8146105932255</v>
          </cell>
          <cell r="BZ897">
            <v>3.04248800741825</v>
          </cell>
          <cell r="CA897">
            <v>3.64610304691275</v>
          </cell>
          <cell r="CB897">
            <v>3.17524559522492</v>
          </cell>
          <cell r="CC897">
            <v>2.47079039701217</v>
          </cell>
          <cell r="CD897">
            <v>3.69800660517048</v>
          </cell>
          <cell r="CE897">
            <v>4.34892678783005</v>
          </cell>
          <cell r="CF897">
            <v>4.28549825294898</v>
          </cell>
          <cell r="CG897">
            <v>3.87443826129416</v>
          </cell>
          <cell r="CH897">
            <v>3.65650261733819</v>
          </cell>
          <cell r="CI897">
            <v>4.23029803096008</v>
          </cell>
          <cell r="CJ897">
            <v>4.45380015657098</v>
          </cell>
          <cell r="CK897">
            <v>4.61374196783787</v>
          </cell>
          <cell r="CL897">
            <v>4.36185624403191</v>
          </cell>
          <cell r="CM897">
            <v>4.24149817940871</v>
          </cell>
          <cell r="CN897">
            <v>4.33026948707984</v>
          </cell>
          <cell r="CO897">
            <v>4.4821986793542</v>
          </cell>
          <cell r="CP897">
            <v>4.34548740544388</v>
          </cell>
          <cell r="CQ897">
            <v>4.58694262517655</v>
          </cell>
          <cell r="CR897">
            <v>1.44119078455126</v>
          </cell>
          <cell r="CS897">
            <v>1.46394308415259</v>
          </cell>
          <cell r="CT897">
            <v>1.42237953410355</v>
          </cell>
          <cell r="CU897">
            <v>1.45699605152684</v>
          </cell>
          <cell r="CV897">
            <v>1.44816569845246</v>
          </cell>
          <cell r="CW897">
            <v>1.4302806300057</v>
          </cell>
          <cell r="CX897">
            <v>1.44085295732364</v>
          </cell>
          <cell r="CY897">
            <v>1.41620240785973</v>
          </cell>
          <cell r="CZ897">
            <v>1.44286395460137</v>
          </cell>
          <cell r="DA897">
            <v>1.45333960152021</v>
          </cell>
          <cell r="DB897">
            <v>1.45591565151683</v>
          </cell>
          <cell r="DC897">
            <v>1.43815513579984</v>
          </cell>
          <cell r="DD897">
            <v>1.45876304818148</v>
          </cell>
          <cell r="DE897">
            <v>1.42570197815349</v>
          </cell>
          <cell r="DF897">
            <v>1.45892579218225</v>
          </cell>
          <cell r="DG897">
            <v>1.45892579218225</v>
          </cell>
          <cell r="DH897">
            <v>1.45892579218225</v>
          </cell>
          <cell r="DI897">
            <v>1.45892579218225</v>
          </cell>
          <cell r="DJ897">
            <v>1.45892579218225</v>
          </cell>
          <cell r="DK897">
            <v>1.45892579218225</v>
          </cell>
        </row>
        <row r="898">
          <cell r="A898">
            <v>1461.64762662487</v>
          </cell>
          <cell r="B898">
            <v>1602.26392020238</v>
          </cell>
          <cell r="C898">
            <v>1477.29451616668</v>
          </cell>
          <cell r="D898">
            <v>1537.54116424143</v>
          </cell>
          <cell r="E898">
            <v>1641.33398188005</v>
          </cell>
          <cell r="F898">
            <v>1839.26082459044</v>
          </cell>
          <cell r="G898">
            <v>1828.49362447294</v>
          </cell>
          <cell r="H898">
            <v>1848.28680598217</v>
          </cell>
          <cell r="I898">
            <v>1695.60661987847</v>
          </cell>
          <cell r="J898">
            <v>2158.49348241949</v>
          </cell>
          <cell r="K898">
            <v>1909.93792754109</v>
          </cell>
          <cell r="L898">
            <v>2118.48768355761</v>
          </cell>
          <cell r="M898">
            <v>2418.60811619949</v>
          </cell>
          <cell r="N898">
            <v>2261.52047969488</v>
          </cell>
          <cell r="O898">
            <v>2244.84619463751</v>
          </cell>
          <cell r="P898">
            <v>2136.46736230354</v>
          </cell>
          <cell r="Q898">
            <v>2213.53492960067</v>
          </cell>
          <cell r="R898">
            <v>2248.27848190719</v>
          </cell>
          <cell r="S898">
            <v>2426.39156330134</v>
          </cell>
          <cell r="T898">
            <v>2632.48927164572</v>
          </cell>
        </row>
        <row r="898">
          <cell r="Z898">
            <v>1461.64762662487</v>
          </cell>
          <cell r="AA898">
            <v>1602.26392020238</v>
          </cell>
          <cell r="AB898">
            <v>1477.29451616668</v>
          </cell>
          <cell r="AC898">
            <v>1537.54116424143</v>
          </cell>
          <cell r="AD898">
            <v>1641.33398188005</v>
          </cell>
          <cell r="AE898">
            <v>1839.26082459044</v>
          </cell>
          <cell r="AF898">
            <v>1828.49362447294</v>
          </cell>
          <cell r="AG898">
            <v>1848.28680598217</v>
          </cell>
          <cell r="AH898">
            <v>1695.60661987847</v>
          </cell>
          <cell r="AI898">
            <v>2158.49348241949</v>
          </cell>
          <cell r="AJ898">
            <v>1909.93792754109</v>
          </cell>
          <cell r="AK898">
            <v>2118.48768355761</v>
          </cell>
          <cell r="AL898">
            <v>2418.60811619949</v>
          </cell>
          <cell r="AM898">
            <v>2261.52047969488</v>
          </cell>
          <cell r="AN898">
            <v>2244.84619463751</v>
          </cell>
          <cell r="AO898">
            <v>2136.46736230354</v>
          </cell>
          <cell r="AP898">
            <v>2213.53492960067</v>
          </cell>
          <cell r="AQ898">
            <v>2248.27848190719</v>
          </cell>
          <cell r="AR898">
            <v>2426.39156330134</v>
          </cell>
          <cell r="AS898">
            <v>2632.48927164572</v>
          </cell>
        </row>
        <row r="898"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</row>
        <row r="898">
          <cell r="BX898">
            <v>2.79398858662939</v>
          </cell>
          <cell r="BY898">
            <v>2.95186612687156</v>
          </cell>
          <cell r="BZ898">
            <v>3.12047800232208</v>
          </cell>
          <cell r="CA898">
            <v>3.42961534948697</v>
          </cell>
          <cell r="CB898">
            <v>3.4763734575097</v>
          </cell>
          <cell r="CC898">
            <v>3.53939779353864</v>
          </cell>
          <cell r="CD898">
            <v>3.20645459156918</v>
          </cell>
          <cell r="CE898">
            <v>4.07642996448636</v>
          </cell>
          <cell r="CF898">
            <v>3.66751009822194</v>
          </cell>
          <cell r="CG898">
            <v>3.98586631521883</v>
          </cell>
          <cell r="CH898">
            <v>4.68023073229487</v>
          </cell>
          <cell r="CI898">
            <v>4.20724482793767</v>
          </cell>
          <cell r="CJ898">
            <v>4.31274924354935</v>
          </cell>
          <cell r="CK898">
            <v>4.10453420936054</v>
          </cell>
          <cell r="CL898">
            <v>4.2525947283203</v>
          </cell>
          <cell r="CM898">
            <v>4.3193432785266</v>
          </cell>
          <cell r="CN898">
            <v>4.66153022161598</v>
          </cell>
          <cell r="CO898">
            <v>5.05748061584912</v>
          </cell>
          <cell r="CP898">
            <v>4.65009254872865</v>
          </cell>
          <cell r="CQ898">
            <v>4.41481747305944</v>
          </cell>
          <cell r="CR898">
            <v>1.44962350848755</v>
          </cell>
          <cell r="CS898">
            <v>1.42851860657859</v>
          </cell>
          <cell r="CT898">
            <v>1.44860371135438</v>
          </cell>
          <cell r="CU898">
            <v>1.4270435598417</v>
          </cell>
          <cell r="CV898">
            <v>1.44106301228917</v>
          </cell>
          <cell r="CW898">
            <v>1.46928160706313</v>
          </cell>
          <cell r="CX898">
            <v>1.44103377704623</v>
          </cell>
          <cell r="CY898">
            <v>1.43069520970165</v>
          </cell>
          <cell r="CZ898">
            <v>1.44879568883423</v>
          </cell>
          <cell r="DA898">
            <v>1.45070093814237</v>
          </cell>
          <cell r="DB898">
            <v>1.42677361770166</v>
          </cell>
          <cell r="DC898">
            <v>1.45616420279883</v>
          </cell>
          <cell r="DD898">
            <v>1.41581131039172</v>
          </cell>
          <cell r="DE898">
            <v>1.47268504047319</v>
          </cell>
          <cell r="DF898">
            <v>1.42606564853061</v>
          </cell>
          <cell r="DG898">
            <v>1.42606564853061</v>
          </cell>
          <cell r="DH898">
            <v>1.42606564853061</v>
          </cell>
          <cell r="DI898">
            <v>1.42606564853061</v>
          </cell>
          <cell r="DJ898">
            <v>1.42606564853061</v>
          </cell>
          <cell r="DK898">
            <v>1.42606564853061</v>
          </cell>
        </row>
        <row r="899">
          <cell r="A899">
            <v>1616.86803237106</v>
          </cell>
          <cell r="B899">
            <v>1790.60556705588</v>
          </cell>
          <cell r="C899">
            <v>1876.07170069424</v>
          </cell>
          <cell r="D899">
            <v>1790.33203376799</v>
          </cell>
          <cell r="E899">
            <v>1703.588727743</v>
          </cell>
          <cell r="F899">
            <v>1760.08823877951</v>
          </cell>
          <cell r="G899">
            <v>1941.38934284797</v>
          </cell>
          <cell r="H899">
            <v>1829.67773824046</v>
          </cell>
          <cell r="I899">
            <v>1884.08389609304</v>
          </cell>
          <cell r="J899">
            <v>2177.85053630099</v>
          </cell>
          <cell r="K899">
            <v>2001.69464884881</v>
          </cell>
          <cell r="L899">
            <v>2158.55482137774</v>
          </cell>
          <cell r="M899">
            <v>2333.53368602675</v>
          </cell>
          <cell r="N899">
            <v>2210.41008390802</v>
          </cell>
          <cell r="O899">
            <v>2063.26805093808</v>
          </cell>
          <cell r="P899">
            <v>2149.51784698546</v>
          </cell>
          <cell r="Q899">
            <v>1865.33363903714</v>
          </cell>
          <cell r="R899">
            <v>2246.27474061668</v>
          </cell>
          <cell r="S899">
            <v>2315.18742712722</v>
          </cell>
          <cell r="T899">
            <v>2533.52425057264</v>
          </cell>
        </row>
        <row r="899">
          <cell r="Z899">
            <v>1616.86803237106</v>
          </cell>
          <cell r="AA899">
            <v>1790.60556705588</v>
          </cell>
          <cell r="AB899">
            <v>1876.07170069424</v>
          </cell>
          <cell r="AC899">
            <v>1790.33203376799</v>
          </cell>
          <cell r="AD899">
            <v>1703.588727743</v>
          </cell>
          <cell r="AE899">
            <v>1760.08823877951</v>
          </cell>
          <cell r="AF899">
            <v>1941.38934284797</v>
          </cell>
          <cell r="AG899">
            <v>1829.67773824046</v>
          </cell>
          <cell r="AH899">
            <v>1884.08389609304</v>
          </cell>
          <cell r="AI899">
            <v>2177.85053630099</v>
          </cell>
          <cell r="AJ899">
            <v>2001.69464884881</v>
          </cell>
          <cell r="AK899">
            <v>2158.55482137774</v>
          </cell>
          <cell r="AL899">
            <v>2333.53368602675</v>
          </cell>
          <cell r="AM899">
            <v>2210.41008390802</v>
          </cell>
          <cell r="AN899">
            <v>2063.26805093808</v>
          </cell>
          <cell r="AO899">
            <v>2149.51784698546</v>
          </cell>
          <cell r="AP899">
            <v>1865.33363903714</v>
          </cell>
          <cell r="AQ899">
            <v>2246.27474061668</v>
          </cell>
          <cell r="AR899">
            <v>2315.18742712722</v>
          </cell>
          <cell r="AS899">
            <v>2533.52425057264</v>
          </cell>
        </row>
        <row r="899"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</row>
        <row r="899">
          <cell r="BX899">
            <v>3.57620271387457</v>
          </cell>
          <cell r="BY899">
            <v>3.45064237478223</v>
          </cell>
          <cell r="BZ899">
            <v>3.2299619448035</v>
          </cell>
          <cell r="CA899">
            <v>3.2647487763387</v>
          </cell>
          <cell r="CB899">
            <v>3.65573819665566</v>
          </cell>
          <cell r="CC899">
            <v>3.48381149438134</v>
          </cell>
          <cell r="CD899">
            <v>3.59379383345073</v>
          </cell>
          <cell r="CE899">
            <v>4.10916189258825</v>
          </cell>
          <cell r="CF899">
            <v>3.82676449901885</v>
          </cell>
          <cell r="CG899">
            <v>4.10010874895932</v>
          </cell>
          <cell r="CH899">
            <v>4.45279249506055</v>
          </cell>
          <cell r="CI899">
            <v>4.16952312642113</v>
          </cell>
          <cell r="CJ899">
            <v>3.91179146306865</v>
          </cell>
          <cell r="CK899">
            <v>4.07531418892879</v>
          </cell>
          <cell r="CL899">
            <v>3.53652362408398</v>
          </cell>
          <cell r="CM899">
            <v>4.25875753276749</v>
          </cell>
          <cell r="CN899">
            <v>4.38941048339429</v>
          </cell>
          <cell r="CO899">
            <v>4.80335966544022</v>
          </cell>
          <cell r="CP899">
            <v>5.566991429397</v>
          </cell>
          <cell r="CQ899">
            <v>4.90683000142247</v>
          </cell>
          <cell r="CR899">
            <v>1.44013859997182</v>
          </cell>
          <cell r="CS899">
            <v>1.45322734363808</v>
          </cell>
          <cell r="CT899">
            <v>1.43725702341037</v>
          </cell>
          <cell r="CU899">
            <v>1.42148004280124</v>
          </cell>
          <cell r="CV899">
            <v>1.44502209534918</v>
          </cell>
          <cell r="CW899">
            <v>1.47703847635955</v>
          </cell>
          <cell r="CX899">
            <v>1.454938681544</v>
          </cell>
          <cell r="CY899">
            <v>1.43888833517295</v>
          </cell>
          <cell r="CZ899">
            <v>1.43632994187921</v>
          </cell>
          <cell r="DA899">
            <v>1.45205128297504</v>
          </cell>
          <cell r="DB899">
            <v>1.43308921407601</v>
          </cell>
          <cell r="DC899">
            <v>1.44236389515119</v>
          </cell>
          <cell r="DD899">
            <v>1.43578282224193</v>
          </cell>
          <cell r="DE899">
            <v>1.4524246189521</v>
          </cell>
          <cell r="DF899">
            <v>1.4450640413786</v>
          </cell>
          <cell r="DG899">
            <v>1.4450640413786</v>
          </cell>
          <cell r="DH899">
            <v>1.4450640413786</v>
          </cell>
          <cell r="DI899">
            <v>1.4450640413786</v>
          </cell>
          <cell r="DJ899">
            <v>1.4450640413786</v>
          </cell>
          <cell r="DK899">
            <v>1.4450640413786</v>
          </cell>
        </row>
        <row r="900">
          <cell r="A900">
            <v>1579.84533555215</v>
          </cell>
          <cell r="B900">
            <v>1718.91017643394</v>
          </cell>
          <cell r="C900">
            <v>1623.141783454</v>
          </cell>
          <cell r="D900">
            <v>1706.37472153124</v>
          </cell>
          <cell r="E900">
            <v>1578.9709866362</v>
          </cell>
          <cell r="F900">
            <v>1560.2809663306</v>
          </cell>
          <cell r="G900">
            <v>1499.72100912697</v>
          </cell>
          <cell r="H900">
            <v>1752.69307108142</v>
          </cell>
          <cell r="I900">
            <v>2170.73051418471</v>
          </cell>
          <cell r="J900">
            <v>2042.22737340662</v>
          </cell>
          <cell r="K900">
            <v>1838.36136300783</v>
          </cell>
          <cell r="L900">
            <v>1743.31056562903</v>
          </cell>
          <cell r="M900">
            <v>1933.48214840463</v>
          </cell>
          <cell r="N900">
            <v>2207.13750470186</v>
          </cell>
          <cell r="O900">
            <v>2194.09057732069</v>
          </cell>
          <cell r="P900">
            <v>2199.07674640726</v>
          </cell>
          <cell r="Q900">
            <v>2491.94799741177</v>
          </cell>
          <cell r="R900">
            <v>2720.81473763302</v>
          </cell>
          <cell r="S900">
            <v>2270.91432618694</v>
          </cell>
          <cell r="T900">
            <v>2402.0585735792</v>
          </cell>
        </row>
        <row r="900">
          <cell r="Z900">
            <v>1579.84533555215</v>
          </cell>
          <cell r="AA900">
            <v>1718.91017643394</v>
          </cell>
          <cell r="AB900">
            <v>1623.141783454</v>
          </cell>
          <cell r="AC900">
            <v>1706.37472153124</v>
          </cell>
          <cell r="AD900">
            <v>1578.9709866362</v>
          </cell>
          <cell r="AE900">
            <v>1560.2809663306</v>
          </cell>
          <cell r="AF900">
            <v>1499.72100912697</v>
          </cell>
          <cell r="AG900">
            <v>1752.69307108142</v>
          </cell>
          <cell r="AH900">
            <v>2170.73051418471</v>
          </cell>
          <cell r="AI900">
            <v>2042.22737340662</v>
          </cell>
          <cell r="AJ900">
            <v>1838.36136300783</v>
          </cell>
          <cell r="AK900">
            <v>1743.31056562903</v>
          </cell>
          <cell r="AL900">
            <v>1933.48214840463</v>
          </cell>
          <cell r="AM900">
            <v>2207.13750470186</v>
          </cell>
          <cell r="AN900">
            <v>2194.09057732069</v>
          </cell>
          <cell r="AO900">
            <v>2199.07674640726</v>
          </cell>
          <cell r="AP900">
            <v>2491.94799741177</v>
          </cell>
          <cell r="AQ900">
            <v>2720.81473763302</v>
          </cell>
          <cell r="AR900">
            <v>2270.91432618694</v>
          </cell>
          <cell r="AS900">
            <v>2402.0585735792</v>
          </cell>
        </row>
        <row r="900"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</row>
        <row r="900">
          <cell r="BX900">
            <v>3.11260707610662</v>
          </cell>
          <cell r="BY900">
            <v>3.23602858062035</v>
          </cell>
          <cell r="BZ900">
            <v>2.99049513234521</v>
          </cell>
          <cell r="CA900">
            <v>2.94126153280114</v>
          </cell>
          <cell r="CB900">
            <v>2.890255046071</v>
          </cell>
          <cell r="CC900">
            <v>3.30517464930619</v>
          </cell>
          <cell r="CD900">
            <v>4.10425234672899</v>
          </cell>
          <cell r="CE900">
            <v>3.80028270538558</v>
          </cell>
          <cell r="CF900">
            <v>3.51843777286092</v>
          </cell>
          <cell r="CG900">
            <v>3.35413821344718</v>
          </cell>
          <cell r="CH900">
            <v>3.6219252950715</v>
          </cell>
          <cell r="CI900">
            <v>4.16191007203219</v>
          </cell>
          <cell r="CJ900">
            <v>4.11178860583648</v>
          </cell>
          <cell r="CK900">
            <v>4.12113282956582</v>
          </cell>
          <cell r="CL900">
            <v>4.66998194514242</v>
          </cell>
          <cell r="CM900">
            <v>5.09888477368738</v>
          </cell>
          <cell r="CN900">
            <v>4.25575851232577</v>
          </cell>
          <cell r="CO900">
            <v>4.50152658941535</v>
          </cell>
          <cell r="CP900">
            <v>5.03802178767233</v>
          </cell>
          <cell r="CQ900">
            <v>4.78531532965001</v>
          </cell>
          <cell r="CR900">
            <v>1.45480949283865</v>
          </cell>
          <cell r="CS900">
            <v>1.45064908491556</v>
          </cell>
          <cell r="CT900">
            <v>1.42869423655214</v>
          </cell>
          <cell r="CU900">
            <v>1.44467180082065</v>
          </cell>
          <cell r="CV900">
            <v>1.44656577494571</v>
          </cell>
          <cell r="CW900">
            <v>1.45337037384683</v>
          </cell>
          <cell r="CX900">
            <v>1.42161318535718</v>
          </cell>
          <cell r="CY900">
            <v>1.4528426889298</v>
          </cell>
          <cell r="CZ900">
            <v>1.44903538714356</v>
          </cell>
          <cell r="DA900">
            <v>1.47229664805097</v>
          </cell>
          <cell r="DB900">
            <v>1.43148942773504</v>
          </cell>
          <cell r="DC900">
            <v>1.42397033948753</v>
          </cell>
          <cell r="DD900">
            <v>1.46254020553661</v>
          </cell>
          <cell r="DE900">
            <v>1.45292713273925</v>
          </cell>
          <cell r="DF900">
            <v>1.46194457872177</v>
          </cell>
          <cell r="DG900">
            <v>1.46194457872177</v>
          </cell>
          <cell r="DH900">
            <v>1.46194457872177</v>
          </cell>
          <cell r="DI900">
            <v>1.46194457872177</v>
          </cell>
          <cell r="DJ900">
            <v>1.46194457872177</v>
          </cell>
          <cell r="DK900">
            <v>1.46194457872177</v>
          </cell>
        </row>
        <row r="901">
          <cell r="A901">
            <v>1352.73446492163</v>
          </cell>
          <cell r="B901">
            <v>1514.7390019762</v>
          </cell>
          <cell r="C901">
            <v>1516.62445568449</v>
          </cell>
          <cell r="D901">
            <v>1586.51871753904</v>
          </cell>
          <cell r="E901">
            <v>1785.47033204513</v>
          </cell>
          <cell r="F901">
            <v>1900.33665365763</v>
          </cell>
          <cell r="G901">
            <v>1937.54380076269</v>
          </cell>
          <cell r="H901">
            <v>1932.57248663357</v>
          </cell>
          <cell r="I901">
            <v>1566.18790183387</v>
          </cell>
          <cell r="J901">
            <v>1678.24001158401</v>
          </cell>
          <cell r="K901">
            <v>1963.24203626458</v>
          </cell>
          <cell r="L901">
            <v>2149.43947519732</v>
          </cell>
          <cell r="M901">
            <v>2084.88330261185</v>
          </cell>
          <cell r="N901">
            <v>2332.84069459095</v>
          </cell>
          <cell r="O901">
            <v>1969.22740639712</v>
          </cell>
          <cell r="P901">
            <v>2103.42717616748</v>
          </cell>
          <cell r="Q901">
            <v>2650.70710621206</v>
          </cell>
          <cell r="R901">
            <v>2369.45076364271</v>
          </cell>
          <cell r="S901">
            <v>2306.27606280234</v>
          </cell>
          <cell r="T901">
            <v>2527.53988528295</v>
          </cell>
        </row>
        <row r="901">
          <cell r="Z901">
            <v>1352.73446492163</v>
          </cell>
          <cell r="AA901">
            <v>1514.7390019762</v>
          </cell>
          <cell r="AB901">
            <v>1516.62445568449</v>
          </cell>
          <cell r="AC901">
            <v>1586.51871753904</v>
          </cell>
          <cell r="AD901">
            <v>1785.47033204513</v>
          </cell>
          <cell r="AE901">
            <v>1900.33665365763</v>
          </cell>
          <cell r="AF901">
            <v>1937.54380076269</v>
          </cell>
          <cell r="AG901">
            <v>1932.57248663357</v>
          </cell>
          <cell r="AH901">
            <v>1566.18790183387</v>
          </cell>
          <cell r="AI901">
            <v>1678.24001158401</v>
          </cell>
          <cell r="AJ901">
            <v>1963.24203626458</v>
          </cell>
          <cell r="AK901">
            <v>2149.43947519732</v>
          </cell>
          <cell r="AL901">
            <v>2084.88330261185</v>
          </cell>
          <cell r="AM901">
            <v>2332.84069459095</v>
          </cell>
          <cell r="AN901">
            <v>1969.22740639712</v>
          </cell>
          <cell r="AO901">
            <v>2103.42717616748</v>
          </cell>
          <cell r="AP901">
            <v>2650.70710621206</v>
          </cell>
          <cell r="AQ901">
            <v>2369.45076364271</v>
          </cell>
          <cell r="AR901">
            <v>2306.27606280234</v>
          </cell>
          <cell r="AS901">
            <v>2527.53988528295</v>
          </cell>
        </row>
        <row r="901"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</row>
        <row r="901">
          <cell r="BX901">
            <v>2.91074680260777</v>
          </cell>
          <cell r="BY901">
            <v>3.06613244516489</v>
          </cell>
          <cell r="BZ901">
            <v>3.43756376658732</v>
          </cell>
          <cell r="CA901">
            <v>3.60124588600863</v>
          </cell>
          <cell r="CB901">
            <v>3.66106778331995</v>
          </cell>
          <cell r="CC901">
            <v>3.65443986597586</v>
          </cell>
          <cell r="CD901">
            <v>3.00007169217857</v>
          </cell>
          <cell r="CE901">
            <v>3.17094261818138</v>
          </cell>
          <cell r="CF901">
            <v>3.71516958441829</v>
          </cell>
          <cell r="CG901">
            <v>4.21580124377805</v>
          </cell>
          <cell r="CH901">
            <v>4.01791648120807</v>
          </cell>
          <cell r="CI901">
            <v>4.42784447416784</v>
          </cell>
          <cell r="CJ901">
            <v>3.70769511422965</v>
          </cell>
          <cell r="CK901">
            <v>3.96036874099916</v>
          </cell>
          <cell r="CL901">
            <v>4.99079677391728</v>
          </cell>
          <cell r="CM901">
            <v>4.46124251126439</v>
          </cell>
          <cell r="CN901">
            <v>4.34229610167867</v>
          </cell>
          <cell r="CO901">
            <v>4.75889541920904</v>
          </cell>
          <cell r="CP901">
            <v>4.48944978092122</v>
          </cell>
          <cell r="CQ901">
            <v>4.98013448696354</v>
          </cell>
          <cell r="CR901">
            <v>1.43310029467433</v>
          </cell>
          <cell r="CS901">
            <v>1.44075969747745</v>
          </cell>
          <cell r="CT901">
            <v>1.42751526560241</v>
          </cell>
          <cell r="CU901">
            <v>1.41762520084513</v>
          </cell>
          <cell r="CV901">
            <v>1.42301346883987</v>
          </cell>
          <cell r="CW901">
            <v>1.44572238487532</v>
          </cell>
          <cell r="CX901">
            <v>1.44994288397414</v>
          </cell>
          <cell r="CY901">
            <v>1.44884560579518</v>
          </cell>
          <cell r="CZ901">
            <v>1.43027440632027</v>
          </cell>
          <cell r="DA901">
            <v>1.45001609729324</v>
          </cell>
          <cell r="DB901">
            <v>1.44777921508438</v>
          </cell>
          <cell r="DC901">
            <v>1.39685790054842</v>
          </cell>
          <cell r="DD901">
            <v>1.42163458971009</v>
          </cell>
          <cell r="DE901">
            <v>1.44344373566632</v>
          </cell>
          <cell r="DF901">
            <v>1.45512061077092</v>
          </cell>
          <cell r="DG901">
            <v>1.45512061077092</v>
          </cell>
          <cell r="DH901">
            <v>1.45512061077092</v>
          </cell>
          <cell r="DI901">
            <v>1.45512061077092</v>
          </cell>
          <cell r="DJ901">
            <v>1.45512061077092</v>
          </cell>
          <cell r="DK901">
            <v>1.45512061077092</v>
          </cell>
        </row>
        <row r="902">
          <cell r="A902">
            <v>1351.86423021148</v>
          </cell>
          <cell r="B902">
            <v>1629.42952074179</v>
          </cell>
          <cell r="C902">
            <v>1657.4647698447</v>
          </cell>
          <cell r="D902">
            <v>1629.99418889136</v>
          </cell>
          <cell r="E902">
            <v>1752.17533028595</v>
          </cell>
          <cell r="F902">
            <v>1733.70442116643</v>
          </cell>
          <cell r="G902">
            <v>2068.43078509343</v>
          </cell>
          <cell r="H902">
            <v>2014.95434345908</v>
          </cell>
          <cell r="I902">
            <v>2102.82987081483</v>
          </cell>
          <cell r="J902">
            <v>2346.12110643886</v>
          </cell>
          <cell r="K902">
            <v>2238.372272491</v>
          </cell>
          <cell r="L902">
            <v>2207.41175148263</v>
          </cell>
          <cell r="M902">
            <v>1988.17281820882</v>
          </cell>
          <cell r="N902">
            <v>1974.72818375299</v>
          </cell>
          <cell r="O902">
            <v>2206.58852941467</v>
          </cell>
          <cell r="P902">
            <v>2298.02918220374</v>
          </cell>
          <cell r="Q902">
            <v>2164.62193725902</v>
          </cell>
          <cell r="R902">
            <v>2299.26073138368</v>
          </cell>
          <cell r="S902">
            <v>2337.89996816407</v>
          </cell>
          <cell r="T902">
            <v>2419.11180100526</v>
          </cell>
        </row>
        <row r="902">
          <cell r="Z902">
            <v>1351.86423021148</v>
          </cell>
          <cell r="AA902">
            <v>1629.42952074179</v>
          </cell>
          <cell r="AB902">
            <v>1657.4647698447</v>
          </cell>
          <cell r="AC902">
            <v>1629.99418889136</v>
          </cell>
          <cell r="AD902">
            <v>1752.17533028595</v>
          </cell>
          <cell r="AE902">
            <v>1733.70442116643</v>
          </cell>
          <cell r="AF902">
            <v>2068.43078509343</v>
          </cell>
          <cell r="AG902">
            <v>2014.95434345908</v>
          </cell>
          <cell r="AH902">
            <v>2102.82987081483</v>
          </cell>
          <cell r="AI902">
            <v>2346.12110643886</v>
          </cell>
          <cell r="AJ902">
            <v>2238.372272491</v>
          </cell>
          <cell r="AK902">
            <v>2207.41175148263</v>
          </cell>
          <cell r="AL902">
            <v>1988.17281820882</v>
          </cell>
          <cell r="AM902">
            <v>1974.72818375299</v>
          </cell>
          <cell r="AN902">
            <v>2206.58852941467</v>
          </cell>
          <cell r="AO902">
            <v>2298.02918220374</v>
          </cell>
          <cell r="AP902">
            <v>2164.62193725902</v>
          </cell>
          <cell r="AQ902">
            <v>2299.26073138368</v>
          </cell>
          <cell r="AR902">
            <v>2337.89996816407</v>
          </cell>
          <cell r="AS902">
            <v>2419.11180100526</v>
          </cell>
        </row>
        <row r="902"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</row>
        <row r="902">
          <cell r="BX902">
            <v>3.09349957620985</v>
          </cell>
          <cell r="BY902">
            <v>3.07278146366327</v>
          </cell>
          <cell r="BZ902">
            <v>3.32928518907701</v>
          </cell>
          <cell r="CA902">
            <v>3.30260202069448</v>
          </cell>
          <cell r="CB902">
            <v>3.89759268942499</v>
          </cell>
          <cell r="CC902">
            <v>3.77354715844915</v>
          </cell>
          <cell r="CD902">
            <v>4.02988156281822</v>
          </cell>
          <cell r="CE902">
            <v>4.45084817513612</v>
          </cell>
          <cell r="CF902">
            <v>4.27362845630412</v>
          </cell>
          <cell r="CG902">
            <v>4.2376559267503</v>
          </cell>
          <cell r="CH902">
            <v>3.78247729104399</v>
          </cell>
          <cell r="CI902">
            <v>3.73245214935784</v>
          </cell>
          <cell r="CJ902">
            <v>4.21218486918029</v>
          </cell>
          <cell r="CK902">
            <v>4.38673709265635</v>
          </cell>
          <cell r="CL902">
            <v>4.1320743084062</v>
          </cell>
          <cell r="CM902">
            <v>4.38908801252757</v>
          </cell>
          <cell r="CN902">
            <v>4.46284694236584</v>
          </cell>
          <cell r="CO902">
            <v>4.61787324152946</v>
          </cell>
          <cell r="CP902">
            <v>5.21966730723118</v>
          </cell>
          <cell r="CQ902">
            <v>5.17515979687946</v>
          </cell>
          <cell r="CR902">
            <v>1.43513829807323</v>
          </cell>
          <cell r="CS902">
            <v>1.43187110713441</v>
          </cell>
          <cell r="CT902">
            <v>1.46791659658191</v>
          </cell>
          <cell r="CU902">
            <v>1.45332089399161</v>
          </cell>
          <cell r="CV902">
            <v>1.4418952070245</v>
          </cell>
          <cell r="CW902">
            <v>1.43822207360139</v>
          </cell>
          <cell r="CX902">
            <v>1.45395738070985</v>
          </cell>
          <cell r="CY902">
            <v>1.46292669125163</v>
          </cell>
          <cell r="CZ902">
            <v>1.42961465205713</v>
          </cell>
          <cell r="DA902">
            <v>1.4441582381183</v>
          </cell>
          <cell r="DB902">
            <v>1.43496956664581</v>
          </cell>
          <cell r="DC902">
            <v>1.42713413577144</v>
          </cell>
          <cell r="DD902">
            <v>1.44007442685982</v>
          </cell>
          <cell r="DE902">
            <v>1.44950664752496</v>
          </cell>
          <cell r="DF902">
            <v>1.43522856036708</v>
          </cell>
          <cell r="DG902">
            <v>1.43522856036708</v>
          </cell>
          <cell r="DH902">
            <v>1.43522856036708</v>
          </cell>
          <cell r="DI902">
            <v>1.43522856036708</v>
          </cell>
          <cell r="DJ902">
            <v>1.43522856036708</v>
          </cell>
          <cell r="DK902">
            <v>1.43522856036708</v>
          </cell>
        </row>
        <row r="903">
          <cell r="A903">
            <v>1374.03423901553</v>
          </cell>
          <cell r="B903">
            <v>1412.83102130127</v>
          </cell>
          <cell r="C903">
            <v>1564.9231128208</v>
          </cell>
          <cell r="D903">
            <v>1651.28654784063</v>
          </cell>
          <cell r="E903">
            <v>1696.40513941745</v>
          </cell>
          <cell r="F903">
            <v>1818.18577310193</v>
          </cell>
          <cell r="G903">
            <v>2041.37317437565</v>
          </cell>
          <cell r="H903">
            <v>1818.27092883145</v>
          </cell>
          <cell r="I903">
            <v>1991.76528672748</v>
          </cell>
          <cell r="J903">
            <v>1799.69867971359</v>
          </cell>
          <cell r="K903">
            <v>2084.20497206893</v>
          </cell>
          <cell r="L903">
            <v>2163.31259135567</v>
          </cell>
          <cell r="M903">
            <v>2530.54117934471</v>
          </cell>
          <cell r="N903">
            <v>1945.9231451787</v>
          </cell>
          <cell r="O903">
            <v>2244.15274541437</v>
          </cell>
          <cell r="P903">
            <v>2322.06154625268</v>
          </cell>
          <cell r="Q903">
            <v>2433.55072204815</v>
          </cell>
          <cell r="R903">
            <v>2114.3033775893</v>
          </cell>
          <cell r="S903">
            <v>2254.27576096509</v>
          </cell>
          <cell r="T903">
            <v>2574.58931353805</v>
          </cell>
        </row>
        <row r="903">
          <cell r="Z903">
            <v>1374.03423901553</v>
          </cell>
          <cell r="AA903">
            <v>1412.83102130127</v>
          </cell>
          <cell r="AB903">
            <v>1564.9231128208</v>
          </cell>
          <cell r="AC903">
            <v>1651.28654784063</v>
          </cell>
          <cell r="AD903">
            <v>1696.40513941745</v>
          </cell>
          <cell r="AE903">
            <v>1818.18577310193</v>
          </cell>
          <cell r="AF903">
            <v>2041.37317437565</v>
          </cell>
          <cell r="AG903">
            <v>1818.27092883145</v>
          </cell>
          <cell r="AH903">
            <v>1991.76528672748</v>
          </cell>
          <cell r="AI903">
            <v>1799.69867971359</v>
          </cell>
          <cell r="AJ903">
            <v>2084.20497206893</v>
          </cell>
          <cell r="AK903">
            <v>2163.31259135567</v>
          </cell>
          <cell r="AL903">
            <v>2530.54117934471</v>
          </cell>
          <cell r="AM903">
            <v>1945.9231451787</v>
          </cell>
          <cell r="AN903">
            <v>2244.15274541437</v>
          </cell>
          <cell r="AO903">
            <v>2322.06154625268</v>
          </cell>
          <cell r="AP903">
            <v>2433.55072204815</v>
          </cell>
          <cell r="AQ903">
            <v>2114.3033775893</v>
          </cell>
          <cell r="AR903">
            <v>2254.27576096509</v>
          </cell>
          <cell r="AS903">
            <v>2574.58931353805</v>
          </cell>
        </row>
        <row r="903"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</row>
        <row r="903">
          <cell r="BX903">
            <v>2.95757870934001</v>
          </cell>
          <cell r="BY903">
            <v>3.10367525272974</v>
          </cell>
          <cell r="BZ903">
            <v>3.2070500739507</v>
          </cell>
          <cell r="CA903">
            <v>3.44541391737319</v>
          </cell>
          <cell r="CB903">
            <v>3.81628970865589</v>
          </cell>
          <cell r="CC903">
            <v>3.46069804530751</v>
          </cell>
          <cell r="CD903">
            <v>3.70742423616109</v>
          </cell>
          <cell r="CE903">
            <v>3.36410987872592</v>
          </cell>
          <cell r="CF903">
            <v>3.91209897403296</v>
          </cell>
          <cell r="CG903">
            <v>4.19028535839828</v>
          </cell>
          <cell r="CH903">
            <v>4.78945660022142</v>
          </cell>
          <cell r="CI903">
            <v>3.69512062258374</v>
          </cell>
          <cell r="CJ903">
            <v>4.2780805987461</v>
          </cell>
          <cell r="CK903">
            <v>4.42659995867782</v>
          </cell>
          <cell r="CL903">
            <v>4.63913436878668</v>
          </cell>
          <cell r="CM903">
            <v>4.03054572733997</v>
          </cell>
          <cell r="CN903">
            <v>4.29737833884728</v>
          </cell>
          <cell r="CO903">
            <v>4.90799951763198</v>
          </cell>
          <cell r="CP903">
            <v>4.63169284633086</v>
          </cell>
          <cell r="CQ903">
            <v>4.61840512113121</v>
          </cell>
          <cell r="CR903">
            <v>1.45369854641369</v>
          </cell>
          <cell r="CS903">
            <v>1.43329123296935</v>
          </cell>
          <cell r="CT903">
            <v>1.44965223394763</v>
          </cell>
          <cell r="CU903">
            <v>1.4576501616369</v>
          </cell>
          <cell r="CV903">
            <v>1.44920883874666</v>
          </cell>
          <cell r="CW903">
            <v>1.4457859069103</v>
          </cell>
          <cell r="CX903">
            <v>1.46550803121217</v>
          </cell>
          <cell r="CY903">
            <v>1.43946802736344</v>
          </cell>
          <cell r="CZ903">
            <v>1.47188205312163</v>
          </cell>
          <cell r="DA903">
            <v>1.46567189896639</v>
          </cell>
          <cell r="DB903">
            <v>1.45961302265354</v>
          </cell>
          <cell r="DC903">
            <v>1.41443441317296</v>
          </cell>
          <cell r="DD903">
            <v>1.44755242841761</v>
          </cell>
          <cell r="DE903">
            <v>1.44279357365959</v>
          </cell>
          <cell r="DF903">
            <v>1.43717808586141</v>
          </cell>
          <cell r="DG903">
            <v>1.43717808586141</v>
          </cell>
          <cell r="DH903">
            <v>1.43717808586141</v>
          </cell>
          <cell r="DI903">
            <v>1.43717808586141</v>
          </cell>
          <cell r="DJ903">
            <v>1.43717808586141</v>
          </cell>
          <cell r="DK903">
            <v>1.43717808586141</v>
          </cell>
        </row>
        <row r="904">
          <cell r="A904">
            <v>1219.041997653</v>
          </cell>
          <cell r="B904">
            <v>1468.85775694348</v>
          </cell>
          <cell r="C904">
            <v>1485.76610075909</v>
          </cell>
          <cell r="D904">
            <v>1665.96226578633</v>
          </cell>
          <cell r="E904">
            <v>1669.08001264555</v>
          </cell>
          <cell r="F904">
            <v>1900.19348066797</v>
          </cell>
          <cell r="G904">
            <v>1545.73911151869</v>
          </cell>
          <cell r="H904">
            <v>1901.42226087638</v>
          </cell>
          <cell r="I904">
            <v>1971.05910940777</v>
          </cell>
          <cell r="J904">
            <v>1899.67793600468</v>
          </cell>
          <cell r="K904">
            <v>1825.52050089207</v>
          </cell>
          <cell r="L904">
            <v>1992.14803061921</v>
          </cell>
          <cell r="M904">
            <v>1855.61077061832</v>
          </cell>
          <cell r="N904">
            <v>1939.15173600866</v>
          </cell>
          <cell r="O904">
            <v>2193.07507429826</v>
          </cell>
          <cell r="P904">
            <v>2169.03536753846</v>
          </cell>
          <cell r="Q904">
            <v>2138.94292784074</v>
          </cell>
          <cell r="R904">
            <v>2392.86588358263</v>
          </cell>
          <cell r="S904">
            <v>2533.68759731742</v>
          </cell>
          <cell r="T904">
            <v>2403.8685336116</v>
          </cell>
        </row>
        <row r="904">
          <cell r="Z904">
            <v>1219.041997653</v>
          </cell>
          <cell r="AA904">
            <v>1468.85775694348</v>
          </cell>
          <cell r="AB904">
            <v>1485.76610075909</v>
          </cell>
          <cell r="AC904">
            <v>1665.96226578633</v>
          </cell>
          <cell r="AD904">
            <v>1669.08001264555</v>
          </cell>
          <cell r="AE904">
            <v>1900.19348066797</v>
          </cell>
          <cell r="AF904">
            <v>1545.73911151869</v>
          </cell>
          <cell r="AG904">
            <v>1901.42226087638</v>
          </cell>
          <cell r="AH904">
            <v>1971.05910940777</v>
          </cell>
          <cell r="AI904">
            <v>1899.67793600468</v>
          </cell>
          <cell r="AJ904">
            <v>1825.52050089207</v>
          </cell>
          <cell r="AK904">
            <v>1992.14803061921</v>
          </cell>
          <cell r="AL904">
            <v>1855.61077061832</v>
          </cell>
          <cell r="AM904">
            <v>1939.15173600866</v>
          </cell>
          <cell r="AN904">
            <v>2193.07507429826</v>
          </cell>
          <cell r="AO904">
            <v>2169.03536753846</v>
          </cell>
          <cell r="AP904">
            <v>2138.94292784074</v>
          </cell>
          <cell r="AQ904">
            <v>2392.86588358263</v>
          </cell>
          <cell r="AR904">
            <v>2533.68759731742</v>
          </cell>
          <cell r="AS904">
            <v>2403.8685336116</v>
          </cell>
        </row>
        <row r="904"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</row>
        <row r="904">
          <cell r="BX904">
            <v>2.80785414449287</v>
          </cell>
          <cell r="BY904">
            <v>3.19215997706679</v>
          </cell>
          <cell r="BZ904">
            <v>3.13006064177386</v>
          </cell>
          <cell r="CA904">
            <v>3.58047233098215</v>
          </cell>
          <cell r="CB904">
            <v>2.87204523881706</v>
          </cell>
          <cell r="CC904">
            <v>3.6381742842545</v>
          </cell>
          <cell r="CD904">
            <v>3.75362771353978</v>
          </cell>
          <cell r="CE904">
            <v>3.61897979812164</v>
          </cell>
          <cell r="CF904">
            <v>3.46913558463435</v>
          </cell>
          <cell r="CG904">
            <v>3.80423641192598</v>
          </cell>
          <cell r="CH904">
            <v>3.48476439995671</v>
          </cell>
          <cell r="CI904">
            <v>3.62802806747411</v>
          </cell>
          <cell r="CJ904">
            <v>4.15641681682536</v>
          </cell>
          <cell r="CK904">
            <v>4.11085565814959</v>
          </cell>
          <cell r="CL904">
            <v>4.05382308143356</v>
          </cell>
          <cell r="CM904">
            <v>4.53506955392895</v>
          </cell>
          <cell r="CN904">
            <v>4.80196134710148</v>
          </cell>
          <cell r="CO904">
            <v>4.55592228265949</v>
          </cell>
          <cell r="CP904">
            <v>4.92113630636151</v>
          </cell>
          <cell r="CQ904">
            <v>4.29701048130222</v>
          </cell>
          <cell r="CR904">
            <v>1.44106230118614</v>
          </cell>
          <cell r="CS904">
            <v>1.42633156714845</v>
          </cell>
          <cell r="CT904">
            <v>1.4497163482861</v>
          </cell>
          <cell r="CU904">
            <v>1.4298406762278</v>
          </cell>
          <cell r="CV904">
            <v>1.46093717528171</v>
          </cell>
          <cell r="CW904">
            <v>1.4540007727552</v>
          </cell>
          <cell r="CX904">
            <v>1.47452471087745</v>
          </cell>
          <cell r="CY904">
            <v>1.4318654495858</v>
          </cell>
          <cell r="CZ904">
            <v>1.43865144753272</v>
          </cell>
          <cell r="DA904">
            <v>1.43813930313888</v>
          </cell>
          <cell r="DB904">
            <v>1.44169229129984</v>
          </cell>
          <cell r="DC904">
            <v>1.43470048097049</v>
          </cell>
          <cell r="DD904">
            <v>1.4588834542286</v>
          </cell>
          <cell r="DE904">
            <v>1.46436146121502</v>
          </cell>
          <cell r="DF904">
            <v>1.44557803653588</v>
          </cell>
          <cell r="DG904">
            <v>1.44557803653588</v>
          </cell>
          <cell r="DH904">
            <v>1.44557803653588</v>
          </cell>
          <cell r="DI904">
            <v>1.44557803653588</v>
          </cell>
          <cell r="DJ904">
            <v>1.44557803653588</v>
          </cell>
          <cell r="DK904">
            <v>1.44557803653588</v>
          </cell>
        </row>
        <row r="905">
          <cell r="A905">
            <v>1288.18064834479</v>
          </cell>
          <cell r="B905">
            <v>1659.10134635178</v>
          </cell>
          <cell r="C905">
            <v>1791.4909616905</v>
          </cell>
          <cell r="D905">
            <v>1556.55726658051</v>
          </cell>
          <cell r="E905">
            <v>1889.79610094266</v>
          </cell>
          <cell r="F905">
            <v>1699.56469331761</v>
          </cell>
          <cell r="G905">
            <v>1940.87399293208</v>
          </cell>
          <cell r="H905">
            <v>1684.10564932008</v>
          </cell>
          <cell r="I905">
            <v>1844.19368367433</v>
          </cell>
          <cell r="J905">
            <v>1911.99403542322</v>
          </cell>
          <cell r="K905">
            <v>1860.80608072288</v>
          </cell>
          <cell r="L905">
            <v>2010.1044023353</v>
          </cell>
          <cell r="M905">
            <v>2005.16087002994</v>
          </cell>
          <cell r="N905">
            <v>2016.70935780518</v>
          </cell>
          <cell r="O905">
            <v>2035.2756207887</v>
          </cell>
          <cell r="P905">
            <v>2343.0599793766</v>
          </cell>
          <cell r="Q905">
            <v>2528.84326847693</v>
          </cell>
          <cell r="R905">
            <v>2053.77221899454</v>
          </cell>
          <cell r="S905">
            <v>2469.90826938081</v>
          </cell>
          <cell r="T905">
            <v>2504.85423974825</v>
          </cell>
        </row>
        <row r="905">
          <cell r="Z905">
            <v>1288.18064834479</v>
          </cell>
          <cell r="AA905">
            <v>1659.10134635178</v>
          </cell>
          <cell r="AB905">
            <v>1791.4909616905</v>
          </cell>
          <cell r="AC905">
            <v>1556.55726658051</v>
          </cell>
          <cell r="AD905">
            <v>1889.79610094266</v>
          </cell>
          <cell r="AE905">
            <v>1699.56469331761</v>
          </cell>
          <cell r="AF905">
            <v>1940.87399293208</v>
          </cell>
          <cell r="AG905">
            <v>1684.10564932008</v>
          </cell>
          <cell r="AH905">
            <v>1844.19368367433</v>
          </cell>
          <cell r="AI905">
            <v>1911.99403542322</v>
          </cell>
          <cell r="AJ905">
            <v>1860.80608072288</v>
          </cell>
          <cell r="AK905">
            <v>2010.1044023353</v>
          </cell>
          <cell r="AL905">
            <v>2005.16087002994</v>
          </cell>
          <cell r="AM905">
            <v>2016.70935780518</v>
          </cell>
          <cell r="AN905">
            <v>2035.2756207887</v>
          </cell>
          <cell r="AO905">
            <v>2343.0599793766</v>
          </cell>
          <cell r="AP905">
            <v>2528.84326847693</v>
          </cell>
          <cell r="AQ905">
            <v>2053.77221899454</v>
          </cell>
          <cell r="AR905">
            <v>2469.90826938081</v>
          </cell>
          <cell r="AS905">
            <v>2504.85423974825</v>
          </cell>
        </row>
        <row r="905"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</row>
        <row r="905">
          <cell r="BX905">
            <v>3.44087831159492</v>
          </cell>
          <cell r="BY905">
            <v>3.00303459202888</v>
          </cell>
          <cell r="BZ905">
            <v>3.6014157912531</v>
          </cell>
          <cell r="CA905">
            <v>3.23285389611556</v>
          </cell>
          <cell r="CB905">
            <v>3.68544035749589</v>
          </cell>
          <cell r="CC905">
            <v>3.16561713886211</v>
          </cell>
          <cell r="CD905">
            <v>3.55495261179638</v>
          </cell>
          <cell r="CE905">
            <v>3.65489283675121</v>
          </cell>
          <cell r="CF905">
            <v>3.49243763949816</v>
          </cell>
          <cell r="CG905">
            <v>3.80675714854179</v>
          </cell>
          <cell r="CH905">
            <v>3.79140766390136</v>
          </cell>
          <cell r="CI905">
            <v>3.80735782609272</v>
          </cell>
          <cell r="CJ905">
            <v>3.86860354569337</v>
          </cell>
          <cell r="CK905">
            <v>4.45363274212264</v>
          </cell>
          <cell r="CL905">
            <v>4.80676520418475</v>
          </cell>
          <cell r="CM905">
            <v>3.90376144011882</v>
          </cell>
          <cell r="CN905">
            <v>4.69474295808703</v>
          </cell>
          <cell r="CO905">
            <v>4.76116742831126</v>
          </cell>
          <cell r="CP905">
            <v>5.2969431804058</v>
          </cell>
          <cell r="CQ905">
            <v>5.04916481055839</v>
          </cell>
          <cell r="CR905">
            <v>1.43529052806727</v>
          </cell>
          <cell r="CS905">
            <v>1.47382032410791</v>
          </cell>
          <cell r="CT905">
            <v>1.4264364999631</v>
          </cell>
          <cell r="CU905">
            <v>1.42007703397908</v>
          </cell>
          <cell r="CV905">
            <v>1.43763560342055</v>
          </cell>
          <cell r="CW905">
            <v>1.4403192272693</v>
          </cell>
          <cell r="CX905">
            <v>1.44282975127223</v>
          </cell>
          <cell r="CY905">
            <v>1.45753193703882</v>
          </cell>
          <cell r="CZ905">
            <v>1.4212806713536</v>
          </cell>
          <cell r="DA905">
            <v>1.43324033208416</v>
          </cell>
          <cell r="DB905">
            <v>1.4597537243437</v>
          </cell>
          <cell r="DC905">
            <v>1.4466736736735</v>
          </cell>
          <cell r="DD905">
            <v>1.44895825290564</v>
          </cell>
          <cell r="DE905">
            <v>1.45119827703316</v>
          </cell>
          <cell r="DF905">
            <v>1.44137219679938</v>
          </cell>
          <cell r="DG905">
            <v>1.44137219679938</v>
          </cell>
          <cell r="DH905">
            <v>1.44137219679938</v>
          </cell>
          <cell r="DI905">
            <v>1.44137219679938</v>
          </cell>
          <cell r="DJ905">
            <v>1.44137219679938</v>
          </cell>
          <cell r="DK905">
            <v>1.44137219679938</v>
          </cell>
        </row>
        <row r="906">
          <cell r="A906">
            <v>1347.3687337986</v>
          </cell>
          <cell r="B906">
            <v>1692.16055956413</v>
          </cell>
          <cell r="C906">
            <v>1488.38225679224</v>
          </cell>
          <cell r="D906">
            <v>1649.04972281048</v>
          </cell>
          <cell r="E906">
            <v>1922.67394464827</v>
          </cell>
          <cell r="F906">
            <v>1823.81305752499</v>
          </cell>
          <cell r="G906">
            <v>1759.63759282055</v>
          </cell>
          <cell r="H906">
            <v>1872.24786944188</v>
          </cell>
          <cell r="I906">
            <v>1817.06051659192</v>
          </cell>
          <cell r="J906">
            <v>1920.37533747555</v>
          </cell>
          <cell r="K906">
            <v>1890.87427544853</v>
          </cell>
          <cell r="L906">
            <v>2092.20702121627</v>
          </cell>
          <cell r="M906">
            <v>2103.58730958791</v>
          </cell>
          <cell r="N906">
            <v>2072.56583679683</v>
          </cell>
          <cell r="O906">
            <v>2086.68481137767</v>
          </cell>
          <cell r="P906">
            <v>2199.40354391028</v>
          </cell>
          <cell r="Q906">
            <v>2034.06368960202</v>
          </cell>
          <cell r="R906">
            <v>2280.87902684928</v>
          </cell>
          <cell r="S906">
            <v>2240.79967467261</v>
          </cell>
          <cell r="T906">
            <v>2643.47931807464</v>
          </cell>
        </row>
        <row r="906">
          <cell r="Z906">
            <v>1347.3687337986</v>
          </cell>
          <cell r="AA906">
            <v>1692.16055956413</v>
          </cell>
          <cell r="AB906">
            <v>1488.38225679224</v>
          </cell>
          <cell r="AC906">
            <v>1649.04972281048</v>
          </cell>
          <cell r="AD906">
            <v>1922.67394464827</v>
          </cell>
          <cell r="AE906">
            <v>1823.81305752499</v>
          </cell>
          <cell r="AF906">
            <v>1759.63759282055</v>
          </cell>
          <cell r="AG906">
            <v>1872.24786944188</v>
          </cell>
          <cell r="AH906">
            <v>1817.06051659192</v>
          </cell>
          <cell r="AI906">
            <v>1920.37533747555</v>
          </cell>
          <cell r="AJ906">
            <v>1890.87427544853</v>
          </cell>
          <cell r="AK906">
            <v>2092.20702121627</v>
          </cell>
          <cell r="AL906">
            <v>2103.58730958791</v>
          </cell>
          <cell r="AM906">
            <v>2072.56583679683</v>
          </cell>
          <cell r="AN906">
            <v>2086.68481137767</v>
          </cell>
          <cell r="AO906">
            <v>2199.40354391028</v>
          </cell>
          <cell r="AP906">
            <v>2034.06368960202</v>
          </cell>
          <cell r="AQ906">
            <v>2280.87902684928</v>
          </cell>
          <cell r="AR906">
            <v>2240.79967467261</v>
          </cell>
          <cell r="AS906">
            <v>2643.47931807464</v>
          </cell>
        </row>
        <row r="906"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</row>
        <row r="906">
          <cell r="BX906">
            <v>2.8186463457324</v>
          </cell>
          <cell r="BY906">
            <v>3.1315347958724</v>
          </cell>
          <cell r="BZ906">
            <v>3.67756301720018</v>
          </cell>
          <cell r="CA906">
            <v>3.48901595389228</v>
          </cell>
          <cell r="CB906">
            <v>3.38541748191542</v>
          </cell>
          <cell r="CC906">
            <v>3.53431220040636</v>
          </cell>
          <cell r="CD906">
            <v>3.38535279061787</v>
          </cell>
          <cell r="CE906">
            <v>3.71337796434296</v>
          </cell>
          <cell r="CF906">
            <v>3.5909191286489</v>
          </cell>
          <cell r="CG906">
            <v>3.92258206469546</v>
          </cell>
          <cell r="CH906">
            <v>4.02471062991862</v>
          </cell>
          <cell r="CI906">
            <v>3.87768253903369</v>
          </cell>
          <cell r="CJ906">
            <v>3.97173445748574</v>
          </cell>
          <cell r="CK906">
            <v>4.18627997560273</v>
          </cell>
          <cell r="CL906">
            <v>3.87157696297179</v>
          </cell>
          <cell r="CM906">
            <v>4.34135801195239</v>
          </cell>
          <cell r="CN906">
            <v>4.26507215258071</v>
          </cell>
          <cell r="CO906">
            <v>5.03152073470845</v>
          </cell>
          <cell r="CP906">
            <v>4.81482405803207</v>
          </cell>
          <cell r="CQ906">
            <v>5.42477462468301</v>
          </cell>
          <cell r="CR906">
            <v>1.43018003868966</v>
          </cell>
          <cell r="CS906">
            <v>1.44514749132827</v>
          </cell>
          <cell r="CT906">
            <v>1.44670849318288</v>
          </cell>
          <cell r="CU906">
            <v>1.44272528985184</v>
          </cell>
          <cell r="CV906">
            <v>1.43236154587007</v>
          </cell>
          <cell r="CW906">
            <v>1.43213678837837</v>
          </cell>
          <cell r="CX906">
            <v>1.42402670795849</v>
          </cell>
          <cell r="CY906">
            <v>1.45132798881186</v>
          </cell>
          <cell r="CZ906">
            <v>1.47052561389154</v>
          </cell>
          <cell r="DA906">
            <v>1.41685073401476</v>
          </cell>
          <cell r="DB906">
            <v>1.44266057836047</v>
          </cell>
          <cell r="DC906">
            <v>1.4613012388753</v>
          </cell>
          <cell r="DD906">
            <v>1.43196702394902</v>
          </cell>
          <cell r="DE906">
            <v>1.46434436274963</v>
          </cell>
          <cell r="DF906">
            <v>1.43940758122208</v>
          </cell>
          <cell r="DG906">
            <v>1.43940758122208</v>
          </cell>
          <cell r="DH906">
            <v>1.43940758122208</v>
          </cell>
          <cell r="DI906">
            <v>1.43940758122208</v>
          </cell>
          <cell r="DJ906">
            <v>1.43940758122208</v>
          </cell>
          <cell r="DK906">
            <v>1.43940758122208</v>
          </cell>
        </row>
        <row r="907">
          <cell r="A907">
            <v>1633.78041174726</v>
          </cell>
          <cell r="B907">
            <v>1509.1875075211</v>
          </cell>
          <cell r="C907">
            <v>1826.39474372057</v>
          </cell>
          <cell r="D907">
            <v>1460.68518173172</v>
          </cell>
          <cell r="E907">
            <v>1595.46725013376</v>
          </cell>
          <cell r="F907">
            <v>1820.76256123644</v>
          </cell>
          <cell r="G907">
            <v>1718.86242140876</v>
          </cell>
          <cell r="H907">
            <v>1717.2610610744</v>
          </cell>
          <cell r="I907">
            <v>2034.03317410743</v>
          </cell>
          <cell r="J907">
            <v>1609.10912092655</v>
          </cell>
          <cell r="K907">
            <v>2077.21378325079</v>
          </cell>
          <cell r="L907">
            <v>2075.7622871185</v>
          </cell>
          <cell r="M907">
            <v>2257.75663127069</v>
          </cell>
          <cell r="N907">
            <v>1787.60924853029</v>
          </cell>
          <cell r="O907">
            <v>2511.78726244309</v>
          </cell>
          <cell r="P907">
            <v>2573.56412698937</v>
          </cell>
          <cell r="Q907">
            <v>2649.73274218346</v>
          </cell>
          <cell r="R907">
            <v>2683.0937875982</v>
          </cell>
          <cell r="S907">
            <v>2302.76179560653</v>
          </cell>
          <cell r="T907">
            <v>2115.10188860465</v>
          </cell>
        </row>
        <row r="907">
          <cell r="Z907">
            <v>1633.78041174726</v>
          </cell>
          <cell r="AA907">
            <v>1509.1875075211</v>
          </cell>
          <cell r="AB907">
            <v>1826.39474372057</v>
          </cell>
          <cell r="AC907">
            <v>1460.68518173172</v>
          </cell>
          <cell r="AD907">
            <v>1595.46725013376</v>
          </cell>
          <cell r="AE907">
            <v>1820.76256123644</v>
          </cell>
          <cell r="AF907">
            <v>1718.86242140876</v>
          </cell>
          <cell r="AG907">
            <v>1717.2610610744</v>
          </cell>
          <cell r="AH907">
            <v>2034.03317410743</v>
          </cell>
          <cell r="AI907">
            <v>1609.10912092655</v>
          </cell>
          <cell r="AJ907">
            <v>2077.21378325079</v>
          </cell>
          <cell r="AK907">
            <v>2075.7622871185</v>
          </cell>
          <cell r="AL907">
            <v>2257.75663127069</v>
          </cell>
          <cell r="AM907">
            <v>1787.60924853029</v>
          </cell>
          <cell r="AN907">
            <v>2511.78726244309</v>
          </cell>
          <cell r="AO907">
            <v>2573.56412698937</v>
          </cell>
          <cell r="AP907">
            <v>2649.73274218346</v>
          </cell>
          <cell r="AQ907">
            <v>2683.0937875982</v>
          </cell>
          <cell r="AR907">
            <v>2302.76179560653</v>
          </cell>
          <cell r="AS907">
            <v>2115.10188860465</v>
          </cell>
        </row>
        <row r="907"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</row>
        <row r="907">
          <cell r="BX907">
            <v>3.47452277432258</v>
          </cell>
          <cell r="BY907">
            <v>2.72893483528628</v>
          </cell>
          <cell r="BZ907">
            <v>3.03453740122733</v>
          </cell>
          <cell r="CA907">
            <v>3.42805335471221</v>
          </cell>
          <cell r="CB907">
            <v>3.29291962501679</v>
          </cell>
          <cell r="CC907">
            <v>3.28349052474981</v>
          </cell>
          <cell r="CD907">
            <v>3.79989970860879</v>
          </cell>
          <cell r="CE907">
            <v>3.10012226178279</v>
          </cell>
          <cell r="CF907">
            <v>3.97850401440066</v>
          </cell>
          <cell r="CG907">
            <v>3.95706802381026</v>
          </cell>
          <cell r="CH907">
            <v>4.26169426212398</v>
          </cell>
          <cell r="CI907">
            <v>3.46258051045498</v>
          </cell>
          <cell r="CJ907">
            <v>4.83304509177938</v>
          </cell>
          <cell r="CK907">
            <v>4.95191279066663</v>
          </cell>
          <cell r="CL907">
            <v>5.09847231715031</v>
          </cell>
          <cell r="CM907">
            <v>5.16266383496281</v>
          </cell>
          <cell r="CN907">
            <v>4.43084960267225</v>
          </cell>
          <cell r="CO907">
            <v>4.06976456731896</v>
          </cell>
          <cell r="CP907">
            <v>4.29032202754792</v>
          </cell>
          <cell r="CQ907">
            <v>4.48081073200054</v>
          </cell>
          <cell r="CR907">
            <v>1.43081844521334</v>
          </cell>
          <cell r="CS907">
            <v>1.43044890386376</v>
          </cell>
          <cell r="CT907">
            <v>1.44014632819564</v>
          </cell>
          <cell r="CU907">
            <v>1.46646125751261</v>
          </cell>
          <cell r="CV907">
            <v>1.44046441783301</v>
          </cell>
          <cell r="CW907">
            <v>1.45516713497849</v>
          </cell>
          <cell r="CX907">
            <v>1.43010235587656</v>
          </cell>
          <cell r="CY907">
            <v>1.43287297143026</v>
          </cell>
          <cell r="CZ907">
            <v>1.46653702861328</v>
          </cell>
          <cell r="DA907">
            <v>1.42204654115467</v>
          </cell>
          <cell r="DB907">
            <v>1.43043632627774</v>
          </cell>
          <cell r="DC907">
            <v>1.43718023811786</v>
          </cell>
          <cell r="DD907">
            <v>1.45144964086143</v>
          </cell>
          <cell r="DE907">
            <v>1.41442475351164</v>
          </cell>
          <cell r="DF907">
            <v>1.42386607356619</v>
          </cell>
          <cell r="DG907">
            <v>1.42386607356619</v>
          </cell>
          <cell r="DH907">
            <v>1.42386607356619</v>
          </cell>
          <cell r="DI907">
            <v>1.42386607356619</v>
          </cell>
          <cell r="DJ907">
            <v>1.42386607356619</v>
          </cell>
          <cell r="DK907">
            <v>1.42386607356619</v>
          </cell>
        </row>
        <row r="908">
          <cell r="A908">
            <v>1538.50140116153</v>
          </cell>
          <cell r="B908">
            <v>1513.68270040617</v>
          </cell>
          <cell r="C908">
            <v>1358.7787422689</v>
          </cell>
          <cell r="D908">
            <v>1578.77319247728</v>
          </cell>
          <cell r="E908">
            <v>1662.79720359201</v>
          </cell>
          <cell r="F908">
            <v>1748.89962284821</v>
          </cell>
          <cell r="G908">
            <v>1785.35080107133</v>
          </cell>
          <cell r="H908">
            <v>1796.21290082155</v>
          </cell>
          <cell r="I908">
            <v>1691.8587141278</v>
          </cell>
          <cell r="J908">
            <v>2119.26915497735</v>
          </cell>
          <cell r="K908">
            <v>2170.22127319474</v>
          </cell>
          <cell r="L908">
            <v>2096.34682635698</v>
          </cell>
          <cell r="M908">
            <v>2263.868823914</v>
          </cell>
          <cell r="N908">
            <v>2210.81493319568</v>
          </cell>
          <cell r="O908">
            <v>2003.22355371409</v>
          </cell>
          <cell r="P908">
            <v>2066.190399367</v>
          </cell>
          <cell r="Q908">
            <v>2370.52457084929</v>
          </cell>
          <cell r="R908">
            <v>2451.7403882985</v>
          </cell>
          <cell r="S908">
            <v>2398.50078466221</v>
          </cell>
          <cell r="T908">
            <v>2746.94237820513</v>
          </cell>
        </row>
        <row r="908">
          <cell r="Z908">
            <v>1538.50140116153</v>
          </cell>
          <cell r="AA908">
            <v>1513.68270040617</v>
          </cell>
          <cell r="AB908">
            <v>1358.7787422689</v>
          </cell>
          <cell r="AC908">
            <v>1578.77319247728</v>
          </cell>
          <cell r="AD908">
            <v>1662.79720359201</v>
          </cell>
          <cell r="AE908">
            <v>1748.89962284821</v>
          </cell>
          <cell r="AF908">
            <v>1785.35080107133</v>
          </cell>
          <cell r="AG908">
            <v>1796.21290082155</v>
          </cell>
          <cell r="AH908">
            <v>1691.8587141278</v>
          </cell>
          <cell r="AI908">
            <v>2119.26915497735</v>
          </cell>
          <cell r="AJ908">
            <v>2170.22127319474</v>
          </cell>
          <cell r="AK908">
            <v>2096.34682635698</v>
          </cell>
          <cell r="AL908">
            <v>2263.868823914</v>
          </cell>
          <cell r="AM908">
            <v>2210.81493319568</v>
          </cell>
          <cell r="AN908">
            <v>2003.22355371409</v>
          </cell>
          <cell r="AO908">
            <v>2066.190399367</v>
          </cell>
          <cell r="AP908">
            <v>2370.52457084929</v>
          </cell>
          <cell r="AQ908">
            <v>2451.7403882985</v>
          </cell>
          <cell r="AR908">
            <v>2398.50078466221</v>
          </cell>
          <cell r="AS908">
            <v>2746.94237820513</v>
          </cell>
        </row>
        <row r="908"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</row>
        <row r="908">
          <cell r="BX908">
            <v>2.61814876410546</v>
          </cell>
          <cell r="BY908">
            <v>3.02992891003192</v>
          </cell>
          <cell r="BZ908">
            <v>3.15695981410156</v>
          </cell>
          <cell r="CA908">
            <v>3.38342514740796</v>
          </cell>
          <cell r="CB908">
            <v>3.40251417517011</v>
          </cell>
          <cell r="CC908">
            <v>3.43549262706418</v>
          </cell>
          <cell r="CD908">
            <v>3.15243648316064</v>
          </cell>
          <cell r="CE908">
            <v>4.0528194877703</v>
          </cell>
          <cell r="CF908">
            <v>4.09960384712773</v>
          </cell>
          <cell r="CG908">
            <v>3.98158674215138</v>
          </cell>
          <cell r="CH908">
            <v>4.26107640923666</v>
          </cell>
          <cell r="CI908">
            <v>4.23876327203018</v>
          </cell>
          <cell r="CJ908">
            <v>3.77688942814241</v>
          </cell>
          <cell r="CK908">
            <v>3.89560748795607</v>
          </cell>
          <cell r="CL908">
            <v>4.46940091843108</v>
          </cell>
          <cell r="CM908">
            <v>4.62252569661829</v>
          </cell>
          <cell r="CN908">
            <v>4.52214743590966</v>
          </cell>
          <cell r="CO908">
            <v>5.17910125843105</v>
          </cell>
          <cell r="CP908">
            <v>4.33360711757273</v>
          </cell>
          <cell r="CQ908">
            <v>5.06476136088438</v>
          </cell>
          <cell r="CR908">
            <v>1.44789734947446</v>
          </cell>
          <cell r="CS908">
            <v>1.42864669477935</v>
          </cell>
          <cell r="CT908">
            <v>1.42187546281013</v>
          </cell>
          <cell r="CU908">
            <v>1.42756022838222</v>
          </cell>
          <cell r="CV908">
            <v>1.44303666984146</v>
          </cell>
          <cell r="CW908">
            <v>1.4161701847293</v>
          </cell>
          <cell r="CX908">
            <v>1.43757580598033</v>
          </cell>
          <cell r="CY908">
            <v>1.4324383048765</v>
          </cell>
          <cell r="CZ908">
            <v>1.47036407506853</v>
          </cell>
          <cell r="DA908">
            <v>1.43263643507251</v>
          </cell>
          <cell r="DB908">
            <v>1.45033811292489</v>
          </cell>
          <cell r="DC908">
            <v>1.44249424527632</v>
          </cell>
          <cell r="DD908">
            <v>1.45559003026691</v>
          </cell>
          <cell r="DE908">
            <v>1.42896095523959</v>
          </cell>
          <cell r="DF908">
            <v>1.45312268553888</v>
          </cell>
          <cell r="DG908">
            <v>1.45312268553888</v>
          </cell>
          <cell r="DH908">
            <v>1.45312268553888</v>
          </cell>
          <cell r="DI908">
            <v>1.45312268553888</v>
          </cell>
          <cell r="DJ908">
            <v>1.45312268553888</v>
          </cell>
          <cell r="DK908">
            <v>1.45312268553888</v>
          </cell>
        </row>
        <row r="909">
          <cell r="A909">
            <v>1314.16816104411</v>
          </cell>
          <cell r="B909">
            <v>1435.16520446899</v>
          </cell>
          <cell r="C909">
            <v>1510.8080846793</v>
          </cell>
          <cell r="D909">
            <v>1561.69870761994</v>
          </cell>
          <cell r="E909">
            <v>1837.19977664209</v>
          </cell>
          <cell r="F909">
            <v>1672.92383051247</v>
          </cell>
          <cell r="G909">
            <v>2062.86926463745</v>
          </cell>
          <cell r="H909">
            <v>1864.12553427384</v>
          </cell>
          <cell r="I909">
            <v>1891.60113850938</v>
          </cell>
          <cell r="J909">
            <v>2225.89273602492</v>
          </cell>
          <cell r="K909">
            <v>1652.95534966409</v>
          </cell>
          <cell r="L909">
            <v>2174.88786938689</v>
          </cell>
          <cell r="M909">
            <v>2010.85419677785</v>
          </cell>
          <cell r="N909">
            <v>2227.13434283796</v>
          </cell>
          <cell r="O909">
            <v>2137.03072456698</v>
          </cell>
          <cell r="P909">
            <v>2324.91752975119</v>
          </cell>
          <cell r="Q909">
            <v>2281.72102690851</v>
          </cell>
          <cell r="R909">
            <v>2293.39474875509</v>
          </cell>
          <cell r="S909">
            <v>2379.69064731433</v>
          </cell>
          <cell r="T909">
            <v>2390.43474138272</v>
          </cell>
        </row>
        <row r="909">
          <cell r="Z909">
            <v>1314.16816104411</v>
          </cell>
          <cell r="AA909">
            <v>1435.16520446899</v>
          </cell>
          <cell r="AB909">
            <v>1510.8080846793</v>
          </cell>
          <cell r="AC909">
            <v>1561.69870761994</v>
          </cell>
          <cell r="AD909">
            <v>1837.19977664209</v>
          </cell>
          <cell r="AE909">
            <v>1672.92383051247</v>
          </cell>
          <cell r="AF909">
            <v>2062.86926463745</v>
          </cell>
          <cell r="AG909">
            <v>1864.12553427384</v>
          </cell>
          <cell r="AH909">
            <v>1891.60113850938</v>
          </cell>
          <cell r="AI909">
            <v>2225.89273602492</v>
          </cell>
          <cell r="AJ909">
            <v>1652.95534966409</v>
          </cell>
          <cell r="AK909">
            <v>2174.88786938689</v>
          </cell>
          <cell r="AL909">
            <v>2010.85419677785</v>
          </cell>
          <cell r="AM909">
            <v>2227.13434283796</v>
          </cell>
          <cell r="AN909">
            <v>2137.03072456698</v>
          </cell>
          <cell r="AO909">
            <v>2324.91752975119</v>
          </cell>
          <cell r="AP909">
            <v>2281.72102690851</v>
          </cell>
          <cell r="AQ909">
            <v>2293.39474875509</v>
          </cell>
          <cell r="AR909">
            <v>2379.69064731433</v>
          </cell>
          <cell r="AS909">
            <v>2390.43474138272</v>
          </cell>
        </row>
        <row r="909"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</row>
        <row r="909">
          <cell r="BX909">
            <v>2.83198862644211</v>
          </cell>
          <cell r="BY909">
            <v>2.95623604678433</v>
          </cell>
          <cell r="BZ909">
            <v>3.47463411275236</v>
          </cell>
          <cell r="CA909">
            <v>3.11336501805513</v>
          </cell>
          <cell r="CB909">
            <v>3.90672369514711</v>
          </cell>
          <cell r="CC909">
            <v>3.49127285598839</v>
          </cell>
          <cell r="CD909">
            <v>3.61250548463527</v>
          </cell>
          <cell r="CE909">
            <v>4.2202734766461</v>
          </cell>
          <cell r="CF909">
            <v>3.15148647769289</v>
          </cell>
          <cell r="CG909">
            <v>4.02462937087111</v>
          </cell>
          <cell r="CH909">
            <v>3.87736077588969</v>
          </cell>
          <cell r="CI909">
            <v>4.18530989176281</v>
          </cell>
          <cell r="CJ909">
            <v>3.94997943276019</v>
          </cell>
          <cell r="CK909">
            <v>4.29725989421216</v>
          </cell>
          <cell r="CL909">
            <v>4.21741766460158</v>
          </cell>
          <cell r="CM909">
            <v>4.23899478123713</v>
          </cell>
          <cell r="CN909">
            <v>4.39849975256112</v>
          </cell>
          <cell r="CO909">
            <v>4.41835859226142</v>
          </cell>
          <cell r="CP909">
            <v>5.31024596982391</v>
          </cell>
          <cell r="CQ909">
            <v>5.38026672592922</v>
          </cell>
          <cell r="CR909">
            <v>1.45931935606601</v>
          </cell>
          <cell r="CS909">
            <v>1.45540796082971</v>
          </cell>
          <cell r="CT909">
            <v>1.46158787268798</v>
          </cell>
          <cell r="CU909">
            <v>1.4473223817405</v>
          </cell>
          <cell r="CV909">
            <v>1.4486198783122</v>
          </cell>
          <cell r="CW909">
            <v>1.47215406279965</v>
          </cell>
          <cell r="CX909">
            <v>1.44665890307665</v>
          </cell>
          <cell r="CY909">
            <v>1.46284563116452</v>
          </cell>
          <cell r="CZ909">
            <v>1.43459128149993</v>
          </cell>
          <cell r="DA909">
            <v>1.44500973617672</v>
          </cell>
          <cell r="DB909">
            <v>1.4369869030552</v>
          </cell>
          <cell r="DC909">
            <v>1.48053307605319</v>
          </cell>
          <cell r="DD909">
            <v>1.42086070877662</v>
          </cell>
          <cell r="DE909">
            <v>1.45789393936932</v>
          </cell>
          <cell r="DF909">
            <v>1.48225548945516</v>
          </cell>
          <cell r="DG909">
            <v>1.48225548945516</v>
          </cell>
          <cell r="DH909">
            <v>1.48225548945516</v>
          </cell>
          <cell r="DI909">
            <v>1.48225548945516</v>
          </cell>
          <cell r="DJ909">
            <v>1.48225548945516</v>
          </cell>
          <cell r="DK909">
            <v>1.48225548945516</v>
          </cell>
        </row>
        <row r="910">
          <cell r="A910">
            <v>1558.39964501799</v>
          </cell>
          <cell r="B910">
            <v>1384.49544509117</v>
          </cell>
          <cell r="C910">
            <v>1805.28167062157</v>
          </cell>
          <cell r="D910">
            <v>1410.58506630006</v>
          </cell>
          <cell r="E910">
            <v>1622.71803525375</v>
          </cell>
          <cell r="F910">
            <v>1801.94062706479</v>
          </cell>
          <cell r="G910">
            <v>1858.02046779742</v>
          </cell>
          <cell r="H910">
            <v>1996.69271423028</v>
          </cell>
          <cell r="I910">
            <v>2016.11293618377</v>
          </cell>
          <cell r="J910">
            <v>2312.25204250247</v>
          </cell>
          <cell r="K910">
            <v>2042.25744826051</v>
          </cell>
          <cell r="L910">
            <v>2055.78180940588</v>
          </cell>
          <cell r="M910">
            <v>2283.75176739742</v>
          </cell>
          <cell r="N910">
            <v>2239.06113404043</v>
          </cell>
          <cell r="O910">
            <v>2223.03719174334</v>
          </cell>
          <cell r="P910">
            <v>2180.63308943843</v>
          </cell>
          <cell r="Q910">
            <v>2767.77871226387</v>
          </cell>
          <cell r="R910">
            <v>2530.08940408953</v>
          </cell>
          <cell r="S910">
            <v>2648.26095872148</v>
          </cell>
          <cell r="T910">
            <v>2464.86337467804</v>
          </cell>
        </row>
        <row r="910">
          <cell r="Z910">
            <v>1558.39964501799</v>
          </cell>
          <cell r="AA910">
            <v>1384.49544509117</v>
          </cell>
          <cell r="AB910">
            <v>1805.28167062157</v>
          </cell>
          <cell r="AC910">
            <v>1410.58506630006</v>
          </cell>
          <cell r="AD910">
            <v>1622.71803525375</v>
          </cell>
          <cell r="AE910">
            <v>1801.94062706479</v>
          </cell>
          <cell r="AF910">
            <v>1858.02046779742</v>
          </cell>
          <cell r="AG910">
            <v>1996.69271423028</v>
          </cell>
          <cell r="AH910">
            <v>2016.11293618377</v>
          </cell>
          <cell r="AI910">
            <v>2312.25204250247</v>
          </cell>
          <cell r="AJ910">
            <v>2042.25744826051</v>
          </cell>
          <cell r="AK910">
            <v>2055.78180940588</v>
          </cell>
          <cell r="AL910">
            <v>2283.75176739742</v>
          </cell>
          <cell r="AM910">
            <v>2239.06113404043</v>
          </cell>
          <cell r="AN910">
            <v>2223.03719174334</v>
          </cell>
          <cell r="AO910">
            <v>2180.63308943843</v>
          </cell>
          <cell r="AP910">
            <v>2767.77871226387</v>
          </cell>
          <cell r="AQ910">
            <v>2530.08940408953</v>
          </cell>
          <cell r="AR910">
            <v>2648.26095872148</v>
          </cell>
          <cell r="AS910">
            <v>2464.86337467804</v>
          </cell>
        </row>
        <row r="910"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</row>
        <row r="910">
          <cell r="BX910">
            <v>3.51073991426356</v>
          </cell>
          <cell r="BY910">
            <v>2.68980703023648</v>
          </cell>
          <cell r="BZ910">
            <v>3.05738663431309</v>
          </cell>
          <cell r="CA910">
            <v>3.43709265498292</v>
          </cell>
          <cell r="CB910">
            <v>3.48489010184557</v>
          </cell>
          <cell r="CC910">
            <v>3.73149387721877</v>
          </cell>
          <cell r="CD910">
            <v>3.80035000730666</v>
          </cell>
          <cell r="CE910">
            <v>4.50841405924036</v>
          </cell>
          <cell r="CF910">
            <v>3.8911841045608</v>
          </cell>
          <cell r="CG910">
            <v>3.94129411957904</v>
          </cell>
          <cell r="CH910">
            <v>4.3276912070982</v>
          </cell>
          <cell r="CI910">
            <v>4.19857611043079</v>
          </cell>
          <cell r="CJ910">
            <v>4.22389701213373</v>
          </cell>
          <cell r="CK910">
            <v>4.14332680768858</v>
          </cell>
          <cell r="CL910">
            <v>5.25893686187525</v>
          </cell>
          <cell r="CM910">
            <v>4.80731366711152</v>
          </cell>
          <cell r="CN910">
            <v>5.03184633727242</v>
          </cell>
          <cell r="CO910">
            <v>4.68338050406422</v>
          </cell>
          <cell r="CP910">
            <v>5.15021242656017</v>
          </cell>
          <cell r="CQ910">
            <v>4.8036120010711</v>
          </cell>
          <cell r="CR910">
            <v>1.46109182033015</v>
          </cell>
          <cell r="CS910">
            <v>1.43425198848615</v>
          </cell>
          <cell r="CT910">
            <v>1.40881332726769</v>
          </cell>
          <cell r="CU910">
            <v>1.43676352115877</v>
          </cell>
          <cell r="CV910">
            <v>1.45411862092165</v>
          </cell>
          <cell r="CW910">
            <v>1.43633708234103</v>
          </cell>
          <cell r="CX910">
            <v>1.46072527003522</v>
          </cell>
          <cell r="CY910">
            <v>1.46600562077526</v>
          </cell>
          <cell r="CZ910">
            <v>1.45344430771249</v>
          </cell>
          <cell r="DA910">
            <v>1.40513648913026</v>
          </cell>
          <cell r="DB910">
            <v>1.43792371044257</v>
          </cell>
          <cell r="DC910">
            <v>1.42904303992433</v>
          </cell>
          <cell r="DD910">
            <v>1.44577185798073</v>
          </cell>
          <cell r="DE910">
            <v>1.4610701115133</v>
          </cell>
          <cell r="DF910">
            <v>1.44191793421939</v>
          </cell>
          <cell r="DG910">
            <v>1.44191793421939</v>
          </cell>
          <cell r="DH910">
            <v>1.44191793421939</v>
          </cell>
          <cell r="DI910">
            <v>1.44191793421939</v>
          </cell>
          <cell r="DJ910">
            <v>1.44191793421939</v>
          </cell>
          <cell r="DK910">
            <v>1.44191793421939</v>
          </cell>
        </row>
        <row r="911">
          <cell r="A911">
            <v>1443.64080420377</v>
          </cell>
          <cell r="B911">
            <v>1717.99800969406</v>
          </cell>
          <cell r="C911">
            <v>1454.01211680208</v>
          </cell>
          <cell r="D911">
            <v>1927.53896190934</v>
          </cell>
          <cell r="E911">
            <v>1588.65523549636</v>
          </cell>
          <cell r="F911">
            <v>1812.5539772086</v>
          </cell>
          <cell r="G911">
            <v>1738.18431747152</v>
          </cell>
          <cell r="H911">
            <v>1878.58584823661</v>
          </cell>
          <cell r="I911">
            <v>1956.74034258646</v>
          </cell>
          <cell r="J911">
            <v>2024.84735092123</v>
          </cell>
          <cell r="K911">
            <v>1869.08144826239</v>
          </cell>
          <cell r="L911">
            <v>2203.42134940252</v>
          </cell>
          <cell r="M911">
            <v>1964.07745763792</v>
          </cell>
          <cell r="N911">
            <v>2097.98843103236</v>
          </cell>
          <cell r="O911">
            <v>2391.68086620323</v>
          </cell>
          <cell r="P911">
            <v>2237.60983757816</v>
          </cell>
          <cell r="Q911">
            <v>2304.56256988328</v>
          </cell>
          <cell r="R911">
            <v>2603.38090722302</v>
          </cell>
          <cell r="S911">
            <v>2356.3276851086</v>
          </cell>
          <cell r="T911">
            <v>2677.73176007087</v>
          </cell>
        </row>
        <row r="911">
          <cell r="Z911">
            <v>1443.64080420377</v>
          </cell>
          <cell r="AA911">
            <v>1717.99800969406</v>
          </cell>
          <cell r="AB911">
            <v>1454.01211680208</v>
          </cell>
          <cell r="AC911">
            <v>1927.53896190934</v>
          </cell>
          <cell r="AD911">
            <v>1588.65523549636</v>
          </cell>
          <cell r="AE911">
            <v>1812.5539772086</v>
          </cell>
          <cell r="AF911">
            <v>1738.18431747152</v>
          </cell>
          <cell r="AG911">
            <v>1878.58584823661</v>
          </cell>
          <cell r="AH911">
            <v>1956.74034258646</v>
          </cell>
          <cell r="AI911">
            <v>2024.84735092123</v>
          </cell>
          <cell r="AJ911">
            <v>1869.08144826239</v>
          </cell>
          <cell r="AK911">
            <v>2203.42134940252</v>
          </cell>
          <cell r="AL911">
            <v>1964.07745763792</v>
          </cell>
          <cell r="AM911">
            <v>2097.98843103236</v>
          </cell>
          <cell r="AN911">
            <v>2391.68086620323</v>
          </cell>
          <cell r="AO911">
            <v>2237.60983757816</v>
          </cell>
          <cell r="AP911">
            <v>2304.56256988328</v>
          </cell>
          <cell r="AQ911">
            <v>2603.38090722302</v>
          </cell>
          <cell r="AR911">
            <v>2356.3276851086</v>
          </cell>
          <cell r="AS911">
            <v>2677.73176007087</v>
          </cell>
        </row>
        <row r="911"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</row>
        <row r="911">
          <cell r="BX911">
            <v>2.79218523278537</v>
          </cell>
          <cell r="BY911">
            <v>3.61873676750212</v>
          </cell>
          <cell r="BZ911">
            <v>2.97939048980162</v>
          </cell>
          <cell r="CA911">
            <v>3.43331971974688</v>
          </cell>
          <cell r="CB911">
            <v>3.31508875804437</v>
          </cell>
          <cell r="CC911">
            <v>3.51713101177975</v>
          </cell>
          <cell r="CD911">
            <v>3.74674794576003</v>
          </cell>
          <cell r="CE911">
            <v>3.80247601801247</v>
          </cell>
          <cell r="CF911">
            <v>3.54708638897533</v>
          </cell>
          <cell r="CG911">
            <v>4.25513642861286</v>
          </cell>
          <cell r="CH911">
            <v>3.72274373782074</v>
          </cell>
          <cell r="CI911">
            <v>3.96973939602159</v>
          </cell>
          <cell r="CJ911">
            <v>4.52669964715324</v>
          </cell>
          <cell r="CK911">
            <v>4.23509164845699</v>
          </cell>
          <cell r="CL911">
            <v>4.36181211270632</v>
          </cell>
          <cell r="CM911">
            <v>4.92738124080913</v>
          </cell>
          <cell r="CN911">
            <v>4.45978719463992</v>
          </cell>
          <cell r="CO911">
            <v>5.06810402038556</v>
          </cell>
          <cell r="CP911">
            <v>4.00968191333829</v>
          </cell>
          <cell r="CQ911">
            <v>4.60620333886897</v>
          </cell>
          <cell r="CR911">
            <v>1.46437326635034</v>
          </cell>
          <cell r="CS911">
            <v>1.45172535191881</v>
          </cell>
          <cell r="CT911">
            <v>1.42669433022528</v>
          </cell>
          <cell r="CU911">
            <v>1.45932931905698</v>
          </cell>
          <cell r="CV911">
            <v>1.46086258654202</v>
          </cell>
          <cell r="CW911">
            <v>1.44638475667129</v>
          </cell>
          <cell r="CX911">
            <v>1.43650718353609</v>
          </cell>
          <cell r="CY911">
            <v>1.46335479852074</v>
          </cell>
          <cell r="CZ911">
            <v>1.43082281569247</v>
          </cell>
          <cell r="DA911">
            <v>1.45892491170133</v>
          </cell>
          <cell r="DB911">
            <v>1.44365558928749</v>
          </cell>
          <cell r="DC911">
            <v>1.41870206080533</v>
          </cell>
          <cell r="DD911">
            <v>1.44544844058078</v>
          </cell>
          <cell r="DE911">
            <v>1.44793220316633</v>
          </cell>
          <cell r="DF911">
            <v>1.44753370647991</v>
          </cell>
          <cell r="DG911">
            <v>1.44753370647991</v>
          </cell>
          <cell r="DH911">
            <v>1.44753370647991</v>
          </cell>
          <cell r="DI911">
            <v>1.44753370647991</v>
          </cell>
          <cell r="DJ911">
            <v>1.44753370647991</v>
          </cell>
          <cell r="DK911">
            <v>1.44753370647991</v>
          </cell>
        </row>
        <row r="912">
          <cell r="A912">
            <v>1517.28686133776</v>
          </cell>
          <cell r="B912">
            <v>1466.38494106765</v>
          </cell>
          <cell r="C912">
            <v>1646.30336245112</v>
          </cell>
          <cell r="D912">
            <v>1640.58791873485</v>
          </cell>
          <cell r="E912">
            <v>1602.99804563094</v>
          </cell>
          <cell r="F912">
            <v>1651.0156802359</v>
          </cell>
          <cell r="G912">
            <v>1621.49318665788</v>
          </cell>
          <cell r="H912">
            <v>2032.40763833584</v>
          </cell>
          <cell r="I912">
            <v>1805.24930580978</v>
          </cell>
          <cell r="J912">
            <v>1998.98311664182</v>
          </cell>
          <cell r="K912">
            <v>2075.19123507886</v>
          </cell>
          <cell r="L912">
            <v>2267.67245964213</v>
          </cell>
          <cell r="M912">
            <v>2129.72093309223</v>
          </cell>
          <cell r="N912">
            <v>2538.93157488828</v>
          </cell>
          <cell r="O912">
            <v>2237.81839061158</v>
          </cell>
          <cell r="P912">
            <v>2279.16770809658</v>
          </cell>
          <cell r="Q912">
            <v>2521.29197305312</v>
          </cell>
          <cell r="R912">
            <v>2279.60554726072</v>
          </cell>
          <cell r="S912">
            <v>2613.63035376979</v>
          </cell>
          <cell r="T912">
            <v>2596.49947666225</v>
          </cell>
        </row>
        <row r="912">
          <cell r="Z912">
            <v>1517.28686133776</v>
          </cell>
          <cell r="AA912">
            <v>1466.38494106765</v>
          </cell>
          <cell r="AB912">
            <v>1646.30336245112</v>
          </cell>
          <cell r="AC912">
            <v>1640.58791873485</v>
          </cell>
          <cell r="AD912">
            <v>1602.99804563094</v>
          </cell>
          <cell r="AE912">
            <v>1651.0156802359</v>
          </cell>
          <cell r="AF912">
            <v>1621.49318665788</v>
          </cell>
          <cell r="AG912">
            <v>2032.40763833584</v>
          </cell>
          <cell r="AH912">
            <v>1805.24930580978</v>
          </cell>
          <cell r="AI912">
            <v>1998.98311664182</v>
          </cell>
          <cell r="AJ912">
            <v>2075.19123507886</v>
          </cell>
          <cell r="AK912">
            <v>2267.67245964213</v>
          </cell>
          <cell r="AL912">
            <v>2129.72093309223</v>
          </cell>
          <cell r="AM912">
            <v>2538.93157488828</v>
          </cell>
          <cell r="AN912">
            <v>2237.81839061158</v>
          </cell>
          <cell r="AO912">
            <v>2279.16770809658</v>
          </cell>
          <cell r="AP912">
            <v>2521.29197305312</v>
          </cell>
          <cell r="AQ912">
            <v>2279.60554726072</v>
          </cell>
          <cell r="AR912">
            <v>2613.63035376979</v>
          </cell>
          <cell r="AS912">
            <v>2596.49947666225</v>
          </cell>
        </row>
        <row r="912"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</row>
        <row r="912">
          <cell r="BX912">
            <v>3.10569032591148</v>
          </cell>
          <cell r="BY912">
            <v>3.1720384052162</v>
          </cell>
          <cell r="BZ912">
            <v>2.98617287681756</v>
          </cell>
          <cell r="CA912">
            <v>3.11195149353551</v>
          </cell>
          <cell r="CB912">
            <v>3.09657038091742</v>
          </cell>
          <cell r="CC912">
            <v>3.8440482999113</v>
          </cell>
          <cell r="CD912">
            <v>3.45605063779905</v>
          </cell>
          <cell r="CE912">
            <v>3.75721806742183</v>
          </cell>
          <cell r="CF912">
            <v>3.8968907229837</v>
          </cell>
          <cell r="CG912">
            <v>4.33780456351481</v>
          </cell>
          <cell r="CH912">
            <v>4.08625778619407</v>
          </cell>
          <cell r="CI912">
            <v>4.81777426590979</v>
          </cell>
          <cell r="CJ912">
            <v>4.26702596819116</v>
          </cell>
          <cell r="CK912">
            <v>4.34586999423712</v>
          </cell>
          <cell r="CL912">
            <v>4.80754755057196</v>
          </cell>
          <cell r="CM912">
            <v>4.34670485692799</v>
          </cell>
          <cell r="CN912">
            <v>4.98361647110267</v>
          </cell>
          <cell r="CO912">
            <v>4.95095166783605</v>
          </cell>
          <cell r="CP912">
            <v>4.44822316929796</v>
          </cell>
          <cell r="CQ912">
            <v>4.56581783359412</v>
          </cell>
          <cell r="CR912">
            <v>1.44200231910748</v>
          </cell>
          <cell r="CS912">
            <v>1.45441787322691</v>
          </cell>
          <cell r="CT912">
            <v>1.45230840739899</v>
          </cell>
          <cell r="CU912">
            <v>1.41699464098544</v>
          </cell>
          <cell r="CV912">
            <v>1.47070368952063</v>
          </cell>
          <cell r="CW912">
            <v>1.45353506961135</v>
          </cell>
          <cell r="CX912">
            <v>1.4346346248451</v>
          </cell>
          <cell r="CY912">
            <v>1.44853541646659</v>
          </cell>
          <cell r="CZ912">
            <v>1.43108103075065</v>
          </cell>
          <cell r="DA912">
            <v>1.4576385971521</v>
          </cell>
          <cell r="DB912">
            <v>1.45897225319654</v>
          </cell>
          <cell r="DC912">
            <v>1.43224554456631</v>
          </cell>
          <cell r="DD912">
            <v>1.4279206493529</v>
          </cell>
          <cell r="DE912">
            <v>1.44381544953696</v>
          </cell>
          <cell r="DF912">
            <v>1.43683430451345</v>
          </cell>
          <cell r="DG912">
            <v>1.43683430451345</v>
          </cell>
          <cell r="DH912">
            <v>1.43683430451345</v>
          </cell>
          <cell r="DI912">
            <v>1.43683430451345</v>
          </cell>
          <cell r="DJ912">
            <v>1.43683430451345</v>
          </cell>
          <cell r="DK912">
            <v>1.43683430451345</v>
          </cell>
        </row>
        <row r="913">
          <cell r="A913">
            <v>1222.18158668724</v>
          </cell>
          <cell r="B913">
            <v>1622.10045717296</v>
          </cell>
          <cell r="C913">
            <v>1821.82962280429</v>
          </cell>
          <cell r="D913">
            <v>1594.49266117318</v>
          </cell>
          <cell r="E913">
            <v>1576.08679275287</v>
          </cell>
          <cell r="F913">
            <v>1479.67863733616</v>
          </cell>
          <cell r="G913">
            <v>1751.31718339664</v>
          </cell>
          <cell r="H913">
            <v>1696.70650256115</v>
          </cell>
          <cell r="I913">
            <v>1983.24014322762</v>
          </cell>
          <cell r="J913">
            <v>1711.43711464361</v>
          </cell>
          <cell r="K913">
            <v>1832.5940383458</v>
          </cell>
          <cell r="L913">
            <v>2143.18373853715</v>
          </cell>
          <cell r="M913">
            <v>2281.97602556194</v>
          </cell>
          <cell r="N913">
            <v>2030.37503158509</v>
          </cell>
          <cell r="O913">
            <v>1798.53458514701</v>
          </cell>
          <cell r="P913">
            <v>2184.91576681238</v>
          </cell>
          <cell r="Q913">
            <v>2377.24189137012</v>
          </cell>
          <cell r="R913">
            <v>2315.4794128227</v>
          </cell>
          <cell r="S913">
            <v>2392.05841097138</v>
          </cell>
          <cell r="T913">
            <v>2457.6811951887</v>
          </cell>
        </row>
        <row r="913">
          <cell r="Z913">
            <v>1222.18158668724</v>
          </cell>
          <cell r="AA913">
            <v>1622.10045717296</v>
          </cell>
          <cell r="AB913">
            <v>1821.82962280429</v>
          </cell>
          <cell r="AC913">
            <v>1594.49266117318</v>
          </cell>
          <cell r="AD913">
            <v>1576.08679275287</v>
          </cell>
          <cell r="AE913">
            <v>1479.67863733616</v>
          </cell>
          <cell r="AF913">
            <v>1751.31718339664</v>
          </cell>
          <cell r="AG913">
            <v>1696.70650256115</v>
          </cell>
          <cell r="AH913">
            <v>1983.24014322762</v>
          </cell>
          <cell r="AI913">
            <v>1711.43711464361</v>
          </cell>
          <cell r="AJ913">
            <v>1832.5940383458</v>
          </cell>
          <cell r="AK913">
            <v>2143.18373853715</v>
          </cell>
          <cell r="AL913">
            <v>2281.97602556194</v>
          </cell>
          <cell r="AM913">
            <v>2030.37503158509</v>
          </cell>
          <cell r="AN913">
            <v>1798.53458514701</v>
          </cell>
          <cell r="AO913">
            <v>2184.91576681238</v>
          </cell>
          <cell r="AP913">
            <v>2377.24189137012</v>
          </cell>
          <cell r="AQ913">
            <v>2315.4794128227</v>
          </cell>
          <cell r="AR913">
            <v>2392.05841097138</v>
          </cell>
          <cell r="AS913">
            <v>2457.6811951887</v>
          </cell>
        </row>
        <row r="913"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</row>
        <row r="913">
          <cell r="BX913">
            <v>3.39836692946997</v>
          </cell>
          <cell r="BY913">
            <v>3.02882465040458</v>
          </cell>
          <cell r="BZ913">
            <v>3.0256594294807</v>
          </cell>
          <cell r="CA913">
            <v>2.75676592533422</v>
          </cell>
          <cell r="CB913">
            <v>3.39584657336621</v>
          </cell>
          <cell r="CC913">
            <v>3.21783249338395</v>
          </cell>
          <cell r="CD913">
            <v>3.75046422858364</v>
          </cell>
          <cell r="CE913">
            <v>3.2321970570731</v>
          </cell>
          <cell r="CF913">
            <v>3.49546472714789</v>
          </cell>
          <cell r="CG913">
            <v>4.09681758926311</v>
          </cell>
          <cell r="CH913">
            <v>4.36325383548883</v>
          </cell>
          <cell r="CI913">
            <v>3.78743483474669</v>
          </cell>
          <cell r="CJ913">
            <v>3.42569219715003</v>
          </cell>
          <cell r="CK913">
            <v>4.16163745507704</v>
          </cell>
          <cell r="CL913">
            <v>4.5279635238925</v>
          </cell>
          <cell r="CM913">
            <v>4.41032372837018</v>
          </cell>
          <cell r="CN913">
            <v>4.55618474132481</v>
          </cell>
          <cell r="CO913">
            <v>4.68117731122314</v>
          </cell>
          <cell r="CP913">
            <v>5.38442897003797</v>
          </cell>
          <cell r="CQ913">
            <v>4.68752192133787</v>
          </cell>
          <cell r="CR913">
            <v>1.47326095966352</v>
          </cell>
          <cell r="CS913">
            <v>1.44797819816888</v>
          </cell>
          <cell r="CT913">
            <v>1.46873899689776</v>
          </cell>
          <cell r="CU913">
            <v>1.44229975271977</v>
          </cell>
          <cell r="CV913">
            <v>1.4271421183326</v>
          </cell>
          <cell r="CW913">
            <v>1.47053256775948</v>
          </cell>
          <cell r="CX913">
            <v>1.4129405336542</v>
          </cell>
          <cell r="CY913">
            <v>1.44460936841137</v>
          </cell>
          <cell r="CZ913">
            <v>1.44876322178168</v>
          </cell>
          <cell r="DA913">
            <v>1.45067541503449</v>
          </cell>
          <cell r="DB913">
            <v>1.43637712762896</v>
          </cell>
          <cell r="DC913">
            <v>1.43324327774646</v>
          </cell>
          <cell r="DD913">
            <v>1.43287311416027</v>
          </cell>
          <cell r="DE913">
            <v>1.46871736732686</v>
          </cell>
          <cell r="DF913">
            <v>1.43839309853955</v>
          </cell>
          <cell r="DG913">
            <v>1.43839309853955</v>
          </cell>
          <cell r="DH913">
            <v>1.43839309853955</v>
          </cell>
          <cell r="DI913">
            <v>1.43839309853955</v>
          </cell>
          <cell r="DJ913">
            <v>1.43839309853955</v>
          </cell>
          <cell r="DK913">
            <v>1.43839309853955</v>
          </cell>
        </row>
        <row r="914">
          <cell r="A914">
            <v>1398.68973958598</v>
          </cell>
          <cell r="B914">
            <v>1495.24345627993</v>
          </cell>
          <cell r="C914">
            <v>1752.24697209086</v>
          </cell>
          <cell r="D914">
            <v>1507.48224480447</v>
          </cell>
          <cell r="E914">
            <v>1522.10849687258</v>
          </cell>
          <cell r="F914">
            <v>1780.1427426108</v>
          </cell>
          <cell r="G914">
            <v>1831.9555160725</v>
          </cell>
          <cell r="H914">
            <v>2012.76694797633</v>
          </cell>
          <cell r="I914">
            <v>2086.89797920694</v>
          </cell>
          <cell r="J914">
            <v>1810.37050816799</v>
          </cell>
          <cell r="K914">
            <v>1865.00735900806</v>
          </cell>
          <cell r="L914">
            <v>2110.18027176436</v>
          </cell>
          <cell r="M914">
            <v>2168.68200437175</v>
          </cell>
          <cell r="N914">
            <v>2644.02945012461</v>
          </cell>
          <cell r="O914">
            <v>2332.83141009343</v>
          </cell>
          <cell r="P914">
            <v>2265.61957940113</v>
          </cell>
          <cell r="Q914">
            <v>2477.72480926212</v>
          </cell>
          <cell r="R914">
            <v>2442.94460624699</v>
          </cell>
          <cell r="S914">
            <v>2589.73802945072</v>
          </cell>
          <cell r="T914">
            <v>2353.91004965312</v>
          </cell>
        </row>
        <row r="914">
          <cell r="Z914">
            <v>1398.68973958598</v>
          </cell>
          <cell r="AA914">
            <v>1495.24345627993</v>
          </cell>
          <cell r="AB914">
            <v>1752.24697209086</v>
          </cell>
          <cell r="AC914">
            <v>1507.48224480447</v>
          </cell>
          <cell r="AD914">
            <v>1522.10849687258</v>
          </cell>
          <cell r="AE914">
            <v>1780.1427426108</v>
          </cell>
          <cell r="AF914">
            <v>1831.9555160725</v>
          </cell>
          <cell r="AG914">
            <v>2012.76694797633</v>
          </cell>
          <cell r="AH914">
            <v>2086.89797920694</v>
          </cell>
          <cell r="AI914">
            <v>1810.37050816799</v>
          </cell>
          <cell r="AJ914">
            <v>1865.00735900806</v>
          </cell>
          <cell r="AK914">
            <v>2110.18027176436</v>
          </cell>
          <cell r="AL914">
            <v>2168.68200437175</v>
          </cell>
          <cell r="AM914">
            <v>2644.02945012461</v>
          </cell>
          <cell r="AN914">
            <v>2332.83141009343</v>
          </cell>
          <cell r="AO914">
            <v>2265.61957940113</v>
          </cell>
          <cell r="AP914">
            <v>2477.72480926212</v>
          </cell>
          <cell r="AQ914">
            <v>2442.94460624699</v>
          </cell>
          <cell r="AR914">
            <v>2589.73802945072</v>
          </cell>
          <cell r="AS914">
            <v>2353.91004965312</v>
          </cell>
        </row>
        <row r="914"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</row>
        <row r="914">
          <cell r="BX914">
            <v>3.32743210528209</v>
          </cell>
          <cell r="BY914">
            <v>2.89793493741687</v>
          </cell>
          <cell r="BZ914">
            <v>2.86765496307859</v>
          </cell>
          <cell r="CA914">
            <v>3.37811398320135</v>
          </cell>
          <cell r="CB914">
            <v>3.46252380364177</v>
          </cell>
          <cell r="CC914">
            <v>3.81709985002362</v>
          </cell>
          <cell r="CD914">
            <v>3.95277908905873</v>
          </cell>
          <cell r="CE914">
            <v>3.44603946858089</v>
          </cell>
          <cell r="CF914">
            <v>3.48846261234182</v>
          </cell>
          <cell r="CG914">
            <v>3.9927557386462</v>
          </cell>
          <cell r="CH914">
            <v>4.06190285611906</v>
          </cell>
          <cell r="CI914">
            <v>4.99224206377537</v>
          </cell>
          <cell r="CJ914">
            <v>4.45350414941992</v>
          </cell>
          <cell r="CK914">
            <v>4.32519304833342</v>
          </cell>
          <cell r="CL914">
            <v>4.73011365991836</v>
          </cell>
          <cell r="CM914">
            <v>4.66371632928599</v>
          </cell>
          <cell r="CN914">
            <v>4.94395309072396</v>
          </cell>
          <cell r="CO914">
            <v>4.49374443782527</v>
          </cell>
          <cell r="CP914">
            <v>5.07878813675526</v>
          </cell>
          <cell r="CQ914">
            <v>4.90290173152167</v>
          </cell>
          <cell r="CR914">
            <v>1.43963166967684</v>
          </cell>
          <cell r="CS914">
            <v>1.43072088560541</v>
          </cell>
          <cell r="CT914">
            <v>1.44275720254205</v>
          </cell>
          <cell r="CU914">
            <v>1.42518325328983</v>
          </cell>
          <cell r="CV914">
            <v>1.45420572526878</v>
          </cell>
          <cell r="CW914">
            <v>1.44373559585791</v>
          </cell>
          <cell r="CX914">
            <v>1.44953695426987</v>
          </cell>
          <cell r="CY914">
            <v>1.44466485319256</v>
          </cell>
          <cell r="CZ914">
            <v>1.44645794296526</v>
          </cell>
          <cell r="DA914">
            <v>1.43931003857677</v>
          </cell>
          <cell r="DB914">
            <v>1.46471663038169</v>
          </cell>
          <cell r="DC914">
            <v>1.44795128765209</v>
          </cell>
          <cell r="DD914">
            <v>1.46276135668154</v>
          </cell>
          <cell r="DE914">
            <v>1.45103466722386</v>
          </cell>
          <cell r="DF914">
            <v>1.43512136001834</v>
          </cell>
          <cell r="DG914">
            <v>1.43512136001834</v>
          </cell>
          <cell r="DH914">
            <v>1.43512136001834</v>
          </cell>
          <cell r="DI914">
            <v>1.43512136001834</v>
          </cell>
          <cell r="DJ914">
            <v>1.43512136001834</v>
          </cell>
          <cell r="DK914">
            <v>1.43512136001834</v>
          </cell>
        </row>
        <row r="915">
          <cell r="A915">
            <v>1494.33395394116</v>
          </cell>
          <cell r="B915">
            <v>1484.21620836195</v>
          </cell>
          <cell r="C915">
            <v>1854.22354240537</v>
          </cell>
          <cell r="D915">
            <v>1575.72148521315</v>
          </cell>
          <cell r="E915">
            <v>1754.11490859357</v>
          </cell>
          <cell r="F915">
            <v>1832.25173712608</v>
          </cell>
          <cell r="G915">
            <v>1834.62788806608</v>
          </cell>
          <cell r="H915">
            <v>1806.08326304039</v>
          </cell>
          <cell r="I915">
            <v>1949.73163215831</v>
          </cell>
          <cell r="J915">
            <v>1596.99565378587</v>
          </cell>
          <cell r="K915">
            <v>1621.90048048134</v>
          </cell>
          <cell r="L915">
            <v>2012.1761994192</v>
          </cell>
          <cell r="M915">
            <v>2008.88241462723</v>
          </cell>
          <cell r="N915">
            <v>2277.2812990689</v>
          </cell>
          <cell r="O915">
            <v>2394.33333285801</v>
          </cell>
          <cell r="P915">
            <v>2172.95476316318</v>
          </cell>
          <cell r="Q915">
            <v>2153.73581012306</v>
          </cell>
          <cell r="R915">
            <v>2311.57191521262</v>
          </cell>
          <cell r="S915">
            <v>2476.80820389027</v>
          </cell>
          <cell r="T915">
            <v>2579.2546077998</v>
          </cell>
        </row>
        <row r="915">
          <cell r="Z915">
            <v>1494.33395394116</v>
          </cell>
          <cell r="AA915">
            <v>1484.21620836195</v>
          </cell>
          <cell r="AB915">
            <v>1854.22354240537</v>
          </cell>
          <cell r="AC915">
            <v>1575.72148521315</v>
          </cell>
          <cell r="AD915">
            <v>1754.11490859357</v>
          </cell>
          <cell r="AE915">
            <v>1832.25173712608</v>
          </cell>
          <cell r="AF915">
            <v>1834.62788806608</v>
          </cell>
          <cell r="AG915">
            <v>1806.08326304039</v>
          </cell>
          <cell r="AH915">
            <v>1949.73163215831</v>
          </cell>
          <cell r="AI915">
            <v>1596.99565378587</v>
          </cell>
          <cell r="AJ915">
            <v>1621.90048048134</v>
          </cell>
          <cell r="AK915">
            <v>2012.1761994192</v>
          </cell>
          <cell r="AL915">
            <v>2008.88241462723</v>
          </cell>
          <cell r="AM915">
            <v>2277.2812990689</v>
          </cell>
          <cell r="AN915">
            <v>2394.33333285801</v>
          </cell>
          <cell r="AO915">
            <v>2172.95476316318</v>
          </cell>
          <cell r="AP915">
            <v>2153.73581012306</v>
          </cell>
          <cell r="AQ915">
            <v>2311.57191521262</v>
          </cell>
          <cell r="AR915">
            <v>2476.80820389027</v>
          </cell>
          <cell r="AS915">
            <v>2579.2546077998</v>
          </cell>
        </row>
        <row r="915"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</row>
        <row r="915">
          <cell r="BX915">
            <v>3.55573656217769</v>
          </cell>
          <cell r="BY915">
            <v>2.97786470475171</v>
          </cell>
          <cell r="BZ915">
            <v>3.39467794322851</v>
          </cell>
          <cell r="CA915">
            <v>3.50493893873152</v>
          </cell>
          <cell r="CB915">
            <v>3.5026097118131</v>
          </cell>
          <cell r="CC915">
            <v>3.46185524709285</v>
          </cell>
          <cell r="CD915">
            <v>3.66296449908547</v>
          </cell>
          <cell r="CE915">
            <v>3.02944176754585</v>
          </cell>
          <cell r="CF915">
            <v>3.03113045215756</v>
          </cell>
          <cell r="CG915">
            <v>3.79066480971608</v>
          </cell>
          <cell r="CH915">
            <v>3.84649968972579</v>
          </cell>
          <cell r="CI915">
            <v>4.27760334863633</v>
          </cell>
          <cell r="CJ915">
            <v>4.5545736528218</v>
          </cell>
          <cell r="CK915">
            <v>4.1334606077021</v>
          </cell>
          <cell r="CL915">
            <v>4.09690173097842</v>
          </cell>
          <cell r="CM915">
            <v>4.39714236825294</v>
          </cell>
          <cell r="CN915">
            <v>4.71145985971223</v>
          </cell>
          <cell r="CO915">
            <v>4.90633652357078</v>
          </cell>
          <cell r="CP915">
            <v>4.61959769025383</v>
          </cell>
          <cell r="CQ915">
            <v>5.25931848484307</v>
          </cell>
          <cell r="CR915">
            <v>1.43704852070658</v>
          </cell>
          <cell r="CS915">
            <v>1.44150987015938</v>
          </cell>
          <cell r="CT915">
            <v>1.42869540836554</v>
          </cell>
          <cell r="CU915">
            <v>1.44971165348074</v>
          </cell>
          <cell r="CV915">
            <v>1.4156848898452</v>
          </cell>
          <cell r="CW915">
            <v>1.43222688346317</v>
          </cell>
          <cell r="CX915">
            <v>1.43503792574184</v>
          </cell>
          <cell r="CY915">
            <v>1.42934148605827</v>
          </cell>
          <cell r="CZ915">
            <v>1.4583080181087</v>
          </cell>
          <cell r="DA915">
            <v>1.44426956979005</v>
          </cell>
          <cell r="DB915">
            <v>1.46597549342026</v>
          </cell>
          <cell r="DC915">
            <v>1.45431257628685</v>
          </cell>
          <cell r="DD915">
            <v>1.43085607208959</v>
          </cell>
          <cell r="DE915">
            <v>1.45855665854411</v>
          </cell>
          <cell r="DF915">
            <v>1.44027034149108</v>
          </cell>
          <cell r="DG915">
            <v>1.44027034149108</v>
          </cell>
          <cell r="DH915">
            <v>1.44027034149108</v>
          </cell>
          <cell r="DI915">
            <v>1.44027034149108</v>
          </cell>
          <cell r="DJ915">
            <v>1.44027034149108</v>
          </cell>
          <cell r="DK915">
            <v>1.44027034149108</v>
          </cell>
        </row>
        <row r="916">
          <cell r="A916">
            <v>1268.34571212769</v>
          </cell>
          <cell r="B916">
            <v>1545.5510939252</v>
          </cell>
          <cell r="C916">
            <v>1972.17512557141</v>
          </cell>
          <cell r="D916">
            <v>1412.92367290781</v>
          </cell>
          <cell r="E916">
            <v>1612.66743951079</v>
          </cell>
          <cell r="F916">
            <v>1676.59791856015</v>
          </cell>
          <cell r="G916">
            <v>2100.08110753215</v>
          </cell>
          <cell r="H916">
            <v>1817.77991554304</v>
          </cell>
          <cell r="I916">
            <v>2077.77746355053</v>
          </cell>
          <cell r="J916">
            <v>1761.11189940802</v>
          </cell>
          <cell r="K916">
            <v>2150.14774886579</v>
          </cell>
          <cell r="L916">
            <v>2441.60156020862</v>
          </cell>
          <cell r="M916">
            <v>2184.93869732351</v>
          </cell>
          <cell r="N916">
            <v>2414.15539263103</v>
          </cell>
          <cell r="O916">
            <v>2116.52458107015</v>
          </cell>
          <cell r="P916">
            <v>2415.1892227989</v>
          </cell>
          <cell r="Q916">
            <v>2404.91245667361</v>
          </cell>
          <cell r="R916">
            <v>2296.81969554329</v>
          </cell>
          <cell r="S916">
            <v>2527.51895514436</v>
          </cell>
          <cell r="T916">
            <v>2847.6680290034</v>
          </cell>
        </row>
        <row r="916">
          <cell r="Z916">
            <v>1268.34571212769</v>
          </cell>
          <cell r="AA916">
            <v>1545.5510939252</v>
          </cell>
          <cell r="AB916">
            <v>1972.17512557141</v>
          </cell>
          <cell r="AC916">
            <v>1412.92367290781</v>
          </cell>
          <cell r="AD916">
            <v>1612.66743951079</v>
          </cell>
          <cell r="AE916">
            <v>1676.59791856015</v>
          </cell>
          <cell r="AF916">
            <v>2100.08110753215</v>
          </cell>
          <cell r="AG916">
            <v>1817.77991554304</v>
          </cell>
          <cell r="AH916">
            <v>2077.77746355053</v>
          </cell>
          <cell r="AI916">
            <v>1761.11189940802</v>
          </cell>
          <cell r="AJ916">
            <v>2150.14774886579</v>
          </cell>
          <cell r="AK916">
            <v>2441.60156020862</v>
          </cell>
          <cell r="AL916">
            <v>2184.93869732351</v>
          </cell>
          <cell r="AM916">
            <v>2414.15539263103</v>
          </cell>
          <cell r="AN916">
            <v>2116.52458107015</v>
          </cell>
          <cell r="AO916">
            <v>2415.1892227989</v>
          </cell>
          <cell r="AP916">
            <v>2404.91245667361</v>
          </cell>
          <cell r="AQ916">
            <v>2296.81969554329</v>
          </cell>
          <cell r="AR916">
            <v>2527.51895514436</v>
          </cell>
          <cell r="AS916">
            <v>2847.6680290034</v>
          </cell>
        </row>
        <row r="916"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</row>
        <row r="916">
          <cell r="BX916">
            <v>3.73967678558895</v>
          </cell>
          <cell r="BY916">
            <v>2.71365088040911</v>
          </cell>
          <cell r="BZ916">
            <v>3.07469951150697</v>
          </cell>
          <cell r="CA916">
            <v>3.18806652309526</v>
          </cell>
          <cell r="CB916">
            <v>3.94715101932047</v>
          </cell>
          <cell r="CC916">
            <v>3.50422059969784</v>
          </cell>
          <cell r="CD916">
            <v>3.96138960534105</v>
          </cell>
          <cell r="CE916">
            <v>3.33851905342947</v>
          </cell>
          <cell r="CF916">
            <v>4.10219632834402</v>
          </cell>
          <cell r="CG916">
            <v>4.52718345784997</v>
          </cell>
          <cell r="CH916">
            <v>4.13286127159026</v>
          </cell>
          <cell r="CI916">
            <v>4.57912120655373</v>
          </cell>
          <cell r="CJ916">
            <v>4.02737238323237</v>
          </cell>
          <cell r="CK916">
            <v>4.59567843585482</v>
          </cell>
          <cell r="CL916">
            <v>4.57612356536</v>
          </cell>
          <cell r="CM916">
            <v>4.37044213605031</v>
          </cell>
          <cell r="CN916">
            <v>4.80942207290497</v>
          </cell>
          <cell r="CO916">
            <v>5.41860920454007</v>
          </cell>
          <cell r="CP916">
            <v>5.02632242675716</v>
          </cell>
          <cell r="CQ916">
            <v>5.12654085395988</v>
          </cell>
          <cell r="CR916">
            <v>1.42604161177287</v>
          </cell>
          <cell r="CS916">
            <v>1.41709000375365</v>
          </cell>
          <cell r="CT916">
            <v>1.4448359662886</v>
          </cell>
          <cell r="CU916">
            <v>1.42650028761536</v>
          </cell>
          <cell r="CV916">
            <v>1.4369752039276</v>
          </cell>
          <cell r="CW916">
            <v>1.44081653305641</v>
          </cell>
          <cell r="CX916">
            <v>1.45767082176188</v>
          </cell>
          <cell r="CY916">
            <v>1.42120588730136</v>
          </cell>
          <cell r="CZ916">
            <v>1.43700609209297</v>
          </cell>
          <cell r="DA916">
            <v>1.44524084803733</v>
          </cell>
          <cell r="DB916">
            <v>1.43601507066222</v>
          </cell>
          <cell r="DC916">
            <v>1.47758963278554</v>
          </cell>
          <cell r="DD916">
            <v>1.44842350709278</v>
          </cell>
          <cell r="DE916">
            <v>1.44440910494058</v>
          </cell>
          <cell r="DF916">
            <v>1.43982153389301</v>
          </cell>
          <cell r="DG916">
            <v>1.43982153389301</v>
          </cell>
          <cell r="DH916">
            <v>1.43982153389301</v>
          </cell>
          <cell r="DI916">
            <v>1.43982153389301</v>
          </cell>
          <cell r="DJ916">
            <v>1.43982153389301</v>
          </cell>
          <cell r="DK916">
            <v>1.43982153389301</v>
          </cell>
        </row>
        <row r="917">
          <cell r="A917">
            <v>1224.49282435849</v>
          </cell>
          <cell r="B917">
            <v>1414.98764505367</v>
          </cell>
          <cell r="C917">
            <v>1570.01814411109</v>
          </cell>
          <cell r="D917">
            <v>1546.66402921153</v>
          </cell>
          <cell r="E917">
            <v>1495.69854468425</v>
          </cell>
          <cell r="F917">
            <v>1707.63266293787</v>
          </cell>
          <cell r="G917">
            <v>2187.31806782108</v>
          </cell>
          <cell r="H917">
            <v>1620.52592190958</v>
          </cell>
          <cell r="I917">
            <v>2108.46388837637</v>
          </cell>
          <cell r="J917">
            <v>2040.7119245911</v>
          </cell>
          <cell r="K917">
            <v>2044.44948335853</v>
          </cell>
          <cell r="L917">
            <v>1983.92757159106</v>
          </cell>
          <cell r="M917">
            <v>1977.379619434</v>
          </cell>
          <cell r="N917">
            <v>2436.77698422272</v>
          </cell>
          <cell r="O917">
            <v>2445.0812818644</v>
          </cell>
          <cell r="P917">
            <v>2198.13030664302</v>
          </cell>
          <cell r="Q917">
            <v>2377.78211330253</v>
          </cell>
          <cell r="R917">
            <v>2386.8084043162</v>
          </cell>
          <cell r="S917">
            <v>2368.85754826538</v>
          </cell>
          <cell r="T917">
            <v>2419.30239558606</v>
          </cell>
        </row>
        <row r="917">
          <cell r="Z917">
            <v>1224.49282435849</v>
          </cell>
          <cell r="AA917">
            <v>1414.98764505367</v>
          </cell>
          <cell r="AB917">
            <v>1570.01814411109</v>
          </cell>
          <cell r="AC917">
            <v>1546.66402921153</v>
          </cell>
          <cell r="AD917">
            <v>1495.69854468425</v>
          </cell>
          <cell r="AE917">
            <v>1707.63266293787</v>
          </cell>
          <cell r="AF917">
            <v>2187.31806782108</v>
          </cell>
          <cell r="AG917">
            <v>1620.52592190958</v>
          </cell>
          <cell r="AH917">
            <v>2108.46388837637</v>
          </cell>
          <cell r="AI917">
            <v>2040.7119245911</v>
          </cell>
          <cell r="AJ917">
            <v>2044.44948335853</v>
          </cell>
          <cell r="AK917">
            <v>1983.92757159106</v>
          </cell>
          <cell r="AL917">
            <v>1977.379619434</v>
          </cell>
          <cell r="AM917">
            <v>2436.77698422272</v>
          </cell>
          <cell r="AN917">
            <v>2445.0812818644</v>
          </cell>
          <cell r="AO917">
            <v>2198.13030664302</v>
          </cell>
          <cell r="AP917">
            <v>2377.78211330253</v>
          </cell>
          <cell r="AQ917">
            <v>2386.8084043162</v>
          </cell>
          <cell r="AR917">
            <v>2368.85754826538</v>
          </cell>
          <cell r="AS917">
            <v>2419.30239558606</v>
          </cell>
        </row>
        <row r="917"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</row>
        <row r="917">
          <cell r="BX917">
            <v>3.01198422893441</v>
          </cell>
          <cell r="BY917">
            <v>2.93558299133096</v>
          </cell>
          <cell r="BZ917">
            <v>2.84737822604753</v>
          </cell>
          <cell r="CA917">
            <v>3.24757333918218</v>
          </cell>
          <cell r="CB917">
            <v>4.11226322572013</v>
          </cell>
          <cell r="CC917">
            <v>3.11858818250195</v>
          </cell>
          <cell r="CD917">
            <v>4.00422116173396</v>
          </cell>
          <cell r="CE917">
            <v>3.87454942885452</v>
          </cell>
          <cell r="CF917">
            <v>3.89470688886687</v>
          </cell>
          <cell r="CG917">
            <v>3.73672254533453</v>
          </cell>
          <cell r="CH917">
            <v>3.80989998125695</v>
          </cell>
          <cell r="CI917">
            <v>4.64643544576625</v>
          </cell>
          <cell r="CJ917">
            <v>4.69627274891017</v>
          </cell>
          <cell r="CK917">
            <v>4.22195349259299</v>
          </cell>
          <cell r="CL917">
            <v>4.56701109463074</v>
          </cell>
          <cell r="CM917">
            <v>4.58434791072175</v>
          </cell>
          <cell r="CN917">
            <v>4.54986966383631</v>
          </cell>
          <cell r="CO917">
            <v>4.64675918794014</v>
          </cell>
          <cell r="CP917">
            <v>5.17140824973994</v>
          </cell>
          <cell r="CQ917">
            <v>4.71317400866805</v>
          </cell>
          <cell r="CR917">
            <v>1.43765750301801</v>
          </cell>
          <cell r="CS917">
            <v>1.44248480360381</v>
          </cell>
          <cell r="CT917">
            <v>1.42810162536238</v>
          </cell>
          <cell r="CU917">
            <v>1.44347330972535</v>
          </cell>
          <cell r="CV917">
            <v>1.43914995012792</v>
          </cell>
          <cell r="CW917">
            <v>1.44059738249444</v>
          </cell>
          <cell r="CX917">
            <v>1.45726377706677</v>
          </cell>
          <cell r="CY917">
            <v>1.42365608618631</v>
          </cell>
          <cell r="CZ917">
            <v>1.44263095355864</v>
          </cell>
          <cell r="DA917">
            <v>1.44300432266652</v>
          </cell>
          <cell r="DB917">
            <v>1.43816508432702</v>
          </cell>
          <cell r="DC917">
            <v>1.45459501967719</v>
          </cell>
          <cell r="DD917">
            <v>1.42194767213309</v>
          </cell>
          <cell r="DE917">
            <v>1.4368221413085</v>
          </cell>
          <cell r="DF917">
            <v>1.42641903168429</v>
          </cell>
          <cell r="DG917">
            <v>1.42641903168429</v>
          </cell>
          <cell r="DH917">
            <v>1.42641903168429</v>
          </cell>
          <cell r="DI917">
            <v>1.42641903168429</v>
          </cell>
          <cell r="DJ917">
            <v>1.42641903168429</v>
          </cell>
          <cell r="DK917">
            <v>1.42641903168429</v>
          </cell>
        </row>
        <row r="918">
          <cell r="A918">
            <v>1514.51558602086</v>
          </cell>
          <cell r="B918">
            <v>1580.75696089491</v>
          </cell>
          <cell r="C918">
            <v>1926.55333422949</v>
          </cell>
          <cell r="D918">
            <v>1726.78739295523</v>
          </cell>
          <cell r="E918">
            <v>1684.66909202216</v>
          </cell>
          <cell r="F918">
            <v>1722.67737209372</v>
          </cell>
          <cell r="G918">
            <v>1856.48933088453</v>
          </cell>
          <cell r="H918">
            <v>1619.97815814799</v>
          </cell>
          <cell r="I918">
            <v>2006.70324594253</v>
          </cell>
          <cell r="J918">
            <v>1769.17350218926</v>
          </cell>
          <cell r="K918">
            <v>2005.21334812544</v>
          </cell>
          <cell r="L918">
            <v>2024.00828874125</v>
          </cell>
          <cell r="M918">
            <v>1958.45124958479</v>
          </cell>
          <cell r="N918">
            <v>1704.36949349958</v>
          </cell>
          <cell r="O918">
            <v>2559.34356524186</v>
          </cell>
          <cell r="P918">
            <v>2256.41431898275</v>
          </cell>
          <cell r="Q918">
            <v>2128.01107862271</v>
          </cell>
          <cell r="R918">
            <v>2258.38447738941</v>
          </cell>
          <cell r="S918">
            <v>2292.44785841877</v>
          </cell>
          <cell r="T918">
            <v>2125.32379953162</v>
          </cell>
        </row>
        <row r="918">
          <cell r="Z918">
            <v>1514.51558602086</v>
          </cell>
          <cell r="AA918">
            <v>1580.75696089491</v>
          </cell>
          <cell r="AB918">
            <v>1926.55333422949</v>
          </cell>
          <cell r="AC918">
            <v>1726.78739295523</v>
          </cell>
          <cell r="AD918">
            <v>1684.66909202216</v>
          </cell>
          <cell r="AE918">
            <v>1722.67737209372</v>
          </cell>
          <cell r="AF918">
            <v>1856.48933088453</v>
          </cell>
          <cell r="AG918">
            <v>1619.97815814799</v>
          </cell>
          <cell r="AH918">
            <v>2006.70324594253</v>
          </cell>
          <cell r="AI918">
            <v>1769.17350218926</v>
          </cell>
          <cell r="AJ918">
            <v>2005.21334812544</v>
          </cell>
          <cell r="AK918">
            <v>2024.00828874125</v>
          </cell>
          <cell r="AL918">
            <v>1958.45124958479</v>
          </cell>
          <cell r="AM918">
            <v>1704.36949349958</v>
          </cell>
          <cell r="AN918">
            <v>2559.34356524186</v>
          </cell>
          <cell r="AO918">
            <v>2256.41431898275</v>
          </cell>
          <cell r="AP918">
            <v>2128.01107862271</v>
          </cell>
          <cell r="AQ918">
            <v>2258.38447738941</v>
          </cell>
          <cell r="AR918">
            <v>2292.44785841877</v>
          </cell>
          <cell r="AS918">
            <v>2125.32379953162</v>
          </cell>
        </row>
        <row r="918"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</row>
        <row r="918">
          <cell r="BX918">
            <v>3.63620204165281</v>
          </cell>
          <cell r="BY918">
            <v>3.28893187002442</v>
          </cell>
          <cell r="BZ918">
            <v>3.20910875748232</v>
          </cell>
          <cell r="CA918">
            <v>3.23709906442592</v>
          </cell>
          <cell r="CB918">
            <v>3.46987349980957</v>
          </cell>
          <cell r="CC918">
            <v>3.06559230501707</v>
          </cell>
          <cell r="CD918">
            <v>3.81526251514329</v>
          </cell>
          <cell r="CE918">
            <v>3.3851459631586</v>
          </cell>
          <cell r="CF918">
            <v>3.87524534424428</v>
          </cell>
          <cell r="CG918">
            <v>3.8389777168453</v>
          </cell>
          <cell r="CH918">
            <v>3.7098953121466</v>
          </cell>
          <cell r="CI918">
            <v>3.20615169045353</v>
          </cell>
          <cell r="CJ918">
            <v>4.83956124638963</v>
          </cell>
          <cell r="CK918">
            <v>4.26674067610598</v>
          </cell>
          <cell r="CL918">
            <v>4.02393804718321</v>
          </cell>
          <cell r="CM918">
            <v>4.27046612446063</v>
          </cell>
          <cell r="CN918">
            <v>4.33487788261203</v>
          </cell>
          <cell r="CO918">
            <v>4.01885656772726</v>
          </cell>
          <cell r="CP918">
            <v>4.55535337123322</v>
          </cell>
          <cell r="CQ918">
            <v>4.69289802005378</v>
          </cell>
          <cell r="CR918">
            <v>1.435774946545</v>
          </cell>
          <cell r="CS918">
            <v>1.42789456352709</v>
          </cell>
          <cell r="CT918">
            <v>1.45157729204682</v>
          </cell>
          <cell r="CU918">
            <v>1.43843793402318</v>
          </cell>
          <cell r="CV918">
            <v>1.43825968758563</v>
          </cell>
          <cell r="CW918">
            <v>1.45799184368504</v>
          </cell>
          <cell r="CX918">
            <v>1.46583791590351</v>
          </cell>
          <cell r="CY918">
            <v>1.44777774801611</v>
          </cell>
          <cell r="CZ918">
            <v>1.44100624540244</v>
          </cell>
          <cell r="DA918">
            <v>1.4318586978763</v>
          </cell>
          <cell r="DB918">
            <v>1.41764835831705</v>
          </cell>
          <cell r="DC918">
            <v>1.44445438273839</v>
          </cell>
          <cell r="DD918">
            <v>1.44629953419669</v>
          </cell>
          <cell r="DE918">
            <v>1.45642062898844</v>
          </cell>
          <cell r="DF918">
            <v>1.448871048791</v>
          </cell>
          <cell r="DG918">
            <v>1.448871048791</v>
          </cell>
          <cell r="DH918">
            <v>1.448871048791</v>
          </cell>
          <cell r="DI918">
            <v>1.448871048791</v>
          </cell>
          <cell r="DJ918">
            <v>1.448871048791</v>
          </cell>
          <cell r="DK918">
            <v>1.448871048791</v>
          </cell>
        </row>
        <row r="919">
          <cell r="A919">
            <v>1156.13838993202</v>
          </cell>
          <cell r="B919">
            <v>1553.72686302203</v>
          </cell>
          <cell r="C919">
            <v>1465.7510740298</v>
          </cell>
          <cell r="D919">
            <v>2009.72119536898</v>
          </cell>
          <cell r="E919">
            <v>1994.63202609594</v>
          </cell>
          <cell r="F919">
            <v>1754.2985338263</v>
          </cell>
          <cell r="G919">
            <v>2015.53863392659</v>
          </cell>
          <cell r="H919">
            <v>1707.48709224621</v>
          </cell>
          <cell r="I919">
            <v>1857.21518377302</v>
          </cell>
          <cell r="J919">
            <v>1725.44283995389</v>
          </cell>
          <cell r="K919">
            <v>1861.85660550737</v>
          </cell>
          <cell r="L919">
            <v>2197.72254457498</v>
          </cell>
          <cell r="M919">
            <v>2258.52589391053</v>
          </cell>
          <cell r="N919">
            <v>2269.5814199372</v>
          </cell>
          <cell r="O919">
            <v>1960.5484809779</v>
          </cell>
          <cell r="P919">
            <v>2419.44988013419</v>
          </cell>
          <cell r="Q919">
            <v>2297.17338832711</v>
          </cell>
          <cell r="R919">
            <v>2501.80847301734</v>
          </cell>
          <cell r="S919">
            <v>2430.58250879525</v>
          </cell>
          <cell r="T919">
            <v>2319.6914500213</v>
          </cell>
        </row>
        <row r="919">
          <cell r="Z919">
            <v>1156.13838993202</v>
          </cell>
          <cell r="AA919">
            <v>1553.72686302203</v>
          </cell>
          <cell r="AB919">
            <v>1465.7510740298</v>
          </cell>
          <cell r="AC919">
            <v>2009.72119536898</v>
          </cell>
          <cell r="AD919">
            <v>1994.63202609594</v>
          </cell>
          <cell r="AE919">
            <v>1754.2985338263</v>
          </cell>
          <cell r="AF919">
            <v>2015.53863392659</v>
          </cell>
          <cell r="AG919">
            <v>1707.48709224621</v>
          </cell>
          <cell r="AH919">
            <v>1857.21518377302</v>
          </cell>
          <cell r="AI919">
            <v>1725.44283995389</v>
          </cell>
          <cell r="AJ919">
            <v>1861.85660550737</v>
          </cell>
          <cell r="AK919">
            <v>2197.72254457498</v>
          </cell>
          <cell r="AL919">
            <v>2258.52589391053</v>
          </cell>
          <cell r="AM919">
            <v>2269.5814199372</v>
          </cell>
          <cell r="AN919">
            <v>1960.5484809779</v>
          </cell>
          <cell r="AO919">
            <v>2419.44988013419</v>
          </cell>
          <cell r="AP919">
            <v>2297.17338832711</v>
          </cell>
          <cell r="AQ919">
            <v>2501.80847301734</v>
          </cell>
          <cell r="AR919">
            <v>2430.58250879525</v>
          </cell>
          <cell r="AS919">
            <v>2319.6914500213</v>
          </cell>
        </row>
        <row r="919"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</row>
        <row r="919">
          <cell r="BX919">
            <v>2.77229118748575</v>
          </cell>
          <cell r="BY919">
            <v>3.80274254068313</v>
          </cell>
          <cell r="BZ919">
            <v>3.77432745885626</v>
          </cell>
          <cell r="CA919">
            <v>3.33541000347421</v>
          </cell>
          <cell r="CB919">
            <v>3.79252002632682</v>
          </cell>
          <cell r="CC919">
            <v>3.24593539027033</v>
          </cell>
          <cell r="CD919">
            <v>3.48403742124084</v>
          </cell>
          <cell r="CE919">
            <v>3.30247010516561</v>
          </cell>
          <cell r="CF919">
            <v>3.50846153738843</v>
          </cell>
          <cell r="CG919">
            <v>4.13118253190669</v>
          </cell>
          <cell r="CH919">
            <v>4.244654891253</v>
          </cell>
          <cell r="CI919">
            <v>4.25313670914677</v>
          </cell>
          <cell r="CJ919">
            <v>3.7663805665939</v>
          </cell>
          <cell r="CK919">
            <v>4.64796922840698</v>
          </cell>
          <cell r="CL919">
            <v>4.41306567618074</v>
          </cell>
          <cell r="CM919">
            <v>4.8061870979148</v>
          </cell>
          <cell r="CN919">
            <v>4.66935595597375</v>
          </cell>
          <cell r="CO919">
            <v>4.45632479003855</v>
          </cell>
          <cell r="CP919">
            <v>4.80280761717679</v>
          </cell>
          <cell r="CQ919">
            <v>4.67161782165866</v>
          </cell>
          <cell r="CR919">
            <v>1.4433877241823</v>
          </cell>
          <cell r="CS919">
            <v>1.452768558278</v>
          </cell>
          <cell r="CT919">
            <v>1.44853339552939</v>
          </cell>
          <cell r="CU919">
            <v>1.44792486155931</v>
          </cell>
          <cell r="CV919">
            <v>1.44787259095722</v>
          </cell>
          <cell r="CW919">
            <v>1.44099146669899</v>
          </cell>
          <cell r="CX919">
            <v>1.45603019002161</v>
          </cell>
          <cell r="CY919">
            <v>1.4412014614013</v>
          </cell>
          <cell r="CZ919">
            <v>1.46044951941077</v>
          </cell>
          <cell r="DA919">
            <v>1.43142572282903</v>
          </cell>
          <cell r="DB919">
            <v>1.45390706069619</v>
          </cell>
          <cell r="DC919">
            <v>1.45749010358804</v>
          </cell>
          <cell r="DD919">
            <v>1.45777273621196</v>
          </cell>
          <cell r="DE919">
            <v>1.46198716681896</v>
          </cell>
          <cell r="DF919">
            <v>1.42613461553804</v>
          </cell>
          <cell r="DG919">
            <v>1.42613461553804</v>
          </cell>
          <cell r="DH919">
            <v>1.42613461553804</v>
          </cell>
          <cell r="DI919">
            <v>1.42613461553804</v>
          </cell>
          <cell r="DJ919">
            <v>1.42613461553804</v>
          </cell>
          <cell r="DK919">
            <v>1.42613461553804</v>
          </cell>
        </row>
        <row r="920">
          <cell r="A920">
            <v>1443.70952911272</v>
          </cell>
          <cell r="B920">
            <v>1323.63976319086</v>
          </cell>
          <cell r="C920">
            <v>1591.12296515633</v>
          </cell>
          <cell r="D920">
            <v>1681.0476770742</v>
          </cell>
          <cell r="E920">
            <v>1583.8554762679</v>
          </cell>
          <cell r="F920">
            <v>1687.47371544401</v>
          </cell>
          <cell r="G920">
            <v>1582.0415181481</v>
          </cell>
          <cell r="H920">
            <v>1763.44198429058</v>
          </cell>
          <cell r="I920">
            <v>1866.11621949648</v>
          </cell>
          <cell r="J920">
            <v>1741.79613481861</v>
          </cell>
          <cell r="K920">
            <v>1604.31765108079</v>
          </cell>
          <cell r="L920">
            <v>1848.78913604947</v>
          </cell>
          <cell r="M920">
            <v>2122.33386331214</v>
          </cell>
          <cell r="N920">
            <v>1919.39747290168</v>
          </cell>
          <cell r="O920">
            <v>2362.70648335586</v>
          </cell>
          <cell r="P920">
            <v>2467.07724611962</v>
          </cell>
          <cell r="Q920">
            <v>2217.14554131457</v>
          </cell>
          <cell r="R920">
            <v>2264.14613081641</v>
          </cell>
          <cell r="S920">
            <v>2443.62679809579</v>
          </cell>
          <cell r="T920">
            <v>2823.44411344405</v>
          </cell>
        </row>
        <row r="920">
          <cell r="Z920">
            <v>1443.70952911272</v>
          </cell>
          <cell r="AA920">
            <v>1323.63976319086</v>
          </cell>
          <cell r="AB920">
            <v>1591.12296515633</v>
          </cell>
          <cell r="AC920">
            <v>1681.0476770742</v>
          </cell>
          <cell r="AD920">
            <v>1583.8554762679</v>
          </cell>
          <cell r="AE920">
            <v>1687.47371544401</v>
          </cell>
          <cell r="AF920">
            <v>1582.0415181481</v>
          </cell>
          <cell r="AG920">
            <v>1763.44198429058</v>
          </cell>
          <cell r="AH920">
            <v>1866.11621949648</v>
          </cell>
          <cell r="AI920">
            <v>1741.79613481861</v>
          </cell>
          <cell r="AJ920">
            <v>1604.31765108079</v>
          </cell>
          <cell r="AK920">
            <v>1848.78913604947</v>
          </cell>
          <cell r="AL920">
            <v>2122.33386331214</v>
          </cell>
          <cell r="AM920">
            <v>1919.39747290168</v>
          </cell>
          <cell r="AN920">
            <v>2362.70648335586</v>
          </cell>
          <cell r="AO920">
            <v>2467.07724611962</v>
          </cell>
          <cell r="AP920">
            <v>2217.14554131457</v>
          </cell>
          <cell r="AQ920">
            <v>2264.14613081641</v>
          </cell>
          <cell r="AR920">
            <v>2443.62679809579</v>
          </cell>
          <cell r="AS920">
            <v>2823.44411344405</v>
          </cell>
        </row>
        <row r="920"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</row>
        <row r="920">
          <cell r="BX920">
            <v>3.02591412261996</v>
          </cell>
          <cell r="BY920">
            <v>3.17209689538521</v>
          </cell>
          <cell r="BZ920">
            <v>2.98609615851029</v>
          </cell>
          <cell r="CA920">
            <v>3.14608150137632</v>
          </cell>
          <cell r="CB920">
            <v>2.99708932028057</v>
          </cell>
          <cell r="CC920">
            <v>3.32206434919297</v>
          </cell>
          <cell r="CD920">
            <v>3.60281897619169</v>
          </cell>
          <cell r="CE920">
            <v>3.29876981623539</v>
          </cell>
          <cell r="CF920">
            <v>3.05820553869206</v>
          </cell>
          <cell r="CG920">
            <v>3.51107636787564</v>
          </cell>
          <cell r="CH920">
            <v>3.96674242077295</v>
          </cell>
          <cell r="CI920">
            <v>3.67882664348498</v>
          </cell>
          <cell r="CJ920">
            <v>4.52252729407131</v>
          </cell>
          <cell r="CK920">
            <v>4.7223064992444</v>
          </cell>
          <cell r="CL920">
            <v>4.24390473220428</v>
          </cell>
          <cell r="CM920">
            <v>4.33386996925633</v>
          </cell>
          <cell r="CN920">
            <v>4.6774192938327</v>
          </cell>
          <cell r="CO920">
            <v>5.40443900090339</v>
          </cell>
          <cell r="CP920">
            <v>5.10018661482071</v>
          </cell>
          <cell r="CQ920">
            <v>4.87944538899885</v>
          </cell>
          <cell r="CR920">
            <v>1.44973517660007</v>
          </cell>
          <cell r="CS920">
            <v>1.45363650490755</v>
          </cell>
          <cell r="CT920">
            <v>1.44063606030361</v>
          </cell>
          <cell r="CU920">
            <v>1.45191342700665</v>
          </cell>
          <cell r="CV920">
            <v>1.45317827746434</v>
          </cell>
          <cell r="CW920">
            <v>1.46951554075385</v>
          </cell>
          <cell r="CX920">
            <v>1.44618990644152</v>
          </cell>
          <cell r="CY920">
            <v>1.45432098668999</v>
          </cell>
          <cell r="CZ920">
            <v>1.41906857116283</v>
          </cell>
          <cell r="DA920">
            <v>1.44661327428673</v>
          </cell>
          <cell r="DB920">
            <v>1.43724506717057</v>
          </cell>
          <cell r="DC920">
            <v>1.44262761173397</v>
          </cell>
          <cell r="DD920">
            <v>1.46584091109445</v>
          </cell>
          <cell r="DE920">
            <v>1.42942946842631</v>
          </cell>
          <cell r="DF920">
            <v>1.43131661273468</v>
          </cell>
          <cell r="DG920">
            <v>1.43131661273468</v>
          </cell>
          <cell r="DH920">
            <v>1.43131661273468</v>
          </cell>
          <cell r="DI920">
            <v>1.43131661273468</v>
          </cell>
          <cell r="DJ920">
            <v>1.43131661273468</v>
          </cell>
          <cell r="DK920">
            <v>1.43131661273468</v>
          </cell>
        </row>
        <row r="921">
          <cell r="A921">
            <v>1532.96765146148</v>
          </cell>
          <cell r="B921">
            <v>1592.75233303254</v>
          </cell>
          <cell r="C921">
            <v>2232.23312909613</v>
          </cell>
          <cell r="D921">
            <v>2186.64630569629</v>
          </cell>
          <cell r="E921">
            <v>1632.00242150713</v>
          </cell>
          <cell r="F921">
            <v>1987.01195527167</v>
          </cell>
          <cell r="G921">
            <v>1559.18499098726</v>
          </cell>
          <cell r="H921">
            <v>1705.40737413911</v>
          </cell>
          <cell r="I921">
            <v>2228.31618078376</v>
          </cell>
          <cell r="J921">
            <v>2265.30143717728</v>
          </cell>
          <cell r="K921">
            <v>1900.99280522083</v>
          </cell>
          <cell r="L921">
            <v>1797.98668839544</v>
          </cell>
          <cell r="M921">
            <v>2209.32807098407</v>
          </cell>
          <cell r="N921">
            <v>2005.13765493063</v>
          </cell>
          <cell r="O921">
            <v>1972.58315333064</v>
          </cell>
          <cell r="P921">
            <v>2323.82274222569</v>
          </cell>
          <cell r="Q921">
            <v>2343.3990561019</v>
          </cell>
          <cell r="R921">
            <v>2476.00222220867</v>
          </cell>
          <cell r="S921">
            <v>2369.00534618954</v>
          </cell>
          <cell r="T921">
            <v>2481.63194839785</v>
          </cell>
        </row>
        <row r="921">
          <cell r="Z921">
            <v>1532.96765146148</v>
          </cell>
          <cell r="AA921">
            <v>1592.75233303254</v>
          </cell>
          <cell r="AB921">
            <v>2232.23312909613</v>
          </cell>
          <cell r="AC921">
            <v>2186.64630569629</v>
          </cell>
          <cell r="AD921">
            <v>1632.00242150713</v>
          </cell>
          <cell r="AE921">
            <v>1987.01195527167</v>
          </cell>
          <cell r="AF921">
            <v>1559.18499098726</v>
          </cell>
          <cell r="AG921">
            <v>1705.40737413911</v>
          </cell>
          <cell r="AH921">
            <v>2228.31618078376</v>
          </cell>
          <cell r="AI921">
            <v>2265.30143717728</v>
          </cell>
          <cell r="AJ921">
            <v>1900.99280522083</v>
          </cell>
          <cell r="AK921">
            <v>1797.98668839544</v>
          </cell>
          <cell r="AL921">
            <v>2209.32807098407</v>
          </cell>
          <cell r="AM921">
            <v>2005.13765493063</v>
          </cell>
          <cell r="AN921">
            <v>1972.58315333064</v>
          </cell>
          <cell r="AO921">
            <v>2323.82274222569</v>
          </cell>
          <cell r="AP921">
            <v>2343.3990561019</v>
          </cell>
          <cell r="AQ921">
            <v>2476.00222220867</v>
          </cell>
          <cell r="AR921">
            <v>2369.00534618954</v>
          </cell>
          <cell r="AS921">
            <v>2481.63194839785</v>
          </cell>
        </row>
        <row r="921"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</row>
        <row r="921">
          <cell r="BX921">
            <v>4.16597522368058</v>
          </cell>
          <cell r="BY921">
            <v>4.12357848220435</v>
          </cell>
          <cell r="BZ921">
            <v>3.09524087039</v>
          </cell>
          <cell r="CA921">
            <v>3.76290684054192</v>
          </cell>
          <cell r="CB921">
            <v>2.96516283132572</v>
          </cell>
          <cell r="CC921">
            <v>3.25285512686122</v>
          </cell>
          <cell r="CD921">
            <v>4.24113056282343</v>
          </cell>
          <cell r="CE921">
            <v>4.29459909646274</v>
          </cell>
          <cell r="CF921">
            <v>3.63279804332933</v>
          </cell>
          <cell r="CG921">
            <v>3.3512516576574</v>
          </cell>
          <cell r="CH921">
            <v>4.16658299477581</v>
          </cell>
          <cell r="CI921">
            <v>3.80258673558521</v>
          </cell>
          <cell r="CJ921">
            <v>3.78203244469125</v>
          </cell>
          <cell r="CK921">
            <v>4.45546388854096</v>
          </cell>
          <cell r="CL921">
            <v>4.49299754287754</v>
          </cell>
          <cell r="CM921">
            <v>4.74723751022078</v>
          </cell>
          <cell r="CN921">
            <v>4.54209246682847</v>
          </cell>
          <cell r="CO921">
            <v>4.75803138071807</v>
          </cell>
          <cell r="CP921">
            <v>4.75006939603556</v>
          </cell>
          <cell r="CQ921">
            <v>5.08836497257237</v>
          </cell>
          <cell r="CR921">
            <v>1.44225665786349</v>
          </cell>
          <cell r="CS921">
            <v>1.46279848103954</v>
          </cell>
          <cell r="CT921">
            <v>1.46801334012735</v>
          </cell>
          <cell r="CU921">
            <v>1.45281866764075</v>
          </cell>
          <cell r="CV921">
            <v>1.44455300837866</v>
          </cell>
          <cell r="CW921">
            <v>1.44671888018979</v>
          </cell>
          <cell r="CX921">
            <v>1.44064253612173</v>
          </cell>
          <cell r="CY921">
            <v>1.43638397285545</v>
          </cell>
          <cell r="CZ921">
            <v>1.43946896878824</v>
          </cell>
          <cell r="DA921">
            <v>1.44514194874368</v>
          </cell>
          <cell r="DB921">
            <v>1.43366061207887</v>
          </cell>
          <cell r="DC921">
            <v>1.46989585692713</v>
          </cell>
          <cell r="DD921">
            <v>1.45273804139359</v>
          </cell>
          <cell r="DE921">
            <v>1.44468179261197</v>
          </cell>
          <cell r="DF921">
            <v>1.42895056703474</v>
          </cell>
          <cell r="DG921">
            <v>1.42895056703474</v>
          </cell>
          <cell r="DH921">
            <v>1.42895056703474</v>
          </cell>
          <cell r="DI921">
            <v>1.42895056703474</v>
          </cell>
          <cell r="DJ921">
            <v>1.42895056703474</v>
          </cell>
          <cell r="DK921">
            <v>1.42895056703474</v>
          </cell>
        </row>
        <row r="922">
          <cell r="A922">
            <v>1077.93465722594</v>
          </cell>
          <cell r="B922">
            <v>1379.24129258693</v>
          </cell>
          <cell r="C922">
            <v>1752.79118168391</v>
          </cell>
          <cell r="D922">
            <v>1485.64462024414</v>
          </cell>
          <cell r="E922">
            <v>1720.57157643227</v>
          </cell>
          <cell r="F922">
            <v>1650.38508284963</v>
          </cell>
          <cell r="G922">
            <v>1702.97663065601</v>
          </cell>
          <cell r="H922">
            <v>1643.37654600555</v>
          </cell>
          <cell r="I922">
            <v>2009.59642830308</v>
          </cell>
          <cell r="J922">
            <v>2268.9782747886</v>
          </cell>
          <cell r="K922">
            <v>2147.3893770111</v>
          </cell>
          <cell r="L922">
            <v>2140.39527985134</v>
          </cell>
          <cell r="M922">
            <v>1902.57021194109</v>
          </cell>
          <cell r="N922">
            <v>2245.56091861574</v>
          </cell>
          <cell r="O922">
            <v>2545.52363786065</v>
          </cell>
          <cell r="P922">
            <v>2095.22795277308</v>
          </cell>
          <cell r="Q922">
            <v>2399.04424075693</v>
          </cell>
          <cell r="R922">
            <v>2205.0604533397</v>
          </cell>
          <cell r="S922">
            <v>2337.05222233381</v>
          </cell>
          <cell r="T922">
            <v>2545.12678909186</v>
          </cell>
        </row>
        <row r="922">
          <cell r="Z922">
            <v>1077.93465722594</v>
          </cell>
          <cell r="AA922">
            <v>1379.24129258693</v>
          </cell>
          <cell r="AB922">
            <v>1752.79118168391</v>
          </cell>
          <cell r="AC922">
            <v>1485.64462024414</v>
          </cell>
          <cell r="AD922">
            <v>1720.57157643227</v>
          </cell>
          <cell r="AE922">
            <v>1650.38508284963</v>
          </cell>
          <cell r="AF922">
            <v>1702.97663065601</v>
          </cell>
          <cell r="AG922">
            <v>1643.37654600555</v>
          </cell>
          <cell r="AH922">
            <v>2009.59642830308</v>
          </cell>
          <cell r="AI922">
            <v>2268.9782747886</v>
          </cell>
          <cell r="AJ922">
            <v>2147.3893770111</v>
          </cell>
          <cell r="AK922">
            <v>2140.39527985134</v>
          </cell>
          <cell r="AL922">
            <v>1902.57021194109</v>
          </cell>
          <cell r="AM922">
            <v>2245.56091861574</v>
          </cell>
          <cell r="AN922">
            <v>2545.52363786065</v>
          </cell>
          <cell r="AO922">
            <v>2095.22795277308</v>
          </cell>
          <cell r="AP922">
            <v>2399.04424075693</v>
          </cell>
          <cell r="AQ922">
            <v>2205.0604533397</v>
          </cell>
          <cell r="AR922">
            <v>2337.05222233381</v>
          </cell>
          <cell r="AS922">
            <v>2545.12678909186</v>
          </cell>
        </row>
        <row r="922"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</row>
        <row r="922">
          <cell r="BX922">
            <v>3.34789661481869</v>
          </cell>
          <cell r="BY922">
            <v>2.80883435967661</v>
          </cell>
          <cell r="BZ922">
            <v>3.2354926414552</v>
          </cell>
          <cell r="CA922">
            <v>3.08382100973396</v>
          </cell>
          <cell r="CB922">
            <v>3.23707322541602</v>
          </cell>
          <cell r="CC922">
            <v>3.12943515448493</v>
          </cell>
          <cell r="CD922">
            <v>3.89020391824862</v>
          </cell>
          <cell r="CE922">
            <v>4.26472353591904</v>
          </cell>
          <cell r="CF922">
            <v>4.1103094877762</v>
          </cell>
          <cell r="CG922">
            <v>4.08819911483712</v>
          </cell>
          <cell r="CH922">
            <v>3.5810025008537</v>
          </cell>
          <cell r="CI922">
            <v>4.21739710596301</v>
          </cell>
          <cell r="CJ922">
            <v>4.83293485127094</v>
          </cell>
          <cell r="CK922">
            <v>3.97800281392179</v>
          </cell>
          <cell r="CL922">
            <v>4.5548288566039</v>
          </cell>
          <cell r="CM922">
            <v>4.18653095795299</v>
          </cell>
          <cell r="CN922">
            <v>4.43713072098983</v>
          </cell>
          <cell r="CO922">
            <v>4.83218139362598</v>
          </cell>
          <cell r="CP922">
            <v>4.79350909859437</v>
          </cell>
          <cell r="CQ922">
            <v>5.12166671793714</v>
          </cell>
          <cell r="CR922">
            <v>1.46111826120476</v>
          </cell>
          <cell r="CS922">
            <v>1.43741404996627</v>
          </cell>
          <cell r="CT922">
            <v>1.43438348717106</v>
          </cell>
          <cell r="CU922">
            <v>1.44909194076301</v>
          </cell>
          <cell r="CV922">
            <v>1.45693260728026</v>
          </cell>
          <cell r="CW922">
            <v>1.46623391968569</v>
          </cell>
          <cell r="CX922">
            <v>1.44132958205106</v>
          </cell>
          <cell r="CY922">
            <v>1.43872656682246</v>
          </cell>
          <cell r="CZ922">
            <v>1.41528407119214</v>
          </cell>
          <cell r="DA922">
            <v>1.45762762408411</v>
          </cell>
          <cell r="DB922">
            <v>1.4313419913148</v>
          </cell>
          <cell r="DC922">
            <v>1.43439604882371</v>
          </cell>
          <cell r="DD922">
            <v>1.45560387834498</v>
          </cell>
          <cell r="DE922">
            <v>1.45877220955526</v>
          </cell>
          <cell r="DF922">
            <v>1.443023251631</v>
          </cell>
          <cell r="DG922">
            <v>1.443023251631</v>
          </cell>
          <cell r="DH922">
            <v>1.443023251631</v>
          </cell>
          <cell r="DI922">
            <v>1.443023251631</v>
          </cell>
          <cell r="DJ922">
            <v>1.443023251631</v>
          </cell>
          <cell r="DK922">
            <v>1.443023251631</v>
          </cell>
        </row>
        <row r="923">
          <cell r="A923">
            <v>1517.62308140719</v>
          </cell>
          <cell r="B923">
            <v>1473.91347519455</v>
          </cell>
          <cell r="C923">
            <v>1540.81532411877</v>
          </cell>
          <cell r="D923">
            <v>1480.98718738304</v>
          </cell>
          <cell r="E923">
            <v>1705.09264198911</v>
          </cell>
          <cell r="F923">
            <v>1786.01233959277</v>
          </cell>
          <cell r="G923">
            <v>1689.26809407609</v>
          </cell>
          <cell r="H923">
            <v>1683.7694772724</v>
          </cell>
          <cell r="I923">
            <v>1744.5520288501</v>
          </cell>
          <cell r="J923">
            <v>2489.73661694377</v>
          </cell>
          <cell r="K923">
            <v>2041.44018801335</v>
          </cell>
          <cell r="L923">
            <v>2391.99675141905</v>
          </cell>
          <cell r="M923">
            <v>2378.77330593779</v>
          </cell>
          <cell r="N923">
            <v>2243.95936696214</v>
          </cell>
          <cell r="O923">
            <v>2431.5983258555</v>
          </cell>
          <cell r="P923">
            <v>2684.83073503893</v>
          </cell>
          <cell r="Q923">
            <v>2309.41330029451</v>
          </cell>
          <cell r="R923">
            <v>2072.95396910882</v>
          </cell>
          <cell r="S923">
            <v>2460.77373173101</v>
          </cell>
          <cell r="T923">
            <v>3027.73018451636</v>
          </cell>
        </row>
        <row r="923">
          <cell r="Z923">
            <v>1517.62308140719</v>
          </cell>
          <cell r="AA923">
            <v>1473.91347519455</v>
          </cell>
          <cell r="AB923">
            <v>1540.81532411877</v>
          </cell>
          <cell r="AC923">
            <v>1480.98718738304</v>
          </cell>
          <cell r="AD923">
            <v>1705.09264198911</v>
          </cell>
          <cell r="AE923">
            <v>1786.01233959277</v>
          </cell>
          <cell r="AF923">
            <v>1689.26809407609</v>
          </cell>
          <cell r="AG923">
            <v>1683.7694772724</v>
          </cell>
          <cell r="AH923">
            <v>1744.5520288501</v>
          </cell>
          <cell r="AI923">
            <v>2489.73661694377</v>
          </cell>
          <cell r="AJ923">
            <v>2041.44018801335</v>
          </cell>
          <cell r="AK923">
            <v>2391.99675141905</v>
          </cell>
          <cell r="AL923">
            <v>2378.77330593779</v>
          </cell>
          <cell r="AM923">
            <v>2243.95936696214</v>
          </cell>
          <cell r="AN923">
            <v>2431.5983258555</v>
          </cell>
          <cell r="AO923">
            <v>2684.83073503893</v>
          </cell>
          <cell r="AP923">
            <v>2309.41330029451</v>
          </cell>
          <cell r="AQ923">
            <v>2072.95396910882</v>
          </cell>
          <cell r="AR923">
            <v>2460.77373173101</v>
          </cell>
          <cell r="AS923">
            <v>3027.73018451636</v>
          </cell>
        </row>
        <row r="923"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</row>
        <row r="923">
          <cell r="BX923">
            <v>2.95948600741209</v>
          </cell>
          <cell r="BY923">
            <v>2.7699342769783</v>
          </cell>
          <cell r="BZ923">
            <v>3.2642857439858</v>
          </cell>
          <cell r="CA923">
            <v>3.43259925446778</v>
          </cell>
          <cell r="CB923">
            <v>3.21753373943259</v>
          </cell>
          <cell r="CC923">
            <v>3.15850462783713</v>
          </cell>
          <cell r="CD923">
            <v>3.27800123608615</v>
          </cell>
          <cell r="CE923">
            <v>4.78350484119028</v>
          </cell>
          <cell r="CF923">
            <v>3.94570448594314</v>
          </cell>
          <cell r="CG923">
            <v>4.58579825389784</v>
          </cell>
          <cell r="CH923">
            <v>4.58193272507892</v>
          </cell>
          <cell r="CI923">
            <v>4.2600405057752</v>
          </cell>
          <cell r="CJ923">
            <v>4.618443433323</v>
          </cell>
          <cell r="CK923">
            <v>5.09941907179993</v>
          </cell>
          <cell r="CL923">
            <v>4.38637195056525</v>
          </cell>
          <cell r="CM923">
            <v>3.93725416916594</v>
          </cell>
          <cell r="CN923">
            <v>4.67385758632989</v>
          </cell>
          <cell r="CO923">
            <v>5.75070332952039</v>
          </cell>
          <cell r="CP923">
            <v>5.36357146028893</v>
          </cell>
          <cell r="CQ923">
            <v>4.26872698213652</v>
          </cell>
          <cell r="CR923">
            <v>1.44995889174478</v>
          </cell>
          <cell r="CS923">
            <v>1.4492571929389</v>
          </cell>
          <cell r="CT923">
            <v>1.4264003398996</v>
          </cell>
          <cell r="CU923">
            <v>1.4648358905979</v>
          </cell>
          <cell r="CV923">
            <v>1.431090001538</v>
          </cell>
          <cell r="CW923">
            <v>1.42550415276882</v>
          </cell>
          <cell r="CX923">
            <v>1.43840970737053</v>
          </cell>
          <cell r="CY923">
            <v>1.46052249547571</v>
          </cell>
          <cell r="CZ923">
            <v>1.45808200038876</v>
          </cell>
          <cell r="DA923">
            <v>1.42598292199231</v>
          </cell>
          <cell r="DB923">
            <v>1.41748750733877</v>
          </cell>
          <cell r="DC923">
            <v>1.42906761145504</v>
          </cell>
          <cell r="DD923">
            <v>1.42236639658286</v>
          </cell>
          <cell r="DE923">
            <v>1.44313977150068</v>
          </cell>
          <cell r="DF923">
            <v>1.4424585507435</v>
          </cell>
          <cell r="DG923">
            <v>1.4424585507435</v>
          </cell>
          <cell r="DH923">
            <v>1.4424585507435</v>
          </cell>
          <cell r="DI923">
            <v>1.4424585507435</v>
          </cell>
          <cell r="DJ923">
            <v>1.4424585507435</v>
          </cell>
          <cell r="DK923">
            <v>1.4424585507435</v>
          </cell>
        </row>
        <row r="924">
          <cell r="A924">
            <v>1410.26792791686</v>
          </cell>
          <cell r="B924">
            <v>1601.19618673116</v>
          </cell>
          <cell r="C924">
            <v>1440.17794576214</v>
          </cell>
          <cell r="D924">
            <v>1640.20703733626</v>
          </cell>
          <cell r="E924">
            <v>1595.3858184071</v>
          </cell>
          <cell r="F924">
            <v>2009.4663910588</v>
          </cell>
          <cell r="G924">
            <v>1813.36939253922</v>
          </cell>
          <cell r="H924">
            <v>2105.16867657892</v>
          </cell>
          <cell r="I924">
            <v>1613.98370857973</v>
          </cell>
          <cell r="J924">
            <v>1842.22437506386</v>
          </cell>
          <cell r="K924">
            <v>2169.84792359786</v>
          </cell>
          <cell r="L924">
            <v>2114.39049223023</v>
          </cell>
          <cell r="M924">
            <v>2080.53324039865</v>
          </cell>
          <cell r="N924">
            <v>2083.98426819651</v>
          </cell>
          <cell r="O924">
            <v>2289.1345005701</v>
          </cell>
          <cell r="P924">
            <v>2306.54316334309</v>
          </cell>
          <cell r="Q924">
            <v>2402.93730167103</v>
          </cell>
          <cell r="R924">
            <v>2694.22428728557</v>
          </cell>
          <cell r="S924">
            <v>2671.27514638939</v>
          </cell>
          <cell r="T924">
            <v>2391.86766761425</v>
          </cell>
        </row>
        <row r="924">
          <cell r="Z924">
            <v>1410.26792791686</v>
          </cell>
          <cell r="AA924">
            <v>1601.19618673116</v>
          </cell>
          <cell r="AB924">
            <v>1440.17794576214</v>
          </cell>
          <cell r="AC924">
            <v>1640.20703733626</v>
          </cell>
          <cell r="AD924">
            <v>1595.3858184071</v>
          </cell>
          <cell r="AE924">
            <v>2009.4663910588</v>
          </cell>
          <cell r="AF924">
            <v>1813.36939253922</v>
          </cell>
          <cell r="AG924">
            <v>2105.16867657892</v>
          </cell>
          <cell r="AH924">
            <v>1613.98370857973</v>
          </cell>
          <cell r="AI924">
            <v>1842.22437506386</v>
          </cell>
          <cell r="AJ924">
            <v>2169.84792359786</v>
          </cell>
          <cell r="AK924">
            <v>2114.39049223023</v>
          </cell>
          <cell r="AL924">
            <v>2080.53324039865</v>
          </cell>
          <cell r="AM924">
            <v>2083.98426819651</v>
          </cell>
          <cell r="AN924">
            <v>2289.1345005701</v>
          </cell>
          <cell r="AO924">
            <v>2306.54316334309</v>
          </cell>
          <cell r="AP924">
            <v>2402.93730167103</v>
          </cell>
          <cell r="AQ924">
            <v>2694.22428728557</v>
          </cell>
          <cell r="AR924">
            <v>2671.27514638939</v>
          </cell>
          <cell r="AS924">
            <v>2391.86766761425</v>
          </cell>
        </row>
        <row r="924"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</row>
        <row r="924">
          <cell r="BX924">
            <v>2.74908207220755</v>
          </cell>
          <cell r="BY924">
            <v>3.08634994609579</v>
          </cell>
          <cell r="BZ924">
            <v>3.05874636898855</v>
          </cell>
          <cell r="CA924">
            <v>3.78527700920271</v>
          </cell>
          <cell r="CB924">
            <v>3.41907213438579</v>
          </cell>
          <cell r="CC924">
            <v>3.96713851723553</v>
          </cell>
          <cell r="CD924">
            <v>3.07906269179668</v>
          </cell>
          <cell r="CE924">
            <v>3.49298362566286</v>
          </cell>
          <cell r="CF924">
            <v>4.05644094943075</v>
          </cell>
          <cell r="CG924">
            <v>4.02353211514147</v>
          </cell>
          <cell r="CH924">
            <v>3.93870110740112</v>
          </cell>
          <cell r="CI924">
            <v>3.99644283003497</v>
          </cell>
          <cell r="CJ924">
            <v>4.38716671755269</v>
          </cell>
          <cell r="CK924">
            <v>4.42053072735453</v>
          </cell>
          <cell r="CL924">
            <v>4.6052717966688</v>
          </cell>
          <cell r="CM924">
            <v>5.1635284514115</v>
          </cell>
          <cell r="CN924">
            <v>5.11954601739066</v>
          </cell>
          <cell r="CO924">
            <v>4.58405664740723</v>
          </cell>
          <cell r="CP924">
            <v>5.24551338728835</v>
          </cell>
          <cell r="CQ924">
            <v>5.27871512495269</v>
          </cell>
          <cell r="CR924">
            <v>1.42142262706462</v>
          </cell>
          <cell r="CS924">
            <v>1.46593131023997</v>
          </cell>
          <cell r="CT924">
            <v>1.43527653902294</v>
          </cell>
          <cell r="CU924">
            <v>1.45599753397855</v>
          </cell>
          <cell r="CV924">
            <v>1.42899067890868</v>
          </cell>
          <cell r="CW924">
            <v>1.45442126411865</v>
          </cell>
          <cell r="CX924">
            <v>1.45306537175992</v>
          </cell>
          <cell r="CY924">
            <v>1.45384018990691</v>
          </cell>
          <cell r="CZ924">
            <v>1.4361101467573</v>
          </cell>
          <cell r="DA924">
            <v>1.444950967301</v>
          </cell>
          <cell r="DB924">
            <v>1.46551839553075</v>
          </cell>
          <cell r="DC924">
            <v>1.43974261864212</v>
          </cell>
          <cell r="DD924">
            <v>1.44720071773774</v>
          </cell>
          <cell r="DE924">
            <v>1.4286569789901</v>
          </cell>
          <cell r="DF924">
            <v>1.42953340394674</v>
          </cell>
          <cell r="DG924">
            <v>1.42953340394674</v>
          </cell>
          <cell r="DH924">
            <v>1.42953340394674</v>
          </cell>
          <cell r="DI924">
            <v>1.42953340394674</v>
          </cell>
          <cell r="DJ924">
            <v>1.42953340394674</v>
          </cell>
          <cell r="DK924">
            <v>1.42953340394674</v>
          </cell>
        </row>
        <row r="925">
          <cell r="A925">
            <v>1322.75584548424</v>
          </cell>
          <cell r="B925">
            <v>1746.58862072007</v>
          </cell>
          <cell r="C925">
            <v>1600.97375259594</v>
          </cell>
          <cell r="D925">
            <v>1467.8372614319</v>
          </cell>
          <cell r="E925">
            <v>1661.08426050428</v>
          </cell>
          <cell r="F925">
            <v>1704.9809542773</v>
          </cell>
          <cell r="G925">
            <v>1739.98334712043</v>
          </cell>
          <cell r="H925">
            <v>1783.38389638505</v>
          </cell>
          <cell r="I925">
            <v>1697.21166325976</v>
          </cell>
          <cell r="J925">
            <v>1757.4996901463</v>
          </cell>
          <cell r="K925">
            <v>1754.80337084761</v>
          </cell>
          <cell r="L925">
            <v>2050.05171412167</v>
          </cell>
          <cell r="M925">
            <v>2144.85757241852</v>
          </cell>
          <cell r="N925">
            <v>2405.07954637795</v>
          </cell>
          <cell r="O925">
            <v>2448.66005796486</v>
          </cell>
          <cell r="P925">
            <v>2429.58386355671</v>
          </cell>
          <cell r="Q925">
            <v>2215.03959152281</v>
          </cell>
          <cell r="R925">
            <v>2198.51121513814</v>
          </cell>
          <cell r="S925">
            <v>2285.25789081153</v>
          </cell>
          <cell r="T925">
            <v>2573.09518383346</v>
          </cell>
        </row>
        <row r="925">
          <cell r="Z925">
            <v>1322.75584548424</v>
          </cell>
          <cell r="AA925">
            <v>1746.58862072007</v>
          </cell>
          <cell r="AB925">
            <v>1600.97375259594</v>
          </cell>
          <cell r="AC925">
            <v>1467.8372614319</v>
          </cell>
          <cell r="AD925">
            <v>1661.08426050428</v>
          </cell>
          <cell r="AE925">
            <v>1704.9809542773</v>
          </cell>
          <cell r="AF925">
            <v>1739.98334712043</v>
          </cell>
          <cell r="AG925">
            <v>1783.38389638505</v>
          </cell>
          <cell r="AH925">
            <v>1697.21166325976</v>
          </cell>
          <cell r="AI925">
            <v>1757.4996901463</v>
          </cell>
          <cell r="AJ925">
            <v>1754.80337084761</v>
          </cell>
          <cell r="AK925">
            <v>2050.05171412167</v>
          </cell>
          <cell r="AL925">
            <v>2144.85757241852</v>
          </cell>
          <cell r="AM925">
            <v>2405.07954637795</v>
          </cell>
          <cell r="AN925">
            <v>2448.66005796486</v>
          </cell>
          <cell r="AO925">
            <v>2429.58386355671</v>
          </cell>
          <cell r="AP925">
            <v>2215.03959152281</v>
          </cell>
          <cell r="AQ925">
            <v>2198.51121513814</v>
          </cell>
          <cell r="AR925">
            <v>2285.25789081153</v>
          </cell>
          <cell r="AS925">
            <v>2573.09518383346</v>
          </cell>
        </row>
        <row r="925"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</row>
        <row r="925">
          <cell r="BX925">
            <v>3.03774266134494</v>
          </cell>
          <cell r="BY925">
            <v>2.81853493453679</v>
          </cell>
          <cell r="BZ925">
            <v>3.19610897487947</v>
          </cell>
          <cell r="CA925">
            <v>3.26388300595464</v>
          </cell>
          <cell r="CB925">
            <v>3.29331393676518</v>
          </cell>
          <cell r="CC925">
            <v>3.39931673170984</v>
          </cell>
          <cell r="CD925">
            <v>3.22542417791972</v>
          </cell>
          <cell r="CE925">
            <v>3.34665813192953</v>
          </cell>
          <cell r="CF925">
            <v>3.34762713609392</v>
          </cell>
          <cell r="CG925">
            <v>3.90827468194541</v>
          </cell>
          <cell r="CH925">
            <v>4.04169425681197</v>
          </cell>
          <cell r="CI925">
            <v>4.54571406393484</v>
          </cell>
          <cell r="CJ925">
            <v>4.648533927214</v>
          </cell>
          <cell r="CK925">
            <v>4.61231969787662</v>
          </cell>
          <cell r="CL925">
            <v>4.20502905571705</v>
          </cell>
          <cell r="CM925">
            <v>4.1736516016944</v>
          </cell>
          <cell r="CN925">
            <v>4.33833140836218</v>
          </cell>
          <cell r="CO925">
            <v>4.88476145191912</v>
          </cell>
          <cell r="CP925">
            <v>5.33142932955802</v>
          </cell>
          <cell r="CQ925">
            <v>5.60055313330832</v>
          </cell>
          <cell r="CR925">
            <v>1.4377508154964</v>
          </cell>
          <cell r="CS925">
            <v>1.45797529018007</v>
          </cell>
          <cell r="CT925">
            <v>1.44391080751554</v>
          </cell>
          <cell r="CU925">
            <v>1.42679514092643</v>
          </cell>
          <cell r="CV925">
            <v>1.42389255747299</v>
          </cell>
          <cell r="CW925">
            <v>1.4311728355851</v>
          </cell>
          <cell r="CX925">
            <v>1.44750174288761</v>
          </cell>
          <cell r="CY925">
            <v>1.43734275543945</v>
          </cell>
          <cell r="CZ925">
            <v>1.44163828114973</v>
          </cell>
          <cell r="DA925">
            <v>1.43876890151917</v>
          </cell>
          <cell r="DB925">
            <v>1.43614574521742</v>
          </cell>
          <cell r="DC925">
            <v>1.43709961447586</v>
          </cell>
          <cell r="DD925">
            <v>1.45392544384351</v>
          </cell>
          <cell r="DE925">
            <v>1.44955422591378</v>
          </cell>
          <cell r="DF925">
            <v>1.44317709585377</v>
          </cell>
          <cell r="DG925">
            <v>1.44317709585377</v>
          </cell>
          <cell r="DH925">
            <v>1.44317709585377</v>
          </cell>
          <cell r="DI925">
            <v>1.44317709585377</v>
          </cell>
          <cell r="DJ925">
            <v>1.44317709585377</v>
          </cell>
          <cell r="DK925">
            <v>1.44317709585377</v>
          </cell>
        </row>
        <row r="926">
          <cell r="A926">
            <v>1526.34563452071</v>
          </cell>
          <cell r="B926">
            <v>1556.00733726565</v>
          </cell>
          <cell r="C926">
            <v>1666.21669129495</v>
          </cell>
          <cell r="D926">
            <v>1336.77624020496</v>
          </cell>
          <cell r="E926">
            <v>1543.13574568498</v>
          </cell>
          <cell r="F926">
            <v>2075.4229512624</v>
          </cell>
          <cell r="G926">
            <v>1809.90595088757</v>
          </cell>
          <cell r="H926">
            <v>1759.30439100872</v>
          </cell>
          <cell r="I926">
            <v>1685.034792369</v>
          </cell>
          <cell r="J926">
            <v>2013.75147817172</v>
          </cell>
          <cell r="K926">
            <v>1946.71706118947</v>
          </cell>
          <cell r="L926">
            <v>2095.59994291841</v>
          </cell>
          <cell r="M926">
            <v>2503.38780612863</v>
          </cell>
          <cell r="N926">
            <v>2301.63774314573</v>
          </cell>
          <cell r="O926">
            <v>1945.99117329624</v>
          </cell>
          <cell r="P926">
            <v>2141.70958729485</v>
          </cell>
          <cell r="Q926">
            <v>2056.19075208433</v>
          </cell>
          <cell r="R926">
            <v>2203.62679289639</v>
          </cell>
          <cell r="S926">
            <v>2414.38704458188</v>
          </cell>
          <cell r="T926">
            <v>2679.89970975216</v>
          </cell>
        </row>
        <row r="926">
          <cell r="Z926">
            <v>1526.34563452071</v>
          </cell>
          <cell r="AA926">
            <v>1556.00733726565</v>
          </cell>
          <cell r="AB926">
            <v>1666.21669129495</v>
          </cell>
          <cell r="AC926">
            <v>1336.77624020496</v>
          </cell>
          <cell r="AD926">
            <v>1543.13574568498</v>
          </cell>
          <cell r="AE926">
            <v>2075.4229512624</v>
          </cell>
          <cell r="AF926">
            <v>1809.90595088757</v>
          </cell>
          <cell r="AG926">
            <v>1759.30439100872</v>
          </cell>
          <cell r="AH926">
            <v>1685.034792369</v>
          </cell>
          <cell r="AI926">
            <v>2013.75147817172</v>
          </cell>
          <cell r="AJ926">
            <v>1946.71706118947</v>
          </cell>
          <cell r="AK926">
            <v>2095.59994291841</v>
          </cell>
          <cell r="AL926">
            <v>2503.38780612863</v>
          </cell>
          <cell r="AM926">
            <v>2301.63774314573</v>
          </cell>
          <cell r="AN926">
            <v>1945.99117329624</v>
          </cell>
          <cell r="AO926">
            <v>2141.70958729485</v>
          </cell>
          <cell r="AP926">
            <v>2056.19075208433</v>
          </cell>
          <cell r="AQ926">
            <v>2203.62679289639</v>
          </cell>
          <cell r="AR926">
            <v>2414.38704458188</v>
          </cell>
          <cell r="AS926">
            <v>2679.89970975216</v>
          </cell>
        </row>
        <row r="926"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</row>
        <row r="926">
          <cell r="BX926">
            <v>3.15944081070462</v>
          </cell>
          <cell r="BY926">
            <v>2.57426229105124</v>
          </cell>
          <cell r="BZ926">
            <v>2.94005726682497</v>
          </cell>
          <cell r="CA926">
            <v>3.9275196836539</v>
          </cell>
          <cell r="CB926">
            <v>3.44717264032093</v>
          </cell>
          <cell r="CC926">
            <v>3.31314814368116</v>
          </cell>
          <cell r="CD926">
            <v>3.18682616124461</v>
          </cell>
          <cell r="CE926">
            <v>3.85640460526579</v>
          </cell>
          <cell r="CF926">
            <v>3.76960083200174</v>
          </cell>
          <cell r="CG926">
            <v>4.01087779914676</v>
          </cell>
          <cell r="CH926">
            <v>4.63999207874657</v>
          </cell>
          <cell r="CI926">
            <v>4.32260252266993</v>
          </cell>
          <cell r="CJ926">
            <v>3.67372362776269</v>
          </cell>
          <cell r="CK926">
            <v>4.04320904566262</v>
          </cell>
          <cell r="CL926">
            <v>3.88176300734402</v>
          </cell>
          <cell r="CM926">
            <v>4.16009893925762</v>
          </cell>
          <cell r="CN926">
            <v>4.55798096823861</v>
          </cell>
          <cell r="CO926">
            <v>5.05922689622196</v>
          </cell>
          <cell r="CP926">
            <v>5.28298616132466</v>
          </cell>
          <cell r="CQ926">
            <v>4.44214519420283</v>
          </cell>
          <cell r="CR926">
            <v>1.42662179484729</v>
          </cell>
          <cell r="CS926">
            <v>1.42844037771779</v>
          </cell>
          <cell r="CT926">
            <v>1.44486873150392</v>
          </cell>
          <cell r="CU926">
            <v>1.42269910522605</v>
          </cell>
          <cell r="CV926">
            <v>1.43798871333751</v>
          </cell>
          <cell r="CW926">
            <v>1.44775602299243</v>
          </cell>
          <cell r="CX926">
            <v>1.43846768298968</v>
          </cell>
          <cell r="CY926">
            <v>1.45481331384279</v>
          </cell>
          <cell r="CZ926">
            <v>1.44863053211547</v>
          </cell>
          <cell r="DA926">
            <v>1.43064016932334</v>
          </cell>
          <cell r="DB926">
            <v>1.41486370526052</v>
          </cell>
          <cell r="DC926">
            <v>1.43144967115357</v>
          </cell>
          <cell r="DD926">
            <v>1.47814837023866</v>
          </cell>
          <cell r="DE926">
            <v>1.45881024162299</v>
          </cell>
          <cell r="DF926">
            <v>1.45124761870341</v>
          </cell>
          <cell r="DG926">
            <v>1.45124761870341</v>
          </cell>
          <cell r="DH926">
            <v>1.45124761870341</v>
          </cell>
          <cell r="DI926">
            <v>1.45124761870341</v>
          </cell>
          <cell r="DJ926">
            <v>1.45124761870341</v>
          </cell>
          <cell r="DK926">
            <v>1.45124761870341</v>
          </cell>
        </row>
        <row r="927">
          <cell r="A927">
            <v>1486.61141335381</v>
          </cell>
          <cell r="B927">
            <v>1621.18934747897</v>
          </cell>
          <cell r="C927">
            <v>1676.02860688989</v>
          </cell>
          <cell r="D927">
            <v>1706.70323135899</v>
          </cell>
          <cell r="E927">
            <v>1680.59984511765</v>
          </cell>
          <cell r="F927">
            <v>1759.96801229492</v>
          </cell>
          <cell r="G927">
            <v>1601.57174208488</v>
          </cell>
          <cell r="H927">
            <v>1944.65499753966</v>
          </cell>
          <cell r="I927">
            <v>1703.02584492826</v>
          </cell>
          <cell r="J927">
            <v>1734.82162322523</v>
          </cell>
          <cell r="K927">
            <v>1768.65109377798</v>
          </cell>
          <cell r="L927">
            <v>1842.20133291731</v>
          </cell>
          <cell r="M927">
            <v>2028.88541700087</v>
          </cell>
          <cell r="N927">
            <v>1813.13990095332</v>
          </cell>
          <cell r="O927">
            <v>2424.24729434939</v>
          </cell>
          <cell r="P927">
            <v>2151.75474760431</v>
          </cell>
          <cell r="Q927">
            <v>1986.03465793512</v>
          </cell>
          <cell r="R927">
            <v>2002.83152819228</v>
          </cell>
          <cell r="S927">
            <v>2116.2765569849</v>
          </cell>
          <cell r="T927">
            <v>2533.29956272161</v>
          </cell>
        </row>
        <row r="927">
          <cell r="Z927">
            <v>1486.61141335381</v>
          </cell>
          <cell r="AA927">
            <v>1621.18934747897</v>
          </cell>
          <cell r="AB927">
            <v>1676.02860688989</v>
          </cell>
          <cell r="AC927">
            <v>1706.70323135899</v>
          </cell>
          <cell r="AD927">
            <v>1680.59984511765</v>
          </cell>
          <cell r="AE927">
            <v>1759.96801229492</v>
          </cell>
          <cell r="AF927">
            <v>1601.57174208488</v>
          </cell>
          <cell r="AG927">
            <v>1944.65499753966</v>
          </cell>
          <cell r="AH927">
            <v>1703.02584492826</v>
          </cell>
          <cell r="AI927">
            <v>1734.82162322523</v>
          </cell>
          <cell r="AJ927">
            <v>1768.65109377798</v>
          </cell>
          <cell r="AK927">
            <v>1842.20133291731</v>
          </cell>
          <cell r="AL927">
            <v>2028.88541700087</v>
          </cell>
          <cell r="AM927">
            <v>1813.13990095332</v>
          </cell>
          <cell r="AN927">
            <v>2424.24729434939</v>
          </cell>
          <cell r="AO927">
            <v>2151.75474760431</v>
          </cell>
          <cell r="AP927">
            <v>1986.03465793512</v>
          </cell>
          <cell r="AQ927">
            <v>2002.83152819228</v>
          </cell>
          <cell r="AR927">
            <v>2116.2765569849</v>
          </cell>
          <cell r="AS927">
            <v>2533.29956272161</v>
          </cell>
        </row>
        <row r="927"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</row>
        <row r="927">
          <cell r="BX927">
            <v>3.15029805977165</v>
          </cell>
          <cell r="BY927">
            <v>3.2305169232497</v>
          </cell>
          <cell r="BZ927">
            <v>3.14764674892044</v>
          </cell>
          <cell r="CA927">
            <v>3.34145162128846</v>
          </cell>
          <cell r="CB927">
            <v>3.05355216292733</v>
          </cell>
          <cell r="CC927">
            <v>3.67126084761396</v>
          </cell>
          <cell r="CD927">
            <v>3.29030223451201</v>
          </cell>
          <cell r="CE927">
            <v>3.30625813539937</v>
          </cell>
          <cell r="CF927">
            <v>3.32471738969046</v>
          </cell>
          <cell r="CG927">
            <v>3.42857213445507</v>
          </cell>
          <cell r="CH927">
            <v>3.84509723748446</v>
          </cell>
          <cell r="CI927">
            <v>3.39812082287645</v>
          </cell>
          <cell r="CJ927">
            <v>4.70253078863299</v>
          </cell>
          <cell r="CK927">
            <v>4.17395245682313</v>
          </cell>
          <cell r="CL927">
            <v>3.85249027522936</v>
          </cell>
          <cell r="CM927">
            <v>3.88507267708293</v>
          </cell>
          <cell r="CN927">
            <v>4.10513221554593</v>
          </cell>
          <cell r="CO927">
            <v>4.91406929412538</v>
          </cell>
          <cell r="CP927">
            <v>4.67278643363016</v>
          </cell>
          <cell r="CQ927">
            <v>5.25713611606684</v>
          </cell>
          <cell r="CR927">
            <v>1.44776366656379</v>
          </cell>
          <cell r="CS927">
            <v>1.45589389668131</v>
          </cell>
          <cell r="CT927">
            <v>1.45759515761231</v>
          </cell>
          <cell r="CU927">
            <v>1.44741518929843</v>
          </cell>
          <cell r="CV927">
            <v>1.46280173875541</v>
          </cell>
          <cell r="CW927">
            <v>1.4430345601747</v>
          </cell>
          <cell r="CX927">
            <v>1.43697161614145</v>
          </cell>
          <cell r="CY927">
            <v>1.45122401600263</v>
          </cell>
          <cell r="CZ927">
            <v>1.41805338845176</v>
          </cell>
          <cell r="DA927">
            <v>1.43755743181487</v>
          </cell>
          <cell r="DB927">
            <v>1.4574530304542</v>
          </cell>
          <cell r="DC927">
            <v>1.47207838761183</v>
          </cell>
          <cell r="DD927">
            <v>1.445630588838</v>
          </cell>
          <cell r="DE927">
            <v>1.46183930380362</v>
          </cell>
          <cell r="DF927">
            <v>1.4123827589244</v>
          </cell>
          <cell r="DG927">
            <v>1.4123827589244</v>
          </cell>
          <cell r="DH927">
            <v>1.4123827589244</v>
          </cell>
          <cell r="DI927">
            <v>1.4123827589244</v>
          </cell>
          <cell r="DJ927">
            <v>1.4123827589244</v>
          </cell>
          <cell r="DK927">
            <v>1.4123827589244</v>
          </cell>
        </row>
        <row r="928">
          <cell r="A928">
            <v>1421.71478595238</v>
          </cell>
          <cell r="B928">
            <v>1471.64995106682</v>
          </cell>
          <cell r="C928">
            <v>1589.08556849696</v>
          </cell>
          <cell r="D928">
            <v>1349.42732384978</v>
          </cell>
          <cell r="E928">
            <v>1584.08115113904</v>
          </cell>
          <cell r="F928">
            <v>1535.42972011265</v>
          </cell>
          <cell r="G928">
            <v>1796.09018178001</v>
          </cell>
          <cell r="H928">
            <v>1601.75072736994</v>
          </cell>
          <cell r="I928">
            <v>1864.9811579632</v>
          </cell>
          <cell r="J928">
            <v>2101.63239784017</v>
          </cell>
          <cell r="K928">
            <v>1788.42993176675</v>
          </cell>
          <cell r="L928">
            <v>1818.73434431224</v>
          </cell>
          <cell r="M928">
            <v>2065.21502225072</v>
          </cell>
          <cell r="N928">
            <v>2164.74027314328</v>
          </cell>
          <cell r="O928">
            <v>2379.59699540575</v>
          </cell>
          <cell r="P928">
            <v>2679.27703081093</v>
          </cell>
          <cell r="Q928">
            <v>2914.33413564605</v>
          </cell>
          <cell r="R928">
            <v>2464.23591091669</v>
          </cell>
          <cell r="S928">
            <v>2473.83095645531</v>
          </cell>
          <cell r="T928">
            <v>2548.43089054475</v>
          </cell>
        </row>
        <row r="928">
          <cell r="Z928">
            <v>1421.71478595238</v>
          </cell>
          <cell r="AA928">
            <v>1471.64995106682</v>
          </cell>
          <cell r="AB928">
            <v>1589.08556849696</v>
          </cell>
          <cell r="AC928">
            <v>1349.42732384978</v>
          </cell>
          <cell r="AD928">
            <v>1584.08115113904</v>
          </cell>
          <cell r="AE928">
            <v>1535.42972011265</v>
          </cell>
          <cell r="AF928">
            <v>1796.09018178001</v>
          </cell>
          <cell r="AG928">
            <v>1601.75072736994</v>
          </cell>
          <cell r="AH928">
            <v>1864.9811579632</v>
          </cell>
          <cell r="AI928">
            <v>2101.63239784017</v>
          </cell>
          <cell r="AJ928">
            <v>1788.42993176675</v>
          </cell>
          <cell r="AK928">
            <v>1818.73434431224</v>
          </cell>
          <cell r="AL928">
            <v>2065.21502225072</v>
          </cell>
          <cell r="AM928">
            <v>2164.74027314328</v>
          </cell>
          <cell r="AN928">
            <v>2379.59699540575</v>
          </cell>
          <cell r="AO928">
            <v>2679.27703081093</v>
          </cell>
          <cell r="AP928">
            <v>2914.33413564605</v>
          </cell>
          <cell r="AQ928">
            <v>2464.23591091669</v>
          </cell>
          <cell r="AR928">
            <v>2473.83095645531</v>
          </cell>
          <cell r="AS928">
            <v>2548.43089054475</v>
          </cell>
        </row>
        <row r="928"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</row>
        <row r="928">
          <cell r="BX928">
            <v>3.03829240844672</v>
          </cell>
          <cell r="BY928">
            <v>2.60870002351955</v>
          </cell>
          <cell r="BZ928">
            <v>2.9889636442564</v>
          </cell>
          <cell r="CA928">
            <v>2.94328400849789</v>
          </cell>
          <cell r="CB928">
            <v>3.3623552537535</v>
          </cell>
          <cell r="CC928">
            <v>3.04129349416186</v>
          </cell>
          <cell r="CD928">
            <v>3.57361510451083</v>
          </cell>
          <cell r="CE928">
            <v>3.99512509371865</v>
          </cell>
          <cell r="CF928">
            <v>3.36839447132519</v>
          </cell>
          <cell r="CG928">
            <v>3.48064572661508</v>
          </cell>
          <cell r="CH928">
            <v>3.88326807167522</v>
          </cell>
          <cell r="CI928">
            <v>4.12546419876494</v>
          </cell>
          <cell r="CJ928">
            <v>4.50627961481459</v>
          </cell>
          <cell r="CK928">
            <v>5.07378833041667</v>
          </cell>
          <cell r="CL928">
            <v>5.51891960343512</v>
          </cell>
          <cell r="CM928">
            <v>4.66656163749462</v>
          </cell>
          <cell r="CN928">
            <v>4.68473192355458</v>
          </cell>
          <cell r="CO928">
            <v>4.82600297193075</v>
          </cell>
          <cell r="CP928">
            <v>5.33820719007384</v>
          </cell>
          <cell r="CQ928">
            <v>5.97563125282343</v>
          </cell>
          <cell r="CR928">
            <v>1.42821293689243</v>
          </cell>
          <cell r="CS928">
            <v>1.43005095047107</v>
          </cell>
          <cell r="CT928">
            <v>1.43292958889307</v>
          </cell>
          <cell r="CU928">
            <v>1.41720440368776</v>
          </cell>
          <cell r="CV928">
            <v>1.45199101622554</v>
          </cell>
          <cell r="CW928">
            <v>1.42923916118404</v>
          </cell>
          <cell r="CX928">
            <v>1.46349646221414</v>
          </cell>
          <cell r="CY928">
            <v>1.44292491520529</v>
          </cell>
          <cell r="CZ928">
            <v>1.42979511493213</v>
          </cell>
          <cell r="DA928">
            <v>1.4412307112578</v>
          </cell>
          <cell r="DB928">
            <v>1.45464198862373</v>
          </cell>
          <cell r="DC928">
            <v>1.43158316341472</v>
          </cell>
          <cell r="DD928">
            <v>1.45705195834992</v>
          </cell>
          <cell r="DE928">
            <v>1.43760677178128</v>
          </cell>
          <cell r="DF928">
            <v>1.44674640286335</v>
          </cell>
          <cell r="DG928">
            <v>1.44674640286335</v>
          </cell>
          <cell r="DH928">
            <v>1.44674640286335</v>
          </cell>
          <cell r="DI928">
            <v>1.44674640286335</v>
          </cell>
          <cell r="DJ928">
            <v>1.44674640286335</v>
          </cell>
          <cell r="DK928">
            <v>1.44674640286335</v>
          </cell>
        </row>
        <row r="929">
          <cell r="A929">
            <v>1401.69762279263</v>
          </cell>
          <cell r="B929">
            <v>1415.16080440459</v>
          </cell>
          <cell r="C929">
            <v>1677.32895010712</v>
          </cell>
          <cell r="D929">
            <v>1636.96961883004</v>
          </cell>
          <cell r="E929">
            <v>1672.46675775186</v>
          </cell>
          <cell r="F929">
            <v>1769.52826520349</v>
          </cell>
          <cell r="G929">
            <v>1598.90932085037</v>
          </cell>
          <cell r="H929">
            <v>2135.72747801523</v>
          </cell>
          <cell r="I929">
            <v>1734.04882576137</v>
          </cell>
          <cell r="J929">
            <v>2276.43706430446</v>
          </cell>
          <cell r="K929">
            <v>2215.25955667639</v>
          </cell>
          <cell r="L929">
            <v>2086.76478926862</v>
          </cell>
          <cell r="M929">
            <v>2417.95412710259</v>
          </cell>
          <cell r="N929">
            <v>2242.89467894769</v>
          </cell>
          <cell r="O929">
            <v>2202.92135147755</v>
          </cell>
          <cell r="P929">
            <v>2323.25967286934</v>
          </cell>
          <cell r="Q929">
            <v>2053.4962596518</v>
          </cell>
          <cell r="R929">
            <v>2525.90082697179</v>
          </cell>
          <cell r="S929">
            <v>2666.28139999187</v>
          </cell>
          <cell r="T929">
            <v>2573.50443757239</v>
          </cell>
        </row>
        <row r="929">
          <cell r="Z929">
            <v>1401.69762279263</v>
          </cell>
          <cell r="AA929">
            <v>1415.16080440459</v>
          </cell>
          <cell r="AB929">
            <v>1677.32895010712</v>
          </cell>
          <cell r="AC929">
            <v>1636.96961883004</v>
          </cell>
          <cell r="AD929">
            <v>1672.46675775186</v>
          </cell>
          <cell r="AE929">
            <v>1769.52826520349</v>
          </cell>
          <cell r="AF929">
            <v>1598.90932085037</v>
          </cell>
          <cell r="AG929">
            <v>2135.72747801523</v>
          </cell>
          <cell r="AH929">
            <v>1734.04882576137</v>
          </cell>
          <cell r="AI929">
            <v>2276.43706430446</v>
          </cell>
          <cell r="AJ929">
            <v>2215.25955667639</v>
          </cell>
          <cell r="AK929">
            <v>2086.76478926862</v>
          </cell>
          <cell r="AL929">
            <v>2417.95412710259</v>
          </cell>
          <cell r="AM929">
            <v>2242.89467894769</v>
          </cell>
          <cell r="AN929">
            <v>2202.92135147755</v>
          </cell>
          <cell r="AO929">
            <v>2323.25967286934</v>
          </cell>
          <cell r="AP929">
            <v>2053.4962596518</v>
          </cell>
          <cell r="AQ929">
            <v>2525.90082697179</v>
          </cell>
          <cell r="AR929">
            <v>2666.28139999187</v>
          </cell>
          <cell r="AS929">
            <v>2573.50443757239</v>
          </cell>
        </row>
        <row r="929"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</row>
        <row r="929">
          <cell r="BX929">
            <v>3.15545821242894</v>
          </cell>
          <cell r="BY929">
            <v>3.08710253982401</v>
          </cell>
          <cell r="BZ929">
            <v>3.20568132048871</v>
          </cell>
          <cell r="CA929">
            <v>3.35440135758303</v>
          </cell>
          <cell r="CB929">
            <v>3.00644448792213</v>
          </cell>
          <cell r="CC929">
            <v>3.97156849549605</v>
          </cell>
          <cell r="CD929">
            <v>3.30995572062626</v>
          </cell>
          <cell r="CE929">
            <v>4.27923481063009</v>
          </cell>
          <cell r="CF929">
            <v>4.20237667719969</v>
          </cell>
          <cell r="CG929">
            <v>3.99478504059238</v>
          </cell>
          <cell r="CH929">
            <v>4.60874013489346</v>
          </cell>
          <cell r="CI929">
            <v>4.17226243176923</v>
          </cell>
          <cell r="CJ929">
            <v>4.16591391116385</v>
          </cell>
          <cell r="CK929">
            <v>4.39348403607816</v>
          </cell>
          <cell r="CL929">
            <v>3.88333819946341</v>
          </cell>
          <cell r="CM929">
            <v>4.77669590257691</v>
          </cell>
          <cell r="CN929">
            <v>5.04216765063059</v>
          </cell>
          <cell r="CO929">
            <v>4.8667184281154</v>
          </cell>
          <cell r="CP929">
            <v>5.15148687657305</v>
          </cell>
          <cell r="CQ929">
            <v>4.86545108569932</v>
          </cell>
          <cell r="CR929">
            <v>1.46053342816112</v>
          </cell>
          <cell r="CS929">
            <v>1.43499463817898</v>
          </cell>
          <cell r="CT929">
            <v>1.45634056030742</v>
          </cell>
          <cell r="CU929">
            <v>1.45276945385264</v>
          </cell>
          <cell r="CV929">
            <v>1.42936875131148</v>
          </cell>
          <cell r="CW929">
            <v>1.44527208511694</v>
          </cell>
          <cell r="CX929">
            <v>1.45706115625286</v>
          </cell>
          <cell r="CY929">
            <v>1.47329906700123</v>
          </cell>
          <cell r="CZ929">
            <v>1.43531185964543</v>
          </cell>
          <cell r="DA929">
            <v>1.45746007190674</v>
          </cell>
          <cell r="DB929">
            <v>1.44423137930394</v>
          </cell>
          <cell r="DC929">
            <v>1.4311568077184</v>
          </cell>
          <cell r="DD929">
            <v>1.43738454787682</v>
          </cell>
          <cell r="DE929">
            <v>1.47280211374865</v>
          </cell>
          <cell r="DF929">
            <v>1.44875796563594</v>
          </cell>
          <cell r="DG929">
            <v>1.44875796563594</v>
          </cell>
          <cell r="DH929">
            <v>1.44875796563594</v>
          </cell>
          <cell r="DI929">
            <v>1.44875796563594</v>
          </cell>
          <cell r="DJ929">
            <v>1.44875796563594</v>
          </cell>
          <cell r="DK929">
            <v>1.44875796563594</v>
          </cell>
        </row>
        <row r="930">
          <cell r="A930">
            <v>1310.08927568459</v>
          </cell>
          <cell r="B930">
            <v>1309.51525369219</v>
          </cell>
          <cell r="C930">
            <v>1803.67676587205</v>
          </cell>
          <cell r="D930">
            <v>1783.9222645727</v>
          </cell>
          <cell r="E930">
            <v>1837.50181608099</v>
          </cell>
          <cell r="F930">
            <v>1595.70415926928</v>
          </cell>
          <cell r="G930">
            <v>1791.09693527357</v>
          </cell>
          <cell r="H930">
            <v>1910.37255005866</v>
          </cell>
          <cell r="I930">
            <v>2139.86077565228</v>
          </cell>
          <cell r="J930">
            <v>1702.28697666373</v>
          </cell>
          <cell r="K930">
            <v>2048.78439407919</v>
          </cell>
          <cell r="L930">
            <v>1790.81497516162</v>
          </cell>
          <cell r="M930">
            <v>1839.10197743839</v>
          </cell>
          <cell r="N930">
            <v>2341.21175454456</v>
          </cell>
          <cell r="O930">
            <v>2211.57417704306</v>
          </cell>
          <cell r="P930">
            <v>2118.93508708057</v>
          </cell>
          <cell r="Q930">
            <v>2198.1789691616</v>
          </cell>
          <cell r="R930">
            <v>2323.69259600438</v>
          </cell>
          <cell r="S930">
            <v>2886.81334008461</v>
          </cell>
          <cell r="T930">
            <v>2371.51454315972</v>
          </cell>
        </row>
        <row r="930">
          <cell r="Z930">
            <v>1310.08927568459</v>
          </cell>
          <cell r="AA930">
            <v>1309.51525369219</v>
          </cell>
          <cell r="AB930">
            <v>1803.67676587205</v>
          </cell>
          <cell r="AC930">
            <v>1783.9222645727</v>
          </cell>
          <cell r="AD930">
            <v>1837.50181608099</v>
          </cell>
          <cell r="AE930">
            <v>1595.70415926928</v>
          </cell>
          <cell r="AF930">
            <v>1791.09693527357</v>
          </cell>
          <cell r="AG930">
            <v>1910.37255005866</v>
          </cell>
          <cell r="AH930">
            <v>2139.86077565228</v>
          </cell>
          <cell r="AI930">
            <v>1702.28697666373</v>
          </cell>
          <cell r="AJ930">
            <v>2048.78439407919</v>
          </cell>
          <cell r="AK930">
            <v>1790.81497516162</v>
          </cell>
          <cell r="AL930">
            <v>1839.10197743839</v>
          </cell>
          <cell r="AM930">
            <v>2341.21175454456</v>
          </cell>
          <cell r="AN930">
            <v>2211.57417704306</v>
          </cell>
          <cell r="AO930">
            <v>2118.93508708057</v>
          </cell>
          <cell r="AP930">
            <v>2198.1789691616</v>
          </cell>
          <cell r="AQ930">
            <v>2323.69259600438</v>
          </cell>
          <cell r="AR930">
            <v>2886.81334008461</v>
          </cell>
          <cell r="AS930">
            <v>2371.51454315972</v>
          </cell>
        </row>
        <row r="930"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</row>
        <row r="930">
          <cell r="BX930">
            <v>3.45568902223477</v>
          </cell>
          <cell r="BY930">
            <v>3.38994249809019</v>
          </cell>
          <cell r="BZ930">
            <v>3.46711532732509</v>
          </cell>
          <cell r="CA930">
            <v>3.01825988734125</v>
          </cell>
          <cell r="CB930">
            <v>3.371824807577</v>
          </cell>
          <cell r="CC930">
            <v>3.5803317678715</v>
          </cell>
          <cell r="CD930">
            <v>4.06594121848004</v>
          </cell>
          <cell r="CE930">
            <v>3.27287707155523</v>
          </cell>
          <cell r="CF930">
            <v>3.90404101740395</v>
          </cell>
          <cell r="CG930">
            <v>3.4383184933456</v>
          </cell>
          <cell r="CH930">
            <v>3.46893244106209</v>
          </cell>
          <cell r="CI930">
            <v>4.38498587484824</v>
          </cell>
          <cell r="CJ930">
            <v>4.18328092151169</v>
          </cell>
          <cell r="CK930">
            <v>4.00805038136112</v>
          </cell>
          <cell r="CL930">
            <v>4.15794335058512</v>
          </cell>
          <cell r="CM930">
            <v>4.3953573907794</v>
          </cell>
          <cell r="CN930">
            <v>5.46052277825373</v>
          </cell>
          <cell r="CO930">
            <v>4.48581451459695</v>
          </cell>
          <cell r="CP930">
            <v>4.69499293902458</v>
          </cell>
          <cell r="CQ930">
            <v>4.64421223586739</v>
          </cell>
          <cell r="CR930">
            <v>1.44142324313939</v>
          </cell>
          <cell r="CS930">
            <v>1.44988743964156</v>
          </cell>
          <cell r="CT930">
            <v>1.42998404910743</v>
          </cell>
          <cell r="CU930">
            <v>1.4417525553477</v>
          </cell>
          <cell r="CV930">
            <v>1.45200002758223</v>
          </cell>
          <cell r="CW930">
            <v>1.44844790719038</v>
          </cell>
          <cell r="CX930">
            <v>1.45532913813714</v>
          </cell>
          <cell r="CY930">
            <v>1.46184704009499</v>
          </cell>
          <cell r="CZ930">
            <v>1.44188810094324</v>
          </cell>
          <cell r="DA930">
            <v>1.42498475625571</v>
          </cell>
          <cell r="DB930">
            <v>1.43776868735785</v>
          </cell>
          <cell r="DC930">
            <v>1.42695983725726</v>
          </cell>
          <cell r="DD930">
            <v>1.45250322404175</v>
          </cell>
          <cell r="DE930">
            <v>1.46278208474187</v>
          </cell>
          <cell r="DF930">
            <v>1.44841033821248</v>
          </cell>
          <cell r="DG930">
            <v>1.44841033821248</v>
          </cell>
          <cell r="DH930">
            <v>1.44841033821248</v>
          </cell>
          <cell r="DI930">
            <v>1.44841033821248</v>
          </cell>
          <cell r="DJ930">
            <v>1.44841033821248</v>
          </cell>
          <cell r="DK930">
            <v>1.44841033821248</v>
          </cell>
        </row>
        <row r="931">
          <cell r="A931">
            <v>1235.18488688353</v>
          </cell>
          <cell r="B931">
            <v>1523.43965552272</v>
          </cell>
          <cell r="C931">
            <v>1399.76203889656</v>
          </cell>
          <cell r="D931">
            <v>1595.60197931293</v>
          </cell>
          <cell r="E931">
            <v>1625.0525924111</v>
          </cell>
          <cell r="F931">
            <v>1759.43758963259</v>
          </cell>
          <cell r="G931">
            <v>1536.22827809604</v>
          </cell>
          <cell r="H931">
            <v>1626.31658716437</v>
          </cell>
          <cell r="I931">
            <v>2098.82142532134</v>
          </cell>
          <cell r="J931">
            <v>2145.2667721279</v>
          </cell>
          <cell r="K931">
            <v>1923.9892240216</v>
          </cell>
          <cell r="L931">
            <v>1783.62486009211</v>
          </cell>
          <cell r="M931">
            <v>1916.94835001563</v>
          </cell>
          <cell r="N931">
            <v>2232.18401528943</v>
          </cell>
          <cell r="O931">
            <v>1990.02122811181</v>
          </cell>
          <cell r="P931">
            <v>2105.72682579482</v>
          </cell>
          <cell r="Q931">
            <v>2245.70080248537</v>
          </cell>
          <cell r="R931">
            <v>2449.7421706902</v>
          </cell>
          <cell r="S931">
            <v>2598.41435058399</v>
          </cell>
          <cell r="T931">
            <v>2529.40880233993</v>
          </cell>
        </row>
        <row r="931">
          <cell r="Z931">
            <v>1235.18488688353</v>
          </cell>
          <cell r="AA931">
            <v>1523.43965552272</v>
          </cell>
          <cell r="AB931">
            <v>1399.76203889656</v>
          </cell>
          <cell r="AC931">
            <v>1595.60197931293</v>
          </cell>
          <cell r="AD931">
            <v>1625.0525924111</v>
          </cell>
          <cell r="AE931">
            <v>1759.43758963259</v>
          </cell>
          <cell r="AF931">
            <v>1536.22827809604</v>
          </cell>
          <cell r="AG931">
            <v>1626.31658716437</v>
          </cell>
          <cell r="AH931">
            <v>2098.82142532134</v>
          </cell>
          <cell r="AI931">
            <v>2145.2667721279</v>
          </cell>
          <cell r="AJ931">
            <v>1923.9892240216</v>
          </cell>
          <cell r="AK931">
            <v>1783.62486009211</v>
          </cell>
          <cell r="AL931">
            <v>1916.94835001563</v>
          </cell>
          <cell r="AM931">
            <v>2232.18401528943</v>
          </cell>
          <cell r="AN931">
            <v>1990.02122811181</v>
          </cell>
          <cell r="AO931">
            <v>2105.72682579482</v>
          </cell>
          <cell r="AP931">
            <v>2245.70080248537</v>
          </cell>
          <cell r="AQ931">
            <v>2449.7421706902</v>
          </cell>
          <cell r="AR931">
            <v>2598.41435058399</v>
          </cell>
          <cell r="AS931">
            <v>2529.40880233993</v>
          </cell>
        </row>
        <row r="931"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</row>
        <row r="931">
          <cell r="BX931">
            <v>2.65073892715355</v>
          </cell>
          <cell r="BY931">
            <v>3.05034857098784</v>
          </cell>
          <cell r="BZ931">
            <v>3.13316506304111</v>
          </cell>
          <cell r="CA931">
            <v>3.33934920870681</v>
          </cell>
          <cell r="CB931">
            <v>2.90059613773918</v>
          </cell>
          <cell r="CC931">
            <v>3.09918365594619</v>
          </cell>
          <cell r="CD931">
            <v>3.99555520779282</v>
          </cell>
          <cell r="CE931">
            <v>3.9888263342891</v>
          </cell>
          <cell r="CF931">
            <v>3.73025603534745</v>
          </cell>
          <cell r="CG931">
            <v>3.38683298163688</v>
          </cell>
          <cell r="CH931">
            <v>3.67311330567045</v>
          </cell>
          <cell r="CI931">
            <v>4.29152391759964</v>
          </cell>
          <cell r="CJ931">
            <v>3.78708281947449</v>
          </cell>
          <cell r="CK931">
            <v>4.00727478271206</v>
          </cell>
          <cell r="CL931">
            <v>4.27365035439441</v>
          </cell>
          <cell r="CM931">
            <v>4.66194850371805</v>
          </cell>
          <cell r="CN931">
            <v>4.94487707264784</v>
          </cell>
          <cell r="CO931">
            <v>4.8135570030366</v>
          </cell>
          <cell r="CP931">
            <v>4.92133616813393</v>
          </cell>
          <cell r="CQ931">
            <v>5.5565260641121</v>
          </cell>
          <cell r="CR931">
            <v>1.44364136540524</v>
          </cell>
          <cell r="CS931">
            <v>1.44480656986406</v>
          </cell>
          <cell r="CT931">
            <v>1.44675299813312</v>
          </cell>
          <cell r="CU931">
            <v>1.43311892734755</v>
          </cell>
          <cell r="CV931">
            <v>1.42099084910537</v>
          </cell>
          <cell r="CW931">
            <v>1.44350789828424</v>
          </cell>
          <cell r="CX931">
            <v>1.45102744320824</v>
          </cell>
          <cell r="CY931">
            <v>1.43768888110046</v>
          </cell>
          <cell r="CZ931">
            <v>1.43914810001795</v>
          </cell>
          <cell r="DA931">
            <v>1.47347683723032</v>
          </cell>
          <cell r="DB931">
            <v>1.41309424970687</v>
          </cell>
          <cell r="DC931">
            <v>1.44283567533507</v>
          </cell>
          <cell r="DD931">
            <v>1.42982610408622</v>
          </cell>
          <cell r="DE931">
            <v>1.42503520009488</v>
          </cell>
          <cell r="DF931">
            <v>1.43966034375967</v>
          </cell>
          <cell r="DG931">
            <v>1.43966034375967</v>
          </cell>
          <cell r="DH931">
            <v>1.43966034375967</v>
          </cell>
          <cell r="DI931">
            <v>1.43966034375967</v>
          </cell>
          <cell r="DJ931">
            <v>1.43966034375967</v>
          </cell>
          <cell r="DK931">
            <v>1.43966034375967</v>
          </cell>
        </row>
        <row r="932">
          <cell r="A932">
            <v>1590.15096188671</v>
          </cell>
          <cell r="B932">
            <v>1874.09278323711</v>
          </cell>
          <cell r="C932">
            <v>1464.12117795487</v>
          </cell>
          <cell r="D932">
            <v>1765.20393681967</v>
          </cell>
          <cell r="E932">
            <v>2003.33515293954</v>
          </cell>
          <cell r="F932">
            <v>1458.07362114307</v>
          </cell>
          <cell r="G932">
            <v>1883.25828116466</v>
          </cell>
          <cell r="H932">
            <v>1776.33506817205</v>
          </cell>
          <cell r="I932">
            <v>1443.52989674891</v>
          </cell>
          <cell r="J932">
            <v>2033.43304145722</v>
          </cell>
          <cell r="K932">
            <v>1917.5182134892</v>
          </cell>
          <cell r="L932">
            <v>2151.93332914704</v>
          </cell>
          <cell r="M932">
            <v>2247.66985576388</v>
          </cell>
          <cell r="N932">
            <v>2096.45050491366</v>
          </cell>
          <cell r="O932">
            <v>2057.91226852166</v>
          </cell>
          <cell r="P932">
            <v>2241.99085059093</v>
          </cell>
          <cell r="Q932">
            <v>2851.01761488348</v>
          </cell>
          <cell r="R932">
            <v>2667.10724123391</v>
          </cell>
          <cell r="S932">
            <v>2527.09847203758</v>
          </cell>
          <cell r="T932">
            <v>2320.41296344853</v>
          </cell>
        </row>
        <row r="932">
          <cell r="Z932">
            <v>1590.15096188671</v>
          </cell>
          <cell r="AA932">
            <v>1874.09278323711</v>
          </cell>
          <cell r="AB932">
            <v>1464.12117795487</v>
          </cell>
          <cell r="AC932">
            <v>1765.20393681967</v>
          </cell>
          <cell r="AD932">
            <v>2003.33515293954</v>
          </cell>
          <cell r="AE932">
            <v>1458.07362114307</v>
          </cell>
          <cell r="AF932">
            <v>1883.25828116466</v>
          </cell>
          <cell r="AG932">
            <v>1776.33506817205</v>
          </cell>
          <cell r="AH932">
            <v>1443.52989674891</v>
          </cell>
          <cell r="AI932">
            <v>2033.43304145722</v>
          </cell>
          <cell r="AJ932">
            <v>1917.5182134892</v>
          </cell>
          <cell r="AK932">
            <v>2151.93332914704</v>
          </cell>
          <cell r="AL932">
            <v>2247.66985576388</v>
          </cell>
          <cell r="AM932">
            <v>2096.45050491366</v>
          </cell>
          <cell r="AN932">
            <v>2057.91226852166</v>
          </cell>
          <cell r="AO932">
            <v>2241.99085059093</v>
          </cell>
          <cell r="AP932">
            <v>2851.01761488348</v>
          </cell>
          <cell r="AQ932">
            <v>2667.10724123391</v>
          </cell>
          <cell r="AR932">
            <v>2527.09847203758</v>
          </cell>
          <cell r="AS932">
            <v>2320.41296344853</v>
          </cell>
        </row>
        <row r="932"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</row>
        <row r="932">
          <cell r="BX932">
            <v>2.79214380329357</v>
          </cell>
          <cell r="BY932">
            <v>3.32040050625325</v>
          </cell>
          <cell r="BZ932">
            <v>3.83338200990287</v>
          </cell>
          <cell r="CA932">
            <v>2.7676325068735</v>
          </cell>
          <cell r="CB932">
            <v>3.54548850698604</v>
          </cell>
          <cell r="CC932">
            <v>3.37891553724469</v>
          </cell>
          <cell r="CD932">
            <v>2.74705707254667</v>
          </cell>
          <cell r="CE932">
            <v>3.84773960647978</v>
          </cell>
          <cell r="CF932">
            <v>3.60178272140087</v>
          </cell>
          <cell r="CG932">
            <v>4.12385450557415</v>
          </cell>
          <cell r="CH932">
            <v>4.3035561155177</v>
          </cell>
          <cell r="CI932">
            <v>3.9927233940772</v>
          </cell>
          <cell r="CJ932">
            <v>3.91657951488708</v>
          </cell>
          <cell r="CK932">
            <v>4.26691437351537</v>
          </cell>
          <cell r="CL932">
            <v>5.42600253559707</v>
          </cell>
          <cell r="CM932">
            <v>5.07598780803603</v>
          </cell>
          <cell r="CN932">
            <v>4.80952577963633</v>
          </cell>
          <cell r="CO932">
            <v>4.41616584814354</v>
          </cell>
          <cell r="CP932">
            <v>4.68951524608003</v>
          </cell>
          <cell r="CQ932">
            <v>4.41636133013522</v>
          </cell>
          <cell r="CR932">
            <v>1.453916053541</v>
          </cell>
          <cell r="CS932">
            <v>1.43529715451267</v>
          </cell>
          <cell r="CT932">
            <v>1.43663477997617</v>
          </cell>
          <cell r="CU932">
            <v>1.4565035634289</v>
          </cell>
          <cell r="CV932">
            <v>1.43178776493695</v>
          </cell>
          <cell r="CW932">
            <v>1.44337163253648</v>
          </cell>
          <cell r="CX932">
            <v>1.45526116332114</v>
          </cell>
          <cell r="CY932">
            <v>1.44030573300981</v>
          </cell>
          <cell r="CZ932">
            <v>1.43967756220757</v>
          </cell>
          <cell r="DA932">
            <v>1.44787589556944</v>
          </cell>
          <cell r="DB932">
            <v>1.45857620069358</v>
          </cell>
          <cell r="DC932">
            <v>1.42965949528982</v>
          </cell>
          <cell r="DD932">
            <v>1.43090956398317</v>
          </cell>
          <cell r="DE932">
            <v>1.43854192904579</v>
          </cell>
          <cell r="DF932">
            <v>1.43955096091838</v>
          </cell>
          <cell r="DG932">
            <v>1.43955096091838</v>
          </cell>
          <cell r="DH932">
            <v>1.43955096091838</v>
          </cell>
          <cell r="DI932">
            <v>1.43955096091838</v>
          </cell>
          <cell r="DJ932">
            <v>1.43955096091838</v>
          </cell>
          <cell r="DK932">
            <v>1.43955096091838</v>
          </cell>
        </row>
        <row r="933">
          <cell r="A933">
            <v>1346.41830097948</v>
          </cell>
          <cell r="B933">
            <v>1749.35066912657</v>
          </cell>
          <cell r="C933">
            <v>1578.28183708144</v>
          </cell>
          <cell r="D933">
            <v>1574.47362766433</v>
          </cell>
          <cell r="E933">
            <v>1789.16413600736</v>
          </cell>
          <cell r="F933">
            <v>1734.84338521493</v>
          </cell>
          <cell r="G933">
            <v>1597.5204970205</v>
          </cell>
          <cell r="H933">
            <v>1561.93539656878</v>
          </cell>
          <cell r="I933">
            <v>2076.06785623398</v>
          </cell>
          <cell r="J933">
            <v>1799.69537555014</v>
          </cell>
          <cell r="K933">
            <v>1913.88958941026</v>
          </cell>
          <cell r="L933">
            <v>2187.840597116</v>
          </cell>
          <cell r="M933">
            <v>2069.49276318964</v>
          </cell>
          <cell r="N933">
            <v>2069.79412842723</v>
          </cell>
          <cell r="O933">
            <v>1986.25368465975</v>
          </cell>
          <cell r="P933">
            <v>2191.85609535087</v>
          </cell>
          <cell r="Q933">
            <v>2210.58397197743</v>
          </cell>
          <cell r="R933">
            <v>2160.19041285383</v>
          </cell>
          <cell r="S933">
            <v>2344.43974716718</v>
          </cell>
          <cell r="T933">
            <v>2802.25724001261</v>
          </cell>
        </row>
        <row r="933">
          <cell r="Z933">
            <v>1346.41830097948</v>
          </cell>
          <cell r="AA933">
            <v>1749.35066912657</v>
          </cell>
          <cell r="AB933">
            <v>1578.28183708144</v>
          </cell>
          <cell r="AC933">
            <v>1574.47362766433</v>
          </cell>
          <cell r="AD933">
            <v>1789.16413600736</v>
          </cell>
          <cell r="AE933">
            <v>1734.84338521493</v>
          </cell>
          <cell r="AF933">
            <v>1597.5204970205</v>
          </cell>
          <cell r="AG933">
            <v>1561.93539656878</v>
          </cell>
          <cell r="AH933">
            <v>2076.06785623398</v>
          </cell>
          <cell r="AI933">
            <v>1799.69537555014</v>
          </cell>
          <cell r="AJ933">
            <v>1913.88958941026</v>
          </cell>
          <cell r="AK933">
            <v>2187.840597116</v>
          </cell>
          <cell r="AL933">
            <v>2069.49276318964</v>
          </cell>
          <cell r="AM933">
            <v>2069.79412842723</v>
          </cell>
          <cell r="AN933">
            <v>1986.25368465975</v>
          </cell>
          <cell r="AO933">
            <v>2191.85609535087</v>
          </cell>
          <cell r="AP933">
            <v>2210.58397197743</v>
          </cell>
          <cell r="AQ933">
            <v>2160.19041285383</v>
          </cell>
          <cell r="AR933">
            <v>2344.43974716718</v>
          </cell>
          <cell r="AS933">
            <v>2802.25724001261</v>
          </cell>
        </row>
        <row r="933"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</row>
        <row r="933">
          <cell r="BX933">
            <v>2.98919873939721</v>
          </cell>
          <cell r="BY933">
            <v>2.99169639607573</v>
          </cell>
          <cell r="BZ933">
            <v>3.42164098639823</v>
          </cell>
          <cell r="CA933">
            <v>3.29841739000756</v>
          </cell>
          <cell r="CB933">
            <v>3.08277360377484</v>
          </cell>
          <cell r="CC933">
            <v>2.98662513538908</v>
          </cell>
          <cell r="CD933">
            <v>3.90477657538758</v>
          </cell>
          <cell r="CE933">
            <v>3.40277347686298</v>
          </cell>
          <cell r="CF933">
            <v>3.68844184657514</v>
          </cell>
          <cell r="CG933">
            <v>4.22689076885886</v>
          </cell>
          <cell r="CH933">
            <v>3.87661066175717</v>
          </cell>
          <cell r="CI933">
            <v>3.95130178896165</v>
          </cell>
          <cell r="CJ933">
            <v>3.75613759531452</v>
          </cell>
          <cell r="CK933">
            <v>4.14494540493552</v>
          </cell>
          <cell r="CL933">
            <v>4.18036106307663</v>
          </cell>
          <cell r="CM933">
            <v>4.0850634968857</v>
          </cell>
          <cell r="CN933">
            <v>4.43349122133551</v>
          </cell>
          <cell r="CO933">
            <v>5.29925449716999</v>
          </cell>
          <cell r="CP933">
            <v>4.92424717578758</v>
          </cell>
          <cell r="CQ933">
            <v>4.87223621348188</v>
          </cell>
          <cell r="CR933">
            <v>1.44660882206983</v>
          </cell>
          <cell r="CS933">
            <v>1.45268651398892</v>
          </cell>
          <cell r="CT933">
            <v>1.44656150513846</v>
          </cell>
          <cell r="CU933">
            <v>1.4418663547614</v>
          </cell>
          <cell r="CV933">
            <v>1.43259318268366</v>
          </cell>
          <cell r="CW933">
            <v>1.44099275923367</v>
          </cell>
          <cell r="CX933">
            <v>1.41975021442649</v>
          </cell>
          <cell r="CY933">
            <v>1.4328129126038</v>
          </cell>
          <cell r="CZ933">
            <v>1.45664086806362</v>
          </cell>
          <cell r="DA933">
            <v>1.44901572064879</v>
          </cell>
          <cell r="DB933">
            <v>1.42161198136844</v>
          </cell>
          <cell r="DC933">
            <v>1.41808344608188</v>
          </cell>
          <cell r="DD933">
            <v>1.46257741143676</v>
          </cell>
          <cell r="DE933">
            <v>1.43513939149059</v>
          </cell>
          <cell r="DF933">
            <v>1.44877304911945</v>
          </cell>
          <cell r="DG933">
            <v>1.44877304911945</v>
          </cell>
          <cell r="DH933">
            <v>1.44877304911945</v>
          </cell>
          <cell r="DI933">
            <v>1.44877304911945</v>
          </cell>
          <cell r="DJ933">
            <v>1.44877304911945</v>
          </cell>
          <cell r="DK933">
            <v>1.44877304911945</v>
          </cell>
        </row>
        <row r="934">
          <cell r="A934">
            <v>1093.97322732305</v>
          </cell>
          <cell r="B934">
            <v>1480.35467284412</v>
          </cell>
          <cell r="C934">
            <v>1569.76137043531</v>
          </cell>
          <cell r="D934">
            <v>1551.97501659931</v>
          </cell>
          <cell r="E934">
            <v>1511.69691870598</v>
          </cell>
          <cell r="F934">
            <v>1996.02500722546</v>
          </cell>
          <cell r="G934">
            <v>1727.41670950646</v>
          </cell>
          <cell r="H934">
            <v>1908.27227689372</v>
          </cell>
          <cell r="I934">
            <v>1801.13463677805</v>
          </cell>
          <cell r="J934">
            <v>1922.73888032325</v>
          </cell>
          <cell r="K934">
            <v>2039.98555878234</v>
          </cell>
          <cell r="L934">
            <v>2173.98940453321</v>
          </cell>
          <cell r="M934">
            <v>2250.13459382654</v>
          </cell>
          <cell r="N934">
            <v>2349.26140168453</v>
          </cell>
          <cell r="O934">
            <v>2064.12784577452</v>
          </cell>
          <cell r="P934">
            <v>2007.2515623653</v>
          </cell>
          <cell r="Q934">
            <v>2288.91016932101</v>
          </cell>
          <cell r="R934">
            <v>2664.76387993695</v>
          </cell>
          <cell r="S934">
            <v>2209.22428416331</v>
          </cell>
          <cell r="T934">
            <v>2369.97581633901</v>
          </cell>
        </row>
        <row r="934">
          <cell r="Z934">
            <v>1093.97322732305</v>
          </cell>
          <cell r="AA934">
            <v>1480.35467284412</v>
          </cell>
          <cell r="AB934">
            <v>1569.76137043531</v>
          </cell>
          <cell r="AC934">
            <v>1551.97501659931</v>
          </cell>
          <cell r="AD934">
            <v>1511.69691870598</v>
          </cell>
          <cell r="AE934">
            <v>1996.02500722546</v>
          </cell>
          <cell r="AF934">
            <v>1727.41670950646</v>
          </cell>
          <cell r="AG934">
            <v>1908.27227689372</v>
          </cell>
          <cell r="AH934">
            <v>1801.13463677805</v>
          </cell>
          <cell r="AI934">
            <v>1922.73888032325</v>
          </cell>
          <cell r="AJ934">
            <v>2039.98555878234</v>
          </cell>
          <cell r="AK934">
            <v>2173.98940453321</v>
          </cell>
          <cell r="AL934">
            <v>2250.13459382654</v>
          </cell>
          <cell r="AM934">
            <v>2349.26140168453</v>
          </cell>
          <cell r="AN934">
            <v>2064.12784577452</v>
          </cell>
          <cell r="AO934">
            <v>2007.2515623653</v>
          </cell>
          <cell r="AP934">
            <v>2288.91016932101</v>
          </cell>
          <cell r="AQ934">
            <v>2664.76387993695</v>
          </cell>
          <cell r="AR934">
            <v>2209.22428416331</v>
          </cell>
          <cell r="AS934">
            <v>2369.97581633901</v>
          </cell>
        </row>
        <row r="934"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</row>
        <row r="934">
          <cell r="BX934">
            <v>2.97193550416286</v>
          </cell>
          <cell r="BY934">
            <v>2.94243493868597</v>
          </cell>
          <cell r="BZ934">
            <v>2.85515156886805</v>
          </cell>
          <cell r="CA934">
            <v>3.76787524513027</v>
          </cell>
          <cell r="CB934">
            <v>3.30967425613859</v>
          </cell>
          <cell r="CC934">
            <v>3.61493602669469</v>
          </cell>
          <cell r="CD934">
            <v>3.45199354755565</v>
          </cell>
          <cell r="CE934">
            <v>3.66795036129975</v>
          </cell>
          <cell r="CF934">
            <v>3.79216830220955</v>
          </cell>
          <cell r="CG934">
            <v>4.09241133202126</v>
          </cell>
          <cell r="CH934">
            <v>4.34973789554272</v>
          </cell>
          <cell r="CI934">
            <v>4.43652740120499</v>
          </cell>
          <cell r="CJ934">
            <v>3.91587351541451</v>
          </cell>
          <cell r="CK934">
            <v>3.80797306132525</v>
          </cell>
          <cell r="CL934">
            <v>4.34230986687934</v>
          </cell>
          <cell r="CM934">
            <v>5.05534496016783</v>
          </cell>
          <cell r="CN934">
            <v>4.19113713410496</v>
          </cell>
          <cell r="CO934">
            <v>4.4961001569612</v>
          </cell>
          <cell r="CP934">
            <v>5.09210290078825</v>
          </cell>
          <cell r="CQ934">
            <v>5.07433273815604</v>
          </cell>
          <cell r="CR934">
            <v>1.45463826842235</v>
          </cell>
          <cell r="CS934">
            <v>1.44692294513902</v>
          </cell>
          <cell r="CT934">
            <v>1.44710949391744</v>
          </cell>
          <cell r="CU934">
            <v>1.44505704814199</v>
          </cell>
          <cell r="CV934">
            <v>1.45058337318218</v>
          </cell>
          <cell r="CW934">
            <v>1.45136484301044</v>
          </cell>
          <cell r="CX934">
            <v>1.42994390170512</v>
          </cell>
          <cell r="CY934">
            <v>1.44626161728973</v>
          </cell>
          <cell r="CZ934">
            <v>1.42949729634394</v>
          </cell>
          <cell r="DA934">
            <v>1.43616386140068</v>
          </cell>
          <cell r="DB934">
            <v>1.47382739517495</v>
          </cell>
          <cell r="DC934">
            <v>1.45540975030575</v>
          </cell>
          <cell r="DD934">
            <v>1.41726983553899</v>
          </cell>
          <cell r="DE934">
            <v>1.45075912426614</v>
          </cell>
          <cell r="DF934">
            <v>1.44415920501081</v>
          </cell>
          <cell r="DG934">
            <v>1.44415920501081</v>
          </cell>
          <cell r="DH934">
            <v>1.44415920501081</v>
          </cell>
          <cell r="DI934">
            <v>1.44415920501081</v>
          </cell>
          <cell r="DJ934">
            <v>1.44415920501081</v>
          </cell>
          <cell r="DK934">
            <v>1.44415920501081</v>
          </cell>
        </row>
        <row r="935">
          <cell r="A935">
            <v>1575.28802443952</v>
          </cell>
          <cell r="B935">
            <v>1632.17810453046</v>
          </cell>
          <cell r="C935">
            <v>1509.91600500374</v>
          </cell>
          <cell r="D935">
            <v>1456.39015444874</v>
          </cell>
          <cell r="E935">
            <v>1597.75872047092</v>
          </cell>
          <cell r="F935">
            <v>1522.13488190863</v>
          </cell>
          <cell r="G935">
            <v>1594.11068731432</v>
          </cell>
          <cell r="H935">
            <v>1810.38474478323</v>
          </cell>
          <cell r="I935">
            <v>1986.21672680909</v>
          </cell>
          <cell r="J935">
            <v>1936.82766057291</v>
          </cell>
          <cell r="K935">
            <v>1880.83095061435</v>
          </cell>
          <cell r="L935">
            <v>1640.9825488184</v>
          </cell>
          <cell r="M935">
            <v>2189.59788713904</v>
          </cell>
          <cell r="N935">
            <v>1980.41872361704</v>
          </cell>
          <cell r="O935">
            <v>2029.9096633812</v>
          </cell>
          <cell r="P935">
            <v>2187.00694990079</v>
          </cell>
          <cell r="Q935">
            <v>2402.29697821365</v>
          </cell>
          <cell r="R935">
            <v>2163.82364118646</v>
          </cell>
          <cell r="S935">
            <v>2514.08784731095</v>
          </cell>
          <cell r="T935">
            <v>2713.5010068075</v>
          </cell>
        </row>
        <row r="935">
          <cell r="Z935">
            <v>1575.28802443952</v>
          </cell>
          <cell r="AA935">
            <v>1632.17810453046</v>
          </cell>
          <cell r="AB935">
            <v>1509.91600500374</v>
          </cell>
          <cell r="AC935">
            <v>1456.39015444874</v>
          </cell>
          <cell r="AD935">
            <v>1597.75872047092</v>
          </cell>
          <cell r="AE935">
            <v>1522.13488190863</v>
          </cell>
          <cell r="AF935">
            <v>1594.11068731432</v>
          </cell>
          <cell r="AG935">
            <v>1810.38474478323</v>
          </cell>
          <cell r="AH935">
            <v>1986.21672680909</v>
          </cell>
          <cell r="AI935">
            <v>1936.82766057291</v>
          </cell>
          <cell r="AJ935">
            <v>1880.83095061435</v>
          </cell>
          <cell r="AK935">
            <v>1640.9825488184</v>
          </cell>
          <cell r="AL935">
            <v>2189.59788713904</v>
          </cell>
          <cell r="AM935">
            <v>1980.41872361704</v>
          </cell>
          <cell r="AN935">
            <v>2029.9096633812</v>
          </cell>
          <cell r="AO935">
            <v>2187.00694990079</v>
          </cell>
          <cell r="AP935">
            <v>2402.29697821365</v>
          </cell>
          <cell r="AQ935">
            <v>2163.82364118646</v>
          </cell>
          <cell r="AR935">
            <v>2514.08784731095</v>
          </cell>
          <cell r="AS935">
            <v>2713.5010068075</v>
          </cell>
        </row>
        <row r="935"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</row>
        <row r="935">
          <cell r="BX935">
            <v>2.8276084575758</v>
          </cell>
          <cell r="BY935">
            <v>2.82269987754839</v>
          </cell>
          <cell r="BZ935">
            <v>3.03166690252154</v>
          </cell>
          <cell r="CA935">
            <v>2.86645473529669</v>
          </cell>
          <cell r="CB935">
            <v>3.00898449667116</v>
          </cell>
          <cell r="CC935">
            <v>3.40901926646122</v>
          </cell>
          <cell r="CD935">
            <v>3.77110736129497</v>
          </cell>
          <cell r="CE935">
            <v>3.63619752499559</v>
          </cell>
          <cell r="CF935">
            <v>3.56215013639853</v>
          </cell>
          <cell r="CG935">
            <v>3.21421748202067</v>
          </cell>
          <cell r="CH935">
            <v>4.06189569549338</v>
          </cell>
          <cell r="CI935">
            <v>3.76869124254099</v>
          </cell>
          <cell r="CJ935">
            <v>3.88483832008369</v>
          </cell>
          <cell r="CK935">
            <v>4.18549089081726</v>
          </cell>
          <cell r="CL935">
            <v>4.5975126507061</v>
          </cell>
          <cell r="CM935">
            <v>4.14112270650617</v>
          </cell>
          <cell r="CN935">
            <v>4.81145786213057</v>
          </cell>
          <cell r="CO935">
            <v>5.19309449232955</v>
          </cell>
          <cell r="CP935">
            <v>4.87227571142458</v>
          </cell>
          <cell r="CQ935">
            <v>5.45578219217122</v>
          </cell>
          <cell r="CR935">
            <v>1.46866100099367</v>
          </cell>
          <cell r="CS935">
            <v>1.43886207665911</v>
          </cell>
          <cell r="CT935">
            <v>1.46298762369633</v>
          </cell>
          <cell r="CU935">
            <v>1.413579262863</v>
          </cell>
          <cell r="CV935">
            <v>1.44389911316915</v>
          </cell>
          <cell r="CW935">
            <v>1.45483984164246</v>
          </cell>
          <cell r="CX935">
            <v>1.45146196180767</v>
          </cell>
          <cell r="CY935">
            <v>1.45495164949136</v>
          </cell>
          <cell r="CZ935">
            <v>1.4429951579586</v>
          </cell>
          <cell r="DA935">
            <v>1.45932037953878</v>
          </cell>
          <cell r="DB935">
            <v>1.44658740120996</v>
          </cell>
          <cell r="DC935">
            <v>1.39873627862794</v>
          </cell>
          <cell r="DD935">
            <v>1.47687158180467</v>
          </cell>
          <cell r="DE935">
            <v>1.43970529105488</v>
          </cell>
          <cell r="DF935">
            <v>1.43156442554625</v>
          </cell>
          <cell r="DG935">
            <v>1.43156442554625</v>
          </cell>
          <cell r="DH935">
            <v>1.43156442554625</v>
          </cell>
          <cell r="DI935">
            <v>1.43156442554625</v>
          </cell>
          <cell r="DJ935">
            <v>1.43156442554625</v>
          </cell>
          <cell r="DK935">
            <v>1.43156442554625</v>
          </cell>
        </row>
        <row r="936">
          <cell r="A936">
            <v>1374.19262433012</v>
          </cell>
          <cell r="B936">
            <v>1439.35138348293</v>
          </cell>
          <cell r="C936">
            <v>1712.9924610347</v>
          </cell>
          <cell r="D936">
            <v>1624.57978071942</v>
          </cell>
          <cell r="E936">
            <v>1613.79810838605</v>
          </cell>
          <cell r="F936">
            <v>2043.39252527143</v>
          </cell>
          <cell r="G936">
            <v>1542.2967117485</v>
          </cell>
          <cell r="H936">
            <v>1850.27033929577</v>
          </cell>
          <cell r="I936">
            <v>2012.85256375854</v>
          </cell>
          <cell r="J936">
            <v>2103.38872121596</v>
          </cell>
          <cell r="K936">
            <v>2022.88343590391</v>
          </cell>
          <cell r="L936">
            <v>2039.08316009171</v>
          </cell>
          <cell r="M936">
            <v>1946.355738786</v>
          </cell>
          <cell r="N936">
            <v>1934.04116714833</v>
          </cell>
          <cell r="O936">
            <v>2064.92139759373</v>
          </cell>
          <cell r="P936">
            <v>2202.96891055706</v>
          </cell>
          <cell r="Q936">
            <v>2345.71412404573</v>
          </cell>
          <cell r="R936">
            <v>2673.24658861716</v>
          </cell>
          <cell r="S936">
            <v>2323.00533070477</v>
          </cell>
          <cell r="T936">
            <v>2395.2519111153</v>
          </cell>
        </row>
        <row r="936">
          <cell r="Z936">
            <v>1374.19262433012</v>
          </cell>
          <cell r="AA936">
            <v>1439.35138348293</v>
          </cell>
          <cell r="AB936">
            <v>1712.9924610347</v>
          </cell>
          <cell r="AC936">
            <v>1624.57978071942</v>
          </cell>
          <cell r="AD936">
            <v>1613.79810838605</v>
          </cell>
          <cell r="AE936">
            <v>2043.39252527143</v>
          </cell>
          <cell r="AF936">
            <v>1542.2967117485</v>
          </cell>
          <cell r="AG936">
            <v>1850.27033929577</v>
          </cell>
          <cell r="AH936">
            <v>2012.85256375854</v>
          </cell>
          <cell r="AI936">
            <v>2103.38872121596</v>
          </cell>
          <cell r="AJ936">
            <v>2022.88343590391</v>
          </cell>
          <cell r="AK936">
            <v>2039.08316009171</v>
          </cell>
          <cell r="AL936">
            <v>1946.355738786</v>
          </cell>
          <cell r="AM936">
            <v>1934.04116714833</v>
          </cell>
          <cell r="AN936">
            <v>2064.92139759373</v>
          </cell>
          <cell r="AO936">
            <v>2202.96891055706</v>
          </cell>
          <cell r="AP936">
            <v>2345.71412404573</v>
          </cell>
          <cell r="AQ936">
            <v>2673.24658861716</v>
          </cell>
          <cell r="AR936">
            <v>2323.00533070477</v>
          </cell>
          <cell r="AS936">
            <v>2395.2519111153</v>
          </cell>
        </row>
        <row r="936"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</row>
        <row r="936">
          <cell r="BX936">
            <v>3.3223540702913</v>
          </cell>
          <cell r="BY936">
            <v>3.08183012062395</v>
          </cell>
          <cell r="BZ936">
            <v>3.07430751959325</v>
          </cell>
          <cell r="CA936">
            <v>3.8355084780059</v>
          </cell>
          <cell r="CB936">
            <v>2.90248167734972</v>
          </cell>
          <cell r="CC936">
            <v>3.4892303760964</v>
          </cell>
          <cell r="CD936">
            <v>3.79147467198616</v>
          </cell>
          <cell r="CE936">
            <v>4.02029315072877</v>
          </cell>
          <cell r="CF936">
            <v>3.82106492737451</v>
          </cell>
          <cell r="CG936">
            <v>3.79555694860448</v>
          </cell>
          <cell r="CH936">
            <v>3.67669087272378</v>
          </cell>
          <cell r="CI936">
            <v>3.69110777267122</v>
          </cell>
          <cell r="CJ936">
            <v>3.96070387845788</v>
          </cell>
          <cell r="CK936">
            <v>4.22549135203556</v>
          </cell>
          <cell r="CL936">
            <v>4.49928943527238</v>
          </cell>
          <cell r="CM936">
            <v>5.12752598909988</v>
          </cell>
          <cell r="CN936">
            <v>4.45573193910549</v>
          </cell>
          <cell r="CO936">
            <v>4.59430734036325</v>
          </cell>
          <cell r="CP936">
            <v>4.50898479755063</v>
          </cell>
          <cell r="CQ936">
            <v>5.23094501410747</v>
          </cell>
          <cell r="CR936">
            <v>1.44270001129681</v>
          </cell>
          <cell r="CS936">
            <v>1.45718170500621</v>
          </cell>
          <cell r="CT936">
            <v>1.41259177406716</v>
          </cell>
          <cell r="CU936">
            <v>1.44424038140012</v>
          </cell>
          <cell r="CV936">
            <v>1.43816604302965</v>
          </cell>
          <cell r="CW936">
            <v>1.45960717275895</v>
          </cell>
          <cell r="CX936">
            <v>1.4558129603784</v>
          </cell>
          <cell r="CY936">
            <v>1.45282290358856</v>
          </cell>
          <cell r="CZ936">
            <v>1.45449067588093</v>
          </cell>
          <cell r="DA936">
            <v>1.43340512972408</v>
          </cell>
          <cell r="DB936">
            <v>1.45041932159598</v>
          </cell>
          <cell r="DC936">
            <v>1.47186019901103</v>
          </cell>
          <cell r="DD936">
            <v>1.45034806044915</v>
          </cell>
          <cell r="DE936">
            <v>1.43554272864252</v>
          </cell>
          <cell r="DF936">
            <v>1.4283619960298</v>
          </cell>
          <cell r="DG936">
            <v>1.4283619960298</v>
          </cell>
          <cell r="DH936">
            <v>1.4283619960298</v>
          </cell>
          <cell r="DI936">
            <v>1.4283619960298</v>
          </cell>
          <cell r="DJ936">
            <v>1.4283619960298</v>
          </cell>
          <cell r="DK936">
            <v>1.4283619960298</v>
          </cell>
        </row>
        <row r="937">
          <cell r="A937">
            <v>1168.03973910125</v>
          </cell>
          <cell r="B937">
            <v>1349.98099170246</v>
          </cell>
          <cell r="C937">
            <v>1584.08016900377</v>
          </cell>
          <cell r="D937">
            <v>1697.06420159113</v>
          </cell>
          <cell r="E937">
            <v>1585.01423315343</v>
          </cell>
          <cell r="F937">
            <v>1707.33456709832</v>
          </cell>
          <cell r="G937">
            <v>1859.91172402624</v>
          </cell>
          <cell r="H937">
            <v>1783.99344788398</v>
          </cell>
          <cell r="I937">
            <v>1625.38371227422</v>
          </cell>
          <cell r="J937">
            <v>1818.90505810028</v>
          </cell>
          <cell r="K937">
            <v>2225.39814871471</v>
          </cell>
          <cell r="L937">
            <v>1855.4953542636</v>
          </cell>
          <cell r="M937">
            <v>2147.60812445313</v>
          </cell>
          <cell r="N937">
            <v>2238.54026347848</v>
          </cell>
          <cell r="O937">
            <v>2220.60276799164</v>
          </cell>
          <cell r="P937">
            <v>2411.6362869095</v>
          </cell>
          <cell r="Q937">
            <v>2259.38661123407</v>
          </cell>
          <cell r="R937">
            <v>2949.6370301105</v>
          </cell>
          <cell r="S937">
            <v>2629.38379691872</v>
          </cell>
          <cell r="T937">
            <v>2771.24272538544</v>
          </cell>
        </row>
        <row r="937">
          <cell r="Z937">
            <v>1168.03973910125</v>
          </cell>
          <cell r="AA937">
            <v>1349.98099170246</v>
          </cell>
          <cell r="AB937">
            <v>1584.08016900377</v>
          </cell>
          <cell r="AC937">
            <v>1697.06420159113</v>
          </cell>
          <cell r="AD937">
            <v>1585.01423315343</v>
          </cell>
          <cell r="AE937">
            <v>1707.33456709832</v>
          </cell>
          <cell r="AF937">
            <v>1859.91172402624</v>
          </cell>
          <cell r="AG937">
            <v>1783.99344788398</v>
          </cell>
          <cell r="AH937">
            <v>1625.38371227422</v>
          </cell>
          <cell r="AI937">
            <v>1818.90505810028</v>
          </cell>
          <cell r="AJ937">
            <v>2225.39814871471</v>
          </cell>
          <cell r="AK937">
            <v>1855.4953542636</v>
          </cell>
          <cell r="AL937">
            <v>2147.60812445313</v>
          </cell>
          <cell r="AM937">
            <v>2238.54026347848</v>
          </cell>
          <cell r="AN937">
            <v>2220.60276799164</v>
          </cell>
          <cell r="AO937">
            <v>2411.6362869095</v>
          </cell>
          <cell r="AP937">
            <v>2259.38661123407</v>
          </cell>
          <cell r="AQ937">
            <v>2949.6370301105</v>
          </cell>
          <cell r="AR937">
            <v>2629.38379691872</v>
          </cell>
          <cell r="AS937">
            <v>2771.24272538544</v>
          </cell>
        </row>
        <row r="937"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</row>
        <row r="937">
          <cell r="BX937">
            <v>3.0180026801977</v>
          </cell>
          <cell r="BY937">
            <v>3.24574887180909</v>
          </cell>
          <cell r="BZ937">
            <v>3.01197880938847</v>
          </cell>
          <cell r="CA937">
            <v>3.25858687687963</v>
          </cell>
          <cell r="CB937">
            <v>3.56377060289185</v>
          </cell>
          <cell r="CC937">
            <v>3.36880398055958</v>
          </cell>
          <cell r="CD937">
            <v>3.08391818731704</v>
          </cell>
          <cell r="CE937">
            <v>3.4736136661257</v>
          </cell>
          <cell r="CF937">
            <v>4.21319960617931</v>
          </cell>
          <cell r="CG937">
            <v>3.59580808320851</v>
          </cell>
          <cell r="CH937">
            <v>4.06955560669518</v>
          </cell>
          <cell r="CI937">
            <v>4.19148927173867</v>
          </cell>
          <cell r="CJ937">
            <v>4.23045238135792</v>
          </cell>
          <cell r="CK937">
            <v>4.59438879388259</v>
          </cell>
          <cell r="CL937">
            <v>4.30433916758018</v>
          </cell>
          <cell r="CM937">
            <v>5.61932966041382</v>
          </cell>
          <cell r="CN937">
            <v>5.00921781487242</v>
          </cell>
          <cell r="CO937">
            <v>5.27947211266908</v>
          </cell>
          <cell r="CP937">
            <v>4.90142881684528</v>
          </cell>
          <cell r="CQ937">
            <v>4.82028627736213</v>
          </cell>
          <cell r="CR937">
            <v>1.4281031025928</v>
          </cell>
          <cell r="CS937">
            <v>1.45775008822409</v>
          </cell>
          <cell r="CT937">
            <v>1.43801915650359</v>
          </cell>
          <cell r="CU937">
            <v>1.43248635273248</v>
          </cell>
          <cell r="CV937">
            <v>1.4417447874566</v>
          </cell>
          <cell r="CW937">
            <v>1.4354777477756</v>
          </cell>
          <cell r="CX937">
            <v>1.42984752016336</v>
          </cell>
          <cell r="CY937">
            <v>1.45085713210955</v>
          </cell>
          <cell r="CZ937">
            <v>1.44397671745612</v>
          </cell>
          <cell r="DA937">
            <v>1.4346159383349</v>
          </cell>
          <cell r="DB937">
            <v>1.44711425976904</v>
          </cell>
          <cell r="DC937">
            <v>1.41374311369106</v>
          </cell>
          <cell r="DD937">
            <v>1.44582319148902</v>
          </cell>
          <cell r="DE937">
            <v>1.46319998110951</v>
          </cell>
          <cell r="DF937">
            <v>1.43810700406094</v>
          </cell>
          <cell r="DG937">
            <v>1.43810700406094</v>
          </cell>
          <cell r="DH937">
            <v>1.43810700406094</v>
          </cell>
          <cell r="DI937">
            <v>1.43810700406094</v>
          </cell>
          <cell r="DJ937">
            <v>1.43810700406094</v>
          </cell>
          <cell r="DK937">
            <v>1.43810700406094</v>
          </cell>
        </row>
        <row r="938">
          <cell r="A938">
            <v>1358.34365399189</v>
          </cell>
          <cell r="B938">
            <v>1393.45323306224</v>
          </cell>
          <cell r="C938">
            <v>1643.35598504354</v>
          </cell>
          <cell r="D938">
            <v>1882.35132041301</v>
          </cell>
          <cell r="E938">
            <v>1817.93146018224</v>
          </cell>
          <cell r="F938">
            <v>1693.16079356638</v>
          </cell>
          <cell r="G938">
            <v>1923.38974011768</v>
          </cell>
          <cell r="H938">
            <v>1614.80076428974</v>
          </cell>
          <cell r="I938">
            <v>1706.6924972503</v>
          </cell>
          <cell r="J938">
            <v>2268.65457654463</v>
          </cell>
          <cell r="K938">
            <v>2074.89971127011</v>
          </cell>
          <cell r="L938">
            <v>2050.89309883977</v>
          </cell>
          <cell r="M938">
            <v>2288.96558040564</v>
          </cell>
          <cell r="N938">
            <v>2013.20851178809</v>
          </cell>
          <cell r="O938">
            <v>2036.61510370919</v>
          </cell>
          <cell r="P938">
            <v>2294.98664757718</v>
          </cell>
          <cell r="Q938">
            <v>2385.20512365481</v>
          </cell>
          <cell r="R938">
            <v>2189.27297498071</v>
          </cell>
          <cell r="S938">
            <v>2794.15169025007</v>
          </cell>
          <cell r="T938">
            <v>2494.88381506837</v>
          </cell>
        </row>
        <row r="938">
          <cell r="Z938">
            <v>1358.34365399189</v>
          </cell>
          <cell r="AA938">
            <v>1393.45323306224</v>
          </cell>
          <cell r="AB938">
            <v>1643.35598504354</v>
          </cell>
          <cell r="AC938">
            <v>1882.35132041301</v>
          </cell>
          <cell r="AD938">
            <v>1817.93146018224</v>
          </cell>
          <cell r="AE938">
            <v>1693.16079356638</v>
          </cell>
          <cell r="AF938">
            <v>1923.38974011768</v>
          </cell>
          <cell r="AG938">
            <v>1614.80076428974</v>
          </cell>
          <cell r="AH938">
            <v>1706.6924972503</v>
          </cell>
          <cell r="AI938">
            <v>2268.65457654463</v>
          </cell>
          <cell r="AJ938">
            <v>2074.89971127011</v>
          </cell>
          <cell r="AK938">
            <v>2050.89309883977</v>
          </cell>
          <cell r="AL938">
            <v>2288.96558040564</v>
          </cell>
          <cell r="AM938">
            <v>2013.20851178809</v>
          </cell>
          <cell r="AN938">
            <v>2036.61510370919</v>
          </cell>
          <cell r="AO938">
            <v>2294.98664757718</v>
          </cell>
          <cell r="AP938">
            <v>2385.20512365481</v>
          </cell>
          <cell r="AQ938">
            <v>2189.27297498071</v>
          </cell>
          <cell r="AR938">
            <v>2794.15169025007</v>
          </cell>
          <cell r="AS938">
            <v>2494.88381506837</v>
          </cell>
        </row>
        <row r="938"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</row>
        <row r="938">
          <cell r="BX938">
            <v>3.07762807604245</v>
          </cell>
          <cell r="BY938">
            <v>3.61466296257055</v>
          </cell>
          <cell r="BZ938">
            <v>3.42603330175649</v>
          </cell>
          <cell r="CA938">
            <v>3.18450896237904</v>
          </cell>
          <cell r="CB938">
            <v>3.59738221591328</v>
          </cell>
          <cell r="CC938">
            <v>3.07272522001401</v>
          </cell>
          <cell r="CD938">
            <v>3.22557331598868</v>
          </cell>
          <cell r="CE938">
            <v>4.3270408313371</v>
          </cell>
          <cell r="CF938">
            <v>3.84761239104385</v>
          </cell>
          <cell r="CG938">
            <v>3.93731921769204</v>
          </cell>
          <cell r="CH938">
            <v>4.31955888479465</v>
          </cell>
          <cell r="CI938">
            <v>3.80983771632391</v>
          </cell>
          <cell r="CJ938">
            <v>3.90138266958573</v>
          </cell>
          <cell r="CK938">
            <v>4.39632462583699</v>
          </cell>
          <cell r="CL938">
            <v>4.56914903355383</v>
          </cell>
          <cell r="CM938">
            <v>4.19381729420865</v>
          </cell>
          <cell r="CN938">
            <v>5.35253566600862</v>
          </cell>
          <cell r="CO938">
            <v>4.77925183850916</v>
          </cell>
          <cell r="CP938">
            <v>4.71524851836708</v>
          </cell>
          <cell r="CQ938">
            <v>5.11560679948419</v>
          </cell>
          <cell r="CR938">
            <v>1.45100846277814</v>
          </cell>
          <cell r="CS938">
            <v>1.47108066005175</v>
          </cell>
          <cell r="CT938">
            <v>1.46292698573651</v>
          </cell>
          <cell r="CU938">
            <v>1.42672413960655</v>
          </cell>
          <cell r="CV938">
            <v>1.45376115723454</v>
          </cell>
          <cell r="CW938">
            <v>1.45667566004805</v>
          </cell>
          <cell r="CX938">
            <v>1.4648320961056</v>
          </cell>
          <cell r="CY938">
            <v>1.43980062199164</v>
          </cell>
          <cell r="CZ938">
            <v>1.44962442251822</v>
          </cell>
          <cell r="DA938">
            <v>1.43643016851602</v>
          </cell>
          <cell r="DB938">
            <v>1.4774504719961</v>
          </cell>
          <cell r="DC938">
            <v>1.42708398573647</v>
          </cell>
          <cell r="DD938">
            <v>1.45180069162362</v>
          </cell>
          <cell r="DE938">
            <v>1.44773614232722</v>
          </cell>
          <cell r="DF938">
            <v>1.43020254099169</v>
          </cell>
          <cell r="DG938">
            <v>1.43020254099169</v>
          </cell>
          <cell r="DH938">
            <v>1.43020254099169</v>
          </cell>
          <cell r="DI938">
            <v>1.43020254099169</v>
          </cell>
          <cell r="DJ938">
            <v>1.43020254099169</v>
          </cell>
          <cell r="DK938">
            <v>1.43020254099169</v>
          </cell>
        </row>
        <row r="939">
          <cell r="A939">
            <v>1201.51762060824</v>
          </cell>
          <cell r="B939">
            <v>1625.48222564996</v>
          </cell>
          <cell r="C939">
            <v>1685.38520160907</v>
          </cell>
          <cell r="D939">
            <v>1612.36289230667</v>
          </cell>
          <cell r="E939">
            <v>1592.63797772739</v>
          </cell>
          <cell r="F939">
            <v>1901.74924814867</v>
          </cell>
          <cell r="G939">
            <v>1925.32189699599</v>
          </cell>
          <cell r="H939">
            <v>1744.12883508859</v>
          </cell>
          <cell r="I939">
            <v>1654.67944313741</v>
          </cell>
          <cell r="J939">
            <v>2024.43435324495</v>
          </cell>
          <cell r="K939">
            <v>2130.50985915749</v>
          </cell>
          <cell r="L939">
            <v>1988.1909711494</v>
          </cell>
          <cell r="M939">
            <v>1777.84465540212</v>
          </cell>
          <cell r="N939">
            <v>1921.55246058022</v>
          </cell>
          <cell r="O939">
            <v>2112.86940740176</v>
          </cell>
          <cell r="P939">
            <v>1900.34926131181</v>
          </cell>
          <cell r="Q939">
            <v>2298.00003062674</v>
          </cell>
          <cell r="R939">
            <v>2457.93715236484</v>
          </cell>
          <cell r="S939">
            <v>2718.72217055103</v>
          </cell>
          <cell r="T939">
            <v>2661.944726945</v>
          </cell>
        </row>
        <row r="939">
          <cell r="Z939">
            <v>1201.51762060824</v>
          </cell>
          <cell r="AA939">
            <v>1625.48222564996</v>
          </cell>
          <cell r="AB939">
            <v>1685.38520160907</v>
          </cell>
          <cell r="AC939">
            <v>1612.36289230667</v>
          </cell>
          <cell r="AD939">
            <v>1592.63797772739</v>
          </cell>
          <cell r="AE939">
            <v>1901.74924814867</v>
          </cell>
          <cell r="AF939">
            <v>1925.32189699599</v>
          </cell>
          <cell r="AG939">
            <v>1744.12883508859</v>
          </cell>
          <cell r="AH939">
            <v>1654.67944313741</v>
          </cell>
          <cell r="AI939">
            <v>2024.43435324495</v>
          </cell>
          <cell r="AJ939">
            <v>2130.50985915749</v>
          </cell>
          <cell r="AK939">
            <v>1988.1909711494</v>
          </cell>
          <cell r="AL939">
            <v>1777.84465540212</v>
          </cell>
          <cell r="AM939">
            <v>1921.55246058022</v>
          </cell>
          <cell r="AN939">
            <v>2112.86940740176</v>
          </cell>
          <cell r="AO939">
            <v>1900.34926131181</v>
          </cell>
          <cell r="AP939">
            <v>2298.00003062674</v>
          </cell>
          <cell r="AQ939">
            <v>2457.93715236484</v>
          </cell>
          <cell r="AR939">
            <v>2718.72217055103</v>
          </cell>
          <cell r="AS939">
            <v>2661.944726945</v>
          </cell>
        </row>
        <row r="939"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</row>
        <row r="939">
          <cell r="BX939">
            <v>3.20890797259479</v>
          </cell>
          <cell r="BY939">
            <v>3.11017749616541</v>
          </cell>
          <cell r="BZ939">
            <v>3.02965396617653</v>
          </cell>
          <cell r="CA939">
            <v>3.65301781726579</v>
          </cell>
          <cell r="CB939">
            <v>3.68625276344259</v>
          </cell>
          <cell r="CC939">
            <v>3.3299711969893</v>
          </cell>
          <cell r="CD939">
            <v>3.16536633479981</v>
          </cell>
          <cell r="CE939">
            <v>3.83195169495464</v>
          </cell>
          <cell r="CF939">
            <v>4.03460670652422</v>
          </cell>
          <cell r="CG939">
            <v>3.79519878322254</v>
          </cell>
          <cell r="CH939">
            <v>3.4055409674317</v>
          </cell>
          <cell r="CI939">
            <v>3.62685903948549</v>
          </cell>
          <cell r="CJ939">
            <v>3.93230872256315</v>
          </cell>
          <cell r="CK939">
            <v>3.53678270412476</v>
          </cell>
          <cell r="CL939">
            <v>4.27685948465513</v>
          </cell>
          <cell r="CM939">
            <v>4.57452205512408</v>
          </cell>
          <cell r="CN939">
            <v>5.05987491135593</v>
          </cell>
          <cell r="CO939">
            <v>4.95420513547926</v>
          </cell>
          <cell r="CP939">
            <v>4.61831981207505</v>
          </cell>
          <cell r="CQ939">
            <v>5.16793607062745</v>
          </cell>
          <cell r="CR939">
            <v>1.43051132545167</v>
          </cell>
          <cell r="CS939">
            <v>1.40490844588989</v>
          </cell>
          <cell r="CT939">
            <v>1.43896108659817</v>
          </cell>
          <cell r="CU939">
            <v>1.42031526725032</v>
          </cell>
          <cell r="CV939">
            <v>1.44022775158964</v>
          </cell>
          <cell r="CW939">
            <v>1.42629249934397</v>
          </cell>
          <cell r="CX939">
            <v>1.43095301674093</v>
          </cell>
          <cell r="CY939">
            <v>1.43497792682008</v>
          </cell>
          <cell r="CZ939">
            <v>1.432178098163</v>
          </cell>
          <cell r="DA939">
            <v>1.44740746488141</v>
          </cell>
          <cell r="DB939">
            <v>1.44673663069102</v>
          </cell>
          <cell r="DC939">
            <v>1.43526040722143</v>
          </cell>
          <cell r="DD939">
            <v>1.43025948642387</v>
          </cell>
          <cell r="DE939">
            <v>1.45153898509596</v>
          </cell>
          <cell r="DF939">
            <v>1.4720826151658</v>
          </cell>
          <cell r="DG939">
            <v>1.4720826151658</v>
          </cell>
          <cell r="DH939">
            <v>1.4720826151658</v>
          </cell>
          <cell r="DI939">
            <v>1.4720826151658</v>
          </cell>
          <cell r="DJ939">
            <v>1.4720826151658</v>
          </cell>
          <cell r="DK939">
            <v>1.4720826151658</v>
          </cell>
        </row>
        <row r="940">
          <cell r="A940">
            <v>1297.69025724501</v>
          </cell>
          <cell r="B940">
            <v>1447.94697918465</v>
          </cell>
          <cell r="C940">
            <v>1487.62824577922</v>
          </cell>
          <cell r="D940">
            <v>1541.51772921908</v>
          </cell>
          <cell r="E940">
            <v>1774.94053168612</v>
          </cell>
          <cell r="F940">
            <v>1541.43688365764</v>
          </cell>
          <cell r="G940">
            <v>1968.09537486268</v>
          </cell>
          <cell r="H940">
            <v>1754.5539995343</v>
          </cell>
          <cell r="I940">
            <v>1712.85048429259</v>
          </cell>
          <cell r="J940">
            <v>1838.86830524124</v>
          </cell>
          <cell r="K940">
            <v>2144.19546303002</v>
          </cell>
          <cell r="L940">
            <v>1839.76418814068</v>
          </cell>
          <cell r="M940">
            <v>1969.23796251533</v>
          </cell>
          <cell r="N940">
            <v>2394.49473261299</v>
          </cell>
          <cell r="O940">
            <v>2158.36643685653</v>
          </cell>
          <cell r="P940">
            <v>2373.77910465699</v>
          </cell>
          <cell r="Q940">
            <v>2536.04801409004</v>
          </cell>
          <cell r="R940">
            <v>2005.05342574301</v>
          </cell>
          <cell r="S940">
            <v>2636.32992081423</v>
          </cell>
          <cell r="T940">
            <v>2678.40263389714</v>
          </cell>
        </row>
        <row r="940">
          <cell r="Z940">
            <v>1297.69025724501</v>
          </cell>
          <cell r="AA940">
            <v>1447.94697918465</v>
          </cell>
          <cell r="AB940">
            <v>1487.62824577922</v>
          </cell>
          <cell r="AC940">
            <v>1541.51772921908</v>
          </cell>
          <cell r="AD940">
            <v>1774.94053168612</v>
          </cell>
          <cell r="AE940">
            <v>1541.43688365764</v>
          </cell>
          <cell r="AF940">
            <v>1968.09537486268</v>
          </cell>
          <cell r="AG940">
            <v>1754.5539995343</v>
          </cell>
          <cell r="AH940">
            <v>1712.85048429259</v>
          </cell>
          <cell r="AI940">
            <v>1838.86830524124</v>
          </cell>
          <cell r="AJ940">
            <v>2144.19546303002</v>
          </cell>
          <cell r="AK940">
            <v>1839.76418814068</v>
          </cell>
          <cell r="AL940">
            <v>1969.23796251533</v>
          </cell>
          <cell r="AM940">
            <v>2394.49473261299</v>
          </cell>
          <cell r="AN940">
            <v>2158.36643685653</v>
          </cell>
          <cell r="AO940">
            <v>2373.77910465699</v>
          </cell>
          <cell r="AP940">
            <v>2536.04801409004</v>
          </cell>
          <cell r="AQ940">
            <v>2005.05342574301</v>
          </cell>
          <cell r="AR940">
            <v>2636.32992081423</v>
          </cell>
          <cell r="AS940">
            <v>2678.40263389714</v>
          </cell>
        </row>
        <row r="940"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</row>
        <row r="940">
          <cell r="BX940">
            <v>2.83737193126398</v>
          </cell>
          <cell r="BY940">
            <v>2.94087665409116</v>
          </cell>
          <cell r="BZ940">
            <v>3.39587868389485</v>
          </cell>
          <cell r="CA940">
            <v>2.95578696610138</v>
          </cell>
          <cell r="CB940">
            <v>3.73298935620394</v>
          </cell>
          <cell r="CC940">
            <v>3.27129300967079</v>
          </cell>
          <cell r="CD940">
            <v>3.2288741645713</v>
          </cell>
          <cell r="CE940">
            <v>3.52900526052856</v>
          </cell>
          <cell r="CF940">
            <v>4.07125073882311</v>
          </cell>
          <cell r="CG940">
            <v>3.46763377573999</v>
          </cell>
          <cell r="CH940">
            <v>3.69004161307655</v>
          </cell>
          <cell r="CI940">
            <v>4.49495316012977</v>
          </cell>
          <cell r="CJ940">
            <v>4.13115378808078</v>
          </cell>
          <cell r="CK940">
            <v>4.54345766910318</v>
          </cell>
          <cell r="CL940">
            <v>4.85404340118508</v>
          </cell>
          <cell r="CM940">
            <v>3.83770981313363</v>
          </cell>
          <cell r="CN940">
            <v>5.04598484901585</v>
          </cell>
          <cell r="CO940">
            <v>5.12651280991227</v>
          </cell>
          <cell r="CP940">
            <v>5.43784929436744</v>
          </cell>
          <cell r="CQ940">
            <v>5.85084877167174</v>
          </cell>
          <cell r="CR940">
            <v>1.44588503273797</v>
          </cell>
          <cell r="CS940">
            <v>1.44625548501513</v>
          </cell>
          <cell r="CT940">
            <v>1.43643269997284</v>
          </cell>
          <cell r="CU940">
            <v>1.43608071374248</v>
          </cell>
          <cell r="CV940">
            <v>1.43198601139821</v>
          </cell>
          <cell r="CW940">
            <v>1.42876154410991</v>
          </cell>
          <cell r="CX940">
            <v>1.44443008227449</v>
          </cell>
          <cell r="CY940">
            <v>1.46944869957761</v>
          </cell>
          <cell r="CZ940">
            <v>1.45336758686582</v>
          </cell>
          <cell r="DA940">
            <v>1.42759644287715</v>
          </cell>
          <cell r="DB940">
            <v>1.44292466731946</v>
          </cell>
          <cell r="DC940">
            <v>1.45357040463328</v>
          </cell>
          <cell r="DD940">
            <v>1.46208988021244</v>
          </cell>
          <cell r="DE940">
            <v>1.4594722809561</v>
          </cell>
          <cell r="DF940">
            <v>1.43139979944046</v>
          </cell>
          <cell r="DG940">
            <v>1.43139979944046</v>
          </cell>
          <cell r="DH940">
            <v>1.43139979944046</v>
          </cell>
          <cell r="DI940">
            <v>1.43139979944046</v>
          </cell>
          <cell r="DJ940">
            <v>1.43139979944046</v>
          </cell>
          <cell r="DK940">
            <v>1.43139979944046</v>
          </cell>
        </row>
        <row r="941">
          <cell r="A941">
            <v>1424.45344366956</v>
          </cell>
          <cell r="B941">
            <v>1296.24830062828</v>
          </cell>
          <cell r="C941">
            <v>1311.83851673275</v>
          </cell>
          <cell r="D941">
            <v>1578.28945107332</v>
          </cell>
          <cell r="E941">
            <v>1774.8382677709</v>
          </cell>
          <cell r="F941">
            <v>1914.51712651035</v>
          </cell>
          <cell r="G941">
            <v>1716.47191653965</v>
          </cell>
          <cell r="H941">
            <v>1900.87089746594</v>
          </cell>
          <cell r="I941">
            <v>1696.64218710475</v>
          </cell>
          <cell r="J941">
            <v>1651.87210747304</v>
          </cell>
          <cell r="K941">
            <v>1742.41364658319</v>
          </cell>
          <cell r="L941">
            <v>1943.32274268226</v>
          </cell>
          <cell r="M941">
            <v>2108.95597851529</v>
          </cell>
          <cell r="N941">
            <v>2703.58153129913</v>
          </cell>
          <cell r="O941">
            <v>2531.31641692817</v>
          </cell>
          <cell r="P941">
            <v>2330.07438055283</v>
          </cell>
          <cell r="Q941">
            <v>2675.77520457345</v>
          </cell>
          <cell r="R941">
            <v>2364.4141954633</v>
          </cell>
          <cell r="S941">
            <v>2465.44262778727</v>
          </cell>
          <cell r="T941">
            <v>2565.8722039463</v>
          </cell>
        </row>
        <row r="941">
          <cell r="Z941">
            <v>1424.45344366956</v>
          </cell>
          <cell r="AA941">
            <v>1296.24830062828</v>
          </cell>
          <cell r="AB941">
            <v>1311.83851673275</v>
          </cell>
          <cell r="AC941">
            <v>1578.28945107332</v>
          </cell>
          <cell r="AD941">
            <v>1774.8382677709</v>
          </cell>
          <cell r="AE941">
            <v>1914.51712651035</v>
          </cell>
          <cell r="AF941">
            <v>1716.47191653965</v>
          </cell>
          <cell r="AG941">
            <v>1900.87089746594</v>
          </cell>
          <cell r="AH941">
            <v>1696.64218710475</v>
          </cell>
          <cell r="AI941">
            <v>1651.87210747304</v>
          </cell>
          <cell r="AJ941">
            <v>1742.41364658319</v>
          </cell>
          <cell r="AK941">
            <v>1943.32274268226</v>
          </cell>
          <cell r="AL941">
            <v>2108.95597851529</v>
          </cell>
          <cell r="AM941">
            <v>2703.58153129913</v>
          </cell>
          <cell r="AN941">
            <v>2531.31641692817</v>
          </cell>
          <cell r="AO941">
            <v>2330.07438055283</v>
          </cell>
          <cell r="AP941">
            <v>2675.77520457345</v>
          </cell>
          <cell r="AQ941">
            <v>2364.4141954633</v>
          </cell>
          <cell r="AR941">
            <v>2465.44262778727</v>
          </cell>
          <cell r="AS941">
            <v>2565.8722039463</v>
          </cell>
        </row>
        <row r="941"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</row>
        <row r="941">
          <cell r="BX941">
            <v>2.50975776049645</v>
          </cell>
          <cell r="BY941">
            <v>2.98967906736998</v>
          </cell>
          <cell r="BZ941">
            <v>3.35416685750792</v>
          </cell>
          <cell r="CA941">
            <v>3.58496990978393</v>
          </cell>
          <cell r="CB941">
            <v>3.25191108490648</v>
          </cell>
          <cell r="CC941">
            <v>3.64253194830401</v>
          </cell>
          <cell r="CD941">
            <v>3.22817470723371</v>
          </cell>
          <cell r="CE941">
            <v>3.15742671093079</v>
          </cell>
          <cell r="CF941">
            <v>3.3234413592602</v>
          </cell>
          <cell r="CG941">
            <v>3.69994287344323</v>
          </cell>
          <cell r="CH941">
            <v>4.0448849296528</v>
          </cell>
          <cell r="CI941">
            <v>5.17499341941071</v>
          </cell>
          <cell r="CJ941">
            <v>4.82272134987031</v>
          </cell>
          <cell r="CK941">
            <v>4.43931046578316</v>
          </cell>
          <cell r="CL941">
            <v>5.09794750282938</v>
          </cell>
          <cell r="CM941">
            <v>4.50473545864925</v>
          </cell>
          <cell r="CN941">
            <v>4.6972171153297</v>
          </cell>
          <cell r="CO941">
            <v>4.8885578176858</v>
          </cell>
          <cell r="CP941">
            <v>4.42052339042302</v>
          </cell>
          <cell r="CQ941">
            <v>4.41582457111991</v>
          </cell>
          <cell r="CR941">
            <v>1.41202057186015</v>
          </cell>
          <cell r="CS941">
            <v>1.42724241673552</v>
          </cell>
          <cell r="CT941">
            <v>1.43204184268525</v>
          </cell>
          <cell r="CU941">
            <v>1.44633607502092</v>
          </cell>
          <cell r="CV941">
            <v>1.44971040595321</v>
          </cell>
          <cell r="CW941">
            <v>1.46312313168462</v>
          </cell>
          <cell r="CX941">
            <v>1.44612280663737</v>
          </cell>
          <cell r="CY941">
            <v>1.42973776110166</v>
          </cell>
          <cell r="CZ941">
            <v>1.43992663989811</v>
          </cell>
          <cell r="DA941">
            <v>1.43334348541104</v>
          </cell>
          <cell r="DB941">
            <v>1.43638340563312</v>
          </cell>
          <cell r="DC941">
            <v>1.43898759518004</v>
          </cell>
          <cell r="DD941">
            <v>1.42846130000275</v>
          </cell>
          <cell r="DE941">
            <v>1.43132021399444</v>
          </cell>
          <cell r="DF941">
            <v>1.43800832930615</v>
          </cell>
          <cell r="DG941">
            <v>1.43800832930615</v>
          </cell>
          <cell r="DH941">
            <v>1.43800832930615</v>
          </cell>
          <cell r="DI941">
            <v>1.43800832930615</v>
          </cell>
          <cell r="DJ941">
            <v>1.43800832930615</v>
          </cell>
          <cell r="DK941">
            <v>1.43800832930615</v>
          </cell>
        </row>
        <row r="942">
          <cell r="A942">
            <v>1367.43621513305</v>
          </cell>
          <cell r="B942">
            <v>1312.08569638861</v>
          </cell>
          <cell r="C942">
            <v>1648.4204712691</v>
          </cell>
          <cell r="D942">
            <v>1736.40662794307</v>
          </cell>
          <cell r="E942">
            <v>1653.04007362948</v>
          </cell>
          <cell r="F942">
            <v>1662.53406893286</v>
          </cell>
          <cell r="G942">
            <v>1630.01238483448</v>
          </cell>
          <cell r="H942">
            <v>1915.08383477493</v>
          </cell>
          <cell r="I942">
            <v>1697.25493070422</v>
          </cell>
          <cell r="J942">
            <v>1869.59207651728</v>
          </cell>
          <cell r="K942">
            <v>1913.80280092111</v>
          </cell>
          <cell r="L942">
            <v>2268.91643672566</v>
          </cell>
          <cell r="M942">
            <v>2125.82811702358</v>
          </cell>
          <cell r="N942">
            <v>1952.22224063492</v>
          </cell>
          <cell r="O942">
            <v>2174.39005204125</v>
          </cell>
          <cell r="P942">
            <v>2319.52178022936</v>
          </cell>
          <cell r="Q942">
            <v>2175.76667052815</v>
          </cell>
          <cell r="R942">
            <v>2430.49629203388</v>
          </cell>
          <cell r="S942">
            <v>2266.8478713535</v>
          </cell>
          <cell r="T942">
            <v>2735.24550940933</v>
          </cell>
        </row>
        <row r="942">
          <cell r="Z942">
            <v>1367.43621513305</v>
          </cell>
          <cell r="AA942">
            <v>1312.08569638861</v>
          </cell>
          <cell r="AB942">
            <v>1648.4204712691</v>
          </cell>
          <cell r="AC942">
            <v>1736.40662794307</v>
          </cell>
          <cell r="AD942">
            <v>1653.04007362948</v>
          </cell>
          <cell r="AE942">
            <v>1662.53406893286</v>
          </cell>
          <cell r="AF942">
            <v>1630.01238483448</v>
          </cell>
          <cell r="AG942">
            <v>1915.08383477493</v>
          </cell>
          <cell r="AH942">
            <v>1697.25493070422</v>
          </cell>
          <cell r="AI942">
            <v>1869.59207651728</v>
          </cell>
          <cell r="AJ942">
            <v>1913.80280092111</v>
          </cell>
          <cell r="AK942">
            <v>2268.91643672566</v>
          </cell>
          <cell r="AL942">
            <v>2125.82811702358</v>
          </cell>
          <cell r="AM942">
            <v>1952.22224063492</v>
          </cell>
          <cell r="AN942">
            <v>2174.39005204125</v>
          </cell>
          <cell r="AO942">
            <v>2319.52178022936</v>
          </cell>
          <cell r="AP942">
            <v>2175.76667052815</v>
          </cell>
          <cell r="AQ942">
            <v>2430.49629203388</v>
          </cell>
          <cell r="AR942">
            <v>2266.8478713535</v>
          </cell>
          <cell r="AS942">
            <v>2735.24550940933</v>
          </cell>
        </row>
        <row r="942"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</row>
        <row r="942">
          <cell r="BX942">
            <v>3.09269279169636</v>
          </cell>
          <cell r="BY942">
            <v>3.32391241172194</v>
          </cell>
          <cell r="BZ942">
            <v>3.13749544548664</v>
          </cell>
          <cell r="CA942">
            <v>3.17003862606253</v>
          </cell>
          <cell r="CB942">
            <v>3.07855417534231</v>
          </cell>
          <cell r="CC942">
            <v>3.62823793099425</v>
          </cell>
          <cell r="CD942">
            <v>3.19267915950783</v>
          </cell>
          <cell r="CE942">
            <v>3.57178379261264</v>
          </cell>
          <cell r="CF942">
            <v>3.59557315728837</v>
          </cell>
          <cell r="CG942">
            <v>4.33161532694097</v>
          </cell>
          <cell r="CH942">
            <v>3.99471466877159</v>
          </cell>
          <cell r="CI942">
            <v>3.70163720601787</v>
          </cell>
          <cell r="CJ942">
            <v>4.14061753039082</v>
          </cell>
          <cell r="CK942">
            <v>4.4169869781757</v>
          </cell>
          <cell r="CL942">
            <v>4.14323897847652</v>
          </cell>
          <cell r="CM942">
            <v>4.62831199255065</v>
          </cell>
          <cell r="CN942">
            <v>4.31668183270246</v>
          </cell>
          <cell r="CO942">
            <v>5.2086356334968</v>
          </cell>
          <cell r="CP942">
            <v>4.73842912786846</v>
          </cell>
          <cell r="CQ942">
            <v>5.18112214147075</v>
          </cell>
          <cell r="CR942">
            <v>1.45642218647904</v>
          </cell>
          <cell r="CS942">
            <v>1.46522256093169</v>
          </cell>
          <cell r="CT942">
            <v>1.46028744961546</v>
          </cell>
          <cell r="CU942">
            <v>1.43122857748717</v>
          </cell>
          <cell r="CV942">
            <v>1.44346884090884</v>
          </cell>
          <cell r="CW942">
            <v>1.43685563407397</v>
          </cell>
          <cell r="CX942">
            <v>1.45061191109763</v>
          </cell>
          <cell r="CY942">
            <v>1.44610279881586</v>
          </cell>
          <cell r="CZ942">
            <v>1.45646125916878</v>
          </cell>
          <cell r="DA942">
            <v>1.43406498546862</v>
          </cell>
          <cell r="DB942">
            <v>1.45826412525107</v>
          </cell>
          <cell r="DC942">
            <v>1.43507882083257</v>
          </cell>
          <cell r="DD942">
            <v>1.45797312321518</v>
          </cell>
          <cell r="DE942">
            <v>1.44491579975368</v>
          </cell>
          <cell r="DF942">
            <v>1.43873056991304</v>
          </cell>
          <cell r="DG942">
            <v>1.43873056991304</v>
          </cell>
          <cell r="DH942">
            <v>1.43873056991304</v>
          </cell>
          <cell r="DI942">
            <v>1.43873056991304</v>
          </cell>
          <cell r="DJ942">
            <v>1.43873056991304</v>
          </cell>
          <cell r="DK942">
            <v>1.43873056991304</v>
          </cell>
        </row>
        <row r="943">
          <cell r="A943">
            <v>1435.55956261984</v>
          </cell>
          <cell r="B943">
            <v>1471.21550391552</v>
          </cell>
          <cell r="C943">
            <v>1558.85114854173</v>
          </cell>
          <cell r="D943">
            <v>2028.94605536135</v>
          </cell>
          <cell r="E943">
            <v>1964.84261432796</v>
          </cell>
          <cell r="F943">
            <v>2121.28118075475</v>
          </cell>
          <cell r="G943">
            <v>1734.36910933613</v>
          </cell>
          <cell r="H943">
            <v>1648.89280772251</v>
          </cell>
          <cell r="I943">
            <v>1854.93258018318</v>
          </cell>
          <cell r="J943">
            <v>1726.99764806221</v>
          </cell>
          <cell r="K943">
            <v>1792.63021740627</v>
          </cell>
          <cell r="L943">
            <v>1834.81146719452</v>
          </cell>
          <cell r="M943">
            <v>1885.43440518741</v>
          </cell>
          <cell r="N943">
            <v>2370.05942239154</v>
          </cell>
          <cell r="O943">
            <v>2211.24747119552</v>
          </cell>
          <cell r="P943">
            <v>2574.50506444516</v>
          </cell>
          <cell r="Q943">
            <v>2598.38714879694</v>
          </cell>
          <cell r="R943">
            <v>2555.23315388011</v>
          </cell>
          <cell r="S943">
            <v>2018.55281225971</v>
          </cell>
          <cell r="T943">
            <v>2393.4856766543</v>
          </cell>
        </row>
        <row r="943">
          <cell r="Z943">
            <v>1435.55956261984</v>
          </cell>
          <cell r="AA943">
            <v>1471.21550391552</v>
          </cell>
          <cell r="AB943">
            <v>1558.85114854173</v>
          </cell>
          <cell r="AC943">
            <v>2028.94605536135</v>
          </cell>
          <cell r="AD943">
            <v>1964.84261432796</v>
          </cell>
          <cell r="AE943">
            <v>2121.28118075475</v>
          </cell>
          <cell r="AF943">
            <v>1734.36910933613</v>
          </cell>
          <cell r="AG943">
            <v>1648.89280772251</v>
          </cell>
          <cell r="AH943">
            <v>1854.93258018318</v>
          </cell>
          <cell r="AI943">
            <v>1726.99764806221</v>
          </cell>
          <cell r="AJ943">
            <v>1792.63021740627</v>
          </cell>
          <cell r="AK943">
            <v>1834.81146719452</v>
          </cell>
          <cell r="AL943">
            <v>1885.43440518741</v>
          </cell>
          <cell r="AM943">
            <v>2370.05942239154</v>
          </cell>
          <cell r="AN943">
            <v>2211.24747119552</v>
          </cell>
          <cell r="AO943">
            <v>2574.50506444516</v>
          </cell>
          <cell r="AP943">
            <v>2598.38714879694</v>
          </cell>
          <cell r="AQ943">
            <v>2555.23315388011</v>
          </cell>
          <cell r="AR943">
            <v>2018.55281225971</v>
          </cell>
          <cell r="AS943">
            <v>2393.4856766543</v>
          </cell>
        </row>
        <row r="943"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</row>
        <row r="943">
          <cell r="BX943">
            <v>2.92327691196885</v>
          </cell>
          <cell r="BY943">
            <v>3.89223562615051</v>
          </cell>
          <cell r="BZ943">
            <v>3.70864108348408</v>
          </cell>
          <cell r="CA943">
            <v>4.0232237736259</v>
          </cell>
          <cell r="CB943">
            <v>3.25872139036576</v>
          </cell>
          <cell r="CC943">
            <v>3.20314102563733</v>
          </cell>
          <cell r="CD943">
            <v>3.50636664436998</v>
          </cell>
          <cell r="CE943">
            <v>3.27063641323799</v>
          </cell>
          <cell r="CF943">
            <v>3.40605137668754</v>
          </cell>
          <cell r="CG943">
            <v>3.47149189837188</v>
          </cell>
          <cell r="CH943">
            <v>3.62233515682591</v>
          </cell>
          <cell r="CI943">
            <v>4.5165699620587</v>
          </cell>
          <cell r="CJ943">
            <v>4.21692031898319</v>
          </cell>
          <cell r="CK943">
            <v>4.90966427729334</v>
          </cell>
          <cell r="CL943">
            <v>4.9552081831992</v>
          </cell>
          <cell r="CM943">
            <v>4.87291212164093</v>
          </cell>
          <cell r="CN943">
            <v>3.84944538313322</v>
          </cell>
          <cell r="CO943">
            <v>4.56445446045975</v>
          </cell>
          <cell r="CP943">
            <v>5.2618515164901</v>
          </cell>
          <cell r="CQ943">
            <v>4.91348779748279</v>
          </cell>
          <cell r="CR943">
            <v>1.44640911098224</v>
          </cell>
          <cell r="CS943">
            <v>1.46773762585608</v>
          </cell>
          <cell r="CT943">
            <v>1.46097177691643</v>
          </cell>
          <cell r="CU943">
            <v>1.42816541699357</v>
          </cell>
          <cell r="CV943">
            <v>1.45151022410516</v>
          </cell>
          <cell r="CW943">
            <v>1.44454536693693</v>
          </cell>
          <cell r="CX943">
            <v>1.45814742064484</v>
          </cell>
          <cell r="CY943">
            <v>1.41033894716098</v>
          </cell>
          <cell r="CZ943">
            <v>1.44936556396776</v>
          </cell>
          <cell r="DA943">
            <v>1.4466604684333</v>
          </cell>
          <cell r="DB943">
            <v>1.44193822140849</v>
          </cell>
          <cell r="DC943">
            <v>1.44804622312309</v>
          </cell>
          <cell r="DD943">
            <v>1.42603417110872</v>
          </cell>
          <cell r="DE943">
            <v>1.43766476342691</v>
          </cell>
          <cell r="DF943">
            <v>1.43664375695663</v>
          </cell>
          <cell r="DG943">
            <v>1.43664375695663</v>
          </cell>
          <cell r="DH943">
            <v>1.43664375695663</v>
          </cell>
          <cell r="DI943">
            <v>1.43664375695663</v>
          </cell>
          <cell r="DJ943">
            <v>1.43664375695663</v>
          </cell>
          <cell r="DK943">
            <v>1.43664375695663</v>
          </cell>
        </row>
        <row r="944">
          <cell r="A944">
            <v>1756.45232980723</v>
          </cell>
          <cell r="B944">
            <v>1566.63090651857</v>
          </cell>
          <cell r="C944">
            <v>1424.76205616655</v>
          </cell>
          <cell r="D944">
            <v>1568.31469622826</v>
          </cell>
          <cell r="E944">
            <v>1632.84584255218</v>
          </cell>
          <cell r="F944">
            <v>1628.15133964293</v>
          </cell>
          <cell r="G944">
            <v>1691.51459346128</v>
          </cell>
          <cell r="H944">
            <v>1803.08142898959</v>
          </cell>
          <cell r="I944">
            <v>2233.74943381577</v>
          </cell>
          <cell r="J944">
            <v>2193.43600365151</v>
          </cell>
          <cell r="K944">
            <v>2098.96479217165</v>
          </cell>
          <cell r="L944">
            <v>1938.17691899392</v>
          </cell>
          <cell r="M944">
            <v>2007.02538827116</v>
          </cell>
          <cell r="N944">
            <v>1866.86128158081</v>
          </cell>
          <cell r="O944">
            <v>2248.11338799661</v>
          </cell>
          <cell r="P944">
            <v>2509.16475350109</v>
          </cell>
          <cell r="Q944">
            <v>2145.45281391141</v>
          </cell>
          <cell r="R944">
            <v>2595.82600785034</v>
          </cell>
          <cell r="S944">
            <v>2449.59404377734</v>
          </cell>
          <cell r="T944">
            <v>2571.78793612302</v>
          </cell>
        </row>
        <row r="944">
          <cell r="Z944">
            <v>1756.45232980723</v>
          </cell>
          <cell r="AA944">
            <v>1566.63090651857</v>
          </cell>
          <cell r="AB944">
            <v>1424.76205616655</v>
          </cell>
          <cell r="AC944">
            <v>1568.31469622826</v>
          </cell>
          <cell r="AD944">
            <v>1632.84584255218</v>
          </cell>
          <cell r="AE944">
            <v>1628.15133964293</v>
          </cell>
          <cell r="AF944">
            <v>1691.51459346128</v>
          </cell>
          <cell r="AG944">
            <v>1803.08142898959</v>
          </cell>
          <cell r="AH944">
            <v>2233.74943381577</v>
          </cell>
          <cell r="AI944">
            <v>2193.43600365151</v>
          </cell>
          <cell r="AJ944">
            <v>2098.96479217165</v>
          </cell>
          <cell r="AK944">
            <v>1938.17691899392</v>
          </cell>
          <cell r="AL944">
            <v>2007.02538827116</v>
          </cell>
          <cell r="AM944">
            <v>1866.86128158081</v>
          </cell>
          <cell r="AN944">
            <v>2248.11338799661</v>
          </cell>
          <cell r="AO944">
            <v>2509.16475350109</v>
          </cell>
          <cell r="AP944">
            <v>2145.45281391141</v>
          </cell>
          <cell r="AQ944">
            <v>2595.82600785034</v>
          </cell>
          <cell r="AR944">
            <v>2449.59404377734</v>
          </cell>
          <cell r="AS944">
            <v>2571.78793612302</v>
          </cell>
        </row>
        <row r="944"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</row>
        <row r="944">
          <cell r="BX944">
            <v>2.74998277250204</v>
          </cell>
          <cell r="BY944">
            <v>2.93634963899729</v>
          </cell>
          <cell r="BZ944">
            <v>3.09140216068222</v>
          </cell>
          <cell r="CA944">
            <v>3.06602945983372</v>
          </cell>
          <cell r="CB944">
            <v>3.18882210385371</v>
          </cell>
          <cell r="CC944">
            <v>3.40607491037472</v>
          </cell>
          <cell r="CD944">
            <v>4.170555488713</v>
          </cell>
          <cell r="CE944">
            <v>4.17330807807689</v>
          </cell>
          <cell r="CF944">
            <v>3.98746273949398</v>
          </cell>
          <cell r="CG944">
            <v>3.67477539216532</v>
          </cell>
          <cell r="CH944">
            <v>3.84361133062981</v>
          </cell>
          <cell r="CI944">
            <v>3.4863262862525</v>
          </cell>
          <cell r="CJ944">
            <v>4.29377912953529</v>
          </cell>
          <cell r="CK944">
            <v>4.7923736003145</v>
          </cell>
          <cell r="CL944">
            <v>4.0977027960253</v>
          </cell>
          <cell r="CM944">
            <v>4.95789206893399</v>
          </cell>
          <cell r="CN944">
            <v>4.67859665671853</v>
          </cell>
          <cell r="CO944">
            <v>4.91198060768469</v>
          </cell>
          <cell r="CP944">
            <v>4.65122370412256</v>
          </cell>
          <cell r="CQ944">
            <v>5.16997999032319</v>
          </cell>
          <cell r="CR944">
            <v>1.41366202945096</v>
          </cell>
          <cell r="CS944">
            <v>1.42995750833531</v>
          </cell>
          <cell r="CT944">
            <v>1.41944805151489</v>
          </cell>
          <cell r="CU944">
            <v>1.4632973319463</v>
          </cell>
          <cell r="CV944">
            <v>1.44709423783943</v>
          </cell>
          <cell r="CW944">
            <v>1.45487467103573</v>
          </cell>
          <cell r="CX944">
            <v>1.45329102925736</v>
          </cell>
          <cell r="CY944">
            <v>1.4503348430396</v>
          </cell>
          <cell r="CZ944">
            <v>1.46739720381889</v>
          </cell>
          <cell r="DA944">
            <v>1.43996407555022</v>
          </cell>
          <cell r="DB944">
            <v>1.44216732478682</v>
          </cell>
          <cell r="DC944">
            <v>1.44500634296981</v>
          </cell>
          <cell r="DD944">
            <v>1.43060762936001</v>
          </cell>
          <cell r="DE944">
            <v>1.46707107216433</v>
          </cell>
          <cell r="DF944">
            <v>1.43445076605539</v>
          </cell>
          <cell r="DG944">
            <v>1.43445076605539</v>
          </cell>
          <cell r="DH944">
            <v>1.43445076605539</v>
          </cell>
          <cell r="DI944">
            <v>1.43445076605539</v>
          </cell>
          <cell r="DJ944">
            <v>1.43445076605539</v>
          </cell>
          <cell r="DK944">
            <v>1.43445076605539</v>
          </cell>
        </row>
        <row r="945">
          <cell r="A945">
            <v>1417.50132400344</v>
          </cell>
          <cell r="B945">
            <v>1474.88847223149</v>
          </cell>
          <cell r="C945">
            <v>1552.05314569254</v>
          </cell>
          <cell r="D945">
            <v>1881.31337891957</v>
          </cell>
          <cell r="E945">
            <v>1750.60479941351</v>
          </cell>
          <cell r="F945">
            <v>1858.82356263675</v>
          </cell>
          <cell r="G945">
            <v>1708.96316140151</v>
          </cell>
          <cell r="H945">
            <v>1754.41965886178</v>
          </cell>
          <cell r="I945">
            <v>1878.10753125282</v>
          </cell>
          <cell r="J945">
            <v>1946.87608114183</v>
          </cell>
          <cell r="K945">
            <v>1888.79502306265</v>
          </cell>
          <cell r="L945">
            <v>1989.72709455771</v>
          </cell>
          <cell r="M945">
            <v>1759.44961100814</v>
          </cell>
          <cell r="N945">
            <v>2139.87637512047</v>
          </cell>
          <cell r="O945">
            <v>1793.16181733886</v>
          </cell>
          <cell r="P945">
            <v>2207.02268511516</v>
          </cell>
          <cell r="Q945">
            <v>2207.87629652521</v>
          </cell>
          <cell r="R945">
            <v>2272.58769391448</v>
          </cell>
          <cell r="S945">
            <v>2651.73402929218</v>
          </cell>
          <cell r="T945">
            <v>2548.17192316529</v>
          </cell>
        </row>
        <row r="945">
          <cell r="Z945">
            <v>1417.50132400344</v>
          </cell>
          <cell r="AA945">
            <v>1474.88847223149</v>
          </cell>
          <cell r="AB945">
            <v>1552.05314569254</v>
          </cell>
          <cell r="AC945">
            <v>1881.31337891957</v>
          </cell>
          <cell r="AD945">
            <v>1750.60479941351</v>
          </cell>
          <cell r="AE945">
            <v>1858.82356263675</v>
          </cell>
          <cell r="AF945">
            <v>1708.96316140151</v>
          </cell>
          <cell r="AG945">
            <v>1754.41965886178</v>
          </cell>
          <cell r="AH945">
            <v>1878.10753125282</v>
          </cell>
          <cell r="AI945">
            <v>1946.87608114183</v>
          </cell>
          <cell r="AJ945">
            <v>1888.79502306265</v>
          </cell>
          <cell r="AK945">
            <v>1989.72709455771</v>
          </cell>
          <cell r="AL945">
            <v>1759.44961100814</v>
          </cell>
          <cell r="AM945">
            <v>2139.87637512047</v>
          </cell>
          <cell r="AN945">
            <v>1793.16181733886</v>
          </cell>
          <cell r="AO945">
            <v>2207.02268511516</v>
          </cell>
          <cell r="AP945">
            <v>2207.87629652521</v>
          </cell>
          <cell r="AQ945">
            <v>2272.58769391448</v>
          </cell>
          <cell r="AR945">
            <v>2651.73402929218</v>
          </cell>
          <cell r="AS945">
            <v>2548.17192316529</v>
          </cell>
        </row>
        <row r="945"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</row>
        <row r="945">
          <cell r="BX945">
            <v>2.95764282419742</v>
          </cell>
          <cell r="BY945">
            <v>3.57251153066352</v>
          </cell>
          <cell r="BZ945">
            <v>3.26583760524936</v>
          </cell>
          <cell r="CA945">
            <v>3.56699922565906</v>
          </cell>
          <cell r="CB945">
            <v>3.23131642256304</v>
          </cell>
          <cell r="CC945">
            <v>3.31842525865231</v>
          </cell>
          <cell r="CD945">
            <v>3.63471196578056</v>
          </cell>
          <cell r="CE945">
            <v>3.67111416802399</v>
          </cell>
          <cell r="CF945">
            <v>3.56161277796388</v>
          </cell>
          <cell r="CG945">
            <v>3.73868857611728</v>
          </cell>
          <cell r="CH945">
            <v>3.36717397890049</v>
          </cell>
          <cell r="CI945">
            <v>4.07955941168283</v>
          </cell>
          <cell r="CJ945">
            <v>3.42522419747362</v>
          </cell>
          <cell r="CK945">
            <v>4.21576426194954</v>
          </cell>
          <cell r="CL945">
            <v>4.21739479547343</v>
          </cell>
          <cell r="CM945">
            <v>4.34100385409091</v>
          </cell>
          <cell r="CN945">
            <v>5.06523364181103</v>
          </cell>
          <cell r="CO945">
            <v>4.86741355194676</v>
          </cell>
          <cell r="CP945">
            <v>4.73358362776021</v>
          </cell>
          <cell r="CQ945">
            <v>4.86862140915282</v>
          </cell>
          <cell r="CR945">
            <v>1.45415250425229</v>
          </cell>
          <cell r="CS945">
            <v>1.42187912451387</v>
          </cell>
          <cell r="CT945">
            <v>1.43769909076548</v>
          </cell>
          <cell r="CU945">
            <v>1.44276181775103</v>
          </cell>
          <cell r="CV945">
            <v>1.46859033190463</v>
          </cell>
          <cell r="CW945">
            <v>1.42771752184899</v>
          </cell>
          <cell r="CX945">
            <v>1.44897318642692</v>
          </cell>
          <cell r="CY945">
            <v>1.448466916598</v>
          </cell>
          <cell r="CZ945">
            <v>1.4156555276091</v>
          </cell>
          <cell r="DA945">
            <v>1.45293957842027</v>
          </cell>
          <cell r="DB945">
            <v>1.45293191812432</v>
          </cell>
          <cell r="DC945">
            <v>1.45808001853918</v>
          </cell>
          <cell r="DD945">
            <v>1.43158919716618</v>
          </cell>
          <cell r="DE945">
            <v>1.43708533415173</v>
          </cell>
          <cell r="DF945">
            <v>1.43429212777424</v>
          </cell>
          <cell r="DG945">
            <v>1.43429212777424</v>
          </cell>
          <cell r="DH945">
            <v>1.43429212777424</v>
          </cell>
          <cell r="DI945">
            <v>1.43429212777424</v>
          </cell>
          <cell r="DJ945">
            <v>1.43429212777424</v>
          </cell>
          <cell r="DK945">
            <v>1.43429212777424</v>
          </cell>
        </row>
        <row r="946">
          <cell r="A946">
            <v>1515.9825743076</v>
          </cell>
          <cell r="B946">
            <v>1562.422401926</v>
          </cell>
          <cell r="C946">
            <v>1300.66455251124</v>
          </cell>
          <cell r="D946">
            <v>1940.38910182119</v>
          </cell>
          <cell r="E946">
            <v>1765.09665068759</v>
          </cell>
          <cell r="F946">
            <v>2154.33511396454</v>
          </cell>
          <cell r="G946">
            <v>1979.08998916165</v>
          </cell>
          <cell r="H946">
            <v>1764.16412613848</v>
          </cell>
          <cell r="I946">
            <v>1966.9920069977</v>
          </cell>
          <cell r="J946">
            <v>1886.67086158438</v>
          </cell>
          <cell r="K946">
            <v>1770.41608863303</v>
          </cell>
          <cell r="L946">
            <v>1975.03327846944</v>
          </cell>
          <cell r="M946">
            <v>2200.67479704692</v>
          </cell>
          <cell r="N946">
            <v>2034.55358819732</v>
          </cell>
          <cell r="O946">
            <v>2547.21337692622</v>
          </cell>
          <cell r="P946">
            <v>2352.08566425461</v>
          </cell>
          <cell r="Q946">
            <v>2216.68582886776</v>
          </cell>
          <cell r="R946">
            <v>2059.52751162363</v>
          </cell>
          <cell r="S946">
            <v>2635.91083753408</v>
          </cell>
          <cell r="T946">
            <v>2401.66394414972</v>
          </cell>
        </row>
        <row r="946">
          <cell r="Z946">
            <v>1515.9825743076</v>
          </cell>
          <cell r="AA946">
            <v>1562.422401926</v>
          </cell>
          <cell r="AB946">
            <v>1300.66455251124</v>
          </cell>
          <cell r="AC946">
            <v>1940.38910182119</v>
          </cell>
          <cell r="AD946">
            <v>1765.09665068759</v>
          </cell>
          <cell r="AE946">
            <v>2154.33511396454</v>
          </cell>
          <cell r="AF946">
            <v>1979.08998916165</v>
          </cell>
          <cell r="AG946">
            <v>1764.16412613848</v>
          </cell>
          <cell r="AH946">
            <v>1966.9920069977</v>
          </cell>
          <cell r="AI946">
            <v>1886.67086158438</v>
          </cell>
          <cell r="AJ946">
            <v>1770.41608863303</v>
          </cell>
          <cell r="AK946">
            <v>1975.03327846944</v>
          </cell>
          <cell r="AL946">
            <v>2200.67479704692</v>
          </cell>
          <cell r="AM946">
            <v>2034.55358819732</v>
          </cell>
          <cell r="AN946">
            <v>2547.21337692622</v>
          </cell>
          <cell r="AO946">
            <v>2352.08566425461</v>
          </cell>
          <cell r="AP946">
            <v>2216.68582886776</v>
          </cell>
          <cell r="AQ946">
            <v>2059.52751162363</v>
          </cell>
          <cell r="AR946">
            <v>2635.91083753408</v>
          </cell>
          <cell r="AS946">
            <v>2401.66394414972</v>
          </cell>
        </row>
        <row r="946"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</row>
        <row r="946">
          <cell r="BX946">
            <v>2.48368655532593</v>
          </cell>
          <cell r="BY946">
            <v>3.63594830710589</v>
          </cell>
          <cell r="BZ946">
            <v>3.36678705552608</v>
          </cell>
          <cell r="CA946">
            <v>4.08141082956227</v>
          </cell>
          <cell r="CB946">
            <v>3.69274634567528</v>
          </cell>
          <cell r="CC946">
            <v>3.36166391986973</v>
          </cell>
          <cell r="CD946">
            <v>3.73188960842345</v>
          </cell>
          <cell r="CE946">
            <v>3.58925494964495</v>
          </cell>
          <cell r="CF946">
            <v>3.39157441022165</v>
          </cell>
          <cell r="CG946">
            <v>3.78616657652964</v>
          </cell>
          <cell r="CH946">
            <v>4.2098862448374</v>
          </cell>
          <cell r="CI946">
            <v>3.81925354242759</v>
          </cell>
          <cell r="CJ946">
            <v>4.85587152137232</v>
          </cell>
          <cell r="CK946">
            <v>4.48389047275833</v>
          </cell>
          <cell r="CL946">
            <v>4.22577145901207</v>
          </cell>
          <cell r="CM946">
            <v>3.9261732376909</v>
          </cell>
          <cell r="CN946">
            <v>5.02495962246555</v>
          </cell>
          <cell r="CO946">
            <v>4.57840385730714</v>
          </cell>
          <cell r="CP946">
            <v>4.83161574924035</v>
          </cell>
          <cell r="CQ946">
            <v>4.58846143946708</v>
          </cell>
          <cell r="CR946">
            <v>1.43593292752674</v>
          </cell>
          <cell r="CS946">
            <v>1.41857610148863</v>
          </cell>
          <cell r="CT946">
            <v>1.43474808436946</v>
          </cell>
          <cell r="CU946">
            <v>1.46210398952811</v>
          </cell>
          <cell r="CV946">
            <v>1.43634900426005</v>
          </cell>
          <cell r="CW946">
            <v>1.44613914892207</v>
          </cell>
          <cell r="CX946">
            <v>1.46832840555584</v>
          </cell>
          <cell r="CY946">
            <v>1.43777798381745</v>
          </cell>
          <cell r="CZ946">
            <v>1.44404571482772</v>
          </cell>
          <cell r="DA946">
            <v>1.44012095466388</v>
          </cell>
          <cell r="DB946">
            <v>1.43014849467324</v>
          </cell>
          <cell r="DC946">
            <v>1.42916323638306</v>
          </cell>
          <cell r="DD946">
            <v>1.43216364259256</v>
          </cell>
          <cell r="DE946">
            <v>1.45947875881936</v>
          </cell>
          <cell r="DF946">
            <v>1.43716050875395</v>
          </cell>
          <cell r="DG946">
            <v>1.43716050875395</v>
          </cell>
          <cell r="DH946">
            <v>1.43716050875395</v>
          </cell>
          <cell r="DI946">
            <v>1.43716050875395</v>
          </cell>
          <cell r="DJ946">
            <v>1.43716050875395</v>
          </cell>
          <cell r="DK946">
            <v>1.43716050875395</v>
          </cell>
        </row>
        <row r="947">
          <cell r="A947">
            <v>1308.92128228399</v>
          </cell>
          <cell r="B947">
            <v>1535.95595849688</v>
          </cell>
          <cell r="C947">
            <v>1711.97549621778</v>
          </cell>
          <cell r="D947">
            <v>1986.01376426534</v>
          </cell>
          <cell r="E947">
            <v>1749.61056599562</v>
          </cell>
          <cell r="F947">
            <v>1592.86449618271</v>
          </cell>
          <cell r="G947">
            <v>1657.58808679182</v>
          </cell>
          <cell r="H947">
            <v>1703.49150884072</v>
          </cell>
          <cell r="I947">
            <v>1746.15704386523</v>
          </cell>
          <cell r="J947">
            <v>1821.38955956611</v>
          </cell>
          <cell r="K947">
            <v>1764.92496524395</v>
          </cell>
          <cell r="L947">
            <v>1937.97896357898</v>
          </cell>
          <cell r="M947">
            <v>2088.86623546925</v>
          </cell>
          <cell r="N947">
            <v>2008.73025105565</v>
          </cell>
          <cell r="O947">
            <v>2275.15473710881</v>
          </cell>
          <cell r="P947">
            <v>2183.01466322236</v>
          </cell>
          <cell r="Q947">
            <v>2121.52744513889</v>
          </cell>
          <cell r="R947">
            <v>2342.95485527216</v>
          </cell>
          <cell r="S947">
            <v>2374.73056147447</v>
          </cell>
          <cell r="T947">
            <v>2630.35845581936</v>
          </cell>
        </row>
        <row r="947">
          <cell r="Z947">
            <v>1308.92128228399</v>
          </cell>
          <cell r="AA947">
            <v>1535.95595849688</v>
          </cell>
          <cell r="AB947">
            <v>1711.97549621778</v>
          </cell>
          <cell r="AC947">
            <v>1986.01376426534</v>
          </cell>
          <cell r="AD947">
            <v>1749.61056599562</v>
          </cell>
          <cell r="AE947">
            <v>1592.86449618271</v>
          </cell>
          <cell r="AF947">
            <v>1657.58808679182</v>
          </cell>
          <cell r="AG947">
            <v>1703.49150884072</v>
          </cell>
          <cell r="AH947">
            <v>1746.15704386523</v>
          </cell>
          <cell r="AI947">
            <v>1821.38955956611</v>
          </cell>
          <cell r="AJ947">
            <v>1764.92496524395</v>
          </cell>
          <cell r="AK947">
            <v>1937.97896357898</v>
          </cell>
          <cell r="AL947">
            <v>2088.86623546925</v>
          </cell>
          <cell r="AM947">
            <v>2008.73025105565</v>
          </cell>
          <cell r="AN947">
            <v>2275.15473710881</v>
          </cell>
          <cell r="AO947">
            <v>2183.01466322236</v>
          </cell>
          <cell r="AP947">
            <v>2121.52744513889</v>
          </cell>
          <cell r="AQ947">
            <v>2342.95485527216</v>
          </cell>
          <cell r="AR947">
            <v>2374.73056147447</v>
          </cell>
          <cell r="AS947">
            <v>2630.35845581936</v>
          </cell>
        </row>
        <row r="947"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</row>
        <row r="947">
          <cell r="BX947">
            <v>3.21211657846041</v>
          </cell>
          <cell r="BY947">
            <v>3.78950865646295</v>
          </cell>
          <cell r="BZ947">
            <v>3.2817843017821</v>
          </cell>
          <cell r="CA947">
            <v>2.98662663530388</v>
          </cell>
          <cell r="CB947">
            <v>3.17298434425643</v>
          </cell>
          <cell r="CC947">
            <v>3.24211571481696</v>
          </cell>
          <cell r="CD947">
            <v>3.30169500842971</v>
          </cell>
          <cell r="CE947">
            <v>3.5104668974268</v>
          </cell>
          <cell r="CF947">
            <v>3.35676568083152</v>
          </cell>
          <cell r="CG947">
            <v>3.65277869598445</v>
          </cell>
          <cell r="CH947">
            <v>3.96310975105269</v>
          </cell>
          <cell r="CI947">
            <v>3.79718614234644</v>
          </cell>
          <cell r="CJ947">
            <v>4.28966680637866</v>
          </cell>
          <cell r="CK947">
            <v>4.11594226358548</v>
          </cell>
          <cell r="CL947">
            <v>4.0000118285574</v>
          </cell>
          <cell r="CM947">
            <v>4.41749983312191</v>
          </cell>
          <cell r="CN947">
            <v>4.47741100747945</v>
          </cell>
          <cell r="CO947">
            <v>4.95938195884833</v>
          </cell>
          <cell r="CP947">
            <v>5.32269228635435</v>
          </cell>
          <cell r="CQ947">
            <v>5.36015462393351</v>
          </cell>
          <cell r="CR947">
            <v>1.45041699279854</v>
          </cell>
          <cell r="CS947">
            <v>1.4497044066934</v>
          </cell>
          <cell r="CT947">
            <v>1.46020348598378</v>
          </cell>
          <cell r="CU947">
            <v>1.4358414491143</v>
          </cell>
          <cell r="CV947">
            <v>1.46062421069675</v>
          </cell>
          <cell r="CW947">
            <v>1.4611844234975</v>
          </cell>
          <cell r="CX947">
            <v>1.43125106567502</v>
          </cell>
          <cell r="CY947">
            <v>1.43952296424578</v>
          </cell>
          <cell r="CZ947">
            <v>1.44895027820147</v>
          </cell>
          <cell r="DA947">
            <v>1.42149421378413</v>
          </cell>
          <cell r="DB947">
            <v>1.44049699128366</v>
          </cell>
          <cell r="DC947">
            <v>1.45355956354611</v>
          </cell>
          <cell r="DD947">
            <v>1.44404812194422</v>
          </cell>
          <cell r="DE947">
            <v>1.44932861980704</v>
          </cell>
          <cell r="DF947">
            <v>1.45309669281175</v>
          </cell>
          <cell r="DG947">
            <v>1.45309669281175</v>
          </cell>
          <cell r="DH947">
            <v>1.45309669281175</v>
          </cell>
          <cell r="DI947">
            <v>1.45309669281175</v>
          </cell>
          <cell r="DJ947">
            <v>1.45309669281175</v>
          </cell>
          <cell r="DK947">
            <v>1.45309669281175</v>
          </cell>
        </row>
        <row r="948">
          <cell r="A948">
            <v>1161.38069111844</v>
          </cell>
          <cell r="B948">
            <v>1545.65598530081</v>
          </cell>
          <cell r="C948">
            <v>1513.51241060035</v>
          </cell>
          <cell r="D948">
            <v>1647.98416932644</v>
          </cell>
          <cell r="E948">
            <v>1548.96654500921</v>
          </cell>
          <cell r="F948">
            <v>1736.06578201596</v>
          </cell>
          <cell r="G948">
            <v>1627.68562195527</v>
          </cell>
          <cell r="H948">
            <v>1639.23730244054</v>
          </cell>
          <cell r="I948">
            <v>1612.69523147598</v>
          </cell>
          <cell r="J948">
            <v>1812.99256881964</v>
          </cell>
          <cell r="K948">
            <v>2126.22234920086</v>
          </cell>
          <cell r="L948">
            <v>2067.24688276188</v>
          </cell>
          <cell r="M948">
            <v>2197.76974278512</v>
          </cell>
          <cell r="N948">
            <v>2409.16949183013</v>
          </cell>
          <cell r="O948">
            <v>2821.07734803472</v>
          </cell>
          <cell r="P948">
            <v>2303.64753389543</v>
          </cell>
          <cell r="Q948">
            <v>2433.98984191919</v>
          </cell>
          <cell r="R948">
            <v>2660.32673572613</v>
          </cell>
          <cell r="S948">
            <v>2392.23811098603</v>
          </cell>
          <cell r="T948">
            <v>2900.19479805964</v>
          </cell>
        </row>
        <row r="948">
          <cell r="Z948">
            <v>1161.38069111844</v>
          </cell>
          <cell r="AA948">
            <v>1545.65598530081</v>
          </cell>
          <cell r="AB948">
            <v>1513.51241060035</v>
          </cell>
          <cell r="AC948">
            <v>1647.98416932644</v>
          </cell>
          <cell r="AD948">
            <v>1548.96654500921</v>
          </cell>
          <cell r="AE948">
            <v>1736.06578201596</v>
          </cell>
          <cell r="AF948">
            <v>1627.68562195527</v>
          </cell>
          <cell r="AG948">
            <v>1639.23730244054</v>
          </cell>
          <cell r="AH948">
            <v>1612.69523147598</v>
          </cell>
          <cell r="AI948">
            <v>1812.99256881964</v>
          </cell>
          <cell r="AJ948">
            <v>2126.22234920086</v>
          </cell>
          <cell r="AK948">
            <v>2067.24688276188</v>
          </cell>
          <cell r="AL948">
            <v>2197.76974278512</v>
          </cell>
          <cell r="AM948">
            <v>2409.16949183013</v>
          </cell>
          <cell r="AN948">
            <v>2821.07734803472</v>
          </cell>
          <cell r="AO948">
            <v>2303.64753389543</v>
          </cell>
          <cell r="AP948">
            <v>2433.98984191919</v>
          </cell>
          <cell r="AQ948">
            <v>2660.32673572613</v>
          </cell>
          <cell r="AR948">
            <v>2392.23811098603</v>
          </cell>
          <cell r="AS948">
            <v>2900.19479805964</v>
          </cell>
        </row>
        <row r="948"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</row>
        <row r="948">
          <cell r="BX948">
            <v>2.88417175343526</v>
          </cell>
          <cell r="BY948">
            <v>3.09744450104348</v>
          </cell>
          <cell r="BZ948">
            <v>2.92805179094308</v>
          </cell>
          <cell r="CA948">
            <v>3.28627091153224</v>
          </cell>
          <cell r="CB948">
            <v>3.12378702902329</v>
          </cell>
          <cell r="CC948">
            <v>3.15940882512095</v>
          </cell>
          <cell r="CD948">
            <v>3.02142581266747</v>
          </cell>
          <cell r="CE948">
            <v>3.47547209814461</v>
          </cell>
          <cell r="CF948">
            <v>4.04368008959884</v>
          </cell>
          <cell r="CG948">
            <v>3.92704970486781</v>
          </cell>
          <cell r="CH948">
            <v>4.18572714395521</v>
          </cell>
          <cell r="CI948">
            <v>4.51406660878418</v>
          </cell>
          <cell r="CJ948">
            <v>5.33940346192718</v>
          </cell>
          <cell r="CK948">
            <v>4.36007315648755</v>
          </cell>
          <cell r="CL948">
            <v>4.6067697496109</v>
          </cell>
          <cell r="CM948">
            <v>5.03515360629477</v>
          </cell>
          <cell r="CN948">
            <v>4.52774698306348</v>
          </cell>
          <cell r="CO948">
            <v>5.48914766757833</v>
          </cell>
          <cell r="CP948">
            <v>4.50967458739066</v>
          </cell>
          <cell r="CQ948">
            <v>5.03087617692597</v>
          </cell>
          <cell r="CR948">
            <v>1.44253357240838</v>
          </cell>
          <cell r="CS948">
            <v>1.43327314038427</v>
          </cell>
          <cell r="CT948">
            <v>1.4377123481539</v>
          </cell>
          <cell r="CU948">
            <v>1.45766134628765</v>
          </cell>
          <cell r="CV948">
            <v>1.44934047002034</v>
          </cell>
          <cell r="CW948">
            <v>1.44733795122363</v>
          </cell>
          <cell r="CX948">
            <v>1.42756616294853</v>
          </cell>
          <cell r="CY948">
            <v>1.42148780077706</v>
          </cell>
          <cell r="CZ948">
            <v>1.46233711296503</v>
          </cell>
          <cell r="DA948">
            <v>1.42918797446963</v>
          </cell>
          <cell r="DB948">
            <v>1.44058545212889</v>
          </cell>
          <cell r="DC948">
            <v>1.44222521113957</v>
          </cell>
          <cell r="DD948">
            <v>1.43852830331527</v>
          </cell>
          <cell r="DE948">
            <v>1.46219915061382</v>
          </cell>
          <cell r="DF948">
            <v>1.44753605731864</v>
          </cell>
          <cell r="DG948">
            <v>1.44753605731864</v>
          </cell>
          <cell r="DH948">
            <v>1.44753605731864</v>
          </cell>
          <cell r="DI948">
            <v>1.44753605731864</v>
          </cell>
          <cell r="DJ948">
            <v>1.44753605731864</v>
          </cell>
          <cell r="DK948">
            <v>1.44753605731864</v>
          </cell>
        </row>
        <row r="949">
          <cell r="A949">
            <v>1355.67394550139</v>
          </cell>
          <cell r="B949">
            <v>1636.59074707971</v>
          </cell>
          <cell r="C949">
            <v>1683.39615983137</v>
          </cell>
          <cell r="D949">
            <v>1550.67678551368</v>
          </cell>
          <cell r="E949">
            <v>1773.3238476423</v>
          </cell>
          <cell r="F949">
            <v>1715.3424399069</v>
          </cell>
          <cell r="G949">
            <v>1755.2425684321</v>
          </cell>
          <cell r="H949">
            <v>1932.45459475108</v>
          </cell>
          <cell r="I949">
            <v>1768.81402097496</v>
          </cell>
          <cell r="J949">
            <v>1946.02161606225</v>
          </cell>
          <cell r="K949">
            <v>2087.28668146841</v>
          </cell>
          <cell r="L949">
            <v>2257.99927559052</v>
          </cell>
          <cell r="M949">
            <v>2182.66467724435</v>
          </cell>
          <cell r="N949">
            <v>2137.34741082767</v>
          </cell>
          <cell r="O949">
            <v>2220.92775957635</v>
          </cell>
          <cell r="P949">
            <v>2133.31185199599</v>
          </cell>
          <cell r="Q949">
            <v>2384.9232295824</v>
          </cell>
          <cell r="R949">
            <v>2370.53284260073</v>
          </cell>
          <cell r="S949">
            <v>2538.51340462768</v>
          </cell>
          <cell r="T949">
            <v>2390.1745725285</v>
          </cell>
        </row>
        <row r="949">
          <cell r="Z949">
            <v>1355.67394550139</v>
          </cell>
          <cell r="AA949">
            <v>1636.59074707971</v>
          </cell>
          <cell r="AB949">
            <v>1683.39615983137</v>
          </cell>
          <cell r="AC949">
            <v>1550.67678551368</v>
          </cell>
          <cell r="AD949">
            <v>1773.3238476423</v>
          </cell>
          <cell r="AE949">
            <v>1715.3424399069</v>
          </cell>
          <cell r="AF949">
            <v>1755.2425684321</v>
          </cell>
          <cell r="AG949">
            <v>1932.45459475108</v>
          </cell>
          <cell r="AH949">
            <v>1768.81402097496</v>
          </cell>
          <cell r="AI949">
            <v>1946.02161606225</v>
          </cell>
          <cell r="AJ949">
            <v>2087.28668146841</v>
          </cell>
          <cell r="AK949">
            <v>2257.99927559052</v>
          </cell>
          <cell r="AL949">
            <v>2182.66467724435</v>
          </cell>
          <cell r="AM949">
            <v>2137.34741082767</v>
          </cell>
          <cell r="AN949">
            <v>2220.92775957635</v>
          </cell>
          <cell r="AO949">
            <v>2133.31185199599</v>
          </cell>
          <cell r="AP949">
            <v>2384.9232295824</v>
          </cell>
          <cell r="AQ949">
            <v>2370.53284260073</v>
          </cell>
          <cell r="AR949">
            <v>2538.51340462768</v>
          </cell>
          <cell r="AS949">
            <v>2390.1745725285</v>
          </cell>
        </row>
        <row r="949"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</row>
        <row r="949">
          <cell r="BX949">
            <v>3.23471370647159</v>
          </cell>
          <cell r="BY949">
            <v>2.92836078729206</v>
          </cell>
          <cell r="BZ949">
            <v>3.2798107734021</v>
          </cell>
          <cell r="CA949">
            <v>3.27844113328698</v>
          </cell>
          <cell r="CB949">
            <v>3.30519029158772</v>
          </cell>
          <cell r="CC949">
            <v>3.69202447116447</v>
          </cell>
          <cell r="CD949">
            <v>3.35977102214017</v>
          </cell>
          <cell r="CE949">
            <v>3.66217954473552</v>
          </cell>
          <cell r="CF949">
            <v>3.94400078746963</v>
          </cell>
          <cell r="CG949">
            <v>4.23461244249113</v>
          </cell>
          <cell r="CH949">
            <v>4.15520361812411</v>
          </cell>
          <cell r="CI949">
            <v>4.04063891900451</v>
          </cell>
          <cell r="CJ949">
            <v>4.21506522237071</v>
          </cell>
          <cell r="CK949">
            <v>4.04878031581488</v>
          </cell>
          <cell r="CL949">
            <v>4.52630974586692</v>
          </cell>
          <cell r="CM949">
            <v>4.49899844794588</v>
          </cell>
          <cell r="CN949">
            <v>4.81780621734813</v>
          </cell>
          <cell r="CO949">
            <v>4.5362761902627</v>
          </cell>
          <cell r="CP949">
            <v>4.58227252972985</v>
          </cell>
          <cell r="CQ949">
            <v>5.12170073712244</v>
          </cell>
          <cell r="CR949">
            <v>1.43561236597067</v>
          </cell>
          <cell r="CS949">
            <v>1.4418239857346</v>
          </cell>
          <cell r="CT949">
            <v>1.42579674494328</v>
          </cell>
          <cell r="CU949">
            <v>1.45078761052568</v>
          </cell>
          <cell r="CV949">
            <v>1.4813115255885</v>
          </cell>
          <cell r="CW949">
            <v>1.43347650223027</v>
          </cell>
          <cell r="CX949">
            <v>1.454949132995</v>
          </cell>
          <cell r="CY949">
            <v>1.43400895399079</v>
          </cell>
          <cell r="CZ949">
            <v>1.44237978688303</v>
          </cell>
          <cell r="DA949">
            <v>1.45584507976068</v>
          </cell>
          <cell r="DB949">
            <v>1.44994738997696</v>
          </cell>
          <cell r="DC949">
            <v>1.46088915318546</v>
          </cell>
          <cell r="DD949">
            <v>1.43913602675063</v>
          </cell>
          <cell r="DE949">
            <v>1.4492129706253</v>
          </cell>
          <cell r="DF949">
            <v>1.44356807472083</v>
          </cell>
          <cell r="DG949">
            <v>1.44356807472083</v>
          </cell>
          <cell r="DH949">
            <v>1.44356807472083</v>
          </cell>
          <cell r="DI949">
            <v>1.44356807472083</v>
          </cell>
          <cell r="DJ949">
            <v>1.44356807472083</v>
          </cell>
          <cell r="DK949">
            <v>1.44356807472083</v>
          </cell>
        </row>
        <row r="950">
          <cell r="A950">
            <v>1130.48177039861</v>
          </cell>
          <cell r="B950">
            <v>1443.0979081474</v>
          </cell>
          <cell r="C950">
            <v>1840.18879295789</v>
          </cell>
          <cell r="D950">
            <v>1715.9224825375</v>
          </cell>
          <cell r="E950">
            <v>1577.12570457913</v>
          </cell>
          <cell r="F950">
            <v>1289.64203082781</v>
          </cell>
          <cell r="G950">
            <v>1770.41475733997</v>
          </cell>
          <cell r="H950">
            <v>1825.97915949285</v>
          </cell>
          <cell r="I950">
            <v>1508.18260371999</v>
          </cell>
          <cell r="J950">
            <v>1649.81328590671</v>
          </cell>
          <cell r="K950">
            <v>2211.52969520154</v>
          </cell>
          <cell r="L950">
            <v>2206.44472571504</v>
          </cell>
          <cell r="M950">
            <v>2210.64728763374</v>
          </cell>
          <cell r="N950">
            <v>1974.44256178123</v>
          </cell>
          <cell r="O950">
            <v>2589.76990020918</v>
          </cell>
          <cell r="P950">
            <v>2494.08622285712</v>
          </cell>
          <cell r="Q950">
            <v>2316.78178459735</v>
          </cell>
          <cell r="R950">
            <v>2180.57165565483</v>
          </cell>
          <cell r="S950">
            <v>2526.06882984564</v>
          </cell>
          <cell r="T950">
            <v>2744.84884696486</v>
          </cell>
        </row>
        <row r="950">
          <cell r="Z950">
            <v>1130.48177039861</v>
          </cell>
          <cell r="AA950">
            <v>1443.0979081474</v>
          </cell>
          <cell r="AB950">
            <v>1840.18879295789</v>
          </cell>
          <cell r="AC950">
            <v>1715.9224825375</v>
          </cell>
          <cell r="AD950">
            <v>1577.12570457913</v>
          </cell>
          <cell r="AE950">
            <v>1289.64203082781</v>
          </cell>
          <cell r="AF950">
            <v>1770.41475733997</v>
          </cell>
          <cell r="AG950">
            <v>1825.97915949285</v>
          </cell>
          <cell r="AH950">
            <v>1508.18260371999</v>
          </cell>
          <cell r="AI950">
            <v>1649.81328590671</v>
          </cell>
          <cell r="AJ950">
            <v>2211.52969520154</v>
          </cell>
          <cell r="AK950">
            <v>2206.44472571504</v>
          </cell>
          <cell r="AL950">
            <v>2210.64728763374</v>
          </cell>
          <cell r="AM950">
            <v>1974.44256178123</v>
          </cell>
          <cell r="AN950">
            <v>2589.76990020918</v>
          </cell>
          <cell r="AO950">
            <v>2494.08622285712</v>
          </cell>
          <cell r="AP950">
            <v>2316.78178459735</v>
          </cell>
          <cell r="AQ950">
            <v>2180.57165565483</v>
          </cell>
          <cell r="AR950">
            <v>2526.06882984564</v>
          </cell>
          <cell r="AS950">
            <v>2744.84884696486</v>
          </cell>
        </row>
        <row r="950"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</row>
        <row r="950">
          <cell r="BX950">
            <v>3.49383275198556</v>
          </cell>
          <cell r="BY950">
            <v>3.23031204787399</v>
          </cell>
          <cell r="BZ950">
            <v>2.97116607532295</v>
          </cell>
          <cell r="CA950">
            <v>2.45485718063658</v>
          </cell>
          <cell r="CB950">
            <v>3.35122259915414</v>
          </cell>
          <cell r="CC950">
            <v>3.44989028495337</v>
          </cell>
          <cell r="CD950">
            <v>2.91833295306231</v>
          </cell>
          <cell r="CE950">
            <v>3.16170244129073</v>
          </cell>
          <cell r="CF950">
            <v>4.11787014050707</v>
          </cell>
          <cell r="CG950">
            <v>4.1719271131617</v>
          </cell>
          <cell r="CH950">
            <v>4.13693507602195</v>
          </cell>
          <cell r="CI950">
            <v>3.74114866039482</v>
          </cell>
          <cell r="CJ950">
            <v>4.8821615173341</v>
          </cell>
          <cell r="CK950">
            <v>4.7017813347675</v>
          </cell>
          <cell r="CL950">
            <v>4.36753198494902</v>
          </cell>
          <cell r="CM950">
            <v>4.11075247347945</v>
          </cell>
          <cell r="CN950">
            <v>4.76207404766479</v>
          </cell>
          <cell r="CO950">
            <v>5.17451199447037</v>
          </cell>
          <cell r="CP950">
            <v>5.1595918215272</v>
          </cell>
          <cell r="CQ950">
            <v>4.85420657565631</v>
          </cell>
          <cell r="CR950">
            <v>1.43585301784148</v>
          </cell>
          <cell r="CS950">
            <v>1.43413323222462</v>
          </cell>
          <cell r="CT950">
            <v>1.44300356922532</v>
          </cell>
          <cell r="CU950">
            <v>1.45532611609401</v>
          </cell>
          <cell r="CV950">
            <v>1.45427493171785</v>
          </cell>
          <cell r="CW950">
            <v>1.43929588480915</v>
          </cell>
          <cell r="CX950">
            <v>1.44736771326285</v>
          </cell>
          <cell r="CY950">
            <v>1.45009905113987</v>
          </cell>
          <cell r="CZ950">
            <v>1.41587927078148</v>
          </cell>
          <cell r="DA950">
            <v>1.42962106133528</v>
          </cell>
          <cell r="DB950">
            <v>1.47138818359131</v>
          </cell>
          <cell r="DC950">
            <v>1.44898361814228</v>
          </cell>
          <cell r="DD950">
            <v>1.46402295419856</v>
          </cell>
          <cell r="DE950">
            <v>1.44592802028403</v>
          </cell>
          <cell r="DF950">
            <v>1.4533030042905</v>
          </cell>
          <cell r="DG950">
            <v>1.4533030042905</v>
          </cell>
          <cell r="DH950">
            <v>1.4533030042905</v>
          </cell>
          <cell r="DI950">
            <v>1.4533030042905</v>
          </cell>
          <cell r="DJ950">
            <v>1.4533030042905</v>
          </cell>
          <cell r="DK950">
            <v>1.4533030042905</v>
          </cell>
        </row>
        <row r="951">
          <cell r="A951">
            <v>1292.99369197083</v>
          </cell>
          <cell r="B951">
            <v>1760.54772513941</v>
          </cell>
          <cell r="C951">
            <v>1698.27372262706</v>
          </cell>
          <cell r="D951">
            <v>1650.00870450094</v>
          </cell>
          <cell r="E951">
            <v>1695.58696876504</v>
          </cell>
          <cell r="F951">
            <v>1830.34471221617</v>
          </cell>
          <cell r="G951">
            <v>1999.98855198018</v>
          </cell>
          <cell r="H951">
            <v>1594.16706839991</v>
          </cell>
          <cell r="I951">
            <v>1748.47937952908</v>
          </cell>
          <cell r="J951">
            <v>1889.83686735342</v>
          </cell>
          <cell r="K951">
            <v>1889.23100357412</v>
          </cell>
          <cell r="L951">
            <v>2288.35667261503</v>
          </cell>
          <cell r="M951">
            <v>2522.72464321278</v>
          </cell>
          <cell r="N951">
            <v>2117.34956283558</v>
          </cell>
          <cell r="O951">
            <v>1996.77083567186</v>
          </cell>
          <cell r="P951">
            <v>2314.3012265143</v>
          </cell>
          <cell r="Q951">
            <v>2274.86300058444</v>
          </cell>
          <cell r="R951">
            <v>2474.26098766174</v>
          </cell>
          <cell r="S951">
            <v>2332.65408088241</v>
          </cell>
          <cell r="T951">
            <v>2521.62027871146</v>
          </cell>
        </row>
        <row r="951">
          <cell r="Z951">
            <v>1292.99369197083</v>
          </cell>
          <cell r="AA951">
            <v>1760.54772513941</v>
          </cell>
          <cell r="AB951">
            <v>1698.27372262706</v>
          </cell>
          <cell r="AC951">
            <v>1650.00870450094</v>
          </cell>
          <cell r="AD951">
            <v>1695.58696876504</v>
          </cell>
          <cell r="AE951">
            <v>1830.34471221617</v>
          </cell>
          <cell r="AF951">
            <v>1999.98855198018</v>
          </cell>
          <cell r="AG951">
            <v>1594.16706839991</v>
          </cell>
          <cell r="AH951">
            <v>1748.47937952908</v>
          </cell>
          <cell r="AI951">
            <v>1889.83686735342</v>
          </cell>
          <cell r="AJ951">
            <v>1889.23100357412</v>
          </cell>
          <cell r="AK951">
            <v>2288.35667261503</v>
          </cell>
          <cell r="AL951">
            <v>2522.72464321278</v>
          </cell>
          <cell r="AM951">
            <v>2117.34956283558</v>
          </cell>
          <cell r="AN951">
            <v>1996.77083567186</v>
          </cell>
          <cell r="AO951">
            <v>2314.3012265143</v>
          </cell>
          <cell r="AP951">
            <v>2274.86300058444</v>
          </cell>
          <cell r="AQ951">
            <v>2474.26098766174</v>
          </cell>
          <cell r="AR951">
            <v>2332.65408088241</v>
          </cell>
          <cell r="AS951">
            <v>2521.62027871146</v>
          </cell>
        </row>
        <row r="951"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</row>
        <row r="951">
          <cell r="BX951">
            <v>3.24453816573306</v>
          </cell>
          <cell r="BY951">
            <v>3.18513849836761</v>
          </cell>
          <cell r="BZ951">
            <v>3.23083513545828</v>
          </cell>
          <cell r="CA951">
            <v>3.4896325243411</v>
          </cell>
          <cell r="CB951">
            <v>3.77334915132374</v>
          </cell>
          <cell r="CC951">
            <v>3.04470667671478</v>
          </cell>
          <cell r="CD951">
            <v>3.35288467070176</v>
          </cell>
          <cell r="CE951">
            <v>3.56321455882669</v>
          </cell>
          <cell r="CF951">
            <v>3.5552532556236</v>
          </cell>
          <cell r="CG951">
            <v>4.36785303535362</v>
          </cell>
          <cell r="CH951">
            <v>4.71046030199804</v>
          </cell>
          <cell r="CI951">
            <v>4.00197937658783</v>
          </cell>
          <cell r="CJ951">
            <v>3.82333361841048</v>
          </cell>
          <cell r="CK951">
            <v>4.43132758371017</v>
          </cell>
          <cell r="CL951">
            <v>4.35581291154332</v>
          </cell>
          <cell r="CM951">
            <v>4.73761187105161</v>
          </cell>
          <cell r="CN951">
            <v>4.46646886474546</v>
          </cell>
          <cell r="CO951">
            <v>4.82829346874911</v>
          </cell>
          <cell r="CP951">
            <v>4.33844713716275</v>
          </cell>
          <cell r="CQ951">
            <v>5.2080721112184</v>
          </cell>
          <cell r="CR951">
            <v>1.44630815633408</v>
          </cell>
          <cell r="CS951">
            <v>1.46872612031317</v>
          </cell>
          <cell r="CT951">
            <v>1.43404222168395</v>
          </cell>
          <cell r="CU951">
            <v>1.41927008683298</v>
          </cell>
          <cell r="CV951">
            <v>1.43784611571715</v>
          </cell>
          <cell r="CW951">
            <v>1.43701178052106</v>
          </cell>
          <cell r="CX951">
            <v>1.45213720507003</v>
          </cell>
          <cell r="CY951">
            <v>1.43448334209567</v>
          </cell>
          <cell r="CZ951">
            <v>1.42872628644892</v>
          </cell>
          <cell r="DA951">
            <v>1.45307984336705</v>
          </cell>
          <cell r="DB951">
            <v>1.45586684832386</v>
          </cell>
          <cell r="DC951">
            <v>1.43536659433964</v>
          </cell>
          <cell r="DD951">
            <v>1.46728215967234</v>
          </cell>
          <cell r="DE951">
            <v>1.44952213905332</v>
          </cell>
          <cell r="DF951">
            <v>1.43084689311322</v>
          </cell>
          <cell r="DG951">
            <v>1.43084689311322</v>
          </cell>
          <cell r="DH951">
            <v>1.43084689311322</v>
          </cell>
          <cell r="DI951">
            <v>1.43084689311322</v>
          </cell>
          <cell r="DJ951">
            <v>1.43084689311322</v>
          </cell>
          <cell r="DK951">
            <v>1.43084689311322</v>
          </cell>
        </row>
        <row r="952">
          <cell r="A952">
            <v>1389.61669639839</v>
          </cell>
          <cell r="B952">
            <v>1480.75822182078</v>
          </cell>
          <cell r="C952">
            <v>1457.48139036275</v>
          </cell>
          <cell r="D952">
            <v>1635.97097202389</v>
          </cell>
          <cell r="E952">
            <v>1456.81429750522</v>
          </cell>
          <cell r="F952">
            <v>1617.20528082096</v>
          </cell>
          <cell r="G952">
            <v>2030.0995576398</v>
          </cell>
          <cell r="H952">
            <v>2016.72802728548</v>
          </cell>
          <cell r="I952">
            <v>2048.88385555282</v>
          </cell>
          <cell r="J952">
            <v>1985.07144487655</v>
          </cell>
          <cell r="K952">
            <v>2107.01624863301</v>
          </cell>
          <cell r="L952">
            <v>2167.86018838003</v>
          </cell>
          <cell r="M952">
            <v>1962.38404675449</v>
          </cell>
          <cell r="N952">
            <v>1824.21987737068</v>
          </cell>
          <cell r="O952">
            <v>2108.67457087224</v>
          </cell>
          <cell r="P952">
            <v>2236.5340127294</v>
          </cell>
          <cell r="Q952">
            <v>2341.69646596997</v>
          </cell>
          <cell r="R952">
            <v>2477.56877325608</v>
          </cell>
          <cell r="S952">
            <v>2324.14682869323</v>
          </cell>
          <cell r="T952">
            <v>2350.12922519148</v>
          </cell>
        </row>
        <row r="952">
          <cell r="Z952">
            <v>1389.61669639839</v>
          </cell>
          <cell r="AA952">
            <v>1480.75822182078</v>
          </cell>
          <cell r="AB952">
            <v>1457.48139036275</v>
          </cell>
          <cell r="AC952">
            <v>1635.97097202389</v>
          </cell>
          <cell r="AD952">
            <v>1456.81429750522</v>
          </cell>
          <cell r="AE952">
            <v>1617.20528082096</v>
          </cell>
          <cell r="AF952">
            <v>2030.0995576398</v>
          </cell>
          <cell r="AG952">
            <v>2016.72802728548</v>
          </cell>
          <cell r="AH952">
            <v>2048.88385555282</v>
          </cell>
          <cell r="AI952">
            <v>1985.07144487655</v>
          </cell>
          <cell r="AJ952">
            <v>2107.01624863301</v>
          </cell>
          <cell r="AK952">
            <v>2167.86018838003</v>
          </cell>
          <cell r="AL952">
            <v>1962.38404675449</v>
          </cell>
          <cell r="AM952">
            <v>1824.21987737068</v>
          </cell>
          <cell r="AN952">
            <v>2108.67457087224</v>
          </cell>
          <cell r="AO952">
            <v>2236.5340127294</v>
          </cell>
          <cell r="AP952">
            <v>2341.69646596997</v>
          </cell>
          <cell r="AQ952">
            <v>2477.56877325608</v>
          </cell>
          <cell r="AR952">
            <v>2324.14682869323</v>
          </cell>
          <cell r="AS952">
            <v>2350.12922519148</v>
          </cell>
        </row>
        <row r="952"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</row>
        <row r="952">
          <cell r="BX952">
            <v>2.77573048581439</v>
          </cell>
          <cell r="BY952">
            <v>3.1201444641807</v>
          </cell>
          <cell r="BZ952">
            <v>2.76732604651523</v>
          </cell>
          <cell r="CA952">
            <v>3.07319429317745</v>
          </cell>
          <cell r="CB952">
            <v>3.84540500310561</v>
          </cell>
          <cell r="CC952">
            <v>3.82920901078316</v>
          </cell>
          <cell r="CD952">
            <v>3.83828185935635</v>
          </cell>
          <cell r="CE952">
            <v>3.80485085807909</v>
          </cell>
          <cell r="CF952">
            <v>3.96866683892446</v>
          </cell>
          <cell r="CG952">
            <v>4.11121974602349</v>
          </cell>
          <cell r="CH952">
            <v>3.67714863273682</v>
          </cell>
          <cell r="CI952">
            <v>3.52583648710753</v>
          </cell>
          <cell r="CJ952">
            <v>3.92325321954995</v>
          </cell>
          <cell r="CK952">
            <v>4.16113960270506</v>
          </cell>
          <cell r="CL952">
            <v>4.3567975477246</v>
          </cell>
          <cell r="CM952">
            <v>4.60959211089298</v>
          </cell>
          <cell r="CN952">
            <v>4.32414591342363</v>
          </cell>
          <cell r="CO952">
            <v>4.37248695291898</v>
          </cell>
          <cell r="CP952">
            <v>5.52766218796458</v>
          </cell>
          <cell r="CQ952">
            <v>5.1603033896788</v>
          </cell>
          <cell r="CR952">
            <v>1.45596797948779</v>
          </cell>
          <cell r="CS952">
            <v>1.44608808315807</v>
          </cell>
          <cell r="CT952">
            <v>1.4385761586116</v>
          </cell>
          <cell r="CU952">
            <v>1.43650792569861</v>
          </cell>
          <cell r="CV952">
            <v>1.44228471125965</v>
          </cell>
          <cell r="CW952">
            <v>1.44172446543511</v>
          </cell>
          <cell r="CX952">
            <v>1.44637992403441</v>
          </cell>
          <cell r="CY952">
            <v>1.44293044620343</v>
          </cell>
          <cell r="CZ952">
            <v>1.46247217683837</v>
          </cell>
          <cell r="DA952">
            <v>1.42937321504293</v>
          </cell>
          <cell r="DB952">
            <v>1.45455577170424</v>
          </cell>
          <cell r="DC952">
            <v>1.44466687474145</v>
          </cell>
          <cell r="DD952">
            <v>1.46210969031212</v>
          </cell>
          <cell r="DE952">
            <v>1.41749700985934</v>
          </cell>
          <cell r="DF952">
            <v>1.47255103910732</v>
          </cell>
          <cell r="DG952">
            <v>1.47255103910732</v>
          </cell>
          <cell r="DH952">
            <v>1.47255103910732</v>
          </cell>
          <cell r="DI952">
            <v>1.47255103910732</v>
          </cell>
          <cell r="DJ952">
            <v>1.47255103910732</v>
          </cell>
          <cell r="DK952">
            <v>1.47255103910732</v>
          </cell>
        </row>
        <row r="953">
          <cell r="A953">
            <v>1262.97851883605</v>
          </cell>
          <cell r="B953">
            <v>1740.18152733333</v>
          </cell>
          <cell r="C953">
            <v>1671.56692304051</v>
          </cell>
          <cell r="D953">
            <v>1661.96090505188</v>
          </cell>
          <cell r="E953">
            <v>1598.2536918757</v>
          </cell>
          <cell r="F953">
            <v>1503.7940606119</v>
          </cell>
          <cell r="G953">
            <v>1836.42865495154</v>
          </cell>
          <cell r="H953">
            <v>1893.62992959636</v>
          </cell>
          <cell r="I953">
            <v>1681.93830051428</v>
          </cell>
          <cell r="J953">
            <v>1740.86476784399</v>
          </cell>
          <cell r="K953">
            <v>1914.26847705751</v>
          </cell>
          <cell r="L953">
            <v>2212.22407952927</v>
          </cell>
          <cell r="M953">
            <v>1990.01605308372</v>
          </cell>
          <cell r="N953">
            <v>1813.18597714682</v>
          </cell>
          <cell r="O953">
            <v>2275.64428516231</v>
          </cell>
          <cell r="P953">
            <v>2476.91966293823</v>
          </cell>
          <cell r="Q953">
            <v>2613.91975702859</v>
          </cell>
          <cell r="R953">
            <v>2380.99744676313</v>
          </cell>
          <cell r="S953">
            <v>2419.39979867826</v>
          </cell>
          <cell r="T953">
            <v>2697.02552596471</v>
          </cell>
        </row>
        <row r="953">
          <cell r="Z953">
            <v>1262.97851883605</v>
          </cell>
          <cell r="AA953">
            <v>1740.18152733333</v>
          </cell>
          <cell r="AB953">
            <v>1671.56692304051</v>
          </cell>
          <cell r="AC953">
            <v>1661.96090505188</v>
          </cell>
          <cell r="AD953">
            <v>1598.2536918757</v>
          </cell>
          <cell r="AE953">
            <v>1503.7940606119</v>
          </cell>
          <cell r="AF953">
            <v>1836.42865495154</v>
          </cell>
          <cell r="AG953">
            <v>1893.62992959636</v>
          </cell>
          <cell r="AH953">
            <v>1681.93830051428</v>
          </cell>
          <cell r="AI953">
            <v>1740.86476784399</v>
          </cell>
          <cell r="AJ953">
            <v>1914.26847705751</v>
          </cell>
          <cell r="AK953">
            <v>2212.22407952927</v>
          </cell>
          <cell r="AL953">
            <v>1990.01605308372</v>
          </cell>
          <cell r="AM953">
            <v>1813.18597714682</v>
          </cell>
          <cell r="AN953">
            <v>2275.64428516231</v>
          </cell>
          <cell r="AO953">
            <v>2476.91966293823</v>
          </cell>
          <cell r="AP953">
            <v>2613.91975702859</v>
          </cell>
          <cell r="AQ953">
            <v>2380.99744676313</v>
          </cell>
          <cell r="AR953">
            <v>2419.39979867826</v>
          </cell>
          <cell r="AS953">
            <v>2697.02552596471</v>
          </cell>
        </row>
        <row r="953"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</row>
        <row r="953">
          <cell r="BX953">
            <v>3.16900218610549</v>
          </cell>
          <cell r="BY953">
            <v>3.19184374076067</v>
          </cell>
          <cell r="BZ953">
            <v>3.02703109870124</v>
          </cell>
          <cell r="CA953">
            <v>2.880156171172</v>
          </cell>
          <cell r="CB953">
            <v>3.45689188079758</v>
          </cell>
          <cell r="CC953">
            <v>3.63987468921005</v>
          </cell>
          <cell r="CD953">
            <v>3.19038391261252</v>
          </cell>
          <cell r="CE953">
            <v>3.28746145495987</v>
          </cell>
          <cell r="CF953">
            <v>3.67993608057014</v>
          </cell>
          <cell r="CG953">
            <v>4.18280718976719</v>
          </cell>
          <cell r="CH953">
            <v>3.78785344739199</v>
          </cell>
          <cell r="CI953">
            <v>3.46202997478965</v>
          </cell>
          <cell r="CJ953">
            <v>4.31250636733287</v>
          </cell>
          <cell r="CK953">
            <v>4.69393739937313</v>
          </cell>
          <cell r="CL953">
            <v>4.95356223702553</v>
          </cell>
          <cell r="CM953">
            <v>4.51215803661376</v>
          </cell>
          <cell r="CN953">
            <v>4.58493320109548</v>
          </cell>
          <cell r="CO953">
            <v>5.11105352862849</v>
          </cell>
          <cell r="CP953">
            <v>5.09109636012109</v>
          </cell>
          <cell r="CQ953">
            <v>5.13859427386047</v>
          </cell>
          <cell r="CR953">
            <v>1.45661069416216</v>
          </cell>
          <cell r="CS953">
            <v>1.42543053922557</v>
          </cell>
          <cell r="CT953">
            <v>1.44513482056588</v>
          </cell>
          <cell r="CU953">
            <v>1.42654776295603</v>
          </cell>
          <cell r="CV953">
            <v>1.44655839178341</v>
          </cell>
          <cell r="CW953">
            <v>1.43047233651477</v>
          </cell>
          <cell r="CX953">
            <v>1.45544366353397</v>
          </cell>
          <cell r="CY953">
            <v>1.42533126751667</v>
          </cell>
          <cell r="CZ953">
            <v>1.44435599746423</v>
          </cell>
          <cell r="DA953">
            <v>1.45081321256109</v>
          </cell>
          <cell r="DB953">
            <v>1.42517996378025</v>
          </cell>
          <cell r="DC953">
            <v>1.44900006482456</v>
          </cell>
          <cell r="DD953">
            <v>1.43936370593369</v>
          </cell>
          <cell r="DE953">
            <v>1.4348901801183</v>
          </cell>
          <cell r="DF953">
            <v>1.44571192390214</v>
          </cell>
          <cell r="DG953">
            <v>1.44571192390214</v>
          </cell>
          <cell r="DH953">
            <v>1.44571192390214</v>
          </cell>
          <cell r="DI953">
            <v>1.44571192390214</v>
          </cell>
          <cell r="DJ953">
            <v>1.44571192390214</v>
          </cell>
          <cell r="DK953">
            <v>1.44571192390214</v>
          </cell>
        </row>
        <row r="954">
          <cell r="A954">
            <v>1307.87305926541</v>
          </cell>
          <cell r="B954">
            <v>1223.26121961941</v>
          </cell>
          <cell r="C954">
            <v>1557.42476253457</v>
          </cell>
          <cell r="D954">
            <v>1602.49097295669</v>
          </cell>
          <cell r="E954">
            <v>1576.49055713728</v>
          </cell>
          <cell r="F954">
            <v>1705.81513412433</v>
          </cell>
          <cell r="G954">
            <v>1821.05447865149</v>
          </cell>
          <cell r="H954">
            <v>1776.14502114083</v>
          </cell>
          <cell r="I954">
            <v>1786.80181269476</v>
          </cell>
          <cell r="J954">
            <v>1707.79089567424</v>
          </cell>
          <cell r="K954">
            <v>1765.76837582977</v>
          </cell>
          <cell r="L954">
            <v>2021.50885133273</v>
          </cell>
          <cell r="M954">
            <v>2261.59458542926</v>
          </cell>
          <cell r="N954">
            <v>2113.29394662468</v>
          </cell>
          <cell r="O954">
            <v>2052.53590911541</v>
          </cell>
          <cell r="P954">
            <v>2443.83646428872</v>
          </cell>
          <cell r="Q954">
            <v>2154.65228138404</v>
          </cell>
          <cell r="R954">
            <v>2473.36022072742</v>
          </cell>
          <cell r="S954">
            <v>2879.75241584615</v>
          </cell>
          <cell r="T954">
            <v>2304.38943617444</v>
          </cell>
        </row>
        <row r="954">
          <cell r="Z954">
            <v>1307.87305926541</v>
          </cell>
          <cell r="AA954">
            <v>1223.26121961941</v>
          </cell>
          <cell r="AB954">
            <v>1557.42476253457</v>
          </cell>
          <cell r="AC954">
            <v>1602.49097295669</v>
          </cell>
          <cell r="AD954">
            <v>1576.49055713728</v>
          </cell>
          <cell r="AE954">
            <v>1705.81513412433</v>
          </cell>
          <cell r="AF954">
            <v>1821.05447865149</v>
          </cell>
          <cell r="AG954">
            <v>1776.14502114083</v>
          </cell>
          <cell r="AH954">
            <v>1786.80181269476</v>
          </cell>
          <cell r="AI954">
            <v>1707.79089567424</v>
          </cell>
          <cell r="AJ954">
            <v>1765.76837582977</v>
          </cell>
          <cell r="AK954">
            <v>2021.50885133273</v>
          </cell>
          <cell r="AL954">
            <v>2261.59458542926</v>
          </cell>
          <cell r="AM954">
            <v>2113.29394662468</v>
          </cell>
          <cell r="AN954">
            <v>2052.53590911541</v>
          </cell>
          <cell r="AO954">
            <v>2443.83646428872</v>
          </cell>
          <cell r="AP954">
            <v>2154.65228138404</v>
          </cell>
          <cell r="AQ954">
            <v>2473.36022072742</v>
          </cell>
          <cell r="AR954">
            <v>2879.75241584615</v>
          </cell>
          <cell r="AS954">
            <v>2304.38943617444</v>
          </cell>
        </row>
        <row r="954"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</row>
        <row r="954">
          <cell r="BX954">
            <v>2.9553453025665</v>
          </cell>
          <cell r="BY954">
            <v>3.02225202133598</v>
          </cell>
          <cell r="BZ954">
            <v>3.00130179064895</v>
          </cell>
          <cell r="CA954">
            <v>3.22332185086635</v>
          </cell>
          <cell r="CB954">
            <v>3.47515504571963</v>
          </cell>
          <cell r="CC954">
            <v>3.39906120846521</v>
          </cell>
          <cell r="CD954">
            <v>3.40274402165014</v>
          </cell>
          <cell r="CE954">
            <v>3.23136601301557</v>
          </cell>
          <cell r="CF954">
            <v>3.35783238681382</v>
          </cell>
          <cell r="CG954">
            <v>3.87201030715842</v>
          </cell>
          <cell r="CH954">
            <v>4.29916944028266</v>
          </cell>
          <cell r="CI954">
            <v>4.02047654160944</v>
          </cell>
          <cell r="CJ954">
            <v>3.94353180310777</v>
          </cell>
          <cell r="CK954">
            <v>4.69533652284332</v>
          </cell>
          <cell r="CL954">
            <v>4.13972771854628</v>
          </cell>
          <cell r="CM954">
            <v>4.75206043785312</v>
          </cell>
          <cell r="CN954">
            <v>5.53286068542402</v>
          </cell>
          <cell r="CO954">
            <v>4.42741731725216</v>
          </cell>
          <cell r="CP954">
            <v>4.94798073845581</v>
          </cell>
          <cell r="CQ954">
            <v>5.04440012729348</v>
          </cell>
          <cell r="CR954">
            <v>1.47361479409873</v>
          </cell>
          <cell r="CS954">
            <v>1.44558767862494</v>
          </cell>
          <cell r="CT954">
            <v>1.44379648426309</v>
          </cell>
          <cell r="CU954">
            <v>1.45268700170737</v>
          </cell>
          <cell r="CV954">
            <v>1.43909293786851</v>
          </cell>
          <cell r="CW954">
            <v>1.44989124174257</v>
          </cell>
          <cell r="CX954">
            <v>1.43567417477244</v>
          </cell>
          <cell r="CY954">
            <v>1.43161609762503</v>
          </cell>
          <cell r="CZ954">
            <v>1.43864698634206</v>
          </cell>
          <cell r="DA954">
            <v>1.44795703964973</v>
          </cell>
          <cell r="DB954">
            <v>1.44072753500547</v>
          </cell>
          <cell r="DC954">
            <v>1.43036303502888</v>
          </cell>
          <cell r="DD954">
            <v>1.44124339251767</v>
          </cell>
          <cell r="DE954">
            <v>1.44008959365573</v>
          </cell>
          <cell r="DF954">
            <v>1.4259771020331</v>
          </cell>
          <cell r="DG954">
            <v>1.4259771020331</v>
          </cell>
          <cell r="DH954">
            <v>1.4259771020331</v>
          </cell>
          <cell r="DI954">
            <v>1.4259771020331</v>
          </cell>
          <cell r="DJ954">
            <v>1.4259771020331</v>
          </cell>
          <cell r="DK954">
            <v>1.4259771020331</v>
          </cell>
        </row>
        <row r="955">
          <cell r="A955">
            <v>1484.11633311429</v>
          </cell>
          <cell r="B955">
            <v>1412.65583319006</v>
          </cell>
          <cell r="C955">
            <v>1589.03201522054</v>
          </cell>
          <cell r="D955">
            <v>1273.01937759889</v>
          </cell>
          <cell r="E955">
            <v>1678.62120770437</v>
          </cell>
          <cell r="F955">
            <v>1722.13103533376</v>
          </cell>
          <cell r="G955">
            <v>1525.21212822202</v>
          </cell>
          <cell r="H955">
            <v>1504.14275295583</v>
          </cell>
          <cell r="I955">
            <v>1932.79434353963</v>
          </cell>
          <cell r="J955">
            <v>1755.22174783015</v>
          </cell>
          <cell r="K955">
            <v>1993.55464698696</v>
          </cell>
          <cell r="L955">
            <v>1904.66851371075</v>
          </cell>
          <cell r="M955">
            <v>2054.30428598053</v>
          </cell>
          <cell r="N955">
            <v>2182.95473596077</v>
          </cell>
          <cell r="O955">
            <v>2191.11395876174</v>
          </cell>
          <cell r="P955">
            <v>2122.14896032859</v>
          </cell>
          <cell r="Q955">
            <v>2197.53742253324</v>
          </cell>
          <cell r="R955">
            <v>2335.71625242855</v>
          </cell>
          <cell r="S955">
            <v>2200.72660030591</v>
          </cell>
          <cell r="T955">
            <v>2284.67362295713</v>
          </cell>
        </row>
        <row r="955">
          <cell r="Z955">
            <v>1484.11633311429</v>
          </cell>
          <cell r="AA955">
            <v>1412.65583319006</v>
          </cell>
          <cell r="AB955">
            <v>1589.03201522054</v>
          </cell>
          <cell r="AC955">
            <v>1273.01937759889</v>
          </cell>
          <cell r="AD955">
            <v>1678.62120770437</v>
          </cell>
          <cell r="AE955">
            <v>1722.13103533376</v>
          </cell>
          <cell r="AF955">
            <v>1525.21212822202</v>
          </cell>
          <cell r="AG955">
            <v>1504.14275295583</v>
          </cell>
          <cell r="AH955">
            <v>1932.79434353963</v>
          </cell>
          <cell r="AI955">
            <v>1755.22174783015</v>
          </cell>
          <cell r="AJ955">
            <v>1993.55464698696</v>
          </cell>
          <cell r="AK955">
            <v>1904.66851371075</v>
          </cell>
          <cell r="AL955">
            <v>2054.30428598053</v>
          </cell>
          <cell r="AM955">
            <v>2182.95473596077</v>
          </cell>
          <cell r="AN955">
            <v>2191.11395876174</v>
          </cell>
          <cell r="AO955">
            <v>2122.14896032859</v>
          </cell>
          <cell r="AP955">
            <v>2197.53742253324</v>
          </cell>
          <cell r="AQ955">
            <v>2335.71625242855</v>
          </cell>
          <cell r="AR955">
            <v>2200.72660030591</v>
          </cell>
          <cell r="AS955">
            <v>2284.67362295713</v>
          </cell>
        </row>
        <row r="955"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</row>
        <row r="955">
          <cell r="BX955">
            <v>3.04016662604185</v>
          </cell>
          <cell r="BY955">
            <v>2.41517985227519</v>
          </cell>
          <cell r="BZ955">
            <v>3.18700366523887</v>
          </cell>
          <cell r="CA955">
            <v>3.30407117657013</v>
          </cell>
          <cell r="CB955">
            <v>2.89930130506114</v>
          </cell>
          <cell r="CC955">
            <v>2.87006958094237</v>
          </cell>
          <cell r="CD955">
            <v>3.63658018179575</v>
          </cell>
          <cell r="CE955">
            <v>3.3785181027554</v>
          </cell>
          <cell r="CF955">
            <v>3.81260890548787</v>
          </cell>
          <cell r="CG955">
            <v>3.5887412529078</v>
          </cell>
          <cell r="CH955">
            <v>3.88869763004364</v>
          </cell>
          <cell r="CI955">
            <v>4.13796443782674</v>
          </cell>
          <cell r="CJ955">
            <v>4.16931381325192</v>
          </cell>
          <cell r="CK955">
            <v>4.03808525736215</v>
          </cell>
          <cell r="CL955">
            <v>4.18153656238113</v>
          </cell>
          <cell r="CM955">
            <v>4.44446716070888</v>
          </cell>
          <cell r="CN955">
            <v>4.18760502033938</v>
          </cell>
          <cell r="CO955">
            <v>4.34734179702393</v>
          </cell>
          <cell r="CP955">
            <v>5.33597590544001</v>
          </cell>
          <cell r="CQ955">
            <v>5.34455045532931</v>
          </cell>
          <cell r="CR955">
            <v>1.44321625584674</v>
          </cell>
          <cell r="CS955">
            <v>1.4616730424196</v>
          </cell>
          <cell r="CT955">
            <v>1.43199794813066</v>
          </cell>
          <cell r="CU955">
            <v>1.44408472060711</v>
          </cell>
          <cell r="CV955">
            <v>1.44303637396162</v>
          </cell>
          <cell r="CW955">
            <v>1.42798595065082</v>
          </cell>
          <cell r="CX955">
            <v>1.44126564482877</v>
          </cell>
          <cell r="CY955">
            <v>1.43583245387416</v>
          </cell>
          <cell r="CZ955">
            <v>1.45612820393991</v>
          </cell>
          <cell r="DA955">
            <v>1.4233538374301</v>
          </cell>
          <cell r="DB955">
            <v>1.43256066614313</v>
          </cell>
          <cell r="DC955">
            <v>1.45406690893339</v>
          </cell>
          <cell r="DD955">
            <v>1.44733056049705</v>
          </cell>
          <cell r="DE955">
            <v>1.4453236601238</v>
          </cell>
          <cell r="DF955">
            <v>1.43981772797544</v>
          </cell>
          <cell r="DG955">
            <v>1.43981772797544</v>
          </cell>
          <cell r="DH955">
            <v>1.43981772797544</v>
          </cell>
          <cell r="DI955">
            <v>1.43981772797544</v>
          </cell>
          <cell r="DJ955">
            <v>1.43981772797544</v>
          </cell>
          <cell r="DK955">
            <v>1.43981772797544</v>
          </cell>
        </row>
        <row r="956">
          <cell r="A956">
            <v>1390.69596157421</v>
          </cell>
          <cell r="B956">
            <v>1608.76543182363</v>
          </cell>
          <cell r="C956">
            <v>1666.82190622098</v>
          </cell>
          <cell r="D956">
            <v>1578.52027492146</v>
          </cell>
          <cell r="E956">
            <v>1765.24431909448</v>
          </cell>
          <cell r="F956">
            <v>1999.5286082254</v>
          </cell>
          <cell r="G956">
            <v>2072.12964786599</v>
          </cell>
          <cell r="H956">
            <v>1846.49553131033</v>
          </cell>
          <cell r="I956">
            <v>1940.56261549127</v>
          </cell>
          <cell r="J956">
            <v>2099.52945102869</v>
          </cell>
          <cell r="K956">
            <v>1997.32225915336</v>
          </cell>
          <cell r="L956">
            <v>1916.30436316725</v>
          </cell>
          <cell r="M956">
            <v>2418.75968884074</v>
          </cell>
          <cell r="N956">
            <v>1945.06239781713</v>
          </cell>
          <cell r="O956">
            <v>2178.00875687653</v>
          </cell>
          <cell r="P956">
            <v>2188.99290149698</v>
          </cell>
          <cell r="Q956">
            <v>2174.10227815846</v>
          </cell>
          <cell r="R956">
            <v>2575.28419676111</v>
          </cell>
          <cell r="S956">
            <v>2532.74693246971</v>
          </cell>
          <cell r="T956">
            <v>2484.35827436418</v>
          </cell>
        </row>
        <row r="956">
          <cell r="Z956">
            <v>1390.69596157421</v>
          </cell>
          <cell r="AA956">
            <v>1608.76543182363</v>
          </cell>
          <cell r="AB956">
            <v>1666.82190622098</v>
          </cell>
          <cell r="AC956">
            <v>1578.52027492146</v>
          </cell>
          <cell r="AD956">
            <v>1765.24431909448</v>
          </cell>
          <cell r="AE956">
            <v>1999.5286082254</v>
          </cell>
          <cell r="AF956">
            <v>2072.12964786599</v>
          </cell>
          <cell r="AG956">
            <v>1846.49553131033</v>
          </cell>
          <cell r="AH956">
            <v>1940.56261549127</v>
          </cell>
          <cell r="AI956">
            <v>2099.52945102869</v>
          </cell>
          <cell r="AJ956">
            <v>1997.32225915336</v>
          </cell>
          <cell r="AK956">
            <v>1916.30436316725</v>
          </cell>
          <cell r="AL956">
            <v>2418.75968884074</v>
          </cell>
          <cell r="AM956">
            <v>1945.06239781713</v>
          </cell>
          <cell r="AN956">
            <v>2178.00875687653</v>
          </cell>
          <cell r="AO956">
            <v>2188.99290149698</v>
          </cell>
          <cell r="AP956">
            <v>2174.10227815846</v>
          </cell>
          <cell r="AQ956">
            <v>2575.28419676111</v>
          </cell>
          <cell r="AR956">
            <v>2532.74693246971</v>
          </cell>
          <cell r="AS956">
            <v>2484.35827436418</v>
          </cell>
        </row>
        <row r="956"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</row>
        <row r="956">
          <cell r="BX956">
            <v>3.08869871212491</v>
          </cell>
          <cell r="BY956">
            <v>2.91238361931029</v>
          </cell>
          <cell r="BZ956">
            <v>3.33204496272116</v>
          </cell>
          <cell r="CA956">
            <v>3.79449865103264</v>
          </cell>
          <cell r="CB956">
            <v>3.88246076186346</v>
          </cell>
          <cell r="CC956">
            <v>3.53300910913205</v>
          </cell>
          <cell r="CD956">
            <v>3.67421869818217</v>
          </cell>
          <cell r="CE956">
            <v>3.99741318994993</v>
          </cell>
          <cell r="CF956">
            <v>3.77549236858656</v>
          </cell>
          <cell r="CG956">
            <v>3.66383982329488</v>
          </cell>
          <cell r="CH956">
            <v>4.53752739582934</v>
          </cell>
          <cell r="CI956">
            <v>3.72812886863796</v>
          </cell>
          <cell r="CJ956">
            <v>4.11459232887698</v>
          </cell>
          <cell r="CK956">
            <v>4.13534306142196</v>
          </cell>
          <cell r="CL956">
            <v>4.1072123918976</v>
          </cell>
          <cell r="CM956">
            <v>4.86510651861078</v>
          </cell>
          <cell r="CN956">
            <v>4.78474710738608</v>
          </cell>
          <cell r="CO956">
            <v>4.6933335165008</v>
          </cell>
          <cell r="CP956">
            <v>4.11773569427203</v>
          </cell>
          <cell r="CQ956">
            <v>4.73906769318571</v>
          </cell>
          <cell r="CR956">
            <v>1.43281722611326</v>
          </cell>
          <cell r="CS956">
            <v>1.45783866494968</v>
          </cell>
          <cell r="CT956">
            <v>1.47849815897642</v>
          </cell>
          <cell r="CU956">
            <v>1.48493936489067</v>
          </cell>
          <cell r="CV956">
            <v>1.4514467421198</v>
          </cell>
          <cell r="CW956">
            <v>1.44371129740413</v>
          </cell>
          <cell r="CX956">
            <v>1.46223436027082</v>
          </cell>
          <cell r="CY956">
            <v>1.43189324180555</v>
          </cell>
          <cell r="CZ956">
            <v>1.44700420475405</v>
          </cell>
          <cell r="DA956">
            <v>1.43896445249445</v>
          </cell>
          <cell r="DB956">
            <v>1.44937805305404</v>
          </cell>
          <cell r="DC956">
            <v>1.43296355555817</v>
          </cell>
          <cell r="DD956">
            <v>1.46042950167689</v>
          </cell>
          <cell r="DE956">
            <v>1.42938676853148</v>
          </cell>
          <cell r="DF956">
            <v>1.45024021875393</v>
          </cell>
          <cell r="DG956">
            <v>1.45024021875393</v>
          </cell>
          <cell r="DH956">
            <v>1.45024021875393</v>
          </cell>
          <cell r="DI956">
            <v>1.45024021875393</v>
          </cell>
          <cell r="DJ956">
            <v>1.45024021875393</v>
          </cell>
          <cell r="DK956">
            <v>1.45024021875393</v>
          </cell>
        </row>
        <row r="957">
          <cell r="A957">
            <v>1616.54051480796</v>
          </cell>
          <cell r="B957">
            <v>1723.21351449618</v>
          </cell>
          <cell r="C957">
            <v>1417.7295042324</v>
          </cell>
          <cell r="D957">
            <v>1601.12717845938</v>
          </cell>
          <cell r="E957">
            <v>1581.31095186318</v>
          </cell>
          <cell r="F957">
            <v>2026.30865549512</v>
          </cell>
          <cell r="G957">
            <v>1704.60008375045</v>
          </cell>
          <cell r="H957">
            <v>1880.14859346943</v>
          </cell>
          <cell r="I957">
            <v>1867.84333354179</v>
          </cell>
          <cell r="J957">
            <v>2009.39020986832</v>
          </cell>
          <cell r="K957">
            <v>2170.39865958832</v>
          </cell>
          <cell r="L957">
            <v>2146.59727825712</v>
          </cell>
          <cell r="M957">
            <v>2192.38578161099</v>
          </cell>
          <cell r="N957">
            <v>2339.51248144757</v>
          </cell>
          <cell r="O957">
            <v>2205.83205090547</v>
          </cell>
          <cell r="P957">
            <v>2137.92772667112</v>
          </cell>
          <cell r="Q957">
            <v>2067.65763588754</v>
          </cell>
          <cell r="R957">
            <v>2232.97147970337</v>
          </cell>
          <cell r="S957">
            <v>2356.2629306129</v>
          </cell>
          <cell r="T957">
            <v>2422.19166673104</v>
          </cell>
        </row>
        <row r="957">
          <cell r="Z957">
            <v>1616.54051480796</v>
          </cell>
          <cell r="AA957">
            <v>1723.21351449618</v>
          </cell>
          <cell r="AB957">
            <v>1417.7295042324</v>
          </cell>
          <cell r="AC957">
            <v>1601.12717845938</v>
          </cell>
          <cell r="AD957">
            <v>1581.31095186318</v>
          </cell>
          <cell r="AE957">
            <v>2026.30865549512</v>
          </cell>
          <cell r="AF957">
            <v>1704.60008375045</v>
          </cell>
          <cell r="AG957">
            <v>1880.14859346943</v>
          </cell>
          <cell r="AH957">
            <v>1867.84333354179</v>
          </cell>
          <cell r="AI957">
            <v>2009.39020986832</v>
          </cell>
          <cell r="AJ957">
            <v>2170.39865958832</v>
          </cell>
          <cell r="AK957">
            <v>2146.59727825712</v>
          </cell>
          <cell r="AL957">
            <v>2192.38578161099</v>
          </cell>
          <cell r="AM957">
            <v>2339.51248144757</v>
          </cell>
          <cell r="AN957">
            <v>2205.83205090547</v>
          </cell>
          <cell r="AO957">
            <v>2137.92772667112</v>
          </cell>
          <cell r="AP957">
            <v>2067.65763588754</v>
          </cell>
          <cell r="AQ957">
            <v>2232.97147970337</v>
          </cell>
          <cell r="AR957">
            <v>2356.2629306129</v>
          </cell>
          <cell r="AS957">
            <v>2422.19166673104</v>
          </cell>
        </row>
        <row r="957"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</row>
        <row r="957">
          <cell r="BX957">
            <v>2.66903844909676</v>
          </cell>
          <cell r="BY957">
            <v>3.00240470451969</v>
          </cell>
          <cell r="BZ957">
            <v>3.03955786180719</v>
          </cell>
          <cell r="CA957">
            <v>3.88883937259276</v>
          </cell>
          <cell r="CB957">
            <v>3.27956618263036</v>
          </cell>
          <cell r="CC957">
            <v>3.5577633160342</v>
          </cell>
          <cell r="CD957">
            <v>3.49464721965892</v>
          </cell>
          <cell r="CE957">
            <v>3.81506832713452</v>
          </cell>
          <cell r="CF957">
            <v>4.07154740281233</v>
          </cell>
          <cell r="CG957">
            <v>4.04191037958497</v>
          </cell>
          <cell r="CH957">
            <v>4.28738170786819</v>
          </cell>
          <cell r="CI957">
            <v>4.42844891464215</v>
          </cell>
          <cell r="CJ957">
            <v>4.21273845566074</v>
          </cell>
          <cell r="CK957">
            <v>4.08305353341551</v>
          </cell>
          <cell r="CL957">
            <v>3.94885042688016</v>
          </cell>
          <cell r="CM957">
            <v>4.26456983389945</v>
          </cell>
          <cell r="CN957">
            <v>4.50003410521041</v>
          </cell>
          <cell r="CO957">
            <v>4.6259460130839</v>
          </cell>
          <cell r="CP957">
            <v>5.17822834587592</v>
          </cell>
          <cell r="CQ957">
            <v>4.54241434857371</v>
          </cell>
          <cell r="CR957">
            <v>1.43477119603987</v>
          </cell>
          <cell r="CS957">
            <v>1.46869680336783</v>
          </cell>
          <cell r="CT957">
            <v>1.45527705824882</v>
          </cell>
          <cell r="CU957">
            <v>1.46104547378134</v>
          </cell>
          <cell r="CV957">
            <v>1.42532531677224</v>
          </cell>
          <cell r="CW957">
            <v>1.42755460719866</v>
          </cell>
          <cell r="CX957">
            <v>1.42401066351068</v>
          </cell>
          <cell r="CY957">
            <v>1.44784562078301</v>
          </cell>
          <cell r="CZ957">
            <v>1.46434780804695</v>
          </cell>
          <cell r="DA957">
            <v>1.44300919016787</v>
          </cell>
          <cell r="DB957">
            <v>1.46045154561997</v>
          </cell>
          <cell r="DC957">
            <v>1.45502692570463</v>
          </cell>
          <cell r="DD957">
            <v>1.4009800846405</v>
          </cell>
          <cell r="DE957">
            <v>1.44737432008078</v>
          </cell>
          <cell r="DF957">
            <v>1.43454798951789</v>
          </cell>
          <cell r="DG957">
            <v>1.43454798951789</v>
          </cell>
          <cell r="DH957">
            <v>1.43454798951789</v>
          </cell>
          <cell r="DI957">
            <v>1.43454798951789</v>
          </cell>
          <cell r="DJ957">
            <v>1.43454798951789</v>
          </cell>
          <cell r="DK957">
            <v>1.43454798951789</v>
          </cell>
        </row>
        <row r="958">
          <cell r="A958">
            <v>1411.66245744189</v>
          </cell>
          <cell r="B958">
            <v>1295.38144426301</v>
          </cell>
          <cell r="C958">
            <v>1580.56572738708</v>
          </cell>
          <cell r="D958">
            <v>1350.95448390314</v>
          </cell>
          <cell r="E958">
            <v>1905.4443446567</v>
          </cell>
          <cell r="F958">
            <v>1911.64187524613</v>
          </cell>
          <cell r="G958">
            <v>1805.25544553503</v>
          </cell>
          <cell r="H958">
            <v>1773.63830186947</v>
          </cell>
          <cell r="I958">
            <v>2060.12412629588</v>
          </cell>
          <cell r="J958">
            <v>1964.32203079891</v>
          </cell>
          <cell r="K958">
            <v>2345.23727570329</v>
          </cell>
          <cell r="L958">
            <v>1776.53767218134</v>
          </cell>
          <cell r="M958">
            <v>1953.78784092957</v>
          </cell>
          <cell r="N958">
            <v>2056.87947985717</v>
          </cell>
          <cell r="O958">
            <v>1920.07964509732</v>
          </cell>
          <cell r="P958">
            <v>2625.5340652161</v>
          </cell>
          <cell r="Q958">
            <v>2424.36350123666</v>
          </cell>
          <cell r="R958">
            <v>2709.06739895735</v>
          </cell>
          <cell r="S958">
            <v>2540.50133923562</v>
          </cell>
          <cell r="T958">
            <v>2763.78820548237</v>
          </cell>
        </row>
        <row r="958">
          <cell r="Z958">
            <v>1411.66245744189</v>
          </cell>
          <cell r="AA958">
            <v>1295.38144426301</v>
          </cell>
          <cell r="AB958">
            <v>1580.56572738708</v>
          </cell>
          <cell r="AC958">
            <v>1350.95448390314</v>
          </cell>
          <cell r="AD958">
            <v>1905.4443446567</v>
          </cell>
          <cell r="AE958">
            <v>1911.64187524613</v>
          </cell>
          <cell r="AF958">
            <v>1805.25544553503</v>
          </cell>
          <cell r="AG958">
            <v>1773.63830186947</v>
          </cell>
          <cell r="AH958">
            <v>2060.12412629588</v>
          </cell>
          <cell r="AI958">
            <v>1964.32203079891</v>
          </cell>
          <cell r="AJ958">
            <v>2345.23727570329</v>
          </cell>
          <cell r="AK958">
            <v>1776.53767218134</v>
          </cell>
          <cell r="AL958">
            <v>1953.78784092957</v>
          </cell>
          <cell r="AM958">
            <v>2056.87947985717</v>
          </cell>
          <cell r="AN958">
            <v>1920.07964509732</v>
          </cell>
          <cell r="AO958">
            <v>2625.5340652161</v>
          </cell>
          <cell r="AP958">
            <v>2424.36350123666</v>
          </cell>
          <cell r="AQ958">
            <v>2709.06739895735</v>
          </cell>
          <cell r="AR958">
            <v>2540.50133923562</v>
          </cell>
          <cell r="AS958">
            <v>2763.78820548237</v>
          </cell>
        </row>
        <row r="958"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</row>
        <row r="958">
          <cell r="BX958">
            <v>3.01271805252194</v>
          </cell>
          <cell r="BY958">
            <v>2.60096377897686</v>
          </cell>
          <cell r="BZ958">
            <v>3.62185786784441</v>
          </cell>
          <cell r="CA958">
            <v>3.6735649941113</v>
          </cell>
          <cell r="CB958">
            <v>3.39285329474492</v>
          </cell>
          <cell r="CC958">
            <v>3.34235199735209</v>
          </cell>
          <cell r="CD958">
            <v>3.90004128491144</v>
          </cell>
          <cell r="CE958">
            <v>3.69212279397172</v>
          </cell>
          <cell r="CF958">
            <v>4.41447552027097</v>
          </cell>
          <cell r="CG958">
            <v>3.37400642100715</v>
          </cell>
          <cell r="CH958">
            <v>3.77435793828135</v>
          </cell>
          <cell r="CI958">
            <v>3.94113452628118</v>
          </cell>
          <cell r="CJ958">
            <v>3.57381632042308</v>
          </cell>
          <cell r="CK958">
            <v>4.88686837343172</v>
          </cell>
          <cell r="CL958">
            <v>4.51243252824467</v>
          </cell>
          <cell r="CM958">
            <v>5.04234775273042</v>
          </cell>
          <cell r="CN958">
            <v>4.72859819716322</v>
          </cell>
          <cell r="CO958">
            <v>5.14419879413132</v>
          </cell>
          <cell r="CP958">
            <v>4.51937029021486</v>
          </cell>
          <cell r="CQ958">
            <v>4.88595472545016</v>
          </cell>
          <cell r="CR958">
            <v>1.44194266845864</v>
          </cell>
          <cell r="CS958">
            <v>1.45605728494474</v>
          </cell>
          <cell r="CT958">
            <v>1.43734560813269</v>
          </cell>
          <cell r="CU958">
            <v>1.42302833714756</v>
          </cell>
          <cell r="CV958">
            <v>1.44135845615606</v>
          </cell>
          <cell r="CW958">
            <v>1.42569275596588</v>
          </cell>
          <cell r="CX958">
            <v>1.45774217172712</v>
          </cell>
          <cell r="CY958">
            <v>1.45385136654372</v>
          </cell>
          <cell r="CZ958">
            <v>1.44720921553271</v>
          </cell>
          <cell r="DA958">
            <v>1.45761787846183</v>
          </cell>
          <cell r="DB958">
            <v>1.45550871789003</v>
          </cell>
          <cell r="DC958">
            <v>1.44256586733883</v>
          </cell>
          <cell r="DD958">
            <v>1.41821297485221</v>
          </cell>
          <cell r="DE958">
            <v>1.4298639664811</v>
          </cell>
          <cell r="DF958">
            <v>1.47195370626268</v>
          </cell>
          <cell r="DG958">
            <v>1.47195370626268</v>
          </cell>
          <cell r="DH958">
            <v>1.47195370626268</v>
          </cell>
          <cell r="DI958">
            <v>1.47195370626268</v>
          </cell>
          <cell r="DJ958">
            <v>1.47195370626268</v>
          </cell>
          <cell r="DK958">
            <v>1.47195370626268</v>
          </cell>
        </row>
        <row r="959">
          <cell r="A959">
            <v>1544.66897660785</v>
          </cell>
          <cell r="B959">
            <v>1503.49639770681</v>
          </cell>
          <cell r="C959">
            <v>1946.43713661535</v>
          </cell>
          <cell r="D959">
            <v>1819.23377126393</v>
          </cell>
          <cell r="E959">
            <v>1672.53291276169</v>
          </cell>
          <cell r="F959">
            <v>1902.26387385861</v>
          </cell>
          <cell r="G959">
            <v>1856.07461392724</v>
          </cell>
          <cell r="H959">
            <v>1686.34629033317</v>
          </cell>
          <cell r="I959">
            <v>1846.62377836767</v>
          </cell>
          <cell r="J959">
            <v>1852.28925586869</v>
          </cell>
          <cell r="K959">
            <v>1780.06930325986</v>
          </cell>
          <cell r="L959">
            <v>1947.55186169592</v>
          </cell>
          <cell r="M959">
            <v>2011.64306661706</v>
          </cell>
          <cell r="N959">
            <v>2141.57428853143</v>
          </cell>
          <cell r="O959">
            <v>2548.83104805608</v>
          </cell>
          <cell r="P959">
            <v>2317.79106308711</v>
          </cell>
          <cell r="Q959">
            <v>2346.6126896506</v>
          </cell>
          <cell r="R959">
            <v>2318.3769330257</v>
          </cell>
          <cell r="S959">
            <v>2559.20442728252</v>
          </cell>
          <cell r="T959">
            <v>2548.02319075077</v>
          </cell>
        </row>
        <row r="959">
          <cell r="Z959">
            <v>1544.66897660785</v>
          </cell>
          <cell r="AA959">
            <v>1503.49639770681</v>
          </cell>
          <cell r="AB959">
            <v>1946.43713661535</v>
          </cell>
          <cell r="AC959">
            <v>1819.23377126393</v>
          </cell>
          <cell r="AD959">
            <v>1672.53291276169</v>
          </cell>
          <cell r="AE959">
            <v>1902.26387385861</v>
          </cell>
          <cell r="AF959">
            <v>1856.07461392724</v>
          </cell>
          <cell r="AG959">
            <v>1686.34629033317</v>
          </cell>
          <cell r="AH959">
            <v>1846.62377836767</v>
          </cell>
          <cell r="AI959">
            <v>1852.28925586869</v>
          </cell>
          <cell r="AJ959">
            <v>1780.06930325986</v>
          </cell>
          <cell r="AK959">
            <v>1947.55186169592</v>
          </cell>
          <cell r="AL959">
            <v>2011.64306661706</v>
          </cell>
          <cell r="AM959">
            <v>2141.57428853143</v>
          </cell>
          <cell r="AN959">
            <v>2548.83104805608</v>
          </cell>
          <cell r="AO959">
            <v>2317.79106308711</v>
          </cell>
          <cell r="AP959">
            <v>2346.6126896506</v>
          </cell>
          <cell r="AQ959">
            <v>2318.3769330257</v>
          </cell>
          <cell r="AR959">
            <v>2559.20442728252</v>
          </cell>
          <cell r="AS959">
            <v>2548.02319075077</v>
          </cell>
        </row>
        <row r="959"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</row>
        <row r="959">
          <cell r="BX959">
            <v>3.64803849008893</v>
          </cell>
          <cell r="BY959">
            <v>3.43653400568758</v>
          </cell>
          <cell r="BZ959">
            <v>3.18938355219886</v>
          </cell>
          <cell r="CA959">
            <v>3.6290184754154</v>
          </cell>
          <cell r="CB959">
            <v>3.48860146431775</v>
          </cell>
          <cell r="CC959">
            <v>3.20460628303769</v>
          </cell>
          <cell r="CD959">
            <v>3.45352717177305</v>
          </cell>
          <cell r="CE959">
            <v>3.53594373733311</v>
          </cell>
          <cell r="CF959">
            <v>3.42679759505573</v>
          </cell>
          <cell r="CG959">
            <v>3.75834119869008</v>
          </cell>
          <cell r="CH959">
            <v>3.82285235895342</v>
          </cell>
          <cell r="CI959">
            <v>4.14737136665949</v>
          </cell>
          <cell r="CJ959">
            <v>4.81908564481381</v>
          </cell>
          <cell r="CK959">
            <v>4.38225736787051</v>
          </cell>
          <cell r="CL959">
            <v>4.43675053913748</v>
          </cell>
          <cell r="CM959">
            <v>4.38336507464178</v>
          </cell>
          <cell r="CN959">
            <v>4.83869863679949</v>
          </cell>
          <cell r="CO959">
            <v>4.81755822558921</v>
          </cell>
          <cell r="CP959">
            <v>4.75043090038967</v>
          </cell>
          <cell r="CQ959">
            <v>5.27650362709671</v>
          </cell>
          <cell r="CR959">
            <v>1.44711058585716</v>
          </cell>
          <cell r="CS959">
            <v>1.45173140034746</v>
          </cell>
          <cell r="CT959">
            <v>1.46180049864212</v>
          </cell>
          <cell r="CU959">
            <v>1.45035727998118</v>
          </cell>
          <cell r="CV959">
            <v>1.43672966194755</v>
          </cell>
          <cell r="CW959">
            <v>1.43611334069922</v>
          </cell>
          <cell r="CX959">
            <v>1.45764312162904</v>
          </cell>
          <cell r="CY959">
            <v>1.44171433704209</v>
          </cell>
          <cell r="CZ959">
            <v>1.46494959407172</v>
          </cell>
          <cell r="DA959">
            <v>1.43519395712989</v>
          </cell>
          <cell r="DB959">
            <v>1.42316610929938</v>
          </cell>
          <cell r="DC959">
            <v>1.41971104886752</v>
          </cell>
          <cell r="DD959">
            <v>1.44168551383785</v>
          </cell>
          <cell r="DE959">
            <v>1.41470977618775</v>
          </cell>
          <cell r="DF959">
            <v>1.44905056196968</v>
          </cell>
          <cell r="DG959">
            <v>1.44905056196968</v>
          </cell>
          <cell r="DH959">
            <v>1.44905056196968</v>
          </cell>
          <cell r="DI959">
            <v>1.44905056196968</v>
          </cell>
          <cell r="DJ959">
            <v>1.44905056196968</v>
          </cell>
          <cell r="DK959">
            <v>1.44905056196968</v>
          </cell>
        </row>
        <row r="960">
          <cell r="A960">
            <v>1415.04613458985</v>
          </cell>
          <cell r="B960">
            <v>1628.82178102342</v>
          </cell>
          <cell r="C960">
            <v>1714.57721323917</v>
          </cell>
          <cell r="D960">
            <v>1480.39190253798</v>
          </cell>
          <cell r="E960">
            <v>1710.15047432516</v>
          </cell>
          <cell r="F960">
            <v>1834.40062188235</v>
          </cell>
          <cell r="G960">
            <v>1800.02060466779</v>
          </cell>
          <cell r="H960">
            <v>1855.67980905113</v>
          </cell>
          <cell r="I960">
            <v>2156.94977462637</v>
          </cell>
          <cell r="J960">
            <v>2187.60119326397</v>
          </cell>
          <cell r="K960">
            <v>1928.60451846436</v>
          </cell>
          <cell r="L960">
            <v>2126.56814144131</v>
          </cell>
          <cell r="M960">
            <v>1807.85228586477</v>
          </cell>
          <cell r="N960">
            <v>2214.97422846455</v>
          </cell>
          <cell r="O960">
            <v>2129.88498680272</v>
          </cell>
          <cell r="P960">
            <v>2220.28575134338</v>
          </cell>
          <cell r="Q960">
            <v>2448.30247310045</v>
          </cell>
          <cell r="R960">
            <v>2258.83464457511</v>
          </cell>
          <cell r="S960">
            <v>2564.20747753295</v>
          </cell>
          <cell r="T960">
            <v>2617.57979048435</v>
          </cell>
        </row>
        <row r="960">
          <cell r="Z960">
            <v>1415.04613458985</v>
          </cell>
          <cell r="AA960">
            <v>1628.82178102342</v>
          </cell>
          <cell r="AB960">
            <v>1714.57721323917</v>
          </cell>
          <cell r="AC960">
            <v>1480.39190253798</v>
          </cell>
          <cell r="AD960">
            <v>1710.15047432516</v>
          </cell>
          <cell r="AE960">
            <v>1834.40062188235</v>
          </cell>
          <cell r="AF960">
            <v>1800.02060466779</v>
          </cell>
          <cell r="AG960">
            <v>1855.67980905113</v>
          </cell>
          <cell r="AH960">
            <v>2156.94977462637</v>
          </cell>
          <cell r="AI960">
            <v>2187.60119326397</v>
          </cell>
          <cell r="AJ960">
            <v>1928.60451846436</v>
          </cell>
          <cell r="AK960">
            <v>2126.56814144131</v>
          </cell>
          <cell r="AL960">
            <v>1807.85228586477</v>
          </cell>
          <cell r="AM960">
            <v>2214.97422846455</v>
          </cell>
          <cell r="AN960">
            <v>2129.88498680272</v>
          </cell>
          <cell r="AO960">
            <v>2220.28575134338</v>
          </cell>
          <cell r="AP960">
            <v>2448.30247310045</v>
          </cell>
          <cell r="AQ960">
            <v>2258.83464457511</v>
          </cell>
          <cell r="AR960">
            <v>2564.20747753295</v>
          </cell>
          <cell r="AS960">
            <v>2617.57979048435</v>
          </cell>
        </row>
        <row r="960"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</row>
        <row r="960">
          <cell r="BX960">
            <v>3.28952070038273</v>
          </cell>
          <cell r="BY960">
            <v>2.86852268366523</v>
          </cell>
          <cell r="BZ960">
            <v>3.25354044466464</v>
          </cell>
          <cell r="CA960">
            <v>3.50883680599966</v>
          </cell>
          <cell r="CB960">
            <v>3.47663156176213</v>
          </cell>
          <cell r="CC960">
            <v>3.55015787037925</v>
          </cell>
          <cell r="CD960">
            <v>4.1396565343378</v>
          </cell>
          <cell r="CE960">
            <v>4.16264324335651</v>
          </cell>
          <cell r="CF960">
            <v>3.69645332521768</v>
          </cell>
          <cell r="CG960">
            <v>4.09712315043621</v>
          </cell>
          <cell r="CH960">
            <v>3.43413355338032</v>
          </cell>
          <cell r="CI960">
            <v>4.22120058315926</v>
          </cell>
          <cell r="CJ960">
            <v>3.99784181614305</v>
          </cell>
          <cell r="CK960">
            <v>4.16752607558959</v>
          </cell>
          <cell r="CL960">
            <v>4.59551856845591</v>
          </cell>
          <cell r="CM960">
            <v>4.23988321143624</v>
          </cell>
          <cell r="CN960">
            <v>4.81307485731266</v>
          </cell>
          <cell r="CO960">
            <v>4.91325588392372</v>
          </cell>
          <cell r="CP960">
            <v>4.71052620225483</v>
          </cell>
          <cell r="CQ960">
            <v>4.57239703482754</v>
          </cell>
          <cell r="CR960">
            <v>1.46395578317998</v>
          </cell>
          <cell r="CS960">
            <v>1.42948727331609</v>
          </cell>
          <cell r="CT960">
            <v>1.42801102195437</v>
          </cell>
          <cell r="CU960">
            <v>1.41392231242498</v>
          </cell>
          <cell r="CV960">
            <v>1.44007546393275</v>
          </cell>
          <cell r="CW960">
            <v>1.43231372854143</v>
          </cell>
          <cell r="CX960">
            <v>1.41848890595705</v>
          </cell>
          <cell r="CY960">
            <v>1.43206427911045</v>
          </cell>
          <cell r="CZ960">
            <v>1.42752215994601</v>
          </cell>
          <cell r="DA960">
            <v>1.43981301696127</v>
          </cell>
          <cell r="DB960">
            <v>1.42943722831442</v>
          </cell>
          <cell r="DC960">
            <v>1.42202561949358</v>
          </cell>
          <cell r="DD960">
            <v>1.44229101293919</v>
          </cell>
          <cell r="DE960">
            <v>1.43760582426451</v>
          </cell>
          <cell r="DF960">
            <v>1.45961286165538</v>
          </cell>
          <cell r="DG960">
            <v>1.45961286165538</v>
          </cell>
          <cell r="DH960">
            <v>1.45961286165538</v>
          </cell>
          <cell r="DI960">
            <v>1.45961286165538</v>
          </cell>
          <cell r="DJ960">
            <v>1.45961286165538</v>
          </cell>
          <cell r="DK960">
            <v>1.45961286165538</v>
          </cell>
        </row>
        <row r="961">
          <cell r="A961">
            <v>1308.05400843693</v>
          </cell>
          <cell r="B961">
            <v>1533.06770143489</v>
          </cell>
          <cell r="C961">
            <v>1577.90231152646</v>
          </cell>
          <cell r="D961">
            <v>1612.1256321822</v>
          </cell>
          <cell r="E961">
            <v>1610.36382280049</v>
          </cell>
          <cell r="F961">
            <v>1473.66198303482</v>
          </cell>
          <cell r="G961">
            <v>1508.34302661994</v>
          </cell>
          <cell r="H961">
            <v>1687.87749795715</v>
          </cell>
          <cell r="I961">
            <v>2154.59931233496</v>
          </cell>
          <cell r="J961">
            <v>1948.58174226851</v>
          </cell>
          <cell r="K961">
            <v>2066.7241962945</v>
          </cell>
          <cell r="L961">
            <v>1980.19577337185</v>
          </cell>
          <cell r="M961">
            <v>1975.55384120975</v>
          </cell>
          <cell r="N961">
            <v>2099.88628969415</v>
          </cell>
          <cell r="O961">
            <v>1921.05627902127</v>
          </cell>
          <cell r="P961">
            <v>2459.13870429955</v>
          </cell>
          <cell r="Q961">
            <v>2448.36436944421</v>
          </cell>
          <cell r="R961">
            <v>2555.38057326072</v>
          </cell>
          <cell r="S961">
            <v>2752.73755486162</v>
          </cell>
          <cell r="T961">
            <v>2521.92369322874</v>
          </cell>
        </row>
        <row r="961">
          <cell r="Z961">
            <v>1308.05400843693</v>
          </cell>
          <cell r="AA961">
            <v>1533.06770143489</v>
          </cell>
          <cell r="AB961">
            <v>1577.90231152646</v>
          </cell>
          <cell r="AC961">
            <v>1612.1256321822</v>
          </cell>
          <cell r="AD961">
            <v>1610.36382280049</v>
          </cell>
          <cell r="AE961">
            <v>1473.66198303482</v>
          </cell>
          <cell r="AF961">
            <v>1508.34302661994</v>
          </cell>
          <cell r="AG961">
            <v>1687.87749795715</v>
          </cell>
          <cell r="AH961">
            <v>2154.59931233496</v>
          </cell>
          <cell r="AI961">
            <v>1948.58174226851</v>
          </cell>
          <cell r="AJ961">
            <v>2066.7241962945</v>
          </cell>
          <cell r="AK961">
            <v>1980.19577337185</v>
          </cell>
          <cell r="AL961">
            <v>1975.55384120975</v>
          </cell>
          <cell r="AM961">
            <v>2099.88628969415</v>
          </cell>
          <cell r="AN961">
            <v>1921.05627902127</v>
          </cell>
          <cell r="AO961">
            <v>2459.13870429955</v>
          </cell>
          <cell r="AP961">
            <v>2448.36436944421</v>
          </cell>
          <cell r="AQ961">
            <v>2555.38057326072</v>
          </cell>
          <cell r="AR961">
            <v>2752.73755486162</v>
          </cell>
          <cell r="AS961">
            <v>2521.92369322874</v>
          </cell>
        </row>
        <row r="961"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</row>
        <row r="961">
          <cell r="BX961">
            <v>3.05232349537243</v>
          </cell>
          <cell r="BY961">
            <v>3.07238467392649</v>
          </cell>
          <cell r="BZ961">
            <v>3.04136337196955</v>
          </cell>
          <cell r="CA961">
            <v>2.77571328384068</v>
          </cell>
          <cell r="CB961">
            <v>2.83951905640765</v>
          </cell>
          <cell r="CC961">
            <v>3.19946049670713</v>
          </cell>
          <cell r="CD961">
            <v>4.07992301068743</v>
          </cell>
          <cell r="CE961">
            <v>3.67355406201333</v>
          </cell>
          <cell r="CF961">
            <v>3.97497879967482</v>
          </cell>
          <cell r="CG961">
            <v>3.76710911105772</v>
          </cell>
          <cell r="CH961">
            <v>3.77560271408293</v>
          </cell>
          <cell r="CI961">
            <v>3.98634465646203</v>
          </cell>
          <cell r="CJ961">
            <v>3.60370774652609</v>
          </cell>
          <cell r="CK961">
            <v>4.6130960842966</v>
          </cell>
          <cell r="CL961">
            <v>4.59288451922905</v>
          </cell>
          <cell r="CM961">
            <v>4.79363611974637</v>
          </cell>
          <cell r="CN961">
            <v>5.16385790408083</v>
          </cell>
          <cell r="CO961">
            <v>4.73087438857666</v>
          </cell>
          <cell r="CP961">
            <v>4.94802718989582</v>
          </cell>
          <cell r="CQ961">
            <v>4.52690913034087</v>
          </cell>
          <cell r="CR961">
            <v>1.41109958747991</v>
          </cell>
          <cell r="CS961">
            <v>1.39944771253553</v>
          </cell>
          <cell r="CT961">
            <v>1.41630467351622</v>
          </cell>
          <cell r="CU961">
            <v>1.43757472539375</v>
          </cell>
          <cell r="CV961">
            <v>1.45065062582388</v>
          </cell>
          <cell r="CW961">
            <v>1.45455588443194</v>
          </cell>
          <cell r="CX961">
            <v>1.45533330334535</v>
          </cell>
          <cell r="CY961">
            <v>1.44534427506472</v>
          </cell>
          <cell r="CZ961">
            <v>1.44684392307239</v>
          </cell>
          <cell r="DA961">
            <v>1.45324664498833</v>
          </cell>
          <cell r="DB961">
            <v>1.42447503682357</v>
          </cell>
          <cell r="DC961">
            <v>1.44014780026523</v>
          </cell>
          <cell r="DD961">
            <v>1.4335396722485</v>
          </cell>
          <cell r="DE961">
            <v>1.44320514612897</v>
          </cell>
          <cell r="DF961">
            <v>1.46048688126919</v>
          </cell>
          <cell r="DG961">
            <v>1.46048688126919</v>
          </cell>
          <cell r="DH961">
            <v>1.46048688126919</v>
          </cell>
          <cell r="DI961">
            <v>1.46048688126919</v>
          </cell>
          <cell r="DJ961">
            <v>1.46048688126919</v>
          </cell>
          <cell r="DK961">
            <v>1.46048688126919</v>
          </cell>
        </row>
        <row r="962">
          <cell r="A962">
            <v>1391.24036096169</v>
          </cell>
          <cell r="B962">
            <v>1504.44536508067</v>
          </cell>
          <cell r="C962">
            <v>1428.13140829035</v>
          </cell>
          <cell r="D962">
            <v>1694.33007108054</v>
          </cell>
          <cell r="E962">
            <v>1457.2475910373</v>
          </cell>
          <cell r="F962">
            <v>1678.81462475566</v>
          </cell>
          <cell r="G962">
            <v>1719.11859448637</v>
          </cell>
          <cell r="H962">
            <v>1899.3131364217</v>
          </cell>
          <cell r="I962">
            <v>2087.17211895203</v>
          </cell>
          <cell r="J962">
            <v>1856.36048971617</v>
          </cell>
          <cell r="K962">
            <v>1948.16488685998</v>
          </cell>
          <cell r="L962">
            <v>1860.65633483566</v>
          </cell>
          <cell r="M962">
            <v>2139.83424318422</v>
          </cell>
          <cell r="N962">
            <v>2240.78593046598</v>
          </cell>
          <cell r="O962">
            <v>2085.98278955344</v>
          </cell>
          <cell r="P962">
            <v>2480.2573419673</v>
          </cell>
          <cell r="Q962">
            <v>2212.76342534495</v>
          </cell>
          <cell r="R962">
            <v>2527.12924068821</v>
          </cell>
          <cell r="S962">
            <v>2386.76776208896</v>
          </cell>
          <cell r="T962">
            <v>2394.95176954819</v>
          </cell>
        </row>
        <row r="962">
          <cell r="Z962">
            <v>1391.24036096169</v>
          </cell>
          <cell r="AA962">
            <v>1504.44536508067</v>
          </cell>
          <cell r="AB962">
            <v>1428.13140829035</v>
          </cell>
          <cell r="AC962">
            <v>1694.33007108054</v>
          </cell>
          <cell r="AD962">
            <v>1457.2475910373</v>
          </cell>
          <cell r="AE962">
            <v>1678.81462475566</v>
          </cell>
          <cell r="AF962">
            <v>1719.11859448637</v>
          </cell>
          <cell r="AG962">
            <v>1899.3131364217</v>
          </cell>
          <cell r="AH962">
            <v>2087.17211895203</v>
          </cell>
          <cell r="AI962">
            <v>1856.36048971617</v>
          </cell>
          <cell r="AJ962">
            <v>1948.16488685998</v>
          </cell>
          <cell r="AK962">
            <v>1860.65633483566</v>
          </cell>
          <cell r="AL962">
            <v>2139.83424318422</v>
          </cell>
          <cell r="AM962">
            <v>2240.78593046598</v>
          </cell>
          <cell r="AN962">
            <v>2085.98278955344</v>
          </cell>
          <cell r="AO962">
            <v>2480.2573419673</v>
          </cell>
          <cell r="AP962">
            <v>2212.76342534495</v>
          </cell>
          <cell r="AQ962">
            <v>2527.12924068821</v>
          </cell>
          <cell r="AR962">
            <v>2386.76776208896</v>
          </cell>
          <cell r="AS962">
            <v>2394.95176954819</v>
          </cell>
        </row>
        <row r="962"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</row>
        <row r="962">
          <cell r="BX962">
            <v>2.68881840823021</v>
          </cell>
          <cell r="BY962">
            <v>3.17451127472258</v>
          </cell>
          <cell r="BZ962">
            <v>2.81424643259482</v>
          </cell>
          <cell r="CA962">
            <v>3.15565979294677</v>
          </cell>
          <cell r="CB962">
            <v>3.22322507873057</v>
          </cell>
          <cell r="CC962">
            <v>3.61231417332647</v>
          </cell>
          <cell r="CD962">
            <v>3.90373523306519</v>
          </cell>
          <cell r="CE962">
            <v>3.50968119885034</v>
          </cell>
          <cell r="CF962">
            <v>3.64913061214933</v>
          </cell>
          <cell r="CG962">
            <v>3.46072648761938</v>
          </cell>
          <cell r="CH962">
            <v>4.02211679340359</v>
          </cell>
          <cell r="CI962">
            <v>4.1482274205254</v>
          </cell>
          <cell r="CJ962">
            <v>3.94147323559145</v>
          </cell>
          <cell r="CK962">
            <v>4.68645665712135</v>
          </cell>
          <cell r="CL962">
            <v>4.18102577900935</v>
          </cell>
          <cell r="CM962">
            <v>4.77502130647273</v>
          </cell>
          <cell r="CN962">
            <v>4.50980770357172</v>
          </cell>
          <cell r="CO962">
            <v>4.52527142001367</v>
          </cell>
          <cell r="CP962">
            <v>5.19569107329365</v>
          </cell>
          <cell r="CQ962">
            <v>4.43365347413124</v>
          </cell>
          <cell r="CR962">
            <v>1.44352101685807</v>
          </cell>
          <cell r="CS962">
            <v>1.45113995750674</v>
          </cell>
          <cell r="CT962">
            <v>1.45517033722331</v>
          </cell>
          <cell r="CU962">
            <v>1.46227239188081</v>
          </cell>
          <cell r="CV962">
            <v>1.4186601099626</v>
          </cell>
          <cell r="CW962">
            <v>1.45753738501805</v>
          </cell>
          <cell r="CX962">
            <v>1.46124265059139</v>
          </cell>
          <cell r="CY962">
            <v>1.44051635166612</v>
          </cell>
          <cell r="CZ962">
            <v>1.46482264717037</v>
          </cell>
          <cell r="DA962">
            <v>1.44911143256353</v>
          </cell>
          <cell r="DB962">
            <v>1.46266018224214</v>
          </cell>
          <cell r="DC962">
            <v>1.47301111683562</v>
          </cell>
          <cell r="DD962">
            <v>1.45758064012028</v>
          </cell>
          <cell r="DE962">
            <v>1.47994285586822</v>
          </cell>
          <cell r="DF962">
            <v>1.44997086105666</v>
          </cell>
          <cell r="DG962">
            <v>1.44997086105666</v>
          </cell>
          <cell r="DH962">
            <v>1.44997086105666</v>
          </cell>
          <cell r="DI962">
            <v>1.44997086105666</v>
          </cell>
          <cell r="DJ962">
            <v>1.44997086105666</v>
          </cell>
          <cell r="DK962">
            <v>1.44997086105666</v>
          </cell>
        </row>
        <row r="963">
          <cell r="A963">
            <v>1472.62604018368</v>
          </cell>
          <cell r="B963">
            <v>1643.21245010152</v>
          </cell>
          <cell r="C963">
            <v>1514.75489753415</v>
          </cell>
          <cell r="D963">
            <v>1450.80574980168</v>
          </cell>
          <cell r="E963">
            <v>1654.13668640117</v>
          </cell>
          <cell r="F963">
            <v>1473.38777476984</v>
          </cell>
          <cell r="G963">
            <v>1992.0528954319</v>
          </cell>
          <cell r="H963">
            <v>1716.73963386547</v>
          </cell>
          <cell r="I963">
            <v>1812.92951509674</v>
          </cell>
          <cell r="J963">
            <v>2051.18463588965</v>
          </cell>
          <cell r="K963">
            <v>2096.33426349681</v>
          </cell>
          <cell r="L963">
            <v>2193.58053113768</v>
          </cell>
          <cell r="M963">
            <v>2023.82480957098</v>
          </cell>
          <cell r="N963">
            <v>2223.16626994444</v>
          </cell>
          <cell r="O963">
            <v>2568.7073083427</v>
          </cell>
          <cell r="P963">
            <v>2415.86426866881</v>
          </cell>
          <cell r="Q963">
            <v>2175.57265889632</v>
          </cell>
          <cell r="R963">
            <v>2169.65888540916</v>
          </cell>
          <cell r="S963">
            <v>2218.47123204376</v>
          </cell>
          <cell r="T963">
            <v>2635.35506110956</v>
          </cell>
        </row>
        <row r="963">
          <cell r="Z963">
            <v>1472.62604018368</v>
          </cell>
          <cell r="AA963">
            <v>1643.21245010152</v>
          </cell>
          <cell r="AB963">
            <v>1514.75489753415</v>
          </cell>
          <cell r="AC963">
            <v>1450.80574980168</v>
          </cell>
          <cell r="AD963">
            <v>1654.13668640117</v>
          </cell>
          <cell r="AE963">
            <v>1473.38777476984</v>
          </cell>
          <cell r="AF963">
            <v>1992.0528954319</v>
          </cell>
          <cell r="AG963">
            <v>1716.73963386547</v>
          </cell>
          <cell r="AH963">
            <v>1812.92951509674</v>
          </cell>
          <cell r="AI963">
            <v>2051.18463588965</v>
          </cell>
          <cell r="AJ963">
            <v>2096.33426349681</v>
          </cell>
          <cell r="AK963">
            <v>2193.58053113768</v>
          </cell>
          <cell r="AL963">
            <v>2023.82480957098</v>
          </cell>
          <cell r="AM963">
            <v>2223.16626994444</v>
          </cell>
          <cell r="AN963">
            <v>2568.7073083427</v>
          </cell>
          <cell r="AO963">
            <v>2415.86426866881</v>
          </cell>
          <cell r="AP963">
            <v>2175.57265889632</v>
          </cell>
          <cell r="AQ963">
            <v>2169.65888540916</v>
          </cell>
          <cell r="AR963">
            <v>2218.47123204376</v>
          </cell>
          <cell r="AS963">
            <v>2635.35506110956</v>
          </cell>
        </row>
        <row r="963"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</row>
        <row r="963">
          <cell r="BX963">
            <v>2.899716333558</v>
          </cell>
          <cell r="BY963">
            <v>2.76507931393827</v>
          </cell>
          <cell r="BZ963">
            <v>3.05220570549386</v>
          </cell>
          <cell r="CA963">
            <v>2.82862197732366</v>
          </cell>
          <cell r="CB963">
            <v>3.79404855004512</v>
          </cell>
          <cell r="CC963">
            <v>3.32298943861165</v>
          </cell>
          <cell r="CD963">
            <v>3.47399295678857</v>
          </cell>
          <cell r="CE963">
            <v>3.87797571770706</v>
          </cell>
          <cell r="CF963">
            <v>3.93972128276278</v>
          </cell>
          <cell r="CG963">
            <v>4.24527337269765</v>
          </cell>
          <cell r="CH963">
            <v>3.82974807965537</v>
          </cell>
          <cell r="CI963">
            <v>4.21417361674436</v>
          </cell>
          <cell r="CJ963">
            <v>4.8300530832205</v>
          </cell>
          <cell r="CK963">
            <v>4.54265560798928</v>
          </cell>
          <cell r="CL963">
            <v>4.09082474859781</v>
          </cell>
          <cell r="CM963">
            <v>4.07970482077561</v>
          </cell>
          <cell r="CN963">
            <v>4.17148881835134</v>
          </cell>
          <cell r="CO963">
            <v>4.95537377767866</v>
          </cell>
          <cell r="CP963">
            <v>4.94771146965265</v>
          </cell>
          <cell r="CQ963">
            <v>5.36878103793984</v>
          </cell>
          <cell r="CR963">
            <v>1.44104546511795</v>
          </cell>
          <cell r="CS963">
            <v>1.43567225778537</v>
          </cell>
          <cell r="CT963">
            <v>1.43117910185706</v>
          </cell>
          <cell r="CU963">
            <v>1.43750316795361</v>
          </cell>
          <cell r="CV963">
            <v>1.48478895916115</v>
          </cell>
          <cell r="CW963">
            <v>1.42708317595878</v>
          </cell>
          <cell r="CX963">
            <v>1.43848427176873</v>
          </cell>
          <cell r="CY963">
            <v>1.41541113628418</v>
          </cell>
          <cell r="CZ963">
            <v>1.42974676118479</v>
          </cell>
          <cell r="DA963">
            <v>1.44912819032993</v>
          </cell>
          <cell r="DB963">
            <v>1.45781417811344</v>
          </cell>
          <cell r="DC963">
            <v>1.41564727327109</v>
          </cell>
          <cell r="DD963">
            <v>1.44780423942999</v>
          </cell>
          <cell r="DE963">
            <v>1.44532879917367</v>
          </cell>
          <cell r="DF963">
            <v>1.45703456011289</v>
          </cell>
          <cell r="DG963">
            <v>1.45703456011289</v>
          </cell>
          <cell r="DH963">
            <v>1.45703456011289</v>
          </cell>
          <cell r="DI963">
            <v>1.45703456011289</v>
          </cell>
          <cell r="DJ963">
            <v>1.45703456011289</v>
          </cell>
          <cell r="DK963">
            <v>1.45703456011289</v>
          </cell>
        </row>
        <row r="964">
          <cell r="A964">
            <v>1112.56896715981</v>
          </cell>
          <cell r="B964">
            <v>1151.78713466228</v>
          </cell>
          <cell r="C964">
            <v>1362.40595734279</v>
          </cell>
          <cell r="D964">
            <v>1779.28004490196</v>
          </cell>
          <cell r="E964">
            <v>1642.98265136947</v>
          </cell>
          <cell r="F964">
            <v>1537.07653451737</v>
          </cell>
          <cell r="G964">
            <v>1701.8035870577</v>
          </cell>
          <cell r="H964">
            <v>1820.44916085823</v>
          </cell>
          <cell r="I964">
            <v>1780.61688179676</v>
          </cell>
          <cell r="J964">
            <v>1620.04725097077</v>
          </cell>
          <cell r="K964">
            <v>2020.08592015922</v>
          </cell>
          <cell r="L964">
            <v>2008.98490546813</v>
          </cell>
          <cell r="M964">
            <v>1783.13683171859</v>
          </cell>
          <cell r="N964">
            <v>2187.74878244203</v>
          </cell>
          <cell r="O964">
            <v>2227.47063198933</v>
          </cell>
          <cell r="P964">
            <v>2353.18648636163</v>
          </cell>
          <cell r="Q964">
            <v>2431.64865534581</v>
          </cell>
          <cell r="R964">
            <v>2471.50107470098</v>
          </cell>
          <cell r="S964">
            <v>2275.84409947777</v>
          </cell>
          <cell r="T964">
            <v>2717.31894179557</v>
          </cell>
        </row>
        <row r="964">
          <cell r="Z964">
            <v>1112.56896715981</v>
          </cell>
          <cell r="AA964">
            <v>1151.78713466228</v>
          </cell>
          <cell r="AB964">
            <v>1362.40595734279</v>
          </cell>
          <cell r="AC964">
            <v>1779.28004490196</v>
          </cell>
          <cell r="AD964">
            <v>1642.98265136947</v>
          </cell>
          <cell r="AE964">
            <v>1537.07653451737</v>
          </cell>
          <cell r="AF964">
            <v>1701.8035870577</v>
          </cell>
          <cell r="AG964">
            <v>1820.44916085823</v>
          </cell>
          <cell r="AH964">
            <v>1780.61688179676</v>
          </cell>
          <cell r="AI964">
            <v>1620.04725097077</v>
          </cell>
          <cell r="AJ964">
            <v>2020.08592015922</v>
          </cell>
          <cell r="AK964">
            <v>2008.98490546813</v>
          </cell>
          <cell r="AL964">
            <v>1783.13683171859</v>
          </cell>
          <cell r="AM964">
            <v>2187.74878244203</v>
          </cell>
          <cell r="AN964">
            <v>2227.47063198933</v>
          </cell>
          <cell r="AO964">
            <v>2353.18648636163</v>
          </cell>
          <cell r="AP964">
            <v>2431.64865534581</v>
          </cell>
          <cell r="AQ964">
            <v>2471.50107470098</v>
          </cell>
          <cell r="AR964">
            <v>2275.84409947777</v>
          </cell>
          <cell r="AS964">
            <v>2717.31894179557</v>
          </cell>
        </row>
        <row r="964"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</row>
        <row r="964">
          <cell r="BX964">
            <v>2.61451794882498</v>
          </cell>
          <cell r="BY964">
            <v>3.36075684272157</v>
          </cell>
          <cell r="BZ964">
            <v>3.11557043944835</v>
          </cell>
          <cell r="CA964">
            <v>2.90421572461718</v>
          </cell>
          <cell r="CB964">
            <v>3.26763828418129</v>
          </cell>
          <cell r="CC964">
            <v>3.47328194223834</v>
          </cell>
          <cell r="CD964">
            <v>3.36838860903932</v>
          </cell>
          <cell r="CE964">
            <v>3.10651068115314</v>
          </cell>
          <cell r="CF964">
            <v>3.77171462055945</v>
          </cell>
          <cell r="CG964">
            <v>3.79615264141329</v>
          </cell>
          <cell r="CH964">
            <v>3.38946960020473</v>
          </cell>
          <cell r="CI964">
            <v>4.14899241198232</v>
          </cell>
          <cell r="CJ964">
            <v>4.28104339872351</v>
          </cell>
          <cell r="CK964">
            <v>4.52266051400496</v>
          </cell>
          <cell r="CL964">
            <v>4.67345933745757</v>
          </cell>
          <cell r="CM964">
            <v>4.75005291151124</v>
          </cell>
          <cell r="CN964">
            <v>4.37401383374999</v>
          </cell>
          <cell r="CO964">
            <v>5.22249772945873</v>
          </cell>
          <cell r="CP964">
            <v>5.82039004339122</v>
          </cell>
          <cell r="CQ964">
            <v>4.87514677463741</v>
          </cell>
          <cell r="CR964">
            <v>1.43016927449744</v>
          </cell>
          <cell r="CS964">
            <v>1.43721601896825</v>
          </cell>
          <cell r="CT964">
            <v>1.42765096062571</v>
          </cell>
          <cell r="CU964">
            <v>1.45048870750758</v>
          </cell>
          <cell r="CV964">
            <v>1.44478271957032</v>
          </cell>
          <cell r="CW964">
            <v>1.45001920898073</v>
          </cell>
          <cell r="CX964">
            <v>1.42686404537221</v>
          </cell>
          <cell r="CY964">
            <v>1.43597094347677</v>
          </cell>
          <cell r="CZ964">
            <v>1.44828966669404</v>
          </cell>
          <cell r="DA964">
            <v>1.42876882607415</v>
          </cell>
          <cell r="DB964">
            <v>1.46736498643634</v>
          </cell>
          <cell r="DC964">
            <v>1.44990698585558</v>
          </cell>
          <cell r="DD964">
            <v>1.44131883878676</v>
          </cell>
          <cell r="DE964">
            <v>1.44464768442403</v>
          </cell>
          <cell r="DF964">
            <v>1.42550745165159</v>
          </cell>
          <cell r="DG964">
            <v>1.42550745165159</v>
          </cell>
          <cell r="DH964">
            <v>1.42550745165159</v>
          </cell>
          <cell r="DI964">
            <v>1.42550745165159</v>
          </cell>
          <cell r="DJ964">
            <v>1.42550745165159</v>
          </cell>
          <cell r="DK964">
            <v>1.42550745165159</v>
          </cell>
        </row>
        <row r="965">
          <cell r="A965">
            <v>1339.86643939512</v>
          </cell>
          <cell r="B965">
            <v>1631.94517103861</v>
          </cell>
          <cell r="C965">
            <v>2033.62956203058</v>
          </cell>
          <cell r="D965">
            <v>1428.38649029382</v>
          </cell>
          <cell r="E965">
            <v>1522.41211564046</v>
          </cell>
          <cell r="F965">
            <v>1780.08613785796</v>
          </cell>
          <cell r="G965">
            <v>1691.84518018702</v>
          </cell>
          <cell r="H965">
            <v>1815.23303170089</v>
          </cell>
          <cell r="I965">
            <v>1750.5458387761</v>
          </cell>
          <cell r="J965">
            <v>1865.77322599292</v>
          </cell>
          <cell r="K965">
            <v>1837.29861610733</v>
          </cell>
          <cell r="L965">
            <v>2395.38674014649</v>
          </cell>
          <cell r="M965">
            <v>2162.83639413818</v>
          </cell>
          <cell r="N965">
            <v>2191.20187871976</v>
          </cell>
          <cell r="O965">
            <v>1872.66002875589</v>
          </cell>
          <cell r="P965">
            <v>2282.8531332273</v>
          </cell>
          <cell r="Q965">
            <v>2624.10674835067</v>
          </cell>
          <cell r="R965">
            <v>2203.22888368438</v>
          </cell>
          <cell r="S965">
            <v>2507.90051054668</v>
          </cell>
          <cell r="T965">
            <v>2495.84714563049</v>
          </cell>
        </row>
        <row r="965">
          <cell r="Z965">
            <v>1339.86643939512</v>
          </cell>
          <cell r="AA965">
            <v>1631.94517103861</v>
          </cell>
          <cell r="AB965">
            <v>2033.62956203058</v>
          </cell>
          <cell r="AC965">
            <v>1428.38649029382</v>
          </cell>
          <cell r="AD965">
            <v>1522.41211564046</v>
          </cell>
          <cell r="AE965">
            <v>1780.08613785796</v>
          </cell>
          <cell r="AF965">
            <v>1691.84518018702</v>
          </cell>
          <cell r="AG965">
            <v>1815.23303170089</v>
          </cell>
          <cell r="AH965">
            <v>1750.5458387761</v>
          </cell>
          <cell r="AI965">
            <v>1865.77322599292</v>
          </cell>
          <cell r="AJ965">
            <v>1837.29861610733</v>
          </cell>
          <cell r="AK965">
            <v>2395.38674014649</v>
          </cell>
          <cell r="AL965">
            <v>2162.83639413818</v>
          </cell>
          <cell r="AM965">
            <v>2191.20187871976</v>
          </cell>
          <cell r="AN965">
            <v>1872.66002875589</v>
          </cell>
          <cell r="AO965">
            <v>2282.8531332273</v>
          </cell>
          <cell r="AP965">
            <v>2624.10674835067</v>
          </cell>
          <cell r="AQ965">
            <v>2203.22888368438</v>
          </cell>
          <cell r="AR965">
            <v>2507.90051054668</v>
          </cell>
          <cell r="AS965">
            <v>2495.84714563049</v>
          </cell>
        </row>
        <row r="965"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</row>
        <row r="965">
          <cell r="BX965">
            <v>3.81398453049335</v>
          </cell>
          <cell r="BY965">
            <v>2.68580000888669</v>
          </cell>
          <cell r="BZ965">
            <v>2.87513524040016</v>
          </cell>
          <cell r="CA965">
            <v>3.38829622869821</v>
          </cell>
          <cell r="CB965">
            <v>3.25130295356489</v>
          </cell>
          <cell r="CC965">
            <v>3.47864686405532</v>
          </cell>
          <cell r="CD965">
            <v>3.25288859902518</v>
          </cell>
          <cell r="CE965">
            <v>3.57658490017147</v>
          </cell>
          <cell r="CF965">
            <v>3.47140968438566</v>
          </cell>
          <cell r="CG965">
            <v>4.45706686654547</v>
          </cell>
          <cell r="CH965">
            <v>4.21245192793444</v>
          </cell>
          <cell r="CI965">
            <v>4.19638083273644</v>
          </cell>
          <cell r="CJ965">
            <v>3.61438279013102</v>
          </cell>
          <cell r="CK965">
            <v>4.40608810485216</v>
          </cell>
          <cell r="CL965">
            <v>5.06473472230109</v>
          </cell>
          <cell r="CM965">
            <v>4.25240697063358</v>
          </cell>
          <cell r="CN965">
            <v>4.84044744133444</v>
          </cell>
          <cell r="CO965">
            <v>4.81718348842934</v>
          </cell>
          <cell r="CP965">
            <v>4.52451486467899</v>
          </cell>
          <cell r="CQ965">
            <v>5.26205875121562</v>
          </cell>
          <cell r="CR965">
            <v>1.47060533346007</v>
          </cell>
          <cell r="CS965">
            <v>1.45061904415905</v>
          </cell>
          <cell r="CT965">
            <v>1.46083126363887</v>
          </cell>
          <cell r="CU965">
            <v>1.45706591395194</v>
          </cell>
          <cell r="CV965">
            <v>1.45071161837401</v>
          </cell>
          <cell r="CW965">
            <v>1.43935122365976</v>
          </cell>
          <cell r="CX965">
            <v>1.42564145534415</v>
          </cell>
          <cell r="CY965">
            <v>1.42964818709551</v>
          </cell>
          <cell r="CZ965">
            <v>1.47438679519616</v>
          </cell>
          <cell r="DA965">
            <v>1.42921463103775</v>
          </cell>
          <cell r="DB965">
            <v>1.45004343949713</v>
          </cell>
          <cell r="DC965">
            <v>1.47242650697501</v>
          </cell>
          <cell r="DD965">
            <v>1.40668172916765</v>
          </cell>
          <cell r="DE965">
            <v>1.43058818007602</v>
          </cell>
          <cell r="DF965">
            <v>1.41948867044684</v>
          </cell>
          <cell r="DG965">
            <v>1.41948867044684</v>
          </cell>
          <cell r="DH965">
            <v>1.41948867044684</v>
          </cell>
          <cell r="DI965">
            <v>1.41948867044684</v>
          </cell>
          <cell r="DJ965">
            <v>1.41948867044684</v>
          </cell>
          <cell r="DK965">
            <v>1.41948867044684</v>
          </cell>
        </row>
        <row r="966">
          <cell r="A966">
            <v>1303.62995675824</v>
          </cell>
          <cell r="B966">
            <v>1530.33309129861</v>
          </cell>
          <cell r="C966">
            <v>1648.44252151677</v>
          </cell>
          <cell r="D966">
            <v>1868.00425413655</v>
          </cell>
          <cell r="E966">
            <v>1633.41453068841</v>
          </cell>
          <cell r="F966">
            <v>1645.61067204839</v>
          </cell>
          <cell r="G966">
            <v>1915.03746959242</v>
          </cell>
          <cell r="H966">
            <v>1908.55402918677</v>
          </cell>
          <cell r="I966">
            <v>1770.30689302716</v>
          </cell>
          <cell r="J966">
            <v>2091.97432096368</v>
          </cell>
          <cell r="K966">
            <v>1880.12139165516</v>
          </cell>
          <cell r="L966">
            <v>2052.49266129656</v>
          </cell>
          <cell r="M966">
            <v>2160.9703932276</v>
          </cell>
          <cell r="N966">
            <v>2558.60807738058</v>
          </cell>
          <cell r="O966">
            <v>2199.43101686983</v>
          </cell>
          <cell r="P966">
            <v>2305.0633675485</v>
          </cell>
          <cell r="Q966">
            <v>2080.91946317441</v>
          </cell>
          <cell r="R966">
            <v>2203.60034310795</v>
          </cell>
          <cell r="S966">
            <v>2369.98710956001</v>
          </cell>
          <cell r="T966">
            <v>2731.55360672938</v>
          </cell>
        </row>
        <row r="966">
          <cell r="Z966">
            <v>1303.62995675824</v>
          </cell>
          <cell r="AA966">
            <v>1530.33309129861</v>
          </cell>
          <cell r="AB966">
            <v>1648.44252151677</v>
          </cell>
          <cell r="AC966">
            <v>1868.00425413655</v>
          </cell>
          <cell r="AD966">
            <v>1633.41453068841</v>
          </cell>
          <cell r="AE966">
            <v>1645.61067204839</v>
          </cell>
          <cell r="AF966">
            <v>1915.03746959242</v>
          </cell>
          <cell r="AG966">
            <v>1908.55402918677</v>
          </cell>
          <cell r="AH966">
            <v>1770.30689302716</v>
          </cell>
          <cell r="AI966">
            <v>2091.97432096368</v>
          </cell>
          <cell r="AJ966">
            <v>1880.12139165516</v>
          </cell>
          <cell r="AK966">
            <v>2052.49266129656</v>
          </cell>
          <cell r="AL966">
            <v>2160.9703932276</v>
          </cell>
          <cell r="AM966">
            <v>2558.60807738058</v>
          </cell>
          <cell r="AN966">
            <v>2199.43101686983</v>
          </cell>
          <cell r="AO966">
            <v>2305.0633675485</v>
          </cell>
          <cell r="AP966">
            <v>2080.91946317441</v>
          </cell>
          <cell r="AQ966">
            <v>2203.60034310795</v>
          </cell>
          <cell r="AR966">
            <v>2369.98710956001</v>
          </cell>
          <cell r="AS966">
            <v>2731.55360672938</v>
          </cell>
        </row>
        <row r="966"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</row>
        <row r="966">
          <cell r="BX966">
            <v>3.16719303108467</v>
          </cell>
          <cell r="BY966">
            <v>3.51777354313268</v>
          </cell>
          <cell r="BZ966">
            <v>3.05653082892146</v>
          </cell>
          <cell r="CA966">
            <v>3.15907447988306</v>
          </cell>
          <cell r="CB966">
            <v>3.65461796809306</v>
          </cell>
          <cell r="CC966">
            <v>3.61994677251763</v>
          </cell>
          <cell r="CD966">
            <v>3.38538663857885</v>
          </cell>
          <cell r="CE966">
            <v>3.97882355112087</v>
          </cell>
          <cell r="CF966">
            <v>3.52637863360616</v>
          </cell>
          <cell r="CG966">
            <v>3.88363632629792</v>
          </cell>
          <cell r="CH966">
            <v>4.10150968551349</v>
          </cell>
          <cell r="CI966">
            <v>4.78988726606795</v>
          </cell>
          <cell r="CJ966">
            <v>4.20410723489676</v>
          </cell>
          <cell r="CK966">
            <v>4.40601842298182</v>
          </cell>
          <cell r="CL966">
            <v>3.97757806599431</v>
          </cell>
          <cell r="CM966">
            <v>4.21207670266722</v>
          </cell>
          <cell r="CN966">
            <v>4.53011705186068</v>
          </cell>
          <cell r="CO966">
            <v>5.22123412486138</v>
          </cell>
          <cell r="CP966">
            <v>4.90153000792434</v>
          </cell>
          <cell r="CQ966">
            <v>5.13904024103204</v>
          </cell>
          <cell r="CR966">
            <v>1.44075742942048</v>
          </cell>
          <cell r="CS966">
            <v>1.45373908638944</v>
          </cell>
          <cell r="CT966">
            <v>1.42595693932844</v>
          </cell>
          <cell r="CU966">
            <v>1.45484631446433</v>
          </cell>
          <cell r="CV966">
            <v>1.46411358292598</v>
          </cell>
          <cell r="CW966">
            <v>1.42716558849241</v>
          </cell>
          <cell r="CX966">
            <v>1.43562967311219</v>
          </cell>
          <cell r="CY966">
            <v>1.44447293760076</v>
          </cell>
          <cell r="CZ966">
            <v>1.43267413418496</v>
          </cell>
          <cell r="DA966">
            <v>1.44048521432329</v>
          </cell>
          <cell r="DB966">
            <v>1.46071027719347</v>
          </cell>
          <cell r="DC966">
            <v>1.44793875964088</v>
          </cell>
          <cell r="DD966">
            <v>1.44348478602199</v>
          </cell>
          <cell r="DE966">
            <v>1.46347601814497</v>
          </cell>
          <cell r="DF966">
            <v>1.43332176505033</v>
          </cell>
          <cell r="DG966">
            <v>1.43332176505033</v>
          </cell>
          <cell r="DH966">
            <v>1.43332176505033</v>
          </cell>
          <cell r="DI966">
            <v>1.43332176505033</v>
          </cell>
          <cell r="DJ966">
            <v>1.43332176505033</v>
          </cell>
          <cell r="DK966">
            <v>1.43332176505033</v>
          </cell>
        </row>
        <row r="967">
          <cell r="A967">
            <v>1424.18724735593</v>
          </cell>
          <cell r="B967">
            <v>1344.06992625254</v>
          </cell>
          <cell r="C967">
            <v>1451.2688061307</v>
          </cell>
          <cell r="D967">
            <v>1717.76563401755</v>
          </cell>
          <cell r="E967">
            <v>1800.33873260048</v>
          </cell>
          <cell r="F967">
            <v>2212.08025974057</v>
          </cell>
          <cell r="G967">
            <v>1988.7093369071</v>
          </cell>
          <cell r="H967">
            <v>1670.47739175143</v>
          </cell>
          <cell r="I967">
            <v>1853.51963899248</v>
          </cell>
          <cell r="J967">
            <v>2303.49905630386</v>
          </cell>
          <cell r="K967">
            <v>1820.72495468694</v>
          </cell>
          <cell r="L967">
            <v>2156.19462215021</v>
          </cell>
          <cell r="M967">
            <v>1912.90763060843</v>
          </cell>
          <cell r="N967">
            <v>2272.51698483896</v>
          </cell>
          <cell r="O967">
            <v>2225.44928756653</v>
          </cell>
          <cell r="P967">
            <v>2640.61126359429</v>
          </cell>
          <cell r="Q967">
            <v>2280.95995029766</v>
          </cell>
          <cell r="R967">
            <v>2456.94726039897</v>
          </cell>
          <cell r="S967">
            <v>2394.46355523426</v>
          </cell>
          <cell r="T967">
            <v>2588.62833340218</v>
          </cell>
        </row>
        <row r="967">
          <cell r="Z967">
            <v>1424.18724735593</v>
          </cell>
          <cell r="AA967">
            <v>1344.06992625254</v>
          </cell>
          <cell r="AB967">
            <v>1451.2688061307</v>
          </cell>
          <cell r="AC967">
            <v>1717.76563401755</v>
          </cell>
          <cell r="AD967">
            <v>1800.33873260048</v>
          </cell>
          <cell r="AE967">
            <v>2212.08025974057</v>
          </cell>
          <cell r="AF967">
            <v>1988.7093369071</v>
          </cell>
          <cell r="AG967">
            <v>1670.47739175143</v>
          </cell>
          <cell r="AH967">
            <v>1853.51963899248</v>
          </cell>
          <cell r="AI967">
            <v>2303.49905630386</v>
          </cell>
          <cell r="AJ967">
            <v>1820.72495468694</v>
          </cell>
          <cell r="AK967">
            <v>2156.19462215021</v>
          </cell>
          <cell r="AL967">
            <v>1912.90763060843</v>
          </cell>
          <cell r="AM967">
            <v>2272.51698483896</v>
          </cell>
          <cell r="AN967">
            <v>2225.44928756653</v>
          </cell>
          <cell r="AO967">
            <v>2640.61126359429</v>
          </cell>
          <cell r="AP967">
            <v>2280.95995029766</v>
          </cell>
          <cell r="AQ967">
            <v>2456.94726039897</v>
          </cell>
          <cell r="AR967">
            <v>2394.46355523426</v>
          </cell>
          <cell r="AS967">
            <v>2588.62833340218</v>
          </cell>
        </row>
        <row r="967"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</row>
        <row r="967">
          <cell r="BX967">
            <v>2.77290961615216</v>
          </cell>
          <cell r="BY967">
            <v>3.21290989448477</v>
          </cell>
          <cell r="BZ967">
            <v>3.45664368759755</v>
          </cell>
          <cell r="CA967">
            <v>4.14751567683917</v>
          </cell>
          <cell r="CB967">
            <v>3.73301615455945</v>
          </cell>
          <cell r="CC967">
            <v>3.1649014687333</v>
          </cell>
          <cell r="CD967">
            <v>3.52231241218902</v>
          </cell>
          <cell r="CE967">
            <v>4.32286340034036</v>
          </cell>
          <cell r="CF967">
            <v>3.51224523457152</v>
          </cell>
          <cell r="CG967">
            <v>4.11180246205735</v>
          </cell>
          <cell r="CH967">
            <v>3.63462038938129</v>
          </cell>
          <cell r="CI967">
            <v>4.3209262338972</v>
          </cell>
          <cell r="CJ967">
            <v>4.24753861253854</v>
          </cell>
          <cell r="CK967">
            <v>5.03992536045853</v>
          </cell>
          <cell r="CL967">
            <v>4.35348741338311</v>
          </cell>
          <cell r="CM967">
            <v>4.68938043918623</v>
          </cell>
          <cell r="CN967">
            <v>4.57012274509974</v>
          </cell>
          <cell r="CO967">
            <v>4.94070966301824</v>
          </cell>
          <cell r="CP967">
            <v>4.57620677764507</v>
          </cell>
          <cell r="CQ967">
            <v>5.24081144655135</v>
          </cell>
          <cell r="CR967">
            <v>1.43928218856397</v>
          </cell>
          <cell r="CS967">
            <v>1.43781775545421</v>
          </cell>
          <cell r="CT967">
            <v>1.43390137844574</v>
          </cell>
          <cell r="CU967">
            <v>1.46478033030588</v>
          </cell>
          <cell r="CV967">
            <v>1.42694339643236</v>
          </cell>
          <cell r="CW967">
            <v>1.46123470880324</v>
          </cell>
          <cell r="CX967">
            <v>1.45954866136799</v>
          </cell>
          <cell r="CY967">
            <v>1.44606409822667</v>
          </cell>
          <cell r="CZ967">
            <v>1.44170516495547</v>
          </cell>
          <cell r="DA967">
            <v>1.45990185999026</v>
          </cell>
          <cell r="DB967">
            <v>1.42025605102602</v>
          </cell>
          <cell r="DC967">
            <v>1.43668928187838</v>
          </cell>
          <cell r="DD967">
            <v>1.44192302417499</v>
          </cell>
          <cell r="DE967">
            <v>1.44091187723196</v>
          </cell>
          <cell r="DF967">
            <v>1.4354481246622</v>
          </cell>
          <cell r="DG967">
            <v>1.4354481246622</v>
          </cell>
          <cell r="DH967">
            <v>1.4354481246622</v>
          </cell>
          <cell r="DI967">
            <v>1.4354481246622</v>
          </cell>
          <cell r="DJ967">
            <v>1.4354481246622</v>
          </cell>
          <cell r="DK967">
            <v>1.4354481246622</v>
          </cell>
        </row>
        <row r="968">
          <cell r="A968">
            <v>1284.7420672215</v>
          </cell>
          <cell r="B968">
            <v>1430.28699536572</v>
          </cell>
          <cell r="C968">
            <v>1410.37088333984</v>
          </cell>
          <cell r="D968">
            <v>1562.15856899896</v>
          </cell>
          <cell r="E968">
            <v>1629.8367296976</v>
          </cell>
          <cell r="F968">
            <v>1739.22396559622</v>
          </cell>
          <cell r="G968">
            <v>1866.59859708454</v>
          </cell>
          <cell r="H968">
            <v>1644.51699449809</v>
          </cell>
          <cell r="I968">
            <v>1657.86658535433</v>
          </cell>
          <cell r="J968">
            <v>1703.3668940221</v>
          </cell>
          <cell r="K968">
            <v>1727.24974477614</v>
          </cell>
          <cell r="L968">
            <v>1745.22146980707</v>
          </cell>
          <cell r="M968">
            <v>2341.79585839565</v>
          </cell>
          <cell r="N968">
            <v>2412.53096142947</v>
          </cell>
          <cell r="O968">
            <v>2127.29579109221</v>
          </cell>
          <cell r="P968">
            <v>2466.02724990606</v>
          </cell>
          <cell r="Q968">
            <v>2285.56047955796</v>
          </cell>
          <cell r="R968">
            <v>2188.02426136093</v>
          </cell>
          <cell r="S968">
            <v>2378.4960347957</v>
          </cell>
          <cell r="T968">
            <v>2572.98184258279</v>
          </cell>
        </row>
        <row r="968">
          <cell r="Z968">
            <v>1284.7420672215</v>
          </cell>
          <cell r="AA968">
            <v>1430.28699536572</v>
          </cell>
          <cell r="AB968">
            <v>1410.37088333984</v>
          </cell>
          <cell r="AC968">
            <v>1562.15856899896</v>
          </cell>
          <cell r="AD968">
            <v>1629.8367296976</v>
          </cell>
          <cell r="AE968">
            <v>1739.22396559622</v>
          </cell>
          <cell r="AF968">
            <v>1866.59859708454</v>
          </cell>
          <cell r="AG968">
            <v>1644.51699449809</v>
          </cell>
          <cell r="AH968">
            <v>1657.86658535433</v>
          </cell>
          <cell r="AI968">
            <v>1703.3668940221</v>
          </cell>
          <cell r="AJ968">
            <v>1727.24974477614</v>
          </cell>
          <cell r="AK968">
            <v>1745.22146980707</v>
          </cell>
          <cell r="AL968">
            <v>2341.79585839565</v>
          </cell>
          <cell r="AM968">
            <v>2412.53096142947</v>
          </cell>
          <cell r="AN968">
            <v>2127.29579109221</v>
          </cell>
          <cell r="AO968">
            <v>2466.02724990606</v>
          </cell>
          <cell r="AP968">
            <v>2285.56047955796</v>
          </cell>
          <cell r="AQ968">
            <v>2188.02426136093</v>
          </cell>
          <cell r="AR968">
            <v>2378.4960347957</v>
          </cell>
          <cell r="AS968">
            <v>2572.98184258279</v>
          </cell>
        </row>
        <row r="968"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</row>
        <row r="968">
          <cell r="BX968">
            <v>2.68149838625888</v>
          </cell>
          <cell r="BY968">
            <v>3.00541280901167</v>
          </cell>
          <cell r="BZ968">
            <v>3.07692081372771</v>
          </cell>
          <cell r="CA968">
            <v>3.29114435830676</v>
          </cell>
          <cell r="CB968">
            <v>3.56359032327741</v>
          </cell>
          <cell r="CC968">
            <v>3.15329820179592</v>
          </cell>
          <cell r="CD968">
            <v>3.14863740784867</v>
          </cell>
          <cell r="CE968">
            <v>3.27950571965582</v>
          </cell>
          <cell r="CF968">
            <v>3.26401501125371</v>
          </cell>
          <cell r="CG968">
            <v>3.37010064710555</v>
          </cell>
          <cell r="CH968">
            <v>4.45632049024782</v>
          </cell>
          <cell r="CI968">
            <v>4.57909731713199</v>
          </cell>
          <cell r="CJ968">
            <v>4.0324272387569</v>
          </cell>
          <cell r="CK968">
            <v>4.67451470344536</v>
          </cell>
          <cell r="CL968">
            <v>4.33242822751221</v>
          </cell>
          <cell r="CM968">
            <v>4.1475419955787</v>
          </cell>
          <cell r="CN968">
            <v>4.508593604212</v>
          </cell>
          <cell r="CO968">
            <v>4.87725407548085</v>
          </cell>
          <cell r="CP968">
            <v>4.81535683657804</v>
          </cell>
          <cell r="CQ968">
            <v>5.14851559972208</v>
          </cell>
          <cell r="CR968">
            <v>1.42873319188266</v>
          </cell>
          <cell r="CS968">
            <v>1.46139026868507</v>
          </cell>
          <cell r="CT968">
            <v>1.44099651044742</v>
          </cell>
          <cell r="CU968">
            <v>1.42405944287419</v>
          </cell>
          <cell r="CV968">
            <v>1.45122555277944</v>
          </cell>
          <cell r="CW968">
            <v>1.44782381058136</v>
          </cell>
          <cell r="CX968">
            <v>1.43506079409051</v>
          </cell>
          <cell r="CY968">
            <v>1.42882966468489</v>
          </cell>
          <cell r="CZ968">
            <v>1.44256058907428</v>
          </cell>
          <cell r="DA968">
            <v>1.42300670061004</v>
          </cell>
          <cell r="DB968">
            <v>1.4498067763974</v>
          </cell>
          <cell r="DC968">
            <v>1.41877919536602</v>
          </cell>
          <cell r="DD968">
            <v>1.4397256835854</v>
          </cell>
          <cell r="DE968">
            <v>1.44344472483713</v>
          </cell>
          <cell r="DF968">
            <v>1.44533485708342</v>
          </cell>
          <cell r="DG968">
            <v>1.44533485708342</v>
          </cell>
          <cell r="DH968">
            <v>1.44533485708342</v>
          </cell>
          <cell r="DI968">
            <v>1.44533485708342</v>
          </cell>
          <cell r="DJ968">
            <v>1.44533485708342</v>
          </cell>
          <cell r="DK968">
            <v>1.44533485708342</v>
          </cell>
        </row>
        <row r="969">
          <cell r="A969">
            <v>1309.84584524481</v>
          </cell>
          <cell r="B969">
            <v>1645.9463899388</v>
          </cell>
          <cell r="C969">
            <v>1572.73613432917</v>
          </cell>
          <cell r="D969">
            <v>1427.59454309381</v>
          </cell>
          <cell r="E969">
            <v>1702.22378294818</v>
          </cell>
          <cell r="F969">
            <v>1811.23246264811</v>
          </cell>
          <cell r="G969">
            <v>1668.44744124444</v>
          </cell>
          <cell r="H969">
            <v>1546.12894400161</v>
          </cell>
          <cell r="I969">
            <v>2213.22463058492</v>
          </cell>
          <cell r="J969">
            <v>1880.36152413041</v>
          </cell>
          <cell r="K969">
            <v>2146.27909265159</v>
          </cell>
          <cell r="L969">
            <v>1793.17302338543</v>
          </cell>
          <cell r="M969">
            <v>2003.78042386199</v>
          </cell>
          <cell r="N969">
            <v>2140.04053730271</v>
          </cell>
          <cell r="O969">
            <v>2397.86665911623</v>
          </cell>
          <cell r="P969">
            <v>2196.85288280576</v>
          </cell>
          <cell r="Q969">
            <v>2047.2237509468</v>
          </cell>
          <cell r="R969">
            <v>2083.83987780684</v>
          </cell>
          <cell r="S969">
            <v>2507.72441861834</v>
          </cell>
          <cell r="T969">
            <v>2543.28535630037</v>
          </cell>
        </row>
        <row r="969">
          <cell r="Z969">
            <v>1309.84584524481</v>
          </cell>
          <cell r="AA969">
            <v>1645.9463899388</v>
          </cell>
          <cell r="AB969">
            <v>1572.73613432917</v>
          </cell>
          <cell r="AC969">
            <v>1427.59454309381</v>
          </cell>
          <cell r="AD969">
            <v>1702.22378294818</v>
          </cell>
          <cell r="AE969">
            <v>1811.23246264811</v>
          </cell>
          <cell r="AF969">
            <v>1668.44744124444</v>
          </cell>
          <cell r="AG969">
            <v>1546.12894400161</v>
          </cell>
          <cell r="AH969">
            <v>2213.22463058492</v>
          </cell>
          <cell r="AI969">
            <v>1880.36152413041</v>
          </cell>
          <cell r="AJ969">
            <v>2146.27909265159</v>
          </cell>
          <cell r="AK969">
            <v>1793.17302338543</v>
          </cell>
          <cell r="AL969">
            <v>2003.78042386199</v>
          </cell>
          <cell r="AM969">
            <v>2140.04053730271</v>
          </cell>
          <cell r="AN969">
            <v>2397.86665911623</v>
          </cell>
          <cell r="AO969">
            <v>2196.85288280576</v>
          </cell>
          <cell r="AP969">
            <v>2047.2237509468</v>
          </cell>
          <cell r="AQ969">
            <v>2083.83987780684</v>
          </cell>
          <cell r="AR969">
            <v>2507.72441861834</v>
          </cell>
          <cell r="AS969">
            <v>2543.28535630037</v>
          </cell>
        </row>
        <row r="969"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</row>
        <row r="969">
          <cell r="BX969">
            <v>2.95971083379145</v>
          </cell>
          <cell r="BY969">
            <v>2.72953299060736</v>
          </cell>
          <cell r="BZ969">
            <v>3.21726173270924</v>
          </cell>
          <cell r="CA969">
            <v>3.43614450411495</v>
          </cell>
          <cell r="CB969">
            <v>3.18231061094206</v>
          </cell>
          <cell r="CC969">
            <v>2.93629888463929</v>
          </cell>
          <cell r="CD969">
            <v>4.11246233592618</v>
          </cell>
          <cell r="CE969">
            <v>3.53505184737115</v>
          </cell>
          <cell r="CF969">
            <v>3.99044541838776</v>
          </cell>
          <cell r="CG969">
            <v>3.39625918185721</v>
          </cell>
          <cell r="CH969">
            <v>3.82948182333727</v>
          </cell>
          <cell r="CI969">
            <v>4.04777355983111</v>
          </cell>
          <cell r="CJ969">
            <v>4.59860463097248</v>
          </cell>
          <cell r="CK969">
            <v>4.21310242670424</v>
          </cell>
          <cell r="CL969">
            <v>3.92614517823546</v>
          </cell>
          <cell r="CM969">
            <v>3.99636721910946</v>
          </cell>
          <cell r="CN969">
            <v>4.80928874039699</v>
          </cell>
          <cell r="CO969">
            <v>4.87748715004775</v>
          </cell>
          <cell r="CP969">
            <v>5.21162011731246</v>
          </cell>
          <cell r="CQ969">
            <v>5.40144957664589</v>
          </cell>
          <cell r="CR969">
            <v>1.44722520224803</v>
          </cell>
          <cell r="CS969">
            <v>1.44142677159183</v>
          </cell>
          <cell r="CT969">
            <v>1.45584023690924</v>
          </cell>
          <cell r="CU969">
            <v>1.43292568353024</v>
          </cell>
          <cell r="CV969">
            <v>1.4495640050617</v>
          </cell>
          <cell r="CW969">
            <v>1.44414203583152</v>
          </cell>
          <cell r="CX969">
            <v>1.43640563067745</v>
          </cell>
          <cell r="CY969">
            <v>1.44262211580474</v>
          </cell>
          <cell r="CZ969">
            <v>1.47445219666056</v>
          </cell>
          <cell r="DA969">
            <v>1.45731254618161</v>
          </cell>
          <cell r="DB969">
            <v>1.47357401885524</v>
          </cell>
          <cell r="DC969">
            <v>1.44653353608578</v>
          </cell>
          <cell r="DD969">
            <v>1.43356454833871</v>
          </cell>
          <cell r="DE969">
            <v>1.44848141158817</v>
          </cell>
          <cell r="DF969">
            <v>1.4285850216307</v>
          </cell>
          <cell r="DG969">
            <v>1.4285850216307</v>
          </cell>
          <cell r="DH969">
            <v>1.4285850216307</v>
          </cell>
          <cell r="DI969">
            <v>1.4285850216307</v>
          </cell>
          <cell r="DJ969">
            <v>1.4285850216307</v>
          </cell>
          <cell r="DK969">
            <v>1.4285850216307</v>
          </cell>
        </row>
        <row r="970">
          <cell r="A970">
            <v>1393.12461432808</v>
          </cell>
          <cell r="B970">
            <v>1617.98576480448</v>
          </cell>
          <cell r="C970">
            <v>1650.07848957552</v>
          </cell>
          <cell r="D970">
            <v>1818.24521374525</v>
          </cell>
          <cell r="E970">
            <v>1558.57921149573</v>
          </cell>
          <cell r="F970">
            <v>1532.08910160924</v>
          </cell>
          <cell r="G970">
            <v>1664.74821206012</v>
          </cell>
          <cell r="H970">
            <v>1806.50760803808</v>
          </cell>
          <cell r="I970">
            <v>1838.49538513113</v>
          </cell>
          <cell r="J970">
            <v>1941.85031603378</v>
          </cell>
          <cell r="K970">
            <v>1989.55099620266</v>
          </cell>
          <cell r="L970">
            <v>1850.21362878901</v>
          </cell>
          <cell r="M970">
            <v>2173.66943412074</v>
          </cell>
          <cell r="N970">
            <v>2135.92532099937</v>
          </cell>
          <cell r="O970">
            <v>1891.90049909848</v>
          </cell>
          <cell r="P970">
            <v>2167.52447425081</v>
          </cell>
          <cell r="Q970">
            <v>2219.5751622747</v>
          </cell>
          <cell r="R970">
            <v>2083.80350383835</v>
          </cell>
          <cell r="S970">
            <v>2324.27424767991</v>
          </cell>
          <cell r="T970">
            <v>2409.02166467402</v>
          </cell>
        </row>
        <row r="970">
          <cell r="Z970">
            <v>1393.12461432808</v>
          </cell>
          <cell r="AA970">
            <v>1617.98576480448</v>
          </cell>
          <cell r="AB970">
            <v>1650.07848957552</v>
          </cell>
          <cell r="AC970">
            <v>1818.24521374525</v>
          </cell>
          <cell r="AD970">
            <v>1558.57921149573</v>
          </cell>
          <cell r="AE970">
            <v>1532.08910160924</v>
          </cell>
          <cell r="AF970">
            <v>1664.74821206012</v>
          </cell>
          <cell r="AG970">
            <v>1806.50760803808</v>
          </cell>
          <cell r="AH970">
            <v>1838.49538513113</v>
          </cell>
          <cell r="AI970">
            <v>1941.85031603378</v>
          </cell>
          <cell r="AJ970">
            <v>1989.55099620266</v>
          </cell>
          <cell r="AK970">
            <v>1850.21362878901</v>
          </cell>
          <cell r="AL970">
            <v>2173.66943412074</v>
          </cell>
          <cell r="AM970">
            <v>2135.92532099937</v>
          </cell>
          <cell r="AN970">
            <v>1891.90049909848</v>
          </cell>
          <cell r="AO970">
            <v>2167.52447425081</v>
          </cell>
          <cell r="AP970">
            <v>2219.5751622747</v>
          </cell>
          <cell r="AQ970">
            <v>2083.80350383835</v>
          </cell>
          <cell r="AR970">
            <v>2324.27424767991</v>
          </cell>
          <cell r="AS970">
            <v>2409.02166467402</v>
          </cell>
        </row>
        <row r="970"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</row>
        <row r="970">
          <cell r="BX970">
            <v>3.10994994552384</v>
          </cell>
          <cell r="BY970">
            <v>3.46797902072575</v>
          </cell>
          <cell r="BZ970">
            <v>2.94999363993055</v>
          </cell>
          <cell r="CA970">
            <v>2.9303126278922</v>
          </cell>
          <cell r="CB970">
            <v>3.18500099837027</v>
          </cell>
          <cell r="CC970">
            <v>3.4012013316866</v>
          </cell>
          <cell r="CD970">
            <v>3.46814581073542</v>
          </cell>
          <cell r="CE970">
            <v>3.78256951205871</v>
          </cell>
          <cell r="CF970">
            <v>3.81011172957848</v>
          </cell>
          <cell r="CG970">
            <v>3.52115350285709</v>
          </cell>
          <cell r="CH970">
            <v>4.09515266459143</v>
          </cell>
          <cell r="CI970">
            <v>4.02277765290719</v>
          </cell>
          <cell r="CJ970">
            <v>3.53569022551371</v>
          </cell>
          <cell r="CK970">
            <v>4.05079183647461</v>
          </cell>
          <cell r="CL970">
            <v>4.14806709432513</v>
          </cell>
          <cell r="CM970">
            <v>3.89432937087511</v>
          </cell>
          <cell r="CN970">
            <v>4.34373464294295</v>
          </cell>
          <cell r="CO970">
            <v>4.50211538973506</v>
          </cell>
          <cell r="CP970">
            <v>5.13982376842369</v>
          </cell>
          <cell r="CQ970">
            <v>4.50389853614796</v>
          </cell>
          <cell r="CR970">
            <v>1.44692065869738</v>
          </cell>
          <cell r="CS970">
            <v>1.42895680865181</v>
          </cell>
          <cell r="CT970">
            <v>1.45364493458975</v>
          </cell>
          <cell r="CU970">
            <v>1.43642556847009</v>
          </cell>
          <cell r="CV970">
            <v>1.44748787715884</v>
          </cell>
          <cell r="CW970">
            <v>1.43244251415926</v>
          </cell>
          <cell r="CX970">
            <v>1.43201022793335</v>
          </cell>
          <cell r="CY970">
            <v>1.45517287269166</v>
          </cell>
          <cell r="CZ970">
            <v>1.45235348591801</v>
          </cell>
          <cell r="DA970">
            <v>1.40648779492007</v>
          </cell>
          <cell r="DB970">
            <v>1.43062068359177</v>
          </cell>
          <cell r="DC970">
            <v>1.43960734200463</v>
          </cell>
          <cell r="DD970">
            <v>1.4542214201464</v>
          </cell>
          <cell r="DE970">
            <v>1.4546790052614</v>
          </cell>
          <cell r="DF970">
            <v>1.46599071412509</v>
          </cell>
          <cell r="DG970">
            <v>1.46599071412509</v>
          </cell>
          <cell r="DH970">
            <v>1.46599071412509</v>
          </cell>
          <cell r="DI970">
            <v>1.46599071412509</v>
          </cell>
          <cell r="DJ970">
            <v>1.46599071412509</v>
          </cell>
          <cell r="DK970">
            <v>1.46599071412509</v>
          </cell>
        </row>
        <row r="971">
          <cell r="A971">
            <v>1322.71166427482</v>
          </cell>
          <cell r="B971">
            <v>1617.818916255</v>
          </cell>
          <cell r="C971">
            <v>1928.57725669999</v>
          </cell>
          <cell r="D971">
            <v>1653.20746004744</v>
          </cell>
          <cell r="E971">
            <v>1604.60599690769</v>
          </cell>
          <cell r="F971">
            <v>1650.11905143337</v>
          </cell>
          <cell r="G971">
            <v>1862.97053452272</v>
          </cell>
          <cell r="H971">
            <v>2084.44226153348</v>
          </cell>
          <cell r="I971">
            <v>1848.56600620642</v>
          </cell>
          <cell r="J971">
            <v>2050.53498575603</v>
          </cell>
          <cell r="K971">
            <v>2073.94342319074</v>
          </cell>
          <cell r="L971">
            <v>1993.53322344377</v>
          </cell>
          <cell r="M971">
            <v>2500.07609472578</v>
          </cell>
          <cell r="N971">
            <v>2045.24059602191</v>
          </cell>
          <cell r="O971">
            <v>2212.86426163377</v>
          </cell>
          <cell r="P971">
            <v>2329.18367281011</v>
          </cell>
          <cell r="Q971">
            <v>2124.0614799109</v>
          </cell>
          <cell r="R971">
            <v>2386.2075701614</v>
          </cell>
          <cell r="S971">
            <v>2404.8494649012</v>
          </cell>
          <cell r="T971">
            <v>2400.14240486356</v>
          </cell>
        </row>
        <row r="971">
          <cell r="Z971">
            <v>1322.71166427482</v>
          </cell>
          <cell r="AA971">
            <v>1617.818916255</v>
          </cell>
          <cell r="AB971">
            <v>1928.57725669999</v>
          </cell>
          <cell r="AC971">
            <v>1653.20746004744</v>
          </cell>
          <cell r="AD971">
            <v>1604.60599690769</v>
          </cell>
          <cell r="AE971">
            <v>1650.11905143337</v>
          </cell>
          <cell r="AF971">
            <v>1862.97053452272</v>
          </cell>
          <cell r="AG971">
            <v>2084.44226153348</v>
          </cell>
          <cell r="AH971">
            <v>1848.56600620642</v>
          </cell>
          <cell r="AI971">
            <v>2050.53498575603</v>
          </cell>
          <cell r="AJ971">
            <v>2073.94342319074</v>
          </cell>
          <cell r="AK971">
            <v>1993.53322344377</v>
          </cell>
          <cell r="AL971">
            <v>2500.07609472578</v>
          </cell>
          <cell r="AM971">
            <v>2045.24059602191</v>
          </cell>
          <cell r="AN971">
            <v>2212.86426163377</v>
          </cell>
          <cell r="AO971">
            <v>2329.18367281011</v>
          </cell>
          <cell r="AP971">
            <v>2124.0614799109</v>
          </cell>
          <cell r="AQ971">
            <v>2386.2075701614</v>
          </cell>
          <cell r="AR971">
            <v>2404.8494649012</v>
          </cell>
          <cell r="AS971">
            <v>2400.14240486356</v>
          </cell>
        </row>
        <row r="971"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</row>
        <row r="971">
          <cell r="BX971">
            <v>3.63361223944314</v>
          </cell>
          <cell r="BY971">
            <v>3.15366141417827</v>
          </cell>
          <cell r="BZ971">
            <v>3.03615160928167</v>
          </cell>
          <cell r="CA971">
            <v>3.14430587686554</v>
          </cell>
          <cell r="CB971">
            <v>3.5057406094114</v>
          </cell>
          <cell r="CC971">
            <v>3.92102063382117</v>
          </cell>
          <cell r="CD971">
            <v>3.45206809189788</v>
          </cell>
          <cell r="CE971">
            <v>3.92839709848125</v>
          </cell>
          <cell r="CF971">
            <v>3.86990622133372</v>
          </cell>
          <cell r="CG971">
            <v>3.81373398543281</v>
          </cell>
          <cell r="CH971">
            <v>4.80660517294067</v>
          </cell>
          <cell r="CI971">
            <v>3.86986565271866</v>
          </cell>
          <cell r="CJ971">
            <v>4.22846002154909</v>
          </cell>
          <cell r="CK971">
            <v>4.45072940716707</v>
          </cell>
          <cell r="CL971">
            <v>4.05877089111853</v>
          </cell>
          <cell r="CM971">
            <v>4.55969373652219</v>
          </cell>
          <cell r="CN971">
            <v>4.59531567140533</v>
          </cell>
          <cell r="CO971">
            <v>4.58632116797678</v>
          </cell>
          <cell r="CP971">
            <v>5.25811551112732</v>
          </cell>
          <cell r="CQ971">
            <v>5.24981632289482</v>
          </cell>
          <cell r="CR971">
            <v>1.44381686401766</v>
          </cell>
          <cell r="CS971">
            <v>1.44871350820826</v>
          </cell>
          <cell r="CT971">
            <v>1.45413790956328</v>
          </cell>
          <cell r="CU971">
            <v>1.43621489821838</v>
          </cell>
          <cell r="CV971">
            <v>1.44794508943703</v>
          </cell>
          <cell r="CW971">
            <v>1.43779717704271</v>
          </cell>
          <cell r="CX971">
            <v>1.45590602111404</v>
          </cell>
          <cell r="CY971">
            <v>1.45645770574911</v>
          </cell>
          <cell r="CZ971">
            <v>1.46711022660655</v>
          </cell>
          <cell r="DA971">
            <v>1.43007540473349</v>
          </cell>
          <cell r="DB971">
            <v>1.46826213631264</v>
          </cell>
          <cell r="DC971">
            <v>1.43212265973769</v>
          </cell>
          <cell r="DD971">
            <v>1.42502312978692</v>
          </cell>
          <cell r="DE971">
            <v>1.44795695666443</v>
          </cell>
          <cell r="DF971">
            <v>1.43377063559754</v>
          </cell>
          <cell r="DG971">
            <v>1.43377063559754</v>
          </cell>
          <cell r="DH971">
            <v>1.43377063559754</v>
          </cell>
          <cell r="DI971">
            <v>1.43377063559754</v>
          </cell>
          <cell r="DJ971">
            <v>1.43377063559754</v>
          </cell>
          <cell r="DK971">
            <v>1.43377063559754</v>
          </cell>
        </row>
        <row r="972">
          <cell r="A972">
            <v>1473.77595453945</v>
          </cell>
          <cell r="B972">
            <v>1427.54871593306</v>
          </cell>
          <cell r="C972">
            <v>1475.92848082486</v>
          </cell>
          <cell r="D972">
            <v>1708.69151039735</v>
          </cell>
          <cell r="E972">
            <v>1791.78002806269</v>
          </cell>
          <cell r="F972">
            <v>1404.25217994205</v>
          </cell>
          <cell r="G972">
            <v>1808.45283886549</v>
          </cell>
          <cell r="H972">
            <v>1952.4679603245</v>
          </cell>
          <cell r="I972">
            <v>1699.53540143463</v>
          </cell>
          <cell r="J972">
            <v>1967.48015341066</v>
          </cell>
          <cell r="K972">
            <v>2032.97731759471</v>
          </cell>
          <cell r="L972">
            <v>2079.20640045475</v>
          </cell>
          <cell r="M972">
            <v>2180.05537800481</v>
          </cell>
          <cell r="N972">
            <v>2175.19503926061</v>
          </cell>
          <cell r="O972">
            <v>2118.23636640192</v>
          </cell>
          <cell r="P972">
            <v>2124.0812618308</v>
          </cell>
          <cell r="Q972">
            <v>2080.73136554873</v>
          </cell>
          <cell r="R972">
            <v>2356.98910898863</v>
          </cell>
          <cell r="S972">
            <v>2400.31564522241</v>
          </cell>
          <cell r="T972">
            <v>2363.35424531258</v>
          </cell>
        </row>
        <row r="972">
          <cell r="Z972">
            <v>1473.77595453945</v>
          </cell>
          <cell r="AA972">
            <v>1427.54871593306</v>
          </cell>
          <cell r="AB972">
            <v>1475.92848082486</v>
          </cell>
          <cell r="AC972">
            <v>1708.69151039735</v>
          </cell>
          <cell r="AD972">
            <v>1791.78002806269</v>
          </cell>
          <cell r="AE972">
            <v>1404.25217994205</v>
          </cell>
          <cell r="AF972">
            <v>1808.45283886549</v>
          </cell>
          <cell r="AG972">
            <v>1952.4679603245</v>
          </cell>
          <cell r="AH972">
            <v>1699.53540143463</v>
          </cell>
          <cell r="AI972">
            <v>1967.48015341066</v>
          </cell>
          <cell r="AJ972">
            <v>2032.97731759471</v>
          </cell>
          <cell r="AK972">
            <v>2079.20640045475</v>
          </cell>
          <cell r="AL972">
            <v>2180.05537800481</v>
          </cell>
          <cell r="AM972">
            <v>2175.19503926061</v>
          </cell>
          <cell r="AN972">
            <v>2118.23636640192</v>
          </cell>
          <cell r="AO972">
            <v>2124.0812618308</v>
          </cell>
          <cell r="AP972">
            <v>2080.73136554873</v>
          </cell>
          <cell r="AQ972">
            <v>2356.98910898863</v>
          </cell>
          <cell r="AR972">
            <v>2400.31564522241</v>
          </cell>
          <cell r="AS972">
            <v>2363.35424531258</v>
          </cell>
        </row>
        <row r="972"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</row>
        <row r="972">
          <cell r="BX972">
            <v>2.7970726530868</v>
          </cell>
          <cell r="BY972">
            <v>3.22771225690526</v>
          </cell>
          <cell r="BZ972">
            <v>3.3347462582639</v>
          </cell>
          <cell r="CA972">
            <v>2.70345828542178</v>
          </cell>
          <cell r="CB972">
            <v>3.48198322618775</v>
          </cell>
          <cell r="CC972">
            <v>3.74938893068676</v>
          </cell>
          <cell r="CD972">
            <v>3.20794942652506</v>
          </cell>
          <cell r="CE972">
            <v>3.72903278529029</v>
          </cell>
          <cell r="CF972">
            <v>3.91464281316294</v>
          </cell>
          <cell r="CG972">
            <v>3.94539034602357</v>
          </cell>
          <cell r="CH972">
            <v>4.11081587875307</v>
          </cell>
          <cell r="CI972">
            <v>4.0980143000239</v>
          </cell>
          <cell r="CJ972">
            <v>4.04455380584924</v>
          </cell>
          <cell r="CK972">
            <v>4.05571403066014</v>
          </cell>
          <cell r="CL972">
            <v>3.97294187606408</v>
          </cell>
          <cell r="CM972">
            <v>4.50042753599687</v>
          </cell>
          <cell r="CN972">
            <v>4.58315508699074</v>
          </cell>
          <cell r="CO972">
            <v>4.51258110712431</v>
          </cell>
          <cell r="CP972">
            <v>4.93948272856059</v>
          </cell>
          <cell r="CQ972">
            <v>5.27659605512145</v>
          </cell>
          <cell r="CR972">
            <v>1.49054509407386</v>
          </cell>
          <cell r="CS972">
            <v>1.43734353929326</v>
          </cell>
          <cell r="CT972">
            <v>1.44566844519761</v>
          </cell>
          <cell r="CU972">
            <v>1.45036057468048</v>
          </cell>
          <cell r="CV972">
            <v>1.47207193533508</v>
          </cell>
          <cell r="CW972">
            <v>1.42309066397018</v>
          </cell>
          <cell r="CX972">
            <v>1.42294347505656</v>
          </cell>
          <cell r="CY972">
            <v>1.42669309251427</v>
          </cell>
          <cell r="CZ972">
            <v>1.4514759289199</v>
          </cell>
          <cell r="DA972">
            <v>1.4455106444625</v>
          </cell>
          <cell r="DB972">
            <v>1.42281202550437</v>
          </cell>
          <cell r="DC972">
            <v>1.44382567808484</v>
          </cell>
          <cell r="DD972">
            <v>1.45293650614653</v>
          </cell>
          <cell r="DE972">
            <v>1.45422588293382</v>
          </cell>
          <cell r="DF972">
            <v>1.4348646559771</v>
          </cell>
          <cell r="DG972">
            <v>1.4348646559771</v>
          </cell>
          <cell r="DH972">
            <v>1.4348646559771</v>
          </cell>
          <cell r="DI972">
            <v>1.4348646559771</v>
          </cell>
          <cell r="DJ972">
            <v>1.4348646559771</v>
          </cell>
          <cell r="DK972">
            <v>1.4348646559771</v>
          </cell>
        </row>
        <row r="973">
          <cell r="A973">
            <v>1369.87427089771</v>
          </cell>
          <cell r="B973">
            <v>1591.6565089499</v>
          </cell>
          <cell r="C973">
            <v>1716.28334391036</v>
          </cell>
          <cell r="D973">
            <v>1511.52008882227</v>
          </cell>
          <cell r="E973">
            <v>1733.64080114364</v>
          </cell>
          <cell r="F973">
            <v>1588.33381085991</v>
          </cell>
          <cell r="G973">
            <v>2040.88524026644</v>
          </cell>
          <cell r="H973">
            <v>1793.14238239739</v>
          </cell>
          <cell r="I973">
            <v>1732.25953018031</v>
          </cell>
          <cell r="J973">
            <v>2073.76694946972</v>
          </cell>
          <cell r="K973">
            <v>1711.95530113524</v>
          </cell>
          <cell r="L973">
            <v>1857.6101238004</v>
          </cell>
          <cell r="M973">
            <v>2163.62276850047</v>
          </cell>
          <cell r="N973">
            <v>1891.1516278857</v>
          </cell>
          <cell r="O973">
            <v>2106.20117163534</v>
          </cell>
          <cell r="P973">
            <v>2061.035588341</v>
          </cell>
          <cell r="Q973">
            <v>2278.57170437508</v>
          </cell>
          <cell r="R973">
            <v>2563.31899253088</v>
          </cell>
          <cell r="S973">
            <v>2459.65205682485</v>
          </cell>
          <cell r="T973">
            <v>2875.19771432271</v>
          </cell>
        </row>
        <row r="973">
          <cell r="Z973">
            <v>1369.87427089771</v>
          </cell>
          <cell r="AA973">
            <v>1591.6565089499</v>
          </cell>
          <cell r="AB973">
            <v>1716.28334391036</v>
          </cell>
          <cell r="AC973">
            <v>1511.52008882227</v>
          </cell>
          <cell r="AD973">
            <v>1733.64080114364</v>
          </cell>
          <cell r="AE973">
            <v>1588.33381085991</v>
          </cell>
          <cell r="AF973">
            <v>2040.88524026644</v>
          </cell>
          <cell r="AG973">
            <v>1793.14238239739</v>
          </cell>
          <cell r="AH973">
            <v>1732.25953018031</v>
          </cell>
          <cell r="AI973">
            <v>2073.76694946972</v>
          </cell>
          <cell r="AJ973">
            <v>1711.95530113524</v>
          </cell>
          <cell r="AK973">
            <v>1857.6101238004</v>
          </cell>
          <cell r="AL973">
            <v>2163.62276850047</v>
          </cell>
          <cell r="AM973">
            <v>1891.1516278857</v>
          </cell>
          <cell r="AN973">
            <v>2106.20117163534</v>
          </cell>
          <cell r="AO973">
            <v>2061.035588341</v>
          </cell>
          <cell r="AP973">
            <v>2278.57170437508</v>
          </cell>
          <cell r="AQ973">
            <v>2563.31899253088</v>
          </cell>
          <cell r="AR973">
            <v>2459.65205682485</v>
          </cell>
          <cell r="AS973">
            <v>2875.19771432271</v>
          </cell>
        </row>
        <row r="973"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</row>
        <row r="973">
          <cell r="BX973">
            <v>3.23730625480117</v>
          </cell>
          <cell r="BY973">
            <v>2.9112122324743</v>
          </cell>
          <cell r="BZ973">
            <v>3.31871686868219</v>
          </cell>
          <cell r="CA973">
            <v>2.99984844810334</v>
          </cell>
          <cell r="CB973">
            <v>3.81980223820539</v>
          </cell>
          <cell r="CC973">
            <v>3.4041617238994</v>
          </cell>
          <cell r="CD973">
            <v>3.29912752277283</v>
          </cell>
          <cell r="CE973">
            <v>3.94374098353979</v>
          </cell>
          <cell r="CF973">
            <v>3.2531388928473</v>
          </cell>
          <cell r="CG973">
            <v>3.55110483561449</v>
          </cell>
          <cell r="CH973">
            <v>4.13413019435801</v>
          </cell>
          <cell r="CI973">
            <v>3.59013344848236</v>
          </cell>
          <cell r="CJ973">
            <v>3.97133941453166</v>
          </cell>
          <cell r="CK973">
            <v>3.88617762489222</v>
          </cell>
          <cell r="CL973">
            <v>4.29635200107468</v>
          </cell>
          <cell r="CM973">
            <v>4.83325614103207</v>
          </cell>
          <cell r="CN973">
            <v>4.63778735424308</v>
          </cell>
          <cell r="CO973">
            <v>5.42131784999216</v>
          </cell>
          <cell r="CP973">
            <v>5.39930012902518</v>
          </cell>
          <cell r="CQ973">
            <v>5.05726561800706</v>
          </cell>
          <cell r="CR973">
            <v>1.45813679726196</v>
          </cell>
          <cell r="CS973">
            <v>1.44168948976967</v>
          </cell>
          <cell r="CT973">
            <v>1.45248727726207</v>
          </cell>
          <cell r="CU973">
            <v>1.42248334974896</v>
          </cell>
          <cell r="CV973">
            <v>1.43118591099852</v>
          </cell>
          <cell r="CW973">
            <v>1.45060644132182</v>
          </cell>
          <cell r="CX973">
            <v>1.4638104443637</v>
          </cell>
          <cell r="CY973">
            <v>1.44315084133425</v>
          </cell>
          <cell r="CZ973">
            <v>1.43853685202599</v>
          </cell>
          <cell r="DA973">
            <v>1.44065071969275</v>
          </cell>
          <cell r="DB973">
            <v>1.44177320758529</v>
          </cell>
          <cell r="DC973">
            <v>1.43317165798399</v>
          </cell>
          <cell r="DD973">
            <v>1.43385266879593</v>
          </cell>
          <cell r="DE973">
            <v>1.44318795137361</v>
          </cell>
          <cell r="DF973">
            <v>1.45301460453097</v>
          </cell>
          <cell r="DG973">
            <v>1.45301460453097</v>
          </cell>
          <cell r="DH973">
            <v>1.45301460453097</v>
          </cell>
          <cell r="DI973">
            <v>1.45301460453097</v>
          </cell>
          <cell r="DJ973">
            <v>1.45301460453097</v>
          </cell>
          <cell r="DK973">
            <v>1.45301460453097</v>
          </cell>
        </row>
        <row r="974">
          <cell r="A974">
            <v>1727.83726866754</v>
          </cell>
          <cell r="B974">
            <v>1504.60598748389</v>
          </cell>
          <cell r="C974">
            <v>1503.60700162455</v>
          </cell>
          <cell r="D974">
            <v>1944.8504218889</v>
          </cell>
          <cell r="E974">
            <v>1678.87444320133</v>
          </cell>
          <cell r="F974">
            <v>1749.28828741563</v>
          </cell>
          <cell r="G974">
            <v>1770.13303015622</v>
          </cell>
          <cell r="H974">
            <v>1601.91483558889</v>
          </cell>
          <cell r="I974">
            <v>1922.21560707919</v>
          </cell>
          <cell r="J974">
            <v>2140.51756094424</v>
          </cell>
          <cell r="K974">
            <v>1837.07635819928</v>
          </cell>
          <cell r="L974">
            <v>1877.82263672402</v>
          </cell>
          <cell r="M974">
            <v>2315.56942690294</v>
          </cell>
          <cell r="N974">
            <v>2268.08346559725</v>
          </cell>
          <cell r="O974">
            <v>2046.81244068596</v>
          </cell>
          <cell r="P974">
            <v>2222.63615149256</v>
          </cell>
          <cell r="Q974">
            <v>2449.10907754193</v>
          </cell>
          <cell r="R974">
            <v>2499.54993536561</v>
          </cell>
          <cell r="S974">
            <v>2456.61053318781</v>
          </cell>
          <cell r="T974">
            <v>2632.38599082289</v>
          </cell>
        </row>
        <row r="974">
          <cell r="Z974">
            <v>1727.83726866754</v>
          </cell>
          <cell r="AA974">
            <v>1504.60598748389</v>
          </cell>
          <cell r="AB974">
            <v>1503.60700162455</v>
          </cell>
          <cell r="AC974">
            <v>1944.8504218889</v>
          </cell>
          <cell r="AD974">
            <v>1678.87444320133</v>
          </cell>
          <cell r="AE974">
            <v>1749.28828741563</v>
          </cell>
          <cell r="AF974">
            <v>1770.13303015622</v>
          </cell>
          <cell r="AG974">
            <v>1601.91483558889</v>
          </cell>
          <cell r="AH974">
            <v>1922.21560707919</v>
          </cell>
          <cell r="AI974">
            <v>2140.51756094424</v>
          </cell>
          <cell r="AJ974">
            <v>1837.07635819928</v>
          </cell>
          <cell r="AK974">
            <v>1877.82263672402</v>
          </cell>
          <cell r="AL974">
            <v>2315.56942690294</v>
          </cell>
          <cell r="AM974">
            <v>2268.08346559725</v>
          </cell>
          <cell r="AN974">
            <v>2046.81244068596</v>
          </cell>
          <cell r="AO974">
            <v>2222.63615149256</v>
          </cell>
          <cell r="AP974">
            <v>2449.10907754193</v>
          </cell>
          <cell r="AQ974">
            <v>2499.54993536561</v>
          </cell>
          <cell r="AR974">
            <v>2456.61053318781</v>
          </cell>
          <cell r="AS974">
            <v>2632.38599082289</v>
          </cell>
        </row>
        <row r="974"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</row>
        <row r="974">
          <cell r="BX974">
            <v>2.88642201613485</v>
          </cell>
          <cell r="BY974">
            <v>3.69585897873779</v>
          </cell>
          <cell r="BZ974">
            <v>3.1438880205783</v>
          </cell>
          <cell r="CA974">
            <v>3.31271192741911</v>
          </cell>
          <cell r="CB974">
            <v>3.35597483296327</v>
          </cell>
          <cell r="CC974">
            <v>3.10486902475855</v>
          </cell>
          <cell r="CD974">
            <v>3.61189486060234</v>
          </cell>
          <cell r="CE974">
            <v>4.09510271259619</v>
          </cell>
          <cell r="CF974">
            <v>3.44852916796726</v>
          </cell>
          <cell r="CG974">
            <v>3.6483039365763</v>
          </cell>
          <cell r="CH974">
            <v>4.36801710201045</v>
          </cell>
          <cell r="CI974">
            <v>4.34460762422324</v>
          </cell>
          <cell r="CJ974">
            <v>3.85953187250977</v>
          </cell>
          <cell r="CK974">
            <v>4.19107041620437</v>
          </cell>
          <cell r="CL974">
            <v>4.61811466264992</v>
          </cell>
          <cell r="CM974">
            <v>4.71322748030603</v>
          </cell>
          <cell r="CN974">
            <v>4.63225963586777</v>
          </cell>
          <cell r="CO974">
            <v>4.96370719191263</v>
          </cell>
          <cell r="CP974">
            <v>5.15312968663554</v>
          </cell>
          <cell r="CQ974">
            <v>5.19904523527501</v>
          </cell>
          <cell r="CR974">
            <v>1.44943540166963</v>
          </cell>
          <cell r="CS974">
            <v>1.44801561614303</v>
          </cell>
          <cell r="CT974">
            <v>1.42718951501203</v>
          </cell>
          <cell r="CU974">
            <v>1.44171012771253</v>
          </cell>
          <cell r="CV974">
            <v>1.4630470228786</v>
          </cell>
          <cell r="CW974">
            <v>1.44672122281022</v>
          </cell>
          <cell r="CX974">
            <v>1.4450881714129</v>
          </cell>
          <cell r="CY974">
            <v>1.41352428515982</v>
          </cell>
          <cell r="CZ974">
            <v>1.45805576635911</v>
          </cell>
          <cell r="DA974">
            <v>1.43205972728873</v>
          </cell>
          <cell r="DB974">
            <v>1.45948770264904</v>
          </cell>
          <cell r="DC974">
            <v>1.41016747565625</v>
          </cell>
          <cell r="DD974">
            <v>1.45238117868435</v>
          </cell>
          <cell r="DE974">
            <v>1.43026202604824</v>
          </cell>
          <cell r="DF974">
            <v>1.45294960689138</v>
          </cell>
          <cell r="DG974">
            <v>1.45294960689138</v>
          </cell>
          <cell r="DH974">
            <v>1.45294960689138</v>
          </cell>
          <cell r="DI974">
            <v>1.45294960689138</v>
          </cell>
          <cell r="DJ974">
            <v>1.45294960689138</v>
          </cell>
          <cell r="DK974">
            <v>1.45294960689138</v>
          </cell>
        </row>
        <row r="975">
          <cell r="A975">
            <v>1401.6317655452</v>
          </cell>
          <cell r="B975">
            <v>1799.25867731114</v>
          </cell>
          <cell r="C975">
            <v>1540.91016833332</v>
          </cell>
          <cell r="D975">
            <v>1713.96014291266</v>
          </cell>
          <cell r="E975">
            <v>1500.82013207932</v>
          </cell>
          <cell r="F975">
            <v>1480.1744292601</v>
          </cell>
          <cell r="G975">
            <v>1718.0903097747</v>
          </cell>
          <cell r="H975">
            <v>1767.4440431582</v>
          </cell>
          <cell r="I975">
            <v>1947.54144403494</v>
          </cell>
          <cell r="J975">
            <v>2004.6661774246</v>
          </cell>
          <cell r="K975">
            <v>2262.10237819749</v>
          </cell>
          <cell r="L975">
            <v>2188.81577581378</v>
          </cell>
          <cell r="M975">
            <v>2349.66994832678</v>
          </cell>
          <cell r="N975">
            <v>1952.41013143227</v>
          </cell>
          <cell r="O975">
            <v>2241.29695510193</v>
          </cell>
          <cell r="P975">
            <v>2022.52907608704</v>
          </cell>
          <cell r="Q975">
            <v>2489.16324186931</v>
          </cell>
          <cell r="R975">
            <v>2151.78468632075</v>
          </cell>
          <cell r="S975">
            <v>2456.22240753162</v>
          </cell>
          <cell r="T975">
            <v>2413.55638067275</v>
          </cell>
        </row>
        <row r="975">
          <cell r="Z975">
            <v>1401.6317655452</v>
          </cell>
          <cell r="AA975">
            <v>1799.25867731114</v>
          </cell>
          <cell r="AB975">
            <v>1540.91016833332</v>
          </cell>
          <cell r="AC975">
            <v>1713.96014291266</v>
          </cell>
          <cell r="AD975">
            <v>1500.82013207932</v>
          </cell>
          <cell r="AE975">
            <v>1480.1744292601</v>
          </cell>
          <cell r="AF975">
            <v>1718.0903097747</v>
          </cell>
          <cell r="AG975">
            <v>1767.4440431582</v>
          </cell>
          <cell r="AH975">
            <v>1947.54144403494</v>
          </cell>
          <cell r="AI975">
            <v>2004.6661774246</v>
          </cell>
          <cell r="AJ975">
            <v>2262.10237819749</v>
          </cell>
          <cell r="AK975">
            <v>2188.81577581378</v>
          </cell>
          <cell r="AL975">
            <v>2349.66994832678</v>
          </cell>
          <cell r="AM975">
            <v>1952.41013143227</v>
          </cell>
          <cell r="AN975">
            <v>2241.29695510193</v>
          </cell>
          <cell r="AO975">
            <v>2022.52907608704</v>
          </cell>
          <cell r="AP975">
            <v>2489.16324186931</v>
          </cell>
          <cell r="AQ975">
            <v>2151.78468632075</v>
          </cell>
          <cell r="AR975">
            <v>2456.22240753162</v>
          </cell>
          <cell r="AS975">
            <v>2413.55638067275</v>
          </cell>
        </row>
        <row r="975"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</row>
        <row r="975">
          <cell r="BX975">
            <v>2.92559316693772</v>
          </cell>
          <cell r="BY975">
            <v>3.24894333423578</v>
          </cell>
          <cell r="BZ975">
            <v>2.82391972569639</v>
          </cell>
          <cell r="CA975">
            <v>2.81008240717592</v>
          </cell>
          <cell r="CB975">
            <v>3.28400799354389</v>
          </cell>
          <cell r="CC975">
            <v>3.39666190289995</v>
          </cell>
          <cell r="CD975">
            <v>3.7445376281898</v>
          </cell>
          <cell r="CE975">
            <v>3.87563845123946</v>
          </cell>
          <cell r="CF975">
            <v>4.23351461871703</v>
          </cell>
          <cell r="CG975">
            <v>4.19828749161906</v>
          </cell>
          <cell r="CH975">
            <v>4.44702050988114</v>
          </cell>
          <cell r="CI975">
            <v>3.75346015591451</v>
          </cell>
          <cell r="CJ975">
            <v>4.24617466139228</v>
          </cell>
          <cell r="CK975">
            <v>3.83171524650528</v>
          </cell>
          <cell r="CL975">
            <v>4.71576149766101</v>
          </cell>
          <cell r="CM975">
            <v>4.07659216732911</v>
          </cell>
          <cell r="CN975">
            <v>4.65335453468743</v>
          </cell>
          <cell r="CO975">
            <v>4.57252303141963</v>
          </cell>
          <cell r="CP975">
            <v>5.27902782344316</v>
          </cell>
          <cell r="CQ975">
            <v>4.705722265511</v>
          </cell>
          <cell r="CR975">
            <v>1.42825926122062</v>
          </cell>
          <cell r="CS975">
            <v>1.45364697055467</v>
          </cell>
          <cell r="CT975">
            <v>1.44301393022558</v>
          </cell>
          <cell r="CU975">
            <v>1.44532567372828</v>
          </cell>
          <cell r="CV975">
            <v>1.45607396020633</v>
          </cell>
          <cell r="CW975">
            <v>1.4431151195339</v>
          </cell>
          <cell r="CX975">
            <v>1.43333900172063</v>
          </cell>
          <cell r="CY975">
            <v>1.42560919674536</v>
          </cell>
          <cell r="CZ975">
            <v>1.42493693840561</v>
          </cell>
          <cell r="DA975">
            <v>1.41711776566173</v>
          </cell>
          <cell r="DB975">
            <v>1.46392331676017</v>
          </cell>
          <cell r="DC975">
            <v>1.42838134885853</v>
          </cell>
          <cell r="DD975">
            <v>1.44758763736759</v>
          </cell>
          <cell r="DE975">
            <v>1.42510340620249</v>
          </cell>
          <cell r="DF975">
            <v>1.4461344840218</v>
          </cell>
          <cell r="DG975">
            <v>1.4461344840218</v>
          </cell>
          <cell r="DH975">
            <v>1.4461344840218</v>
          </cell>
          <cell r="DI975">
            <v>1.4461344840218</v>
          </cell>
          <cell r="DJ975">
            <v>1.4461344840218</v>
          </cell>
          <cell r="DK975">
            <v>1.4461344840218</v>
          </cell>
        </row>
        <row r="976">
          <cell r="A976">
            <v>1592.08645053859</v>
          </cell>
          <cell r="B976">
            <v>1751.56852654872</v>
          </cell>
          <cell r="C976">
            <v>1709.03504294048</v>
          </cell>
          <cell r="D976">
            <v>1858.2671914699</v>
          </cell>
          <cell r="E976">
            <v>1740.67326006257</v>
          </cell>
          <cell r="F976">
            <v>1955.37180127817</v>
          </cell>
          <cell r="G976">
            <v>1863.59893551267</v>
          </cell>
          <cell r="H976">
            <v>2143.40064981776</v>
          </cell>
          <cell r="I976">
            <v>2122.73870096864</v>
          </cell>
          <cell r="J976">
            <v>1744.53791936192</v>
          </cell>
          <cell r="K976">
            <v>2114.09786956312</v>
          </cell>
          <cell r="L976">
            <v>2032.86941862716</v>
          </cell>
          <cell r="M976">
            <v>2336.09546337662</v>
          </cell>
          <cell r="N976">
            <v>2602.53600324727</v>
          </cell>
          <cell r="O976">
            <v>2214.0046954719</v>
          </cell>
          <cell r="P976">
            <v>2418.86677411191</v>
          </cell>
          <cell r="Q976">
            <v>2416.52444113909</v>
          </cell>
          <cell r="R976">
            <v>2500.28773927017</v>
          </cell>
          <cell r="S976">
            <v>2260.86990427678</v>
          </cell>
          <cell r="T976">
            <v>2566.73923508777</v>
          </cell>
        </row>
        <row r="976">
          <cell r="Z976">
            <v>1592.08645053859</v>
          </cell>
          <cell r="AA976">
            <v>1751.56852654872</v>
          </cell>
          <cell r="AB976">
            <v>1709.03504294048</v>
          </cell>
          <cell r="AC976">
            <v>1858.2671914699</v>
          </cell>
          <cell r="AD976">
            <v>1740.67326006257</v>
          </cell>
          <cell r="AE976">
            <v>1955.37180127817</v>
          </cell>
          <cell r="AF976">
            <v>1863.59893551267</v>
          </cell>
          <cell r="AG976">
            <v>2143.40064981776</v>
          </cell>
          <cell r="AH976">
            <v>2122.73870096864</v>
          </cell>
          <cell r="AI976">
            <v>1744.53791936192</v>
          </cell>
          <cell r="AJ976">
            <v>2114.09786956312</v>
          </cell>
          <cell r="AK976">
            <v>2032.86941862716</v>
          </cell>
          <cell r="AL976">
            <v>2336.09546337662</v>
          </cell>
          <cell r="AM976">
            <v>2602.53600324727</v>
          </cell>
          <cell r="AN976">
            <v>2214.0046954719</v>
          </cell>
          <cell r="AO976">
            <v>2418.86677411191</v>
          </cell>
          <cell r="AP976">
            <v>2416.52444113909</v>
          </cell>
          <cell r="AQ976">
            <v>2500.28773927017</v>
          </cell>
          <cell r="AR976">
            <v>2260.86990427678</v>
          </cell>
          <cell r="AS976">
            <v>2566.73923508777</v>
          </cell>
        </row>
        <row r="976"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</row>
        <row r="976">
          <cell r="BX976">
            <v>3.1858219894879</v>
          </cell>
          <cell r="BY976">
            <v>3.47989735351669</v>
          </cell>
          <cell r="BZ976">
            <v>3.39594644908627</v>
          </cell>
          <cell r="CA976">
            <v>3.76970824193696</v>
          </cell>
          <cell r="CB976">
            <v>3.6089480847137</v>
          </cell>
          <cell r="CC976">
            <v>4.03958368066285</v>
          </cell>
          <cell r="CD976">
            <v>4.098475038843</v>
          </cell>
          <cell r="CE976">
            <v>3.37678915081818</v>
          </cell>
          <cell r="CF976">
            <v>4.03159976985898</v>
          </cell>
          <cell r="CG976">
            <v>3.87244659532618</v>
          </cell>
          <cell r="CH976">
            <v>4.3409364580303</v>
          </cell>
          <cell r="CI976">
            <v>4.93108908789835</v>
          </cell>
          <cell r="CJ976">
            <v>4.20757989603503</v>
          </cell>
          <cell r="CK976">
            <v>4.59690768983267</v>
          </cell>
          <cell r="CL976">
            <v>4.59245622992997</v>
          </cell>
          <cell r="CM976">
            <v>4.75164323163903</v>
          </cell>
          <cell r="CN976">
            <v>4.29664434598592</v>
          </cell>
          <cell r="CO976">
            <v>4.87793021668265</v>
          </cell>
          <cell r="CP976">
            <v>4.91804636272865</v>
          </cell>
          <cell r="CQ976">
            <v>5.39097688857836</v>
          </cell>
          <cell r="CR976">
            <v>1.44346320346345</v>
          </cell>
          <cell r="CS976">
            <v>1.41554611518575</v>
          </cell>
          <cell r="CT976">
            <v>1.46972674692055</v>
          </cell>
          <cell r="CU976">
            <v>1.46301527692578</v>
          </cell>
          <cell r="CV976">
            <v>1.40431184863678</v>
          </cell>
          <cell r="CW976">
            <v>1.42111343196359</v>
          </cell>
          <cell r="CX976">
            <v>1.41474756311407</v>
          </cell>
          <cell r="CY976">
            <v>1.45369696772375</v>
          </cell>
          <cell r="CZ976">
            <v>1.41899667883521</v>
          </cell>
          <cell r="DA976">
            <v>1.41541438626668</v>
          </cell>
          <cell r="DB976">
            <v>1.43666268685936</v>
          </cell>
          <cell r="DC976">
            <v>1.4382393970868</v>
          </cell>
          <cell r="DD976">
            <v>1.47439650531114</v>
          </cell>
          <cell r="DE976">
            <v>1.44597582769975</v>
          </cell>
          <cell r="DF976">
            <v>1.44162830863417</v>
          </cell>
          <cell r="DG976">
            <v>1.44162830863417</v>
          </cell>
          <cell r="DH976">
            <v>1.44162830863417</v>
          </cell>
          <cell r="DI976">
            <v>1.44162830863417</v>
          </cell>
          <cell r="DJ976">
            <v>1.44162830863417</v>
          </cell>
          <cell r="DK976">
            <v>1.44162830863417</v>
          </cell>
        </row>
        <row r="977">
          <cell r="A977">
            <v>1392.51459798022</v>
          </cell>
          <cell r="B977">
            <v>1399.79566469557</v>
          </cell>
          <cell r="C977">
            <v>1638.04735072592</v>
          </cell>
          <cell r="D977">
            <v>1633.75295263589</v>
          </cell>
          <cell r="E977">
            <v>1507.47402724632</v>
          </cell>
          <cell r="F977">
            <v>1756.8303127879</v>
          </cell>
          <cell r="G977">
            <v>1767.06177540981</v>
          </cell>
          <cell r="H977">
            <v>1904.31034712866</v>
          </cell>
          <cell r="I977">
            <v>2032.39169679899</v>
          </cell>
          <cell r="J977">
            <v>2112.09888935472</v>
          </cell>
          <cell r="K977">
            <v>2336.47126226086</v>
          </cell>
          <cell r="L977">
            <v>1930.62057674588</v>
          </cell>
          <cell r="M977">
            <v>1939.12162903394</v>
          </cell>
          <cell r="N977">
            <v>2436.26531016145</v>
          </cell>
          <cell r="O977">
            <v>2148.31707295116</v>
          </cell>
          <cell r="P977">
            <v>2077.83585235622</v>
          </cell>
          <cell r="Q977">
            <v>2416.32555783827</v>
          </cell>
          <cell r="R977">
            <v>2131.7193313989</v>
          </cell>
          <cell r="S977">
            <v>2503.59575015929</v>
          </cell>
          <cell r="T977">
            <v>2478.92412584162</v>
          </cell>
        </row>
        <row r="977">
          <cell r="Z977">
            <v>1392.51459798022</v>
          </cell>
          <cell r="AA977">
            <v>1399.79566469557</v>
          </cell>
          <cell r="AB977">
            <v>1638.04735072592</v>
          </cell>
          <cell r="AC977">
            <v>1633.75295263589</v>
          </cell>
          <cell r="AD977">
            <v>1507.47402724632</v>
          </cell>
          <cell r="AE977">
            <v>1756.8303127879</v>
          </cell>
          <cell r="AF977">
            <v>1767.06177540981</v>
          </cell>
          <cell r="AG977">
            <v>1904.31034712866</v>
          </cell>
          <cell r="AH977">
            <v>2032.39169679899</v>
          </cell>
          <cell r="AI977">
            <v>2112.09888935472</v>
          </cell>
          <cell r="AJ977">
            <v>2336.47126226086</v>
          </cell>
          <cell r="AK977">
            <v>1930.62057674588</v>
          </cell>
          <cell r="AL977">
            <v>1939.12162903394</v>
          </cell>
          <cell r="AM977">
            <v>2436.26531016145</v>
          </cell>
          <cell r="AN977">
            <v>2148.31707295116</v>
          </cell>
          <cell r="AO977">
            <v>2077.83585235622</v>
          </cell>
          <cell r="AP977">
            <v>2416.32555783827</v>
          </cell>
          <cell r="AQ977">
            <v>2131.7193313989</v>
          </cell>
          <cell r="AR977">
            <v>2503.59575015929</v>
          </cell>
          <cell r="AS977">
            <v>2478.92412584162</v>
          </cell>
        </row>
        <row r="977"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</row>
        <row r="977">
          <cell r="BX977">
            <v>3.1790737472787</v>
          </cell>
          <cell r="BY977">
            <v>3.09130805117381</v>
          </cell>
          <cell r="BZ977">
            <v>2.85658531072973</v>
          </cell>
          <cell r="CA977">
            <v>3.36186240597625</v>
          </cell>
          <cell r="CB977">
            <v>3.36901533309985</v>
          </cell>
          <cell r="CC977">
            <v>3.65856814901703</v>
          </cell>
          <cell r="CD977">
            <v>3.91644698154534</v>
          </cell>
          <cell r="CE977">
            <v>3.99312094357152</v>
          </cell>
          <cell r="CF977">
            <v>4.40417538767069</v>
          </cell>
          <cell r="CG977">
            <v>3.63576588063628</v>
          </cell>
          <cell r="CH977">
            <v>3.66288151607945</v>
          </cell>
          <cell r="CI977">
            <v>4.57539875328318</v>
          </cell>
          <cell r="CJ977">
            <v>4.08335609558142</v>
          </cell>
          <cell r="CK977">
            <v>3.94939080462695</v>
          </cell>
          <cell r="CL977">
            <v>4.59276603986304</v>
          </cell>
          <cell r="CM977">
            <v>4.05180838319127</v>
          </cell>
          <cell r="CN977">
            <v>4.75864251883506</v>
          </cell>
          <cell r="CO977">
            <v>4.71174859018092</v>
          </cell>
          <cell r="CP977">
            <v>4.50101528095731</v>
          </cell>
          <cell r="CQ977">
            <v>4.72140535819529</v>
          </cell>
          <cell r="CR977">
            <v>1.44130646547715</v>
          </cell>
          <cell r="CS977">
            <v>1.41964994948188</v>
          </cell>
          <cell r="CT977">
            <v>1.41166934700225</v>
          </cell>
          <cell r="CU977">
            <v>1.44794223434771</v>
          </cell>
          <cell r="CV977">
            <v>1.44580517604674</v>
          </cell>
          <cell r="CW977">
            <v>1.43171645725571</v>
          </cell>
          <cell r="CX977">
            <v>1.4369970627752</v>
          </cell>
          <cell r="CY977">
            <v>1.42604658701576</v>
          </cell>
          <cell r="CZ977">
            <v>1.42174691903762</v>
          </cell>
          <cell r="DA977">
            <v>1.44913524568238</v>
          </cell>
          <cell r="DB977">
            <v>1.45345963001427</v>
          </cell>
          <cell r="DC977">
            <v>1.45481629367558</v>
          </cell>
          <cell r="DD977">
            <v>1.45040509064558</v>
          </cell>
          <cell r="DE977">
            <v>1.45882355611187</v>
          </cell>
          <cell r="DF977">
            <v>1.44141242206018</v>
          </cell>
          <cell r="DG977">
            <v>1.44141242206018</v>
          </cell>
          <cell r="DH977">
            <v>1.44141242206018</v>
          </cell>
          <cell r="DI977">
            <v>1.44141242206018</v>
          </cell>
          <cell r="DJ977">
            <v>1.44141242206018</v>
          </cell>
          <cell r="DK977">
            <v>1.44141242206018</v>
          </cell>
        </row>
        <row r="978">
          <cell r="A978">
            <v>1581.82687724506</v>
          </cell>
          <cell r="B978">
            <v>1409.09415791602</v>
          </cell>
          <cell r="C978">
            <v>1298.09411283117</v>
          </cell>
          <cell r="D978">
            <v>1562.60754599566</v>
          </cell>
          <cell r="E978">
            <v>1431.33116584824</v>
          </cell>
          <cell r="F978">
            <v>1940.01167504802</v>
          </cell>
          <cell r="G978">
            <v>2009.26679045676</v>
          </cell>
          <cell r="H978">
            <v>1610.08181634478</v>
          </cell>
          <cell r="I978">
            <v>1828.54791368661</v>
          </cell>
          <cell r="J978">
            <v>2145.97399118635</v>
          </cell>
          <cell r="K978">
            <v>2075.63900887626</v>
          </cell>
          <cell r="L978">
            <v>1924.95810140396</v>
          </cell>
          <cell r="M978">
            <v>2082.54859092514</v>
          </cell>
          <cell r="N978">
            <v>2135.31990815331</v>
          </cell>
          <cell r="O978">
            <v>2379.72793319232</v>
          </cell>
          <cell r="P978">
            <v>2408.79985504055</v>
          </cell>
          <cell r="Q978">
            <v>2401.99383079</v>
          </cell>
          <cell r="R978">
            <v>2173.52982746951</v>
          </cell>
          <cell r="S978">
            <v>2433.71992198056</v>
          </cell>
          <cell r="T978">
            <v>2502.80402732547</v>
          </cell>
        </row>
        <row r="978">
          <cell r="Z978">
            <v>1581.82687724506</v>
          </cell>
          <cell r="AA978">
            <v>1409.09415791602</v>
          </cell>
          <cell r="AB978">
            <v>1298.09411283117</v>
          </cell>
          <cell r="AC978">
            <v>1562.60754599566</v>
          </cell>
          <cell r="AD978">
            <v>1431.33116584824</v>
          </cell>
          <cell r="AE978">
            <v>1940.01167504802</v>
          </cell>
          <cell r="AF978">
            <v>2009.26679045676</v>
          </cell>
          <cell r="AG978">
            <v>1610.08181634478</v>
          </cell>
          <cell r="AH978">
            <v>1828.54791368661</v>
          </cell>
          <cell r="AI978">
            <v>2145.97399118635</v>
          </cell>
          <cell r="AJ978">
            <v>2075.63900887626</v>
          </cell>
          <cell r="AK978">
            <v>1924.95810140396</v>
          </cell>
          <cell r="AL978">
            <v>2082.54859092514</v>
          </cell>
          <cell r="AM978">
            <v>2135.31990815331</v>
          </cell>
          <cell r="AN978">
            <v>2379.72793319232</v>
          </cell>
          <cell r="AO978">
            <v>2408.79985504055</v>
          </cell>
          <cell r="AP978">
            <v>2401.99383079</v>
          </cell>
          <cell r="AQ978">
            <v>2173.52982746951</v>
          </cell>
          <cell r="AR978">
            <v>2433.71992198056</v>
          </cell>
          <cell r="AS978">
            <v>2502.80402732547</v>
          </cell>
        </row>
        <row r="978"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</row>
        <row r="978">
          <cell r="BX978">
            <v>2.50813946626897</v>
          </cell>
          <cell r="BY978">
            <v>2.93751814043558</v>
          </cell>
          <cell r="BZ978">
            <v>2.67988596565015</v>
          </cell>
          <cell r="CA978">
            <v>3.69647459987509</v>
          </cell>
          <cell r="CB978">
            <v>3.80010017917457</v>
          </cell>
          <cell r="CC978">
            <v>3.022091119206</v>
          </cell>
          <cell r="CD978">
            <v>3.5017244426085</v>
          </cell>
          <cell r="CE978">
            <v>4.03834848474791</v>
          </cell>
          <cell r="CF978">
            <v>3.95790894146576</v>
          </cell>
          <cell r="CG978">
            <v>3.65441198853482</v>
          </cell>
          <cell r="CH978">
            <v>3.98759939525129</v>
          </cell>
          <cell r="CI978">
            <v>4.03052771872873</v>
          </cell>
          <cell r="CJ978">
            <v>4.51508170406114</v>
          </cell>
          <cell r="CK978">
            <v>4.57024015331409</v>
          </cell>
          <cell r="CL978">
            <v>4.55732701515975</v>
          </cell>
          <cell r="CM978">
            <v>4.12385996750228</v>
          </cell>
          <cell r="CN978">
            <v>4.61752124655817</v>
          </cell>
          <cell r="CO978">
            <v>4.74859521334806</v>
          </cell>
          <cell r="CP978">
            <v>4.94480788160499</v>
          </cell>
          <cell r="CQ978">
            <v>6.41166914734108</v>
          </cell>
          <cell r="CR978">
            <v>1.45761817362752</v>
          </cell>
          <cell r="CS978">
            <v>1.43088897063313</v>
          </cell>
          <cell r="CT978">
            <v>1.41795234067472</v>
          </cell>
          <cell r="CU978">
            <v>1.45739238353669</v>
          </cell>
          <cell r="CV978">
            <v>1.46329183374335</v>
          </cell>
          <cell r="CW978">
            <v>1.4378836742888</v>
          </cell>
          <cell r="CX978">
            <v>1.44860405311606</v>
          </cell>
          <cell r="CY978">
            <v>1.45964594860985</v>
          </cell>
          <cell r="CZ978">
            <v>1.43064378524837</v>
          </cell>
          <cell r="DA978">
            <v>1.45588743021464</v>
          </cell>
          <cell r="DB978">
            <v>1.43678955231177</v>
          </cell>
          <cell r="DC978">
            <v>1.44314812577553</v>
          </cell>
          <cell r="DD978">
            <v>1.43083896157466</v>
          </cell>
          <cell r="DE978">
            <v>1.45147036255401</v>
          </cell>
          <cell r="DF978">
            <v>1.44400544309685</v>
          </cell>
          <cell r="DG978">
            <v>1.44400544309685</v>
          </cell>
          <cell r="DH978">
            <v>1.44400544309685</v>
          </cell>
          <cell r="DI978">
            <v>1.44400544309685</v>
          </cell>
          <cell r="DJ978">
            <v>1.44400544309685</v>
          </cell>
          <cell r="DK978">
            <v>1.44400544309685</v>
          </cell>
        </row>
        <row r="979">
          <cell r="A979">
            <v>1376.92446347902</v>
          </cell>
          <cell r="B979">
            <v>1707.54542340433</v>
          </cell>
          <cell r="C979">
            <v>1792.88976696431</v>
          </cell>
          <cell r="D979">
            <v>1738.27553732095</v>
          </cell>
          <cell r="E979">
            <v>1710.22046387116</v>
          </cell>
          <cell r="F979">
            <v>1701.00840606937</v>
          </cell>
          <cell r="G979">
            <v>1744.39658022462</v>
          </cell>
          <cell r="H979">
            <v>1872.26065385602</v>
          </cell>
          <cell r="I979">
            <v>1630.10965799405</v>
          </cell>
          <cell r="J979">
            <v>2123.22374568796</v>
          </cell>
          <cell r="K979">
            <v>2022.42882280849</v>
          </cell>
          <cell r="L979">
            <v>2165.45162708573</v>
          </cell>
          <cell r="M979">
            <v>2187.66086002012</v>
          </cell>
          <cell r="N979">
            <v>2091.42685868348</v>
          </cell>
          <cell r="O979">
            <v>1857.55926554654</v>
          </cell>
          <cell r="P979">
            <v>2083.9808337912</v>
          </cell>
          <cell r="Q979">
            <v>2334.49425386319</v>
          </cell>
          <cell r="R979">
            <v>2296.81210421641</v>
          </cell>
          <cell r="S979">
            <v>2858.5352279423</v>
          </cell>
          <cell r="T979">
            <v>2639.85945908994</v>
          </cell>
        </row>
        <row r="979">
          <cell r="Z979">
            <v>1376.92446347902</v>
          </cell>
          <cell r="AA979">
            <v>1707.54542340433</v>
          </cell>
          <cell r="AB979">
            <v>1792.88976696431</v>
          </cell>
          <cell r="AC979">
            <v>1738.27553732095</v>
          </cell>
          <cell r="AD979">
            <v>1710.22046387116</v>
          </cell>
          <cell r="AE979">
            <v>1701.00840606937</v>
          </cell>
          <cell r="AF979">
            <v>1744.39658022462</v>
          </cell>
          <cell r="AG979">
            <v>1872.26065385602</v>
          </cell>
          <cell r="AH979">
            <v>1630.10965799405</v>
          </cell>
          <cell r="AI979">
            <v>2123.22374568796</v>
          </cell>
          <cell r="AJ979">
            <v>2022.42882280849</v>
          </cell>
          <cell r="AK979">
            <v>2165.45162708573</v>
          </cell>
          <cell r="AL979">
            <v>2187.66086002012</v>
          </cell>
          <cell r="AM979">
            <v>2091.42685868348</v>
          </cell>
          <cell r="AN979">
            <v>1857.55926554654</v>
          </cell>
          <cell r="AO979">
            <v>2083.9808337912</v>
          </cell>
          <cell r="AP979">
            <v>2334.49425386319</v>
          </cell>
          <cell r="AQ979">
            <v>2296.81210421641</v>
          </cell>
          <cell r="AR979">
            <v>2858.5352279423</v>
          </cell>
          <cell r="AS979">
            <v>2639.85945908994</v>
          </cell>
        </row>
        <row r="979"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</row>
        <row r="979">
          <cell r="BX979">
            <v>3.42762552038754</v>
          </cell>
          <cell r="BY979">
            <v>3.30106701831166</v>
          </cell>
          <cell r="BZ979">
            <v>3.29503945569438</v>
          </cell>
          <cell r="CA979">
            <v>3.22179976563987</v>
          </cell>
          <cell r="CB979">
            <v>3.29763653991964</v>
          </cell>
          <cell r="CC979">
            <v>3.56514377920919</v>
          </cell>
          <cell r="CD979">
            <v>3.13321198992905</v>
          </cell>
          <cell r="CE979">
            <v>4.00984363557839</v>
          </cell>
          <cell r="CF979">
            <v>3.78913553886351</v>
          </cell>
          <cell r="CG979">
            <v>4.14448677528439</v>
          </cell>
          <cell r="CH979">
            <v>4.20714976134986</v>
          </cell>
          <cell r="CI979">
            <v>3.94975140224734</v>
          </cell>
          <cell r="CJ979">
            <v>3.545031227417</v>
          </cell>
          <cell r="CK979">
            <v>3.97714208647585</v>
          </cell>
          <cell r="CL979">
            <v>4.4552306802096</v>
          </cell>
          <cell r="CM979">
            <v>4.3833167447074</v>
          </cell>
          <cell r="CN979">
            <v>5.45532884774228</v>
          </cell>
          <cell r="CO979">
            <v>5.03800034380735</v>
          </cell>
          <cell r="CP979">
            <v>4.50353704031789</v>
          </cell>
          <cell r="CQ979">
            <v>4.34430683530678</v>
          </cell>
          <cell r="CR979">
            <v>1.46325508131137</v>
          </cell>
          <cell r="CS979">
            <v>1.45306454628875</v>
          </cell>
          <cell r="CT979">
            <v>1.43306984079491</v>
          </cell>
          <cell r="CU979">
            <v>1.44268465498223</v>
          </cell>
          <cell r="CV979">
            <v>1.42199678652037</v>
          </cell>
          <cell r="CW979">
            <v>1.44648871498202</v>
          </cell>
          <cell r="CX979">
            <v>1.44927091117829</v>
          </cell>
          <cell r="CY979">
            <v>1.43878664118813</v>
          </cell>
          <cell r="CZ979">
            <v>1.42539153809987</v>
          </cell>
          <cell r="DA979">
            <v>1.45069281665646</v>
          </cell>
          <cell r="DB979">
            <v>1.46231266408293</v>
          </cell>
          <cell r="DC979">
            <v>1.43147861375174</v>
          </cell>
          <cell r="DD979">
            <v>1.42462040509639</v>
          </cell>
          <cell r="DE979">
            <v>1.45070816251184</v>
          </cell>
          <cell r="DF979">
            <v>1.43558776799801</v>
          </cell>
          <cell r="DG979">
            <v>1.43558776799801</v>
          </cell>
          <cell r="DH979">
            <v>1.43558776799801</v>
          </cell>
          <cell r="DI979">
            <v>1.43558776799801</v>
          </cell>
          <cell r="DJ979">
            <v>1.43558776799801</v>
          </cell>
          <cell r="DK979">
            <v>1.43558776799801</v>
          </cell>
        </row>
        <row r="980">
          <cell r="A980">
            <v>1581.22068966983</v>
          </cell>
          <cell r="B980">
            <v>1675.76572189688</v>
          </cell>
          <cell r="C980">
            <v>1448.20791210836</v>
          </cell>
          <cell r="D980">
            <v>1806.69262383941</v>
          </cell>
          <cell r="E980">
            <v>2075.97941020147</v>
          </cell>
          <cell r="F980">
            <v>2147.8671210333</v>
          </cell>
          <cell r="G980">
            <v>1712.46919231759</v>
          </cell>
          <cell r="H980">
            <v>1854.87393256333</v>
          </cell>
          <cell r="I980">
            <v>1979.36499907403</v>
          </cell>
          <cell r="J980">
            <v>1815.35094646803</v>
          </cell>
          <cell r="K980">
            <v>1945.44576549781</v>
          </cell>
          <cell r="L980">
            <v>1925.30025803916</v>
          </cell>
          <cell r="M980">
            <v>1879.71316321712</v>
          </cell>
          <cell r="N980">
            <v>2263.68145224527</v>
          </cell>
          <cell r="O980">
            <v>2249.73776544878</v>
          </cell>
          <cell r="P980">
            <v>2330.06428653638</v>
          </cell>
          <cell r="Q980">
            <v>2481.89705254006</v>
          </cell>
          <cell r="R980">
            <v>2442.38198360976</v>
          </cell>
          <cell r="S980">
            <v>2350.53834709432</v>
          </cell>
          <cell r="T980">
            <v>2531.30010584432</v>
          </cell>
        </row>
        <row r="980">
          <cell r="Z980">
            <v>1581.22068966983</v>
          </cell>
          <cell r="AA980">
            <v>1675.76572189688</v>
          </cell>
          <cell r="AB980">
            <v>1448.20791210836</v>
          </cell>
          <cell r="AC980">
            <v>1806.69262383941</v>
          </cell>
          <cell r="AD980">
            <v>2075.97941020147</v>
          </cell>
          <cell r="AE980">
            <v>2147.8671210333</v>
          </cell>
          <cell r="AF980">
            <v>1712.46919231759</v>
          </cell>
          <cell r="AG980">
            <v>1854.87393256333</v>
          </cell>
          <cell r="AH980">
            <v>1979.36499907403</v>
          </cell>
          <cell r="AI980">
            <v>1815.35094646803</v>
          </cell>
          <cell r="AJ980">
            <v>1945.44576549781</v>
          </cell>
          <cell r="AK980">
            <v>1925.30025803916</v>
          </cell>
          <cell r="AL980">
            <v>1879.71316321712</v>
          </cell>
          <cell r="AM980">
            <v>2263.68145224527</v>
          </cell>
          <cell r="AN980">
            <v>2249.73776544878</v>
          </cell>
          <cell r="AO980">
            <v>2330.06428653638</v>
          </cell>
          <cell r="AP980">
            <v>2481.89705254006</v>
          </cell>
          <cell r="AQ980">
            <v>2442.38198360976</v>
          </cell>
          <cell r="AR980">
            <v>2350.53834709432</v>
          </cell>
          <cell r="AS980">
            <v>2531.30010584432</v>
          </cell>
        </row>
        <row r="980"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</row>
        <row r="980">
          <cell r="BX980">
            <v>2.73686619186655</v>
          </cell>
          <cell r="BY980">
            <v>3.44516032453928</v>
          </cell>
          <cell r="BZ980">
            <v>3.95087622403563</v>
          </cell>
          <cell r="CA980">
            <v>4.09044671334097</v>
          </cell>
          <cell r="CB980">
            <v>3.19956530321513</v>
          </cell>
          <cell r="CC980">
            <v>3.52636215898226</v>
          </cell>
          <cell r="CD980">
            <v>3.811304647562</v>
          </cell>
          <cell r="CE980">
            <v>3.42668860499906</v>
          </cell>
          <cell r="CF980">
            <v>3.67062439386737</v>
          </cell>
          <cell r="CG980">
            <v>3.65390458098331</v>
          </cell>
          <cell r="CH980">
            <v>3.56740555317513</v>
          </cell>
          <cell r="CI980">
            <v>4.26571793035124</v>
          </cell>
          <cell r="CJ980">
            <v>4.21927464084186</v>
          </cell>
          <cell r="CK980">
            <v>4.36992315580084</v>
          </cell>
          <cell r="CL980">
            <v>4.65467818329197</v>
          </cell>
          <cell r="CM980">
            <v>4.5805695779117</v>
          </cell>
          <cell r="CN980">
            <v>4.40832126860931</v>
          </cell>
          <cell r="CO980">
            <v>4.7473312263213</v>
          </cell>
          <cell r="CP980">
            <v>5.37202181175884</v>
          </cell>
          <cell r="CQ980">
            <v>4.94892034822512</v>
          </cell>
          <cell r="CR980">
            <v>1.45007026293162</v>
          </cell>
          <cell r="CS980">
            <v>1.4353210542938</v>
          </cell>
          <cell r="CT980">
            <v>1.44972118902896</v>
          </cell>
          <cell r="CU980">
            <v>1.43675252782363</v>
          </cell>
          <cell r="CV980">
            <v>1.43958314559907</v>
          </cell>
          <cell r="CW980">
            <v>1.43861242237755</v>
          </cell>
          <cell r="CX980">
            <v>1.46635432400581</v>
          </cell>
          <cell r="CY980">
            <v>1.44110166836952</v>
          </cell>
          <cell r="CZ980">
            <v>1.42285078395693</v>
          </cell>
          <cell r="DA980">
            <v>1.45141995967856</v>
          </cell>
          <cell r="DB980">
            <v>1.45206586855607</v>
          </cell>
          <cell r="DC980">
            <v>1.4436050834379</v>
          </cell>
          <cell r="DD980">
            <v>1.44359787541497</v>
          </cell>
          <cell r="DE980">
            <v>1.45388586252399</v>
          </cell>
          <cell r="DF980">
            <v>1.46083524669272</v>
          </cell>
          <cell r="DG980">
            <v>1.46083524669272</v>
          </cell>
          <cell r="DH980">
            <v>1.46083524669272</v>
          </cell>
          <cell r="DI980">
            <v>1.46083524669272</v>
          </cell>
          <cell r="DJ980">
            <v>1.46083524669272</v>
          </cell>
          <cell r="DK980">
            <v>1.46083524669272</v>
          </cell>
        </row>
        <row r="981">
          <cell r="A981">
            <v>1495.09441975773</v>
          </cell>
          <cell r="B981">
            <v>1479.65197754339</v>
          </cell>
          <cell r="C981">
            <v>1579.49302283031</v>
          </cell>
          <cell r="D981">
            <v>1599.38714133211</v>
          </cell>
          <cell r="E981">
            <v>1605.30399166743</v>
          </cell>
          <cell r="F981">
            <v>1856.72067810502</v>
          </cell>
          <cell r="G981">
            <v>1590.57590411432</v>
          </cell>
          <cell r="H981">
            <v>1754.13272200569</v>
          </cell>
          <cell r="I981">
            <v>1860.05324117671</v>
          </cell>
          <cell r="J981">
            <v>1721.46012886428</v>
          </cell>
          <cell r="K981">
            <v>1695.50146288202</v>
          </cell>
          <cell r="L981">
            <v>2156.48946711743</v>
          </cell>
          <cell r="M981">
            <v>2348.45868859382</v>
          </cell>
          <cell r="N981">
            <v>2329.99940145769</v>
          </cell>
          <cell r="O981">
            <v>2224.50923228094</v>
          </cell>
          <cell r="P981">
            <v>2493.87156120739</v>
          </cell>
          <cell r="Q981">
            <v>2312.45679953804</v>
          </cell>
          <cell r="R981">
            <v>2366.73842191525</v>
          </cell>
          <cell r="S981">
            <v>2684.99143108132</v>
          </cell>
          <cell r="T981">
            <v>2477.48010009092</v>
          </cell>
        </row>
        <row r="981">
          <cell r="Z981">
            <v>1495.09441975773</v>
          </cell>
          <cell r="AA981">
            <v>1479.65197754339</v>
          </cell>
          <cell r="AB981">
            <v>1579.49302283031</v>
          </cell>
          <cell r="AC981">
            <v>1599.38714133211</v>
          </cell>
          <cell r="AD981">
            <v>1605.30399166743</v>
          </cell>
          <cell r="AE981">
            <v>1856.72067810502</v>
          </cell>
          <cell r="AF981">
            <v>1590.57590411432</v>
          </cell>
          <cell r="AG981">
            <v>1754.13272200569</v>
          </cell>
          <cell r="AH981">
            <v>1860.05324117671</v>
          </cell>
          <cell r="AI981">
            <v>1721.46012886428</v>
          </cell>
          <cell r="AJ981">
            <v>1695.50146288202</v>
          </cell>
          <cell r="AK981">
            <v>2156.48946711743</v>
          </cell>
          <cell r="AL981">
            <v>2348.45868859382</v>
          </cell>
          <cell r="AM981">
            <v>2329.99940145769</v>
          </cell>
          <cell r="AN981">
            <v>2224.50923228094</v>
          </cell>
          <cell r="AO981">
            <v>2493.87156120739</v>
          </cell>
          <cell r="AP981">
            <v>2312.45679953804</v>
          </cell>
          <cell r="AQ981">
            <v>2366.73842191525</v>
          </cell>
          <cell r="AR981">
            <v>2684.99143108132</v>
          </cell>
          <cell r="AS981">
            <v>2477.48010009092</v>
          </cell>
        </row>
        <row r="981"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</row>
        <row r="981">
          <cell r="BX981">
            <v>2.95461594329842</v>
          </cell>
          <cell r="BY981">
            <v>3.01666431333403</v>
          </cell>
          <cell r="BZ981">
            <v>3.0918943328994</v>
          </cell>
          <cell r="CA981">
            <v>3.57109648631223</v>
          </cell>
          <cell r="CB981">
            <v>3.01551617573617</v>
          </cell>
          <cell r="CC981">
            <v>3.33631409814113</v>
          </cell>
          <cell r="CD981">
            <v>3.54219248733478</v>
          </cell>
          <cell r="CE981">
            <v>3.22299405169845</v>
          </cell>
          <cell r="CF981">
            <v>3.17308607883039</v>
          </cell>
          <cell r="CG981">
            <v>4.12086313683416</v>
          </cell>
          <cell r="CH981">
            <v>4.42399880946797</v>
          </cell>
          <cell r="CI981">
            <v>4.4289002685112</v>
          </cell>
          <cell r="CJ981">
            <v>4.22183938700332</v>
          </cell>
          <cell r="CK981">
            <v>4.73305528718215</v>
          </cell>
          <cell r="CL981">
            <v>4.38875283382072</v>
          </cell>
          <cell r="CM981">
            <v>4.49177254172618</v>
          </cell>
          <cell r="CN981">
            <v>5.09577681809951</v>
          </cell>
          <cell r="CO981">
            <v>4.70194635081641</v>
          </cell>
          <cell r="CP981">
            <v>4.87482809391436</v>
          </cell>
          <cell r="CQ981">
            <v>5.10980381771183</v>
          </cell>
          <cell r="CR981">
            <v>1.44136989913935</v>
          </cell>
          <cell r="CS981">
            <v>1.46098793432098</v>
          </cell>
          <cell r="CT981">
            <v>1.46461612195514</v>
          </cell>
          <cell r="CU981">
            <v>1.45255889414795</v>
          </cell>
          <cell r="CV981">
            <v>1.42245906694091</v>
          </cell>
          <cell r="CW981">
            <v>1.4244661231946</v>
          </cell>
          <cell r="CX981">
            <v>1.44510655857752</v>
          </cell>
          <cell r="CY981">
            <v>1.4404648161472</v>
          </cell>
          <cell r="CZ981">
            <v>1.43866723658229</v>
          </cell>
          <cell r="DA981">
            <v>1.46333782952243</v>
          </cell>
          <cell r="DB981">
            <v>1.46394058400718</v>
          </cell>
          <cell r="DC981">
            <v>1.43372641232842</v>
          </cell>
          <cell r="DD981">
            <v>1.45437050743273</v>
          </cell>
          <cell r="DE981">
            <v>1.44134200749107</v>
          </cell>
          <cell r="DF981">
            <v>1.4435759590067</v>
          </cell>
          <cell r="DG981">
            <v>1.4435759590067</v>
          </cell>
          <cell r="DH981">
            <v>1.4435759590067</v>
          </cell>
          <cell r="DI981">
            <v>1.4435759590067</v>
          </cell>
          <cell r="DJ981">
            <v>1.4435759590067</v>
          </cell>
          <cell r="DK981">
            <v>1.4435759590067</v>
          </cell>
        </row>
        <row r="982">
          <cell r="A982">
            <v>1533.16364097842</v>
          </cell>
          <cell r="B982">
            <v>1698.82572232837</v>
          </cell>
          <cell r="C982">
            <v>1500.13814900665</v>
          </cell>
          <cell r="D982">
            <v>1630.12041936292</v>
          </cell>
          <cell r="E982">
            <v>1716.90246516307</v>
          </cell>
          <cell r="F982">
            <v>1795.02198633534</v>
          </cell>
          <cell r="G982">
            <v>1865.7040013451</v>
          </cell>
          <cell r="H982">
            <v>1674.94935471839</v>
          </cell>
          <cell r="I982">
            <v>1937.15914963164</v>
          </cell>
          <cell r="J982">
            <v>1513.47739606049</v>
          </cell>
          <cell r="K982">
            <v>1794.99205758558</v>
          </cell>
          <cell r="L982">
            <v>1919.41819273532</v>
          </cell>
          <cell r="M982">
            <v>1604.26272612432</v>
          </cell>
          <cell r="N982">
            <v>2217.54028629376</v>
          </cell>
          <cell r="O982">
            <v>2157.80090364924</v>
          </cell>
          <cell r="P982">
            <v>1971.99420004516</v>
          </cell>
          <cell r="Q982">
            <v>2148.62711946847</v>
          </cell>
          <cell r="R982">
            <v>2297.67203286315</v>
          </cell>
          <cell r="S982">
            <v>2191.70504745098</v>
          </cell>
          <cell r="T982">
            <v>2424.33209508646</v>
          </cell>
        </row>
        <row r="982">
          <cell r="Z982">
            <v>1533.16364097842</v>
          </cell>
          <cell r="AA982">
            <v>1698.82572232837</v>
          </cell>
          <cell r="AB982">
            <v>1500.13814900665</v>
          </cell>
          <cell r="AC982">
            <v>1630.12041936292</v>
          </cell>
          <cell r="AD982">
            <v>1716.90246516307</v>
          </cell>
          <cell r="AE982">
            <v>1795.02198633534</v>
          </cell>
          <cell r="AF982">
            <v>1865.7040013451</v>
          </cell>
          <cell r="AG982">
            <v>1674.94935471839</v>
          </cell>
          <cell r="AH982">
            <v>1937.15914963164</v>
          </cell>
          <cell r="AI982">
            <v>1513.47739606049</v>
          </cell>
          <cell r="AJ982">
            <v>1794.99205758558</v>
          </cell>
          <cell r="AK982">
            <v>1919.41819273532</v>
          </cell>
          <cell r="AL982">
            <v>1604.26272612432</v>
          </cell>
          <cell r="AM982">
            <v>2217.54028629376</v>
          </cell>
          <cell r="AN982">
            <v>2157.80090364924</v>
          </cell>
          <cell r="AO982">
            <v>1971.99420004516</v>
          </cell>
          <cell r="AP982">
            <v>2148.62711946847</v>
          </cell>
          <cell r="AQ982">
            <v>2297.67203286315</v>
          </cell>
          <cell r="AR982">
            <v>2191.70504745098</v>
          </cell>
          <cell r="AS982">
            <v>2424.33209508646</v>
          </cell>
        </row>
        <row r="982"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</row>
        <row r="982">
          <cell r="BX982">
            <v>2.83523241189658</v>
          </cell>
          <cell r="BY982">
            <v>3.07235674598913</v>
          </cell>
          <cell r="BZ982">
            <v>3.26505603154463</v>
          </cell>
          <cell r="CA982">
            <v>3.42855609642345</v>
          </cell>
          <cell r="CB982">
            <v>3.55683453952785</v>
          </cell>
          <cell r="CC982">
            <v>3.1959570230461</v>
          </cell>
          <cell r="CD982">
            <v>3.6594210626936</v>
          </cell>
          <cell r="CE982">
            <v>2.84268216274442</v>
          </cell>
          <cell r="CF982">
            <v>3.3821384186245</v>
          </cell>
          <cell r="CG982">
            <v>3.6888068783673</v>
          </cell>
          <cell r="CH982">
            <v>3.05637787694279</v>
          </cell>
          <cell r="CI982">
            <v>4.20772349120792</v>
          </cell>
          <cell r="CJ982">
            <v>4.13404509498718</v>
          </cell>
          <cell r="CK982">
            <v>3.77806540735654</v>
          </cell>
          <cell r="CL982">
            <v>4.11646940603885</v>
          </cell>
          <cell r="CM982">
            <v>4.40201863910759</v>
          </cell>
          <cell r="CN982">
            <v>4.19900069823412</v>
          </cell>
          <cell r="CO982">
            <v>4.64468162440874</v>
          </cell>
          <cell r="CP982">
            <v>4.48679957523996</v>
          </cell>
          <cell r="CQ982">
            <v>4.88362457981031</v>
          </cell>
          <cell r="CR982">
            <v>1.42935952904746</v>
          </cell>
          <cell r="CS982">
            <v>1.4594206761373</v>
          </cell>
          <cell r="CT982">
            <v>1.44960515909727</v>
          </cell>
          <cell r="CU982">
            <v>1.45363436279028</v>
          </cell>
          <cell r="CV982">
            <v>1.4406620667041</v>
          </cell>
          <cell r="CW982">
            <v>1.43438471397432</v>
          </cell>
          <cell r="CX982">
            <v>1.43709744018144</v>
          </cell>
          <cell r="CY982">
            <v>1.43584607321174</v>
          </cell>
          <cell r="CZ982">
            <v>1.45030737117472</v>
          </cell>
          <cell r="DA982">
            <v>1.45866233946505</v>
          </cell>
          <cell r="DB982">
            <v>1.45404647901389</v>
          </cell>
          <cell r="DC982">
            <v>1.42557747084453</v>
          </cell>
          <cell r="DD982">
            <v>1.43805528063255</v>
          </cell>
          <cell r="DE982">
            <v>1.44388119890856</v>
          </cell>
          <cell r="DF982">
            <v>1.43002390197378</v>
          </cell>
          <cell r="DG982">
            <v>1.43002390197378</v>
          </cell>
          <cell r="DH982">
            <v>1.43002390197378</v>
          </cell>
          <cell r="DI982">
            <v>1.43002390197378</v>
          </cell>
          <cell r="DJ982">
            <v>1.43002390197378</v>
          </cell>
          <cell r="DK982">
            <v>1.43002390197378</v>
          </cell>
        </row>
        <row r="983">
          <cell r="A983">
            <v>1683.63786520057</v>
          </cell>
          <cell r="B983">
            <v>1578.64444648908</v>
          </cell>
          <cell r="C983">
            <v>1679.03190066398</v>
          </cell>
          <cell r="D983">
            <v>1862.96067351557</v>
          </cell>
          <cell r="E983">
            <v>1719.96097447889</v>
          </cell>
          <cell r="F983">
            <v>1621.3361243052</v>
          </cell>
          <cell r="G983">
            <v>1696.27952216801</v>
          </cell>
          <cell r="H983">
            <v>2091.93630689718</v>
          </cell>
          <cell r="I983">
            <v>1828.54585203335</v>
          </cell>
          <cell r="J983">
            <v>1927.28405109325</v>
          </cell>
          <cell r="K983">
            <v>1989.52556061106</v>
          </cell>
          <cell r="L983">
            <v>2051.12636310847</v>
          </cell>
          <cell r="M983">
            <v>2125.26604465449</v>
          </cell>
          <cell r="N983">
            <v>2408.28526566777</v>
          </cell>
          <cell r="O983">
            <v>2005.49521041539</v>
          </cell>
          <cell r="P983">
            <v>2488.97999047166</v>
          </cell>
          <cell r="Q983">
            <v>2850.80935087183</v>
          </cell>
          <cell r="R983">
            <v>2211.00298384212</v>
          </cell>
          <cell r="S983">
            <v>2360.47832627748</v>
          </cell>
          <cell r="T983">
            <v>2613.02315312595</v>
          </cell>
        </row>
        <row r="983">
          <cell r="Z983">
            <v>1683.63786520057</v>
          </cell>
          <cell r="AA983">
            <v>1578.64444648908</v>
          </cell>
          <cell r="AB983">
            <v>1679.03190066398</v>
          </cell>
          <cell r="AC983">
            <v>1862.96067351557</v>
          </cell>
          <cell r="AD983">
            <v>1719.96097447889</v>
          </cell>
          <cell r="AE983">
            <v>1621.3361243052</v>
          </cell>
          <cell r="AF983">
            <v>1696.27952216801</v>
          </cell>
          <cell r="AG983">
            <v>2091.93630689718</v>
          </cell>
          <cell r="AH983">
            <v>1828.54585203335</v>
          </cell>
          <cell r="AI983">
            <v>1927.28405109325</v>
          </cell>
          <cell r="AJ983">
            <v>1989.52556061106</v>
          </cell>
          <cell r="AK983">
            <v>2051.12636310847</v>
          </cell>
          <cell r="AL983">
            <v>2125.26604465449</v>
          </cell>
          <cell r="AM983">
            <v>2408.28526566777</v>
          </cell>
          <cell r="AN983">
            <v>2005.49521041539</v>
          </cell>
          <cell r="AO983">
            <v>2488.97999047166</v>
          </cell>
          <cell r="AP983">
            <v>2850.80935087183</v>
          </cell>
          <cell r="AQ983">
            <v>2211.00298384212</v>
          </cell>
          <cell r="AR983">
            <v>2360.47832627748</v>
          </cell>
          <cell r="AS983">
            <v>2613.02315312595</v>
          </cell>
        </row>
        <row r="983"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</row>
        <row r="983">
          <cell r="BX983">
            <v>3.19532568392526</v>
          </cell>
          <cell r="BY983">
            <v>3.53214473795301</v>
          </cell>
          <cell r="BZ983">
            <v>3.30442477914755</v>
          </cell>
          <cell r="CA983">
            <v>3.08373618094404</v>
          </cell>
          <cell r="CB983">
            <v>3.19761545245256</v>
          </cell>
          <cell r="CC983">
            <v>3.97369895713907</v>
          </cell>
          <cell r="CD983">
            <v>3.42873627599423</v>
          </cell>
          <cell r="CE983">
            <v>3.64630154267779</v>
          </cell>
          <cell r="CF983">
            <v>3.778386816518</v>
          </cell>
          <cell r="CG983">
            <v>3.82107027618441</v>
          </cell>
          <cell r="CH983">
            <v>4.10406346596569</v>
          </cell>
          <cell r="CI983">
            <v>4.58009768462648</v>
          </cell>
          <cell r="CJ983">
            <v>3.74479597418387</v>
          </cell>
          <cell r="CK983">
            <v>4.64759137779836</v>
          </cell>
          <cell r="CL983">
            <v>5.32322357334343</v>
          </cell>
          <cell r="CM983">
            <v>4.12853395500533</v>
          </cell>
          <cell r="CN983">
            <v>4.40764439998901</v>
          </cell>
          <cell r="CO983">
            <v>4.8792131407028</v>
          </cell>
          <cell r="CP983">
            <v>4.26989301559803</v>
          </cell>
          <cell r="CQ983">
            <v>5.22294907051974</v>
          </cell>
          <cell r="CR983">
            <v>1.44470456421198</v>
          </cell>
          <cell r="CS983">
            <v>1.46311411482003</v>
          </cell>
          <cell r="CT983">
            <v>1.43963021429116</v>
          </cell>
          <cell r="CU983">
            <v>1.44501491980367</v>
          </cell>
          <cell r="CV983">
            <v>1.4260339280905</v>
          </cell>
          <cell r="CW983">
            <v>1.44046588886813</v>
          </cell>
          <cell r="CX983">
            <v>1.45337712608944</v>
          </cell>
          <cell r="CY983">
            <v>1.44231669522088</v>
          </cell>
          <cell r="CZ983">
            <v>1.4610965264899</v>
          </cell>
          <cell r="DA983">
            <v>1.44810576283005</v>
          </cell>
          <cell r="DB983">
            <v>1.44261432862012</v>
          </cell>
          <cell r="DC983">
            <v>1.47066760784636</v>
          </cell>
          <cell r="DD983">
            <v>1.41875162164761</v>
          </cell>
          <cell r="DE983">
            <v>1.44058975988531</v>
          </cell>
          <cell r="DF983">
            <v>1.46723812556786</v>
          </cell>
          <cell r="DG983">
            <v>1.46723812556786</v>
          </cell>
          <cell r="DH983">
            <v>1.46723812556786</v>
          </cell>
          <cell r="DI983">
            <v>1.46723812556786</v>
          </cell>
          <cell r="DJ983">
            <v>1.46723812556786</v>
          </cell>
          <cell r="DK983">
            <v>1.46723812556786</v>
          </cell>
        </row>
        <row r="984">
          <cell r="A984">
            <v>1079.58745758161</v>
          </cell>
          <cell r="B984">
            <v>1590.11528336557</v>
          </cell>
          <cell r="C984">
            <v>1673.02824671595</v>
          </cell>
          <cell r="D984">
            <v>1797.62080665875</v>
          </cell>
          <cell r="E984">
            <v>1661.2359982293</v>
          </cell>
          <cell r="F984">
            <v>1880.41930888099</v>
          </cell>
          <cell r="G984">
            <v>1883.72188079582</v>
          </cell>
          <cell r="H984">
            <v>1823.50673370195</v>
          </cell>
          <cell r="I984">
            <v>1991.82409216332</v>
          </cell>
          <cell r="J984">
            <v>1857.86414574924</v>
          </cell>
          <cell r="K984">
            <v>2241.16398977234</v>
          </cell>
          <cell r="L984">
            <v>1768.82818643443</v>
          </cell>
          <cell r="M984">
            <v>1828.13421833233</v>
          </cell>
          <cell r="N984">
            <v>2154.51774534456</v>
          </cell>
          <cell r="O984">
            <v>2251.70885121302</v>
          </cell>
          <cell r="P984">
            <v>2420.45799349931</v>
          </cell>
          <cell r="Q984">
            <v>2357.89978380417</v>
          </cell>
          <cell r="R984">
            <v>2175.65917808782</v>
          </cell>
          <cell r="S984">
            <v>2354.1809141406</v>
          </cell>
          <cell r="T984">
            <v>2615.69354551103</v>
          </cell>
        </row>
        <row r="984">
          <cell r="Z984">
            <v>1079.58745758161</v>
          </cell>
          <cell r="AA984">
            <v>1590.11528336557</v>
          </cell>
          <cell r="AB984">
            <v>1673.02824671595</v>
          </cell>
          <cell r="AC984">
            <v>1797.62080665875</v>
          </cell>
          <cell r="AD984">
            <v>1661.2359982293</v>
          </cell>
          <cell r="AE984">
            <v>1880.41930888099</v>
          </cell>
          <cell r="AF984">
            <v>1883.72188079582</v>
          </cell>
          <cell r="AG984">
            <v>1823.50673370195</v>
          </cell>
          <cell r="AH984">
            <v>1991.82409216332</v>
          </cell>
          <cell r="AI984">
            <v>1857.86414574924</v>
          </cell>
          <cell r="AJ984">
            <v>2241.16398977234</v>
          </cell>
          <cell r="AK984">
            <v>1768.82818643443</v>
          </cell>
          <cell r="AL984">
            <v>1828.13421833233</v>
          </cell>
          <cell r="AM984">
            <v>2154.51774534456</v>
          </cell>
          <cell r="AN984">
            <v>2251.70885121302</v>
          </cell>
          <cell r="AO984">
            <v>2420.45799349931</v>
          </cell>
          <cell r="AP984">
            <v>2357.89978380417</v>
          </cell>
          <cell r="AQ984">
            <v>2175.65917808782</v>
          </cell>
          <cell r="AR984">
            <v>2354.1809141406</v>
          </cell>
          <cell r="AS984">
            <v>2615.69354551103</v>
          </cell>
        </row>
        <row r="984"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</row>
        <row r="984">
          <cell r="BX984">
            <v>3.18399799542412</v>
          </cell>
          <cell r="BY984">
            <v>3.37960551028296</v>
          </cell>
          <cell r="BZ984">
            <v>3.18689266137558</v>
          </cell>
          <cell r="CA984">
            <v>3.57181131221621</v>
          </cell>
          <cell r="CB984">
            <v>3.58725732106917</v>
          </cell>
          <cell r="CC984">
            <v>3.43442024961252</v>
          </cell>
          <cell r="CD984">
            <v>3.70863763681392</v>
          </cell>
          <cell r="CE984">
            <v>3.51216180076919</v>
          </cell>
          <cell r="CF984">
            <v>4.24027428314079</v>
          </cell>
          <cell r="CG984">
            <v>3.42186978080277</v>
          </cell>
          <cell r="CH984">
            <v>3.49004192382911</v>
          </cell>
          <cell r="CI984">
            <v>4.04210910841805</v>
          </cell>
          <cell r="CJ984">
            <v>4.32265417257802</v>
          </cell>
          <cell r="CK984">
            <v>4.64660555005287</v>
          </cell>
          <cell r="CL984">
            <v>4.52651120214373</v>
          </cell>
          <cell r="CM984">
            <v>4.17665997058306</v>
          </cell>
          <cell r="CN984">
            <v>4.51937200763381</v>
          </cell>
          <cell r="CO984">
            <v>5.02140346101921</v>
          </cell>
          <cell r="CP984">
            <v>4.21464373917544</v>
          </cell>
          <cell r="CQ984">
            <v>5.15326696409829</v>
          </cell>
          <cell r="CR984">
            <v>1.45445035501931</v>
          </cell>
          <cell r="CS984">
            <v>1.43903824093231</v>
          </cell>
          <cell r="CT984">
            <v>1.43958602947799</v>
          </cell>
          <cell r="CU984">
            <v>1.45726727465937</v>
          </cell>
          <cell r="CV984">
            <v>1.42814082104465</v>
          </cell>
          <cell r="CW984">
            <v>1.44235886854982</v>
          </cell>
          <cell r="CX984">
            <v>1.43867066209118</v>
          </cell>
          <cell r="CY984">
            <v>1.45465857302147</v>
          </cell>
          <cell r="CZ984">
            <v>1.47144392138157</v>
          </cell>
          <cell r="DA984">
            <v>1.4492608952021</v>
          </cell>
          <cell r="DB984">
            <v>1.44806088107506</v>
          </cell>
          <cell r="DC984">
            <v>1.41621538246596</v>
          </cell>
          <cell r="DD984">
            <v>1.43510794679665</v>
          </cell>
          <cell r="DE984">
            <v>1.4603238520001</v>
          </cell>
          <cell r="DF984">
            <v>1.42714755784173</v>
          </cell>
          <cell r="DG984">
            <v>1.42714755784173</v>
          </cell>
          <cell r="DH984">
            <v>1.42714755784173</v>
          </cell>
          <cell r="DI984">
            <v>1.42714755784173</v>
          </cell>
          <cell r="DJ984">
            <v>1.42714755784173</v>
          </cell>
          <cell r="DK984">
            <v>1.42714755784173</v>
          </cell>
        </row>
        <row r="985">
          <cell r="A985">
            <v>1446.01556009261</v>
          </cell>
          <cell r="B985">
            <v>1790.3359812245</v>
          </cell>
          <cell r="C985">
            <v>1537.37853552951</v>
          </cell>
          <cell r="D985">
            <v>1428.49959195892</v>
          </cell>
          <cell r="E985">
            <v>1681.64133619084</v>
          </cell>
          <cell r="F985">
            <v>1683.66198710249</v>
          </cell>
          <cell r="G985">
            <v>1785.45754246744</v>
          </cell>
          <cell r="H985">
            <v>1866.05623867615</v>
          </cell>
          <cell r="I985">
            <v>2263.50311750407</v>
          </cell>
          <cell r="J985">
            <v>2247.69925878657</v>
          </cell>
          <cell r="K985">
            <v>2022.75470340957</v>
          </cell>
          <cell r="L985">
            <v>1923.04030850279</v>
          </cell>
          <cell r="M985">
            <v>2030.41569572673</v>
          </cell>
          <cell r="N985">
            <v>2358.49949726744</v>
          </cell>
          <cell r="O985">
            <v>2163.65344716023</v>
          </cell>
          <cell r="P985">
            <v>2307.34511942507</v>
          </cell>
          <cell r="Q985">
            <v>2133.44919771054</v>
          </cell>
          <cell r="R985">
            <v>2773.46261007646</v>
          </cell>
          <cell r="S985">
            <v>2458.61030107814</v>
          </cell>
          <cell r="T985">
            <v>2627.23835708159</v>
          </cell>
        </row>
        <row r="985">
          <cell r="Z985">
            <v>1446.01556009261</v>
          </cell>
          <cell r="AA985">
            <v>1790.3359812245</v>
          </cell>
          <cell r="AB985">
            <v>1537.37853552951</v>
          </cell>
          <cell r="AC985">
            <v>1428.49959195892</v>
          </cell>
          <cell r="AD985">
            <v>1681.64133619084</v>
          </cell>
          <cell r="AE985">
            <v>1683.66198710249</v>
          </cell>
          <cell r="AF985">
            <v>1785.45754246744</v>
          </cell>
          <cell r="AG985">
            <v>1866.05623867615</v>
          </cell>
          <cell r="AH985">
            <v>2263.50311750407</v>
          </cell>
          <cell r="AI985">
            <v>2247.69925878657</v>
          </cell>
          <cell r="AJ985">
            <v>2022.75470340957</v>
          </cell>
          <cell r="AK985">
            <v>1923.04030850279</v>
          </cell>
          <cell r="AL985">
            <v>2030.41569572673</v>
          </cell>
          <cell r="AM985">
            <v>2358.49949726744</v>
          </cell>
          <cell r="AN985">
            <v>2163.65344716023</v>
          </cell>
          <cell r="AO985">
            <v>2307.34511942507</v>
          </cell>
          <cell r="AP985">
            <v>2133.44919771054</v>
          </cell>
          <cell r="AQ985">
            <v>2773.46261007646</v>
          </cell>
          <cell r="AR985">
            <v>2458.61030107814</v>
          </cell>
          <cell r="AS985">
            <v>2627.23835708159</v>
          </cell>
        </row>
        <row r="985"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</row>
        <row r="985">
          <cell r="BX985">
            <v>2.89889763532254</v>
          </cell>
          <cell r="BY985">
            <v>2.74777431322053</v>
          </cell>
          <cell r="BZ985">
            <v>3.17912236202608</v>
          </cell>
          <cell r="CA985">
            <v>3.1917917486263</v>
          </cell>
          <cell r="CB985">
            <v>3.32605499040023</v>
          </cell>
          <cell r="CC985">
            <v>3.58384407739818</v>
          </cell>
          <cell r="CD985">
            <v>4.31496162859653</v>
          </cell>
          <cell r="CE985">
            <v>4.21831960204424</v>
          </cell>
          <cell r="CF985">
            <v>3.76609114951833</v>
          </cell>
          <cell r="CG985">
            <v>3.6306350364816</v>
          </cell>
          <cell r="CH985">
            <v>3.89007046267977</v>
          </cell>
          <cell r="CI985">
            <v>4.41130174807252</v>
          </cell>
          <cell r="CJ985">
            <v>4.13792317674527</v>
          </cell>
          <cell r="CK985">
            <v>4.41272924689036</v>
          </cell>
          <cell r="CL985">
            <v>4.08015844367396</v>
          </cell>
          <cell r="CM985">
            <v>5.30416515137138</v>
          </cell>
          <cell r="CN985">
            <v>4.70201942957573</v>
          </cell>
          <cell r="CO985">
            <v>5.02451559554075</v>
          </cell>
          <cell r="CP985">
            <v>5.08005278335249</v>
          </cell>
          <cell r="CQ985">
            <v>5.06460429045952</v>
          </cell>
          <cell r="CR985">
            <v>1.4500593670906</v>
          </cell>
          <cell r="CS985">
            <v>1.44321564499991</v>
          </cell>
          <cell r="CT985">
            <v>1.4529647188744</v>
          </cell>
          <cell r="CU985">
            <v>1.4243154881338</v>
          </cell>
          <cell r="CV985">
            <v>1.44921648582689</v>
          </cell>
          <cell r="CW985">
            <v>1.4451984749285</v>
          </cell>
          <cell r="CX985">
            <v>1.47071065091505</v>
          </cell>
          <cell r="CY985">
            <v>1.42653607000661</v>
          </cell>
          <cell r="CZ985">
            <v>1.43718042891097</v>
          </cell>
          <cell r="DA985">
            <v>1.45984200866972</v>
          </cell>
          <cell r="DB985">
            <v>1.47149749911927</v>
          </cell>
          <cell r="DC985">
            <v>1.45115208000771</v>
          </cell>
          <cell r="DD985">
            <v>1.42999536419358</v>
          </cell>
          <cell r="DE985">
            <v>1.46479266830711</v>
          </cell>
          <cell r="DF985">
            <v>1.43255865569628</v>
          </cell>
          <cell r="DG985">
            <v>1.43255865569628</v>
          </cell>
          <cell r="DH985">
            <v>1.43255865569628</v>
          </cell>
          <cell r="DI985">
            <v>1.43255865569628</v>
          </cell>
          <cell r="DJ985">
            <v>1.43255865569628</v>
          </cell>
          <cell r="DK985">
            <v>1.43255865569628</v>
          </cell>
        </row>
        <row r="986">
          <cell r="A986">
            <v>1189.66681499982</v>
          </cell>
          <cell r="B986">
            <v>1686.63280330584</v>
          </cell>
          <cell r="C986">
            <v>1504.2951115704</v>
          </cell>
          <cell r="D986">
            <v>1524.44611340245</v>
          </cell>
          <cell r="E986">
            <v>1358.294006097</v>
          </cell>
          <cell r="F986">
            <v>1663.88633597543</v>
          </cell>
          <cell r="G986">
            <v>1809.78437255436</v>
          </cell>
          <cell r="H986">
            <v>1963.25577388251</v>
          </cell>
          <cell r="I986">
            <v>1998.77174461624</v>
          </cell>
          <cell r="J986">
            <v>2001.23729233322</v>
          </cell>
          <cell r="K986">
            <v>2043.71893519062</v>
          </cell>
          <cell r="L986">
            <v>1865.9003198234</v>
          </cell>
          <cell r="M986">
            <v>2107.30688289711</v>
          </cell>
          <cell r="N986">
            <v>2355.07045882902</v>
          </cell>
          <cell r="O986">
            <v>2303.24550396606</v>
          </cell>
          <cell r="P986">
            <v>2415.62072707903</v>
          </cell>
          <cell r="Q986">
            <v>2538.08344370709</v>
          </cell>
          <cell r="R986">
            <v>2225.87739547066</v>
          </cell>
          <cell r="S986">
            <v>2516.00705320814</v>
          </cell>
          <cell r="T986">
            <v>2726.9803503767</v>
          </cell>
        </row>
        <row r="986">
          <cell r="Z986">
            <v>1189.66681499982</v>
          </cell>
          <cell r="AA986">
            <v>1686.63280330584</v>
          </cell>
          <cell r="AB986">
            <v>1504.2951115704</v>
          </cell>
          <cell r="AC986">
            <v>1524.44611340245</v>
          </cell>
          <cell r="AD986">
            <v>1358.294006097</v>
          </cell>
          <cell r="AE986">
            <v>1663.88633597543</v>
          </cell>
          <cell r="AF986">
            <v>1809.78437255436</v>
          </cell>
          <cell r="AG986">
            <v>1963.25577388251</v>
          </cell>
          <cell r="AH986">
            <v>1998.77174461624</v>
          </cell>
          <cell r="AI986">
            <v>2001.23729233322</v>
          </cell>
          <cell r="AJ986">
            <v>2043.71893519062</v>
          </cell>
          <cell r="AK986">
            <v>1865.9003198234</v>
          </cell>
          <cell r="AL986">
            <v>2107.30688289711</v>
          </cell>
          <cell r="AM986">
            <v>2355.07045882902</v>
          </cell>
          <cell r="AN986">
            <v>2303.24550396606</v>
          </cell>
          <cell r="AO986">
            <v>2415.62072707903</v>
          </cell>
          <cell r="AP986">
            <v>2538.08344370709</v>
          </cell>
          <cell r="AQ986">
            <v>2225.87739547066</v>
          </cell>
          <cell r="AR986">
            <v>2516.00705320814</v>
          </cell>
          <cell r="AS986">
            <v>2726.9803503767</v>
          </cell>
        </row>
        <row r="986"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</row>
        <row r="986">
          <cell r="BX986">
            <v>2.82461170813506</v>
          </cell>
          <cell r="BY986">
            <v>2.92344377792239</v>
          </cell>
          <cell r="BZ986">
            <v>2.60645464774997</v>
          </cell>
          <cell r="CA986">
            <v>3.1272973002264</v>
          </cell>
          <cell r="CB986">
            <v>3.41122342583747</v>
          </cell>
          <cell r="CC986">
            <v>3.72811288823796</v>
          </cell>
          <cell r="CD986">
            <v>3.75012869131988</v>
          </cell>
          <cell r="CE986">
            <v>3.71956887784569</v>
          </cell>
          <cell r="CF986">
            <v>3.86624608589981</v>
          </cell>
          <cell r="CG986">
            <v>3.52987143221705</v>
          </cell>
          <cell r="CH986">
            <v>3.91358912018679</v>
          </cell>
          <cell r="CI986">
            <v>4.47616482817548</v>
          </cell>
          <cell r="CJ986">
            <v>4.32919745449991</v>
          </cell>
          <cell r="CK986">
            <v>4.54041876330605</v>
          </cell>
          <cell r="CL986">
            <v>4.77060060027671</v>
          </cell>
          <cell r="CM986">
            <v>4.18377577983214</v>
          </cell>
          <cell r="CN986">
            <v>4.72910565178423</v>
          </cell>
          <cell r="CO986">
            <v>5.12565263711291</v>
          </cell>
          <cell r="CP986">
            <v>5.08965189552175</v>
          </cell>
          <cell r="CQ986">
            <v>5.06005416237309</v>
          </cell>
          <cell r="CR986">
            <v>1.43659118301269</v>
          </cell>
          <cell r="CS986">
            <v>1.44496366485484</v>
          </cell>
          <cell r="CT986">
            <v>1.45908779539011</v>
          </cell>
          <cell r="CU986">
            <v>1.42864546456968</v>
          </cell>
          <cell r="CV986">
            <v>1.42774532623237</v>
          </cell>
          <cell r="CW986">
            <v>1.45767807268357</v>
          </cell>
          <cell r="CX986">
            <v>1.45352934431338</v>
          </cell>
          <cell r="CY986">
            <v>1.4427628946306</v>
          </cell>
          <cell r="CZ986">
            <v>1.46023974703226</v>
          </cell>
          <cell r="DA986">
            <v>1.47405306283209</v>
          </cell>
          <cell r="DB986">
            <v>1.44823423936896</v>
          </cell>
          <cell r="DC986">
            <v>1.44822715753652</v>
          </cell>
          <cell r="DD986">
            <v>1.47522985614572</v>
          </cell>
          <cell r="DE986">
            <v>1.44146788156554</v>
          </cell>
          <cell r="DF986">
            <v>1.45760541555859</v>
          </cell>
          <cell r="DG986">
            <v>1.45760541555859</v>
          </cell>
          <cell r="DH986">
            <v>1.45760541555859</v>
          </cell>
          <cell r="DI986">
            <v>1.45760541555859</v>
          </cell>
          <cell r="DJ986">
            <v>1.45760541555859</v>
          </cell>
          <cell r="DK986">
            <v>1.45760541555859</v>
          </cell>
        </row>
        <row r="987">
          <cell r="A987">
            <v>1477.79131062147</v>
          </cell>
          <cell r="B987">
            <v>1624.61549629985</v>
          </cell>
          <cell r="C987">
            <v>1675.52911106319</v>
          </cell>
          <cell r="D987">
            <v>1558.32446543428</v>
          </cell>
          <cell r="E987">
            <v>1806.55986977951</v>
          </cell>
          <cell r="F987">
            <v>1726.3708985408</v>
          </cell>
          <cell r="G987">
            <v>2081.12136129171</v>
          </cell>
          <cell r="H987">
            <v>2139.64732889307</v>
          </cell>
          <cell r="I987">
            <v>1948.4555863557</v>
          </cell>
          <cell r="J987">
            <v>1973.70343993333</v>
          </cell>
          <cell r="K987">
            <v>1882.99479973516</v>
          </cell>
          <cell r="L987">
            <v>1883.9702341536</v>
          </cell>
          <cell r="M987">
            <v>1902.71090824974</v>
          </cell>
          <cell r="N987">
            <v>2321.91867753915</v>
          </cell>
          <cell r="O987">
            <v>2226.16167050654</v>
          </cell>
          <cell r="P987">
            <v>2217.505469667</v>
          </cell>
          <cell r="Q987">
            <v>2454.6980210443</v>
          </cell>
          <cell r="R987">
            <v>2358.56664532633</v>
          </cell>
          <cell r="S987">
            <v>2715.52953373499</v>
          </cell>
          <cell r="T987">
            <v>2736.0246429353</v>
          </cell>
        </row>
        <row r="987">
          <cell r="Z987">
            <v>1477.79131062147</v>
          </cell>
          <cell r="AA987">
            <v>1624.61549629985</v>
          </cell>
          <cell r="AB987">
            <v>1675.52911106319</v>
          </cell>
          <cell r="AC987">
            <v>1558.32446543428</v>
          </cell>
          <cell r="AD987">
            <v>1806.55986977951</v>
          </cell>
          <cell r="AE987">
            <v>1726.3708985408</v>
          </cell>
          <cell r="AF987">
            <v>2081.12136129171</v>
          </cell>
          <cell r="AG987">
            <v>2139.64732889307</v>
          </cell>
          <cell r="AH987">
            <v>1948.4555863557</v>
          </cell>
          <cell r="AI987">
            <v>1973.70343993333</v>
          </cell>
          <cell r="AJ987">
            <v>1882.99479973516</v>
          </cell>
          <cell r="AK987">
            <v>1883.9702341536</v>
          </cell>
          <cell r="AL987">
            <v>1902.71090824974</v>
          </cell>
          <cell r="AM987">
            <v>2321.91867753915</v>
          </cell>
          <cell r="AN987">
            <v>2226.16167050654</v>
          </cell>
          <cell r="AO987">
            <v>2217.505469667</v>
          </cell>
          <cell r="AP987">
            <v>2454.6980210443</v>
          </cell>
          <cell r="AQ987">
            <v>2358.56664532633</v>
          </cell>
          <cell r="AR987">
            <v>2715.52953373499</v>
          </cell>
          <cell r="AS987">
            <v>2736.0246429353</v>
          </cell>
        </row>
        <row r="987"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</row>
        <row r="987">
          <cell r="BX987">
            <v>3.13248553782872</v>
          </cell>
          <cell r="BY987">
            <v>2.96884456456619</v>
          </cell>
          <cell r="BZ987">
            <v>3.40633122479437</v>
          </cell>
          <cell r="CA987">
            <v>3.31737779861414</v>
          </cell>
          <cell r="CB987">
            <v>3.98226516875964</v>
          </cell>
          <cell r="CC987">
            <v>4.06116322065975</v>
          </cell>
          <cell r="CD987">
            <v>3.77815597431864</v>
          </cell>
          <cell r="CE987">
            <v>3.77440964179498</v>
          </cell>
          <cell r="CF987">
            <v>3.57544611027708</v>
          </cell>
          <cell r="CG987">
            <v>3.63435124348591</v>
          </cell>
          <cell r="CH987">
            <v>3.61807398094526</v>
          </cell>
          <cell r="CI987">
            <v>4.43627621490982</v>
          </cell>
          <cell r="CJ987">
            <v>4.22128964317374</v>
          </cell>
          <cell r="CK987">
            <v>4.20487559228189</v>
          </cell>
          <cell r="CL987">
            <v>4.65464457080318</v>
          </cell>
          <cell r="CM987">
            <v>4.47235844752716</v>
          </cell>
          <cell r="CN987">
            <v>5.1492381925162</v>
          </cell>
          <cell r="CO987">
            <v>5.1881014041819</v>
          </cell>
          <cell r="CP987">
            <v>5.30933665390144</v>
          </cell>
          <cell r="CQ987">
            <v>5.1905864687857</v>
          </cell>
          <cell r="CR987">
            <v>1.44417484856699</v>
          </cell>
          <cell r="CS987">
            <v>1.46823772047514</v>
          </cell>
          <cell r="CT987">
            <v>1.46544673863794</v>
          </cell>
          <cell r="CU987">
            <v>1.43806184669828</v>
          </cell>
          <cell r="CV987">
            <v>1.45302343449737</v>
          </cell>
          <cell r="CW987">
            <v>1.42575961220013</v>
          </cell>
          <cell r="CX987">
            <v>1.43177365596657</v>
          </cell>
          <cell r="CY987">
            <v>1.44344050162728</v>
          </cell>
          <cell r="CZ987">
            <v>1.41292062039048</v>
          </cell>
          <cell r="DA987">
            <v>1.4326496586039</v>
          </cell>
          <cell r="DB987">
            <v>1.44286606570846</v>
          </cell>
          <cell r="DC987">
            <v>1.42021558719833</v>
          </cell>
          <cell r="DD987">
            <v>1.4407960216951</v>
          </cell>
          <cell r="DE987">
            <v>1.43395512952368</v>
          </cell>
          <cell r="DF987">
            <v>1.44483643280526</v>
          </cell>
          <cell r="DG987">
            <v>1.44483643280526</v>
          </cell>
          <cell r="DH987">
            <v>1.44483643280526</v>
          </cell>
          <cell r="DI987">
            <v>1.44483643280526</v>
          </cell>
          <cell r="DJ987">
            <v>1.44483643280526</v>
          </cell>
          <cell r="DK987">
            <v>1.44483643280526</v>
          </cell>
        </row>
        <row r="988">
          <cell r="A988">
            <v>1655.33704370491</v>
          </cell>
          <cell r="B988">
            <v>1545.45351448959</v>
          </cell>
          <cell r="C988">
            <v>1584.06507527715</v>
          </cell>
          <cell r="D988">
            <v>1447.02558657947</v>
          </cell>
          <cell r="E988">
            <v>1485.93390405806</v>
          </cell>
          <cell r="F988">
            <v>1549.75199914121</v>
          </cell>
          <cell r="G988">
            <v>1782.37405822427</v>
          </cell>
          <cell r="H988">
            <v>1774.23907636353</v>
          </cell>
          <cell r="I988">
            <v>1798.7302790356</v>
          </cell>
          <cell r="J988">
            <v>2174.42823208217</v>
          </cell>
          <cell r="K988">
            <v>1676.82503987664</v>
          </cell>
          <cell r="L988">
            <v>2038.16842436726</v>
          </cell>
          <cell r="M988">
            <v>2128.48226083964</v>
          </cell>
          <cell r="N988">
            <v>1755.33323340015</v>
          </cell>
          <cell r="O988">
            <v>2440.89480846267</v>
          </cell>
          <cell r="P988">
            <v>2406.15173638179</v>
          </cell>
          <cell r="Q988">
            <v>2006.44361130956</v>
          </cell>
          <cell r="R988">
            <v>2242.19229068708</v>
          </cell>
          <cell r="S988">
            <v>2803.55225432293</v>
          </cell>
          <cell r="T988">
            <v>2202.1222759087</v>
          </cell>
        </row>
        <row r="988">
          <cell r="Z988">
            <v>1655.33704370491</v>
          </cell>
          <cell r="AA988">
            <v>1545.45351448959</v>
          </cell>
          <cell r="AB988">
            <v>1584.06507527715</v>
          </cell>
          <cell r="AC988">
            <v>1447.02558657947</v>
          </cell>
          <cell r="AD988">
            <v>1485.93390405806</v>
          </cell>
          <cell r="AE988">
            <v>1549.75199914121</v>
          </cell>
          <cell r="AF988">
            <v>1782.37405822427</v>
          </cell>
          <cell r="AG988">
            <v>1774.23907636353</v>
          </cell>
          <cell r="AH988">
            <v>1798.7302790356</v>
          </cell>
          <cell r="AI988">
            <v>2174.42823208217</v>
          </cell>
          <cell r="AJ988">
            <v>1676.82503987664</v>
          </cell>
          <cell r="AK988">
            <v>2038.16842436726</v>
          </cell>
          <cell r="AL988">
            <v>2128.48226083964</v>
          </cell>
          <cell r="AM988">
            <v>1755.33323340015</v>
          </cell>
          <cell r="AN988">
            <v>2440.89480846267</v>
          </cell>
          <cell r="AO988">
            <v>2406.15173638179</v>
          </cell>
          <cell r="AP988">
            <v>2006.44361130956</v>
          </cell>
          <cell r="AQ988">
            <v>2242.19229068708</v>
          </cell>
          <cell r="AR988">
            <v>2803.55225432293</v>
          </cell>
          <cell r="AS988">
            <v>2202.1222759087</v>
          </cell>
        </row>
        <row r="988"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</row>
        <row r="988">
          <cell r="BX988">
            <v>3.02689723867632</v>
          </cell>
          <cell r="BY988">
            <v>2.74209641608104</v>
          </cell>
          <cell r="BZ988">
            <v>2.83547711047046</v>
          </cell>
          <cell r="CA988">
            <v>2.89654398108165</v>
          </cell>
          <cell r="CB988">
            <v>3.36806132053111</v>
          </cell>
          <cell r="CC988">
            <v>3.34528091366555</v>
          </cell>
          <cell r="CD988">
            <v>3.40928816039589</v>
          </cell>
          <cell r="CE988">
            <v>4.14775634871845</v>
          </cell>
          <cell r="CF988">
            <v>3.18900153159186</v>
          </cell>
          <cell r="CG988">
            <v>3.87274180361686</v>
          </cell>
          <cell r="CH988">
            <v>4.06263084847371</v>
          </cell>
          <cell r="CI988">
            <v>3.30868748554891</v>
          </cell>
          <cell r="CJ988">
            <v>4.59424466553065</v>
          </cell>
          <cell r="CK988">
            <v>4.52885136262455</v>
          </cell>
          <cell r="CL988">
            <v>3.77652196480878</v>
          </cell>
          <cell r="CM988">
            <v>4.22024740061248</v>
          </cell>
          <cell r="CN988">
            <v>5.27683738942926</v>
          </cell>
          <cell r="CO988">
            <v>4.14482774262269</v>
          </cell>
          <cell r="CP988">
            <v>4.31452286682741</v>
          </cell>
          <cell r="CQ988">
            <v>5.417437239321</v>
          </cell>
          <cell r="CR988">
            <v>1.46028179625282</v>
          </cell>
          <cell r="CS988">
            <v>1.42710624011632</v>
          </cell>
          <cell r="CT988">
            <v>1.43377986552516</v>
          </cell>
          <cell r="CU988">
            <v>1.44577471405162</v>
          </cell>
          <cell r="CV988">
            <v>1.43575547723764</v>
          </cell>
          <cell r="CW988">
            <v>1.46584892747686</v>
          </cell>
          <cell r="CX988">
            <v>1.44985976594532</v>
          </cell>
          <cell r="CY988">
            <v>1.45307048997931</v>
          </cell>
          <cell r="CZ988">
            <v>1.44547129192187</v>
          </cell>
          <cell r="DA988">
            <v>1.43627955002314</v>
          </cell>
          <cell r="DB988">
            <v>1.44058921252643</v>
          </cell>
          <cell r="DC988">
            <v>1.44187848393176</v>
          </cell>
          <cell r="DD988">
            <v>1.43538964438931</v>
          </cell>
          <cell r="DE988">
            <v>1.45348636500311</v>
          </cell>
          <cell r="DF988">
            <v>1.45560010921003</v>
          </cell>
          <cell r="DG988">
            <v>1.45560010921003</v>
          </cell>
          <cell r="DH988">
            <v>1.45560010921003</v>
          </cell>
          <cell r="DI988">
            <v>1.45560010921003</v>
          </cell>
          <cell r="DJ988">
            <v>1.45560010921003</v>
          </cell>
          <cell r="DK988">
            <v>1.45560010921003</v>
          </cell>
        </row>
        <row r="989">
          <cell r="A989">
            <v>1360.86925471564</v>
          </cell>
          <cell r="B989">
            <v>1500.25835549543</v>
          </cell>
          <cell r="C989">
            <v>1623.83323435805</v>
          </cell>
          <cell r="D989">
            <v>1442.97697148045</v>
          </cell>
          <cell r="E989">
            <v>1932.98614853751</v>
          </cell>
          <cell r="F989">
            <v>1671.33909059595</v>
          </cell>
          <cell r="G989">
            <v>1623.01621592395</v>
          </cell>
          <cell r="H989">
            <v>1661.08141100471</v>
          </cell>
          <cell r="I989">
            <v>1829.71521333793</v>
          </cell>
          <cell r="J989">
            <v>1935.3104295603</v>
          </cell>
          <cell r="K989">
            <v>2127.41347825375</v>
          </cell>
          <cell r="L989">
            <v>2021.14273320767</v>
          </cell>
          <cell r="M989">
            <v>2257.13652331725</v>
          </cell>
          <cell r="N989">
            <v>1945.0712755014</v>
          </cell>
          <cell r="O989">
            <v>2515.01783080821</v>
          </cell>
          <cell r="P989">
            <v>2446.48024621201</v>
          </cell>
          <cell r="Q989">
            <v>2294.92880969126</v>
          </cell>
          <cell r="R989">
            <v>2792.00117824751</v>
          </cell>
          <cell r="S989">
            <v>2726.93897986985</v>
          </cell>
          <cell r="T989">
            <v>2725.55906864327</v>
          </cell>
        </row>
        <row r="989">
          <cell r="Z989">
            <v>1360.86925471564</v>
          </cell>
          <cell r="AA989">
            <v>1500.25835549543</v>
          </cell>
          <cell r="AB989">
            <v>1623.83323435805</v>
          </cell>
          <cell r="AC989">
            <v>1442.97697148045</v>
          </cell>
          <cell r="AD989">
            <v>1932.98614853751</v>
          </cell>
          <cell r="AE989">
            <v>1671.33909059595</v>
          </cell>
          <cell r="AF989">
            <v>1623.01621592395</v>
          </cell>
          <cell r="AG989">
            <v>1661.08141100471</v>
          </cell>
          <cell r="AH989">
            <v>1829.71521333793</v>
          </cell>
          <cell r="AI989">
            <v>1935.3104295603</v>
          </cell>
          <cell r="AJ989">
            <v>2127.41347825375</v>
          </cell>
          <cell r="AK989">
            <v>2021.14273320767</v>
          </cell>
          <cell r="AL989">
            <v>2257.13652331725</v>
          </cell>
          <cell r="AM989">
            <v>1945.0712755014</v>
          </cell>
          <cell r="AN989">
            <v>2515.01783080821</v>
          </cell>
          <cell r="AO989">
            <v>2446.48024621201</v>
          </cell>
          <cell r="AP989">
            <v>2294.92880969126</v>
          </cell>
          <cell r="AQ989">
            <v>2792.00117824751</v>
          </cell>
          <cell r="AR989">
            <v>2726.93897986985</v>
          </cell>
          <cell r="AS989">
            <v>2725.55906864327</v>
          </cell>
        </row>
        <row r="989"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</row>
        <row r="989">
          <cell r="BX989">
            <v>3.0669215859659</v>
          </cell>
          <cell r="BY989">
            <v>2.72057288757932</v>
          </cell>
          <cell r="BZ989">
            <v>3.72121421240765</v>
          </cell>
          <cell r="CA989">
            <v>3.18143872949966</v>
          </cell>
          <cell r="CB989">
            <v>3.09111777391978</v>
          </cell>
          <cell r="CC989">
            <v>3.12772412115667</v>
          </cell>
          <cell r="CD989">
            <v>3.45905448914172</v>
          </cell>
          <cell r="CE989">
            <v>3.68757589952714</v>
          </cell>
          <cell r="CF989">
            <v>4.03414749747268</v>
          </cell>
          <cell r="CG989">
            <v>3.81122260101855</v>
          </cell>
          <cell r="CH989">
            <v>4.27685400546221</v>
          </cell>
          <cell r="CI989">
            <v>3.74711105991814</v>
          </cell>
          <cell r="CJ989">
            <v>4.71980683677655</v>
          </cell>
          <cell r="CK989">
            <v>4.59118581612584</v>
          </cell>
          <cell r="CL989">
            <v>4.30677689565942</v>
          </cell>
          <cell r="CM989">
            <v>5.23960748427221</v>
          </cell>
          <cell r="CN989">
            <v>5.11750854526791</v>
          </cell>
          <cell r="CO989">
            <v>5.1149189356192</v>
          </cell>
          <cell r="CP989">
            <v>4.97620730495386</v>
          </cell>
          <cell r="CQ989">
            <v>4.62338085640011</v>
          </cell>
          <cell r="CR989">
            <v>1.43113989951612</v>
          </cell>
          <cell r="CS989">
            <v>1.43539005749167</v>
          </cell>
          <cell r="CT989">
            <v>1.45059404083926</v>
          </cell>
          <cell r="CU989">
            <v>1.45313569202605</v>
          </cell>
          <cell r="CV989">
            <v>1.42315173474524</v>
          </cell>
          <cell r="CW989">
            <v>1.43928945249004</v>
          </cell>
          <cell r="CX989">
            <v>1.43851515693496</v>
          </cell>
          <cell r="CY989">
            <v>1.45502218196674</v>
          </cell>
          <cell r="CZ989">
            <v>1.44921637067085</v>
          </cell>
          <cell r="DA989">
            <v>1.43786067037688</v>
          </cell>
          <cell r="DB989">
            <v>1.44479845644191</v>
          </cell>
          <cell r="DC989">
            <v>1.45291365289816</v>
          </cell>
          <cell r="DD989">
            <v>1.44590759292306</v>
          </cell>
          <cell r="DE989">
            <v>1.42215224300034</v>
          </cell>
          <cell r="DF989">
            <v>1.45990292584503</v>
          </cell>
          <cell r="DG989">
            <v>1.45990292584503</v>
          </cell>
          <cell r="DH989">
            <v>1.45990292584503</v>
          </cell>
          <cell r="DI989">
            <v>1.45990292584503</v>
          </cell>
          <cell r="DJ989">
            <v>1.45990292584503</v>
          </cell>
          <cell r="DK989">
            <v>1.45990292584503</v>
          </cell>
        </row>
        <row r="990">
          <cell r="A990">
            <v>1414.04375661448</v>
          </cell>
          <cell r="B990">
            <v>1603.30420596805</v>
          </cell>
          <cell r="C990">
            <v>1672.52273984993</v>
          </cell>
          <cell r="D990">
            <v>1752.15692360784</v>
          </cell>
          <cell r="E990">
            <v>1724.36350122016</v>
          </cell>
          <cell r="F990">
            <v>1752.5937839087</v>
          </cell>
          <cell r="G990">
            <v>1702.47230179952</v>
          </cell>
          <cell r="H990">
            <v>2096.90564947816</v>
          </cell>
          <cell r="I990">
            <v>2069.05625452899</v>
          </cell>
          <cell r="J990">
            <v>2061.45400704061</v>
          </cell>
          <cell r="K990">
            <v>1983.75981671838</v>
          </cell>
          <cell r="L990">
            <v>1910.64719261683</v>
          </cell>
          <cell r="M990">
            <v>2141.98873661032</v>
          </cell>
          <cell r="N990">
            <v>2142.87884799832</v>
          </cell>
          <cell r="O990">
            <v>2165.86038015823</v>
          </cell>
          <cell r="P990">
            <v>1915.31120456963</v>
          </cell>
          <cell r="Q990">
            <v>2112.14710698223</v>
          </cell>
          <cell r="R990">
            <v>2383.37520964434</v>
          </cell>
          <cell r="S990">
            <v>2475.30992966608</v>
          </cell>
          <cell r="T990">
            <v>2300.97886359692</v>
          </cell>
        </row>
        <row r="990">
          <cell r="Z990">
            <v>1414.04375661448</v>
          </cell>
          <cell r="AA990">
            <v>1603.30420596805</v>
          </cell>
          <cell r="AB990">
            <v>1672.52273984993</v>
          </cell>
          <cell r="AC990">
            <v>1752.15692360784</v>
          </cell>
          <cell r="AD990">
            <v>1724.36350122016</v>
          </cell>
          <cell r="AE990">
            <v>1752.5937839087</v>
          </cell>
          <cell r="AF990">
            <v>1702.47230179952</v>
          </cell>
          <cell r="AG990">
            <v>2096.90564947816</v>
          </cell>
          <cell r="AH990">
            <v>2069.05625452899</v>
          </cell>
          <cell r="AI990">
            <v>2061.45400704061</v>
          </cell>
          <cell r="AJ990">
            <v>1983.75981671838</v>
          </cell>
          <cell r="AK990">
            <v>1910.64719261683</v>
          </cell>
          <cell r="AL990">
            <v>2141.98873661032</v>
          </cell>
          <cell r="AM990">
            <v>2142.87884799832</v>
          </cell>
          <cell r="AN990">
            <v>2165.86038015823</v>
          </cell>
          <cell r="AO990">
            <v>1915.31120456963</v>
          </cell>
          <cell r="AP990">
            <v>2112.14710698223</v>
          </cell>
          <cell r="AQ990">
            <v>2383.37520964434</v>
          </cell>
          <cell r="AR990">
            <v>2475.30992966608</v>
          </cell>
          <cell r="AS990">
            <v>2300.97886359692</v>
          </cell>
        </row>
        <row r="990"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</row>
        <row r="990">
          <cell r="BX990">
            <v>3.18340957323227</v>
          </cell>
          <cell r="BY990">
            <v>3.34352852861067</v>
          </cell>
          <cell r="BZ990">
            <v>3.31231918239195</v>
          </cell>
          <cell r="CA990">
            <v>3.25608649733044</v>
          </cell>
          <cell r="CB990">
            <v>3.22713976837306</v>
          </cell>
          <cell r="CC990">
            <v>3.95676000290641</v>
          </cell>
          <cell r="CD990">
            <v>3.95803450429026</v>
          </cell>
          <cell r="CE990">
            <v>3.89712797728248</v>
          </cell>
          <cell r="CF990">
            <v>3.7784213548573</v>
          </cell>
          <cell r="CG990">
            <v>3.6316652635526</v>
          </cell>
          <cell r="CH990">
            <v>4.09526202984017</v>
          </cell>
          <cell r="CI990">
            <v>4.0520336872588</v>
          </cell>
          <cell r="CJ990">
            <v>4.18005168768235</v>
          </cell>
          <cell r="CK990">
            <v>3.69649858617077</v>
          </cell>
          <cell r="CL990">
            <v>4.0763865298323</v>
          </cell>
          <cell r="CM990">
            <v>4.59984939875315</v>
          </cell>
          <cell r="CN990">
            <v>4.7772809105459</v>
          </cell>
          <cell r="CO990">
            <v>4.440826689575</v>
          </cell>
          <cell r="CP990">
            <v>5.50403158821926</v>
          </cell>
          <cell r="CQ990">
            <v>4.50362654425701</v>
          </cell>
          <cell r="CR990">
            <v>1.43536832455372</v>
          </cell>
          <cell r="CS990">
            <v>1.46506510491301</v>
          </cell>
          <cell r="CT990">
            <v>1.43941707039853</v>
          </cell>
          <cell r="CU990">
            <v>1.4357376904714</v>
          </cell>
          <cell r="CV990">
            <v>1.4262766674482</v>
          </cell>
          <cell r="CW990">
            <v>1.47466193209733</v>
          </cell>
          <cell r="CX990">
            <v>1.44533798067089</v>
          </cell>
          <cell r="CY990">
            <v>1.4519321315045</v>
          </cell>
          <cell r="CZ990">
            <v>1.4321874320544</v>
          </cell>
          <cell r="DA990">
            <v>1.4492260018902</v>
          </cell>
          <cell r="DB990">
            <v>1.43842041200125</v>
          </cell>
          <cell r="DC990">
            <v>1.4413910597215</v>
          </cell>
          <cell r="DD990">
            <v>1.43298823111255</v>
          </cell>
          <cell r="DE990">
            <v>1.44887762702479</v>
          </cell>
          <cell r="DF990">
            <v>1.41956714858664</v>
          </cell>
          <cell r="DG990">
            <v>1.41956714858664</v>
          </cell>
          <cell r="DH990">
            <v>1.41956714858664</v>
          </cell>
          <cell r="DI990">
            <v>1.41956714858664</v>
          </cell>
          <cell r="DJ990">
            <v>1.41956714858664</v>
          </cell>
          <cell r="DK990">
            <v>1.41956714858664</v>
          </cell>
        </row>
        <row r="991">
          <cell r="A991">
            <v>1499.96226034453</v>
          </cell>
          <cell r="B991">
            <v>1683.50570139653</v>
          </cell>
          <cell r="C991">
            <v>1852.74808188544</v>
          </cell>
          <cell r="D991">
            <v>1889.5099142088</v>
          </cell>
          <cell r="E991">
            <v>1570.75457416511</v>
          </cell>
          <cell r="F991">
            <v>1596.02437348127</v>
          </cell>
          <cell r="G991">
            <v>1896.33131202772</v>
          </cell>
          <cell r="H991">
            <v>1904.77190953631</v>
          </cell>
          <cell r="I991">
            <v>2035.30755246694</v>
          </cell>
          <cell r="J991">
            <v>1947.30199357303</v>
          </cell>
          <cell r="K991">
            <v>1971.5293214909</v>
          </cell>
          <cell r="L991">
            <v>2148.82990944235</v>
          </cell>
          <cell r="M991">
            <v>2133.3830591344</v>
          </cell>
          <cell r="N991">
            <v>2477.50525636475</v>
          </cell>
          <cell r="O991">
            <v>2177.93115785683</v>
          </cell>
          <cell r="P991">
            <v>2094.63228076583</v>
          </cell>
          <cell r="Q991">
            <v>2081.28142766896</v>
          </cell>
          <cell r="R991">
            <v>2280.60873078138</v>
          </cell>
          <cell r="S991">
            <v>2290.83904096162</v>
          </cell>
          <cell r="T991">
            <v>2552.17044317624</v>
          </cell>
        </row>
        <row r="991">
          <cell r="Z991">
            <v>1499.96226034453</v>
          </cell>
          <cell r="AA991">
            <v>1683.50570139653</v>
          </cell>
          <cell r="AB991">
            <v>1852.74808188544</v>
          </cell>
          <cell r="AC991">
            <v>1889.5099142088</v>
          </cell>
          <cell r="AD991">
            <v>1570.75457416511</v>
          </cell>
          <cell r="AE991">
            <v>1596.02437348127</v>
          </cell>
          <cell r="AF991">
            <v>1896.33131202772</v>
          </cell>
          <cell r="AG991">
            <v>1904.77190953631</v>
          </cell>
          <cell r="AH991">
            <v>2035.30755246694</v>
          </cell>
          <cell r="AI991">
            <v>1947.30199357303</v>
          </cell>
          <cell r="AJ991">
            <v>1971.5293214909</v>
          </cell>
          <cell r="AK991">
            <v>2148.82990944235</v>
          </cell>
          <cell r="AL991">
            <v>2133.3830591344</v>
          </cell>
          <cell r="AM991">
            <v>2477.50525636475</v>
          </cell>
          <cell r="AN991">
            <v>2177.93115785683</v>
          </cell>
          <cell r="AO991">
            <v>2094.63228076583</v>
          </cell>
          <cell r="AP991">
            <v>2081.28142766896</v>
          </cell>
          <cell r="AQ991">
            <v>2280.60873078138</v>
          </cell>
          <cell r="AR991">
            <v>2290.83904096162</v>
          </cell>
          <cell r="AS991">
            <v>2552.17044317624</v>
          </cell>
        </row>
        <row r="991"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</row>
        <row r="991">
          <cell r="BX991">
            <v>3.46739326132222</v>
          </cell>
          <cell r="BY991">
            <v>3.57223979829313</v>
          </cell>
          <cell r="BZ991">
            <v>2.99571844126012</v>
          </cell>
          <cell r="CA991">
            <v>3.03802021529612</v>
          </cell>
          <cell r="CB991">
            <v>3.56956279801665</v>
          </cell>
          <cell r="CC991">
            <v>3.57882319922621</v>
          </cell>
          <cell r="CD991">
            <v>3.89490576951194</v>
          </cell>
          <cell r="CE991">
            <v>3.66370820820876</v>
          </cell>
          <cell r="CF991">
            <v>3.7828449140606</v>
          </cell>
          <cell r="CG991">
            <v>4.06238575445403</v>
          </cell>
          <cell r="CH991">
            <v>4.06295963945187</v>
          </cell>
          <cell r="CI991">
            <v>4.7200215041476</v>
          </cell>
          <cell r="CJ991">
            <v>4.13480772407154</v>
          </cell>
          <cell r="CK991">
            <v>3.976664598583</v>
          </cell>
          <cell r="CL991">
            <v>3.95131797074826</v>
          </cell>
          <cell r="CM991">
            <v>4.32974135183374</v>
          </cell>
          <cell r="CN991">
            <v>4.34916362117421</v>
          </cell>
          <cell r="CO991">
            <v>4.84530193873369</v>
          </cell>
          <cell r="CP991">
            <v>5.0294101863229</v>
          </cell>
          <cell r="CQ991">
            <v>4.99329393563934</v>
          </cell>
          <cell r="CR991">
            <v>1.43205792376357</v>
          </cell>
          <cell r="CS991">
            <v>1.43376250274084</v>
          </cell>
          <cell r="CT991">
            <v>1.46393032448135</v>
          </cell>
          <cell r="CU991">
            <v>1.44915789064792</v>
          </cell>
          <cell r="CV991">
            <v>1.43652925796433</v>
          </cell>
          <cell r="CW991">
            <v>1.43931547735302</v>
          </cell>
          <cell r="CX991">
            <v>1.45548027758959</v>
          </cell>
          <cell r="CY991">
            <v>1.45817574278051</v>
          </cell>
          <cell r="CZ991">
            <v>1.43166109919795</v>
          </cell>
          <cell r="DA991">
            <v>1.45619510392259</v>
          </cell>
          <cell r="DB991">
            <v>1.42788042295592</v>
          </cell>
          <cell r="DC991">
            <v>1.44919896513868</v>
          </cell>
          <cell r="DD991">
            <v>1.43857818245702</v>
          </cell>
          <cell r="DE991">
            <v>1.43806243846803</v>
          </cell>
          <cell r="DF991">
            <v>1.44309846485054</v>
          </cell>
          <cell r="DG991">
            <v>1.44309846485054</v>
          </cell>
          <cell r="DH991">
            <v>1.44309846485054</v>
          </cell>
          <cell r="DI991">
            <v>1.44309846485054</v>
          </cell>
          <cell r="DJ991">
            <v>1.44309846485054</v>
          </cell>
          <cell r="DK991">
            <v>1.44309846485054</v>
          </cell>
        </row>
        <row r="992">
          <cell r="A992">
            <v>1323.54687687408</v>
          </cell>
          <cell r="B992">
            <v>1410.76887483132</v>
          </cell>
          <cell r="C992">
            <v>1396.6495118999</v>
          </cell>
          <cell r="D992">
            <v>1413.90228331244</v>
          </cell>
          <cell r="E992">
            <v>1527.98773589568</v>
          </cell>
          <cell r="F992">
            <v>1836.61638436455</v>
          </cell>
          <cell r="G992">
            <v>1838.16554444436</v>
          </cell>
          <cell r="H992">
            <v>1585.74132976264</v>
          </cell>
          <cell r="I992">
            <v>2074.14990703645</v>
          </cell>
          <cell r="J992">
            <v>1997.07519578395</v>
          </cell>
          <cell r="K992">
            <v>2031.6517582575</v>
          </cell>
          <cell r="L992">
            <v>2000.3239062832</v>
          </cell>
          <cell r="M992">
            <v>2049.76810532043</v>
          </cell>
          <cell r="N992">
            <v>2287.29070744335</v>
          </cell>
          <cell r="O992">
            <v>2126.48660795521</v>
          </cell>
          <cell r="P992">
            <v>2480.35852461451</v>
          </cell>
          <cell r="Q992">
            <v>2314.22330070365</v>
          </cell>
          <cell r="R992">
            <v>2205.95970832701</v>
          </cell>
          <cell r="S992">
            <v>2501.87399103603</v>
          </cell>
          <cell r="T992">
            <v>2284.23640225666</v>
          </cell>
        </row>
        <row r="992">
          <cell r="Z992">
            <v>1323.54687687408</v>
          </cell>
          <cell r="AA992">
            <v>1410.76887483132</v>
          </cell>
          <cell r="AB992">
            <v>1396.6495118999</v>
          </cell>
          <cell r="AC992">
            <v>1413.90228331244</v>
          </cell>
          <cell r="AD992">
            <v>1527.98773589568</v>
          </cell>
          <cell r="AE992">
            <v>1836.61638436455</v>
          </cell>
          <cell r="AF992">
            <v>1838.16554444436</v>
          </cell>
          <cell r="AG992">
            <v>1585.74132976264</v>
          </cell>
          <cell r="AH992">
            <v>2074.14990703645</v>
          </cell>
          <cell r="AI992">
            <v>1997.07519578395</v>
          </cell>
          <cell r="AJ992">
            <v>2031.6517582575</v>
          </cell>
          <cell r="AK992">
            <v>2000.3239062832</v>
          </cell>
          <cell r="AL992">
            <v>2049.76810532043</v>
          </cell>
          <cell r="AM992">
            <v>2287.29070744335</v>
          </cell>
          <cell r="AN992">
            <v>2126.48660795521</v>
          </cell>
          <cell r="AO992">
            <v>2480.35852461451</v>
          </cell>
          <cell r="AP992">
            <v>2314.22330070365</v>
          </cell>
          <cell r="AQ992">
            <v>2205.95970832701</v>
          </cell>
          <cell r="AR992">
            <v>2501.87399103603</v>
          </cell>
          <cell r="AS992">
            <v>2284.23640225666</v>
          </cell>
        </row>
        <row r="992"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</row>
        <row r="992">
          <cell r="BX992">
            <v>2.64937450957892</v>
          </cell>
          <cell r="BY992">
            <v>2.73045047574562</v>
          </cell>
          <cell r="BZ992">
            <v>2.91919411252656</v>
          </cell>
          <cell r="CA992">
            <v>3.50745623410518</v>
          </cell>
          <cell r="CB992">
            <v>3.44248631115631</v>
          </cell>
          <cell r="CC992">
            <v>2.99698658541349</v>
          </cell>
          <cell r="CD992">
            <v>3.9233898106327</v>
          </cell>
          <cell r="CE992">
            <v>3.8226929091679</v>
          </cell>
          <cell r="CF992">
            <v>3.7871502207338</v>
          </cell>
          <cell r="CG992">
            <v>3.73489089633838</v>
          </cell>
          <cell r="CH992">
            <v>3.9210958405955</v>
          </cell>
          <cell r="CI992">
            <v>4.32092203546201</v>
          </cell>
          <cell r="CJ992">
            <v>4.10154692257703</v>
          </cell>
          <cell r="CK992">
            <v>4.78409167283814</v>
          </cell>
          <cell r="CL992">
            <v>4.46365165040204</v>
          </cell>
          <cell r="CM992">
            <v>4.25483387441494</v>
          </cell>
          <cell r="CN992">
            <v>4.8255904975939</v>
          </cell>
          <cell r="CO992">
            <v>4.40581320901108</v>
          </cell>
          <cell r="CP992">
            <v>4.79063847019821</v>
          </cell>
          <cell r="CQ992">
            <v>5.26545703875558</v>
          </cell>
          <cell r="CR992">
            <v>1.43801948497733</v>
          </cell>
          <cell r="CS992">
            <v>1.43999662842076</v>
          </cell>
          <cell r="CT992">
            <v>1.44427939691772</v>
          </cell>
          <cell r="CU992">
            <v>1.41870541883009</v>
          </cell>
          <cell r="CV992">
            <v>1.43404912733055</v>
          </cell>
          <cell r="CW992">
            <v>1.43460826728506</v>
          </cell>
          <cell r="CX992">
            <v>1.46291648813775</v>
          </cell>
          <cell r="CY992">
            <v>1.44962170168368</v>
          </cell>
          <cell r="CZ992">
            <v>1.44839099842464</v>
          </cell>
          <cell r="DA992">
            <v>1.43130484780421</v>
          </cell>
          <cell r="DB992">
            <v>1.4697513635007</v>
          </cell>
          <cell r="DC992">
            <v>1.46733589316943</v>
          </cell>
          <cell r="DD992">
            <v>1.43220243946454</v>
          </cell>
          <cell r="DE992">
            <v>1.45028071137978</v>
          </cell>
          <cell r="DF992">
            <v>1.42043741463918</v>
          </cell>
          <cell r="DG992">
            <v>1.42043741463918</v>
          </cell>
          <cell r="DH992">
            <v>1.42043741463918</v>
          </cell>
          <cell r="DI992">
            <v>1.42043741463918</v>
          </cell>
          <cell r="DJ992">
            <v>1.42043741463918</v>
          </cell>
          <cell r="DK992">
            <v>1.42043741463918</v>
          </cell>
        </row>
        <row r="993">
          <cell r="A993">
            <v>1370.78575291523</v>
          </cell>
          <cell r="B993">
            <v>1412.33405212678</v>
          </cell>
          <cell r="C993">
            <v>1976.60273709366</v>
          </cell>
          <cell r="D993">
            <v>1696.09944607327</v>
          </cell>
          <cell r="E993">
            <v>1479.35071826123</v>
          </cell>
          <cell r="F993">
            <v>1628.23235716029</v>
          </cell>
          <cell r="G993">
            <v>1595.58254840194</v>
          </cell>
          <cell r="H993">
            <v>1832.48631342526</v>
          </cell>
          <cell r="I993">
            <v>1790.61676956847</v>
          </cell>
          <cell r="J993">
            <v>1924.54387163236</v>
          </cell>
          <cell r="K993">
            <v>2371.42334882855</v>
          </cell>
          <cell r="L993">
            <v>1884.75788835997</v>
          </cell>
          <cell r="M993">
            <v>2066.29940502883</v>
          </cell>
          <cell r="N993">
            <v>2068.43905798539</v>
          </cell>
          <cell r="O993">
            <v>2178.7170816409</v>
          </cell>
          <cell r="P993">
            <v>2172.02305978287</v>
          </cell>
          <cell r="Q993">
            <v>2423.27206901695</v>
          </cell>
          <cell r="R993">
            <v>2530.8323838904</v>
          </cell>
          <cell r="S993">
            <v>2443.6871956812</v>
          </cell>
          <cell r="T993">
            <v>2818.49189919742</v>
          </cell>
        </row>
        <row r="993">
          <cell r="Z993">
            <v>1370.78575291523</v>
          </cell>
          <cell r="AA993">
            <v>1412.33405212678</v>
          </cell>
          <cell r="AB993">
            <v>1976.60273709366</v>
          </cell>
          <cell r="AC993">
            <v>1696.09944607327</v>
          </cell>
          <cell r="AD993">
            <v>1479.35071826123</v>
          </cell>
          <cell r="AE993">
            <v>1628.23235716029</v>
          </cell>
          <cell r="AF993">
            <v>1595.58254840194</v>
          </cell>
          <cell r="AG993">
            <v>1832.48631342526</v>
          </cell>
          <cell r="AH993">
            <v>1790.61676956847</v>
          </cell>
          <cell r="AI993">
            <v>1924.54387163236</v>
          </cell>
          <cell r="AJ993">
            <v>2371.42334882855</v>
          </cell>
          <cell r="AK993">
            <v>1884.75788835997</v>
          </cell>
          <cell r="AL993">
            <v>2066.29940502883</v>
          </cell>
          <cell r="AM993">
            <v>2068.43905798539</v>
          </cell>
          <cell r="AN993">
            <v>2178.7170816409</v>
          </cell>
          <cell r="AO993">
            <v>2172.02305978287</v>
          </cell>
          <cell r="AP993">
            <v>2423.27206901695</v>
          </cell>
          <cell r="AQ993">
            <v>2530.8323838904</v>
          </cell>
          <cell r="AR993">
            <v>2443.6871956812</v>
          </cell>
          <cell r="AS993">
            <v>2818.49189919742</v>
          </cell>
        </row>
        <row r="993"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</row>
        <row r="993">
          <cell r="BX993">
            <v>3.76642792923022</v>
          </cell>
          <cell r="BY993">
            <v>3.24741046696035</v>
          </cell>
          <cell r="BZ993">
            <v>2.79021701098492</v>
          </cell>
          <cell r="CA993">
            <v>3.07236438500761</v>
          </cell>
          <cell r="CB993">
            <v>3.02079462404536</v>
          </cell>
          <cell r="CC993">
            <v>3.54569711223537</v>
          </cell>
          <cell r="CD993">
            <v>3.4261327287827</v>
          </cell>
          <cell r="CE993">
            <v>3.68509041915128</v>
          </cell>
          <cell r="CF993">
            <v>4.46152115740025</v>
          </cell>
          <cell r="CG993">
            <v>3.60739905379793</v>
          </cell>
          <cell r="CH993">
            <v>3.95487622509768</v>
          </cell>
          <cell r="CI993">
            <v>3.92641492469168</v>
          </cell>
          <cell r="CJ993">
            <v>4.11219946328298</v>
          </cell>
          <cell r="CK993">
            <v>4.09956489346034</v>
          </cell>
          <cell r="CL993">
            <v>4.57378251888264</v>
          </cell>
          <cell r="CM993">
            <v>4.77679624325295</v>
          </cell>
          <cell r="CN993">
            <v>4.61231486143367</v>
          </cell>
          <cell r="CO993">
            <v>5.31973654257941</v>
          </cell>
          <cell r="CP993">
            <v>4.75969099054287</v>
          </cell>
          <cell r="CQ993">
            <v>5.08138907747719</v>
          </cell>
          <cell r="CR993">
            <v>1.45012265063344</v>
          </cell>
          <cell r="CS993">
            <v>1.45026268606187</v>
          </cell>
          <cell r="CT993">
            <v>1.43779466019066</v>
          </cell>
          <cell r="CU993">
            <v>1.4309394653798</v>
          </cell>
          <cell r="CV993">
            <v>1.45258080303884</v>
          </cell>
          <cell r="CW993">
            <v>1.45194710280154</v>
          </cell>
          <cell r="CX993">
            <v>1.44712222470242</v>
          </cell>
          <cell r="CY993">
            <v>1.41594453469131</v>
          </cell>
          <cell r="CZ993">
            <v>1.43187662505526</v>
          </cell>
          <cell r="DA993">
            <v>1.43082593267642</v>
          </cell>
          <cell r="DB993">
            <v>1.45624105356681</v>
          </cell>
          <cell r="DC993">
            <v>1.43142473706802</v>
          </cell>
          <cell r="DD993">
            <v>1.43142134877133</v>
          </cell>
          <cell r="DE993">
            <v>1.44329023598866</v>
          </cell>
          <cell r="DF993">
            <v>1.45155602207611</v>
          </cell>
          <cell r="DG993">
            <v>1.45155602207611</v>
          </cell>
          <cell r="DH993">
            <v>1.45155602207611</v>
          </cell>
          <cell r="DI993">
            <v>1.45155602207611</v>
          </cell>
          <cell r="DJ993">
            <v>1.45155602207611</v>
          </cell>
          <cell r="DK993">
            <v>1.45155602207611</v>
          </cell>
        </row>
        <row r="994">
          <cell r="A994">
            <v>1653.30495874031</v>
          </cell>
          <cell r="B994">
            <v>1530.92477380806</v>
          </cell>
          <cell r="C994">
            <v>1510.45349776611</v>
          </cell>
          <cell r="D994">
            <v>1555.47774689593</v>
          </cell>
          <cell r="E994">
            <v>1734.58915982778</v>
          </cell>
          <cell r="F994">
            <v>1747.12118231179</v>
          </cell>
          <cell r="G994">
            <v>2007.08620518778</v>
          </cell>
          <cell r="H994">
            <v>2210.31134828524</v>
          </cell>
          <cell r="I994">
            <v>1904.08409156222</v>
          </cell>
          <cell r="J994">
            <v>1875.9616533631</v>
          </cell>
          <cell r="K994">
            <v>1829.42896178069</v>
          </cell>
          <cell r="L994">
            <v>1854.1696873076</v>
          </cell>
          <cell r="M994">
            <v>2191.48550786241</v>
          </cell>
          <cell r="N994">
            <v>2631.32313651172</v>
          </cell>
          <cell r="O994">
            <v>2607.54677606261</v>
          </cell>
          <cell r="P994">
            <v>2591.44860200291</v>
          </cell>
          <cell r="Q994">
            <v>2163.37238733413</v>
          </cell>
          <cell r="R994">
            <v>2112.06448553017</v>
          </cell>
          <cell r="S994">
            <v>2443.09973162902</v>
          </cell>
          <cell r="T994">
            <v>2577.0977247618</v>
          </cell>
        </row>
        <row r="994">
          <cell r="Z994">
            <v>1653.30495874031</v>
          </cell>
          <cell r="AA994">
            <v>1530.92477380806</v>
          </cell>
          <cell r="AB994">
            <v>1510.45349776611</v>
          </cell>
          <cell r="AC994">
            <v>1555.47774689593</v>
          </cell>
          <cell r="AD994">
            <v>1734.58915982778</v>
          </cell>
          <cell r="AE994">
            <v>1747.12118231179</v>
          </cell>
          <cell r="AF994">
            <v>2007.08620518778</v>
          </cell>
          <cell r="AG994">
            <v>2210.31134828524</v>
          </cell>
          <cell r="AH994">
            <v>1904.08409156222</v>
          </cell>
          <cell r="AI994">
            <v>1875.9616533631</v>
          </cell>
          <cell r="AJ994">
            <v>1829.42896178069</v>
          </cell>
          <cell r="AK994">
            <v>1854.1696873076</v>
          </cell>
          <cell r="AL994">
            <v>2191.48550786241</v>
          </cell>
          <cell r="AM994">
            <v>2631.32313651172</v>
          </cell>
          <cell r="AN994">
            <v>2607.54677606261</v>
          </cell>
          <cell r="AO994">
            <v>2591.44860200291</v>
          </cell>
          <cell r="AP994">
            <v>2163.37238733413</v>
          </cell>
          <cell r="AQ994">
            <v>2112.06448553017</v>
          </cell>
          <cell r="AR994">
            <v>2443.09973162902</v>
          </cell>
          <cell r="AS994">
            <v>2577.0977247618</v>
          </cell>
        </row>
        <row r="994"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</row>
        <row r="994">
          <cell r="BX994">
            <v>2.84304949089463</v>
          </cell>
          <cell r="BY994">
            <v>2.94244218584919</v>
          </cell>
          <cell r="BZ994">
            <v>3.29080806422102</v>
          </cell>
          <cell r="CA994">
            <v>3.30719724234019</v>
          </cell>
          <cell r="CB994">
            <v>3.83457308754579</v>
          </cell>
          <cell r="CC994">
            <v>4.15996810936899</v>
          </cell>
          <cell r="CD994">
            <v>3.5451804921969</v>
          </cell>
          <cell r="CE994">
            <v>3.57278719504465</v>
          </cell>
          <cell r="CF994">
            <v>3.52040454645198</v>
          </cell>
          <cell r="CG994">
            <v>3.51575926713618</v>
          </cell>
          <cell r="CH994">
            <v>4.15599298390799</v>
          </cell>
          <cell r="CI994">
            <v>4.97158015537768</v>
          </cell>
          <cell r="CJ994">
            <v>4.97810057424557</v>
          </cell>
          <cell r="CK994">
            <v>4.94736734626801</v>
          </cell>
          <cell r="CL994">
            <v>4.1301216233432</v>
          </cell>
          <cell r="CM994">
            <v>4.03216905820482</v>
          </cell>
          <cell r="CN994">
            <v>4.66415263902809</v>
          </cell>
          <cell r="CO994">
            <v>4.91996990477598</v>
          </cell>
          <cell r="CP994">
            <v>4.79979984582477</v>
          </cell>
          <cell r="CQ994">
            <v>4.96587152317543</v>
          </cell>
          <cell r="CR994">
            <v>1.44249647051948</v>
          </cell>
          <cell r="CS994">
            <v>1.42714218948548</v>
          </cell>
          <cell r="CT994">
            <v>1.45555987479516</v>
          </cell>
          <cell r="CU994">
            <v>1.44831490273721</v>
          </cell>
          <cell r="CV994">
            <v>1.44411310999575</v>
          </cell>
          <cell r="CW994">
            <v>1.44733834284696</v>
          </cell>
          <cell r="CX994">
            <v>1.4340230815896</v>
          </cell>
          <cell r="CY994">
            <v>1.45569566168313</v>
          </cell>
          <cell r="CZ994">
            <v>1.47148184852314</v>
          </cell>
          <cell r="DA994">
            <v>1.43854662691541</v>
          </cell>
          <cell r="DB994">
            <v>1.4237381175173</v>
          </cell>
          <cell r="DC994">
            <v>1.44489897218293</v>
          </cell>
          <cell r="DD994">
            <v>1.4446775795345</v>
          </cell>
          <cell r="DE994">
            <v>1.450063009805</v>
          </cell>
          <cell r="DF994">
            <v>1.43507823184493</v>
          </cell>
          <cell r="DG994">
            <v>1.43507823184493</v>
          </cell>
          <cell r="DH994">
            <v>1.43507823184493</v>
          </cell>
          <cell r="DI994">
            <v>1.43507823184493</v>
          </cell>
          <cell r="DJ994">
            <v>1.43507823184493</v>
          </cell>
          <cell r="DK994">
            <v>1.43507823184493</v>
          </cell>
        </row>
        <row r="995">
          <cell r="A995">
            <v>1357.56544277273</v>
          </cell>
          <cell r="B995">
            <v>1548.91592885088</v>
          </cell>
          <cell r="C995">
            <v>1700.49494081102</v>
          </cell>
          <cell r="D995">
            <v>1443.18130838567</v>
          </cell>
          <cell r="E995">
            <v>1823.21802085269</v>
          </cell>
          <cell r="F995">
            <v>1651.37633110819</v>
          </cell>
          <cell r="G995">
            <v>1820.08548806706</v>
          </cell>
          <cell r="H995">
            <v>1907.8838973034</v>
          </cell>
          <cell r="I995">
            <v>1886.27093968009</v>
          </cell>
          <cell r="J995">
            <v>1948.56042002593</v>
          </cell>
          <cell r="K995">
            <v>2134.7169501814</v>
          </cell>
          <cell r="L995">
            <v>2299.69290049668</v>
          </cell>
          <cell r="M995">
            <v>1937.2131774353</v>
          </cell>
          <cell r="N995">
            <v>2168.06071175663</v>
          </cell>
          <cell r="O995">
            <v>2394.46602906291</v>
          </cell>
          <cell r="P995">
            <v>2048.21160918403</v>
          </cell>
          <cell r="Q995">
            <v>2549.71662904587</v>
          </cell>
          <cell r="R995">
            <v>2444.51039460056</v>
          </cell>
          <cell r="S995">
            <v>2379.91266249736</v>
          </cell>
          <cell r="T995">
            <v>2904.21867331497</v>
          </cell>
        </row>
        <row r="995">
          <cell r="Z995">
            <v>1357.56544277273</v>
          </cell>
          <cell r="AA995">
            <v>1548.91592885088</v>
          </cell>
          <cell r="AB995">
            <v>1700.49494081102</v>
          </cell>
          <cell r="AC995">
            <v>1443.18130838567</v>
          </cell>
          <cell r="AD995">
            <v>1823.21802085269</v>
          </cell>
          <cell r="AE995">
            <v>1651.37633110819</v>
          </cell>
          <cell r="AF995">
            <v>1820.08548806706</v>
          </cell>
          <cell r="AG995">
            <v>1907.8838973034</v>
          </cell>
          <cell r="AH995">
            <v>1886.27093968009</v>
          </cell>
          <cell r="AI995">
            <v>1948.56042002593</v>
          </cell>
          <cell r="AJ995">
            <v>2134.7169501814</v>
          </cell>
          <cell r="AK995">
            <v>2299.69290049668</v>
          </cell>
          <cell r="AL995">
            <v>1937.2131774353</v>
          </cell>
          <cell r="AM995">
            <v>2168.06071175663</v>
          </cell>
          <cell r="AN995">
            <v>2394.46602906291</v>
          </cell>
          <cell r="AO995">
            <v>2048.21160918403</v>
          </cell>
          <cell r="AP995">
            <v>2549.71662904587</v>
          </cell>
          <cell r="AQ995">
            <v>2444.51039460056</v>
          </cell>
          <cell r="AR995">
            <v>2379.91266249736</v>
          </cell>
          <cell r="AS995">
            <v>2904.21867331497</v>
          </cell>
        </row>
        <row r="995"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</row>
        <row r="995">
          <cell r="BX995">
            <v>3.2213203629081</v>
          </cell>
          <cell r="BY995">
            <v>2.7309073813773</v>
          </cell>
          <cell r="BZ995">
            <v>3.42385129461627</v>
          </cell>
          <cell r="CA995">
            <v>3.16691523521599</v>
          </cell>
          <cell r="CB995">
            <v>3.4480577876354</v>
          </cell>
          <cell r="CC995">
            <v>3.64987110174511</v>
          </cell>
          <cell r="CD995">
            <v>3.54338036493541</v>
          </cell>
          <cell r="CE995">
            <v>3.69100974305155</v>
          </cell>
          <cell r="CF995">
            <v>4.06465684957077</v>
          </cell>
          <cell r="CG995">
            <v>4.28572679957706</v>
          </cell>
          <cell r="CH995">
            <v>3.67677844549062</v>
          </cell>
          <cell r="CI995">
            <v>4.1861006763603</v>
          </cell>
          <cell r="CJ995">
            <v>4.47856761672169</v>
          </cell>
          <cell r="CK995">
            <v>3.83093937176254</v>
          </cell>
          <cell r="CL995">
            <v>4.76894563884482</v>
          </cell>
          <cell r="CM995">
            <v>4.57216972766248</v>
          </cell>
          <cell r="CN995">
            <v>4.4513472530065</v>
          </cell>
          <cell r="CO995">
            <v>5.43200009702251</v>
          </cell>
          <cell r="CP995">
            <v>5.2799410841385</v>
          </cell>
          <cell r="CQ995">
            <v>5.20080542889676</v>
          </cell>
          <cell r="CR995">
            <v>1.43196120107638</v>
          </cell>
          <cell r="CS995">
            <v>1.41535462899196</v>
          </cell>
          <cell r="CT995">
            <v>1.44626728295705</v>
          </cell>
          <cell r="CU995">
            <v>1.44784162941599</v>
          </cell>
          <cell r="CV995">
            <v>1.45891787800605</v>
          </cell>
          <cell r="CW995">
            <v>1.42862008589767</v>
          </cell>
          <cell r="CX995">
            <v>1.44618677843129</v>
          </cell>
          <cell r="CY995">
            <v>1.43212706010221</v>
          </cell>
          <cell r="CZ995">
            <v>1.45845634843631</v>
          </cell>
          <cell r="DA995">
            <v>1.44635806197778</v>
          </cell>
          <cell r="DB995">
            <v>1.43887659056771</v>
          </cell>
          <cell r="DC995">
            <v>1.47011902278354</v>
          </cell>
          <cell r="DD995">
            <v>1.44350099999791</v>
          </cell>
          <cell r="DE995">
            <v>1.41895592586216</v>
          </cell>
          <cell r="DF995">
            <v>1.46479443048898</v>
          </cell>
          <cell r="DG995">
            <v>1.46479443048898</v>
          </cell>
          <cell r="DH995">
            <v>1.46479443048898</v>
          </cell>
          <cell r="DI995">
            <v>1.46479443048898</v>
          </cell>
          <cell r="DJ995">
            <v>1.46479443048898</v>
          </cell>
          <cell r="DK995">
            <v>1.46479443048898</v>
          </cell>
        </row>
        <row r="996">
          <cell r="A996">
            <v>1369.4257798372</v>
          </cell>
          <cell r="B996">
            <v>1421.60125567436</v>
          </cell>
          <cell r="C996">
            <v>1755.45659226756</v>
          </cell>
          <cell r="D996">
            <v>1728.61861052819</v>
          </cell>
          <cell r="E996">
            <v>1981.21792251661</v>
          </cell>
          <cell r="F996">
            <v>1749.07458288551</v>
          </cell>
          <cell r="G996">
            <v>1608.87375727898</v>
          </cell>
          <cell r="H996">
            <v>1701.29248032126</v>
          </cell>
          <cell r="I996">
            <v>1809.22097654784</v>
          </cell>
          <cell r="J996">
            <v>2002.54414991665</v>
          </cell>
          <cell r="K996">
            <v>1870.40380863149</v>
          </cell>
          <cell r="L996">
            <v>2054.99963791839</v>
          </cell>
          <cell r="M996">
            <v>2053.98241200747</v>
          </cell>
          <cell r="N996">
            <v>1822.44176923739</v>
          </cell>
          <cell r="O996">
            <v>2047.33915521505</v>
          </cell>
          <cell r="P996">
            <v>2231.50618883766</v>
          </cell>
          <cell r="Q996">
            <v>2333.36119473639</v>
          </cell>
          <cell r="R996">
            <v>2359.44768495562</v>
          </cell>
          <cell r="S996">
            <v>2682.82674880993</v>
          </cell>
          <cell r="T996">
            <v>2582.45185755637</v>
          </cell>
        </row>
        <row r="996">
          <cell r="Z996">
            <v>1369.4257798372</v>
          </cell>
          <cell r="AA996">
            <v>1421.60125567436</v>
          </cell>
          <cell r="AB996">
            <v>1755.45659226756</v>
          </cell>
          <cell r="AC996">
            <v>1728.61861052819</v>
          </cell>
          <cell r="AD996">
            <v>1981.21792251661</v>
          </cell>
          <cell r="AE996">
            <v>1749.07458288551</v>
          </cell>
          <cell r="AF996">
            <v>1608.87375727898</v>
          </cell>
          <cell r="AG996">
            <v>1701.29248032126</v>
          </cell>
          <cell r="AH996">
            <v>1809.22097654784</v>
          </cell>
          <cell r="AI996">
            <v>2002.54414991665</v>
          </cell>
          <cell r="AJ996">
            <v>1870.40380863149</v>
          </cell>
          <cell r="AK996">
            <v>2054.99963791839</v>
          </cell>
          <cell r="AL996">
            <v>2053.98241200747</v>
          </cell>
          <cell r="AM996">
            <v>1822.44176923739</v>
          </cell>
          <cell r="AN996">
            <v>2047.33915521505</v>
          </cell>
          <cell r="AO996">
            <v>2231.50618883766</v>
          </cell>
          <cell r="AP996">
            <v>2333.36119473639</v>
          </cell>
          <cell r="AQ996">
            <v>2359.44768495562</v>
          </cell>
          <cell r="AR996">
            <v>2682.82674880993</v>
          </cell>
          <cell r="AS996">
            <v>2582.45185755637</v>
          </cell>
        </row>
        <row r="996"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</row>
        <row r="996">
          <cell r="BX996">
            <v>3.34268209879452</v>
          </cell>
          <cell r="BY996">
            <v>3.28234269883882</v>
          </cell>
          <cell r="BZ996">
            <v>3.76008094855889</v>
          </cell>
          <cell r="CA996">
            <v>3.32361831081573</v>
          </cell>
          <cell r="CB996">
            <v>3.09060787134068</v>
          </cell>
          <cell r="CC996">
            <v>3.20245764619799</v>
          </cell>
          <cell r="CD996">
            <v>3.41161450621115</v>
          </cell>
          <cell r="CE996">
            <v>3.75355867620241</v>
          </cell>
          <cell r="CF996">
            <v>3.52862458740962</v>
          </cell>
          <cell r="CG996">
            <v>3.89543710386479</v>
          </cell>
          <cell r="CH996">
            <v>3.9548524593811</v>
          </cell>
          <cell r="CI996">
            <v>3.50269564467564</v>
          </cell>
          <cell r="CJ996">
            <v>3.88959839815529</v>
          </cell>
          <cell r="CK996">
            <v>4.23948463813016</v>
          </cell>
          <cell r="CL996">
            <v>4.43299193601904</v>
          </cell>
          <cell r="CM996">
            <v>4.48255185886415</v>
          </cell>
          <cell r="CN996">
            <v>5.09691742968848</v>
          </cell>
          <cell r="CO996">
            <v>4.9062220994886</v>
          </cell>
          <cell r="CP996">
            <v>5.11851691605429</v>
          </cell>
          <cell r="CQ996">
            <v>5.10361382978343</v>
          </cell>
          <cell r="CR996">
            <v>1.43118150252427</v>
          </cell>
          <cell r="CS996">
            <v>1.41310787912687</v>
          </cell>
          <cell r="CT996">
            <v>1.4388057175811</v>
          </cell>
          <cell r="CU996">
            <v>1.44285403239058</v>
          </cell>
          <cell r="CV996">
            <v>1.44358442877275</v>
          </cell>
          <cell r="CW996">
            <v>1.44179767664546</v>
          </cell>
          <cell r="CX996">
            <v>1.42621564789504</v>
          </cell>
          <cell r="CY996">
            <v>1.45546820707687</v>
          </cell>
          <cell r="CZ996">
            <v>1.45291028330925</v>
          </cell>
          <cell r="DA996">
            <v>1.46165886877505</v>
          </cell>
          <cell r="DB996">
            <v>1.4522355295417</v>
          </cell>
          <cell r="DC996">
            <v>1.44531559467643</v>
          </cell>
          <cell r="DD996">
            <v>1.42289734744585</v>
          </cell>
          <cell r="DE996">
            <v>1.42547102434815</v>
          </cell>
          <cell r="DF996">
            <v>1.44208933578141</v>
          </cell>
          <cell r="DG996">
            <v>1.44208933578141</v>
          </cell>
          <cell r="DH996">
            <v>1.44208933578141</v>
          </cell>
          <cell r="DI996">
            <v>1.44208933578141</v>
          </cell>
          <cell r="DJ996">
            <v>1.44208933578141</v>
          </cell>
          <cell r="DK996">
            <v>1.44208933578141</v>
          </cell>
        </row>
        <row r="997">
          <cell r="A997">
            <v>1429.84159264201</v>
          </cell>
          <cell r="B997">
            <v>1897.0876843558</v>
          </cell>
          <cell r="C997">
            <v>1511.25022581673</v>
          </cell>
          <cell r="D997">
            <v>1933.58219033481</v>
          </cell>
          <cell r="E997">
            <v>1720.37270223769</v>
          </cell>
          <cell r="F997">
            <v>1486.96771603996</v>
          </cell>
          <cell r="G997">
            <v>1722.28439990728</v>
          </cell>
          <cell r="H997">
            <v>1715.03585001988</v>
          </cell>
          <cell r="I997">
            <v>1928.79237855618</v>
          </cell>
          <cell r="J997">
            <v>1721.9897333913</v>
          </cell>
          <cell r="K997">
            <v>2427.48914218915</v>
          </cell>
          <cell r="L997">
            <v>2508.37412163996</v>
          </cell>
          <cell r="M997">
            <v>1849.27338606357</v>
          </cell>
          <cell r="N997">
            <v>2312.5823670217</v>
          </cell>
          <cell r="O997">
            <v>2237.46138421428</v>
          </cell>
          <cell r="P997">
            <v>2229.12873662687</v>
          </cell>
          <cell r="Q997">
            <v>2215.53250120299</v>
          </cell>
          <cell r="R997">
            <v>2255.5777298498</v>
          </cell>
          <cell r="S997">
            <v>2302.02439685485</v>
          </cell>
          <cell r="T997">
            <v>2472.15619416449</v>
          </cell>
        </row>
        <row r="997">
          <cell r="Z997">
            <v>1429.84159264201</v>
          </cell>
          <cell r="AA997">
            <v>1897.0876843558</v>
          </cell>
          <cell r="AB997">
            <v>1511.25022581673</v>
          </cell>
          <cell r="AC997">
            <v>1933.58219033481</v>
          </cell>
          <cell r="AD997">
            <v>1720.37270223769</v>
          </cell>
          <cell r="AE997">
            <v>1486.96771603996</v>
          </cell>
          <cell r="AF997">
            <v>1722.28439990728</v>
          </cell>
          <cell r="AG997">
            <v>1715.03585001988</v>
          </cell>
          <cell r="AH997">
            <v>1928.79237855618</v>
          </cell>
          <cell r="AI997">
            <v>1721.9897333913</v>
          </cell>
          <cell r="AJ997">
            <v>2427.48914218915</v>
          </cell>
          <cell r="AK997">
            <v>2508.37412163996</v>
          </cell>
          <cell r="AL997">
            <v>1849.27338606357</v>
          </cell>
          <cell r="AM997">
            <v>2312.5823670217</v>
          </cell>
          <cell r="AN997">
            <v>2237.46138421428</v>
          </cell>
          <cell r="AO997">
            <v>2229.12873662687</v>
          </cell>
          <cell r="AP997">
            <v>2215.53250120299</v>
          </cell>
          <cell r="AQ997">
            <v>2255.5777298498</v>
          </cell>
          <cell r="AR997">
            <v>2302.02439685485</v>
          </cell>
          <cell r="AS997">
            <v>2472.15619416449</v>
          </cell>
        </row>
        <row r="997"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</row>
        <row r="997">
          <cell r="BX997">
            <v>2.83392368467476</v>
          </cell>
          <cell r="BY997">
            <v>3.64886503552207</v>
          </cell>
          <cell r="BZ997">
            <v>3.19668700930609</v>
          </cell>
          <cell r="CA997">
            <v>2.84737922321353</v>
          </cell>
          <cell r="CB997">
            <v>3.31758668475243</v>
          </cell>
          <cell r="CC997">
            <v>3.19006297738652</v>
          </cell>
          <cell r="CD997">
            <v>3.63697782734738</v>
          </cell>
          <cell r="CE997">
            <v>3.29668919822685</v>
          </cell>
          <cell r="CF997">
            <v>4.63078380418277</v>
          </cell>
          <cell r="CG997">
            <v>4.83621443158285</v>
          </cell>
          <cell r="CH997">
            <v>3.46410897108913</v>
          </cell>
          <cell r="CI997">
            <v>4.30050352566468</v>
          </cell>
          <cell r="CJ997">
            <v>4.28367874689012</v>
          </cell>
          <cell r="CK997">
            <v>4.26772567363159</v>
          </cell>
          <cell r="CL997">
            <v>4.24169532283587</v>
          </cell>
          <cell r="CM997">
            <v>4.31836296772973</v>
          </cell>
          <cell r="CN997">
            <v>4.40728633495169</v>
          </cell>
          <cell r="CO997">
            <v>4.73300814157024</v>
          </cell>
          <cell r="CP997">
            <v>4.90308501788967</v>
          </cell>
          <cell r="CQ997">
            <v>4.72403219657007</v>
          </cell>
          <cell r="CR997">
            <v>1.42331641748909</v>
          </cell>
          <cell r="CS997">
            <v>1.48212426709475</v>
          </cell>
          <cell r="CT997">
            <v>1.46101731672258</v>
          </cell>
          <cell r="CU997">
            <v>1.45181731891987</v>
          </cell>
          <cell r="CV997">
            <v>1.47444834462148</v>
          </cell>
          <cell r="CW997">
            <v>1.43074871106785</v>
          </cell>
          <cell r="CX997">
            <v>1.42229513359599</v>
          </cell>
          <cell r="CY997">
            <v>1.47292651885773</v>
          </cell>
          <cell r="CZ997">
            <v>1.45295432961986</v>
          </cell>
          <cell r="DA997">
            <v>1.43106608109145</v>
          </cell>
          <cell r="DB997">
            <v>1.43618347677398</v>
          </cell>
          <cell r="DC997">
            <v>1.42099941281088</v>
          </cell>
          <cell r="DD997">
            <v>1.46257016446526</v>
          </cell>
          <cell r="DE997">
            <v>1.47327913199422</v>
          </cell>
          <cell r="DF997">
            <v>1.4310202869621</v>
          </cell>
          <cell r="DG997">
            <v>1.4310202869621</v>
          </cell>
          <cell r="DH997">
            <v>1.4310202869621</v>
          </cell>
          <cell r="DI997">
            <v>1.4310202869621</v>
          </cell>
          <cell r="DJ997">
            <v>1.4310202869621</v>
          </cell>
          <cell r="DK997">
            <v>1.4310202869621</v>
          </cell>
        </row>
        <row r="998">
          <cell r="A998">
            <v>1506.96479423529</v>
          </cell>
          <cell r="B998">
            <v>1594.9891573396</v>
          </cell>
          <cell r="C998">
            <v>1632.92996049779</v>
          </cell>
          <cell r="D998">
            <v>1839.39832899823</v>
          </cell>
          <cell r="E998">
            <v>1850.10411105754</v>
          </cell>
          <cell r="F998">
            <v>1463.26602575877</v>
          </cell>
          <cell r="G998">
            <v>1692.31143279919</v>
          </cell>
          <cell r="H998">
            <v>1835.88773237265</v>
          </cell>
          <cell r="I998">
            <v>1998.93996097524</v>
          </cell>
          <cell r="J998">
            <v>2100.41105007798</v>
          </cell>
          <cell r="K998">
            <v>1815.0779070272</v>
          </cell>
          <cell r="L998">
            <v>1982.61472967521</v>
          </cell>
          <cell r="M998">
            <v>2094.67389861901</v>
          </cell>
          <cell r="N998">
            <v>2315.86613541681</v>
          </cell>
          <cell r="O998">
            <v>1891.03544763093</v>
          </cell>
          <cell r="P998">
            <v>2012.36098879867</v>
          </cell>
          <cell r="Q998">
            <v>2445.03379175627</v>
          </cell>
          <cell r="R998">
            <v>2546.36511873269</v>
          </cell>
          <cell r="S998">
            <v>3056.42737235932</v>
          </cell>
          <cell r="T998">
            <v>2626.67616879746</v>
          </cell>
        </row>
        <row r="998">
          <cell r="Z998">
            <v>1506.96479423529</v>
          </cell>
          <cell r="AA998">
            <v>1594.9891573396</v>
          </cell>
          <cell r="AB998">
            <v>1632.92996049779</v>
          </cell>
          <cell r="AC998">
            <v>1839.39832899823</v>
          </cell>
          <cell r="AD998">
            <v>1850.10411105754</v>
          </cell>
          <cell r="AE998">
            <v>1463.26602575877</v>
          </cell>
          <cell r="AF998">
            <v>1692.31143279919</v>
          </cell>
          <cell r="AG998">
            <v>1835.88773237265</v>
          </cell>
          <cell r="AH998">
            <v>1998.93996097524</v>
          </cell>
          <cell r="AI998">
            <v>2100.41105007798</v>
          </cell>
          <cell r="AJ998">
            <v>1815.0779070272</v>
          </cell>
          <cell r="AK998">
            <v>1982.61472967521</v>
          </cell>
          <cell r="AL998">
            <v>2094.67389861901</v>
          </cell>
          <cell r="AM998">
            <v>2315.86613541681</v>
          </cell>
          <cell r="AN998">
            <v>1891.03544763093</v>
          </cell>
          <cell r="AO998">
            <v>2012.36098879867</v>
          </cell>
          <cell r="AP998">
            <v>2445.03379175627</v>
          </cell>
          <cell r="AQ998">
            <v>2546.36511873269</v>
          </cell>
          <cell r="AR998">
            <v>3056.42737235932</v>
          </cell>
          <cell r="AS998">
            <v>2626.67616879746</v>
          </cell>
        </row>
        <row r="998"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</row>
        <row r="998">
          <cell r="BX998">
            <v>3.12945451539599</v>
          </cell>
          <cell r="BY998">
            <v>3.44467020791377</v>
          </cell>
          <cell r="BZ998">
            <v>3.50107203483999</v>
          </cell>
          <cell r="CA998">
            <v>2.76665850604329</v>
          </cell>
          <cell r="CB998">
            <v>3.26450153222082</v>
          </cell>
          <cell r="CC998">
            <v>3.45151674124898</v>
          </cell>
          <cell r="CD998">
            <v>3.79325623695171</v>
          </cell>
          <cell r="CE998">
            <v>3.96684652060896</v>
          </cell>
          <cell r="CF998">
            <v>3.51403711007218</v>
          </cell>
          <cell r="CG998">
            <v>3.79344988894302</v>
          </cell>
          <cell r="CH998">
            <v>3.97116364792428</v>
          </cell>
          <cell r="CI998">
            <v>4.36254720642746</v>
          </cell>
          <cell r="CJ998">
            <v>3.62683192370289</v>
          </cell>
          <cell r="CK998">
            <v>3.85952314396476</v>
          </cell>
          <cell r="CL998">
            <v>4.68934975364072</v>
          </cell>
          <cell r="CM998">
            <v>4.88369391149861</v>
          </cell>
          <cell r="CN998">
            <v>5.8619463640618</v>
          </cell>
          <cell r="CO998">
            <v>5.03772311310131</v>
          </cell>
          <cell r="CP998">
            <v>5.24123496551249</v>
          </cell>
          <cell r="CQ998">
            <v>6.29574733427009</v>
          </cell>
          <cell r="CR998">
            <v>1.42601319168285</v>
          </cell>
          <cell r="CS998">
            <v>1.45311654014562</v>
          </cell>
          <cell r="CT998">
            <v>1.42957205215251</v>
          </cell>
          <cell r="CU998">
            <v>1.46296950724916</v>
          </cell>
          <cell r="CV998">
            <v>1.44777894771042</v>
          </cell>
          <cell r="CW998">
            <v>1.44902162916767</v>
          </cell>
          <cell r="CX998">
            <v>1.42026880157343</v>
          </cell>
          <cell r="CY998">
            <v>1.45728089441066</v>
          </cell>
          <cell r="CZ998">
            <v>1.44375900181458</v>
          </cell>
          <cell r="DA998">
            <v>1.45066132310258</v>
          </cell>
          <cell r="DB998">
            <v>1.41512910304298</v>
          </cell>
          <cell r="DC998">
            <v>1.43189480188595</v>
          </cell>
          <cell r="DD998">
            <v>1.44512619165314</v>
          </cell>
          <cell r="DE998">
            <v>1.45438855488402</v>
          </cell>
          <cell r="DF998">
            <v>1.42849714119526</v>
          </cell>
          <cell r="DG998">
            <v>1.42849714119526</v>
          </cell>
          <cell r="DH998">
            <v>1.42849714119526</v>
          </cell>
          <cell r="DI998">
            <v>1.42849714119526</v>
          </cell>
          <cell r="DJ998">
            <v>1.42849714119526</v>
          </cell>
          <cell r="DK998">
            <v>1.42849714119526</v>
          </cell>
        </row>
        <row r="999">
          <cell r="A999">
            <v>1657.97041720549</v>
          </cell>
          <cell r="B999">
            <v>1588.64402980437</v>
          </cell>
          <cell r="C999">
            <v>1725.62606370592</v>
          </cell>
          <cell r="D999">
            <v>1435.85279518318</v>
          </cell>
          <cell r="E999">
            <v>1572.61082246599</v>
          </cell>
          <cell r="F999">
            <v>1740.45412852173</v>
          </cell>
          <cell r="G999">
            <v>1675.24467511209</v>
          </cell>
          <cell r="H999">
            <v>1741.71222143092</v>
          </cell>
          <cell r="I999">
            <v>1957.18281827685</v>
          </cell>
          <cell r="J999">
            <v>1685.03640368764</v>
          </cell>
          <cell r="K999">
            <v>1797.84230938566</v>
          </cell>
          <cell r="L999">
            <v>2107.90572576268</v>
          </cell>
          <cell r="M999">
            <v>2221.7416470888</v>
          </cell>
          <cell r="N999">
            <v>2364.6040523406</v>
          </cell>
          <cell r="O999">
            <v>2228.9667508493</v>
          </cell>
          <cell r="P999">
            <v>2137.77814523026</v>
          </cell>
          <cell r="Q999">
            <v>1936.11127506106</v>
          </cell>
          <cell r="R999">
            <v>2390.02788116763</v>
          </cell>
          <cell r="S999">
            <v>2561.99219002295</v>
          </cell>
          <cell r="T999">
            <v>2549.21012332534</v>
          </cell>
        </row>
        <row r="999">
          <cell r="Z999">
            <v>1657.97041720549</v>
          </cell>
          <cell r="AA999">
            <v>1588.64402980437</v>
          </cell>
          <cell r="AB999">
            <v>1725.62606370592</v>
          </cell>
          <cell r="AC999">
            <v>1435.85279518318</v>
          </cell>
          <cell r="AD999">
            <v>1572.61082246599</v>
          </cell>
          <cell r="AE999">
            <v>1740.45412852173</v>
          </cell>
          <cell r="AF999">
            <v>1675.24467511209</v>
          </cell>
          <cell r="AG999">
            <v>1741.71222143092</v>
          </cell>
          <cell r="AH999">
            <v>1957.18281827685</v>
          </cell>
          <cell r="AI999">
            <v>1685.03640368764</v>
          </cell>
          <cell r="AJ999">
            <v>1797.84230938566</v>
          </cell>
          <cell r="AK999">
            <v>2107.90572576268</v>
          </cell>
          <cell r="AL999">
            <v>2221.7416470888</v>
          </cell>
          <cell r="AM999">
            <v>2364.6040523406</v>
          </cell>
          <cell r="AN999">
            <v>2228.9667508493</v>
          </cell>
          <cell r="AO999">
            <v>2137.77814523026</v>
          </cell>
          <cell r="AP999">
            <v>1936.11127506106</v>
          </cell>
          <cell r="AQ999">
            <v>2390.02788116763</v>
          </cell>
          <cell r="AR999">
            <v>2561.99219002295</v>
          </cell>
          <cell r="AS999">
            <v>2549.21012332534</v>
          </cell>
        </row>
        <row r="999"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</row>
        <row r="999">
          <cell r="BX999">
            <v>3.26310558539715</v>
          </cell>
          <cell r="BY999">
            <v>2.76168217174308</v>
          </cell>
          <cell r="BZ999">
            <v>2.93118752339109</v>
          </cell>
          <cell r="CA999">
            <v>3.32144356034732</v>
          </cell>
          <cell r="CB999">
            <v>3.16163598970183</v>
          </cell>
          <cell r="CC999">
            <v>3.3223133665441</v>
          </cell>
          <cell r="CD999">
            <v>3.7641024078946</v>
          </cell>
          <cell r="CE999">
            <v>3.1759630432118</v>
          </cell>
          <cell r="CF999">
            <v>3.41727873420392</v>
          </cell>
          <cell r="CG999">
            <v>3.9581448033669</v>
          </cell>
          <cell r="CH999">
            <v>4.1760894939888</v>
          </cell>
          <cell r="CI999">
            <v>4.47471999094389</v>
          </cell>
          <cell r="CJ999">
            <v>4.22094331452354</v>
          </cell>
          <cell r="CK999">
            <v>4.04826153939084</v>
          </cell>
          <cell r="CL999">
            <v>3.66636960355231</v>
          </cell>
          <cell r="CM999">
            <v>4.52594109028117</v>
          </cell>
          <cell r="CN999">
            <v>4.85158596565804</v>
          </cell>
          <cell r="CO999">
            <v>4.82738085853722</v>
          </cell>
          <cell r="CP999">
            <v>5.221398362747</v>
          </cell>
          <cell r="CQ999">
            <v>4.7572312973733</v>
          </cell>
          <cell r="CR999">
            <v>1.45438749477331</v>
          </cell>
          <cell r="CS999">
            <v>1.44614399697618</v>
          </cell>
          <cell r="CT999">
            <v>1.44884758294292</v>
          </cell>
          <cell r="CU999">
            <v>1.4244373645616</v>
          </cell>
          <cell r="CV999">
            <v>1.46988985416127</v>
          </cell>
          <cell r="CW999">
            <v>1.43563104077053</v>
          </cell>
          <cell r="CX999">
            <v>1.45168876291041</v>
          </cell>
          <cell r="CY999">
            <v>1.4362926608136</v>
          </cell>
          <cell r="CZ999">
            <v>1.42454804002186</v>
          </cell>
          <cell r="DA999">
            <v>1.45358684263098</v>
          </cell>
          <cell r="DB999">
            <v>1.44137945754294</v>
          </cell>
          <cell r="DC999">
            <v>1.45903812696778</v>
          </cell>
          <cell r="DD999">
            <v>1.45757494551863</v>
          </cell>
          <cell r="DE999">
            <v>1.44777042581385</v>
          </cell>
          <cell r="DF999">
            <v>1.44677570070478</v>
          </cell>
          <cell r="DG999">
            <v>1.44677570070478</v>
          </cell>
          <cell r="DH999">
            <v>1.44677570070478</v>
          </cell>
          <cell r="DI999">
            <v>1.44677570070478</v>
          </cell>
          <cell r="DJ999">
            <v>1.44677570070478</v>
          </cell>
          <cell r="DK999">
            <v>1.44677570070478</v>
          </cell>
        </row>
        <row r="1000">
          <cell r="A1000">
            <v>1240.99366714207</v>
          </cell>
          <cell r="B1000">
            <v>1505.31472624826</v>
          </cell>
          <cell r="C1000">
            <v>1775.9401656897</v>
          </cell>
          <cell r="D1000">
            <v>1976.32605543772</v>
          </cell>
          <cell r="E1000">
            <v>1616.86913662039</v>
          </cell>
          <cell r="F1000">
            <v>1558.69145435289</v>
          </cell>
          <cell r="G1000">
            <v>1843.29218761324</v>
          </cell>
          <cell r="H1000">
            <v>1867.44608584311</v>
          </cell>
          <cell r="I1000">
            <v>1719.69454229549</v>
          </cell>
          <cell r="J1000">
            <v>1973.15225242733</v>
          </cell>
          <cell r="K1000">
            <v>2001.85758145099</v>
          </cell>
          <cell r="L1000">
            <v>1999.25225458362</v>
          </cell>
          <cell r="M1000">
            <v>2053.27927788881</v>
          </cell>
          <cell r="N1000">
            <v>2040.48202479572</v>
          </cell>
          <cell r="O1000">
            <v>2303.02305680207</v>
          </cell>
          <cell r="P1000">
            <v>2250.84379988317</v>
          </cell>
          <cell r="Q1000">
            <v>2411.72882914444</v>
          </cell>
          <cell r="R1000">
            <v>2598.20628439008</v>
          </cell>
          <cell r="S1000">
            <v>2521.09591904324</v>
          </cell>
          <cell r="T1000">
            <v>2555.09525449647</v>
          </cell>
        </row>
        <row r="1000">
          <cell r="Z1000">
            <v>1240.99366714207</v>
          </cell>
          <cell r="AA1000">
            <v>1505.31472624826</v>
          </cell>
          <cell r="AB1000">
            <v>1775.9401656897</v>
          </cell>
          <cell r="AC1000">
            <v>1976.32605543772</v>
          </cell>
          <cell r="AD1000">
            <v>1616.86913662039</v>
          </cell>
          <cell r="AE1000">
            <v>1558.69145435289</v>
          </cell>
          <cell r="AF1000">
            <v>1843.29218761324</v>
          </cell>
          <cell r="AG1000">
            <v>1867.44608584311</v>
          </cell>
          <cell r="AH1000">
            <v>1719.69454229549</v>
          </cell>
          <cell r="AI1000">
            <v>1973.15225242733</v>
          </cell>
          <cell r="AJ1000">
            <v>2001.85758145099</v>
          </cell>
          <cell r="AK1000">
            <v>1999.25225458362</v>
          </cell>
          <cell r="AL1000">
            <v>2053.27927788881</v>
          </cell>
          <cell r="AM1000">
            <v>2040.48202479572</v>
          </cell>
          <cell r="AN1000">
            <v>2303.02305680207</v>
          </cell>
          <cell r="AO1000">
            <v>2250.84379988317</v>
          </cell>
          <cell r="AP1000">
            <v>2411.72882914444</v>
          </cell>
          <cell r="AQ1000">
            <v>2598.20628439008</v>
          </cell>
          <cell r="AR1000">
            <v>2521.09591904324</v>
          </cell>
          <cell r="AS1000">
            <v>2555.09525449647</v>
          </cell>
        </row>
        <row r="1000"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</row>
        <row r="1000">
          <cell r="BX1000">
            <v>3.32033367373036</v>
          </cell>
          <cell r="BY1000">
            <v>3.80811068268609</v>
          </cell>
          <cell r="BZ1000">
            <v>3.08856099900164</v>
          </cell>
          <cell r="CA1000">
            <v>2.96130237757887</v>
          </cell>
          <cell r="CB1000">
            <v>3.53573392909599</v>
          </cell>
          <cell r="CC1000">
            <v>3.52276113057238</v>
          </cell>
          <cell r="CD1000">
            <v>3.24937337218296</v>
          </cell>
          <cell r="CE1000">
            <v>3.68480209802898</v>
          </cell>
          <cell r="CF1000">
            <v>3.82376374295014</v>
          </cell>
          <cell r="CG1000">
            <v>3.85107879093474</v>
          </cell>
          <cell r="CH1000">
            <v>3.93059089355825</v>
          </cell>
          <cell r="CI1000">
            <v>3.85339265356337</v>
          </cell>
          <cell r="CJ1000">
            <v>4.35343167647795</v>
          </cell>
          <cell r="CK1000">
            <v>4.25479661103434</v>
          </cell>
          <cell r="CL1000">
            <v>4.55891948144521</v>
          </cell>
          <cell r="CM1000">
            <v>4.91142001686871</v>
          </cell>
          <cell r="CN1000">
            <v>4.7656573827977</v>
          </cell>
          <cell r="CO1000">
            <v>4.82992672804118</v>
          </cell>
          <cell r="CP1000">
            <v>4.39025908569438</v>
          </cell>
          <cell r="CQ1000">
            <v>4.64520261894477</v>
          </cell>
          <cell r="CR1000">
            <v>1.43213893258136</v>
          </cell>
          <cell r="CS1000">
            <v>1.44593839332934</v>
          </cell>
          <cell r="CT1000">
            <v>1.46539172660133</v>
          </cell>
          <cell r="CU1000">
            <v>1.42185781451259</v>
          </cell>
          <cell r="CV1000">
            <v>1.43425318713995</v>
          </cell>
          <cell r="CW1000">
            <v>1.44206399809254</v>
          </cell>
          <cell r="CX1000">
            <v>1.42830758302937</v>
          </cell>
          <cell r="CY1000">
            <v>1.45235241803472</v>
          </cell>
          <cell r="CZ1000">
            <v>1.44996938087627</v>
          </cell>
          <cell r="DA1000">
            <v>1.46707921841564</v>
          </cell>
          <cell r="DB1000">
            <v>1.43433059355606</v>
          </cell>
          <cell r="DC1000">
            <v>1.42230365426668</v>
          </cell>
          <cell r="DD1000">
            <v>1.43119007586538</v>
          </cell>
          <cell r="DE1000">
            <v>1.45076357754497</v>
          </cell>
          <cell r="DF1000">
            <v>1.44935138054614</v>
          </cell>
          <cell r="DG1000">
            <v>1.44935138054614</v>
          </cell>
          <cell r="DH1000">
            <v>1.44935138054614</v>
          </cell>
          <cell r="DI1000">
            <v>1.44935138054614</v>
          </cell>
          <cell r="DJ1000">
            <v>1.44935138054614</v>
          </cell>
          <cell r="DK1000">
            <v>1.44935138054614</v>
          </cell>
        </row>
        <row r="1001">
          <cell r="A1001">
            <v>1533.75828198456</v>
          </cell>
          <cell r="B1001">
            <v>1988.05289159723</v>
          </cell>
          <cell r="C1001">
            <v>1641.0071142626</v>
          </cell>
          <cell r="D1001">
            <v>2092.55009522831</v>
          </cell>
          <cell r="E1001">
            <v>1900.77633639638</v>
          </cell>
          <cell r="F1001">
            <v>1801.85575321278</v>
          </cell>
          <cell r="G1001">
            <v>1578.7488518071</v>
          </cell>
          <cell r="H1001">
            <v>1933.97576925456</v>
          </cell>
          <cell r="I1001">
            <v>1936.48325530503</v>
          </cell>
          <cell r="J1001">
            <v>1927.63064218368</v>
          </cell>
          <cell r="K1001">
            <v>1832.8866606232</v>
          </cell>
          <cell r="L1001">
            <v>2108.26623275135</v>
          </cell>
          <cell r="M1001">
            <v>1952.01370323415</v>
          </cell>
          <cell r="N1001">
            <v>1786.11996949897</v>
          </cell>
          <cell r="O1001">
            <v>2126.50457584854</v>
          </cell>
          <cell r="P1001">
            <v>2191.83900816486</v>
          </cell>
          <cell r="Q1001">
            <v>2278.87232145337</v>
          </cell>
          <cell r="R1001">
            <v>2446.35956516274</v>
          </cell>
          <cell r="S1001">
            <v>2302.02200671636</v>
          </cell>
          <cell r="T1001">
            <v>2463.18003758672</v>
          </cell>
        </row>
        <row r="1001">
          <cell r="Z1001">
            <v>1533.75828198456</v>
          </cell>
          <cell r="AA1001">
            <v>1988.05289159723</v>
          </cell>
          <cell r="AB1001">
            <v>1641.0071142626</v>
          </cell>
          <cell r="AC1001">
            <v>2092.55009522831</v>
          </cell>
          <cell r="AD1001">
            <v>1900.77633639638</v>
          </cell>
          <cell r="AE1001">
            <v>1801.85575321278</v>
          </cell>
          <cell r="AF1001">
            <v>1578.7488518071</v>
          </cell>
          <cell r="AG1001">
            <v>1933.97576925456</v>
          </cell>
          <cell r="AH1001">
            <v>1936.48325530503</v>
          </cell>
          <cell r="AI1001">
            <v>1927.63064218368</v>
          </cell>
          <cell r="AJ1001">
            <v>1832.8866606232</v>
          </cell>
          <cell r="AK1001">
            <v>2108.26623275135</v>
          </cell>
          <cell r="AL1001">
            <v>1952.01370323415</v>
          </cell>
          <cell r="AM1001">
            <v>1786.11996949897</v>
          </cell>
          <cell r="AN1001">
            <v>2126.50457584854</v>
          </cell>
          <cell r="AO1001">
            <v>2191.83900816486</v>
          </cell>
          <cell r="AP1001">
            <v>2278.87232145337</v>
          </cell>
          <cell r="AQ1001">
            <v>2446.35956516274</v>
          </cell>
          <cell r="AR1001">
            <v>2302.02200671636</v>
          </cell>
          <cell r="AS1001">
            <v>2463.18003758672</v>
          </cell>
        </row>
        <row r="1001"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</row>
        <row r="1001">
          <cell r="BX1001">
            <v>3.14039902090286</v>
          </cell>
          <cell r="BY1001">
            <v>3.94438811618078</v>
          </cell>
          <cell r="BZ1001">
            <v>3.57445023063339</v>
          </cell>
          <cell r="CA1001">
            <v>3.42026034524572</v>
          </cell>
          <cell r="CB1001">
            <v>3.03990750485811</v>
          </cell>
          <cell r="CC1001">
            <v>3.65662455663474</v>
          </cell>
          <cell r="CD1001">
            <v>3.71331815964927</v>
          </cell>
          <cell r="CE1001">
            <v>3.59594123421188</v>
          </cell>
          <cell r="CF1001">
            <v>3.49155175565211</v>
          </cell>
          <cell r="CG1001">
            <v>3.97694599952975</v>
          </cell>
          <cell r="CH1001">
            <v>3.62606319049333</v>
          </cell>
          <cell r="CI1001">
            <v>3.38789188512345</v>
          </cell>
          <cell r="CJ1001">
            <v>3.99400991078961</v>
          </cell>
          <cell r="CK1001">
            <v>4.1167213185857</v>
          </cell>
          <cell r="CL1001">
            <v>4.28018765662754</v>
          </cell>
          <cell r="CM1001">
            <v>4.59476290791244</v>
          </cell>
          <cell r="CN1001">
            <v>4.32366749364372</v>
          </cell>
          <cell r="CO1001">
            <v>4.62635519053838</v>
          </cell>
          <cell r="CP1001">
            <v>4.73375043770788</v>
          </cell>
          <cell r="CQ1001">
            <v>4.98840995045046</v>
          </cell>
          <cell r="CR1001">
            <v>1.46574835991244</v>
          </cell>
          <cell r="CS1001">
            <v>1.42996873757336</v>
          </cell>
          <cell r="CT1001">
            <v>1.43163651248265</v>
          </cell>
          <cell r="CU1001">
            <v>1.45346091476431</v>
          </cell>
          <cell r="CV1001">
            <v>1.45689716322143</v>
          </cell>
          <cell r="CW1001">
            <v>1.44333781829052</v>
          </cell>
          <cell r="CX1001">
            <v>1.42285227859962</v>
          </cell>
          <cell r="CY1001">
            <v>1.44903138654703</v>
          </cell>
          <cell r="CZ1001">
            <v>1.42875814785536</v>
          </cell>
          <cell r="DA1001">
            <v>1.46865020800503</v>
          </cell>
          <cell r="DB1001">
            <v>1.4382164839028</v>
          </cell>
          <cell r="DC1001">
            <v>1.45238881071923</v>
          </cell>
          <cell r="DD1001">
            <v>1.47487301451553</v>
          </cell>
          <cell r="DE1001">
            <v>1.4444024586434</v>
          </cell>
          <cell r="DF1001">
            <v>1.45869441087086</v>
          </cell>
          <cell r="DG1001">
            <v>1.45869441087086</v>
          </cell>
          <cell r="DH1001">
            <v>1.45869441087086</v>
          </cell>
          <cell r="DI1001">
            <v>1.45869441087086</v>
          </cell>
          <cell r="DJ1001">
            <v>1.45869441087086</v>
          </cell>
          <cell r="DK1001">
            <v>1.45869441087086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3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4.13"/>
    <col collapsed="false" customWidth="true" hidden="false" outlineLevel="0" max="2" min="2" style="0" width="11.28"/>
  </cols>
  <sheetData>
    <row r="1" customFormat="false" ht="12.75" hidden="false" customHeight="false" outlineLevel="0" collapsed="false">
      <c r="A1" s="1" t="s">
        <v>0</v>
      </c>
      <c r="B1" s="1"/>
      <c r="C1" s="1"/>
      <c r="D1" s="1"/>
      <c r="E1" s="1"/>
      <c r="F1" s="1"/>
    </row>
    <row r="2" customFormat="false" ht="12.75" hidden="false" customHeight="false" outlineLevel="0" collapsed="false">
      <c r="A2" s="1" t="str">
        <f aca="false">+assumptions!A2</f>
        <v>TransPecos Project</v>
      </c>
      <c r="B2" s="1"/>
      <c r="C2" s="1"/>
      <c r="D2" s="1"/>
      <c r="E2" s="1"/>
      <c r="F2" s="1"/>
    </row>
    <row r="3" customFormat="false" ht="12.75" hidden="false" customHeight="false" outlineLevel="0" collapsed="false">
      <c r="A3" s="1" t="s">
        <v>1</v>
      </c>
      <c r="B3" s="1"/>
      <c r="C3" s="1"/>
      <c r="D3" s="1"/>
      <c r="E3" s="1"/>
      <c r="F3" s="1"/>
    </row>
    <row r="4" customFormat="false" ht="12.75" hidden="false" customHeight="false" outlineLevel="0" collapsed="false">
      <c r="A4" s="2"/>
      <c r="B4" s="2"/>
    </row>
    <row r="5" customFormat="false" ht="12.75" hidden="false" customHeight="false" outlineLevel="0" collapsed="false">
      <c r="A5" s="2" t="s">
        <v>2</v>
      </c>
      <c r="B5" s="3" t="str">
        <f aca="false">+assumptions!A2</f>
        <v>TransPecos Project</v>
      </c>
    </row>
    <row r="6" customFormat="false" ht="12.75" hidden="false" customHeight="false" outlineLevel="0" collapsed="false">
      <c r="A6" s="2"/>
      <c r="B6" s="2"/>
    </row>
    <row r="7" customFormat="false" ht="12.75" hidden="false" customHeight="false" outlineLevel="0" collapsed="false">
      <c r="A7" s="4"/>
      <c r="B7" s="4"/>
      <c r="C7" s="4"/>
      <c r="D7" s="4"/>
      <c r="E7" s="4"/>
      <c r="F7" s="4"/>
      <c r="G7" s="4"/>
    </row>
    <row r="8" customFormat="false" ht="12.75" hidden="false" customHeight="false" outlineLevel="0" collapsed="false">
      <c r="A8" s="3" t="s">
        <v>3</v>
      </c>
      <c r="B8" s="5" t="s">
        <v>4</v>
      </c>
    </row>
    <row r="9" customFormat="false" ht="12.75" hidden="false" customHeight="false" outlineLevel="0" collapsed="false">
      <c r="A9" s="6" t="s">
        <v>5</v>
      </c>
      <c r="B9" s="7" t="n">
        <v>20</v>
      </c>
    </row>
    <row r="11" customFormat="false" ht="12.75" hidden="false" customHeight="false" outlineLevel="0" collapsed="false">
      <c r="A11" s="8" t="s">
        <v>6</v>
      </c>
      <c r="B11" s="9" t="s">
        <v>7</v>
      </c>
    </row>
    <row r="12" customFormat="false" ht="12.75" hidden="false" customHeight="false" outlineLevel="0" collapsed="false">
      <c r="A12" s="8" t="s">
        <v>8</v>
      </c>
      <c r="B12" s="10" t="n">
        <v>0.4</v>
      </c>
    </row>
    <row r="13" customFormat="false" ht="12.75" hidden="false" customHeight="false" outlineLevel="0" collapsed="false">
      <c r="A13" s="11" t="s">
        <v>9</v>
      </c>
      <c r="B13" s="12" t="n">
        <v>0.085</v>
      </c>
    </row>
    <row r="14" customFormat="false" ht="12.75" hidden="false" customHeight="false" outlineLevel="0" collapsed="false">
      <c r="A14" s="11" t="s">
        <v>10</v>
      </c>
      <c r="B14" s="13" t="n">
        <f aca="false">+B9</f>
        <v>20</v>
      </c>
    </row>
    <row r="16" customFormat="false" ht="12.75" hidden="false" customHeight="false" outlineLevel="0" collapsed="false">
      <c r="B16" s="14" t="n">
        <v>1</v>
      </c>
      <c r="C16" s="14" t="n">
        <v>2</v>
      </c>
      <c r="D16" s="14" t="n">
        <v>3</v>
      </c>
      <c r="E16" s="14" t="n">
        <v>4</v>
      </c>
      <c r="F16" s="14" t="n">
        <v>5</v>
      </c>
    </row>
    <row r="17" customFormat="false" ht="12.75" hidden="false" customHeight="false" outlineLevel="0" collapsed="false">
      <c r="A17" s="8" t="s">
        <v>11</v>
      </c>
      <c r="B17" s="9" t="s">
        <v>7</v>
      </c>
      <c r="C17" s="9" t="s">
        <v>7</v>
      </c>
      <c r="D17" s="9" t="s">
        <v>7</v>
      </c>
      <c r="E17" s="9" t="s">
        <v>7</v>
      </c>
      <c r="F17" s="9" t="s">
        <v>7</v>
      </c>
    </row>
    <row r="19" customFormat="false" ht="12.75" hidden="true" customHeight="false" outlineLevel="0" collapsed="false">
      <c r="A19" s="0" t="s">
        <v>12</v>
      </c>
      <c r="B19" s="15" t="n">
        <v>0.110565676314645</v>
      </c>
    </row>
    <row r="20" customFormat="false" ht="12.75" hidden="true" customHeight="false" outlineLevel="0" collapsed="false">
      <c r="A20" s="8" t="s">
        <v>13</v>
      </c>
      <c r="B20" s="16" t="n">
        <f aca="false">+B19*12</f>
        <v>1.32678811577574</v>
      </c>
    </row>
    <row r="21" customFormat="false" ht="12.75" hidden="true" customHeight="false" outlineLevel="0" collapsed="false"/>
    <row r="22" customFormat="false" ht="12.75" hidden="true" customHeight="false" outlineLevel="0" collapsed="false">
      <c r="A22" s="8" t="s">
        <v>14</v>
      </c>
      <c r="B22" s="9" t="s">
        <v>4</v>
      </c>
    </row>
    <row r="23" customFormat="false" ht="12.75" hidden="true" customHeight="false" outlineLevel="0" collapsed="false"/>
    <row r="24" customFormat="false" ht="12.75" hidden="true" customHeight="false" outlineLevel="0" collapsed="false"/>
    <row r="25" customFormat="false" ht="12.75" hidden="true" customHeight="false" outlineLevel="0" collapsed="false">
      <c r="A25" s="8" t="s">
        <v>15</v>
      </c>
      <c r="B25" s="17" t="n">
        <v>21500</v>
      </c>
    </row>
    <row r="26" customFormat="false" ht="12.75" hidden="true" customHeight="false" outlineLevel="0" collapsed="false">
      <c r="A26" s="8" t="s">
        <v>16</v>
      </c>
      <c r="B26" s="0" t="s">
        <v>17</v>
      </c>
    </row>
    <row r="27" customFormat="false" ht="12.75" hidden="true" customHeight="false" outlineLevel="0" collapsed="false">
      <c r="A27" s="8" t="s">
        <v>18</v>
      </c>
      <c r="B27" s="0" t="s">
        <v>17</v>
      </c>
    </row>
    <row r="28" customFormat="false" ht="12.75" hidden="true" customHeight="false" outlineLevel="0" collapsed="false"/>
    <row r="29" customFormat="false" ht="12.75" hidden="true" customHeight="false" outlineLevel="0" collapsed="false">
      <c r="A29" s="8" t="s">
        <v>19</v>
      </c>
      <c r="B29" s="18" t="n">
        <v>65780</v>
      </c>
    </row>
    <row r="30" customFormat="false" ht="12.75" hidden="true" customHeight="false" outlineLevel="0" collapsed="false"/>
    <row r="31" customFormat="false" ht="12.75" hidden="false" customHeight="false" outlineLevel="0" collapsed="false">
      <c r="A31" s="8" t="s">
        <v>20</v>
      </c>
      <c r="B31" s="9" t="s">
        <v>4</v>
      </c>
    </row>
    <row r="33" customFormat="false" ht="12.75" hidden="false" customHeight="false" outlineLevel="0" collapsed="false">
      <c r="A33" s="8" t="s">
        <v>21</v>
      </c>
      <c r="B33" s="19" t="s">
        <v>22</v>
      </c>
    </row>
    <row r="34" customFormat="false" ht="12.75" hidden="false" customHeight="false" outlineLevel="0" collapsed="false">
      <c r="A34" s="8" t="s">
        <v>23</v>
      </c>
      <c r="B34" s="19" t="n">
        <v>311</v>
      </c>
    </row>
  </sheetData>
  <mergeCells count="3">
    <mergeCell ref="A1:F1"/>
    <mergeCell ref="A2:F2"/>
    <mergeCell ref="A3:F3"/>
  </mergeCells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L84"/>
  <sheetViews>
    <sheetView showFormulas="false" showGridLines="true" showRowColHeaders="true" showZeros="true" rightToLeft="false" tabSelected="false" showOutlineSymbols="true" defaultGridColor="true" view="normal" topLeftCell="A5" colorId="64" zoomScale="75" zoomScaleNormal="75" zoomScalePageLayoutView="100" workbookViewId="0">
      <selection pane="topLeft" activeCell="B12" activeCellId="0" sqref="B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7.14"/>
    <col collapsed="false" customWidth="true" hidden="false" outlineLevel="0" max="3" min="3" style="0" width="11.28"/>
    <col collapsed="false" customWidth="true" hidden="false" outlineLevel="0" max="4" min="4" style="0" width="12.42"/>
    <col collapsed="false" customWidth="true" hidden="false" outlineLevel="0" max="5" min="5" style="0" width="11.42"/>
    <col collapsed="false" customWidth="true" hidden="false" outlineLevel="0" max="22" min="6" style="0" width="9.85"/>
    <col collapsed="false" customWidth="true" hidden="false" outlineLevel="0" max="23" min="23" style="0" width="10.28"/>
    <col collapsed="false" customWidth="true" hidden="false" outlineLevel="0" max="38" min="38" style="0" width="10.71"/>
  </cols>
  <sheetData>
    <row r="1" customFormat="false" ht="18" hidden="false" customHeight="false" outlineLevel="0" collapsed="false">
      <c r="A1" s="393" t="str">
        <f aca="false">+assumptions!A1</f>
        <v>Transwestern Pipeline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4"/>
      <c r="S1" s="394"/>
      <c r="T1" s="394"/>
      <c r="U1" s="394"/>
      <c r="V1" s="394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</row>
    <row r="2" customFormat="false" ht="18" hidden="false" customHeight="false" outlineLevel="0" collapsed="false">
      <c r="A2" s="393" t="str">
        <f aca="false">+assumptions!A2</f>
        <v>TransPecos Project</v>
      </c>
      <c r="B2" s="393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4"/>
      <c r="S2" s="394"/>
      <c r="T2" s="394"/>
      <c r="U2" s="394"/>
      <c r="V2" s="394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5"/>
      <c r="AH2" s="395"/>
      <c r="AI2" s="395"/>
      <c r="AJ2" s="395"/>
      <c r="AK2" s="395"/>
      <c r="AL2" s="395"/>
    </row>
    <row r="3" customFormat="false" ht="18" hidden="false" customHeight="false" outlineLevel="0" collapsed="false">
      <c r="A3" s="393" t="s">
        <v>339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4"/>
      <c r="S3" s="394"/>
      <c r="T3" s="394"/>
      <c r="U3" s="394"/>
      <c r="V3" s="394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</row>
    <row r="4" customFormat="false" ht="18" hidden="false" customHeight="false" outlineLevel="0" collapsed="false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5"/>
      <c r="N4" s="395"/>
      <c r="O4" s="395"/>
      <c r="P4" s="395"/>
      <c r="Q4" s="395"/>
      <c r="R4" s="395"/>
      <c r="S4" s="395"/>
      <c r="T4" s="395"/>
      <c r="U4" s="395"/>
      <c r="V4" s="395"/>
      <c r="W4" s="395"/>
      <c r="X4" s="395"/>
      <c r="Y4" s="395"/>
      <c r="Z4" s="395"/>
      <c r="AA4" s="395"/>
      <c r="AB4" s="395"/>
      <c r="AC4" s="395"/>
      <c r="AD4" s="395"/>
      <c r="AE4" s="395"/>
      <c r="AF4" s="395"/>
      <c r="AG4" s="395"/>
      <c r="AH4" s="395"/>
      <c r="AI4" s="395"/>
      <c r="AJ4" s="395"/>
      <c r="AK4" s="395"/>
      <c r="AL4" s="395"/>
    </row>
    <row r="5" customFormat="false" ht="18" hidden="false" customHeight="false" outlineLevel="0" collapsed="false">
      <c r="A5" s="394"/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</row>
    <row r="6" customFormat="false" ht="12.75" hidden="false" customHeight="false" outlineLevel="0" collapsed="false">
      <c r="C6" s="14" t="n">
        <v>1</v>
      </c>
      <c r="D6" s="14" t="n">
        <v>2</v>
      </c>
      <c r="E6" s="14" t="n">
        <v>3</v>
      </c>
      <c r="F6" s="14" t="n">
        <v>4</v>
      </c>
      <c r="G6" s="14" t="n">
        <v>5</v>
      </c>
      <c r="H6" s="14" t="n">
        <v>6</v>
      </c>
      <c r="I6" s="14" t="n">
        <v>7</v>
      </c>
      <c r="J6" s="14" t="n">
        <v>8</v>
      </c>
      <c r="K6" s="14" t="n">
        <v>9</v>
      </c>
      <c r="L6" s="14" t="n">
        <v>10</v>
      </c>
      <c r="M6" s="14" t="n">
        <v>11</v>
      </c>
      <c r="N6" s="14" t="n">
        <v>12</v>
      </c>
      <c r="O6" s="14" t="n">
        <v>13</v>
      </c>
      <c r="P6" s="14" t="n">
        <v>14</v>
      </c>
      <c r="Q6" s="14" t="n">
        <v>15</v>
      </c>
      <c r="R6" s="14" t="n">
        <v>16</v>
      </c>
      <c r="S6" s="14" t="n">
        <v>17</v>
      </c>
      <c r="T6" s="14" t="n">
        <v>18</v>
      </c>
      <c r="U6" s="14" t="n">
        <v>19</v>
      </c>
      <c r="V6" s="14" t="n">
        <v>20</v>
      </c>
    </row>
    <row r="7" customFormat="false" ht="12.75" hidden="false" customHeight="false" outlineLevel="0" collapsed="false">
      <c r="C7" s="396" t="s">
        <v>340</v>
      </c>
      <c r="D7" s="396" t="s">
        <v>341</v>
      </c>
      <c r="E7" s="396" t="s">
        <v>342</v>
      </c>
      <c r="F7" s="396" t="s">
        <v>343</v>
      </c>
      <c r="G7" s="396" t="s">
        <v>344</v>
      </c>
      <c r="H7" s="396" t="s">
        <v>345</v>
      </c>
      <c r="I7" s="396" t="s">
        <v>346</v>
      </c>
      <c r="J7" s="396" t="s">
        <v>347</v>
      </c>
      <c r="K7" s="396" t="s">
        <v>348</v>
      </c>
      <c r="L7" s="396" t="s">
        <v>349</v>
      </c>
      <c r="M7" s="396" t="s">
        <v>350</v>
      </c>
      <c r="N7" s="396" t="s">
        <v>351</v>
      </c>
      <c r="O7" s="396" t="s">
        <v>352</v>
      </c>
      <c r="P7" s="396" t="s">
        <v>353</v>
      </c>
      <c r="Q7" s="396" t="s">
        <v>354</v>
      </c>
      <c r="R7" s="396" t="s">
        <v>355</v>
      </c>
      <c r="S7" s="396" t="s">
        <v>356</v>
      </c>
      <c r="T7" s="396" t="s">
        <v>357</v>
      </c>
      <c r="U7" s="396" t="s">
        <v>358</v>
      </c>
      <c r="V7" s="396" t="s">
        <v>359</v>
      </c>
      <c r="W7" s="0" t="s">
        <v>143</v>
      </c>
    </row>
    <row r="8" customFormat="false" ht="12.75" hidden="false" customHeight="false" outlineLevel="0" collapsed="false">
      <c r="A8" s="0" t="s">
        <v>360</v>
      </c>
      <c r="B8" s="179"/>
      <c r="C8" s="397" t="n">
        <f aca="false">+DCF!D63</f>
        <v>2919.3565005274</v>
      </c>
      <c r="D8" s="397" t="n">
        <f aca="false">+DCF!E63</f>
        <v>8025.46186406739</v>
      </c>
      <c r="E8" s="397" t="n">
        <f aca="false">+DCF!F63</f>
        <v>7994.41025233655</v>
      </c>
      <c r="F8" s="397" t="n">
        <f aca="false">+DCF!G63</f>
        <v>7974.82861158795</v>
      </c>
      <c r="G8" s="397" t="n">
        <f aca="false">+DCF!H63</f>
        <v>7999.06536094676</v>
      </c>
      <c r="H8" s="397" t="n">
        <f aca="false">+DCF!I63</f>
        <v>7858.1627441553</v>
      </c>
      <c r="I8" s="397" t="n">
        <f aca="false">+DCF!J63</f>
        <v>7836.64897010255</v>
      </c>
      <c r="J8" s="397" t="n">
        <f aca="false">+DCF!K63</f>
        <v>7977.13656379548</v>
      </c>
      <c r="K8" s="397" t="n">
        <f aca="false">+DCF!L63</f>
        <v>8164.92771858369</v>
      </c>
      <c r="L8" s="397" t="n">
        <f aca="false">+DCF!M63</f>
        <v>8257.58317099254</v>
      </c>
      <c r="M8" s="397" t="n">
        <f aca="false">+DCF!N63</f>
        <v>8402.472799981</v>
      </c>
      <c r="N8" s="397" t="n">
        <f aca="false">+DCF!O63</f>
        <v>8528.65938385609</v>
      </c>
      <c r="O8" s="397" t="n">
        <f aca="false">+DCF!P63</f>
        <v>8706.93751121478</v>
      </c>
      <c r="P8" s="397" t="n">
        <f aca="false">+DCF!Q63</f>
        <v>9678.47510565677</v>
      </c>
      <c r="Q8" s="397" t="n">
        <f aca="false">+DCF!R63</f>
        <v>10649.7795932826</v>
      </c>
      <c r="R8" s="397" t="n">
        <f aca="false">+DCF!S63</f>
        <v>9182.35486753254</v>
      </c>
      <c r="S8" s="397" t="n">
        <f aca="false">+DCF!T63</f>
        <v>7717.19862832346</v>
      </c>
      <c r="T8" s="397" t="n">
        <f aca="false">+DCF!U63</f>
        <v>7743.35487041912</v>
      </c>
      <c r="U8" s="397" t="n">
        <f aca="false">+DCF!V63</f>
        <v>7766.54422682275</v>
      </c>
      <c r="V8" s="397" t="n">
        <f aca="false">+DCF!W63</f>
        <v>6762.50284452405</v>
      </c>
      <c r="W8" s="397" t="n">
        <f aca="false">SUM(C8:Q8)</f>
        <v>120973.906151087</v>
      </c>
    </row>
    <row r="9" customFormat="false" ht="12.75" hidden="false" customHeight="false" outlineLevel="0" collapsed="false">
      <c r="D9" s="214"/>
      <c r="E9" s="214"/>
      <c r="W9" s="397" t="n">
        <f aca="false">SUM(C9:Q9)</f>
        <v>0</v>
      </c>
    </row>
    <row r="10" customFormat="false" ht="12.75" hidden="false" customHeight="false" outlineLevel="0" collapsed="false">
      <c r="A10" s="0" t="s">
        <v>361</v>
      </c>
      <c r="B10" s="398" t="n">
        <f aca="false">+inputs!B12</f>
        <v>0.4</v>
      </c>
      <c r="C10" s="397" t="n">
        <f aca="false">+DCF!C11*B10</f>
        <v>52109.6796</v>
      </c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 t="n">
        <f aca="false">SUM(C10:Q10)</f>
        <v>52109.6796</v>
      </c>
    </row>
    <row r="11" customFormat="false" ht="12.75" hidden="false" customHeight="false" outlineLevel="0" collapsed="false">
      <c r="B11" s="398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</row>
    <row r="12" customFormat="false" ht="12.75" hidden="false" customHeight="false" outlineLevel="0" collapsed="false">
      <c r="A12" s="0" t="s">
        <v>362</v>
      </c>
      <c r="C12" s="397" t="n">
        <f aca="false">+EARNINGS!C23</f>
        <v>6670.39472612136</v>
      </c>
      <c r="D12" s="397" t="n">
        <f aca="false">+EARNINGS!D23</f>
        <v>3789.04346492054</v>
      </c>
      <c r="E12" s="397" t="n">
        <f aca="false">+EARNINGS!E23</f>
        <v>3983.97720345302</v>
      </c>
      <c r="F12" s="397" t="n">
        <f aca="false">+EARNINGS!F23</f>
        <v>4163.74869791773</v>
      </c>
      <c r="G12" s="397" t="n">
        <f aca="false">+EARNINGS!G23</f>
        <v>4367.83418996404</v>
      </c>
      <c r="H12" s="397" t="n">
        <f aca="false">+EARNINGS!H23</f>
        <v>4482.40995989587</v>
      </c>
      <c r="I12" s="397" t="n">
        <f aca="false">+EARNINGS!I23</f>
        <v>4628.0431941281</v>
      </c>
      <c r="J12" s="397" t="n">
        <f aca="false">+EARNINGS!J23</f>
        <v>4771.53308701116</v>
      </c>
      <c r="K12" s="397" t="n">
        <f aca="false">+EARNINGS!K23</f>
        <v>4951.25688175212</v>
      </c>
      <c r="L12" s="397" t="n">
        <f aca="false">+EARNINGS!L23</f>
        <v>5051.97969420823</v>
      </c>
      <c r="M12" s="397" t="n">
        <f aca="false">+EARNINGS!M23</f>
        <v>5188.80196314942</v>
      </c>
      <c r="N12" s="397" t="n">
        <f aca="false">+EARNINGS!N23</f>
        <v>5323.05590707177</v>
      </c>
      <c r="O12" s="397" t="n">
        <f aca="false">+EARNINGS!O23</f>
        <v>5493.2666743832</v>
      </c>
      <c r="P12" s="397" t="n">
        <f aca="false">+EARNINGS!P23</f>
        <v>5584.19106858688</v>
      </c>
      <c r="Q12" s="397" t="n">
        <f aca="false">+EARNINGS!Q23</f>
        <v>5664.75223426012</v>
      </c>
      <c r="R12" s="397" t="n">
        <f aca="false">+EARNINGS!W23</f>
        <v>74114.2889468236</v>
      </c>
      <c r="S12" s="397" t="n">
        <f aca="false">+EARNINGS!X23</f>
        <v>0</v>
      </c>
      <c r="T12" s="397" t="n">
        <f aca="false">+EARNINGS!Y23</f>
        <v>0</v>
      </c>
      <c r="U12" s="397" t="n">
        <f aca="false">+EARNINGS!Z23</f>
        <v>0</v>
      </c>
      <c r="V12" s="397" t="n">
        <f aca="false">+EARNINGS!AA23</f>
        <v>0</v>
      </c>
      <c r="W12" s="397" t="n">
        <f aca="false">SUM(C12:Q12)</f>
        <v>74114.2889468236</v>
      </c>
    </row>
    <row r="13" customFormat="false" ht="12.75" hidden="false" customHeight="false" outlineLevel="0" collapsed="false">
      <c r="A13" s="0" t="s">
        <v>363</v>
      </c>
      <c r="C13" s="399" t="n">
        <f aca="false">+C8</f>
        <v>2919.3565005274</v>
      </c>
      <c r="D13" s="399" t="n">
        <f aca="false">+D8</f>
        <v>8025.46186406739</v>
      </c>
      <c r="E13" s="399" t="n">
        <f aca="false">+E8</f>
        <v>7994.41025233655</v>
      </c>
      <c r="F13" s="399" t="n">
        <f aca="false">+F8</f>
        <v>7974.82861158795</v>
      </c>
      <c r="G13" s="399" t="n">
        <f aca="false">+G8</f>
        <v>7999.06536094676</v>
      </c>
      <c r="H13" s="399" t="n">
        <f aca="false">+H8</f>
        <v>7858.1627441553</v>
      </c>
      <c r="I13" s="399" t="n">
        <f aca="false">+I8</f>
        <v>7836.64897010255</v>
      </c>
      <c r="J13" s="399" t="n">
        <f aca="false">+J8</f>
        <v>7977.13656379548</v>
      </c>
      <c r="K13" s="399" t="n">
        <f aca="false">+K8</f>
        <v>8164.92771858369</v>
      </c>
      <c r="L13" s="399" t="n">
        <f aca="false">+L8</f>
        <v>8257.58317099254</v>
      </c>
      <c r="M13" s="399" t="n">
        <f aca="false">+M8</f>
        <v>8402.472799981</v>
      </c>
      <c r="N13" s="399" t="n">
        <f aca="false">+N8</f>
        <v>8528.65938385609</v>
      </c>
      <c r="O13" s="399" t="n">
        <f aca="false">+O8</f>
        <v>8706.93751121478</v>
      </c>
      <c r="P13" s="399" t="n">
        <f aca="false">+P8</f>
        <v>9678.47510565677</v>
      </c>
      <c r="Q13" s="399" t="n">
        <f aca="false">+Q8</f>
        <v>10649.7795932826</v>
      </c>
      <c r="R13" s="399" t="n">
        <f aca="false">+R8</f>
        <v>9182.35486753254</v>
      </c>
      <c r="S13" s="399" t="n">
        <f aca="false">+S8</f>
        <v>7717.19862832346</v>
      </c>
      <c r="T13" s="399" t="n">
        <f aca="false">+T8</f>
        <v>7743.35487041912</v>
      </c>
      <c r="U13" s="399" t="n">
        <f aca="false">+U8</f>
        <v>7766.54422682275</v>
      </c>
      <c r="V13" s="399" t="n">
        <f aca="false">+V8</f>
        <v>6762.50284452405</v>
      </c>
      <c r="W13" s="397" t="n">
        <f aca="false">SUM(C13:Q13)</f>
        <v>120973.906151087</v>
      </c>
    </row>
    <row r="14" customFormat="false" ht="12.75" hidden="false" customHeight="false" outlineLevel="0" collapsed="false">
      <c r="A14" s="0" t="s">
        <v>364</v>
      </c>
      <c r="C14" s="214" t="n">
        <f aca="false">+C12-C13</f>
        <v>3751.03822559396</v>
      </c>
      <c r="D14" s="214" t="n">
        <f aca="false">+D12-D13</f>
        <v>-4236.41839914686</v>
      </c>
      <c r="E14" s="214" t="n">
        <f aca="false">+E12-E13</f>
        <v>-4010.43304888353</v>
      </c>
      <c r="F14" s="214" t="n">
        <f aca="false">+F12-F13</f>
        <v>-3811.07991367022</v>
      </c>
      <c r="G14" s="214" t="n">
        <f aca="false">+G12-G13</f>
        <v>-3631.23117098272</v>
      </c>
      <c r="H14" s="214" t="n">
        <f aca="false">+H12-H13</f>
        <v>-3375.75278425943</v>
      </c>
      <c r="I14" s="214" t="n">
        <f aca="false">+I12-I13</f>
        <v>-3208.60577597445</v>
      </c>
      <c r="J14" s="214" t="n">
        <f aca="false">+J12-J13</f>
        <v>-3205.60347678432</v>
      </c>
      <c r="K14" s="214" t="n">
        <f aca="false">+K12-K13</f>
        <v>-3213.67083683157</v>
      </c>
      <c r="L14" s="214" t="n">
        <f aca="false">+L12-L13</f>
        <v>-3205.60347678431</v>
      </c>
      <c r="M14" s="214" t="n">
        <f aca="false">+M12-M13</f>
        <v>-3213.67083683158</v>
      </c>
      <c r="N14" s="214" t="n">
        <f aca="false">+N12-N13</f>
        <v>-3205.60347678431</v>
      </c>
      <c r="O14" s="214" t="n">
        <f aca="false">+O12-O13</f>
        <v>-3213.67083683158</v>
      </c>
      <c r="P14" s="214" t="n">
        <f aca="false">+P12-P13</f>
        <v>-4094.28403706989</v>
      </c>
      <c r="Q14" s="214" t="n">
        <f aca="false">+Q12-Q13</f>
        <v>-4985.02735902245</v>
      </c>
      <c r="R14" s="214" t="n">
        <f aca="false">+R12-R13</f>
        <v>64931.934079291</v>
      </c>
      <c r="S14" s="214" t="n">
        <f aca="false">+S12-S13</f>
        <v>-7717.19862832346</v>
      </c>
      <c r="T14" s="214" t="n">
        <f aca="false">+T12-T13</f>
        <v>-7743.35487041912</v>
      </c>
      <c r="U14" s="214" t="n">
        <f aca="false">+U12-U13</f>
        <v>-7766.54422682275</v>
      </c>
      <c r="V14" s="214" t="n">
        <f aca="false">+V12-V13</f>
        <v>-6762.50284452405</v>
      </c>
      <c r="W14" s="397" t="n">
        <f aca="false">SUM(C14:Q14)</f>
        <v>-46859.6172042633</v>
      </c>
    </row>
    <row r="15" customFormat="false" ht="12.75" hidden="false" customHeight="false" outlineLevel="0" collapsed="false">
      <c r="W15" s="397"/>
    </row>
    <row r="16" customFormat="false" ht="12.75" hidden="false" customHeight="false" outlineLevel="0" collapsed="false">
      <c r="A16" s="0" t="s">
        <v>365</v>
      </c>
      <c r="B16" s="397" t="n">
        <f aca="false">+C10</f>
        <v>52109.6796</v>
      </c>
      <c r="C16" s="214" t="n">
        <f aca="false">+C10+C14</f>
        <v>55860.717825594</v>
      </c>
      <c r="D16" s="214" t="n">
        <f aca="false">+C16+D14</f>
        <v>51624.2994264471</v>
      </c>
      <c r="E16" s="214" t="n">
        <f aca="false">+D16+E14</f>
        <v>47613.8663775636</v>
      </c>
      <c r="F16" s="214" t="n">
        <f aca="false">+E16+F14</f>
        <v>43802.7864638934</v>
      </c>
      <c r="G16" s="214" t="n">
        <f aca="false">+F16+G14</f>
        <v>40171.5552929106</v>
      </c>
      <c r="H16" s="214" t="n">
        <f aca="false">+G16+H14</f>
        <v>36795.8025086512</v>
      </c>
      <c r="I16" s="214" t="n">
        <f aca="false">+H16+I14</f>
        <v>33587.1967326768</v>
      </c>
      <c r="J16" s="214" t="n">
        <f aca="false">+I16+J14</f>
        <v>30381.5932558924</v>
      </c>
      <c r="K16" s="214" t="n">
        <f aca="false">+J16+K14</f>
        <v>27167.9224190609</v>
      </c>
      <c r="L16" s="214" t="n">
        <f aca="false">+K16+L14</f>
        <v>23962.3189422766</v>
      </c>
      <c r="M16" s="214" t="n">
        <f aca="false">+L16+M14</f>
        <v>20748.648105445</v>
      </c>
      <c r="N16" s="214" t="n">
        <f aca="false">+M16+N14</f>
        <v>17543.0446286607</v>
      </c>
      <c r="O16" s="214" t="n">
        <f aca="false">+N16+O14</f>
        <v>14329.3737918291</v>
      </c>
      <c r="P16" s="214" t="n">
        <f aca="false">+O16+P14</f>
        <v>10235.0897547592</v>
      </c>
      <c r="Q16" s="214" t="n">
        <f aca="false">+P16+Q14</f>
        <v>5250.06239573674</v>
      </c>
      <c r="R16" s="214" t="n">
        <f aca="false">+Q16+R14</f>
        <v>70181.9964750278</v>
      </c>
      <c r="S16" s="214" t="n">
        <f aca="false">+R16+S14</f>
        <v>62464.7978467043</v>
      </c>
      <c r="T16" s="214" t="n">
        <f aca="false">+S16+T14</f>
        <v>54721.4429762852</v>
      </c>
      <c r="U16" s="214" t="n">
        <f aca="false">+T16+U14</f>
        <v>46954.8987494624</v>
      </c>
      <c r="V16" s="214" t="n">
        <f aca="false">+U16+V14</f>
        <v>40192.3959049384</v>
      </c>
      <c r="W16" s="397" t="n">
        <f aca="false">SUM(C16:Q16)</f>
        <v>459074.277921397</v>
      </c>
    </row>
    <row r="17" customFormat="false" ht="12.75" hidden="false" customHeight="false" outlineLevel="0" collapsed="false">
      <c r="W17" s="397"/>
    </row>
    <row r="18" customFormat="false" ht="12.75" hidden="false" customHeight="false" outlineLevel="0" collapsed="false">
      <c r="A18" s="0" t="s">
        <v>366</v>
      </c>
      <c r="C18" s="397" t="n">
        <f aca="false">+EARNINGS!C23</f>
        <v>6670.39472612136</v>
      </c>
      <c r="D18" s="397" t="n">
        <f aca="false">+EARNINGS!D23</f>
        <v>3789.04346492054</v>
      </c>
      <c r="E18" s="397" t="n">
        <f aca="false">+EARNINGS!E23</f>
        <v>3983.97720345302</v>
      </c>
      <c r="F18" s="397" t="n">
        <f aca="false">+EARNINGS!F23</f>
        <v>4163.74869791773</v>
      </c>
      <c r="G18" s="397" t="n">
        <f aca="false">+EARNINGS!G23</f>
        <v>4367.83418996404</v>
      </c>
      <c r="H18" s="397" t="n">
        <f aca="false">+EARNINGS!H23</f>
        <v>4482.40995989587</v>
      </c>
      <c r="I18" s="397" t="n">
        <f aca="false">+EARNINGS!I23</f>
        <v>4628.0431941281</v>
      </c>
      <c r="J18" s="397" t="n">
        <f aca="false">+EARNINGS!J23</f>
        <v>4771.53308701116</v>
      </c>
      <c r="K18" s="397" t="n">
        <f aca="false">+EARNINGS!K23</f>
        <v>4951.25688175212</v>
      </c>
      <c r="L18" s="397" t="n">
        <f aca="false">+EARNINGS!L23</f>
        <v>5051.97969420823</v>
      </c>
      <c r="M18" s="397" t="n">
        <f aca="false">+EARNINGS!M23</f>
        <v>5188.80196314942</v>
      </c>
      <c r="N18" s="397" t="n">
        <f aca="false">+EARNINGS!N23</f>
        <v>5323.05590707177</v>
      </c>
      <c r="O18" s="397" t="n">
        <f aca="false">+EARNINGS!O23</f>
        <v>5493.2666743832</v>
      </c>
      <c r="P18" s="397" t="n">
        <f aca="false">+EARNINGS!P23</f>
        <v>5584.19106858688</v>
      </c>
      <c r="Q18" s="397" t="n">
        <f aca="false">+EARNINGS!Q23</f>
        <v>5664.75223426012</v>
      </c>
      <c r="R18" s="397" t="n">
        <f aca="false">+EARNINGS!W23</f>
        <v>74114.2889468236</v>
      </c>
      <c r="S18" s="397" t="n">
        <f aca="false">+EARNINGS!X23</f>
        <v>0</v>
      </c>
      <c r="T18" s="397" t="n">
        <f aca="false">+EARNINGS!Y23</f>
        <v>0</v>
      </c>
      <c r="U18" s="397" t="n">
        <f aca="false">+EARNINGS!Z23</f>
        <v>0</v>
      </c>
      <c r="V18" s="397" t="n">
        <f aca="false">+EARNINGS!AA23</f>
        <v>0</v>
      </c>
      <c r="W18" s="397" t="n">
        <f aca="false">SUM(C18:Q18)</f>
        <v>74114.2889468236</v>
      </c>
    </row>
    <row r="19" customFormat="false" ht="13.5" hidden="false" customHeight="false" outlineLevel="0" collapsed="false"/>
    <row r="20" customFormat="false" ht="12.75" hidden="false" customHeight="false" outlineLevel="0" collapsed="false">
      <c r="A20" s="32" t="s">
        <v>367</v>
      </c>
      <c r="B20" s="400"/>
      <c r="C20" s="324" t="n">
        <f aca="false">IF(C16=0,0,+C18/C16)</f>
        <v>0.119411188859896</v>
      </c>
      <c r="D20" s="324" t="n">
        <f aca="false">IF(D16=0,0,+D18/D16)</f>
        <v>0.0733965110813574</v>
      </c>
      <c r="E20" s="324" t="n">
        <f aca="false">IF(E16=0,0,+E18/E16)</f>
        <v>0.0836726253621431</v>
      </c>
      <c r="F20" s="324" t="n">
        <f aca="false">IF(F16=0,0,+F18/F16)</f>
        <v>0.0950567083523307</v>
      </c>
      <c r="G20" s="324" t="n">
        <f aca="false">IF(G16=0,0,+G18/G16)</f>
        <v>0.108729526604484</v>
      </c>
      <c r="H20" s="324" t="n">
        <f aca="false">IF(H16=0,0,+H18/H16)</f>
        <v>0.121818513370975</v>
      </c>
      <c r="I20" s="324" t="n">
        <f aca="false">IF(I16=0,0,+I18/I16)</f>
        <v>0.137791886323919</v>
      </c>
      <c r="J20" s="324" t="n">
        <f aca="false">IF(J16=0,0,+J18/J16)</f>
        <v>0.15705341872042</v>
      </c>
      <c r="K20" s="324" t="n">
        <f aca="false">IF(K16=0,0,+K18/K16)</f>
        <v>0.18224643038138</v>
      </c>
      <c r="L20" s="324" t="n">
        <f aca="false">IF(L16=0,0,+L18/L16)</f>
        <v>0.210830166578538</v>
      </c>
      <c r="M20" s="324" t="n">
        <f aca="false">IF(M16=0,0,+M18/M16)</f>
        <v>0.250079038247689</v>
      </c>
      <c r="N20" s="324" t="n">
        <f aca="false">IF(N16=0,0,+N18/N16)</f>
        <v>0.303428282817871</v>
      </c>
      <c r="O20" s="324" t="n">
        <f aca="false">IF(O16=0,0,+O18/O16)</f>
        <v>0.383357064599402</v>
      </c>
      <c r="P20" s="324" t="n">
        <f aca="false">IF(P16=0,0,+P18/P16)</f>
        <v>0.545592779583618</v>
      </c>
      <c r="Q20" s="325" t="n">
        <f aca="false">IF(Q16=0,0,+Q18/Q16)</f>
        <v>1.07898760191119</v>
      </c>
      <c r="R20" s="325" t="n">
        <f aca="false">IF(R16=0,0,+R18/R16)</f>
        <v>1.0560299317389</v>
      </c>
      <c r="S20" s="325" t="n">
        <f aca="false">IF(S16=0,0,+S18/S16)</f>
        <v>0</v>
      </c>
      <c r="T20" s="325" t="n">
        <f aca="false">IF(T16=0,0,+T18/T16)</f>
        <v>0</v>
      </c>
      <c r="U20" s="325" t="n">
        <f aca="false">IF(U16=0,0,+U18/U16)</f>
        <v>0</v>
      </c>
      <c r="V20" s="325" t="n">
        <f aca="false">IF(V16=0,0,+V18/V16)</f>
        <v>0</v>
      </c>
    </row>
    <row r="21" customFormat="false" ht="13.5" hidden="false" customHeight="false" outlineLevel="0" collapsed="false">
      <c r="A21" s="38" t="s">
        <v>368</v>
      </c>
      <c r="B21" s="401"/>
      <c r="C21" s="402" t="n">
        <f aca="false">AVERAGE(C18:Q18)/+AVERAGE(B16:Q16)</f>
        <v>0.154651256910717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40"/>
      <c r="S21" s="40"/>
      <c r="T21" s="40"/>
      <c r="U21" s="40"/>
      <c r="V21" s="40"/>
    </row>
    <row r="23" customFormat="false" ht="12.75" hidden="false" customHeight="false" outlineLevel="0" collapsed="false">
      <c r="A23" s="0" t="s">
        <v>362</v>
      </c>
      <c r="C23" s="152" t="n">
        <f aca="false">+EARNINGS!C40</f>
        <v>6670.39472612136</v>
      </c>
      <c r="D23" s="152" t="n">
        <f aca="false">+EARNINGS!D40</f>
        <v>3789.04346492054</v>
      </c>
      <c r="E23" s="152" t="n">
        <f aca="false">+EARNINGS!E40</f>
        <v>3983.97720345302</v>
      </c>
      <c r="F23" s="152" t="n">
        <f aca="false">+EARNINGS!F40</f>
        <v>4163.74869791773</v>
      </c>
      <c r="G23" s="152" t="n">
        <f aca="false">+EARNINGS!G40</f>
        <v>4367.83418996404</v>
      </c>
      <c r="H23" s="152" t="n">
        <f aca="false">+EARNINGS!H40</f>
        <v>4482.40995989587</v>
      </c>
      <c r="I23" s="152" t="n">
        <f aca="false">+EARNINGS!I40</f>
        <v>4628.0431941281</v>
      </c>
      <c r="J23" s="152" t="n">
        <f aca="false">+EARNINGS!J40</f>
        <v>4771.53308701116</v>
      </c>
      <c r="K23" s="152" t="n">
        <f aca="false">+EARNINGS!K40</f>
        <v>4951.25688175212</v>
      </c>
      <c r="L23" s="152" t="n">
        <f aca="false">+EARNINGS!L40</f>
        <v>5051.97969420823</v>
      </c>
      <c r="M23" s="152" t="n">
        <f aca="false">+EARNINGS!M40</f>
        <v>5188.80196314942</v>
      </c>
      <c r="N23" s="152" t="n">
        <f aca="false">+EARNINGS!N40</f>
        <v>5323.05590707177</v>
      </c>
      <c r="O23" s="152" t="n">
        <f aca="false">+EARNINGS!O40</f>
        <v>5493.2666743832</v>
      </c>
      <c r="P23" s="152" t="n">
        <f aca="false">+EARNINGS!P40</f>
        <v>5584.19106858688</v>
      </c>
      <c r="Q23" s="152" t="n">
        <f aca="false">+EARNINGS!Q40</f>
        <v>5664.75223426012</v>
      </c>
      <c r="R23" s="152" t="n">
        <f aca="false">+EARNINGS!W40</f>
        <v>-215183.821157756</v>
      </c>
      <c r="S23" s="152" t="n">
        <f aca="false">+EARNINGS!X40</f>
        <v>0</v>
      </c>
      <c r="T23" s="152" t="n">
        <f aca="false">+EARNINGS!Y40</f>
        <v>0</v>
      </c>
      <c r="U23" s="152" t="n">
        <f aca="false">+EARNINGS!Z40</f>
        <v>0</v>
      </c>
      <c r="V23" s="152" t="n">
        <f aca="false">+EARNINGS!AA40</f>
        <v>0</v>
      </c>
    </row>
    <row r="24" customFormat="false" ht="12.75" hidden="false" customHeight="false" outlineLevel="0" collapsed="false">
      <c r="A24" s="0" t="s">
        <v>363</v>
      </c>
      <c r="C24" s="403" t="n">
        <f aca="false">+C8</f>
        <v>2919.3565005274</v>
      </c>
      <c r="D24" s="403" t="n">
        <f aca="false">+D8</f>
        <v>8025.46186406739</v>
      </c>
      <c r="E24" s="403" t="n">
        <f aca="false">+E8</f>
        <v>7994.41025233655</v>
      </c>
      <c r="F24" s="403" t="n">
        <f aca="false">+F8</f>
        <v>7974.82861158795</v>
      </c>
      <c r="G24" s="403" t="n">
        <f aca="false">+G8</f>
        <v>7999.06536094676</v>
      </c>
      <c r="H24" s="403" t="n">
        <f aca="false">+H8</f>
        <v>7858.1627441553</v>
      </c>
      <c r="I24" s="403" t="n">
        <f aca="false">+I8</f>
        <v>7836.64897010255</v>
      </c>
      <c r="J24" s="403" t="n">
        <f aca="false">+J8</f>
        <v>7977.13656379548</v>
      </c>
      <c r="K24" s="403" t="n">
        <f aca="false">+K8</f>
        <v>8164.92771858369</v>
      </c>
      <c r="L24" s="403" t="n">
        <f aca="false">+L8</f>
        <v>8257.58317099254</v>
      </c>
      <c r="M24" s="403" t="n">
        <f aca="false">+M8</f>
        <v>8402.472799981</v>
      </c>
      <c r="N24" s="403" t="n">
        <f aca="false">+N8</f>
        <v>8528.65938385609</v>
      </c>
      <c r="O24" s="403" t="n">
        <f aca="false">+O8</f>
        <v>8706.93751121478</v>
      </c>
      <c r="P24" s="403" t="n">
        <f aca="false">+P8</f>
        <v>9678.47510565677</v>
      </c>
      <c r="Q24" s="403" t="n">
        <f aca="false">+Q8</f>
        <v>10649.7795932826</v>
      </c>
      <c r="R24" s="403" t="n">
        <f aca="false">+R8</f>
        <v>9182.35486753254</v>
      </c>
      <c r="S24" s="403" t="n">
        <f aca="false">+S8</f>
        <v>7717.19862832346</v>
      </c>
      <c r="T24" s="403" t="n">
        <f aca="false">+T8</f>
        <v>7743.35487041912</v>
      </c>
      <c r="U24" s="403" t="n">
        <f aca="false">+U8</f>
        <v>7766.54422682275</v>
      </c>
      <c r="V24" s="403" t="n">
        <f aca="false">+V8</f>
        <v>6762.50284452405</v>
      </c>
    </row>
    <row r="25" customFormat="false" ht="12.75" hidden="false" customHeight="false" outlineLevel="0" collapsed="false">
      <c r="A25" s="0" t="s">
        <v>364</v>
      </c>
      <c r="C25" s="214" t="n">
        <f aca="false">+C23-C24</f>
        <v>3751.03822559396</v>
      </c>
      <c r="D25" s="214" t="n">
        <f aca="false">+D23-D24</f>
        <v>-4236.41839914686</v>
      </c>
      <c r="E25" s="214" t="n">
        <f aca="false">+E23-E24</f>
        <v>-4010.43304888353</v>
      </c>
      <c r="F25" s="214" t="n">
        <f aca="false">+F23-F24</f>
        <v>-3811.07991367022</v>
      </c>
      <c r="G25" s="214" t="n">
        <f aca="false">+G23-G24</f>
        <v>-3631.23117098272</v>
      </c>
      <c r="H25" s="214" t="n">
        <f aca="false">+H23-H24</f>
        <v>-3375.75278425943</v>
      </c>
      <c r="I25" s="214" t="n">
        <f aca="false">+I23-I24</f>
        <v>-3208.60577597445</v>
      </c>
      <c r="J25" s="214" t="n">
        <f aca="false">+J23-J24</f>
        <v>-3205.60347678432</v>
      </c>
      <c r="K25" s="214" t="n">
        <f aca="false">+K23-K24</f>
        <v>-3213.67083683157</v>
      </c>
      <c r="L25" s="214" t="n">
        <f aca="false">+L23-L24</f>
        <v>-3205.60347678431</v>
      </c>
      <c r="M25" s="214" t="n">
        <f aca="false">+M23-M24</f>
        <v>-3213.67083683158</v>
      </c>
      <c r="N25" s="214" t="n">
        <f aca="false">+N23-N24</f>
        <v>-3205.60347678431</v>
      </c>
      <c r="O25" s="214" t="n">
        <f aca="false">+O23-O24</f>
        <v>-3213.67083683158</v>
      </c>
      <c r="P25" s="214" t="n">
        <f aca="false">+P23-P24</f>
        <v>-4094.28403706989</v>
      </c>
      <c r="Q25" s="214" t="n">
        <f aca="false">+Q23-Q24</f>
        <v>-4985.02735902245</v>
      </c>
      <c r="R25" s="214" t="n">
        <f aca="false">+R23-R24</f>
        <v>-224366.176025288</v>
      </c>
      <c r="S25" s="214" t="n">
        <f aca="false">+S23-S24</f>
        <v>-7717.19862832346</v>
      </c>
      <c r="T25" s="214" t="n">
        <f aca="false">+T23-T24</f>
        <v>-7743.35487041912</v>
      </c>
      <c r="U25" s="214" t="n">
        <f aca="false">+U23-U24</f>
        <v>-7766.54422682275</v>
      </c>
      <c r="V25" s="214" t="n">
        <f aca="false">+V23-V24</f>
        <v>-6762.50284452405</v>
      </c>
    </row>
    <row r="27" customFormat="false" ht="12.75" hidden="false" customHeight="false" outlineLevel="0" collapsed="false">
      <c r="A27" s="0" t="s">
        <v>365</v>
      </c>
      <c r="B27" s="397" t="n">
        <f aca="false">+C10</f>
        <v>52109.6796</v>
      </c>
      <c r="C27" s="155" t="n">
        <f aca="false">+C10+C25</f>
        <v>55860.717825594</v>
      </c>
      <c r="D27" s="155" t="n">
        <f aca="false">+C27+D25</f>
        <v>51624.2994264471</v>
      </c>
      <c r="E27" s="155" t="n">
        <f aca="false">+D27+E25</f>
        <v>47613.8663775636</v>
      </c>
      <c r="F27" s="155" t="n">
        <f aca="false">+E27+F25</f>
        <v>43802.7864638934</v>
      </c>
      <c r="G27" s="155" t="n">
        <f aca="false">+F27+G25</f>
        <v>40171.5552929106</v>
      </c>
      <c r="H27" s="155" t="n">
        <f aca="false">+G27+H25</f>
        <v>36795.8025086512</v>
      </c>
      <c r="I27" s="155" t="n">
        <f aca="false">+H27+I25</f>
        <v>33587.1967326768</v>
      </c>
      <c r="J27" s="155" t="n">
        <f aca="false">+I27+J25</f>
        <v>30381.5932558924</v>
      </c>
      <c r="K27" s="155" t="n">
        <f aca="false">+J27+K25</f>
        <v>27167.9224190609</v>
      </c>
      <c r="L27" s="155" t="n">
        <f aca="false">+K27+L25</f>
        <v>23962.3189422766</v>
      </c>
      <c r="M27" s="155" t="n">
        <f aca="false">+L27+M25</f>
        <v>20748.648105445</v>
      </c>
      <c r="N27" s="155" t="n">
        <f aca="false">+M27+N25</f>
        <v>17543.0446286607</v>
      </c>
      <c r="O27" s="155" t="n">
        <f aca="false">+N27+O25</f>
        <v>14329.3737918291</v>
      </c>
      <c r="P27" s="155" t="n">
        <f aca="false">+O27+P25</f>
        <v>10235.0897547592</v>
      </c>
      <c r="Q27" s="155" t="n">
        <f aca="false">+P27+Q25</f>
        <v>5250.06239573674</v>
      </c>
      <c r="R27" s="155" t="n">
        <f aca="false">+Q27+R25</f>
        <v>-219116.113629552</v>
      </c>
      <c r="S27" s="155" t="n">
        <f aca="false">+R27+S25</f>
        <v>-226833.312257875</v>
      </c>
      <c r="T27" s="155" t="n">
        <f aca="false">+S27+T25</f>
        <v>-234576.667128294</v>
      </c>
      <c r="U27" s="155" t="n">
        <f aca="false">+T27+U25</f>
        <v>-242343.211355117</v>
      </c>
      <c r="V27" s="155" t="n">
        <f aca="false">+U27+V25</f>
        <v>-249105.714199641</v>
      </c>
    </row>
    <row r="29" customFormat="false" ht="12.75" hidden="false" customHeight="false" outlineLevel="0" collapsed="false">
      <c r="A29" s="0" t="s">
        <v>369</v>
      </c>
      <c r="C29" s="152" t="n">
        <f aca="false">+EARNINGS!C40</f>
        <v>6670.39472612136</v>
      </c>
      <c r="D29" s="152" t="n">
        <f aca="false">+EARNINGS!D40</f>
        <v>3789.04346492054</v>
      </c>
      <c r="E29" s="152" t="n">
        <f aca="false">+EARNINGS!E40</f>
        <v>3983.97720345302</v>
      </c>
      <c r="F29" s="152" t="n">
        <f aca="false">+EARNINGS!F40</f>
        <v>4163.74869791773</v>
      </c>
      <c r="G29" s="152" t="n">
        <f aca="false">+EARNINGS!G40</f>
        <v>4367.83418996404</v>
      </c>
      <c r="H29" s="152" t="n">
        <f aca="false">+EARNINGS!H40</f>
        <v>4482.40995989587</v>
      </c>
      <c r="I29" s="152" t="n">
        <f aca="false">+EARNINGS!I40</f>
        <v>4628.0431941281</v>
      </c>
      <c r="J29" s="152" t="n">
        <f aca="false">+EARNINGS!J40</f>
        <v>4771.53308701116</v>
      </c>
      <c r="K29" s="152" t="n">
        <f aca="false">+EARNINGS!K40</f>
        <v>4951.25688175212</v>
      </c>
      <c r="L29" s="152" t="n">
        <f aca="false">+EARNINGS!L40</f>
        <v>5051.97969420823</v>
      </c>
      <c r="M29" s="152" t="n">
        <f aca="false">+EARNINGS!M40</f>
        <v>5188.80196314942</v>
      </c>
      <c r="N29" s="152" t="n">
        <f aca="false">+EARNINGS!N40</f>
        <v>5323.05590707177</v>
      </c>
      <c r="O29" s="152" t="n">
        <f aca="false">+EARNINGS!O40</f>
        <v>5493.2666743832</v>
      </c>
      <c r="P29" s="152" t="n">
        <f aca="false">+EARNINGS!P40</f>
        <v>5584.19106858688</v>
      </c>
      <c r="Q29" s="152" t="n">
        <f aca="false">+EARNINGS!Q40</f>
        <v>5664.75223426012</v>
      </c>
      <c r="R29" s="152" t="n">
        <f aca="false">+EARNINGS!W40</f>
        <v>-215183.821157756</v>
      </c>
      <c r="S29" s="152" t="n">
        <f aca="false">+EARNINGS!X40</f>
        <v>0</v>
      </c>
      <c r="T29" s="152" t="n">
        <f aca="false">+EARNINGS!Y40</f>
        <v>0</v>
      </c>
      <c r="U29" s="152" t="n">
        <f aca="false">+EARNINGS!Z40</f>
        <v>0</v>
      </c>
      <c r="V29" s="152" t="n">
        <f aca="false">+EARNINGS!AA40</f>
        <v>0</v>
      </c>
    </row>
    <row r="30" customFormat="false" ht="13.5" hidden="false" customHeight="false" outlineLevel="0" collapsed="false"/>
    <row r="31" customFormat="false" ht="12.75" hidden="false" customHeight="false" outlineLevel="0" collapsed="false">
      <c r="A31" s="32" t="s">
        <v>370</v>
      </c>
      <c r="B31" s="33"/>
      <c r="C31" s="324" t="n">
        <f aca="false">IF(C16=0,0,+C29/C27)</f>
        <v>0.119411188859896</v>
      </c>
      <c r="D31" s="324" t="n">
        <f aca="false">IF(D16=0,0,+D29/D27)</f>
        <v>0.0733965110813574</v>
      </c>
      <c r="E31" s="324" t="n">
        <f aca="false">IF(E16=0,0,+E29/E27)</f>
        <v>0.0836726253621431</v>
      </c>
      <c r="F31" s="324" t="n">
        <f aca="false">IF(F16=0,0,+F29/F27)</f>
        <v>0.0950567083523307</v>
      </c>
      <c r="G31" s="324" t="n">
        <f aca="false">IF(G16=0,0,+G29/G27)</f>
        <v>0.108729526604484</v>
      </c>
      <c r="H31" s="324" t="n">
        <f aca="false">IF(H16=0,0,+H29/H27)</f>
        <v>0.121818513370975</v>
      </c>
      <c r="I31" s="324" t="n">
        <f aca="false">IF(I16=0,0,+I29/I27)</f>
        <v>0.137791886323919</v>
      </c>
      <c r="J31" s="324" t="n">
        <f aca="false">IF(J16=0,0,+J29/J27)</f>
        <v>0.15705341872042</v>
      </c>
      <c r="K31" s="324" t="n">
        <f aca="false">IF(K16=0,0,+K29/K27)</f>
        <v>0.18224643038138</v>
      </c>
      <c r="L31" s="324" t="n">
        <f aca="false">IF(L16=0,0,+L29/L27)</f>
        <v>0.210830166578538</v>
      </c>
      <c r="M31" s="324" t="n">
        <f aca="false">IF(M16=0,0,+M29/M27)</f>
        <v>0.250079038247689</v>
      </c>
      <c r="N31" s="324" t="n">
        <f aca="false">IF(N16=0,0,+N29/N27)</f>
        <v>0.303428282817871</v>
      </c>
      <c r="O31" s="324" t="n">
        <f aca="false">IF(O16=0,0,+O29/O27)</f>
        <v>0.383357064599402</v>
      </c>
      <c r="P31" s="324" t="n">
        <f aca="false">IF(P16=0,0,+P29/P27)</f>
        <v>0.545592779583618</v>
      </c>
      <c r="Q31" s="325" t="n">
        <f aca="false">IF(Q16=0,0,+Q29/Q27)</f>
        <v>1.07898760191119</v>
      </c>
      <c r="R31" s="325" t="n">
        <f aca="false">IF(R16=0,0,+R29/R27)</f>
        <v>0.982053841651993</v>
      </c>
      <c r="S31" s="325" t="n">
        <f aca="false">IF(S16=0,0,+S29/S27)</f>
        <v>-0</v>
      </c>
      <c r="T31" s="325" t="n">
        <f aca="false">IF(T16=0,0,+T29/T27)</f>
        <v>-0</v>
      </c>
      <c r="U31" s="325" t="n">
        <f aca="false">IF(U16=0,0,+U29/U27)</f>
        <v>-0</v>
      </c>
      <c r="V31" s="325" t="n">
        <f aca="false">IF(V16=0,0,+V29/V27)</f>
        <v>-0</v>
      </c>
    </row>
    <row r="32" customFormat="false" ht="13.5" hidden="false" customHeight="false" outlineLevel="0" collapsed="false">
      <c r="A32" s="38" t="s">
        <v>368</v>
      </c>
      <c r="B32" s="39"/>
      <c r="C32" s="402" t="n">
        <f aca="false">AVERAGE(C29:Q29)/+AVERAGE(B27:Q27)</f>
        <v>0.154651256910717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40"/>
      <c r="R32" s="40"/>
      <c r="S32" s="40"/>
      <c r="T32" s="40"/>
      <c r="U32" s="40"/>
      <c r="V32" s="40"/>
    </row>
    <row r="34" customFormat="false" ht="12.75" hidden="false" customHeight="false" outlineLevel="0" collapsed="false">
      <c r="A34" s="0" t="s">
        <v>371</v>
      </c>
      <c r="C34" s="404" t="n">
        <f aca="false">LOOKUP(assumptions!B5,ROE!C42:C56,ROE!D42:D56)</f>
        <v>68081.6922751029</v>
      </c>
    </row>
    <row r="35" customFormat="false" ht="12.75" hidden="false" customHeight="false" outlineLevel="0" collapsed="false">
      <c r="A35" s="0" t="s">
        <v>250</v>
      </c>
      <c r="C35" s="142" t="n">
        <f aca="false">+assumptions!B32</f>
        <v>57573.9891019309</v>
      </c>
    </row>
    <row r="36" customFormat="false" ht="13.5" hidden="false" customHeight="false" outlineLevel="0" collapsed="false">
      <c r="A36" s="0" t="s">
        <v>372</v>
      </c>
      <c r="C36" s="216" t="n">
        <f aca="false">+C34-C35</f>
        <v>10507.703173172</v>
      </c>
    </row>
    <row r="37" customFormat="false" ht="13.5" hidden="false" customHeight="false" outlineLevel="0" collapsed="false"/>
    <row r="39" customFormat="false" ht="12.75" hidden="false" customHeight="false" outlineLevel="0" collapsed="false">
      <c r="A39" s="173"/>
      <c r="B39" s="173"/>
      <c r="C39" s="173"/>
    </row>
    <row r="40" customFormat="false" ht="12.75" hidden="false" customHeight="false" outlineLevel="0" collapsed="false">
      <c r="A40" s="173"/>
      <c r="B40" s="173"/>
      <c r="C40" s="173"/>
      <c r="X40" s="179"/>
    </row>
    <row r="41" customFormat="false" ht="12.75" hidden="false" customHeight="false" outlineLevel="0" collapsed="false">
      <c r="A41" s="380" t="s">
        <v>136</v>
      </c>
      <c r="B41" s="173"/>
      <c r="D41" s="368" t="n">
        <v>0.075</v>
      </c>
      <c r="E41" s="368" t="n">
        <v>0.15</v>
      </c>
    </row>
    <row r="42" customFormat="false" ht="12.75" hidden="false" customHeight="false" outlineLevel="0" collapsed="false">
      <c r="A42" s="173"/>
      <c r="B42" s="173"/>
      <c r="C42" s="173" t="n">
        <v>1</v>
      </c>
      <c r="D42" s="190" t="n">
        <f aca="false">NPV(+$D$41,C8)</f>
        <v>2715.68046560688</v>
      </c>
      <c r="E42" s="190" t="n">
        <f aca="false">NPV(+$E$41,C8)</f>
        <v>2538.57087002383</v>
      </c>
    </row>
    <row r="43" customFormat="false" ht="12.75" hidden="false" customHeight="false" outlineLevel="0" collapsed="false">
      <c r="A43" s="173"/>
      <c r="B43" s="173"/>
      <c r="C43" s="173" t="n">
        <v>2</v>
      </c>
      <c r="D43" s="190" t="n">
        <f aca="false">NPV(+$D$41,C$8,D$8)</f>
        <v>9660.37434473497</v>
      </c>
      <c r="E43" s="190" t="n">
        <f aca="false">NPV(+$E$41,C$8,D$8)</f>
        <v>8606.97303567025</v>
      </c>
    </row>
    <row r="44" customFormat="false" ht="12.75" hidden="false" customHeight="false" outlineLevel="0" collapsed="false">
      <c r="A44" s="173"/>
      <c r="B44" s="173"/>
      <c r="C44" s="173" t="n">
        <v>3</v>
      </c>
      <c r="D44" s="190" t="n">
        <f aca="false">NPV(+$D$41,C$8,D$8,E$8)</f>
        <v>16095.5593743492</v>
      </c>
      <c r="E44" s="190" t="n">
        <f aca="false">NPV(+$E$41,C$8,D$8,E$8)</f>
        <v>13863.4275453022</v>
      </c>
    </row>
    <row r="45" customFormat="false" ht="12.75" hidden="false" customHeight="false" outlineLevel="0" collapsed="false">
      <c r="A45" s="173"/>
      <c r="B45" s="173"/>
      <c r="C45" s="173" t="n">
        <v>4</v>
      </c>
      <c r="D45" s="190" t="n">
        <f aca="false">NPV(+$D$41,C$8,D$8,E$8,F$8)</f>
        <v>22067.1152635821</v>
      </c>
      <c r="E45" s="190" t="n">
        <f aca="false">NPV(+$E$41,C$8,D$8,E$8,F$8)</f>
        <v>18423.0616870258</v>
      </c>
    </row>
    <row r="46" customFormat="false" ht="12.75" hidden="false" customHeight="false" outlineLevel="0" collapsed="false">
      <c r="A46" s="173"/>
      <c r="B46" s="173"/>
      <c r="C46" s="173" t="n">
        <v>5</v>
      </c>
      <c r="D46" s="190" t="n">
        <f aca="false">NPV(+$D$41,C$8,D$8,E$8,F$8,G$8)</f>
        <v>27638.9332914823</v>
      </c>
      <c r="E46" s="190" t="n">
        <f aca="false">NPV(+$E$41,C$8,D$8,E$8,F$8,G$8)</f>
        <v>22400.010888619</v>
      </c>
    </row>
    <row r="47" customFormat="false" ht="12.75" hidden="false" customHeight="false" outlineLevel="0" collapsed="false">
      <c r="A47" s="173"/>
      <c r="B47" s="173"/>
      <c r="C47" s="173" t="n">
        <v>6</v>
      </c>
      <c r="D47" s="190" t="n">
        <f aca="false">NPV(+$D$41,C$8,D$8,E$8,F$8,G$8,H$8)</f>
        <v>32730.720355532</v>
      </c>
      <c r="E47" s="190" t="n">
        <f aca="false">NPV(+$E$41,C$8,D$8,E$8,F$8,G$8,H$8)</f>
        <v>25797.3114960814</v>
      </c>
    </row>
    <row r="48" customFormat="false" ht="12.75" hidden="false" customHeight="false" outlineLevel="0" collapsed="false">
      <c r="A48" s="173"/>
      <c r="B48" s="173"/>
      <c r="C48" s="173" t="n">
        <v>7</v>
      </c>
      <c r="D48" s="190" t="n">
        <f aca="false">NPV(+$D$41,C$8,D$8,E$8,F$8,G$8,H$8,I$8)</f>
        <v>37454.2989288777</v>
      </c>
      <c r="E48" s="190" t="n">
        <f aca="false">NPV(+$E$41,C$8,D$8,E$8,F$8,G$8,H$8,I$8)</f>
        <v>28743.3981128181</v>
      </c>
    </row>
    <row r="49" customFormat="false" ht="12.75" hidden="false" customHeight="false" outlineLevel="0" collapsed="false">
      <c r="A49" s="173"/>
      <c r="B49" s="173"/>
      <c r="C49" s="173" t="n">
        <v>8</v>
      </c>
      <c r="D49" s="190" t="n">
        <f aca="false">NPV(+$D$41,C$8,D$8,E$8,F$8,G$8,H$8,I$8,J$8)</f>
        <v>41927.0972162818</v>
      </c>
      <c r="E49" s="190" t="n">
        <f aca="false">NPV(+$E$41,C$8,D$8,E$8,F$8,G$8,H$8,I$8,J$8)</f>
        <v>31351.138205736</v>
      </c>
    </row>
    <row r="50" customFormat="false" ht="12.75" hidden="false" customHeight="false" outlineLevel="0" collapsed="false">
      <c r="A50" s="173"/>
      <c r="B50" s="173"/>
      <c r="C50" s="173" t="n">
        <v>9</v>
      </c>
      <c r="D50" s="190" t="n">
        <f aca="false">NPV(+$D$41,C$8,D$8,E$8,F$8,G$8,H$8,I$8,J$8,K$8)</f>
        <v>46185.7885719147</v>
      </c>
      <c r="E50" s="190" t="n">
        <f aca="false">NPV(+$E$41,C$8,D$8,E$8,F$8,G$8,H$8,I$8,J$8,K$8)</f>
        <v>33672.120253154</v>
      </c>
    </row>
    <row r="51" customFormat="false" ht="12.75" hidden="false" customHeight="false" outlineLevel="0" collapsed="false">
      <c r="A51" s="173"/>
      <c r="B51" s="173"/>
      <c r="C51" s="173" t="n">
        <v>10</v>
      </c>
      <c r="D51" s="190" t="n">
        <f aca="false">NPV(+$D$41,C$8,D$8,E$8,F$8,G$8,H$8,I$8,J$8,K$8,L$8)</f>
        <v>50192.3177889247</v>
      </c>
      <c r="E51" s="190" t="n">
        <f aca="false">NPV(+$E$41,C$8,D$8,E$8,G$8,G$8,H$8,I$8,J$8,K$8,L$8)</f>
        <v>35727.1259626612</v>
      </c>
    </row>
    <row r="52" customFormat="false" ht="12.75" hidden="false" customHeight="false" outlineLevel="0" collapsed="false">
      <c r="A52" s="173"/>
      <c r="B52" s="173"/>
      <c r="C52" s="173" t="n">
        <v>11</v>
      </c>
      <c r="D52" s="190" t="n">
        <f aca="false">NPV(+$D$41,C$8,D$8,E$8,F$8,G$8,H$8,I$8,J$8,K$8,L$8,M$8)</f>
        <v>53984.7166589423</v>
      </c>
      <c r="E52" s="190" t="n">
        <f aca="false">NPV(+$E$41,C$8,D$8,E$8,F$8,G$8,H$8,I$8,J$8,K$8,L$8,M$8)</f>
        <v>37519.3231049529</v>
      </c>
    </row>
    <row r="53" customFormat="false" ht="12.75" hidden="false" customHeight="false" outlineLevel="0" collapsed="false">
      <c r="A53" s="173"/>
      <c r="B53" s="173"/>
      <c r="C53" s="173" t="n">
        <v>12</v>
      </c>
      <c r="D53" s="190" t="n">
        <f aca="false">NPV(+$D$41,C$8,D$8,E$8,F$8,G$8,H$8,I$8,J$8,K$8,L$8,M$8,N$8)</f>
        <v>57565.5095196007</v>
      </c>
      <c r="E53" s="190" t="n">
        <f aca="false">NPV(+$E$41,C$8,D$8,E$8,F$8,G$8,H$8,I$8,J$8,K$8,L$8,M$8,N$8)</f>
        <v>39113.3905253022</v>
      </c>
    </row>
    <row r="54" customFormat="false" ht="12.75" hidden="false" customHeight="false" outlineLevel="0" collapsed="false">
      <c r="A54" s="173"/>
      <c r="B54" s="173"/>
      <c r="C54" s="173" t="n">
        <v>13</v>
      </c>
      <c r="D54" s="190" t="n">
        <f aca="false">NPV(+$D$41,C$8,D$8,E$8,F$8,G$8,H$8,I$8,J$8,K$8,L$8,M$8,N$8,O$8)</f>
        <v>60966.1082811018</v>
      </c>
      <c r="E54" s="190" t="n">
        <f aca="false">NPV(+$E$41,C$8,D$8,E$8,F$8,G$8,H$8,I$8,J$8,K$8,L$8,M$8,N$8,O$8)</f>
        <v>40528.5112879757</v>
      </c>
    </row>
    <row r="55" customFormat="false" ht="12.75" hidden="false" customHeight="false" outlineLevel="0" collapsed="false">
      <c r="A55" s="173"/>
      <c r="B55" s="173"/>
      <c r="C55" s="173" t="n">
        <v>14</v>
      </c>
      <c r="D55" s="190" t="n">
        <f aca="false">NPV(+$D$41,C$8,D$8,E$8,F$8,G$8,H$8,I$8,J$8,K$8,L$8,M$8,N$8,O$8,P$8)</f>
        <v>64482.4286614318</v>
      </c>
      <c r="E55" s="190" t="n">
        <f aca="false">NPV(+$E$41,C$8,D$8,E$8,F$8,G$8,H$8,I$8,J$8,K$8,L$8,M$8,N$8,O$8,P$8)</f>
        <v>41896.3571860104</v>
      </c>
    </row>
    <row r="56" customFormat="false" ht="12.75" hidden="false" customHeight="false" outlineLevel="0" collapsed="false">
      <c r="A56" s="173"/>
      <c r="B56" s="173"/>
      <c r="C56" s="173" t="n">
        <v>15</v>
      </c>
      <c r="D56" s="190" t="n">
        <f aca="false">NPV(+$D$41,C$8,D$8,E$8,F$8,G$8,H$8,I$8,J$8,K$8,L$8,M$8,N$8,O$8,P$8,Q$8)</f>
        <v>68081.6922751029</v>
      </c>
      <c r="E56" s="190" t="n">
        <f aca="false">NPV(+$E$41,C$8,D$8,E$8,F$8,G$8,H$8,I$8,J$8,K$8,L$8,M$8,N$8,O$8,P$8,Q$8)</f>
        <v>43205.1563666772</v>
      </c>
    </row>
    <row r="57" customFormat="false" ht="12.75" hidden="false" customHeight="false" outlineLevel="0" collapsed="false">
      <c r="A57" s="173"/>
      <c r="B57" s="173"/>
      <c r="C57" s="147"/>
      <c r="D57" s="173"/>
      <c r="E57" s="173"/>
    </row>
    <row r="58" customFormat="false" ht="12.75" hidden="false" customHeight="false" outlineLevel="0" collapsed="false">
      <c r="A58" s="173"/>
      <c r="B58" s="173"/>
      <c r="C58" s="147"/>
      <c r="D58" s="173"/>
      <c r="E58" s="173"/>
    </row>
    <row r="59" customFormat="false" ht="12.75" hidden="false" customHeight="false" outlineLevel="0" collapsed="false">
      <c r="A59" s="173"/>
      <c r="B59" s="173"/>
      <c r="C59" s="147"/>
      <c r="D59" s="173"/>
      <c r="E59" s="173"/>
    </row>
    <row r="60" customFormat="false" ht="12.75" hidden="false" customHeight="false" outlineLevel="0" collapsed="false">
      <c r="A60" s="173"/>
      <c r="B60" s="173"/>
      <c r="C60" s="147"/>
      <c r="D60" s="173"/>
      <c r="E60" s="173"/>
    </row>
    <row r="61" customFormat="false" ht="12.75" hidden="false" customHeight="false" outlineLevel="0" collapsed="false">
      <c r="A61" s="173"/>
      <c r="B61" s="173"/>
      <c r="C61" s="147"/>
      <c r="D61" s="173"/>
      <c r="E61" s="173"/>
    </row>
    <row r="62" customFormat="false" ht="12.75" hidden="false" customHeight="false" outlineLevel="0" collapsed="false">
      <c r="A62" s="173"/>
      <c r="B62" s="173"/>
      <c r="C62" s="147"/>
      <c r="D62" s="173"/>
      <c r="E62" s="173"/>
    </row>
    <row r="63" customFormat="false" ht="12.75" hidden="false" customHeight="false" outlineLevel="0" collapsed="false">
      <c r="A63" s="173"/>
      <c r="B63" s="173"/>
      <c r="C63" s="147"/>
      <c r="D63" s="173"/>
      <c r="E63" s="173"/>
    </row>
    <row r="64" customFormat="false" ht="12.75" hidden="false" customHeight="false" outlineLevel="0" collapsed="false">
      <c r="A64" s="173"/>
      <c r="B64" s="173"/>
      <c r="C64" s="147"/>
      <c r="D64" s="173"/>
      <c r="E64" s="173"/>
    </row>
    <row r="65" customFormat="false" ht="12.75" hidden="false" customHeight="false" outlineLevel="0" collapsed="false">
      <c r="A65" s="173"/>
      <c r="B65" s="173"/>
      <c r="C65" s="147"/>
      <c r="D65" s="173"/>
      <c r="E65" s="173"/>
    </row>
    <row r="66" customFormat="false" ht="12.75" hidden="false" customHeight="false" outlineLevel="0" collapsed="false">
      <c r="A66" s="173"/>
      <c r="B66" s="173"/>
      <c r="C66" s="147"/>
      <c r="D66" s="173"/>
      <c r="E66" s="173"/>
    </row>
    <row r="67" customFormat="false" ht="12.75" hidden="false" customHeight="false" outlineLevel="0" collapsed="false">
      <c r="A67" s="173"/>
      <c r="B67" s="173"/>
      <c r="C67" s="147"/>
      <c r="D67" s="173"/>
      <c r="E67" s="173"/>
    </row>
    <row r="68" customFormat="false" ht="12.75" hidden="false" customHeight="false" outlineLevel="0" collapsed="false">
      <c r="A68" s="173"/>
      <c r="B68" s="173"/>
      <c r="C68" s="147"/>
      <c r="D68" s="173"/>
      <c r="E68" s="173"/>
    </row>
    <row r="69" customFormat="false" ht="12.75" hidden="false" customHeight="false" outlineLevel="0" collapsed="false">
      <c r="A69" s="173"/>
      <c r="B69" s="173"/>
      <c r="C69" s="147"/>
      <c r="D69" s="173"/>
      <c r="E69" s="173"/>
    </row>
    <row r="70" customFormat="false" ht="12.75" hidden="false" customHeight="false" outlineLevel="0" collapsed="false">
      <c r="A70" s="173"/>
      <c r="B70" s="173"/>
      <c r="C70" s="147"/>
      <c r="D70" s="173"/>
      <c r="E70" s="173"/>
    </row>
    <row r="71" customFormat="false" ht="12.75" hidden="false" customHeight="false" outlineLevel="0" collapsed="false">
      <c r="A71" s="173"/>
      <c r="B71" s="173"/>
      <c r="C71" s="147"/>
      <c r="D71" s="173"/>
      <c r="E71" s="173"/>
    </row>
    <row r="72" customFormat="false" ht="12.75" hidden="false" customHeight="false" outlineLevel="0" collapsed="false">
      <c r="A72" s="173"/>
      <c r="B72" s="173"/>
      <c r="C72" s="147"/>
      <c r="D72" s="173"/>
      <c r="E72" s="173"/>
    </row>
    <row r="73" customFormat="false" ht="12.75" hidden="false" customHeight="false" outlineLevel="0" collapsed="false">
      <c r="A73" s="173"/>
      <c r="B73" s="173"/>
      <c r="C73" s="147"/>
      <c r="D73" s="173"/>
      <c r="E73" s="173"/>
    </row>
    <row r="74" customFormat="false" ht="12.75" hidden="false" customHeight="false" outlineLevel="0" collapsed="false">
      <c r="A74" s="173"/>
      <c r="B74" s="173"/>
      <c r="C74" s="147"/>
      <c r="D74" s="173"/>
      <c r="E74" s="173"/>
    </row>
    <row r="75" customFormat="false" ht="12.75" hidden="false" customHeight="false" outlineLevel="0" collapsed="false">
      <c r="C75" s="147"/>
      <c r="D75" s="173"/>
    </row>
    <row r="76" customFormat="false" ht="12.75" hidden="false" customHeight="false" outlineLevel="0" collapsed="false">
      <c r="C76" s="147"/>
      <c r="D76" s="173"/>
    </row>
    <row r="77" customFormat="false" ht="12.75" hidden="false" customHeight="false" outlineLevel="0" collapsed="false">
      <c r="C77" s="147"/>
      <c r="D77" s="173"/>
    </row>
    <row r="78" customFormat="false" ht="12.75" hidden="false" customHeight="false" outlineLevel="0" collapsed="false">
      <c r="C78" s="147"/>
      <c r="D78" s="173"/>
    </row>
    <row r="79" customFormat="false" ht="12.75" hidden="false" customHeight="false" outlineLevel="0" collapsed="false">
      <c r="C79" s="147"/>
      <c r="D79" s="173"/>
    </row>
    <row r="80" customFormat="false" ht="12.75" hidden="false" customHeight="false" outlineLevel="0" collapsed="false">
      <c r="C80" s="147"/>
      <c r="D80" s="173"/>
    </row>
    <row r="81" customFormat="false" ht="12.75" hidden="false" customHeight="false" outlineLevel="0" collapsed="false">
      <c r="C81" s="147"/>
      <c r="D81" s="173"/>
    </row>
    <row r="82" customFormat="false" ht="12.75" hidden="false" customHeight="false" outlineLevel="0" collapsed="false">
      <c r="C82" s="147"/>
      <c r="D82" s="173"/>
    </row>
    <row r="83" customFormat="false" ht="12.75" hidden="false" customHeight="false" outlineLevel="0" collapsed="false">
      <c r="C83" s="147"/>
      <c r="D83" s="147"/>
    </row>
    <row r="84" customFormat="false" ht="12.75" hidden="false" customHeight="false" outlineLevel="0" collapsed="false">
      <c r="C84" s="147"/>
      <c r="D84" s="147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720138888888889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W51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D34" activeCellId="0" sqref="D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13.41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22" min="13" style="0" width="9.7"/>
    <col collapsed="false" customWidth="true" hidden="false" outlineLevel="0" max="23" min="23" style="0" width="11.28"/>
  </cols>
  <sheetData>
    <row r="1" customFormat="false" ht="12.75" hidden="false" customHeight="false" outlineLevel="0" collapsed="false">
      <c r="A1" s="21" t="str">
        <f aca="false">+assumptions!A1</f>
        <v>Transwestern Pipeline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</row>
    <row r="2" customFormat="false" ht="12.75" hidden="false" customHeight="false" outlineLevel="0" collapsed="false">
      <c r="A2" s="21" t="str">
        <f aca="false">+assumptions!A2</f>
        <v>TransPecos Project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</row>
    <row r="3" customFormat="false" ht="12.75" hidden="false" customHeight="false" outlineLevel="0" collapsed="false">
      <c r="A3" s="21" t="s">
        <v>373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</row>
    <row r="4" customFormat="false" ht="12.75" hidden="false" customHeight="false" outlineLevel="0" collapsed="false">
      <c r="B4" s="0" t="s">
        <v>107</v>
      </c>
      <c r="C4" s="146" t="n">
        <f aca="false">(+interest!M2+30)-assumptions!B8</f>
        <v>366</v>
      </c>
    </row>
    <row r="5" customFormat="false" ht="12.75" hidden="false" customHeight="false" outlineLevel="0" collapsed="false">
      <c r="C5" s="147" t="n">
        <v>1</v>
      </c>
      <c r="D5" s="147" t="n">
        <v>2</v>
      </c>
      <c r="E5" s="147" t="n">
        <v>3</v>
      </c>
      <c r="F5" s="147" t="n">
        <v>4</v>
      </c>
      <c r="G5" s="147" t="n">
        <v>5</v>
      </c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customFormat="false" ht="12.75" hidden="false" customHeight="false" outlineLevel="0" collapsed="false">
      <c r="C6" s="148" t="n">
        <f aca="false">+assumptions!B8+1</f>
        <v>37987</v>
      </c>
      <c r="D6" s="149" t="n">
        <v>2005</v>
      </c>
      <c r="E6" s="150" t="n">
        <v>2006</v>
      </c>
      <c r="F6" s="149" t="n">
        <v>2007</v>
      </c>
      <c r="G6" s="150" t="n">
        <v>2008</v>
      </c>
      <c r="H6" s="149" t="n">
        <v>2009</v>
      </c>
      <c r="I6" s="150" t="n">
        <v>2010</v>
      </c>
      <c r="J6" s="149" t="n">
        <v>2011</v>
      </c>
      <c r="K6" s="150" t="n">
        <v>2012</v>
      </c>
      <c r="L6" s="149" t="n">
        <v>2013</v>
      </c>
      <c r="M6" s="150" t="n">
        <v>2014</v>
      </c>
      <c r="N6" s="149" t="n">
        <v>2015</v>
      </c>
      <c r="O6" s="150" t="n">
        <v>2016</v>
      </c>
      <c r="P6" s="149" t="n">
        <v>2017</v>
      </c>
      <c r="Q6" s="150" t="n">
        <v>2018</v>
      </c>
      <c r="R6" s="149" t="n">
        <v>2019</v>
      </c>
      <c r="S6" s="150" t="n">
        <v>2020</v>
      </c>
      <c r="T6" s="149" t="n">
        <v>2021</v>
      </c>
      <c r="U6" s="150" t="n">
        <v>2022</v>
      </c>
      <c r="V6" s="149" t="n">
        <v>2023</v>
      </c>
      <c r="W6" s="151" t="s">
        <v>108</v>
      </c>
    </row>
    <row r="7" customFormat="false" ht="12.75" hidden="false" customHeight="false" outlineLevel="0" collapsed="false">
      <c r="A7" s="0" t="s">
        <v>109</v>
      </c>
    </row>
    <row r="8" customFormat="false" ht="12.75" hidden="false" customHeight="false" outlineLevel="0" collapsed="false">
      <c r="A8" s="0" t="s">
        <v>110</v>
      </c>
      <c r="C8" s="152" t="n">
        <f aca="false">+revenues!C58</f>
        <v>22926.24</v>
      </c>
      <c r="D8" s="152" t="n">
        <f aca="false">+revenues!D58</f>
        <v>22863.6</v>
      </c>
      <c r="E8" s="152" t="n">
        <f aca="false">+revenues!E58</f>
        <v>22863.6</v>
      </c>
      <c r="F8" s="152" t="n">
        <f aca="false">+revenues!F58</f>
        <v>22863.6</v>
      </c>
      <c r="G8" s="152" t="n">
        <f aca="false">+revenues!G58</f>
        <v>22926.24</v>
      </c>
      <c r="H8" s="152" t="n">
        <f aca="false">+revenues!H58</f>
        <v>22863.6</v>
      </c>
      <c r="I8" s="152" t="n">
        <f aca="false">+revenues!I58</f>
        <v>22863.6</v>
      </c>
      <c r="J8" s="152" t="n">
        <f aca="false">+revenues!J58</f>
        <v>22863.6</v>
      </c>
      <c r="K8" s="152" t="n">
        <f aca="false">+revenues!K58</f>
        <v>22926.24</v>
      </c>
      <c r="L8" s="152" t="n">
        <f aca="false">+revenues!L58</f>
        <v>22863.6</v>
      </c>
      <c r="M8" s="152" t="n">
        <f aca="false">+revenues!M58</f>
        <v>22863.6</v>
      </c>
      <c r="N8" s="152" t="n">
        <f aca="false">+revenues!N58</f>
        <v>22863.6</v>
      </c>
      <c r="O8" s="152" t="n">
        <f aca="false">+revenues!O58</f>
        <v>22926.24</v>
      </c>
      <c r="P8" s="152" t="n">
        <f aca="false">+revenues!P58</f>
        <v>22863.6</v>
      </c>
      <c r="Q8" s="152" t="n">
        <f aca="false">+revenues!Q58</f>
        <v>22863.6</v>
      </c>
      <c r="R8" s="152" t="n">
        <f aca="false">+revenues!R58</f>
        <v>22863.6</v>
      </c>
      <c r="S8" s="152" t="n">
        <f aca="false">+revenues!S58</f>
        <v>22863.6</v>
      </c>
      <c r="T8" s="152" t="n">
        <f aca="false">+revenues!T58</f>
        <v>22863.6</v>
      </c>
      <c r="U8" s="152" t="n">
        <f aca="false">+revenues!U58</f>
        <v>22863.6</v>
      </c>
      <c r="V8" s="152" t="n">
        <f aca="false">+revenues!V58</f>
        <v>22863.6</v>
      </c>
      <c r="W8" s="152" t="n">
        <f aca="false">SUM(C8:Q8)</f>
        <v>343204.56</v>
      </c>
    </row>
    <row r="9" customFormat="false" ht="15" hidden="false" customHeight="false" outlineLevel="0" collapsed="false">
      <c r="A9" s="0" t="s">
        <v>111</v>
      </c>
      <c r="C9" s="153" t="n">
        <f aca="false">+assumptions!B12</f>
        <v>5210.96796</v>
      </c>
      <c r="D9" s="153" t="n">
        <v>0</v>
      </c>
      <c r="E9" s="153" t="n">
        <v>0</v>
      </c>
      <c r="F9" s="153" t="n">
        <v>0</v>
      </c>
      <c r="G9" s="153" t="n">
        <v>0</v>
      </c>
      <c r="H9" s="153" t="n">
        <v>0</v>
      </c>
      <c r="I9" s="153" t="n">
        <v>0</v>
      </c>
      <c r="J9" s="153" t="n">
        <v>0</v>
      </c>
      <c r="K9" s="153" t="n">
        <v>0</v>
      </c>
      <c r="L9" s="153" t="n">
        <v>0</v>
      </c>
      <c r="M9" s="153" t="n">
        <v>0</v>
      </c>
      <c r="N9" s="153" t="n">
        <v>0</v>
      </c>
      <c r="O9" s="153" t="n">
        <v>0</v>
      </c>
      <c r="P9" s="153" t="n">
        <v>0</v>
      </c>
      <c r="Q9" s="153" t="n">
        <v>0</v>
      </c>
      <c r="R9" s="153" t="n">
        <v>0</v>
      </c>
      <c r="S9" s="153" t="n">
        <v>0</v>
      </c>
      <c r="T9" s="153" t="n">
        <v>0</v>
      </c>
      <c r="U9" s="153" t="n">
        <v>0</v>
      </c>
      <c r="V9" s="153" t="n">
        <v>0</v>
      </c>
      <c r="W9" s="153" t="n">
        <f aca="false">SUM(C9:Q9)</f>
        <v>5210.96796</v>
      </c>
    </row>
    <row r="10" customFormat="false" ht="12.75" hidden="false" customHeight="false" outlineLevel="0" collapsed="false">
      <c r="A10" s="20" t="s">
        <v>112</v>
      </c>
      <c r="C10" s="152" t="n">
        <f aca="false">SUM(C8:C9)</f>
        <v>28137.20796</v>
      </c>
      <c r="D10" s="152" t="n">
        <f aca="false">+D9+D8</f>
        <v>22863.6</v>
      </c>
      <c r="E10" s="152" t="n">
        <f aca="false">+E9+E8</f>
        <v>22863.6</v>
      </c>
      <c r="F10" s="152" t="n">
        <f aca="false">+F9+F8</f>
        <v>22863.6</v>
      </c>
      <c r="G10" s="152" t="n">
        <f aca="false">+G9+G8</f>
        <v>22926.24</v>
      </c>
      <c r="H10" s="152" t="n">
        <f aca="false">+H9+H8</f>
        <v>22863.6</v>
      </c>
      <c r="I10" s="152" t="n">
        <f aca="false">+I9+I8</f>
        <v>22863.6</v>
      </c>
      <c r="J10" s="152" t="n">
        <f aca="false">+J9+J8</f>
        <v>22863.6</v>
      </c>
      <c r="K10" s="152" t="n">
        <f aca="false">+K9+K8</f>
        <v>22926.24</v>
      </c>
      <c r="L10" s="152" t="n">
        <f aca="false">+L9+L8</f>
        <v>22863.6</v>
      </c>
      <c r="M10" s="152" t="n">
        <f aca="false">+M9+M8</f>
        <v>22863.6</v>
      </c>
      <c r="N10" s="152" t="n">
        <f aca="false">+N9+N8</f>
        <v>22863.6</v>
      </c>
      <c r="O10" s="152" t="n">
        <f aca="false">+O9+O8</f>
        <v>22926.24</v>
      </c>
      <c r="P10" s="152" t="n">
        <f aca="false">+P9+P8</f>
        <v>22863.6</v>
      </c>
      <c r="Q10" s="152" t="n">
        <f aca="false">+Q9+Q8</f>
        <v>22863.6</v>
      </c>
      <c r="R10" s="152" t="n">
        <f aca="false">+R9+R8</f>
        <v>22863.6</v>
      </c>
      <c r="S10" s="152" t="n">
        <f aca="false">+S9+S8</f>
        <v>22863.6</v>
      </c>
      <c r="T10" s="152" t="n">
        <f aca="false">+T9+T8</f>
        <v>22863.6</v>
      </c>
      <c r="U10" s="152" t="n">
        <f aca="false">+U9+U8</f>
        <v>22863.6</v>
      </c>
      <c r="V10" s="152" t="n">
        <f aca="false">+V9+V8</f>
        <v>22863.6</v>
      </c>
      <c r="W10" s="152" t="n">
        <f aca="false">SUM(C10:Q10)</f>
        <v>348415.52796</v>
      </c>
    </row>
    <row r="11" customFormat="false" ht="12.75" hidden="false" customHeight="false" outlineLevel="0" collapsed="false"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</row>
    <row r="12" customFormat="false" ht="12.75" hidden="false" customHeight="false" outlineLevel="0" collapsed="false">
      <c r="A12" s="0" t="s">
        <v>113</v>
      </c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</row>
    <row r="13" customFormat="false" ht="12.75" hidden="false" customHeight="false" outlineLevel="0" collapsed="false">
      <c r="A13" s="0" t="s">
        <v>114</v>
      </c>
      <c r="C13" s="152" t="n">
        <f aca="false">+DCF!D45/365*C4</f>
        <v>757.670136986302</v>
      </c>
      <c r="D13" s="152" t="n">
        <f aca="false">+DCF!E45</f>
        <v>778.268</v>
      </c>
      <c r="E13" s="152" t="n">
        <f aca="false">+DCF!F45</f>
        <v>801.61604</v>
      </c>
      <c r="F13" s="152" t="n">
        <f aca="false">+DCF!G45</f>
        <v>825.6645212</v>
      </c>
      <c r="G13" s="152" t="n">
        <f aca="false">+DCF!H45</f>
        <v>850.434456836</v>
      </c>
      <c r="H13" s="152" t="n">
        <f aca="false">+DCF!I45</f>
        <v>875.94749054108</v>
      </c>
      <c r="I13" s="152" t="n">
        <f aca="false">+DCF!J45</f>
        <v>902.225915257312</v>
      </c>
      <c r="J13" s="152" t="n">
        <f aca="false">+DCF!K45</f>
        <v>929.292692715032</v>
      </c>
      <c r="K13" s="152" t="n">
        <f aca="false">+DCF!L45</f>
        <v>957.171473496483</v>
      </c>
      <c r="L13" s="152" t="n">
        <f aca="false">+DCF!M45</f>
        <v>985.886617701377</v>
      </c>
      <c r="M13" s="152" t="n">
        <f aca="false">+DCF!N45</f>
        <v>1015.46321623242</v>
      </c>
      <c r="N13" s="152" t="n">
        <f aca="false">+DCF!O45</f>
        <v>1045.92711271939</v>
      </c>
      <c r="O13" s="152" t="n">
        <f aca="false">+DCF!P45</f>
        <v>1077.30492610097</v>
      </c>
      <c r="P13" s="152" t="n">
        <f aca="false">+DCF!Q45</f>
        <v>1109.624073884</v>
      </c>
      <c r="Q13" s="152" t="n">
        <f aca="false">+DCF!R45</f>
        <v>1142.91279610052</v>
      </c>
      <c r="R13" s="152" t="n">
        <f aca="false">+DCF!S45</f>
        <v>1177.20017998354</v>
      </c>
      <c r="S13" s="152" t="n">
        <f aca="false">+DCF!T45</f>
        <v>1212.51618538304</v>
      </c>
      <c r="T13" s="152" t="n">
        <f aca="false">+DCF!U45</f>
        <v>1248.89167094454</v>
      </c>
      <c r="U13" s="152" t="n">
        <f aca="false">+DCF!V45</f>
        <v>1286.35842107287</v>
      </c>
      <c r="V13" s="152" t="n">
        <f aca="false">+DCF!W45</f>
        <v>1324.94917370506</v>
      </c>
      <c r="W13" s="152" t="n">
        <f aca="false">SUM(C13:Q13)</f>
        <v>14055.4094697709</v>
      </c>
    </row>
    <row r="14" customFormat="false" ht="12.75" hidden="false" customHeight="false" outlineLevel="0" collapsed="false">
      <c r="A14" s="0" t="s">
        <v>115</v>
      </c>
      <c r="C14" s="152" t="n">
        <f aca="false">+DCF!D46</f>
        <v>6643.984149</v>
      </c>
      <c r="D14" s="152" t="n">
        <f aca="false">+DCF!E46</f>
        <v>6005.58364407504</v>
      </c>
      <c r="E14" s="152" t="n">
        <f aca="false">+DCF!F46</f>
        <v>5582.79005856214</v>
      </c>
      <c r="F14" s="152" t="n">
        <f aca="false">+DCF!G46</f>
        <v>5181.68808469811</v>
      </c>
      <c r="G14" s="152" t="n">
        <f aca="false">+DCF!H46</f>
        <v>4800.23615903363</v>
      </c>
      <c r="H14" s="152" t="n">
        <f aca="false">+DCF!I46</f>
        <v>4436.64791355057</v>
      </c>
      <c r="I14" s="152" t="n">
        <f aca="false">+DCF!J46</f>
        <v>4081.48111729589</v>
      </c>
      <c r="J14" s="152" t="n">
        <f aca="false">+DCF!K46</f>
        <v>3726.31432104121</v>
      </c>
      <c r="K14" s="152" t="n">
        <f aca="false">+DCF!L46</f>
        <v>3370.89232935537</v>
      </c>
      <c r="L14" s="152" t="n">
        <f aca="false">+DCF!M46</f>
        <v>3015.72553310069</v>
      </c>
      <c r="M14" s="152" t="n">
        <f aca="false">+DCF!N46</f>
        <v>2660.30354141485</v>
      </c>
      <c r="N14" s="152" t="n">
        <f aca="false">+DCF!O46</f>
        <v>2305.13674516017</v>
      </c>
      <c r="O14" s="152" t="n">
        <f aca="false">+DCF!P46</f>
        <v>1949.71475347433</v>
      </c>
      <c r="P14" s="152" t="n">
        <f aca="false">+DCF!Q46</f>
        <v>1594.54795721966</v>
      </c>
      <c r="Q14" s="152" t="n">
        <f aca="false">+DCF!R46</f>
        <v>1314.66381315809</v>
      </c>
      <c r="R14" s="152" t="n">
        <f aca="false">+DCF!S46</f>
        <v>1110.06232128963</v>
      </c>
      <c r="S14" s="152" t="n">
        <f aca="false">+DCF!T46</f>
        <v>905.46082942118</v>
      </c>
      <c r="T14" s="152" t="n">
        <f aca="false">+DCF!U46</f>
        <v>700.859337552725</v>
      </c>
      <c r="U14" s="152" t="n">
        <f aca="false">+DCF!V46</f>
        <v>496.25784568427</v>
      </c>
      <c r="V14" s="152" t="n">
        <f aca="false">+DCF!W46</f>
        <v>291.656353815816</v>
      </c>
      <c r="W14" s="152" t="n">
        <f aca="false">AVERAGE([3]data1int!F2:F1001)</f>
        <v>-3300.96295144265</v>
      </c>
    </row>
    <row r="15" customFormat="false" ht="12.75" hidden="false" customHeight="false" outlineLevel="0" collapsed="false">
      <c r="A15" s="0" t="s">
        <v>116</v>
      </c>
      <c r="C15" s="152" t="n">
        <f aca="false">+DCF!D48</f>
        <v>2605.48398</v>
      </c>
      <c r="D15" s="152" t="n">
        <f aca="false">+DCF!E48</f>
        <v>2683.6484994</v>
      </c>
      <c r="E15" s="152" t="n">
        <f aca="false">+DCF!F48</f>
        <v>2764.157954382</v>
      </c>
      <c r="F15" s="152" t="n">
        <f aca="false">+DCF!G48</f>
        <v>2847.08269301346</v>
      </c>
      <c r="G15" s="152" t="n">
        <f aca="false">+DCF!H48</f>
        <v>2932.49517380386</v>
      </c>
      <c r="H15" s="152" t="n">
        <f aca="false">+DCF!I48</f>
        <v>3020.47002901798</v>
      </c>
      <c r="I15" s="152" t="n">
        <f aca="false">+DCF!J48</f>
        <v>3111.08412988852</v>
      </c>
      <c r="J15" s="152" t="n">
        <f aca="false">+DCF!K48</f>
        <v>3204.41665378518</v>
      </c>
      <c r="K15" s="152" t="n">
        <f aca="false">+DCF!L48</f>
        <v>3300.54915339873</v>
      </c>
      <c r="L15" s="152" t="n">
        <f aca="false">+DCF!M48</f>
        <v>3399.56562800069</v>
      </c>
      <c r="M15" s="152" t="n">
        <f aca="false">+DCF!N48</f>
        <v>3501.55259684071</v>
      </c>
      <c r="N15" s="152" t="n">
        <f aca="false">+DCF!O48</f>
        <v>3606.59917474594</v>
      </c>
      <c r="O15" s="152" t="n">
        <f aca="false">+DCF!P48</f>
        <v>3714.79714998831</v>
      </c>
      <c r="P15" s="152" t="n">
        <f aca="false">+DCF!Q48</f>
        <v>3826.24106448796</v>
      </c>
      <c r="Q15" s="152" t="n">
        <f aca="false">+DCF!R48</f>
        <v>3941.0282964226</v>
      </c>
      <c r="R15" s="152" t="n">
        <f aca="false">+DCF!S48</f>
        <v>4059.25914531528</v>
      </c>
      <c r="S15" s="152" t="n">
        <f aca="false">+DCF!T48</f>
        <v>4181.03691967474</v>
      </c>
      <c r="T15" s="152" t="n">
        <f aca="false">+DCF!U48</f>
        <v>4306.46802726498</v>
      </c>
      <c r="U15" s="152" t="n">
        <f aca="false">+DCF!V48</f>
        <v>4435.66206808293</v>
      </c>
      <c r="V15" s="152" t="n">
        <f aca="false">+DCF!W48</f>
        <v>4568.73193012542</v>
      </c>
      <c r="W15" s="152" t="n">
        <f aca="false">SUM(C15:Q15)</f>
        <v>48459.172177176</v>
      </c>
    </row>
    <row r="16" customFormat="false" ht="12.75" hidden="false" customHeight="false" outlineLevel="0" collapsed="false">
      <c r="A16" s="0" t="s">
        <v>117</v>
      </c>
      <c r="C16" s="152" t="n">
        <f aca="false">+DCF!D37+DCF!D41-DCF!D33</f>
        <v>0</v>
      </c>
      <c r="D16" s="152" t="n">
        <f aca="false">+DCF!E37+DCF!E41-DCF!E33</f>
        <v>0</v>
      </c>
      <c r="E16" s="152" t="n">
        <f aca="false">+DCF!F37+DCF!F41-DCF!F33</f>
        <v>0</v>
      </c>
      <c r="F16" s="152" t="n">
        <f aca="false">+DCF!G37+DCF!G41-DCF!G33</f>
        <v>0</v>
      </c>
      <c r="G16" s="152" t="n">
        <f aca="false">+DCF!H37+DCF!H41-DCF!H33</f>
        <v>0</v>
      </c>
      <c r="H16" s="152" t="n">
        <f aca="false">+DCF!I37+DCF!I41-DCF!I33</f>
        <v>0</v>
      </c>
      <c r="I16" s="152" t="n">
        <f aca="false">+DCF!J37+DCF!J41-DCF!J33</f>
        <v>0</v>
      </c>
      <c r="J16" s="152" t="n">
        <f aca="false">+DCF!K37+DCF!K41-DCF!K33</f>
        <v>0</v>
      </c>
      <c r="K16" s="152" t="n">
        <f aca="false">+DCF!L37+DCF!L41-DCF!L33</f>
        <v>0</v>
      </c>
      <c r="L16" s="152" t="n">
        <f aca="false">+DCF!M37+DCF!M41-DCF!M33</f>
        <v>0</v>
      </c>
      <c r="M16" s="152" t="n">
        <f aca="false">+DCF!N37+DCF!N41-DCF!N33</f>
        <v>0</v>
      </c>
      <c r="N16" s="152" t="n">
        <f aca="false">+DCF!O37+DCF!O41-DCF!O33</f>
        <v>0</v>
      </c>
      <c r="O16" s="152" t="n">
        <f aca="false">+DCF!P37+DCF!P41-DCF!P33</f>
        <v>0</v>
      </c>
      <c r="P16" s="152" t="n">
        <f aca="false">+DCF!Q37+DCF!Q41-DCF!Q33</f>
        <v>0</v>
      </c>
      <c r="Q16" s="152" t="n">
        <f aca="false">+DCF!R37+DCF!R41-DCF!R33</f>
        <v>0</v>
      </c>
      <c r="R16" s="152" t="n">
        <f aca="false">+DCF!S37+DCF!S41-DCF!S33</f>
        <v>0</v>
      </c>
      <c r="S16" s="152" t="n">
        <f aca="false">+DCF!T37+DCF!T41-DCF!T33</f>
        <v>0</v>
      </c>
      <c r="T16" s="152" t="n">
        <f aca="false">+DCF!U37+DCF!U41-DCF!U33</f>
        <v>0</v>
      </c>
      <c r="U16" s="152" t="n">
        <f aca="false">+DCF!V37+DCF!V41-DCF!V33</f>
        <v>0</v>
      </c>
      <c r="V16" s="152" t="n">
        <f aca="false">+DCF!W37+DCF!W41-DCF!W33</f>
        <v>0</v>
      </c>
      <c r="W16" s="152" t="n">
        <f aca="false">SUM(C16:Q16)</f>
        <v>0</v>
      </c>
    </row>
    <row r="17" customFormat="false" ht="15" hidden="false" customHeight="false" outlineLevel="0" collapsed="false">
      <c r="A17" s="20" t="s">
        <v>118</v>
      </c>
      <c r="C17" s="153" t="n">
        <f aca="false">((AVERAGE([1]data1cf!$BZ$2:$BZ$1001)*assumptions!B28)/365*C4)</f>
        <v>7216.46575729682</v>
      </c>
      <c r="D17" s="153" t="n">
        <f aca="false">((AVERAGE([1]data1cf!$BZ$2:$BZ$1001)*assumptions!B28))</f>
        <v>7196.74863774136</v>
      </c>
      <c r="E17" s="153" t="n">
        <f aca="false">+D17</f>
        <v>7196.74863774136</v>
      </c>
      <c r="F17" s="153" t="n">
        <f aca="false">+E17</f>
        <v>7196.74863774136</v>
      </c>
      <c r="G17" s="153" t="n">
        <f aca="false">+F17</f>
        <v>7196.74863774136</v>
      </c>
      <c r="H17" s="153" t="n">
        <f aca="false">IF(DCF!$C$7-DCF!I6&gt;-1,+EARNINGS!G17,0)</f>
        <v>7196.74863774136</v>
      </c>
      <c r="I17" s="153" t="n">
        <f aca="false">IF(DCF!$C$7-DCF!J6&gt;-1,+EARNINGS!H17,0)</f>
        <v>7196.74863774136</v>
      </c>
      <c r="J17" s="153" t="n">
        <f aca="false">IF(DCF!$C$7-DCF!K6&gt;-1,+EARNINGS!I17,0)</f>
        <v>7196.74863774136</v>
      </c>
      <c r="K17" s="153" t="n">
        <f aca="false">IF(DCF!$C$7-DCF!L6&gt;-1,+EARNINGS!J17,0)</f>
        <v>7196.74863774136</v>
      </c>
      <c r="L17" s="153" t="n">
        <f aca="false">IF(DCF!$C$7-DCF!M6&gt;-1,+EARNINGS!K17,0)</f>
        <v>7196.74863774136</v>
      </c>
      <c r="M17" s="153" t="n">
        <f aca="false">IF(DCF!$C$7-DCF!N6&gt;-1,+EARNINGS!L17,0)</f>
        <v>7196.74863774136</v>
      </c>
      <c r="N17" s="153" t="n">
        <f aca="false">IF(DCF!$C$7-DCF!O6&gt;-1,+EARNINGS!M17,0)</f>
        <v>7196.74863774136</v>
      </c>
      <c r="O17" s="153" t="n">
        <f aca="false">IF(DCF!$C$7-DCF!P6&gt;-1,+EARNINGS!N17,0)</f>
        <v>7196.74863774136</v>
      </c>
      <c r="P17" s="153" t="n">
        <f aca="false">IF(DCF!$C$7-DCF!Q6&gt;-1,+EARNINGS!O17,0)</f>
        <v>7196.74863774136</v>
      </c>
      <c r="Q17" s="153" t="n">
        <f aca="false">IF(DCF!$C$7-DCF!R6&gt;-1,+EARNINGS!P17,0)</f>
        <v>7196.74863774136</v>
      </c>
      <c r="R17" s="153" t="n">
        <f aca="false">IF(DCF!$C$7-DCF!S6&gt;-1,+EARNINGS!Q17,0)</f>
        <v>7196.74863774136</v>
      </c>
      <c r="S17" s="153" t="n">
        <f aca="false">IF(DCF!$C$7-DCF!T6&gt;-1,+EARNINGS!R17,0)</f>
        <v>7196.74863774136</v>
      </c>
      <c r="T17" s="153" t="n">
        <f aca="false">IF(DCF!$C$7-DCF!U6&gt;-1,+EARNINGS!S17,0)</f>
        <v>7196.74863774136</v>
      </c>
      <c r="U17" s="153" t="n">
        <f aca="false">IF(DCF!$C$7-DCF!V6&gt;-1,+EARNINGS!T17,0)</f>
        <v>7196.74863774136</v>
      </c>
      <c r="V17" s="153" t="n">
        <f aca="false">IF(DCF!$C$7-DCF!W6&gt;-1,+EARNINGS!U17,0)</f>
        <v>7196.74863774136</v>
      </c>
      <c r="W17" s="154" t="n">
        <f aca="false">SUM(C17:Q17)</f>
        <v>107970.946685676</v>
      </c>
    </row>
    <row r="18" customFormat="false" ht="12.75" hidden="false" customHeight="false" outlineLevel="0" collapsed="false">
      <c r="A18" s="20" t="s">
        <v>119</v>
      </c>
      <c r="C18" s="152" t="n">
        <f aca="false">SUM(C13:C17)</f>
        <v>17223.6040232831</v>
      </c>
      <c r="D18" s="152" t="n">
        <f aca="false">SUM(D13:D17)</f>
        <v>16664.2487812164</v>
      </c>
      <c r="E18" s="152" t="n">
        <f aca="false">SUM(E13:E17)</f>
        <v>16345.3126906855</v>
      </c>
      <c r="F18" s="152" t="n">
        <f aca="false">SUM(F13:F17)</f>
        <v>16051.1839366529</v>
      </c>
      <c r="G18" s="152" t="n">
        <f aca="false">SUM(G13:G17)</f>
        <v>15779.9144274149</v>
      </c>
      <c r="H18" s="152" t="n">
        <f aca="false">SUM(H13:H17)</f>
        <v>15529.814070851</v>
      </c>
      <c r="I18" s="152" t="n">
        <f aca="false">SUM(I13:I17)</f>
        <v>15291.5398001831</v>
      </c>
      <c r="J18" s="152" t="n">
        <f aca="false">SUM(J13:J17)</f>
        <v>15056.7723052828</v>
      </c>
      <c r="K18" s="152" t="n">
        <f aca="false">SUM(K13:K17)</f>
        <v>14825.361593992</v>
      </c>
      <c r="L18" s="152" t="n">
        <f aca="false">SUM(L13:L17)</f>
        <v>14597.9264165441</v>
      </c>
      <c r="M18" s="152" t="n">
        <f aca="false">SUM(M13:M17)</f>
        <v>14374.0679922293</v>
      </c>
      <c r="N18" s="152" t="n">
        <f aca="false">SUM(N13:N17)</f>
        <v>14154.4116703669</v>
      </c>
      <c r="O18" s="152" t="n">
        <f aca="false">SUM(O13:O17)</f>
        <v>13938.565467305</v>
      </c>
      <c r="P18" s="152" t="n">
        <f aca="false">SUM(P13:P17)</f>
        <v>13727.161733333</v>
      </c>
      <c r="Q18" s="152" t="n">
        <f aca="false">SUM(Q13:Q17)</f>
        <v>13595.3535434226</v>
      </c>
      <c r="R18" s="152" t="n">
        <f aca="false">SUM(R13:R17)</f>
        <v>13543.2702843298</v>
      </c>
      <c r="S18" s="152" t="n">
        <f aca="false">SUM(S13:S17)</f>
        <v>13495.7625722203</v>
      </c>
      <c r="T18" s="152" t="n">
        <f aca="false">SUM(T13:T17)</f>
        <v>13452.9676735036</v>
      </c>
      <c r="U18" s="152" t="n">
        <f aca="false">SUM(U13:U17)</f>
        <v>13415.0269725814</v>
      </c>
      <c r="V18" s="152" t="n">
        <f aca="false">SUM(V13:V17)</f>
        <v>13382.0860953877</v>
      </c>
      <c r="W18" s="152" t="n">
        <f aca="false">SUM(C18:Q18)</f>
        <v>227155.238452762</v>
      </c>
    </row>
    <row r="19" customFormat="false" ht="12.75" hidden="false" customHeight="false" outlineLevel="0" collapsed="false"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</row>
    <row r="20" customFormat="false" ht="12.75" hidden="false" customHeight="false" outlineLevel="0" collapsed="false">
      <c r="A20" s="0" t="s">
        <v>120</v>
      </c>
      <c r="C20" s="152" t="n">
        <f aca="false">+C10-C18</f>
        <v>10913.6039367169</v>
      </c>
      <c r="D20" s="152" t="n">
        <f aca="false">+D10-D18</f>
        <v>6199.3512187836</v>
      </c>
      <c r="E20" s="152" t="n">
        <f aca="false">+E10-E18</f>
        <v>6518.2873093145</v>
      </c>
      <c r="F20" s="152" t="n">
        <f aca="false">+F10-F18</f>
        <v>6812.41606334707</v>
      </c>
      <c r="G20" s="152" t="n">
        <f aca="false">+G10-G18</f>
        <v>7146.32557258515</v>
      </c>
      <c r="H20" s="152" t="n">
        <f aca="false">+H10-H18</f>
        <v>7333.78592914901</v>
      </c>
      <c r="I20" s="152" t="n">
        <f aca="false">+I10-I18</f>
        <v>7572.06019981691</v>
      </c>
      <c r="J20" s="152" t="n">
        <f aca="false">+J10-J18</f>
        <v>7806.82769471722</v>
      </c>
      <c r="K20" s="152" t="n">
        <f aca="false">+K10-K18</f>
        <v>8100.87840600805</v>
      </c>
      <c r="L20" s="152" t="n">
        <f aca="false">+L10-L18</f>
        <v>8265.67358345587</v>
      </c>
      <c r="M20" s="152" t="n">
        <f aca="false">+M10-M18</f>
        <v>8489.53200777065</v>
      </c>
      <c r="N20" s="152" t="n">
        <f aca="false">+N10-N18</f>
        <v>8709.18832963314</v>
      </c>
      <c r="O20" s="152" t="n">
        <f aca="false">+O10-O18</f>
        <v>8987.67453269502</v>
      </c>
      <c r="P20" s="152" t="n">
        <f aca="false">+P10-P18</f>
        <v>9136.43826666702</v>
      </c>
      <c r="Q20" s="152" t="n">
        <f aca="false">+Q10-Q18</f>
        <v>9268.24645657742</v>
      </c>
      <c r="R20" s="152" t="n">
        <f aca="false">+R10-R18</f>
        <v>9320.32971567018</v>
      </c>
      <c r="S20" s="152" t="n">
        <f aca="false">+S10-S18</f>
        <v>9367.83742777968</v>
      </c>
      <c r="T20" s="152" t="n">
        <f aca="false">+T10-T18</f>
        <v>9410.63232649639</v>
      </c>
      <c r="U20" s="152" t="n">
        <f aca="false">+U10-U18</f>
        <v>9448.57302741856</v>
      </c>
      <c r="V20" s="152" t="n">
        <f aca="false">+V10-V18</f>
        <v>9481.51390461234</v>
      </c>
      <c r="W20" s="152" t="n">
        <f aca="false">SUM(C20:Q20)</f>
        <v>121260.289507238</v>
      </c>
    </row>
    <row r="21" customFormat="false" ht="12.75" hidden="false" customHeight="false" outlineLevel="0" collapsed="false">
      <c r="A21" s="0" t="s">
        <v>121</v>
      </c>
      <c r="C21" s="152" t="n">
        <f aca="false">+C20*assumptions!$B$30</f>
        <v>4243.20921059552</v>
      </c>
      <c r="D21" s="152" t="n">
        <f aca="false">+D20*assumptions!$B$30</f>
        <v>2410.30775386306</v>
      </c>
      <c r="E21" s="152" t="n">
        <f aca="false">+E20*assumptions!$B$30</f>
        <v>2534.31010586148</v>
      </c>
      <c r="F21" s="152" t="n">
        <f aca="false">+F20*assumptions!$B$30</f>
        <v>2648.66736542934</v>
      </c>
      <c r="G21" s="152" t="n">
        <f aca="false">+G20*assumptions!$B$30</f>
        <v>2778.4913826211</v>
      </c>
      <c r="H21" s="152" t="n">
        <f aca="false">+H20*assumptions!$B$30</f>
        <v>2851.37596925313</v>
      </c>
      <c r="I21" s="152" t="n">
        <f aca="false">+I20*assumptions!$B$30</f>
        <v>2944.01700568882</v>
      </c>
      <c r="J21" s="152" t="n">
        <f aca="false">+J20*assumptions!$B$30</f>
        <v>3035.29460770605</v>
      </c>
      <c r="K21" s="152" t="n">
        <f aca="false">+K20*assumptions!$B$30</f>
        <v>3149.62152425593</v>
      </c>
      <c r="L21" s="152" t="n">
        <f aca="false">+L20*assumptions!$B$30</f>
        <v>3213.69388924764</v>
      </c>
      <c r="M21" s="152" t="n">
        <f aca="false">+M20*assumptions!$B$30</f>
        <v>3300.73004462123</v>
      </c>
      <c r="N21" s="152" t="n">
        <f aca="false">+N20*assumptions!$B$30</f>
        <v>3386.13242256136</v>
      </c>
      <c r="O21" s="152" t="n">
        <f aca="false">+O20*assumptions!$B$30</f>
        <v>3494.40785831182</v>
      </c>
      <c r="P21" s="152" t="n">
        <f aca="false">+P20*assumptions!$B$30</f>
        <v>3552.24719808014</v>
      </c>
      <c r="Q21" s="152" t="n">
        <f aca="false">+Q20*assumptions!$B$30</f>
        <v>3603.4942223173</v>
      </c>
      <c r="R21" s="152" t="n">
        <f aca="false">+R20*assumptions!$B$30</f>
        <v>3623.74419345257</v>
      </c>
      <c r="S21" s="152" t="n">
        <f aca="false">+S20*assumptions!$B$30</f>
        <v>3642.21519192074</v>
      </c>
      <c r="T21" s="152" t="n">
        <f aca="false">+T20*assumptions!$B$30</f>
        <v>3658.8538485418</v>
      </c>
      <c r="U21" s="152" t="n">
        <f aca="false">+U20*assumptions!$B$30</f>
        <v>3673.60519306034</v>
      </c>
      <c r="V21" s="152" t="n">
        <f aca="false">+V20*assumptions!$B$30</f>
        <v>3686.41260611328</v>
      </c>
      <c r="W21" s="152" t="n">
        <f aca="false">SUM(C21:Q21)</f>
        <v>47146.0005604139</v>
      </c>
    </row>
    <row r="23" customFormat="false" ht="12.75" hidden="false" customHeight="false" outlineLevel="0" collapsed="false">
      <c r="A23" s="0" t="s">
        <v>122</v>
      </c>
      <c r="C23" s="155" t="n">
        <f aca="false">+C10-C18-C21</f>
        <v>6670.39472612136</v>
      </c>
      <c r="D23" s="155" t="n">
        <f aca="false">+D10-D18-D21</f>
        <v>3789.04346492054</v>
      </c>
      <c r="E23" s="155" t="n">
        <f aca="false">+E10-E18-E21</f>
        <v>3983.97720345302</v>
      </c>
      <c r="F23" s="155" t="n">
        <f aca="false">+F10-F18-F21</f>
        <v>4163.74869791773</v>
      </c>
      <c r="G23" s="155" t="n">
        <f aca="false">+G10-G18-G21</f>
        <v>4367.83418996404</v>
      </c>
      <c r="H23" s="155" t="n">
        <f aca="false">+H10-H18-H21</f>
        <v>4482.40995989587</v>
      </c>
      <c r="I23" s="155" t="n">
        <f aca="false">+I10-I18-I21</f>
        <v>4628.0431941281</v>
      </c>
      <c r="J23" s="155" t="n">
        <f aca="false">+J10-J18-J21</f>
        <v>4771.53308701116</v>
      </c>
      <c r="K23" s="155" t="n">
        <f aca="false">+K10-K18-K21</f>
        <v>4951.25688175212</v>
      </c>
      <c r="L23" s="155" t="n">
        <f aca="false">+L10-L18-L21</f>
        <v>5051.97969420823</v>
      </c>
      <c r="M23" s="155" t="n">
        <f aca="false">+M10-M18-M21</f>
        <v>5188.80196314942</v>
      </c>
      <c r="N23" s="155" t="n">
        <f aca="false">+N10-N18-N21</f>
        <v>5323.05590707177</v>
      </c>
      <c r="O23" s="155" t="n">
        <f aca="false">+O10-O18-O21</f>
        <v>5493.2666743832</v>
      </c>
      <c r="P23" s="155" t="n">
        <f aca="false">+P10-P18-P21</f>
        <v>5584.19106858688</v>
      </c>
      <c r="Q23" s="155" t="n">
        <f aca="false">+Q10-Q18-Q21</f>
        <v>5664.75223426012</v>
      </c>
      <c r="R23" s="155" t="n">
        <f aca="false">+R10-R18-R21</f>
        <v>5696.58552221762</v>
      </c>
      <c r="S23" s="155" t="n">
        <f aca="false">+S10-S18-S21</f>
        <v>5725.62223585894</v>
      </c>
      <c r="T23" s="155" t="n">
        <f aca="false">+T10-T18-T21</f>
        <v>5751.7784779546</v>
      </c>
      <c r="U23" s="155" t="n">
        <f aca="false">+U10-U18-U21</f>
        <v>5774.96783435823</v>
      </c>
      <c r="V23" s="155" t="n">
        <f aca="false">+V10-V18-V21</f>
        <v>5795.10129849906</v>
      </c>
      <c r="W23" s="155" t="n">
        <f aca="false">+W10-W18-W21</f>
        <v>74114.2889468236</v>
      </c>
    </row>
    <row r="25" customFormat="false" ht="12.75" hidden="false" customHeight="false" outlineLevel="0" collapsed="false">
      <c r="A25" s="0" t="s">
        <v>123</v>
      </c>
      <c r="C25" s="152" t="n">
        <f aca="false">+interest!$N7*-1</f>
        <v>3924.05015577769</v>
      </c>
      <c r="D25" s="152" t="n">
        <f aca="false">+interest!$N15*-1</f>
        <v>3789.78275432092</v>
      </c>
      <c r="E25" s="152" t="n">
        <f aca="false">+interest!$N23*-1</f>
        <v>3462.24681438782</v>
      </c>
      <c r="F25" s="152" t="n">
        <f aca="false">+interest!$N31*-1</f>
        <v>3111.21721079847</v>
      </c>
      <c r="G25" s="152" t="n">
        <f aca="false">+interest!$N39*-1</f>
        <v>2732.63487926084</v>
      </c>
      <c r="H25" s="152" t="n">
        <f aca="false">+interest!$N47*-1</f>
        <v>2329.64561487056</v>
      </c>
      <c r="I25" s="152" t="n">
        <f aca="false">+interest!$N55*-1</f>
        <v>1901.34680497949</v>
      </c>
      <c r="J25" s="152" t="n">
        <f aca="false">+interest!$N63*-1</f>
        <v>1434.73370510881</v>
      </c>
      <c r="K25" s="152" t="n">
        <f aca="false">+interest!$N71*-1</f>
        <v>919.023358419908</v>
      </c>
      <c r="L25" s="152" t="n">
        <f aca="false">+interest!$N79*-1</f>
        <v>352.653219740544</v>
      </c>
      <c r="M25" s="152" t="n">
        <f aca="false">+interest!$N87*-1</f>
        <v>-267.050199640834</v>
      </c>
      <c r="N25" s="152" t="n">
        <f aca="false">+interest!$N95*-1</f>
        <v>-945.333465732263</v>
      </c>
      <c r="O25" s="152" t="n">
        <f aca="false">+interest!$N103*-1</f>
        <v>-1688.23529897329</v>
      </c>
      <c r="P25" s="152" t="n">
        <f aca="false">+interest!$N111*-1</f>
        <v>-2535.62707894387</v>
      </c>
      <c r="Q25" s="152" t="n">
        <f aca="false">+interest!$N119*-1</f>
        <v>-3524.21738297185</v>
      </c>
      <c r="R25" s="152" t="n">
        <f aca="false">+interest!$N127*-1</f>
        <v>-4563.5797294346</v>
      </c>
      <c r="S25" s="152" t="n">
        <f aca="false">+interest!$N135*-1</f>
        <v>-5569.80478349722</v>
      </c>
      <c r="T25" s="152" t="n">
        <f aca="false">+interest!$N143*-1</f>
        <v>-6602.39672269356</v>
      </c>
      <c r="U25" s="152" t="n">
        <f aca="false">+interest!$N151*-1</f>
        <v>-7717.05869921875</v>
      </c>
      <c r="V25" s="152" t="n">
        <f aca="false">+interest!$N159*-1</f>
        <v>-8877.35232960733</v>
      </c>
      <c r="W25" s="152" t="n">
        <f aca="false">SUM(C25:Q25)</f>
        <v>14996.8710914029</v>
      </c>
    </row>
    <row r="26" customFormat="false" ht="12.75" hidden="false" customHeight="false" outlineLevel="0" collapsed="false"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</row>
    <row r="27" customFormat="false" ht="12.75" hidden="false" customHeight="false" outlineLevel="0" collapsed="false">
      <c r="A27" s="0" t="s">
        <v>124</v>
      </c>
      <c r="C27" s="152" t="n">
        <f aca="false">+C23-C25</f>
        <v>2746.34457034367</v>
      </c>
      <c r="D27" s="152" t="n">
        <f aca="false">+D23-D25</f>
        <v>-0.739289400381949</v>
      </c>
      <c r="E27" s="152" t="n">
        <f aca="false">+E23-E25</f>
        <v>521.730389065198</v>
      </c>
      <c r="F27" s="152" t="n">
        <f aca="false">+F23-F25</f>
        <v>1052.53148711926</v>
      </c>
      <c r="G27" s="152" t="n">
        <f aca="false">+G23-G25</f>
        <v>1635.1993107032</v>
      </c>
      <c r="H27" s="152" t="n">
        <f aca="false">+H23-H25</f>
        <v>2152.76434502531</v>
      </c>
      <c r="I27" s="152" t="n">
        <f aca="false">+I23-I25</f>
        <v>2726.69638914861</v>
      </c>
      <c r="J27" s="152" t="n">
        <f aca="false">+J23-J25</f>
        <v>3336.79938190235</v>
      </c>
      <c r="K27" s="152" t="n">
        <f aca="false">+K23-K25</f>
        <v>4032.23352333221</v>
      </c>
      <c r="L27" s="152" t="n">
        <f aca="false">+L23-L25</f>
        <v>4699.32647446768</v>
      </c>
      <c r="M27" s="152" t="n">
        <f aca="false">+M23-M25</f>
        <v>5455.85216279026</v>
      </c>
      <c r="N27" s="152" t="n">
        <f aca="false">+N23-N25</f>
        <v>6268.38937280404</v>
      </c>
      <c r="O27" s="152" t="n">
        <f aca="false">+O23-O25</f>
        <v>7181.50197335648</v>
      </c>
      <c r="P27" s="152" t="n">
        <f aca="false">+P23-P25</f>
        <v>8119.81814753076</v>
      </c>
      <c r="Q27" s="152" t="n">
        <f aca="false">+Q23-Q25</f>
        <v>9188.96961723197</v>
      </c>
      <c r="R27" s="152" t="n">
        <f aca="false">+R23-R25</f>
        <v>10260.1652516522</v>
      </c>
      <c r="S27" s="152" t="n">
        <f aca="false">+S23-S25</f>
        <v>11295.4270193562</v>
      </c>
      <c r="T27" s="152" t="n">
        <f aca="false">+T23-T25</f>
        <v>12354.1752006482</v>
      </c>
      <c r="U27" s="152" t="n">
        <f aca="false">+U23-U25</f>
        <v>13492.026533577</v>
      </c>
      <c r="V27" s="152" t="n">
        <f aca="false">+V23-V25</f>
        <v>14672.4536281064</v>
      </c>
      <c r="W27" s="152" t="n">
        <f aca="false">SUM(C27:Q27)</f>
        <v>59117.4178554206</v>
      </c>
    </row>
    <row r="28" customFormat="false" ht="12.75" hidden="false" customHeight="false" outlineLevel="0" collapsed="false"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</row>
    <row r="29" customFormat="false" ht="12.75" hidden="false" customHeight="false" outlineLevel="0" collapsed="false">
      <c r="A29" s="0" t="s">
        <v>113</v>
      </c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</row>
    <row r="30" customFormat="false" ht="12.75" hidden="false" customHeight="false" outlineLevel="0" collapsed="false">
      <c r="A30" s="0" t="s">
        <v>114</v>
      </c>
      <c r="C30" s="152" t="n">
        <f aca="false">+DCF!D45/365*C4</f>
        <v>757.670136986302</v>
      </c>
      <c r="D30" s="152" t="n">
        <f aca="false">+DCF!E45</f>
        <v>778.268</v>
      </c>
      <c r="E30" s="152" t="n">
        <f aca="false">+DCF!F45</f>
        <v>801.61604</v>
      </c>
      <c r="F30" s="152" t="n">
        <f aca="false">+DCF!G45</f>
        <v>825.6645212</v>
      </c>
      <c r="G30" s="152" t="n">
        <f aca="false">+DCF!H45</f>
        <v>850.434456836</v>
      </c>
      <c r="H30" s="152" t="n">
        <f aca="false">+DCF!I45</f>
        <v>875.94749054108</v>
      </c>
      <c r="I30" s="152" t="n">
        <f aca="false">+DCF!J45</f>
        <v>902.225915257312</v>
      </c>
      <c r="J30" s="152" t="n">
        <f aca="false">+DCF!K45</f>
        <v>929.292692715032</v>
      </c>
      <c r="K30" s="152" t="n">
        <f aca="false">+DCF!L45</f>
        <v>957.171473496483</v>
      </c>
      <c r="L30" s="152" t="n">
        <f aca="false">+DCF!M45</f>
        <v>985.886617701377</v>
      </c>
      <c r="M30" s="152" t="n">
        <f aca="false">+DCF!N45</f>
        <v>1015.46321623242</v>
      </c>
      <c r="N30" s="152" t="n">
        <f aca="false">+DCF!O45</f>
        <v>1045.92711271939</v>
      </c>
      <c r="O30" s="152" t="n">
        <f aca="false">+DCF!P45</f>
        <v>1077.30492610097</v>
      </c>
      <c r="P30" s="152" t="n">
        <f aca="false">+DCF!Q45</f>
        <v>1109.624073884</v>
      </c>
      <c r="Q30" s="152" t="n">
        <f aca="false">+DCF!R45</f>
        <v>1142.91279610052</v>
      </c>
      <c r="R30" s="152" t="n">
        <f aca="false">+DCF!S45</f>
        <v>1177.20017998354</v>
      </c>
      <c r="S30" s="152" t="n">
        <f aca="false">+DCF!T45</f>
        <v>1212.51618538304</v>
      </c>
      <c r="T30" s="152" t="n">
        <f aca="false">+DCF!U45</f>
        <v>1248.89167094454</v>
      </c>
      <c r="U30" s="152" t="n">
        <f aca="false">+DCF!V45</f>
        <v>1286.35842107287</v>
      </c>
      <c r="V30" s="152" t="n">
        <f aca="false">+DCF!W45</f>
        <v>1324.94917370506</v>
      </c>
      <c r="W30" s="152" t="n">
        <f aca="false">SUM(C30:Q30)</f>
        <v>14055.4094697709</v>
      </c>
    </row>
    <row r="31" customFormat="false" ht="12.75" hidden="false" customHeight="false" outlineLevel="0" collapsed="false">
      <c r="A31" s="0" t="s">
        <v>115</v>
      </c>
      <c r="C31" s="152" t="n">
        <f aca="false">+DCF!D46</f>
        <v>6643.984149</v>
      </c>
      <c r="D31" s="152" t="n">
        <f aca="false">+DCF!E46</f>
        <v>6005.58364407504</v>
      </c>
      <c r="E31" s="152" t="n">
        <f aca="false">+DCF!F46</f>
        <v>5582.79005856214</v>
      </c>
      <c r="F31" s="152" t="n">
        <f aca="false">+DCF!G46</f>
        <v>5181.68808469811</v>
      </c>
      <c r="G31" s="152" t="n">
        <f aca="false">+DCF!H46</f>
        <v>4800.23615903363</v>
      </c>
      <c r="H31" s="152" t="n">
        <f aca="false">+DCF!I46</f>
        <v>4436.64791355057</v>
      </c>
      <c r="I31" s="152" t="n">
        <f aca="false">+DCF!J46</f>
        <v>4081.48111729589</v>
      </c>
      <c r="J31" s="152" t="n">
        <f aca="false">+DCF!K46</f>
        <v>3726.31432104121</v>
      </c>
      <c r="K31" s="152" t="n">
        <f aca="false">+DCF!L46</f>
        <v>3370.89232935537</v>
      </c>
      <c r="L31" s="152" t="n">
        <f aca="false">+DCF!M46</f>
        <v>3015.72553310069</v>
      </c>
      <c r="M31" s="152" t="n">
        <f aca="false">+DCF!N46</f>
        <v>2660.30354141485</v>
      </c>
      <c r="N31" s="152" t="n">
        <f aca="false">+DCF!O46</f>
        <v>2305.13674516017</v>
      </c>
      <c r="O31" s="152" t="n">
        <f aca="false">+DCF!P46</f>
        <v>1949.71475347433</v>
      </c>
      <c r="P31" s="152" t="n">
        <f aca="false">+DCF!Q46</f>
        <v>1594.54795721966</v>
      </c>
      <c r="Q31" s="152" t="n">
        <f aca="false">+DCF!R46</f>
        <v>1314.66381315809</v>
      </c>
      <c r="R31" s="152" t="n">
        <f aca="false">+DCF!S46</f>
        <v>1110.06232128963</v>
      </c>
      <c r="S31" s="152" t="n">
        <f aca="false">+DCF!T46</f>
        <v>905.46082942118</v>
      </c>
      <c r="T31" s="152" t="n">
        <f aca="false">+DCF!U46</f>
        <v>700.859337552725</v>
      </c>
      <c r="U31" s="152" t="n">
        <f aca="false">+DCF!V46</f>
        <v>496.25784568427</v>
      </c>
      <c r="V31" s="152" t="n">
        <f aca="false">+DCF!W46</f>
        <v>291.656353815816</v>
      </c>
      <c r="W31" s="152" t="n">
        <f aca="false">SUM(C31:Q31)</f>
        <v>56669.7101201398</v>
      </c>
    </row>
    <row r="32" customFormat="false" ht="12.75" hidden="false" customHeight="false" outlineLevel="0" collapsed="false">
      <c r="A32" s="0" t="s">
        <v>116</v>
      </c>
      <c r="C32" s="152" t="n">
        <f aca="false">+DCF!D48</f>
        <v>2605.48398</v>
      </c>
      <c r="D32" s="152" t="n">
        <f aca="false">+DCF!E48</f>
        <v>2683.6484994</v>
      </c>
      <c r="E32" s="152" t="n">
        <f aca="false">+DCF!F48</f>
        <v>2764.157954382</v>
      </c>
      <c r="F32" s="152" t="n">
        <f aca="false">+DCF!G48</f>
        <v>2847.08269301346</v>
      </c>
      <c r="G32" s="152" t="n">
        <f aca="false">+DCF!H48</f>
        <v>2932.49517380386</v>
      </c>
      <c r="H32" s="152" t="n">
        <f aca="false">+DCF!I48</f>
        <v>3020.47002901798</v>
      </c>
      <c r="I32" s="152" t="n">
        <f aca="false">+DCF!J48</f>
        <v>3111.08412988852</v>
      </c>
      <c r="J32" s="152" t="n">
        <f aca="false">+DCF!K48</f>
        <v>3204.41665378518</v>
      </c>
      <c r="K32" s="152" t="n">
        <f aca="false">+DCF!L48</f>
        <v>3300.54915339873</v>
      </c>
      <c r="L32" s="152" t="n">
        <f aca="false">+DCF!M48</f>
        <v>3399.56562800069</v>
      </c>
      <c r="M32" s="152" t="n">
        <f aca="false">+DCF!N48</f>
        <v>3501.55259684071</v>
      </c>
      <c r="N32" s="152" t="n">
        <f aca="false">+DCF!O48</f>
        <v>3606.59917474594</v>
      </c>
      <c r="O32" s="152" t="n">
        <f aca="false">+DCF!P48</f>
        <v>3714.79714998831</v>
      </c>
      <c r="P32" s="152" t="n">
        <f aca="false">+DCF!Q48</f>
        <v>3826.24106448796</v>
      </c>
      <c r="Q32" s="152" t="n">
        <f aca="false">+DCF!R48</f>
        <v>3941.0282964226</v>
      </c>
      <c r="R32" s="152" t="n">
        <f aca="false">+DCF!S48</f>
        <v>4059.25914531528</v>
      </c>
      <c r="S32" s="152" t="n">
        <f aca="false">+DCF!T48</f>
        <v>4181.03691967474</v>
      </c>
      <c r="T32" s="152" t="n">
        <f aca="false">+DCF!U48</f>
        <v>4306.46802726498</v>
      </c>
      <c r="U32" s="152" t="n">
        <f aca="false">+DCF!V48</f>
        <v>4435.66206808293</v>
      </c>
      <c r="V32" s="152" t="n">
        <f aca="false">+DCF!W48</f>
        <v>4568.73193012542</v>
      </c>
      <c r="W32" s="152" t="n">
        <f aca="false">SUM(C32:Q32)</f>
        <v>48459.172177176</v>
      </c>
    </row>
    <row r="33" customFormat="false" ht="12.75" hidden="false" customHeight="false" outlineLevel="0" collapsed="false">
      <c r="A33" s="0" t="s">
        <v>117</v>
      </c>
      <c r="C33" s="152" t="n">
        <f aca="false">(AVERAGE([5]DATA1FUEL!Z2:Z1001)-AVERAGE([5]DATA1FUEL!A2:A1001)+AVERAGE([5]DATA1FUEL!AY2:AY1001))/365*C4</f>
        <v>0</v>
      </c>
      <c r="D33" s="152" t="n">
        <f aca="false">(AVERAGE([5]DATA1FUEL!AA2:AA1001)-AVERAGE([5]DATA1FUEL!B2:B1001)+AVERAGE([5]DATA1FUEL!AZ2:AZ1001))</f>
        <v>0</v>
      </c>
      <c r="E33" s="152" t="n">
        <f aca="false">(AVERAGE([5]DATA1FUEL!AB2:AB1001)-AVERAGE([5]DATA1FUEL!C2:C1001)+AVERAGE([5]DATA1FUEL!BA2:BA1001))</f>
        <v>0</v>
      </c>
      <c r="F33" s="152" t="n">
        <f aca="false">(AVERAGE([5]DATA1FUEL!AC2:AC1001)-AVERAGE([5]DATA1FUEL!D2:D1001)+AVERAGE([5]DATA1FUEL!BB2:BB1001))</f>
        <v>0</v>
      </c>
      <c r="G33" s="152" t="n">
        <f aca="false">(AVERAGE([5]DATA1FUEL!AD2:AD1001)-AVERAGE([5]DATA1FUEL!E2:E1001)+AVERAGE([5]DATA1FUEL!BC2:BC1001))</f>
        <v>0</v>
      </c>
      <c r="H33" s="152" t="n">
        <f aca="false">(AVERAGE([5]DATA1FUEL!AE2:AE1001)-AVERAGE([5]DATA1FUEL!F2:F1001)+AVERAGE([5]DATA1FUEL!BD2:BD1001))</f>
        <v>0</v>
      </c>
      <c r="I33" s="152" t="n">
        <f aca="false">(AVERAGE([5]DATA1FUEL!AF2:AF1001)-AVERAGE([5]DATA1FUEL!G2:G1001)+AVERAGE([5]DATA1FUEL!BE2:BE1001))</f>
        <v>0</v>
      </c>
      <c r="J33" s="152" t="n">
        <f aca="false">(AVERAGE([5]DATA1FUEL!AG2:AG1001)-AVERAGE([5]DATA1FUEL!H2:H1001)+AVERAGE([5]DATA1FUEL!BF2:BF1001))</f>
        <v>0</v>
      </c>
      <c r="K33" s="152" t="n">
        <f aca="false">(AVERAGE([5]DATA1FUEL!AH2:AH1001)-AVERAGE([5]DATA1FUEL!I2:I1001)+AVERAGE([5]DATA1FUEL!BG2:BG1001))</f>
        <v>0</v>
      </c>
      <c r="L33" s="152" t="n">
        <f aca="false">(AVERAGE([5]DATA1FUEL!AI2:AI1001)-AVERAGE([5]DATA1FUEL!J2:J1001)+AVERAGE([5]DATA1FUEL!BH2:BH1001))</f>
        <v>0</v>
      </c>
      <c r="M33" s="152" t="n">
        <f aca="false">(AVERAGE([5]DATA1FUEL!AJ2:AJ1001)-AVERAGE([5]DATA1FUEL!K2:K1001)+AVERAGE([5]DATA1FUEL!BI2:BI1001))</f>
        <v>0</v>
      </c>
      <c r="N33" s="152" t="n">
        <f aca="false">(AVERAGE([5]DATA1FUEL!AK2:AK1001)-AVERAGE([5]DATA1FUEL!L2:L1001)+AVERAGE([5]DATA1FUEL!BJ2:BJ1001))</f>
        <v>0</v>
      </c>
      <c r="O33" s="152" t="n">
        <f aca="false">(AVERAGE([5]DATA1FUEL!AL2:AL1001)-AVERAGE([5]DATA1FUEL!M2:M1001)+AVERAGE([5]DATA1FUEL!BK2:BK1001))</f>
        <v>0</v>
      </c>
      <c r="P33" s="152" t="n">
        <f aca="false">(AVERAGE([5]DATA1FUEL!AM2:AM1001)-AVERAGE([5]DATA1FUEL!N2:N1001)+AVERAGE([5]DATA1FUEL!BL2:BL1001))</f>
        <v>0</v>
      </c>
      <c r="Q33" s="152" t="n">
        <f aca="false">(AVERAGE([5]DATA1FUEL!AN2:AN1001)-AVERAGE([5]DATA1FUEL!O2:O1001)+AVERAGE([5]DATA1FUEL!BM2:BM1001))</f>
        <v>0</v>
      </c>
      <c r="R33" s="152" t="n">
        <f aca="false">(AVERAGE([5]DATA1FUEL!AO2:AO1001)-AVERAGE([5]DATA1FUEL!P2:P1001)+AVERAGE([5]DATA1FUEL!BN2:BN1001))</f>
        <v>0</v>
      </c>
      <c r="S33" s="152" t="n">
        <f aca="false">(AVERAGE([5]DATA1FUEL!AP2:AP1001)-AVERAGE([5]DATA1FUEL!Q2:Q1001)+AVERAGE([5]DATA1FUEL!BO2:BO1001))</f>
        <v>0</v>
      </c>
      <c r="T33" s="152" t="n">
        <f aca="false">(AVERAGE([5]DATA1FUEL!AQ2:AQ1001)-AVERAGE([5]DATA1FUEL!R2:R1001)+AVERAGE([5]DATA1FUEL!BP2:BP1001))</f>
        <v>0</v>
      </c>
      <c r="U33" s="152" t="n">
        <f aca="false">(AVERAGE([5]DATA1FUEL!AR2:AR1001)-AVERAGE([5]DATA1FUEL!S2:S1001)+AVERAGE([5]DATA1FUEL!BQ2:BQ1001))</f>
        <v>0</v>
      </c>
      <c r="V33" s="152" t="n">
        <f aca="false">(AVERAGE([5]DATA1FUEL!AS2:AS1001)-AVERAGE([5]DATA1FUEL!T2:T1001)+AVERAGE([5]DATA1FUEL!BR2:BR1001))</f>
        <v>0</v>
      </c>
      <c r="W33" s="152" t="n">
        <f aca="false">SUM(C33:Q33)</f>
        <v>0</v>
      </c>
    </row>
    <row r="34" customFormat="false" ht="15" hidden="false" customHeight="false" outlineLevel="0" collapsed="false">
      <c r="A34" s="20" t="s">
        <v>118</v>
      </c>
      <c r="C34" s="153" t="n">
        <f aca="false">((AVERAGE([1]data1cf!$BZ$2:$BZ$1001)*assumptions!B29)/365*C4)</f>
        <v>7216.46575729682</v>
      </c>
      <c r="D34" s="153" t="n">
        <f aca="false">(AVERAGE([1]data1cf!$BZ$2:$BZ$1001)*assumptions!B29)</f>
        <v>7196.74863774136</v>
      </c>
      <c r="E34" s="153" t="n">
        <f aca="false">+D34</f>
        <v>7196.74863774136</v>
      </c>
      <c r="F34" s="153" t="n">
        <f aca="false">+E34</f>
        <v>7196.74863774136</v>
      </c>
      <c r="G34" s="153" t="n">
        <f aca="false">+F34</f>
        <v>7196.74863774136</v>
      </c>
      <c r="H34" s="153" t="n">
        <f aca="false">IF(DCF!$C$7-DCF!I23&gt;-1,+EARNINGS!G34,0)</f>
        <v>7196.74863774136</v>
      </c>
      <c r="I34" s="153" t="n">
        <f aca="false">IF(DCF!$C$7-DCF!J23&gt;-1,+EARNINGS!H34,0)</f>
        <v>7196.74863774136</v>
      </c>
      <c r="J34" s="153" t="n">
        <f aca="false">IF(DCF!$C$7-DCF!K23&gt;-1,+EARNINGS!I34,0)</f>
        <v>7196.74863774136</v>
      </c>
      <c r="K34" s="153" t="n">
        <f aca="false">IF(DCF!$C$7-DCF!L23&gt;-1,+EARNINGS!J34,0)</f>
        <v>7196.74863774136</v>
      </c>
      <c r="L34" s="153" t="n">
        <f aca="false">IF(DCF!$C$7-DCF!M23&gt;-1,+EARNINGS!K34,0)</f>
        <v>7196.74863774136</v>
      </c>
      <c r="M34" s="153" t="n">
        <f aca="false">IF(DCF!$C$7-DCF!N23&gt;-1,+EARNINGS!L34,0)</f>
        <v>7196.74863774136</v>
      </c>
      <c r="N34" s="153" t="n">
        <f aca="false">IF(DCF!$C$7-DCF!O23&gt;-1,+EARNINGS!M34,0)</f>
        <v>7196.74863774136</v>
      </c>
      <c r="O34" s="153" t="n">
        <f aca="false">IF(DCF!$C$7-DCF!P23&gt;-1,+EARNINGS!N34,0)</f>
        <v>7196.74863774136</v>
      </c>
      <c r="P34" s="153" t="n">
        <f aca="false">IF(DCF!$C$7-DCF!Q23&gt;-1,+EARNINGS!O34,0)</f>
        <v>7196.74863774136</v>
      </c>
      <c r="Q34" s="153" t="n">
        <f aca="false">IF(DCF!$C$7-DCF!R23&gt;-1,+EARNINGS!P34,0)</f>
        <v>7196.74863774136</v>
      </c>
      <c r="R34" s="153" t="n">
        <f aca="false">IF(DCF!$C$7-DCF!S23&gt;-1,+EARNINGS!Q34,0)</f>
        <v>7196.74863774136</v>
      </c>
      <c r="S34" s="153" t="n">
        <f aca="false">IF(DCF!$C$7-DCF!T23&gt;-1,+EARNINGS!R34,0)</f>
        <v>7196.74863774136</v>
      </c>
      <c r="T34" s="153" t="n">
        <f aca="false">IF(DCF!$C$7-DCF!U23&gt;-1,+EARNINGS!S34,0)</f>
        <v>7196.74863774136</v>
      </c>
      <c r="U34" s="153" t="n">
        <f aca="false">IF(DCF!$C$7-DCF!V23&gt;-1,+EARNINGS!T34,0)</f>
        <v>7196.74863774136</v>
      </c>
      <c r="V34" s="153" t="n">
        <f aca="false">IF(DCF!$C$7-DCF!W23&gt;-1,+EARNINGS!U34,0)</f>
        <v>7196.74863774136</v>
      </c>
      <c r="W34" s="154" t="n">
        <f aca="false">SUM(C34:Q34)</f>
        <v>107970.946685676</v>
      </c>
    </row>
    <row r="35" customFormat="false" ht="12.75" hidden="false" customHeight="false" outlineLevel="0" collapsed="false">
      <c r="A35" s="20" t="s">
        <v>119</v>
      </c>
      <c r="C35" s="152" t="n">
        <f aca="false">SUM(C30:C34)</f>
        <v>17223.6040232831</v>
      </c>
      <c r="D35" s="152" t="n">
        <f aca="false">SUM(D30:D34)</f>
        <v>16664.2487812164</v>
      </c>
      <c r="E35" s="152" t="n">
        <f aca="false">SUM(E30:E34)</f>
        <v>16345.3126906855</v>
      </c>
      <c r="F35" s="152" t="n">
        <f aca="false">SUM(F30:F34)</f>
        <v>16051.1839366529</v>
      </c>
      <c r="G35" s="152" t="n">
        <f aca="false">SUM(G30:G34)</f>
        <v>15779.9144274149</v>
      </c>
      <c r="H35" s="152" t="n">
        <f aca="false">SUM(H30:H34)</f>
        <v>15529.814070851</v>
      </c>
      <c r="I35" s="152" t="n">
        <f aca="false">SUM(I30:I34)</f>
        <v>15291.5398001831</v>
      </c>
      <c r="J35" s="152" t="n">
        <f aca="false">SUM(J30:J34)</f>
        <v>15056.7723052828</v>
      </c>
      <c r="K35" s="152" t="n">
        <f aca="false">SUM(K30:K34)</f>
        <v>14825.361593992</v>
      </c>
      <c r="L35" s="152" t="n">
        <f aca="false">SUM(L30:L34)</f>
        <v>14597.9264165441</v>
      </c>
      <c r="M35" s="152" t="n">
        <f aca="false">SUM(M30:M34)</f>
        <v>14374.0679922293</v>
      </c>
      <c r="N35" s="152" t="n">
        <f aca="false">SUM(N30:N34)</f>
        <v>14154.4116703669</v>
      </c>
      <c r="O35" s="152" t="n">
        <f aca="false">SUM(O30:O34)</f>
        <v>13938.565467305</v>
      </c>
      <c r="P35" s="152" t="n">
        <f aca="false">SUM(P30:P34)</f>
        <v>13727.161733333</v>
      </c>
      <c r="Q35" s="152" t="n">
        <f aca="false">SUM(Q30:Q34)</f>
        <v>13595.3535434226</v>
      </c>
      <c r="R35" s="152" t="n">
        <f aca="false">SUM(R30:R34)</f>
        <v>13543.2702843298</v>
      </c>
      <c r="S35" s="152" t="n">
        <f aca="false">SUM(S30:S34)</f>
        <v>13495.7625722203</v>
      </c>
      <c r="T35" s="152" t="n">
        <f aca="false">SUM(T30:T34)</f>
        <v>13452.9676735036</v>
      </c>
      <c r="U35" s="152" t="n">
        <f aca="false">SUM(U30:U34)</f>
        <v>13415.0269725814</v>
      </c>
      <c r="V35" s="152" t="n">
        <f aca="false">SUM(V30:V34)</f>
        <v>13382.0860953877</v>
      </c>
      <c r="W35" s="152" t="n">
        <f aca="false">SUM(C35:Q35)</f>
        <v>227155.238452762</v>
      </c>
    </row>
    <row r="36" customFormat="false" ht="12.75" hidden="false" customHeight="false" outlineLevel="0" collapsed="false"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</row>
    <row r="37" customFormat="false" ht="12.75" hidden="false" customHeight="false" outlineLevel="0" collapsed="false">
      <c r="A37" s="0" t="s">
        <v>120</v>
      </c>
      <c r="C37" s="152" t="n">
        <f aca="false">+C10-C35</f>
        <v>10913.6039367169</v>
      </c>
      <c r="D37" s="152" t="n">
        <f aca="false">+D10-D35</f>
        <v>6199.3512187836</v>
      </c>
      <c r="E37" s="152" t="n">
        <f aca="false">+E10-E35</f>
        <v>6518.2873093145</v>
      </c>
      <c r="F37" s="152" t="n">
        <f aca="false">+F10-F35</f>
        <v>6812.41606334707</v>
      </c>
      <c r="G37" s="152" t="n">
        <f aca="false">+G10-G35</f>
        <v>7146.32557258515</v>
      </c>
      <c r="H37" s="152" t="n">
        <f aca="false">+H10-H35</f>
        <v>7333.78592914901</v>
      </c>
      <c r="I37" s="152" t="n">
        <f aca="false">+I10-I35</f>
        <v>7572.06019981691</v>
      </c>
      <c r="J37" s="152" t="n">
        <f aca="false">+J10-J35</f>
        <v>7806.82769471722</v>
      </c>
      <c r="K37" s="152" t="n">
        <f aca="false">+K10-K35</f>
        <v>8100.87840600805</v>
      </c>
      <c r="L37" s="152" t="n">
        <f aca="false">+L10-L35</f>
        <v>8265.67358345587</v>
      </c>
      <c r="M37" s="152" t="n">
        <f aca="false">+M10-M35</f>
        <v>8489.53200777065</v>
      </c>
      <c r="N37" s="152" t="n">
        <f aca="false">+N10-N35</f>
        <v>8709.18832963314</v>
      </c>
      <c r="O37" s="152" t="n">
        <f aca="false">+O10-O35</f>
        <v>8987.67453269502</v>
      </c>
      <c r="P37" s="152" t="n">
        <f aca="false">+P10-P35</f>
        <v>9136.43826666702</v>
      </c>
      <c r="Q37" s="152" t="n">
        <f aca="false">+Q10-Q35</f>
        <v>9268.24645657742</v>
      </c>
      <c r="R37" s="152" t="n">
        <f aca="false">+R10-R35</f>
        <v>9320.32971567018</v>
      </c>
      <c r="S37" s="152" t="n">
        <f aca="false">+S10-S35</f>
        <v>9367.83742777968</v>
      </c>
      <c r="T37" s="152" t="n">
        <f aca="false">+T10-T35</f>
        <v>9410.63232649639</v>
      </c>
      <c r="U37" s="152" t="n">
        <f aca="false">+U10-U35</f>
        <v>9448.57302741856</v>
      </c>
      <c r="V37" s="152" t="n">
        <f aca="false">+V10-V35</f>
        <v>9481.51390461234</v>
      </c>
      <c r="W37" s="152" t="n">
        <f aca="false">SUM(C37:Q37)</f>
        <v>121260.289507238</v>
      </c>
    </row>
    <row r="38" customFormat="false" ht="12.75" hidden="false" customHeight="false" outlineLevel="0" collapsed="false">
      <c r="A38" s="0" t="s">
        <v>121</v>
      </c>
      <c r="C38" s="152" t="n">
        <f aca="false">+C37*assumptions!$B$30</f>
        <v>4243.20921059552</v>
      </c>
      <c r="D38" s="152" t="n">
        <f aca="false">+D37*assumptions!$B$30</f>
        <v>2410.30775386306</v>
      </c>
      <c r="E38" s="152" t="n">
        <f aca="false">+E37*assumptions!$B$30</f>
        <v>2534.31010586148</v>
      </c>
      <c r="F38" s="152" t="n">
        <f aca="false">+F37*assumptions!$B$30</f>
        <v>2648.66736542934</v>
      </c>
      <c r="G38" s="152" t="n">
        <f aca="false">+G37*assumptions!$B$30</f>
        <v>2778.4913826211</v>
      </c>
      <c r="H38" s="152" t="n">
        <f aca="false">+H37*assumptions!$B$30</f>
        <v>2851.37596925313</v>
      </c>
      <c r="I38" s="152" t="n">
        <f aca="false">+I37*assumptions!$B$30</f>
        <v>2944.01700568882</v>
      </c>
      <c r="J38" s="152" t="n">
        <f aca="false">+J37*assumptions!$B$30</f>
        <v>3035.29460770605</v>
      </c>
      <c r="K38" s="152" t="n">
        <f aca="false">+K37*assumptions!$B$30</f>
        <v>3149.62152425593</v>
      </c>
      <c r="L38" s="152" t="n">
        <f aca="false">+L37*assumptions!$B$30</f>
        <v>3213.69388924764</v>
      </c>
      <c r="M38" s="152" t="n">
        <f aca="false">+M37*assumptions!$B$30</f>
        <v>3300.73004462123</v>
      </c>
      <c r="N38" s="152" t="n">
        <f aca="false">+N37*assumptions!$B$30</f>
        <v>3386.13242256136</v>
      </c>
      <c r="O38" s="152" t="n">
        <f aca="false">+O37*assumptions!$B$30</f>
        <v>3494.40785831182</v>
      </c>
      <c r="P38" s="152" t="n">
        <f aca="false">+P37*assumptions!$B$30</f>
        <v>3552.24719808014</v>
      </c>
      <c r="Q38" s="152" t="n">
        <f aca="false">+Q37*assumptions!$B$30</f>
        <v>3603.4942223173</v>
      </c>
      <c r="R38" s="152" t="n">
        <f aca="false">+R37*assumptions!$B$30</f>
        <v>3623.74419345257</v>
      </c>
      <c r="S38" s="152" t="n">
        <f aca="false">+S37*assumptions!$B$30</f>
        <v>3642.21519192074</v>
      </c>
      <c r="T38" s="152" t="n">
        <f aca="false">+T37*assumptions!$B$30</f>
        <v>3658.8538485418</v>
      </c>
      <c r="U38" s="152" t="n">
        <f aca="false">+U37*assumptions!$B$30</f>
        <v>3673.60519306034</v>
      </c>
      <c r="V38" s="152" t="n">
        <f aca="false">+V37*assumptions!$B$30</f>
        <v>3686.41260611328</v>
      </c>
      <c r="W38" s="152" t="n">
        <f aca="false">SUM(C38:Q38)</f>
        <v>47146.0005604139</v>
      </c>
    </row>
    <row r="40" customFormat="false" ht="12.75" hidden="false" customHeight="false" outlineLevel="0" collapsed="false">
      <c r="A40" s="0" t="s">
        <v>125</v>
      </c>
      <c r="C40" s="155" t="n">
        <f aca="false">+C10-C35-C38</f>
        <v>6670.39472612136</v>
      </c>
      <c r="D40" s="155" t="n">
        <f aca="false">+D10-D35-D38</f>
        <v>3789.04346492054</v>
      </c>
      <c r="E40" s="155" t="n">
        <f aca="false">+E10-E35-E38</f>
        <v>3983.97720345302</v>
      </c>
      <c r="F40" s="155" t="n">
        <f aca="false">+F10-F35-F38</f>
        <v>4163.74869791773</v>
      </c>
      <c r="G40" s="155" t="n">
        <f aca="false">+G10-G35-G38</f>
        <v>4367.83418996404</v>
      </c>
      <c r="H40" s="155" t="n">
        <f aca="false">+H10-H35-H38</f>
        <v>4482.40995989587</v>
      </c>
      <c r="I40" s="155" t="n">
        <f aca="false">+I10-I35-I38</f>
        <v>4628.0431941281</v>
      </c>
      <c r="J40" s="155" t="n">
        <f aca="false">+J10-J35-J38</f>
        <v>4771.53308701116</v>
      </c>
      <c r="K40" s="155" t="n">
        <f aca="false">+K10-K35-K38</f>
        <v>4951.25688175212</v>
      </c>
      <c r="L40" s="155" t="n">
        <f aca="false">+L10-L35-L38</f>
        <v>5051.97969420823</v>
      </c>
      <c r="M40" s="155" t="n">
        <f aca="false">+M10-M35-M38</f>
        <v>5188.80196314942</v>
      </c>
      <c r="N40" s="155" t="n">
        <f aca="false">+N10-N35-N38</f>
        <v>5323.05590707177</v>
      </c>
      <c r="O40" s="155" t="n">
        <f aca="false">+O10-O35-O38</f>
        <v>5493.2666743832</v>
      </c>
      <c r="P40" s="155" t="n">
        <f aca="false">+P10-P35-P38</f>
        <v>5584.19106858688</v>
      </c>
      <c r="Q40" s="155" t="n">
        <f aca="false">+Q10-Q35-Q38</f>
        <v>5664.75223426012</v>
      </c>
      <c r="R40" s="155" t="n">
        <f aca="false">+R10-R35-R38</f>
        <v>5696.58552221762</v>
      </c>
      <c r="S40" s="155" t="n">
        <f aca="false">+S10-S35-S38</f>
        <v>5725.62223585894</v>
      </c>
      <c r="T40" s="155" t="n">
        <f aca="false">+T10-T35-T38</f>
        <v>5751.7784779546</v>
      </c>
      <c r="U40" s="155" t="n">
        <f aca="false">+U10-U35-U38</f>
        <v>5774.96783435823</v>
      </c>
      <c r="V40" s="155" t="n">
        <f aca="false">+V10-V35-V38</f>
        <v>5795.10129849906</v>
      </c>
      <c r="W40" s="155" t="n">
        <f aca="false">+W27-W35-W38</f>
        <v>-215183.821157756</v>
      </c>
    </row>
    <row r="42" customFormat="false" ht="12.75" hidden="false" customHeight="false" outlineLevel="0" collapsed="false">
      <c r="A42" s="0" t="s">
        <v>123</v>
      </c>
      <c r="C42" s="152" t="n">
        <f aca="false">+C25</f>
        <v>3924.05015577769</v>
      </c>
      <c r="D42" s="152" t="n">
        <f aca="false">+D25</f>
        <v>3789.78275432092</v>
      </c>
      <c r="E42" s="152" t="n">
        <f aca="false">+E25</f>
        <v>3462.24681438782</v>
      </c>
      <c r="F42" s="152" t="n">
        <f aca="false">+F25</f>
        <v>3111.21721079847</v>
      </c>
      <c r="G42" s="152" t="n">
        <f aca="false">+G25</f>
        <v>2732.63487926084</v>
      </c>
      <c r="H42" s="152" t="n">
        <f aca="false">+H25</f>
        <v>2329.64561487056</v>
      </c>
      <c r="I42" s="152" t="n">
        <f aca="false">+I25</f>
        <v>1901.34680497949</v>
      </c>
      <c r="J42" s="152" t="n">
        <f aca="false">+J25</f>
        <v>1434.73370510881</v>
      </c>
      <c r="K42" s="152" t="n">
        <f aca="false">+K25</f>
        <v>919.023358419908</v>
      </c>
      <c r="L42" s="152" t="n">
        <f aca="false">+L25</f>
        <v>352.653219740544</v>
      </c>
      <c r="M42" s="152" t="n">
        <f aca="false">+M25</f>
        <v>-267.050199640834</v>
      </c>
      <c r="N42" s="152" t="n">
        <f aca="false">+N25</f>
        <v>-945.333465732263</v>
      </c>
      <c r="O42" s="152" t="n">
        <f aca="false">+O25</f>
        <v>-1688.23529897329</v>
      </c>
      <c r="P42" s="152" t="n">
        <f aca="false">+P25</f>
        <v>-2535.62707894387</v>
      </c>
      <c r="Q42" s="152" t="n">
        <f aca="false">+Q25</f>
        <v>-3524.21738297185</v>
      </c>
      <c r="R42" s="152" t="n">
        <f aca="false">+R25</f>
        <v>-4563.5797294346</v>
      </c>
      <c r="S42" s="152" t="n">
        <f aca="false">+S25</f>
        <v>-5569.80478349722</v>
      </c>
      <c r="T42" s="152" t="n">
        <f aca="false">+T25</f>
        <v>-6602.39672269356</v>
      </c>
      <c r="U42" s="152" t="n">
        <f aca="false">+U25</f>
        <v>-7717.05869921875</v>
      </c>
      <c r="V42" s="152" t="n">
        <f aca="false">+V25</f>
        <v>-8877.35232960733</v>
      </c>
      <c r="W42" s="152" t="n">
        <f aca="false">SUM(C42:Q42)</f>
        <v>14996.8710914029</v>
      </c>
    </row>
    <row r="43" customFormat="false" ht="12.75" hidden="false" customHeight="false" outlineLevel="0" collapsed="false"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</row>
    <row r="44" customFormat="false" ht="12.75" hidden="false" customHeight="false" outlineLevel="0" collapsed="false">
      <c r="A44" s="0" t="s">
        <v>124</v>
      </c>
      <c r="C44" s="152" t="n">
        <f aca="false">+C40-C42</f>
        <v>2746.34457034367</v>
      </c>
      <c r="D44" s="152" t="n">
        <f aca="false">+D40-D42</f>
        <v>-0.739289400381949</v>
      </c>
      <c r="E44" s="152" t="n">
        <f aca="false">+E40-E42</f>
        <v>521.730389065198</v>
      </c>
      <c r="F44" s="152" t="n">
        <f aca="false">+F40-F42</f>
        <v>1052.53148711926</v>
      </c>
      <c r="G44" s="152" t="n">
        <f aca="false">+G40-G42</f>
        <v>1635.1993107032</v>
      </c>
      <c r="H44" s="152" t="n">
        <f aca="false">+H40-H42</f>
        <v>2152.76434502531</v>
      </c>
      <c r="I44" s="152" t="n">
        <f aca="false">+I40-I42</f>
        <v>2726.69638914861</v>
      </c>
      <c r="J44" s="152" t="n">
        <f aca="false">+J40-J42</f>
        <v>3336.79938190235</v>
      </c>
      <c r="K44" s="152" t="n">
        <f aca="false">+K40-K42</f>
        <v>4032.23352333221</v>
      </c>
      <c r="L44" s="152" t="n">
        <f aca="false">+L40-L42</f>
        <v>4699.32647446768</v>
      </c>
      <c r="M44" s="152" t="n">
        <f aca="false">+M40-M42</f>
        <v>5455.85216279026</v>
      </c>
      <c r="N44" s="152" t="n">
        <f aca="false">+N40-N42</f>
        <v>6268.38937280404</v>
      </c>
      <c r="O44" s="152" t="n">
        <f aca="false">+O40-O42</f>
        <v>7181.50197335648</v>
      </c>
      <c r="P44" s="152" t="n">
        <f aca="false">+P40-P42</f>
        <v>8119.81814753076</v>
      </c>
      <c r="Q44" s="152" t="n">
        <f aca="false">+Q40-Q42</f>
        <v>9188.96961723197</v>
      </c>
      <c r="R44" s="152" t="n">
        <f aca="false">+R40-R42</f>
        <v>10260.1652516522</v>
      </c>
      <c r="S44" s="152" t="n">
        <f aca="false">+S40-S42</f>
        <v>11295.4270193562</v>
      </c>
      <c r="T44" s="152" t="n">
        <f aca="false">+T40-T42</f>
        <v>12354.1752006482</v>
      </c>
      <c r="U44" s="152" t="n">
        <f aca="false">+U40-U42</f>
        <v>13492.026533577</v>
      </c>
      <c r="V44" s="152" t="n">
        <f aca="false">+V40-V42</f>
        <v>14672.4536281064</v>
      </c>
      <c r="W44" s="152" t="n">
        <f aca="false">SUM(C44:Q44)</f>
        <v>59117.4178554206</v>
      </c>
    </row>
    <row r="45" customFormat="false" ht="12.75" hidden="false" customHeight="false" outlineLevel="0" collapsed="false"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</row>
    <row r="46" customFormat="false" ht="12.75" hidden="false" customHeight="false" outlineLevel="0" collapsed="false">
      <c r="A46" s="0" t="s">
        <v>126</v>
      </c>
      <c r="C46" s="156" t="n">
        <f aca="false">AVERAGE([5]DATA1FUEL!CR2:CR1001)</f>
        <v>1.44371655091141</v>
      </c>
      <c r="D46" s="156" t="n">
        <f aca="false">AVERAGE([5]DATA1FUEL!CS2:CS1001)</f>
        <v>1.44369237779447</v>
      </c>
      <c r="E46" s="156" t="n">
        <f aca="false">AVERAGE([5]DATA1FUEL!CT2:CT1001)</f>
        <v>1.44378276935649</v>
      </c>
      <c r="F46" s="156" t="n">
        <f aca="false">AVERAGE([5]DATA1FUEL!CU2:CU1001)</f>
        <v>1.44371740160332</v>
      </c>
      <c r="G46" s="156" t="n">
        <f aca="false">AVERAGE([5]DATA1FUEL!CV2:CV1001)</f>
        <v>1.44327283692049</v>
      </c>
      <c r="H46" s="156" t="n">
        <f aca="false">AVERAGE([5]DATA1FUEL!CW2:CW1001)</f>
        <v>1.44339004043626</v>
      </c>
      <c r="I46" s="156" t="n">
        <f aca="false">AVERAGE([5]DATA1FUEL!CX2:CX1001)</f>
        <v>1.44329953145029</v>
      </c>
      <c r="J46" s="156" t="n">
        <f aca="false">AVERAGE([5]DATA1FUEL!CY2:CY1001)</f>
        <v>1.44304120887298</v>
      </c>
      <c r="K46" s="156" t="n">
        <f aca="false">AVERAGE([5]DATA1FUEL!CZ2:CZ1001)</f>
        <v>1.44385832353044</v>
      </c>
      <c r="L46" s="156" t="n">
        <f aca="false">AVERAGE([5]DATA1FUEL!DA2:DA1001)</f>
        <v>1.44276292525881</v>
      </c>
      <c r="M46" s="156" t="n">
        <f aca="false">AVERAGE([5]DATA1FUEL!DB2:DB1001)</f>
        <v>1.44391492810821</v>
      </c>
      <c r="N46" s="156" t="n">
        <f aca="false">AVERAGE([5]DATA1FUEL!DC2:DC1001)</f>
        <v>1.4427519640052</v>
      </c>
      <c r="O46" s="156" t="n">
        <f aca="false">AVERAGE([5]DATA1FUEL!DD2:DD1001)</f>
        <v>1.44313275141782</v>
      </c>
      <c r="P46" s="156" t="n">
        <f aca="false">AVERAGE([5]DATA1FUEL!DE2:DE1001)</f>
        <v>1.44331701849869</v>
      </c>
      <c r="Q46" s="156" t="n">
        <f aca="false">AVERAGE([5]DATA1FUEL!DF2:DF1001)</f>
        <v>1.44345428448248</v>
      </c>
      <c r="R46" s="156" t="n">
        <f aca="false">AVERAGE([5]DATA1FUEL!DG2:DG1001)</f>
        <v>1.44345428448248</v>
      </c>
      <c r="S46" s="156" t="n">
        <f aca="false">AVERAGE([5]DATA1FUEL!DH2:DH1001)</f>
        <v>1.44345428448248</v>
      </c>
      <c r="T46" s="156" t="n">
        <f aca="false">AVERAGE([5]DATA1FUEL!DI2:DI1001)</f>
        <v>1.44345428448248</v>
      </c>
      <c r="U46" s="156" t="n">
        <f aca="false">AVERAGE([5]DATA1FUEL!DJ2:DJ1001)</f>
        <v>1.44345428448248</v>
      </c>
      <c r="V46" s="156" t="n">
        <f aca="false">AVERAGE([5]DATA1FUEL!DK2:DK1001)</f>
        <v>1.44345428448248</v>
      </c>
      <c r="W46" s="157"/>
    </row>
    <row r="47" customFormat="false" ht="12.75" hidden="false" customHeight="false" outlineLevel="0" collapsed="false">
      <c r="A47" s="0" t="s">
        <v>127</v>
      </c>
      <c r="C47" s="158" t="n">
        <f aca="false">+AVERAGE([5]DATA1FUEL!BX2:BX1001)</f>
        <v>3.02415295828181</v>
      </c>
      <c r="D47" s="158" t="n">
        <f aca="false">+AVERAGE([5]DATA1FUEL!BY2:BY1001)</f>
        <v>3.11358827048392</v>
      </c>
      <c r="E47" s="158" t="n">
        <f aca="false">+AVERAGE([5]DATA1FUEL!BZ2:BZ1001)</f>
        <v>3.18934475695136</v>
      </c>
      <c r="F47" s="158" t="n">
        <f aca="false">+AVERAGE([5]DATA1FUEL!CA2:CA1001)</f>
        <v>3.30818958210867</v>
      </c>
      <c r="G47" s="158" t="n">
        <f aca="false">+AVERAGE([5]DATA1FUEL!CB2:CB1001)</f>
        <v>3.38448662108364</v>
      </c>
      <c r="H47" s="158" t="n">
        <f aca="false">+AVERAGE([5]DATA1FUEL!CC2:CC1001)</f>
        <v>3.46889875547461</v>
      </c>
      <c r="I47" s="158" t="n">
        <f aca="false">+AVERAGE([5]DATA1FUEL!CD2:CD1001)</f>
        <v>3.56905210870158</v>
      </c>
      <c r="J47" s="158" t="n">
        <f aca="false">+AVERAGE([5]DATA1FUEL!CE2:CE1001)</f>
        <v>3.67430376019541</v>
      </c>
      <c r="K47" s="158" t="n">
        <f aca="false">+AVERAGE([5]DATA1FUEL!CF2:CF1001)</f>
        <v>3.78172746044296</v>
      </c>
      <c r="L47" s="158" t="n">
        <f aca="false">+AVERAGE([5]DATA1FUEL!CG2:CG1001)</f>
        <v>3.87545059024858</v>
      </c>
      <c r="M47" s="158" t="n">
        <f aca="false">+AVERAGE([5]DATA1FUEL!CH2:CH1001)</f>
        <v>4.00115714384586</v>
      </c>
      <c r="N47" s="158" t="n">
        <f aca="false">+AVERAGE([5]DATA1FUEL!CI2:CI1001)</f>
        <v>4.09674570799187</v>
      </c>
      <c r="O47" s="158" t="n">
        <f aca="false">+AVERAGE([5]DATA1FUEL!CJ2:CJ1001)</f>
        <v>4.19809389603062</v>
      </c>
      <c r="P47" s="158" t="n">
        <f aca="false">+AVERAGE([5]DATA1FUEL!CK2:CK1001)</f>
        <v>4.32016155695338</v>
      </c>
      <c r="Q47" s="158" t="n">
        <f aca="false">+AVERAGE([5]DATA1FUEL!CL2:CL1001)</f>
        <v>4.44010915908432</v>
      </c>
      <c r="R47" s="158" t="n">
        <f aca="false">+AVERAGE([5]DATA1FUEL!CM2:CM1001)</f>
        <v>4.54563437315266</v>
      </c>
      <c r="S47" s="158" t="n">
        <f aca="false">+AVERAGE([5]DATA1FUEL!CN2:CN1001)</f>
        <v>4.68352671408702</v>
      </c>
      <c r="T47" s="158" t="n">
        <f aca="false">+AVERAGE([5]DATA1FUEL!CO2:CO1001)</f>
        <v>4.81311069188762</v>
      </c>
      <c r="U47" s="158" t="n">
        <f aca="false">+AVERAGE([5]DATA1FUEL!CP2:CP1001)</f>
        <v>4.92658043861954</v>
      </c>
      <c r="V47" s="158" t="n">
        <f aca="false">+AVERAGE([5]DATA1FUEL!CQ2:CQ1001)</f>
        <v>5.02255357456554</v>
      </c>
      <c r="W47" s="21"/>
    </row>
    <row r="48" customFormat="false" ht="12.75" hidden="false" customHeight="false" outlineLevel="0" collapsed="false">
      <c r="A48" s="0" t="s">
        <v>128</v>
      </c>
      <c r="C48" s="158" t="n">
        <f aca="false">PERCENTILE(([5]DATA1FUEL!BX2:BX1001),0.05)</f>
        <v>2.55857834297456</v>
      </c>
      <c r="D48" s="158" t="n">
        <f aca="false">PERCENTILE(([5]DATA1FUEL!BY2:BY1001),0.05)</f>
        <v>2.64091117642325</v>
      </c>
      <c r="E48" s="158" t="n">
        <f aca="false">PERCENTILE(([5]DATA1FUEL!BZ2:BZ1001),0.05)</f>
        <v>2.70164403424235</v>
      </c>
      <c r="F48" s="158" t="n">
        <f aca="false">PERCENTILE(([5]DATA1FUEL!CA2:CA1001),0.05)</f>
        <v>2.84069545333604</v>
      </c>
      <c r="G48" s="158" t="n">
        <f aca="false">PERCENTILE(([5]DATA1FUEL!CB2:CB1001),0.05)</f>
        <v>2.88957909533564</v>
      </c>
      <c r="H48" s="158" t="n">
        <f aca="false">PERCENTILE(([5]DATA1FUEL!CC2:CC1001),0.05)</f>
        <v>2.96012656475953</v>
      </c>
      <c r="I48" s="158" t="n">
        <f aca="false">PERCENTILE(([5]DATA1FUEL!CD2:CD1001),0.05)</f>
        <v>3.03343446332226</v>
      </c>
      <c r="J48" s="158" t="n">
        <f aca="false">PERCENTILE(([5]DATA1FUEL!CE2:CE1001),0.05)</f>
        <v>3.16065940422449</v>
      </c>
      <c r="K48" s="158" t="n">
        <f aca="false">PERCENTILE(([5]DATA1FUEL!CF2:CF1001),0.05)</f>
        <v>3.23973006593023</v>
      </c>
      <c r="L48" s="158" t="n">
        <f aca="false">PERCENTILE(([5]DATA1FUEL!CG2:CG1001),0.05)</f>
        <v>3.37496269384166</v>
      </c>
      <c r="M48" s="158" t="n">
        <f aca="false">PERCENTILE(([5]DATA1FUEL!CH2:CH1001),0.05)</f>
        <v>3.46873722107026</v>
      </c>
      <c r="N48" s="158" t="n">
        <f aca="false">PERCENTILE(([5]DATA1FUEL!CI2:CI1001),0.05)</f>
        <v>3.53408191013322</v>
      </c>
      <c r="O48" s="158" t="n">
        <f aca="false">PERCENTILE(([5]DATA1FUEL!CJ2:CJ1001),0.05)</f>
        <v>3.67357042950844</v>
      </c>
      <c r="P48" s="158" t="n">
        <f aca="false">PERCENTILE(([5]DATA1FUEL!CK2:CK1001),0.05)</f>
        <v>3.79370861757397</v>
      </c>
      <c r="Q48" s="158" t="n">
        <f aca="false">PERCENTILE(([5]DATA1FUEL!CL2:CL1001),0.05)</f>
        <v>3.87371497881529</v>
      </c>
      <c r="R48" s="158" t="n">
        <f aca="false">PERCENTILE(([5]DATA1FUEL!CM2:CM1001),0.05)</f>
        <v>4.00992331253138</v>
      </c>
      <c r="S48" s="158" t="n">
        <f aca="false">PERCENTILE(([5]DATA1FUEL!CN2:CN1001),0.05)</f>
        <v>4.13557240787154</v>
      </c>
      <c r="T48" s="158" t="n">
        <f aca="false">PERCENTILE(([5]DATA1FUEL!CO2:CO1001),0.05)</f>
        <v>4.25444973859076</v>
      </c>
      <c r="U48" s="158" t="n">
        <f aca="false">PERCENTILE(([5]DATA1FUEL!CP2:CP1001),0.05)</f>
        <v>4.3383573881993</v>
      </c>
      <c r="V48" s="158" t="n">
        <f aca="false">PERCENTILE(([5]DATA1FUEL!CQ2:CQ1001),0.05)</f>
        <v>4.44684583086537</v>
      </c>
      <c r="W48" s="159"/>
    </row>
    <row r="49" customFormat="false" ht="12.75" hidden="false" customHeight="false" outlineLevel="0" collapsed="false">
      <c r="A49" s="0" t="s">
        <v>129</v>
      </c>
      <c r="C49" s="158" t="n">
        <f aca="false">PERCENTILE(([5]DATA1FUEL!BX2:BX1001),0.95)</f>
        <v>3.51333085565644</v>
      </c>
      <c r="D49" s="158" t="n">
        <f aca="false">PERCENTILE(([5]DATA1FUEL!BY2:BY1001),0.95)</f>
        <v>3.61431468277289</v>
      </c>
      <c r="E49" s="158" t="n">
        <f aca="false">PERCENTILE(([5]DATA1FUEL!BZ2:BZ1001),0.95)</f>
        <v>3.71363496469731</v>
      </c>
      <c r="F49" s="158" t="n">
        <f aca="false">PERCENTILE(([5]DATA1FUEL!CA2:CA1001),0.95)</f>
        <v>3.81675378635768</v>
      </c>
      <c r="G49" s="158" t="n">
        <f aca="false">PERCENTILE(([5]DATA1FUEL!CB2:CB1001),0.95)</f>
        <v>3.89759527884189</v>
      </c>
      <c r="H49" s="158" t="n">
        <f aca="false">PERCENTILE(([5]DATA1FUEL!CC2:CC1001),0.95)</f>
        <v>3.98562677045177</v>
      </c>
      <c r="I49" s="158" t="n">
        <f aca="false">PERCENTILE(([5]DATA1FUEL!CD2:CD1001),0.95)</f>
        <v>4.09851610490365</v>
      </c>
      <c r="J49" s="158" t="n">
        <f aca="false">PERCENTILE(([5]DATA1FUEL!CE2:CE1001),0.95)</f>
        <v>4.22043468631472</v>
      </c>
      <c r="K49" s="158" t="n">
        <f aca="false">PERCENTILE(([5]DATA1FUEL!CF2:CF1001),0.95)</f>
        <v>4.31939194875115</v>
      </c>
      <c r="L49" s="158" t="n">
        <f aca="false">PERCENTILE(([5]DATA1FUEL!CG2:CG1001),0.95)</f>
        <v>4.41551606275247</v>
      </c>
      <c r="M49" s="158" t="n">
        <f aca="false">PERCENTILE(([5]DATA1FUEL!CH2:CH1001),0.95)</f>
        <v>4.5722633063552</v>
      </c>
      <c r="N49" s="158" t="n">
        <f aca="false">PERCENTILE(([5]DATA1FUEL!CI2:CI1001),0.95)</f>
        <v>4.64700939669492</v>
      </c>
      <c r="O49" s="158" t="n">
        <f aca="false">PERCENTILE(([5]DATA1FUEL!CJ2:CJ1001),0.95)</f>
        <v>4.78160837498395</v>
      </c>
      <c r="P49" s="158" t="n">
        <f aca="false">PERCENTILE(([5]DATA1FUEL!CK2:CK1001),0.95)</f>
        <v>4.85698675699791</v>
      </c>
      <c r="Q49" s="158" t="n">
        <f aca="false">PERCENTILE(([5]DATA1FUEL!CL2:CL1001),0.95)</f>
        <v>5.0073873381264</v>
      </c>
      <c r="R49" s="158" t="n">
        <f aca="false">PERCENTILE(([5]DATA1FUEL!CM2:CM1001),0.95)</f>
        <v>5.14021104120821</v>
      </c>
      <c r="S49" s="158" t="n">
        <f aca="false">PERCENTILE(([5]DATA1FUEL!CN2:CN1001),0.95)</f>
        <v>5.30703957122728</v>
      </c>
      <c r="T49" s="158" t="n">
        <f aca="false">PERCENTILE(([5]DATA1FUEL!CO2:CO1001),0.95)</f>
        <v>5.43772779810273</v>
      </c>
      <c r="U49" s="158" t="n">
        <f aca="false">PERCENTILE(([5]DATA1FUEL!CP2:CP1001),0.95)</f>
        <v>5.53575571495583</v>
      </c>
      <c r="V49" s="158" t="n">
        <f aca="false">PERCENTILE(([5]DATA1FUEL!CQ2:CQ1001),0.95)</f>
        <v>5.66293268498945</v>
      </c>
      <c r="W49" s="159"/>
    </row>
    <row r="50" customFormat="false" ht="12.75" hidden="false" customHeight="false" outlineLevel="0" collapsed="false">
      <c r="W50" s="159"/>
    </row>
    <row r="51" customFormat="false" ht="12.75" hidden="false" customHeight="false" outlineLevel="0" collapsed="false">
      <c r="W51" s="159"/>
    </row>
  </sheetData>
  <mergeCells count="3">
    <mergeCell ref="A1:W1"/>
    <mergeCell ref="A2:W2"/>
    <mergeCell ref="A3:W3"/>
  </mergeCells>
  <printOptions headings="false" gridLines="false" gridLinesSet="true" horizontalCentered="false" verticalCentered="false"/>
  <pageMargins left="0.459722222222222" right="0.309722222222222" top="0.679861111111111" bottom="0.7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6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374</v>
      </c>
      <c r="B1" s="0" t="n">
        <v>0.075</v>
      </c>
    </row>
    <row r="2" customFormat="false" ht="12.75" hidden="false" customHeight="false" outlineLevel="0" collapsed="false">
      <c r="A2" s="0" t="s">
        <v>375</v>
      </c>
      <c r="B2" s="405" t="n">
        <v>37987</v>
      </c>
      <c r="C2" s="405" t="n">
        <v>38018</v>
      </c>
      <c r="D2" s="405" t="n">
        <v>38047</v>
      </c>
      <c r="E2" s="405" t="n">
        <v>38078</v>
      </c>
      <c r="F2" s="405" t="n">
        <v>38108</v>
      </c>
      <c r="G2" s="405" t="n">
        <v>38139</v>
      </c>
      <c r="H2" s="405" t="n">
        <v>38169</v>
      </c>
      <c r="I2" s="405" t="n">
        <v>38200</v>
      </c>
      <c r="J2" s="405" t="n">
        <v>38231</v>
      </c>
      <c r="K2" s="405" t="n">
        <v>38261</v>
      </c>
      <c r="L2" s="405" t="n">
        <v>38292</v>
      </c>
      <c r="M2" s="405" t="n">
        <v>38322</v>
      </c>
      <c r="N2" s="14"/>
    </row>
    <row r="3" customFormat="false" ht="12.75" hidden="false" customHeight="false" outlineLevel="0" collapsed="false">
      <c r="A3" s="0" t="s">
        <v>376</v>
      </c>
      <c r="B3" s="406" t="n">
        <f aca="false">IF(AND(B2-1=assumptions!$B$8,inputs!$B$11="n"),-DCF!$C$11,IF(AND(B2-1=assumptions!$B$8,inputs!$B$11="y"),-loan!$D$4,0))</f>
        <v>-52109.6796</v>
      </c>
      <c r="C3" s="406" t="n">
        <f aca="false">IF(AND(C2-1=assumptions!$B$8,inputs!$B$11="n"),-DCF!$C$11,IF(AND(C2-1=assumptions!$B$8,inputs!$B$11="y"),-loan!$D$4,0))</f>
        <v>0</v>
      </c>
      <c r="D3" s="406" t="n">
        <f aca="false">IF(AND(D2-1=assumptions!$B$8,inputs!$B$11="n"),-DCF!$C$11,IF(AND(D2-1=assumptions!$B$8,inputs!$B$11="y"),-loan!$D$4,0))</f>
        <v>0</v>
      </c>
      <c r="E3" s="406" t="n">
        <f aca="false">IF(AND(E2-1=assumptions!$B$8,inputs!$B$11="n"),-DCF!$C$11,IF(AND(E2-1=assumptions!$B$8,inputs!$B$11="y"),-loan!$D$4,0))</f>
        <v>0</v>
      </c>
      <c r="F3" s="406" t="n">
        <f aca="false">IF(AND(F2-1=assumptions!$B$8,inputs!$B$11="n"),-DCF!$C$11,IF(AND(F2-1=assumptions!$B$8,inputs!$B$11="y"),-loan!$D$4,0))</f>
        <v>0</v>
      </c>
      <c r="G3" s="406" t="n">
        <f aca="false">IF(AND(G2-1=assumptions!$B$8,inputs!$B$11="n"),-DCF!$C$11,IF(AND(G2-1=assumptions!$B$8,inputs!$B$11="y"),-loan!$D$4,0))</f>
        <v>0</v>
      </c>
      <c r="H3" s="406" t="n">
        <f aca="false">IF(AND(H2-1=assumptions!$B$8,inputs!$B$11="n"),-DCF!$C$11,IF(AND(H2-1=assumptions!$B$8,inputs!$B$11="y"),-loan!$D$4,0))</f>
        <v>0</v>
      </c>
      <c r="I3" s="406" t="n">
        <f aca="false">IF(AND(I2-1=assumptions!$B$8,inputs!$B$11="n"),-DCF!$C$11,IF(AND(I2-1=assumptions!$B$8,inputs!$B$11="y"),-loan!$D$4,0))</f>
        <v>0</v>
      </c>
      <c r="J3" s="406" t="n">
        <f aca="false">IF(AND(J2-1=assumptions!$B$8,inputs!$B$11="n"),-DCF!$C$11,IF(AND(J2-1=assumptions!$B$8,inputs!$B$11="y"),-loan!$D$4,0))</f>
        <v>0</v>
      </c>
      <c r="K3" s="406" t="n">
        <f aca="false">IF(AND(K2-1=assumptions!$B$8,inputs!$B$11="n"),-DCF!$C$11,IF(AND(K2-1=assumptions!$B$8,inputs!$B$11="y"),-loan!$D$4,0))</f>
        <v>0</v>
      </c>
      <c r="L3" s="406" t="n">
        <f aca="false">IF(AND(L2-1=assumptions!$B$8,inputs!$B$11="n"),-DCF!$C$11,IF(AND(L2-1=assumptions!$B$8,inputs!$B$11="y"),-loan!$D$4,0))</f>
        <v>0</v>
      </c>
      <c r="M3" s="406" t="n">
        <f aca="false">IF(AND(M2-1=assumptions!$B$8,inputs!$B$11="n"),-DCF!$C$11,IF(AND(M2-1=assumptions!$B$8,inputs!$B$11="y"),-loan!$D$4,0))</f>
        <v>0</v>
      </c>
      <c r="N3" s="14"/>
    </row>
    <row r="4" customFormat="false" ht="12.75" hidden="false" customHeight="false" outlineLevel="0" collapsed="false">
      <c r="A4" s="152" t="s">
        <v>377</v>
      </c>
      <c r="B4" s="152" t="n">
        <f aca="false">IF(B3&lt;&gt;0,+B3,0)</f>
        <v>-52109.6796</v>
      </c>
      <c r="C4" s="152" t="n">
        <f aca="false">IF(C3&lt;&gt;0,+C3,B8)</f>
        <v>-52190.5648909454</v>
      </c>
      <c r="D4" s="152" t="n">
        <f aca="false">IF(D3&lt;&gt;0,+D3,C8)</f>
        <v>-52271.9557149591</v>
      </c>
      <c r="E4" s="152" t="n">
        <f aca="false">IF(E3&lt;&gt;0,+E3,D8)</f>
        <v>-52353.855231623</v>
      </c>
      <c r="F4" s="152" t="n">
        <f aca="false">IF(F3&lt;&gt;0,+F3,E8)</f>
        <v>-52436.266620266</v>
      </c>
      <c r="G4" s="152" t="n">
        <f aca="false">IF(G3&lt;&gt;0,+G3,F8)</f>
        <v>-52519.193080088</v>
      </c>
      <c r="H4" s="152" t="n">
        <f aca="false">IF(H3&lt;&gt;0,+H3,G8)</f>
        <v>-52602.6378302839</v>
      </c>
      <c r="I4" s="152" t="n">
        <f aca="false">IF(I3&lt;&gt;0,+I3,H8)</f>
        <v>-52686.6041101686</v>
      </c>
      <c r="J4" s="152" t="n">
        <f aca="false">IF(J3&lt;&gt;0,+J3,I8)</f>
        <v>-52771.0951793025</v>
      </c>
      <c r="K4" s="152" t="n">
        <f aca="false">IF(K3&lt;&gt;0,+K3,J8)</f>
        <v>-52856.1143176185</v>
      </c>
      <c r="L4" s="152" t="n">
        <f aca="false">IF(L3&lt;&gt;0,+L3,K8)</f>
        <v>-52941.664825549</v>
      </c>
      <c r="M4" s="152" t="n">
        <f aca="false">IF(M3&lt;&gt;0,+M3,L8)</f>
        <v>-53027.750024154</v>
      </c>
      <c r="N4" s="152"/>
      <c r="O4" s="152"/>
    </row>
    <row r="5" customFormat="false" ht="12.75" hidden="false" customHeight="false" outlineLevel="0" collapsed="false">
      <c r="A5" s="152" t="s">
        <v>378</v>
      </c>
      <c r="B5" s="152" t="n">
        <f aca="false">IF(+B3&lt;&gt;0,+DCF!$D$63/12,0)</f>
        <v>243.279708377283</v>
      </c>
      <c r="C5" s="152" t="n">
        <f aca="false">IF(+C3&lt;&gt;0,+DCF!$D$63/12,+B5)</f>
        <v>243.279708377283</v>
      </c>
      <c r="D5" s="152" t="n">
        <f aca="false">IF(+D3&lt;&gt;0,+DCF!$D$63/12,+C5)</f>
        <v>243.279708377283</v>
      </c>
      <c r="E5" s="152" t="n">
        <f aca="false">IF(+E3&lt;&gt;0,+DCF!$D$63/12,+D5)</f>
        <v>243.279708377283</v>
      </c>
      <c r="F5" s="152" t="n">
        <f aca="false">IF(+F3&lt;&gt;0,+DCF!$D$63/12,+E5)</f>
        <v>243.279708377283</v>
      </c>
      <c r="G5" s="152" t="n">
        <f aca="false">IF(+G3&lt;&gt;0,+DCF!$D$63/12,+F5)</f>
        <v>243.279708377283</v>
      </c>
      <c r="H5" s="152" t="n">
        <f aca="false">IF(+H3&lt;&gt;0,+DCF!$D$63/12,+G5)</f>
        <v>243.279708377283</v>
      </c>
      <c r="I5" s="152" t="n">
        <f aca="false">IF(+I3&lt;&gt;0,+DCF!$D$63/12,+H5)</f>
        <v>243.279708377283</v>
      </c>
      <c r="J5" s="152" t="n">
        <f aca="false">IF(+J3&lt;&gt;0,+DCF!$D$63/12,+I5)</f>
        <v>243.279708377283</v>
      </c>
      <c r="K5" s="152" t="n">
        <f aca="false">IF(+K3&lt;&gt;0,+DCF!$D$63/12,+J5)</f>
        <v>243.279708377283</v>
      </c>
      <c r="L5" s="152" t="n">
        <f aca="false">IF(+L3&lt;&gt;0,+DCF!$D$63/12,+K5)</f>
        <v>243.279708377283</v>
      </c>
      <c r="M5" s="152" t="n">
        <f aca="false">IF(+M3&lt;&gt;0,+DCF!$D$63/12,+L5)</f>
        <v>243.279708377283</v>
      </c>
      <c r="N5" s="152"/>
      <c r="O5" s="152"/>
    </row>
    <row r="6" customFormat="false" ht="12.75" hidden="false" customHeight="false" outlineLevel="0" collapsed="false">
      <c r="A6" s="152" t="s">
        <v>379</v>
      </c>
      <c r="B6" s="152" t="n">
        <f aca="false">+B5+B4</f>
        <v>-51866.3998916227</v>
      </c>
      <c r="C6" s="152" t="n">
        <f aca="false">+C5+C4</f>
        <v>-51947.2851825681</v>
      </c>
      <c r="D6" s="152" t="n">
        <f aca="false">+D5+D4</f>
        <v>-52028.6760065819</v>
      </c>
      <c r="E6" s="152" t="n">
        <f aca="false">+E5+E4</f>
        <v>-52110.5755232457</v>
      </c>
      <c r="F6" s="152" t="n">
        <f aca="false">+F5+F4</f>
        <v>-52192.9869118887</v>
      </c>
      <c r="G6" s="152" t="n">
        <f aca="false">+G5+G4</f>
        <v>-52275.9133717107</v>
      </c>
      <c r="H6" s="152" t="n">
        <f aca="false">+H5+H4</f>
        <v>-52359.3581219067</v>
      </c>
      <c r="I6" s="152" t="n">
        <f aca="false">+I5+I4</f>
        <v>-52443.3244017913</v>
      </c>
      <c r="J6" s="152" t="n">
        <f aca="false">+J5+J4</f>
        <v>-52527.8154709252</v>
      </c>
      <c r="K6" s="152" t="n">
        <f aca="false">+K5+K4</f>
        <v>-52612.8346092412</v>
      </c>
      <c r="L6" s="152" t="n">
        <f aca="false">+L5+L4</f>
        <v>-52698.3851171717</v>
      </c>
      <c r="M6" s="152" t="n">
        <f aca="false">+M5+M4</f>
        <v>-52784.4703157767</v>
      </c>
      <c r="N6" s="152"/>
      <c r="O6" s="152"/>
    </row>
    <row r="7" customFormat="false" ht="12.75" hidden="false" customHeight="false" outlineLevel="0" collapsed="false">
      <c r="A7" s="152" t="s">
        <v>380</v>
      </c>
      <c r="B7" s="152" t="n">
        <f aca="false">+B6*$B$1/12</f>
        <v>-324.164999322642</v>
      </c>
      <c r="C7" s="152" t="n">
        <f aca="false">+C6*$B$1/12</f>
        <v>-324.670532391051</v>
      </c>
      <c r="D7" s="152" t="n">
        <f aca="false">+D6*$B$1/12</f>
        <v>-325.179225041137</v>
      </c>
      <c r="E7" s="152" t="n">
        <f aca="false">+E6*$B$1/12</f>
        <v>-325.691097020286</v>
      </c>
      <c r="F7" s="152" t="n">
        <f aca="false">+F6*$B$1/12</f>
        <v>-326.206168199304</v>
      </c>
      <c r="G7" s="152" t="n">
        <f aca="false">+G6*$B$1/12</f>
        <v>-326.724458573192</v>
      </c>
      <c r="H7" s="152" t="n">
        <f aca="false">+H6*$B$1/12</f>
        <v>-327.245988261917</v>
      </c>
      <c r="I7" s="152" t="n">
        <f aca="false">+I6*$B$1/12</f>
        <v>-327.770777511196</v>
      </c>
      <c r="J7" s="152" t="n">
        <f aca="false">+J6*$B$1/12</f>
        <v>-328.298846693282</v>
      </c>
      <c r="K7" s="152" t="n">
        <f aca="false">+K6*$B$1/12</f>
        <v>-328.830216307757</v>
      </c>
      <c r="L7" s="152" t="n">
        <f aca="false">+L6*$B$1/12</f>
        <v>-329.364906982323</v>
      </c>
      <c r="M7" s="152" t="n">
        <f aca="false">+M6*$B$1/12</f>
        <v>-329.902939473604</v>
      </c>
      <c r="N7" s="189" t="n">
        <f aca="false">SUM(B7:M7)</f>
        <v>-3924.05015577769</v>
      </c>
      <c r="O7" s="152"/>
    </row>
    <row r="8" customFormat="false" ht="12.75" hidden="false" customHeight="false" outlineLevel="0" collapsed="false">
      <c r="A8" s="152" t="s">
        <v>381</v>
      </c>
      <c r="B8" s="152" t="n">
        <f aca="false">+B7+B6</f>
        <v>-52190.5648909454</v>
      </c>
      <c r="C8" s="152" t="n">
        <f aca="false">+C7+C6</f>
        <v>-52271.9557149591</v>
      </c>
      <c r="D8" s="152" t="n">
        <f aca="false">+D7+D6</f>
        <v>-52353.855231623</v>
      </c>
      <c r="E8" s="152" t="n">
        <f aca="false">+E7+E6</f>
        <v>-52436.266620266</v>
      </c>
      <c r="F8" s="152" t="n">
        <f aca="false">+F7+F6</f>
        <v>-52519.193080088</v>
      </c>
      <c r="G8" s="152" t="n">
        <f aca="false">+G7+G6</f>
        <v>-52602.6378302839</v>
      </c>
      <c r="H8" s="152" t="n">
        <f aca="false">+H7+H6</f>
        <v>-52686.6041101686</v>
      </c>
      <c r="I8" s="152" t="n">
        <f aca="false">+I7+I6</f>
        <v>-52771.0951793025</v>
      </c>
      <c r="J8" s="152" t="n">
        <f aca="false">+J7+J6</f>
        <v>-52856.1143176185</v>
      </c>
      <c r="K8" s="152" t="n">
        <f aca="false">+K7+K6</f>
        <v>-52941.664825549</v>
      </c>
      <c r="L8" s="152" t="n">
        <f aca="false">+L7+L6</f>
        <v>-53027.750024154</v>
      </c>
      <c r="M8" s="152" t="n">
        <f aca="false">+M7+M6</f>
        <v>-53114.3732552503</v>
      </c>
      <c r="N8" s="152"/>
      <c r="O8" s="152"/>
    </row>
    <row r="9" customFormat="false" ht="12.75" hidden="false" customHeight="false" outlineLevel="0" collapsed="false">
      <c r="A9" s="152"/>
      <c r="B9" s="152"/>
      <c r="C9" s="407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</row>
    <row r="10" customFormat="false" ht="12.75" hidden="false" customHeight="false" outlineLevel="0" collapsed="false">
      <c r="A10" s="152"/>
      <c r="B10" s="169" t="n">
        <f aca="false">+B11-assumptions!$B$8</f>
        <v>367</v>
      </c>
      <c r="C10" s="169" t="n">
        <f aca="false">+C11-assumptions!$B$8</f>
        <v>398</v>
      </c>
      <c r="D10" s="169" t="n">
        <f aca="false">+D11-assumptions!$B$8</f>
        <v>426</v>
      </c>
      <c r="E10" s="169" t="n">
        <f aca="false">+E11-assumptions!$B$8</f>
        <v>457</v>
      </c>
      <c r="F10" s="169" t="n">
        <f aca="false">+F11-assumptions!$B$8</f>
        <v>487</v>
      </c>
      <c r="G10" s="169" t="n">
        <f aca="false">+G11-assumptions!$B$8</f>
        <v>518</v>
      </c>
      <c r="H10" s="169" t="n">
        <f aca="false">+H11-assumptions!$B$8</f>
        <v>548</v>
      </c>
      <c r="I10" s="169" t="n">
        <f aca="false">+I11-assumptions!$B$8</f>
        <v>579</v>
      </c>
      <c r="J10" s="169" t="n">
        <f aca="false">+J11-assumptions!$B$8</f>
        <v>610</v>
      </c>
      <c r="K10" s="169" t="n">
        <f aca="false">+K11-assumptions!$B$8</f>
        <v>640</v>
      </c>
      <c r="L10" s="169" t="n">
        <f aca="false">+L11-assumptions!$B$8</f>
        <v>671</v>
      </c>
      <c r="M10" s="169" t="n">
        <f aca="false">+M11-assumptions!$B$8</f>
        <v>701</v>
      </c>
      <c r="N10" s="152"/>
      <c r="O10" s="152"/>
    </row>
    <row r="11" customFormat="false" ht="12.75" hidden="false" customHeight="false" outlineLevel="0" collapsed="false">
      <c r="A11" s="0" t="s">
        <v>382</v>
      </c>
      <c r="B11" s="405" t="n">
        <f aca="false">EDATE(B2,12)</f>
        <v>38353</v>
      </c>
      <c r="C11" s="405" t="n">
        <f aca="false">EDATE(C2,12)</f>
        <v>38384</v>
      </c>
      <c r="D11" s="405" t="n">
        <f aca="false">EDATE(D2,12)</f>
        <v>38412</v>
      </c>
      <c r="E11" s="405" t="n">
        <f aca="false">EDATE(E2,12)</f>
        <v>38443</v>
      </c>
      <c r="F11" s="405" t="n">
        <f aca="false">EDATE(F2,12)</f>
        <v>38473</v>
      </c>
      <c r="G11" s="405" t="n">
        <f aca="false">EDATE(G2,12)</f>
        <v>38504</v>
      </c>
      <c r="H11" s="405" t="n">
        <f aca="false">EDATE(H2,12)</f>
        <v>38534</v>
      </c>
      <c r="I11" s="405" t="n">
        <f aca="false">EDATE(I2,12)</f>
        <v>38565</v>
      </c>
      <c r="J11" s="405" t="n">
        <f aca="false">EDATE(J2,12)</f>
        <v>38596</v>
      </c>
      <c r="K11" s="405" t="n">
        <f aca="false">EDATE(K2,12)</f>
        <v>38626</v>
      </c>
      <c r="L11" s="405" t="n">
        <f aca="false">EDATE(L2,12)</f>
        <v>38657</v>
      </c>
      <c r="M11" s="405" t="n">
        <f aca="false">EDATE(M2,12)</f>
        <v>38687</v>
      </c>
      <c r="N11" s="152"/>
      <c r="O11" s="152"/>
    </row>
    <row r="12" customFormat="false" ht="12.75" hidden="false" customHeight="false" outlineLevel="0" collapsed="false">
      <c r="A12" s="152" t="s">
        <v>377</v>
      </c>
      <c r="B12" s="152" t="n">
        <f aca="false">+M8</f>
        <v>-53114.3732552503</v>
      </c>
      <c r="C12" s="152" t="n">
        <f aca="false">+B16</f>
        <v>-52773.3696713691</v>
      </c>
      <c r="D12" s="152" t="n">
        <f aca="false">+C16</f>
        <v>-52430.2348150887</v>
      </c>
      <c r="E12" s="152" t="n">
        <f aca="false">+D16</f>
        <v>-52084.9553659565</v>
      </c>
      <c r="F12" s="152" t="n">
        <f aca="false">+E16</f>
        <v>-51737.5179202673</v>
      </c>
      <c r="G12" s="152" t="n">
        <f aca="false">+F16</f>
        <v>-51387.9089905425</v>
      </c>
      <c r="H12" s="152" t="n">
        <f aca="false">+G16</f>
        <v>-51036.1150050069</v>
      </c>
      <c r="I12" s="152" t="n">
        <f aca="false">+H16</f>
        <v>-50682.1223070617</v>
      </c>
      <c r="J12" s="152" t="n">
        <f aca="false">+I16</f>
        <v>-50325.9171547543</v>
      </c>
      <c r="K12" s="152" t="n">
        <f aca="false">+J16</f>
        <v>-49967.4857202451</v>
      </c>
      <c r="L12" s="152" t="n">
        <f aca="false">+K16</f>
        <v>-49606.8140892701</v>
      </c>
      <c r="M12" s="152" t="n">
        <f aca="false">+L16</f>
        <v>-49243.8882606016</v>
      </c>
      <c r="N12" s="152"/>
      <c r="O12" s="152"/>
    </row>
    <row r="13" customFormat="false" ht="12.75" hidden="false" customHeight="false" outlineLevel="0" collapsed="false">
      <c r="A13" s="152" t="s">
        <v>378</v>
      </c>
      <c r="B13" s="152" t="n">
        <f aca="false">IF(+B10&lt;365,+interest!M5,+DCF!$E$63/12)</f>
        <v>668.788488672283</v>
      </c>
      <c r="C13" s="152" t="n">
        <f aca="false">IF(+C10&lt;365,+B13,+DCF!$E$63/12)</f>
        <v>668.788488672283</v>
      </c>
      <c r="D13" s="152" t="n">
        <f aca="false">IF(+D10&lt;365,+C13,+DCF!$E$63/12)</f>
        <v>668.788488672283</v>
      </c>
      <c r="E13" s="152" t="n">
        <f aca="false">IF(+E10&lt;365,+D13,+DCF!$E$63/12)</f>
        <v>668.788488672283</v>
      </c>
      <c r="F13" s="152" t="n">
        <f aca="false">IF(+F10&lt;365,+E13,+DCF!$E$63/12)</f>
        <v>668.788488672283</v>
      </c>
      <c r="G13" s="152" t="n">
        <f aca="false">IF(+G10&lt;365,+F13,+DCF!$E$63/12)</f>
        <v>668.788488672283</v>
      </c>
      <c r="H13" s="152" t="n">
        <f aca="false">IF(+H10&lt;365,+G13,+DCF!$E$63/12)</f>
        <v>668.788488672283</v>
      </c>
      <c r="I13" s="152" t="n">
        <f aca="false">IF(+I10&lt;365,+H13,+DCF!$E$63/12)</f>
        <v>668.788488672283</v>
      </c>
      <c r="J13" s="152" t="n">
        <f aca="false">IF(+J10&lt;365,+I13,+DCF!$E$63/12)</f>
        <v>668.788488672283</v>
      </c>
      <c r="K13" s="152" t="n">
        <f aca="false">IF(+K10&lt;365,+J13,+DCF!$E$63/12)</f>
        <v>668.788488672283</v>
      </c>
      <c r="L13" s="152" t="n">
        <f aca="false">IF(+L10&lt;365,+K13,+DCF!$E$63/12)</f>
        <v>668.788488672283</v>
      </c>
      <c r="M13" s="152" t="n">
        <f aca="false">IF(+M10&lt;365,+L13,+DCF!$E$63/12)</f>
        <v>668.788488672283</v>
      </c>
      <c r="N13" s="152"/>
      <c r="O13" s="152"/>
    </row>
    <row r="14" customFormat="false" ht="12.75" hidden="false" customHeight="false" outlineLevel="0" collapsed="false">
      <c r="A14" s="152" t="s">
        <v>379</v>
      </c>
      <c r="B14" s="152" t="n">
        <f aca="false">+B13+B12</f>
        <v>-52445.584766578</v>
      </c>
      <c r="C14" s="152" t="n">
        <f aca="false">+C13+C12</f>
        <v>-52104.5811826969</v>
      </c>
      <c r="D14" s="152" t="n">
        <f aca="false">+D13+D12</f>
        <v>-51761.4463264164</v>
      </c>
      <c r="E14" s="152" t="n">
        <f aca="false">+E13+E12</f>
        <v>-51416.1668772843</v>
      </c>
      <c r="F14" s="152" t="n">
        <f aca="false">+F13+F12</f>
        <v>-51068.729431595</v>
      </c>
      <c r="G14" s="152" t="n">
        <f aca="false">+G13+G12</f>
        <v>-50719.1205018702</v>
      </c>
      <c r="H14" s="152" t="n">
        <f aca="false">+H13+H12</f>
        <v>-50367.3265163346</v>
      </c>
      <c r="I14" s="152" t="n">
        <f aca="false">+I13+I12</f>
        <v>-50013.3338183894</v>
      </c>
      <c r="J14" s="152" t="n">
        <f aca="false">+J13+J12</f>
        <v>-49657.1286660821</v>
      </c>
      <c r="K14" s="152" t="n">
        <f aca="false">+K13+K12</f>
        <v>-49298.6972315728</v>
      </c>
      <c r="L14" s="152" t="n">
        <f aca="false">+L13+L12</f>
        <v>-48938.0256005978</v>
      </c>
      <c r="M14" s="152" t="n">
        <f aca="false">+M13+M12</f>
        <v>-48575.0997719293</v>
      </c>
      <c r="N14" s="152"/>
      <c r="O14" s="152"/>
    </row>
    <row r="15" customFormat="false" ht="12.75" hidden="false" customHeight="false" outlineLevel="0" collapsed="false">
      <c r="A15" s="152" t="s">
        <v>380</v>
      </c>
      <c r="B15" s="152" t="n">
        <f aca="false">+B14*+$B$1/12</f>
        <v>-327.784904791113</v>
      </c>
      <c r="C15" s="152" t="n">
        <f aca="false">+C14*+$B$1/12</f>
        <v>-325.653632391855</v>
      </c>
      <c r="D15" s="152" t="n">
        <f aca="false">+D14*+$B$1/12</f>
        <v>-323.509039540103</v>
      </c>
      <c r="E15" s="152" t="n">
        <f aca="false">+E14*+$B$1/12</f>
        <v>-321.351042983027</v>
      </c>
      <c r="F15" s="152" t="n">
        <f aca="false">+F14*+$B$1/12</f>
        <v>-319.179558947469</v>
      </c>
      <c r="G15" s="152" t="n">
        <f aca="false">+G14*+$B$1/12</f>
        <v>-316.994503136689</v>
      </c>
      <c r="H15" s="152" t="n">
        <f aca="false">+H14*+$B$1/12</f>
        <v>-314.795790727091</v>
      </c>
      <c r="I15" s="152" t="n">
        <f aca="false">+I14*+$B$1/12</f>
        <v>-312.583336364934</v>
      </c>
      <c r="J15" s="152" t="n">
        <f aca="false">+J14*+$B$1/12</f>
        <v>-310.357054163013</v>
      </c>
      <c r="K15" s="152" t="n">
        <f aca="false">+K14*+$B$1/12</f>
        <v>-308.11685769733</v>
      </c>
      <c r="L15" s="152" t="n">
        <f aca="false">+L14*+$B$1/12</f>
        <v>-305.862660003737</v>
      </c>
      <c r="M15" s="152" t="n">
        <f aca="false">+M14*+$B$1/12</f>
        <v>-303.594373574558</v>
      </c>
      <c r="N15" s="189" t="n">
        <f aca="false">SUM(B15:M15)</f>
        <v>-3789.78275432092</v>
      </c>
      <c r="O15" s="152"/>
    </row>
    <row r="16" customFormat="false" ht="12.75" hidden="false" customHeight="false" outlineLevel="0" collapsed="false">
      <c r="A16" s="152" t="s">
        <v>381</v>
      </c>
      <c r="B16" s="152" t="n">
        <f aca="false">+B15+B14</f>
        <v>-52773.3696713691</v>
      </c>
      <c r="C16" s="152" t="n">
        <f aca="false">+C15+C14</f>
        <v>-52430.2348150887</v>
      </c>
      <c r="D16" s="152" t="n">
        <f aca="false">+D15+D14</f>
        <v>-52084.9553659565</v>
      </c>
      <c r="E16" s="152" t="n">
        <f aca="false">+E15+E14</f>
        <v>-51737.5179202673</v>
      </c>
      <c r="F16" s="152" t="n">
        <f aca="false">+F15+F14</f>
        <v>-51387.9089905425</v>
      </c>
      <c r="G16" s="152" t="n">
        <f aca="false">+G15+G14</f>
        <v>-51036.1150050069</v>
      </c>
      <c r="H16" s="152" t="n">
        <f aca="false">+H15+H14</f>
        <v>-50682.1223070617</v>
      </c>
      <c r="I16" s="152" t="n">
        <f aca="false">+I15+I14</f>
        <v>-50325.9171547543</v>
      </c>
      <c r="J16" s="152" t="n">
        <f aca="false">+J15+J14</f>
        <v>-49967.4857202451</v>
      </c>
      <c r="K16" s="152" t="n">
        <f aca="false">+K15+K14</f>
        <v>-49606.8140892701</v>
      </c>
      <c r="L16" s="152" t="n">
        <f aca="false">+L15+L14</f>
        <v>-49243.8882606016</v>
      </c>
      <c r="M16" s="152" t="n">
        <f aca="false">+M15+M14</f>
        <v>-48878.6941455039</v>
      </c>
      <c r="N16" s="152"/>
      <c r="O16" s="152"/>
    </row>
    <row r="17" customFormat="false" ht="12.75" hidden="false" customHeight="false" outlineLevel="0" collapsed="false">
      <c r="A17" s="152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</row>
    <row r="18" customFormat="false" ht="12.75" hidden="false" customHeight="false" outlineLevel="0" collapsed="false">
      <c r="A18" s="152"/>
      <c r="B18" s="169" t="n">
        <f aca="false">+B10</f>
        <v>367</v>
      </c>
      <c r="C18" s="169" t="n">
        <f aca="false">+C10</f>
        <v>398</v>
      </c>
      <c r="D18" s="169" t="n">
        <f aca="false">+D10</f>
        <v>426</v>
      </c>
      <c r="E18" s="169" t="n">
        <f aca="false">+E10</f>
        <v>457</v>
      </c>
      <c r="F18" s="169" t="n">
        <f aca="false">+F10</f>
        <v>487</v>
      </c>
      <c r="G18" s="169" t="n">
        <f aca="false">+G10</f>
        <v>518</v>
      </c>
      <c r="H18" s="169" t="n">
        <f aca="false">+H10</f>
        <v>548</v>
      </c>
      <c r="I18" s="169" t="n">
        <f aca="false">+I10</f>
        <v>579</v>
      </c>
      <c r="J18" s="169" t="n">
        <f aca="false">+J10</f>
        <v>610</v>
      </c>
      <c r="K18" s="169" t="n">
        <f aca="false">+K10</f>
        <v>640</v>
      </c>
      <c r="L18" s="169" t="n">
        <f aca="false">+L10</f>
        <v>671</v>
      </c>
      <c r="M18" s="169" t="n">
        <f aca="false">+M10</f>
        <v>701</v>
      </c>
      <c r="N18" s="152"/>
      <c r="O18" s="152"/>
    </row>
    <row r="19" customFormat="false" ht="12.75" hidden="false" customHeight="false" outlineLevel="0" collapsed="false">
      <c r="A19" s="0" t="s">
        <v>383</v>
      </c>
      <c r="B19" s="405" t="n">
        <f aca="false">EDATE(B11,12)</f>
        <v>38718</v>
      </c>
      <c r="C19" s="405" t="n">
        <f aca="false">EDATE(C11,12)</f>
        <v>38749</v>
      </c>
      <c r="D19" s="405" t="n">
        <f aca="false">EDATE(D11,12)</f>
        <v>38777</v>
      </c>
      <c r="E19" s="405" t="n">
        <f aca="false">EDATE(E11,12)</f>
        <v>38808</v>
      </c>
      <c r="F19" s="405" t="n">
        <f aca="false">EDATE(F11,12)</f>
        <v>38838</v>
      </c>
      <c r="G19" s="405" t="n">
        <f aca="false">EDATE(G11,12)</f>
        <v>38869</v>
      </c>
      <c r="H19" s="405" t="n">
        <f aca="false">EDATE(H11,12)</f>
        <v>38899</v>
      </c>
      <c r="I19" s="405" t="n">
        <f aca="false">EDATE(I11,12)</f>
        <v>38930</v>
      </c>
      <c r="J19" s="405" t="n">
        <f aca="false">EDATE(J11,12)</f>
        <v>38961</v>
      </c>
      <c r="K19" s="405" t="n">
        <f aca="false">EDATE(K11,12)</f>
        <v>38991</v>
      </c>
      <c r="L19" s="405" t="n">
        <f aca="false">EDATE(L11,12)</f>
        <v>39022</v>
      </c>
      <c r="M19" s="405" t="n">
        <f aca="false">EDATE(M11,12)</f>
        <v>39052</v>
      </c>
      <c r="N19" s="152"/>
      <c r="O19" s="152"/>
    </row>
    <row r="20" customFormat="false" ht="12.75" hidden="false" customHeight="false" outlineLevel="0" collapsed="false">
      <c r="A20" s="152" t="s">
        <v>377</v>
      </c>
      <c r="B20" s="152" t="n">
        <f aca="false">+M16</f>
        <v>-48878.6941455039</v>
      </c>
      <c r="C20" s="152" t="n">
        <f aca="false">+B24</f>
        <v>-48513.8213742121</v>
      </c>
      <c r="D20" s="152" t="n">
        <f aca="false">+C24</f>
        <v>-48146.6681480998</v>
      </c>
      <c r="E20" s="152" t="n">
        <f aca="false">+D24</f>
        <v>-47777.2202143243</v>
      </c>
      <c r="F20" s="152" t="n">
        <f aca="false">+E24</f>
        <v>-47405.4632309627</v>
      </c>
      <c r="G20" s="152" t="n">
        <f aca="false">+F24</f>
        <v>-47031.3827664551</v>
      </c>
      <c r="H20" s="152" t="n">
        <f aca="false">+G24</f>
        <v>-46654.9642990443</v>
      </c>
      <c r="I20" s="152" t="n">
        <f aca="false">+H24</f>
        <v>-46276.1932162122</v>
      </c>
      <c r="J20" s="152" t="n">
        <f aca="false">+I24</f>
        <v>-45895.0548141124</v>
      </c>
      <c r="K20" s="152" t="n">
        <f aca="false">+J24</f>
        <v>-45511.5342969994</v>
      </c>
      <c r="L20" s="152" t="n">
        <f aca="false">+K24</f>
        <v>-45125.6167766545</v>
      </c>
      <c r="M20" s="152" t="n">
        <f aca="false">+L24</f>
        <v>-44737.2872718075</v>
      </c>
      <c r="N20" s="152"/>
      <c r="O20" s="152"/>
    </row>
    <row r="21" customFormat="false" ht="12.75" hidden="false" customHeight="false" outlineLevel="0" collapsed="false">
      <c r="A21" s="152" t="s">
        <v>378</v>
      </c>
      <c r="B21" s="152" t="n">
        <f aca="false">IF(+B18&lt;365,+interest!M13,+DCF!$F$63/12)</f>
        <v>666.200854361379</v>
      </c>
      <c r="C21" s="152" t="n">
        <f aca="false">IF(C18&lt;365,+B21,+DCF!$F$63/12)</f>
        <v>666.200854361379</v>
      </c>
      <c r="D21" s="152" t="n">
        <f aca="false">IF(D18&lt;365,+C21,+DCF!$F$63/12)</f>
        <v>666.200854361379</v>
      </c>
      <c r="E21" s="152" t="n">
        <f aca="false">IF(E18&lt;365,+D21,+DCF!$F$63/12)</f>
        <v>666.200854361379</v>
      </c>
      <c r="F21" s="152" t="n">
        <f aca="false">IF(F18&lt;365,+E21,+DCF!$F$63/12)</f>
        <v>666.200854361379</v>
      </c>
      <c r="G21" s="152" t="n">
        <f aca="false">IF(G18&lt;365,+F21,+DCF!$F$63/12)</f>
        <v>666.200854361379</v>
      </c>
      <c r="H21" s="152" t="n">
        <f aca="false">IF(H18&lt;365,+G21,+DCF!$F$63/12)</f>
        <v>666.200854361379</v>
      </c>
      <c r="I21" s="152" t="n">
        <f aca="false">IF(I18&lt;365,+H21,+DCF!$F$63/12)</f>
        <v>666.200854361379</v>
      </c>
      <c r="J21" s="152" t="n">
        <f aca="false">IF(J18&lt;365,+I21,+DCF!$F$63/12)</f>
        <v>666.200854361379</v>
      </c>
      <c r="K21" s="152" t="n">
        <f aca="false">IF(K18&lt;365,+J21,+DCF!$F$63/12)</f>
        <v>666.200854361379</v>
      </c>
      <c r="L21" s="152" t="n">
        <f aca="false">IF(L18&lt;365,+K21,+DCF!$F$63/12)</f>
        <v>666.200854361379</v>
      </c>
      <c r="M21" s="152" t="n">
        <f aca="false">IF(M18&lt;365,+L21,+DCF!$F$63/12)</f>
        <v>666.200854361379</v>
      </c>
      <c r="N21" s="152"/>
      <c r="O21" s="407"/>
    </row>
    <row r="22" customFormat="false" ht="12.75" hidden="false" customHeight="false" outlineLevel="0" collapsed="false">
      <c r="A22" s="152" t="s">
        <v>379</v>
      </c>
      <c r="B22" s="152" t="n">
        <f aca="false">+B21+B20</f>
        <v>-48212.4932911425</v>
      </c>
      <c r="C22" s="152" t="n">
        <f aca="false">+C21+C20</f>
        <v>-47847.6205198507</v>
      </c>
      <c r="D22" s="152" t="n">
        <f aca="false">+D21+D20</f>
        <v>-47480.4672937384</v>
      </c>
      <c r="E22" s="152" t="n">
        <f aca="false">+E21+E20</f>
        <v>-47111.0193599629</v>
      </c>
      <c r="F22" s="152" t="n">
        <f aca="false">+F21+F20</f>
        <v>-46739.2623766013</v>
      </c>
      <c r="G22" s="152" t="n">
        <f aca="false">+G21+G20</f>
        <v>-46365.1819120937</v>
      </c>
      <c r="H22" s="152" t="n">
        <f aca="false">+H21+H20</f>
        <v>-45988.7634446829</v>
      </c>
      <c r="I22" s="152" t="n">
        <f aca="false">+I21+I20</f>
        <v>-45609.9923618508</v>
      </c>
      <c r="J22" s="152" t="n">
        <f aca="false">+J21+J20</f>
        <v>-45228.853959751</v>
      </c>
      <c r="K22" s="152" t="n">
        <f aca="false">+K21+K20</f>
        <v>-44845.333442638</v>
      </c>
      <c r="L22" s="152" t="n">
        <f aca="false">+L21+L20</f>
        <v>-44459.4159222932</v>
      </c>
      <c r="M22" s="152" t="n">
        <f aca="false">+M21+M20</f>
        <v>-44071.0864174461</v>
      </c>
      <c r="N22" s="152"/>
      <c r="O22" s="152"/>
    </row>
    <row r="23" customFormat="false" ht="12.75" hidden="false" customHeight="false" outlineLevel="0" collapsed="false">
      <c r="A23" s="152" t="s">
        <v>380</v>
      </c>
      <c r="B23" s="152" t="n">
        <f aca="false">+B22*+$B$1/12</f>
        <v>-301.32808306964</v>
      </c>
      <c r="C23" s="152" t="n">
        <f aca="false">+C22*+$B$1/12</f>
        <v>-299.047628249067</v>
      </c>
      <c r="D23" s="152" t="n">
        <f aca="false">+D22*+$B$1/12</f>
        <v>-296.752920585865</v>
      </c>
      <c r="E23" s="152" t="n">
        <f aca="false">+E22*+$B$1/12</f>
        <v>-294.443870999768</v>
      </c>
      <c r="F23" s="152" t="n">
        <f aca="false">+F22*+$B$1/12</f>
        <v>-292.120389853758</v>
      </c>
      <c r="G23" s="152" t="n">
        <f aca="false">+G22*+$B$1/12</f>
        <v>-289.782386950586</v>
      </c>
      <c r="H23" s="152" t="n">
        <f aca="false">+H22*+$B$1/12</f>
        <v>-287.429771529268</v>
      </c>
      <c r="I23" s="152" t="n">
        <f aca="false">+I22*+$B$1/12</f>
        <v>-285.062452261567</v>
      </c>
      <c r="J23" s="152" t="n">
        <f aca="false">+J22*+$B$1/12</f>
        <v>-282.680337248444</v>
      </c>
      <c r="K23" s="152" t="n">
        <f aca="false">+K22*+$B$1/12</f>
        <v>-280.283334016488</v>
      </c>
      <c r="L23" s="152" t="n">
        <f aca="false">+L22*+$B$1/12</f>
        <v>-277.871349514332</v>
      </c>
      <c r="M23" s="152" t="n">
        <f aca="false">+M22*+$B$1/12</f>
        <v>-275.444290109038</v>
      </c>
      <c r="N23" s="189" t="n">
        <f aca="false">SUM(B23:M23)</f>
        <v>-3462.24681438782</v>
      </c>
      <c r="O23" s="152"/>
    </row>
    <row r="24" customFormat="false" ht="12.75" hidden="false" customHeight="false" outlineLevel="0" collapsed="false">
      <c r="A24" s="152" t="s">
        <v>381</v>
      </c>
      <c r="B24" s="152" t="n">
        <f aca="false">+B23+B22</f>
        <v>-48513.8213742121</v>
      </c>
      <c r="C24" s="152" t="n">
        <f aca="false">+C23+C22</f>
        <v>-48146.6681480998</v>
      </c>
      <c r="D24" s="152" t="n">
        <f aca="false">+D23+D22</f>
        <v>-47777.2202143243</v>
      </c>
      <c r="E24" s="152" t="n">
        <f aca="false">+E23+E22</f>
        <v>-47405.4632309627</v>
      </c>
      <c r="F24" s="152" t="n">
        <f aca="false">+F23+F22</f>
        <v>-47031.3827664551</v>
      </c>
      <c r="G24" s="152" t="n">
        <f aca="false">+G23+G22</f>
        <v>-46654.9642990443</v>
      </c>
      <c r="H24" s="152" t="n">
        <f aca="false">+H23+H22</f>
        <v>-46276.1932162122</v>
      </c>
      <c r="I24" s="152" t="n">
        <f aca="false">+I23+I22</f>
        <v>-45895.0548141124</v>
      </c>
      <c r="J24" s="152" t="n">
        <f aca="false">+J23+J22</f>
        <v>-45511.5342969994</v>
      </c>
      <c r="K24" s="152" t="n">
        <f aca="false">+K23+K22</f>
        <v>-45125.6167766545</v>
      </c>
      <c r="L24" s="152" t="n">
        <f aca="false">+L23+L22</f>
        <v>-44737.2872718075</v>
      </c>
      <c r="M24" s="152" t="n">
        <f aca="false">+M23+M22</f>
        <v>-44346.5307075552</v>
      </c>
      <c r="N24" s="152"/>
      <c r="O24" s="152"/>
    </row>
    <row r="25" customFormat="false" ht="12.75" hidden="false" customHeight="false" outlineLevel="0" collapsed="false">
      <c r="A25" s="15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</row>
    <row r="26" customFormat="false" ht="12.75" hidden="false" customHeight="false" outlineLevel="0" collapsed="false">
      <c r="A26" s="152"/>
      <c r="B26" s="408" t="n">
        <f aca="false">+B18</f>
        <v>367</v>
      </c>
      <c r="C26" s="408" t="n">
        <f aca="false">+C18</f>
        <v>398</v>
      </c>
      <c r="D26" s="408" t="n">
        <f aca="false">+D18</f>
        <v>426</v>
      </c>
      <c r="E26" s="408" t="n">
        <f aca="false">+E18</f>
        <v>457</v>
      </c>
      <c r="F26" s="408" t="n">
        <f aca="false">+F18</f>
        <v>487</v>
      </c>
      <c r="G26" s="408" t="n">
        <f aca="false">+G18</f>
        <v>518</v>
      </c>
      <c r="H26" s="408" t="n">
        <f aca="false">+H18</f>
        <v>548</v>
      </c>
      <c r="I26" s="408" t="n">
        <f aca="false">+I18</f>
        <v>579</v>
      </c>
      <c r="J26" s="408" t="n">
        <f aca="false">+J18</f>
        <v>610</v>
      </c>
      <c r="K26" s="408" t="n">
        <f aca="false">+K18</f>
        <v>640</v>
      </c>
      <c r="L26" s="408" t="n">
        <f aca="false">+L18</f>
        <v>671</v>
      </c>
      <c r="M26" s="408" t="n">
        <f aca="false">+M18</f>
        <v>701</v>
      </c>
      <c r="N26" s="152"/>
      <c r="O26" s="152"/>
    </row>
    <row r="27" customFormat="false" ht="12.75" hidden="false" customHeight="false" outlineLevel="0" collapsed="false">
      <c r="A27" s="0" t="s">
        <v>384</v>
      </c>
      <c r="B27" s="405" t="n">
        <f aca="false">EDATE(B19,12)</f>
        <v>39083</v>
      </c>
      <c r="C27" s="405" t="n">
        <f aca="false">EDATE(C19,12)</f>
        <v>39114</v>
      </c>
      <c r="D27" s="405" t="n">
        <f aca="false">EDATE(D19,12)</f>
        <v>39142</v>
      </c>
      <c r="E27" s="405" t="n">
        <f aca="false">EDATE(E19,12)</f>
        <v>39173</v>
      </c>
      <c r="F27" s="405" t="n">
        <f aca="false">EDATE(F19,12)</f>
        <v>39203</v>
      </c>
      <c r="G27" s="405" t="n">
        <f aca="false">EDATE(G19,12)</f>
        <v>39234</v>
      </c>
      <c r="H27" s="405" t="n">
        <f aca="false">EDATE(H19,12)</f>
        <v>39264</v>
      </c>
      <c r="I27" s="405" t="n">
        <f aca="false">EDATE(I19,12)</f>
        <v>39295</v>
      </c>
      <c r="J27" s="405" t="n">
        <f aca="false">EDATE(J19,12)</f>
        <v>39326</v>
      </c>
      <c r="K27" s="405" t="n">
        <f aca="false">EDATE(K19,12)</f>
        <v>39356</v>
      </c>
      <c r="L27" s="405" t="n">
        <f aca="false">EDATE(L19,12)</f>
        <v>39387</v>
      </c>
      <c r="M27" s="405" t="n">
        <f aca="false">EDATE(M19,12)</f>
        <v>39417</v>
      </c>
      <c r="N27" s="152"/>
      <c r="O27" s="152"/>
    </row>
    <row r="28" customFormat="false" ht="12.75" hidden="false" customHeight="false" outlineLevel="0" collapsed="false">
      <c r="A28" s="152" t="s">
        <v>377</v>
      </c>
      <c r="B28" s="152" t="n">
        <f aca="false">+M24</f>
        <v>-44346.5307075552</v>
      </c>
      <c r="C28" s="152" t="n">
        <f aca="false">+B32</f>
        <v>-43954.9739169432</v>
      </c>
      <c r="D28" s="152" t="n">
        <f aca="false">+C32</f>
        <v>-43560.9698963899</v>
      </c>
      <c r="E28" s="152" t="n">
        <f aca="false">+D32</f>
        <v>-43164.5033507081</v>
      </c>
      <c r="F28" s="152" t="n">
        <f aca="false">+E32</f>
        <v>-42765.5588891158</v>
      </c>
      <c r="G28" s="152" t="n">
        <f aca="false">+F32</f>
        <v>-42364.1210246386</v>
      </c>
      <c r="H28" s="152" t="n">
        <f aca="false">+G32</f>
        <v>-41960.1741735084</v>
      </c>
      <c r="I28" s="152" t="n">
        <f aca="false">+H32</f>
        <v>-41553.7026545586</v>
      </c>
      <c r="J28" s="152" t="n">
        <f aca="false">+I32</f>
        <v>-41144.6906886154</v>
      </c>
      <c r="K28" s="152" t="n">
        <f aca="false">+J32</f>
        <v>-40733.1223978851</v>
      </c>
      <c r="L28" s="152" t="n">
        <f aca="false">+K32</f>
        <v>-40318.9818053377</v>
      </c>
      <c r="M28" s="152" t="n">
        <f aca="false">+L32</f>
        <v>-39902.2528340868</v>
      </c>
    </row>
    <row r="29" customFormat="false" ht="12.75" hidden="false" customHeight="false" outlineLevel="0" collapsed="false">
      <c r="A29" s="152" t="s">
        <v>378</v>
      </c>
      <c r="B29" s="152" t="n">
        <f aca="false">IF(B26&lt;365,+interest!M21,+DCF!$G$63/12)</f>
        <v>664.569050965662</v>
      </c>
      <c r="C29" s="152" t="n">
        <f aca="false">IF(+C26&lt;365,+B29,+DCF!$G$63/12)</f>
        <v>664.569050965662</v>
      </c>
      <c r="D29" s="152" t="n">
        <f aca="false">IF(+D26&lt;365,+C29,+DCF!$G$63/12)</f>
        <v>664.569050965662</v>
      </c>
      <c r="E29" s="152" t="n">
        <f aca="false">IF(+E26&lt;365,+D29,+DCF!$G$63/12)</f>
        <v>664.569050965662</v>
      </c>
      <c r="F29" s="152" t="n">
        <f aca="false">IF(+F26&lt;365,+E29,+DCF!$G$63/12)</f>
        <v>664.569050965662</v>
      </c>
      <c r="G29" s="152" t="n">
        <f aca="false">IF(+G26&lt;365,+F29,+DCF!$G$63/12)</f>
        <v>664.569050965662</v>
      </c>
      <c r="H29" s="152" t="n">
        <f aca="false">IF(+H26&lt;365,+G29,+DCF!$G$63/12)</f>
        <v>664.569050965662</v>
      </c>
      <c r="I29" s="152" t="n">
        <f aca="false">IF(+I26&lt;365,+H29,+DCF!$G$63/12)</f>
        <v>664.569050965662</v>
      </c>
      <c r="J29" s="152" t="n">
        <f aca="false">IF(+J26&lt;365,+I29,+DCF!$G$63/12)</f>
        <v>664.569050965662</v>
      </c>
      <c r="K29" s="152" t="n">
        <f aca="false">IF(+K26&lt;365,+J29,+DCF!$G$63/12)</f>
        <v>664.569050965662</v>
      </c>
      <c r="L29" s="152" t="n">
        <f aca="false">IF(+L26&lt;365,+K29,+DCF!$G$63/12)</f>
        <v>664.569050965662</v>
      </c>
      <c r="M29" s="152" t="n">
        <f aca="false">IF(+M26&lt;365,+L29,+DCF!$G$63/12)</f>
        <v>664.569050965662</v>
      </c>
    </row>
    <row r="30" customFormat="false" ht="12.75" hidden="false" customHeight="false" outlineLevel="0" collapsed="false">
      <c r="A30" s="152" t="s">
        <v>379</v>
      </c>
      <c r="B30" s="152" t="n">
        <f aca="false">+B29+B28</f>
        <v>-43681.9616565895</v>
      </c>
      <c r="C30" s="152" t="n">
        <f aca="false">+C29+C28</f>
        <v>-43290.4048659775</v>
      </c>
      <c r="D30" s="152" t="n">
        <f aca="false">+D29+D28</f>
        <v>-42896.4008454242</v>
      </c>
      <c r="E30" s="152" t="n">
        <f aca="false">+E29+E28</f>
        <v>-42499.9342997425</v>
      </c>
      <c r="F30" s="152" t="n">
        <f aca="false">+F29+F28</f>
        <v>-42100.9898381502</v>
      </c>
      <c r="G30" s="152" t="n">
        <f aca="false">+G29+G28</f>
        <v>-41699.551973673</v>
      </c>
      <c r="H30" s="152" t="n">
        <f aca="false">+H29+H28</f>
        <v>-41295.6051225427</v>
      </c>
      <c r="I30" s="152" t="n">
        <f aca="false">+I29+I28</f>
        <v>-40889.133603593</v>
      </c>
      <c r="J30" s="152" t="n">
        <f aca="false">+J29+J28</f>
        <v>-40480.1216376498</v>
      </c>
      <c r="K30" s="152" t="n">
        <f aca="false">+K29+K28</f>
        <v>-40068.5533469194</v>
      </c>
      <c r="L30" s="152" t="n">
        <f aca="false">+L29+L28</f>
        <v>-39654.412754372</v>
      </c>
      <c r="M30" s="152" t="n">
        <f aca="false">+M29+M28</f>
        <v>-39237.6837831212</v>
      </c>
    </row>
    <row r="31" customFormat="false" ht="12.75" hidden="false" customHeight="false" outlineLevel="0" collapsed="false">
      <c r="A31" s="152" t="s">
        <v>380</v>
      </c>
      <c r="B31" s="152" t="n">
        <f aca="false">+B30*+$B$1/12</f>
        <v>-273.012260353684</v>
      </c>
      <c r="C31" s="152" t="n">
        <f aca="false">+C30*+$B$1/12</f>
        <v>-270.565030412359</v>
      </c>
      <c r="D31" s="152" t="n">
        <f aca="false">+D30*+$B$1/12</f>
        <v>-268.102505283901</v>
      </c>
      <c r="E31" s="152" t="n">
        <f aca="false">+E30*+$B$1/12</f>
        <v>-265.62458937339</v>
      </c>
      <c r="F31" s="152" t="n">
        <f aca="false">+F30*+$B$1/12</f>
        <v>-263.131186488439</v>
      </c>
      <c r="G31" s="152" t="n">
        <f aca="false">+G30*+$B$1/12</f>
        <v>-260.622199835456</v>
      </c>
      <c r="H31" s="152" t="n">
        <f aca="false">+H30*+$B$1/12</f>
        <v>-258.097532015892</v>
      </c>
      <c r="I31" s="152" t="n">
        <f aca="false">+I30*+$B$1/12</f>
        <v>-255.557085022456</v>
      </c>
      <c r="J31" s="152" t="n">
        <f aca="false">+J30*+$B$1/12</f>
        <v>-253.000760235311</v>
      </c>
      <c r="K31" s="152" t="n">
        <f aca="false">+K30*+$B$1/12</f>
        <v>-250.428458418246</v>
      </c>
      <c r="L31" s="152" t="n">
        <f aca="false">+L30*+$B$1/12</f>
        <v>-247.840079714825</v>
      </c>
      <c r="M31" s="152" t="n">
        <f aca="false">+M30*+$B$1/12</f>
        <v>-245.235523644507</v>
      </c>
      <c r="N31" s="189" t="n">
        <f aca="false">SUM(B31:M31)</f>
        <v>-3111.21721079847</v>
      </c>
    </row>
    <row r="32" customFormat="false" ht="12.75" hidden="false" customHeight="false" outlineLevel="0" collapsed="false">
      <c r="A32" s="152" t="s">
        <v>381</v>
      </c>
      <c r="B32" s="152" t="n">
        <f aca="false">+B31+B30</f>
        <v>-43954.9739169432</v>
      </c>
      <c r="C32" s="152" t="n">
        <f aca="false">+C31+C30</f>
        <v>-43560.9698963899</v>
      </c>
      <c r="D32" s="152" t="n">
        <f aca="false">+D31+D30</f>
        <v>-43164.5033507081</v>
      </c>
      <c r="E32" s="152" t="n">
        <f aca="false">+E31+E30</f>
        <v>-42765.5588891158</v>
      </c>
      <c r="F32" s="152" t="n">
        <f aca="false">+F31+F30</f>
        <v>-42364.1210246386</v>
      </c>
      <c r="G32" s="152" t="n">
        <f aca="false">+G31+G30</f>
        <v>-41960.1741735084</v>
      </c>
      <c r="H32" s="152" t="n">
        <f aca="false">+H31+H30</f>
        <v>-41553.7026545586</v>
      </c>
      <c r="I32" s="152" t="n">
        <f aca="false">+I31+I30</f>
        <v>-41144.6906886154</v>
      </c>
      <c r="J32" s="152" t="n">
        <f aca="false">+J31+J30</f>
        <v>-40733.1223978851</v>
      </c>
      <c r="K32" s="152" t="n">
        <f aca="false">+K31+K30</f>
        <v>-40318.9818053377</v>
      </c>
      <c r="L32" s="152" t="n">
        <f aca="false">+L31+L30</f>
        <v>-39902.2528340868</v>
      </c>
      <c r="M32" s="152" t="n">
        <f aca="false">+M31+M30</f>
        <v>-39482.9193067657</v>
      </c>
      <c r="N32" s="152"/>
      <c r="O32" s="155"/>
    </row>
    <row r="34" customFormat="false" ht="12.75" hidden="false" customHeight="false" outlineLevel="0" collapsed="false">
      <c r="B34" s="408" t="n">
        <f aca="false">+B26</f>
        <v>367</v>
      </c>
      <c r="C34" s="408" t="n">
        <f aca="false">+C26</f>
        <v>398</v>
      </c>
      <c r="D34" s="408" t="n">
        <f aca="false">+D26</f>
        <v>426</v>
      </c>
      <c r="E34" s="408" t="n">
        <f aca="false">+E26</f>
        <v>457</v>
      </c>
      <c r="F34" s="408" t="n">
        <f aca="false">+F26</f>
        <v>487</v>
      </c>
      <c r="G34" s="408" t="n">
        <f aca="false">+G26</f>
        <v>518</v>
      </c>
      <c r="H34" s="408" t="n">
        <f aca="false">+H26</f>
        <v>548</v>
      </c>
      <c r="I34" s="408" t="n">
        <f aca="false">+I26</f>
        <v>579</v>
      </c>
      <c r="J34" s="408" t="n">
        <f aca="false">+J26</f>
        <v>610</v>
      </c>
      <c r="K34" s="408" t="n">
        <f aca="false">+K26</f>
        <v>640</v>
      </c>
      <c r="L34" s="408" t="n">
        <f aca="false">+L26</f>
        <v>671</v>
      </c>
      <c r="M34" s="408" t="n">
        <f aca="false">+M26</f>
        <v>701</v>
      </c>
    </row>
    <row r="35" customFormat="false" ht="12.75" hidden="false" customHeight="false" outlineLevel="0" collapsed="false">
      <c r="A35" s="0" t="s">
        <v>385</v>
      </c>
      <c r="B35" s="405" t="n">
        <f aca="false">EDATE(B27,12)</f>
        <v>39448</v>
      </c>
      <c r="C35" s="405" t="n">
        <f aca="false">EDATE(C27,12)</f>
        <v>39479</v>
      </c>
      <c r="D35" s="405" t="n">
        <f aca="false">EDATE(D27,12)</f>
        <v>39508</v>
      </c>
      <c r="E35" s="405" t="n">
        <f aca="false">EDATE(E27,12)</f>
        <v>39539</v>
      </c>
      <c r="F35" s="405" t="n">
        <f aca="false">EDATE(F27,12)</f>
        <v>39569</v>
      </c>
      <c r="G35" s="405" t="n">
        <f aca="false">EDATE(G27,12)</f>
        <v>39600</v>
      </c>
      <c r="H35" s="405" t="n">
        <f aca="false">EDATE(H27,12)</f>
        <v>39630</v>
      </c>
      <c r="I35" s="405" t="n">
        <f aca="false">EDATE(I27,12)</f>
        <v>39661</v>
      </c>
      <c r="J35" s="405" t="n">
        <f aca="false">EDATE(J27,12)</f>
        <v>39692</v>
      </c>
      <c r="K35" s="405" t="n">
        <f aca="false">EDATE(K27,12)</f>
        <v>39722</v>
      </c>
      <c r="L35" s="405" t="n">
        <f aca="false">EDATE(L27,12)</f>
        <v>39753</v>
      </c>
      <c r="M35" s="405" t="n">
        <f aca="false">EDATE(M27,12)</f>
        <v>39783</v>
      </c>
    </row>
    <row r="36" customFormat="false" ht="12.75" hidden="false" customHeight="false" outlineLevel="0" collapsed="false">
      <c r="A36" s="152" t="s">
        <v>377</v>
      </c>
      <c r="B36" s="152" t="n">
        <f aca="false">+M32</f>
        <v>-39482.9193067657</v>
      </c>
      <c r="C36" s="152" t="n">
        <f aca="false">+B40</f>
        <v>-39058.9325924786</v>
      </c>
      <c r="D36" s="152" t="n">
        <f aca="false">+C40</f>
        <v>-38632.2959612272</v>
      </c>
      <c r="E36" s="152" t="n">
        <f aca="false">+D40</f>
        <v>-38202.9928510304</v>
      </c>
      <c r="F36" s="152" t="n">
        <f aca="false">+E40</f>
        <v>-37771.006596395</v>
      </c>
      <c r="G36" s="152" t="n">
        <f aca="false">+F40</f>
        <v>-37336.3204276681</v>
      </c>
      <c r="H36" s="152" t="n">
        <f aca="false">+G40</f>
        <v>-36898.9174703866</v>
      </c>
      <c r="I36" s="152" t="n">
        <f aca="false">+H40</f>
        <v>-36458.7807446221</v>
      </c>
      <c r="J36" s="152" t="n">
        <f aca="false">+I40</f>
        <v>-36015.8931643216</v>
      </c>
      <c r="K36" s="152" t="n">
        <f aca="false">+J40</f>
        <v>-35570.2375366442</v>
      </c>
      <c r="L36" s="152" t="n">
        <f aca="false">+K40</f>
        <v>-35121.7965612939</v>
      </c>
      <c r="M36" s="152" t="n">
        <f aca="false">+L40</f>
        <v>-34670.5528298476</v>
      </c>
    </row>
    <row r="37" customFormat="false" ht="12.75" hidden="false" customHeight="false" outlineLevel="0" collapsed="false">
      <c r="A37" s="152" t="s">
        <v>378</v>
      </c>
      <c r="B37" s="152" t="n">
        <f aca="false">IF(+B34&lt;365,+interest!M29,+DCF!$H$63/12)</f>
        <v>666.588780078897</v>
      </c>
      <c r="C37" s="152" t="n">
        <f aca="false">IF(+C34&lt;365,+B37,+DCF!$H$63/12)</f>
        <v>666.588780078897</v>
      </c>
      <c r="D37" s="152" t="n">
        <f aca="false">IF(+D34&lt;365,+C37,+DCF!$H$63/12)</f>
        <v>666.588780078897</v>
      </c>
      <c r="E37" s="152" t="n">
        <f aca="false">IF(+E34&lt;365,+D37,+DCF!$H$63/12)</f>
        <v>666.588780078897</v>
      </c>
      <c r="F37" s="152" t="n">
        <f aca="false">IF(+F34&lt;365,+E37,+DCF!$H$63/12)</f>
        <v>666.588780078897</v>
      </c>
      <c r="G37" s="152" t="n">
        <f aca="false">IF(+G34&lt;365,+F37,+DCF!$H$63/12)</f>
        <v>666.588780078897</v>
      </c>
      <c r="H37" s="152" t="n">
        <f aca="false">IF(+H34&lt;365,+G37,+DCF!$H$63/12)</f>
        <v>666.588780078897</v>
      </c>
      <c r="I37" s="152" t="n">
        <f aca="false">IF(+I34&lt;365,+H37,+DCF!$H$63/12)</f>
        <v>666.588780078897</v>
      </c>
      <c r="J37" s="152" t="n">
        <f aca="false">IF(+J34&lt;365,+I37,+DCF!$H$63/12)</f>
        <v>666.588780078897</v>
      </c>
      <c r="K37" s="152" t="n">
        <f aca="false">IF(+K34&lt;365,+J37,+DCF!$H$63/12)</f>
        <v>666.588780078897</v>
      </c>
      <c r="L37" s="152" t="n">
        <f aca="false">IF(+L34&lt;365,+K37,+DCF!$H$63/12)</f>
        <v>666.588780078897</v>
      </c>
      <c r="M37" s="152" t="n">
        <f aca="false">IF(+M34&lt;365,+L37,+DCF!$H$63/12)</f>
        <v>666.588780078897</v>
      </c>
    </row>
    <row r="38" customFormat="false" ht="12.75" hidden="false" customHeight="false" outlineLevel="0" collapsed="false">
      <c r="A38" s="152" t="s">
        <v>379</v>
      </c>
      <c r="B38" s="152" t="n">
        <f aca="false">+B37+B36</f>
        <v>-38816.3305266868</v>
      </c>
      <c r="C38" s="152" t="n">
        <f aca="false">+C37+C36</f>
        <v>-38392.3438123997</v>
      </c>
      <c r="D38" s="152" t="n">
        <f aca="false">+D37+D36</f>
        <v>-37965.7071811483</v>
      </c>
      <c r="E38" s="152" t="n">
        <f aca="false">+E37+E36</f>
        <v>-37536.4040709515</v>
      </c>
      <c r="F38" s="152" t="n">
        <f aca="false">+F37+F36</f>
        <v>-37104.4178163161</v>
      </c>
      <c r="G38" s="152" t="n">
        <f aca="false">+G37+G36</f>
        <v>-36669.7316475892</v>
      </c>
      <c r="H38" s="152" t="n">
        <f aca="false">+H37+H36</f>
        <v>-36232.3286903077</v>
      </c>
      <c r="I38" s="152" t="n">
        <f aca="false">+I37+I36</f>
        <v>-35792.1919645432</v>
      </c>
      <c r="J38" s="152" t="n">
        <f aca="false">+J37+J36</f>
        <v>-35349.3043842427</v>
      </c>
      <c r="K38" s="152" t="n">
        <f aca="false">+K37+K36</f>
        <v>-34903.6487565653</v>
      </c>
      <c r="L38" s="152" t="n">
        <f aca="false">+L37+L36</f>
        <v>-34455.207781215</v>
      </c>
      <c r="M38" s="152" t="n">
        <f aca="false">+M37+M36</f>
        <v>-34003.9640497687</v>
      </c>
    </row>
    <row r="39" customFormat="false" ht="12.75" hidden="false" customHeight="false" outlineLevel="0" collapsed="false">
      <c r="A39" s="152" t="s">
        <v>380</v>
      </c>
      <c r="B39" s="152" t="n">
        <f aca="false">+B38*+$B$1/12</f>
        <v>-242.602065791792</v>
      </c>
      <c r="C39" s="152" t="n">
        <f aca="false">+C38*+$B$1/12</f>
        <v>-239.952148827498</v>
      </c>
      <c r="D39" s="152" t="n">
        <f aca="false">+D38*+$B$1/12</f>
        <v>-237.285669882177</v>
      </c>
      <c r="E39" s="152" t="n">
        <f aca="false">+E38*+$B$1/12</f>
        <v>-234.602525443447</v>
      </c>
      <c r="F39" s="152" t="n">
        <f aca="false">+F38*+$B$1/12</f>
        <v>-231.902611351976</v>
      </c>
      <c r="G39" s="152" t="n">
        <f aca="false">+G38*+$B$1/12</f>
        <v>-229.185822797432</v>
      </c>
      <c r="H39" s="152" t="n">
        <f aca="false">+H38*+$B$1/12</f>
        <v>-226.452054314423</v>
      </c>
      <c r="I39" s="152" t="n">
        <f aca="false">+I38*+$B$1/12</f>
        <v>-223.701199778395</v>
      </c>
      <c r="J39" s="152" t="n">
        <f aca="false">+J38*+$B$1/12</f>
        <v>-220.933152401517</v>
      </c>
      <c r="K39" s="152" t="n">
        <f aca="false">+K38*+$B$1/12</f>
        <v>-218.147804728533</v>
      </c>
      <c r="L39" s="152" t="n">
        <f aca="false">+L38*+$B$1/12</f>
        <v>-215.345048632594</v>
      </c>
      <c r="M39" s="152" t="n">
        <f aca="false">+M38*+$B$1/12</f>
        <v>-212.524775311054</v>
      </c>
      <c r="N39" s="189" t="n">
        <f aca="false">SUM(B39:M39)</f>
        <v>-2732.63487926084</v>
      </c>
    </row>
    <row r="40" customFormat="false" ht="12.75" hidden="false" customHeight="false" outlineLevel="0" collapsed="false">
      <c r="A40" s="152" t="s">
        <v>381</v>
      </c>
      <c r="B40" s="152" t="n">
        <f aca="false">+B39+B38</f>
        <v>-39058.9325924786</v>
      </c>
      <c r="C40" s="152" t="n">
        <f aca="false">+C39+C38</f>
        <v>-38632.2959612272</v>
      </c>
      <c r="D40" s="152" t="n">
        <f aca="false">+D39+D38</f>
        <v>-38202.9928510304</v>
      </c>
      <c r="E40" s="152" t="n">
        <f aca="false">+E39+E38</f>
        <v>-37771.006596395</v>
      </c>
      <c r="F40" s="152" t="n">
        <f aca="false">+F39+F38</f>
        <v>-37336.3204276681</v>
      </c>
      <c r="G40" s="152" t="n">
        <f aca="false">+G39+G38</f>
        <v>-36898.9174703866</v>
      </c>
      <c r="H40" s="152" t="n">
        <f aca="false">+H39+H38</f>
        <v>-36458.7807446221</v>
      </c>
      <c r="I40" s="152" t="n">
        <f aca="false">+I39+I38</f>
        <v>-36015.8931643216</v>
      </c>
      <c r="J40" s="152" t="n">
        <f aca="false">+J39+J38</f>
        <v>-35570.2375366442</v>
      </c>
      <c r="K40" s="152" t="n">
        <f aca="false">+K39+K38</f>
        <v>-35121.7965612939</v>
      </c>
      <c r="L40" s="152" t="n">
        <f aca="false">+L39+L38</f>
        <v>-34670.5528298476</v>
      </c>
      <c r="M40" s="152" t="n">
        <f aca="false">+M39+M38</f>
        <v>-34216.4888250797</v>
      </c>
      <c r="N40" s="152"/>
    </row>
    <row r="42" customFormat="false" ht="12.75" hidden="false" customHeight="false" outlineLevel="0" collapsed="false">
      <c r="B42" s="408" t="n">
        <f aca="false">+B34</f>
        <v>367</v>
      </c>
      <c r="C42" s="408" t="n">
        <f aca="false">+C34</f>
        <v>398</v>
      </c>
      <c r="D42" s="408" t="n">
        <f aca="false">+D34</f>
        <v>426</v>
      </c>
      <c r="E42" s="408" t="n">
        <f aca="false">+E34</f>
        <v>457</v>
      </c>
      <c r="F42" s="408" t="n">
        <f aca="false">+F34</f>
        <v>487</v>
      </c>
      <c r="G42" s="408" t="n">
        <f aca="false">+G34</f>
        <v>518</v>
      </c>
      <c r="H42" s="408" t="n">
        <f aca="false">+H34</f>
        <v>548</v>
      </c>
      <c r="I42" s="408" t="n">
        <f aca="false">+I34</f>
        <v>579</v>
      </c>
      <c r="J42" s="408" t="n">
        <f aca="false">+J34</f>
        <v>610</v>
      </c>
      <c r="K42" s="408" t="n">
        <f aca="false">+K34</f>
        <v>640</v>
      </c>
      <c r="L42" s="408" t="n">
        <f aca="false">+L34</f>
        <v>671</v>
      </c>
      <c r="M42" s="408" t="n">
        <f aca="false">+M34</f>
        <v>701</v>
      </c>
    </row>
    <row r="43" customFormat="false" ht="12.75" hidden="false" customHeight="false" outlineLevel="0" collapsed="false">
      <c r="A43" s="0" t="s">
        <v>386</v>
      </c>
      <c r="B43" s="405" t="n">
        <f aca="false">EDATE(B35,12)</f>
        <v>39814</v>
      </c>
      <c r="C43" s="405" t="n">
        <f aca="false">EDATE(C35,12)</f>
        <v>39845</v>
      </c>
      <c r="D43" s="405" t="n">
        <f aca="false">EDATE(D35,12)</f>
        <v>39873</v>
      </c>
      <c r="E43" s="405" t="n">
        <f aca="false">EDATE(E35,12)</f>
        <v>39904</v>
      </c>
      <c r="F43" s="405" t="n">
        <f aca="false">EDATE(F35,12)</f>
        <v>39934</v>
      </c>
      <c r="G43" s="405" t="n">
        <f aca="false">EDATE(G35,12)</f>
        <v>39965</v>
      </c>
      <c r="H43" s="405" t="n">
        <f aca="false">EDATE(H35,12)</f>
        <v>39995</v>
      </c>
      <c r="I43" s="405" t="n">
        <f aca="false">EDATE(I35,12)</f>
        <v>40026</v>
      </c>
      <c r="J43" s="405" t="n">
        <f aca="false">EDATE(J35,12)</f>
        <v>40057</v>
      </c>
      <c r="K43" s="405" t="n">
        <f aca="false">EDATE(K35,12)</f>
        <v>40087</v>
      </c>
      <c r="L43" s="405" t="n">
        <f aca="false">EDATE(L35,12)</f>
        <v>40118</v>
      </c>
      <c r="M43" s="405" t="n">
        <f aca="false">EDATE(M35,12)</f>
        <v>40148</v>
      </c>
    </row>
    <row r="44" customFormat="false" ht="12.75" hidden="false" customHeight="false" outlineLevel="0" collapsed="false">
      <c r="A44" s="152" t="s">
        <v>377</v>
      </c>
      <c r="B44" s="152" t="n">
        <f aca="false">+M40</f>
        <v>-34216.4888250797</v>
      </c>
      <c r="C44" s="152" t="n">
        <f aca="false">+B48</f>
        <v>-33771.4021917943</v>
      </c>
      <c r="D44" s="152" t="n">
        <f aca="false">+C48</f>
        <v>-33323.5337670508</v>
      </c>
      <c r="E44" s="152" t="n">
        <f aca="false">+D48</f>
        <v>-32872.8661646527</v>
      </c>
      <c r="F44" s="152" t="n">
        <f aca="false">+E48</f>
        <v>-32419.3818897396</v>
      </c>
      <c r="G44" s="152" t="n">
        <f aca="false">+F48</f>
        <v>-31963.0633381083</v>
      </c>
      <c r="H44" s="152" t="n">
        <f aca="false">+G48</f>
        <v>-31503.8927955292</v>
      </c>
      <c r="I44" s="152" t="n">
        <f aca="false">+H48</f>
        <v>-31041.8524370591</v>
      </c>
      <c r="J44" s="152" t="n">
        <f aca="false">+I48</f>
        <v>-30576.9243263485</v>
      </c>
      <c r="K44" s="152" t="n">
        <f aca="false">+J48</f>
        <v>-30109.090414946</v>
      </c>
      <c r="L44" s="152" t="n">
        <f aca="false">+K48</f>
        <v>-29638.3325415972</v>
      </c>
      <c r="M44" s="152" t="n">
        <f aca="false">+L48</f>
        <v>-29164.63243154</v>
      </c>
    </row>
    <row r="45" customFormat="false" ht="12.75" hidden="false" customHeight="false" outlineLevel="0" collapsed="false">
      <c r="A45" s="152" t="s">
        <v>378</v>
      </c>
      <c r="B45" s="152" t="n">
        <f aca="false">IF(+B42&lt;365,+interest!M37,+DCF!$I$63/12)</f>
        <v>654.846895346275</v>
      </c>
      <c r="C45" s="152" t="n">
        <f aca="false">IF(+C42&lt;365,+B45,+DCF!$I$63/12)</f>
        <v>654.846895346275</v>
      </c>
      <c r="D45" s="152" t="n">
        <f aca="false">IF(+D42&lt;365,+C45,+DCF!$I$63/12)</f>
        <v>654.846895346275</v>
      </c>
      <c r="E45" s="152" t="n">
        <f aca="false">IF(+E42&lt;365,+D45,+DCF!$I$63/12)</f>
        <v>654.846895346275</v>
      </c>
      <c r="F45" s="152" t="n">
        <f aca="false">IF(+F42&lt;365,+E45,+DCF!$I$63/12)</f>
        <v>654.846895346275</v>
      </c>
      <c r="G45" s="152" t="n">
        <f aca="false">IF(+G42&lt;365,+F45,+DCF!$I$63/12)</f>
        <v>654.846895346275</v>
      </c>
      <c r="H45" s="152" t="n">
        <f aca="false">IF(+H42&lt;365,+G45,+DCF!$I$63/12)</f>
        <v>654.846895346275</v>
      </c>
      <c r="I45" s="152" t="n">
        <f aca="false">IF(+I42&lt;365,+H45,+DCF!$I$63/12)</f>
        <v>654.846895346275</v>
      </c>
      <c r="J45" s="152" t="n">
        <f aca="false">IF(+J42&lt;365,+I45,+DCF!$I$63/12)</f>
        <v>654.846895346275</v>
      </c>
      <c r="K45" s="152" t="n">
        <f aca="false">IF(+K42&lt;365,+J45,+DCF!$I$63/12)</f>
        <v>654.846895346275</v>
      </c>
      <c r="L45" s="152" t="n">
        <f aca="false">IF(+L42&lt;365,+K45,+DCF!$I$63/12)</f>
        <v>654.846895346275</v>
      </c>
      <c r="M45" s="152" t="n">
        <f aca="false">IF(+M42&lt;365,+L45,+DCF!$I$63/12)</f>
        <v>654.846895346275</v>
      </c>
    </row>
    <row r="46" customFormat="false" ht="12.75" hidden="false" customHeight="false" outlineLevel="0" collapsed="false">
      <c r="A46" s="152" t="s">
        <v>379</v>
      </c>
      <c r="B46" s="152" t="n">
        <f aca="false">+B45+B44</f>
        <v>-33561.6419297334</v>
      </c>
      <c r="C46" s="152" t="n">
        <f aca="false">+C45+C44</f>
        <v>-33116.555296448</v>
      </c>
      <c r="D46" s="152" t="n">
        <f aca="false">+D45+D44</f>
        <v>-32668.6868717045</v>
      </c>
      <c r="E46" s="152" t="n">
        <f aca="false">+E45+E44</f>
        <v>-32218.0192693064</v>
      </c>
      <c r="F46" s="152" t="n">
        <f aca="false">+F45+F44</f>
        <v>-31764.5349943933</v>
      </c>
      <c r="G46" s="152" t="n">
        <f aca="false">+G45+G44</f>
        <v>-31308.216442762</v>
      </c>
      <c r="H46" s="152" t="n">
        <f aca="false">+H45+H44</f>
        <v>-30849.045900183</v>
      </c>
      <c r="I46" s="152" t="n">
        <f aca="false">+I45+I44</f>
        <v>-30387.0055417128</v>
      </c>
      <c r="J46" s="152" t="n">
        <f aca="false">+J45+J44</f>
        <v>-29922.0774310023</v>
      </c>
      <c r="K46" s="152" t="n">
        <f aca="false">+K45+K44</f>
        <v>-29454.2435195998</v>
      </c>
      <c r="L46" s="152" t="n">
        <f aca="false">+L45+L44</f>
        <v>-28983.485646251</v>
      </c>
      <c r="M46" s="152" t="n">
        <f aca="false">+M45+M44</f>
        <v>-28509.7855361938</v>
      </c>
    </row>
    <row r="47" customFormat="false" ht="12.75" hidden="false" customHeight="false" outlineLevel="0" collapsed="false">
      <c r="A47" s="152" t="s">
        <v>380</v>
      </c>
      <c r="B47" s="152" t="n">
        <f aca="false">+B46*+$B$1/12</f>
        <v>-209.760262060834</v>
      </c>
      <c r="C47" s="152" t="n">
        <f aca="false">+C46*+$B$1/12</f>
        <v>-206.9784706028</v>
      </c>
      <c r="D47" s="152" t="n">
        <f aca="false">+D46*+$B$1/12</f>
        <v>-204.179292948153</v>
      </c>
      <c r="E47" s="152" t="n">
        <f aca="false">+E46*+$B$1/12</f>
        <v>-201.362620433165</v>
      </c>
      <c r="F47" s="152" t="n">
        <f aca="false">+F46*+$B$1/12</f>
        <v>-198.528343714958</v>
      </c>
      <c r="G47" s="152" t="n">
        <f aca="false">+G46*+$B$1/12</f>
        <v>-195.676352767262</v>
      </c>
      <c r="H47" s="152" t="n">
        <f aca="false">+H46*+$B$1/12</f>
        <v>-192.806536876144</v>
      </c>
      <c r="I47" s="152" t="n">
        <f aca="false">+I46*+$B$1/12</f>
        <v>-189.918784635705</v>
      </c>
      <c r="J47" s="152" t="n">
        <f aca="false">+J46*+$B$1/12</f>
        <v>-187.012983943764</v>
      </c>
      <c r="K47" s="152" t="n">
        <f aca="false">+K46*+$B$1/12</f>
        <v>-184.089021997498</v>
      </c>
      <c r="L47" s="152" t="n">
        <f aca="false">+L46*+$B$1/12</f>
        <v>-181.146785289069</v>
      </c>
      <c r="M47" s="152" t="n">
        <f aca="false">+M46*+$B$1/12</f>
        <v>-178.186159601211</v>
      </c>
      <c r="N47" s="189" t="n">
        <f aca="false">SUM(B47:M47)</f>
        <v>-2329.64561487056</v>
      </c>
    </row>
    <row r="48" customFormat="false" ht="12.75" hidden="false" customHeight="false" outlineLevel="0" collapsed="false">
      <c r="A48" s="152" t="s">
        <v>381</v>
      </c>
      <c r="B48" s="152" t="n">
        <f aca="false">+B47+B46</f>
        <v>-33771.4021917943</v>
      </c>
      <c r="C48" s="152" t="n">
        <f aca="false">+C47+C46</f>
        <v>-33323.5337670508</v>
      </c>
      <c r="D48" s="152" t="n">
        <f aca="false">+D47+D46</f>
        <v>-32872.8661646527</v>
      </c>
      <c r="E48" s="152" t="n">
        <f aca="false">+E47+E46</f>
        <v>-32419.3818897396</v>
      </c>
      <c r="F48" s="152" t="n">
        <f aca="false">+F47+F46</f>
        <v>-31963.0633381083</v>
      </c>
      <c r="G48" s="152" t="n">
        <f aca="false">+G47+G46</f>
        <v>-31503.8927955292</v>
      </c>
      <c r="H48" s="152" t="n">
        <f aca="false">+H47+H46</f>
        <v>-31041.8524370591</v>
      </c>
      <c r="I48" s="152" t="n">
        <f aca="false">+I47+I46</f>
        <v>-30576.9243263485</v>
      </c>
      <c r="J48" s="152" t="n">
        <f aca="false">+J47+J46</f>
        <v>-30109.090414946</v>
      </c>
      <c r="K48" s="152" t="n">
        <f aca="false">+K47+K46</f>
        <v>-29638.3325415972</v>
      </c>
      <c r="L48" s="152" t="n">
        <f aca="false">+L47+L46</f>
        <v>-29164.63243154</v>
      </c>
      <c r="M48" s="152" t="n">
        <f aca="false">+M47+M46</f>
        <v>-28687.971695795</v>
      </c>
      <c r="N48" s="152"/>
    </row>
    <row r="50" customFormat="false" ht="12.75" hidden="false" customHeight="false" outlineLevel="0" collapsed="false">
      <c r="B50" s="408" t="n">
        <f aca="false">+B42</f>
        <v>367</v>
      </c>
      <c r="C50" s="408" t="n">
        <f aca="false">+C42</f>
        <v>398</v>
      </c>
      <c r="D50" s="408" t="n">
        <f aca="false">+D42</f>
        <v>426</v>
      </c>
      <c r="E50" s="408" t="n">
        <f aca="false">+E42</f>
        <v>457</v>
      </c>
      <c r="F50" s="408" t="n">
        <f aca="false">+F42</f>
        <v>487</v>
      </c>
      <c r="G50" s="408" t="n">
        <f aca="false">+G42</f>
        <v>518</v>
      </c>
      <c r="H50" s="408" t="n">
        <f aca="false">+H42</f>
        <v>548</v>
      </c>
      <c r="I50" s="408" t="n">
        <f aca="false">+I42</f>
        <v>579</v>
      </c>
      <c r="J50" s="408" t="n">
        <f aca="false">+J42</f>
        <v>610</v>
      </c>
      <c r="K50" s="408" t="n">
        <f aca="false">+K42</f>
        <v>640</v>
      </c>
      <c r="L50" s="408" t="n">
        <f aca="false">+L42</f>
        <v>671</v>
      </c>
      <c r="M50" s="408" t="n">
        <f aca="false">+M42</f>
        <v>701</v>
      </c>
    </row>
    <row r="51" customFormat="false" ht="12.75" hidden="false" customHeight="false" outlineLevel="0" collapsed="false">
      <c r="A51" s="0" t="s">
        <v>387</v>
      </c>
      <c r="B51" s="405" t="n">
        <f aca="false">EDATE(B43,12)</f>
        <v>40179</v>
      </c>
      <c r="C51" s="405" t="n">
        <f aca="false">EDATE(C43,12)</f>
        <v>40210</v>
      </c>
      <c r="D51" s="405" t="n">
        <f aca="false">EDATE(D43,12)</f>
        <v>40238</v>
      </c>
      <c r="E51" s="405" t="n">
        <f aca="false">EDATE(E43,12)</f>
        <v>40269</v>
      </c>
      <c r="F51" s="405" t="n">
        <f aca="false">EDATE(F43,12)</f>
        <v>40299</v>
      </c>
      <c r="G51" s="405" t="n">
        <f aca="false">EDATE(G43,12)</f>
        <v>40330</v>
      </c>
      <c r="H51" s="405" t="n">
        <f aca="false">EDATE(H43,12)</f>
        <v>40360</v>
      </c>
      <c r="I51" s="405" t="n">
        <f aca="false">EDATE(I43,12)</f>
        <v>40391</v>
      </c>
      <c r="J51" s="405" t="n">
        <f aca="false">EDATE(J43,12)</f>
        <v>40422</v>
      </c>
      <c r="K51" s="405" t="n">
        <f aca="false">EDATE(K43,12)</f>
        <v>40452</v>
      </c>
      <c r="L51" s="405" t="n">
        <f aca="false">EDATE(L43,12)</f>
        <v>40483</v>
      </c>
      <c r="M51" s="405" t="n">
        <f aca="false">EDATE(M43,12)</f>
        <v>40513</v>
      </c>
    </row>
    <row r="52" customFormat="false" ht="12.75" hidden="false" customHeight="false" outlineLevel="0" collapsed="false">
      <c r="A52" s="152" t="s">
        <v>377</v>
      </c>
      <c r="B52" s="152" t="n">
        <f aca="false">+M48</f>
        <v>-28687.971695795</v>
      </c>
      <c r="C52" s="152" t="n">
        <f aca="false">+B56</f>
        <v>-28210.1358500465</v>
      </c>
      <c r="D52" s="152" t="n">
        <f aca="false">+C56</f>
        <v>-27729.3135302622</v>
      </c>
      <c r="E52" s="152" t="n">
        <f aca="false">+D56</f>
        <v>-27245.4860709792</v>
      </c>
      <c r="F52" s="152" t="n">
        <f aca="false">+E56</f>
        <v>-26758.6346900757</v>
      </c>
      <c r="G52" s="152" t="n">
        <f aca="false">+F56</f>
        <v>-26268.7404880415</v>
      </c>
      <c r="H52" s="152" t="n">
        <f aca="false">+G56</f>
        <v>-25775.7844472446</v>
      </c>
      <c r="I52" s="152" t="n">
        <f aca="false">+H56</f>
        <v>-25279.7474311928</v>
      </c>
      <c r="J52" s="152" t="n">
        <f aca="false">+I56</f>
        <v>-24780.6101837906</v>
      </c>
      <c r="K52" s="152" t="n">
        <f aca="false">+J56</f>
        <v>-24278.3533285921</v>
      </c>
      <c r="L52" s="152" t="n">
        <f aca="false">+K56</f>
        <v>-23772.9573680487</v>
      </c>
      <c r="M52" s="152" t="n">
        <f aca="false">+L56</f>
        <v>-23264.4026827518</v>
      </c>
    </row>
    <row r="53" customFormat="false" ht="12.75" hidden="false" customHeight="false" outlineLevel="0" collapsed="false">
      <c r="A53" s="152" t="s">
        <v>378</v>
      </c>
      <c r="B53" s="152" t="n">
        <f aca="false">IF(+B50&lt;365,+interest!M45,+DCF!$J$63/12)</f>
        <v>653.054080841879</v>
      </c>
      <c r="C53" s="152" t="n">
        <f aca="false">IF(+C50&lt;365,+B53,+DCF!$J$63/12)</f>
        <v>653.054080841879</v>
      </c>
      <c r="D53" s="152" t="n">
        <f aca="false">IF(+D50&lt;365,+C53,+DCF!$J$63/12)</f>
        <v>653.054080841879</v>
      </c>
      <c r="E53" s="152" t="n">
        <f aca="false">IF(+E50&lt;365,+D53,+DCF!$J$63/12)</f>
        <v>653.054080841879</v>
      </c>
      <c r="F53" s="152" t="n">
        <f aca="false">IF(+F50&lt;365,+E53,+DCF!$J$63/12)</f>
        <v>653.054080841879</v>
      </c>
      <c r="G53" s="152" t="n">
        <f aca="false">IF(+G50&lt;365,+F53,+DCF!$J$63/12)</f>
        <v>653.054080841879</v>
      </c>
      <c r="H53" s="152" t="n">
        <f aca="false">IF(+H50&lt;365,+G53,+DCF!$J$63/12)</f>
        <v>653.054080841879</v>
      </c>
      <c r="I53" s="152" t="n">
        <f aca="false">IF(+I50&lt;365,+H53,+DCF!$J$63/12)</f>
        <v>653.054080841879</v>
      </c>
      <c r="J53" s="152" t="n">
        <f aca="false">IF(+J50&lt;365,+I53,+DCF!$J$63/12)</f>
        <v>653.054080841879</v>
      </c>
      <c r="K53" s="152" t="n">
        <f aca="false">IF(+K50&lt;365,+J53,+DCF!$J$63/12)</f>
        <v>653.054080841879</v>
      </c>
      <c r="L53" s="152" t="n">
        <f aca="false">IF(+L50&lt;365,+K53,+DCF!$J$63/12)</f>
        <v>653.054080841879</v>
      </c>
      <c r="M53" s="152" t="n">
        <f aca="false">IF(+M50&lt;365,+L53,+DCF!$J$63/12)</f>
        <v>653.054080841879</v>
      </c>
    </row>
    <row r="54" customFormat="false" ht="12.75" hidden="false" customHeight="false" outlineLevel="0" collapsed="false">
      <c r="A54" s="152" t="s">
        <v>379</v>
      </c>
      <c r="B54" s="152" t="n">
        <f aca="false">+B53+B52</f>
        <v>-28034.9176149531</v>
      </c>
      <c r="C54" s="152" t="n">
        <f aca="false">+C53+C52</f>
        <v>-27557.0817692047</v>
      </c>
      <c r="D54" s="152" t="n">
        <f aca="false">+D53+D52</f>
        <v>-27076.2594494203</v>
      </c>
      <c r="E54" s="152" t="n">
        <f aca="false">+E53+E52</f>
        <v>-26592.4319901373</v>
      </c>
      <c r="F54" s="152" t="n">
        <f aca="false">+F53+F52</f>
        <v>-26105.5806092338</v>
      </c>
      <c r="G54" s="152" t="n">
        <f aca="false">+G53+G52</f>
        <v>-25615.6864071996</v>
      </c>
      <c r="H54" s="152" t="n">
        <f aca="false">+H53+H52</f>
        <v>-25122.7303664027</v>
      </c>
      <c r="I54" s="152" t="n">
        <f aca="false">+I53+I52</f>
        <v>-24626.6933503509</v>
      </c>
      <c r="J54" s="152" t="n">
        <f aca="false">+J53+J52</f>
        <v>-24127.5561029487</v>
      </c>
      <c r="K54" s="152" t="n">
        <f aca="false">+K53+K52</f>
        <v>-23625.2992477502</v>
      </c>
      <c r="L54" s="152" t="n">
        <f aca="false">+L53+L52</f>
        <v>-23119.9032872068</v>
      </c>
      <c r="M54" s="152" t="n">
        <f aca="false">+M53+M52</f>
        <v>-22611.34860191</v>
      </c>
    </row>
    <row r="55" customFormat="false" ht="12.75" hidden="false" customHeight="false" outlineLevel="0" collapsed="false">
      <c r="A55" s="152" t="s">
        <v>380</v>
      </c>
      <c r="B55" s="152" t="n">
        <f aca="false">+B54*+$B$1/12</f>
        <v>-175.218235093457</v>
      </c>
      <c r="C55" s="152" t="n">
        <f aca="false">+C54*+$B$1/12</f>
        <v>-172.231761057529</v>
      </c>
      <c r="D55" s="152" t="n">
        <f aca="false">+D54*+$B$1/12</f>
        <v>-169.226621558877</v>
      </c>
      <c r="E55" s="152" t="n">
        <f aca="false">+E54*+$B$1/12</f>
        <v>-166.202699938358</v>
      </c>
      <c r="F55" s="152" t="n">
        <f aca="false">+F54*+$B$1/12</f>
        <v>-163.159878807711</v>
      </c>
      <c r="G55" s="152" t="n">
        <f aca="false">+G54*+$B$1/12</f>
        <v>-160.098040044998</v>
      </c>
      <c r="H55" s="152" t="n">
        <f aca="false">+H54*+$B$1/12</f>
        <v>-157.017064790017</v>
      </c>
      <c r="I55" s="152" t="n">
        <f aca="false">+I54*+$B$1/12</f>
        <v>-153.916833439693</v>
      </c>
      <c r="J55" s="152" t="n">
        <f aca="false">+J54*+$B$1/12</f>
        <v>-150.797225643429</v>
      </c>
      <c r="K55" s="152" t="n">
        <f aca="false">+K54*+$B$1/12</f>
        <v>-147.658120298439</v>
      </c>
      <c r="L55" s="152" t="n">
        <f aca="false">+L54*+$B$1/12</f>
        <v>-144.499395545043</v>
      </c>
      <c r="M55" s="152" t="n">
        <f aca="false">+M54*+$B$1/12</f>
        <v>-141.320928761937</v>
      </c>
      <c r="N55" s="189" t="n">
        <f aca="false">SUM(B55:M55)</f>
        <v>-1901.34680497949</v>
      </c>
    </row>
    <row r="56" customFormat="false" ht="12.75" hidden="false" customHeight="false" outlineLevel="0" collapsed="false">
      <c r="A56" s="152" t="s">
        <v>381</v>
      </c>
      <c r="B56" s="152" t="n">
        <f aca="false">+B55+B54</f>
        <v>-28210.1358500465</v>
      </c>
      <c r="C56" s="152" t="n">
        <f aca="false">+C55+C54</f>
        <v>-27729.3135302622</v>
      </c>
      <c r="D56" s="152" t="n">
        <f aca="false">+D55+D54</f>
        <v>-27245.4860709792</v>
      </c>
      <c r="E56" s="152" t="n">
        <f aca="false">+E55+E54</f>
        <v>-26758.6346900757</v>
      </c>
      <c r="F56" s="152" t="n">
        <f aca="false">+F55+F54</f>
        <v>-26268.7404880415</v>
      </c>
      <c r="G56" s="152" t="n">
        <f aca="false">+G55+G54</f>
        <v>-25775.7844472446</v>
      </c>
      <c r="H56" s="152" t="n">
        <f aca="false">+H55+H54</f>
        <v>-25279.7474311928</v>
      </c>
      <c r="I56" s="152" t="n">
        <f aca="false">+I55+I54</f>
        <v>-24780.6101837906</v>
      </c>
      <c r="J56" s="152" t="n">
        <f aca="false">+J55+J54</f>
        <v>-24278.3533285921</v>
      </c>
      <c r="K56" s="152" t="n">
        <f aca="false">+K55+K54</f>
        <v>-23772.9573680487</v>
      </c>
      <c r="L56" s="152" t="n">
        <f aca="false">+L55+L54</f>
        <v>-23264.4026827518</v>
      </c>
      <c r="M56" s="152" t="n">
        <f aca="false">+M55+M54</f>
        <v>-22752.6695306719</v>
      </c>
      <c r="N56" s="152"/>
    </row>
    <row r="58" customFormat="false" ht="12.75" hidden="false" customHeight="false" outlineLevel="0" collapsed="false">
      <c r="B58" s="408" t="n">
        <f aca="false">+B50</f>
        <v>367</v>
      </c>
      <c r="C58" s="408" t="n">
        <f aca="false">+C50</f>
        <v>398</v>
      </c>
      <c r="D58" s="408" t="n">
        <f aca="false">+D50</f>
        <v>426</v>
      </c>
      <c r="E58" s="408" t="n">
        <f aca="false">+E50</f>
        <v>457</v>
      </c>
      <c r="F58" s="408" t="n">
        <f aca="false">+F50</f>
        <v>487</v>
      </c>
      <c r="G58" s="408" t="n">
        <f aca="false">+G50</f>
        <v>518</v>
      </c>
      <c r="H58" s="408" t="n">
        <f aca="false">+H50</f>
        <v>548</v>
      </c>
      <c r="I58" s="408" t="n">
        <f aca="false">+I50</f>
        <v>579</v>
      </c>
      <c r="J58" s="408" t="n">
        <f aca="false">+J50</f>
        <v>610</v>
      </c>
      <c r="K58" s="408" t="n">
        <f aca="false">+K50</f>
        <v>640</v>
      </c>
      <c r="L58" s="408" t="n">
        <f aca="false">+L50</f>
        <v>671</v>
      </c>
      <c r="M58" s="408" t="n">
        <f aca="false">+M50</f>
        <v>701</v>
      </c>
    </row>
    <row r="59" customFormat="false" ht="12.75" hidden="false" customHeight="false" outlineLevel="0" collapsed="false">
      <c r="A59" s="0" t="s">
        <v>388</v>
      </c>
      <c r="B59" s="405" t="n">
        <f aca="false">EDATE(B51,12)</f>
        <v>40544</v>
      </c>
      <c r="C59" s="405" t="n">
        <f aca="false">EDATE(C51,12)</f>
        <v>40575</v>
      </c>
      <c r="D59" s="405" t="n">
        <f aca="false">EDATE(D51,12)</f>
        <v>40603</v>
      </c>
      <c r="E59" s="405" t="n">
        <f aca="false">EDATE(E51,12)</f>
        <v>40634</v>
      </c>
      <c r="F59" s="405" t="n">
        <f aca="false">EDATE(F51,12)</f>
        <v>40664</v>
      </c>
      <c r="G59" s="405" t="n">
        <f aca="false">EDATE(G51,12)</f>
        <v>40695</v>
      </c>
      <c r="H59" s="405" t="n">
        <f aca="false">EDATE(H51,12)</f>
        <v>40725</v>
      </c>
      <c r="I59" s="405" t="n">
        <f aca="false">EDATE(I51,12)</f>
        <v>40756</v>
      </c>
      <c r="J59" s="405" t="n">
        <f aca="false">EDATE(J51,12)</f>
        <v>40787</v>
      </c>
      <c r="K59" s="405" t="n">
        <f aca="false">EDATE(K51,12)</f>
        <v>40817</v>
      </c>
      <c r="L59" s="405" t="n">
        <f aca="false">EDATE(L51,12)</f>
        <v>40848</v>
      </c>
      <c r="M59" s="405" t="n">
        <f aca="false">EDATE(M51,12)</f>
        <v>40878</v>
      </c>
    </row>
    <row r="60" customFormat="false" ht="12.75" hidden="false" customHeight="false" outlineLevel="0" collapsed="false">
      <c r="A60" s="152" t="s">
        <v>377</v>
      </c>
      <c r="B60" s="152" t="n">
        <f aca="false">+M56</f>
        <v>-22752.6695306719</v>
      </c>
      <c r="C60" s="152" t="n">
        <f aca="false">+B64</f>
        <v>-22225.9575762953</v>
      </c>
      <c r="D60" s="152" t="n">
        <f aca="false">+C64</f>
        <v>-21695.9536722039</v>
      </c>
      <c r="E60" s="152" t="n">
        <f aca="false">+D64</f>
        <v>-21162.6372437119</v>
      </c>
      <c r="F60" s="152" t="n">
        <f aca="false">+E64</f>
        <v>-20625.9875875419</v>
      </c>
      <c r="G60" s="152" t="n">
        <f aca="false">+F64</f>
        <v>-20085.9838710207</v>
      </c>
      <c r="H60" s="152" t="n">
        <f aca="false">+G64</f>
        <v>-19542.6051312713</v>
      </c>
      <c r="I60" s="152" t="n">
        <f aca="false">+H64</f>
        <v>-18995.8302743985</v>
      </c>
      <c r="J60" s="152" t="n">
        <f aca="false">+I64</f>
        <v>-18445.6380746702</v>
      </c>
      <c r="K60" s="152" t="n">
        <f aca="false">+J64</f>
        <v>-17892.0071736937</v>
      </c>
      <c r="L60" s="152" t="n">
        <f aca="false">+K64</f>
        <v>-17334.916079586</v>
      </c>
      <c r="M60" s="152" t="n">
        <f aca="false">+L64</f>
        <v>-16774.3431661401</v>
      </c>
    </row>
    <row r="61" customFormat="false" ht="12.75" hidden="false" customHeight="false" outlineLevel="0" collapsed="false">
      <c r="A61" s="152" t="s">
        <v>378</v>
      </c>
      <c r="B61" s="152" t="n">
        <f aca="false">IF(+B58&lt;365,+interest!M53,+DCF!$K$63/12)</f>
        <v>664.76138031629</v>
      </c>
      <c r="C61" s="152" t="n">
        <f aca="false">IF(+C58&lt;365,+B61,+DCF!$K$63/12)</f>
        <v>664.76138031629</v>
      </c>
      <c r="D61" s="152" t="n">
        <f aca="false">IF(+D58&lt;365,+C61,+DCF!$K$63/12)</f>
        <v>664.76138031629</v>
      </c>
      <c r="E61" s="152" t="n">
        <f aca="false">IF(+E58&lt;365,+D61,+DCF!$K$63/12)</f>
        <v>664.76138031629</v>
      </c>
      <c r="F61" s="152" t="n">
        <f aca="false">IF(+F58&lt;365,+E61,+DCF!$K$63/12)</f>
        <v>664.76138031629</v>
      </c>
      <c r="G61" s="152" t="n">
        <f aca="false">IF(+G58&lt;365,+F61,+DCF!$K$63/12)</f>
        <v>664.76138031629</v>
      </c>
      <c r="H61" s="152" t="n">
        <f aca="false">IF(+H58&lt;365,+G61,+DCF!$K$63/12)</f>
        <v>664.76138031629</v>
      </c>
      <c r="I61" s="152" t="n">
        <f aca="false">IF(+I58&lt;365,+H61,+DCF!$K$63/12)</f>
        <v>664.76138031629</v>
      </c>
      <c r="J61" s="152" t="n">
        <f aca="false">IF(+J58&lt;365,+I61,+DCF!$K$63/12)</f>
        <v>664.76138031629</v>
      </c>
      <c r="K61" s="152" t="n">
        <f aca="false">IF(+K58&lt;365,+J61,+DCF!$K$63/12)</f>
        <v>664.76138031629</v>
      </c>
      <c r="L61" s="152" t="n">
        <f aca="false">IF(+L58&lt;365,+K61,+DCF!$K$63/12)</f>
        <v>664.76138031629</v>
      </c>
      <c r="M61" s="152" t="n">
        <f aca="false">IF(+M58&lt;365,+L61,+DCF!$K$63/12)</f>
        <v>664.76138031629</v>
      </c>
    </row>
    <row r="62" customFormat="false" ht="12.75" hidden="false" customHeight="false" outlineLevel="0" collapsed="false">
      <c r="A62" s="152" t="s">
        <v>379</v>
      </c>
      <c r="B62" s="152" t="n">
        <f aca="false">+B61+B60</f>
        <v>-22087.9081503556</v>
      </c>
      <c r="C62" s="152" t="n">
        <f aca="false">+C61+C60</f>
        <v>-21561.196195979</v>
      </c>
      <c r="D62" s="152" t="n">
        <f aca="false">+D61+D60</f>
        <v>-21031.1922918876</v>
      </c>
      <c r="E62" s="152" t="n">
        <f aca="false">+E61+E60</f>
        <v>-20497.8758633956</v>
      </c>
      <c r="F62" s="152" t="n">
        <f aca="false">+F61+F60</f>
        <v>-19961.2262072256</v>
      </c>
      <c r="G62" s="152" t="n">
        <f aca="false">+G61+G60</f>
        <v>-19421.2224907044</v>
      </c>
      <c r="H62" s="152" t="n">
        <f aca="false">+H61+H60</f>
        <v>-18877.843750955</v>
      </c>
      <c r="I62" s="152" t="n">
        <f aca="false">+I61+I60</f>
        <v>-18331.0688940822</v>
      </c>
      <c r="J62" s="152" t="n">
        <f aca="false">+J61+J60</f>
        <v>-17780.876694354</v>
      </c>
      <c r="K62" s="152" t="n">
        <f aca="false">+K61+K60</f>
        <v>-17227.2457933774</v>
      </c>
      <c r="L62" s="152" t="n">
        <f aca="false">+L61+L60</f>
        <v>-16670.1546992697</v>
      </c>
      <c r="M62" s="152" t="n">
        <f aca="false">+M61+M60</f>
        <v>-16109.5817858238</v>
      </c>
    </row>
    <row r="63" customFormat="false" ht="12.75" hidden="false" customHeight="false" outlineLevel="0" collapsed="false">
      <c r="A63" s="152" t="s">
        <v>380</v>
      </c>
      <c r="B63" s="152" t="n">
        <f aca="false">+B62*+$B$1/12</f>
        <v>-138.049425939723</v>
      </c>
      <c r="C63" s="152" t="n">
        <f aca="false">+C62*+$B$1/12</f>
        <v>-134.757476224869</v>
      </c>
      <c r="D63" s="152" t="n">
        <f aca="false">+D62*+$B$1/12</f>
        <v>-131.444951824298</v>
      </c>
      <c r="E63" s="152" t="n">
        <f aca="false">+E62*+$B$1/12</f>
        <v>-128.111724146223</v>
      </c>
      <c r="F63" s="152" t="n">
        <f aca="false">+F62*+$B$1/12</f>
        <v>-124.75766379516</v>
      </c>
      <c r="G63" s="152" t="n">
        <f aca="false">+G62*+$B$1/12</f>
        <v>-121.382640566903</v>
      </c>
      <c r="H63" s="152" t="n">
        <f aca="false">+H62*+$B$1/12</f>
        <v>-117.986523443469</v>
      </c>
      <c r="I63" s="152" t="n">
        <f aca="false">+I62*+$B$1/12</f>
        <v>-114.569180588014</v>
      </c>
      <c r="J63" s="152" t="n">
        <f aca="false">+J62*+$B$1/12</f>
        <v>-111.130479339712</v>
      </c>
      <c r="K63" s="152" t="n">
        <f aca="false">+K62*+$B$1/12</f>
        <v>-107.670286208609</v>
      </c>
      <c r="L63" s="152" t="n">
        <f aca="false">+L62*+$B$1/12</f>
        <v>-104.188466870436</v>
      </c>
      <c r="M63" s="152" t="n">
        <f aca="false">+M62*+$B$1/12</f>
        <v>-100.684886161399</v>
      </c>
      <c r="N63" s="189" t="n">
        <f aca="false">SUM(B63:M63)</f>
        <v>-1434.73370510881</v>
      </c>
    </row>
    <row r="64" customFormat="false" ht="12.75" hidden="false" customHeight="false" outlineLevel="0" collapsed="false">
      <c r="A64" s="152" t="s">
        <v>381</v>
      </c>
      <c r="B64" s="152" t="n">
        <f aca="false">+B63+B62</f>
        <v>-22225.9575762953</v>
      </c>
      <c r="C64" s="152" t="n">
        <f aca="false">+C63+C62</f>
        <v>-21695.9536722039</v>
      </c>
      <c r="D64" s="152" t="n">
        <f aca="false">+D63+D62</f>
        <v>-21162.6372437119</v>
      </c>
      <c r="E64" s="152" t="n">
        <f aca="false">+E63+E62</f>
        <v>-20625.9875875419</v>
      </c>
      <c r="F64" s="152" t="n">
        <f aca="false">+F63+F62</f>
        <v>-20085.9838710207</v>
      </c>
      <c r="G64" s="152" t="n">
        <f aca="false">+G63+G62</f>
        <v>-19542.6051312713</v>
      </c>
      <c r="H64" s="152" t="n">
        <f aca="false">+H63+H62</f>
        <v>-18995.8302743985</v>
      </c>
      <c r="I64" s="152" t="n">
        <f aca="false">+I63+I62</f>
        <v>-18445.6380746702</v>
      </c>
      <c r="J64" s="152" t="n">
        <f aca="false">+J63+J62</f>
        <v>-17892.0071736937</v>
      </c>
      <c r="K64" s="152" t="n">
        <f aca="false">+K63+K62</f>
        <v>-17334.916079586</v>
      </c>
      <c r="L64" s="152" t="n">
        <f aca="false">+L63+L62</f>
        <v>-16774.3431661401</v>
      </c>
      <c r="M64" s="152" t="n">
        <f aca="false">+M63+M62</f>
        <v>-16210.2666719852</v>
      </c>
      <c r="N64" s="152"/>
    </row>
    <row r="66" customFormat="false" ht="12.75" hidden="false" customHeight="false" outlineLevel="0" collapsed="false">
      <c r="B66" s="408" t="n">
        <f aca="false">+B58</f>
        <v>367</v>
      </c>
      <c r="C66" s="408" t="n">
        <f aca="false">+C58</f>
        <v>398</v>
      </c>
      <c r="D66" s="408" t="n">
        <f aca="false">+D58</f>
        <v>426</v>
      </c>
      <c r="E66" s="408" t="n">
        <f aca="false">+E58</f>
        <v>457</v>
      </c>
      <c r="F66" s="408" t="n">
        <f aca="false">+F58</f>
        <v>487</v>
      </c>
      <c r="G66" s="408" t="n">
        <f aca="false">+G58</f>
        <v>518</v>
      </c>
      <c r="H66" s="408" t="n">
        <f aca="false">+H58</f>
        <v>548</v>
      </c>
      <c r="I66" s="408" t="n">
        <f aca="false">+I58</f>
        <v>579</v>
      </c>
      <c r="J66" s="408" t="n">
        <f aca="false">+J58</f>
        <v>610</v>
      </c>
      <c r="K66" s="408" t="n">
        <f aca="false">+K58</f>
        <v>640</v>
      </c>
      <c r="L66" s="408" t="n">
        <f aca="false">+L58</f>
        <v>671</v>
      </c>
      <c r="M66" s="408" t="n">
        <f aca="false">+M58</f>
        <v>701</v>
      </c>
    </row>
    <row r="67" customFormat="false" ht="12.75" hidden="false" customHeight="false" outlineLevel="0" collapsed="false">
      <c r="A67" s="0" t="s">
        <v>389</v>
      </c>
      <c r="B67" s="405" t="n">
        <f aca="false">EDATE(B59,12)</f>
        <v>40909</v>
      </c>
      <c r="C67" s="405" t="n">
        <f aca="false">EDATE(C59,12)</f>
        <v>40940</v>
      </c>
      <c r="D67" s="405" t="n">
        <f aca="false">EDATE(D59,12)</f>
        <v>40969</v>
      </c>
      <c r="E67" s="405" t="n">
        <f aca="false">EDATE(E59,12)</f>
        <v>41000</v>
      </c>
      <c r="F67" s="405" t="n">
        <f aca="false">EDATE(F59,12)</f>
        <v>41030</v>
      </c>
      <c r="G67" s="405" t="n">
        <f aca="false">EDATE(G59,12)</f>
        <v>41061</v>
      </c>
      <c r="H67" s="405" t="n">
        <f aca="false">EDATE(H59,12)</f>
        <v>41091</v>
      </c>
      <c r="I67" s="405" t="n">
        <f aca="false">EDATE(I59,12)</f>
        <v>41122</v>
      </c>
      <c r="J67" s="405" t="n">
        <f aca="false">EDATE(J59,12)</f>
        <v>41153</v>
      </c>
      <c r="K67" s="405" t="n">
        <f aca="false">EDATE(K59,12)</f>
        <v>41183</v>
      </c>
      <c r="L67" s="405" t="n">
        <f aca="false">EDATE(L59,12)</f>
        <v>41214</v>
      </c>
      <c r="M67" s="405" t="n">
        <f aca="false">EDATE(M59,12)</f>
        <v>41244</v>
      </c>
    </row>
    <row r="68" customFormat="false" ht="12.75" hidden="false" customHeight="false" outlineLevel="0" collapsed="false">
      <c r="A68" s="152" t="s">
        <v>377</v>
      </c>
      <c r="B68" s="152" t="n">
        <f aca="false">+M64</f>
        <v>-16210.2666719852</v>
      </c>
      <c r="C68" s="152" t="n">
        <f aca="false">+B72</f>
        <v>-15626.9176289497</v>
      </c>
      <c r="D68" s="152" t="n">
        <f aca="false">+C72</f>
        <v>-15039.9226543953</v>
      </c>
      <c r="E68" s="152" t="n">
        <f aca="false">+D72</f>
        <v>-14449.2589612498</v>
      </c>
      <c r="F68" s="152" t="n">
        <f aca="false">+E72</f>
        <v>-13854.9036200223</v>
      </c>
      <c r="G68" s="152" t="n">
        <f aca="false">+F72</f>
        <v>-13256.833557912</v>
      </c>
      <c r="H68" s="152" t="n">
        <f aca="false">+G72</f>
        <v>-12655.0255579135</v>
      </c>
      <c r="I68" s="152" t="n">
        <f aca="false">+H72</f>
        <v>-12049.4562579151</v>
      </c>
      <c r="J68" s="152" t="n">
        <f aca="false">+I72</f>
        <v>-11440.1021497917</v>
      </c>
      <c r="K68" s="152" t="n">
        <f aca="false">+J72</f>
        <v>-10826.9395784925</v>
      </c>
      <c r="L68" s="152" t="n">
        <f aca="false">+K72</f>
        <v>-10209.9447411226</v>
      </c>
      <c r="M68" s="152" t="n">
        <f aca="false">+L72</f>
        <v>-9589.09368601924</v>
      </c>
    </row>
    <row r="69" customFormat="false" ht="12.75" hidden="false" customHeight="false" outlineLevel="0" collapsed="false">
      <c r="A69" s="152" t="s">
        <v>378</v>
      </c>
      <c r="B69" s="152" t="n">
        <f aca="false">IF(+B66&lt;365,+interest!M61,+DCF!$L$63/12)</f>
        <v>680.410643215307</v>
      </c>
      <c r="C69" s="152" t="n">
        <f aca="false">IF(+C66&lt;365,+B69,+DCF!$L$63/12)</f>
        <v>680.410643215307</v>
      </c>
      <c r="D69" s="152" t="n">
        <f aca="false">IF(+D66&lt;365,+C69,+DCF!$L$63/12)</f>
        <v>680.410643215307</v>
      </c>
      <c r="E69" s="152" t="n">
        <f aca="false">IF(+E66&lt;365,+D69,+DCF!$L$63/12)</f>
        <v>680.410643215307</v>
      </c>
      <c r="F69" s="152" t="n">
        <f aca="false">IF(+F66&lt;365,+E69,+DCF!$L$63/12)</f>
        <v>680.410643215307</v>
      </c>
      <c r="G69" s="152" t="n">
        <f aca="false">IF(+G66&lt;365,+F69,+DCF!$L$63/12)</f>
        <v>680.410643215307</v>
      </c>
      <c r="H69" s="152" t="n">
        <f aca="false">IF(+H66&lt;365,+G69,+DCF!$L$63/12)</f>
        <v>680.410643215307</v>
      </c>
      <c r="I69" s="152" t="n">
        <f aca="false">IF(+I66&lt;365,+H69,+DCF!$L$63/12)</f>
        <v>680.410643215307</v>
      </c>
      <c r="J69" s="152" t="n">
        <f aca="false">IF(+J66&lt;365,+I69,+DCF!$L$63/12)</f>
        <v>680.410643215307</v>
      </c>
      <c r="K69" s="152" t="n">
        <f aca="false">IF(+K66&lt;365,+J69,+DCF!$L$63/12)</f>
        <v>680.410643215307</v>
      </c>
      <c r="L69" s="152" t="n">
        <f aca="false">IF(+L66&lt;365,+K69,+DCF!$L$63/12)</f>
        <v>680.410643215307</v>
      </c>
      <c r="M69" s="152" t="n">
        <f aca="false">IF(+M66&lt;365,+L69,+DCF!$L$63/12)</f>
        <v>680.410643215307</v>
      </c>
    </row>
    <row r="70" customFormat="false" ht="12.75" hidden="false" customHeight="false" outlineLevel="0" collapsed="false">
      <c r="A70" s="152" t="s">
        <v>379</v>
      </c>
      <c r="B70" s="152" t="n">
        <f aca="false">+B69+B68</f>
        <v>-15529.8560287699</v>
      </c>
      <c r="C70" s="152" t="n">
        <f aca="false">+C69+C68</f>
        <v>-14946.5069857344</v>
      </c>
      <c r="D70" s="152" t="n">
        <f aca="false">+D69+D68</f>
        <v>-14359.51201118</v>
      </c>
      <c r="E70" s="152" t="n">
        <f aca="false">+E69+E68</f>
        <v>-13768.8483180345</v>
      </c>
      <c r="F70" s="152" t="n">
        <f aca="false">+F69+F68</f>
        <v>-13174.4929768069</v>
      </c>
      <c r="G70" s="152" t="n">
        <f aca="false">+G69+G68</f>
        <v>-12576.4229146967</v>
      </c>
      <c r="H70" s="152" t="n">
        <f aca="false">+H69+H68</f>
        <v>-11974.6149146982</v>
      </c>
      <c r="I70" s="152" t="n">
        <f aca="false">+I69+I68</f>
        <v>-11369.0456146998</v>
      </c>
      <c r="J70" s="152" t="n">
        <f aca="false">+J69+J68</f>
        <v>-10759.6915065764</v>
      </c>
      <c r="K70" s="152" t="n">
        <f aca="false">+K69+K68</f>
        <v>-10146.5289352771</v>
      </c>
      <c r="L70" s="152" t="n">
        <f aca="false">+L69+L68</f>
        <v>-9529.53409790732</v>
      </c>
      <c r="M70" s="152" t="n">
        <f aca="false">+M69+M68</f>
        <v>-8908.68304280393</v>
      </c>
    </row>
    <row r="71" customFormat="false" ht="12.75" hidden="false" customHeight="false" outlineLevel="0" collapsed="false">
      <c r="A71" s="152" t="s">
        <v>380</v>
      </c>
      <c r="B71" s="152" t="n">
        <f aca="false">+B70*+$B$1/12</f>
        <v>-97.0616001798121</v>
      </c>
      <c r="C71" s="152" t="n">
        <f aca="false">+C70*+$B$1/12</f>
        <v>-93.4156686608402</v>
      </c>
      <c r="D71" s="152" t="n">
        <f aca="false">+D70*+$B$1/12</f>
        <v>-89.7469500698748</v>
      </c>
      <c r="E71" s="152" t="n">
        <f aca="false">+E70*+$B$1/12</f>
        <v>-86.0553019877159</v>
      </c>
      <c r="F71" s="152" t="n">
        <f aca="false">+F70*+$B$1/12</f>
        <v>-82.3405811050434</v>
      </c>
      <c r="G71" s="152" t="n">
        <f aca="false">+G70*+$B$1/12</f>
        <v>-78.6026432168543</v>
      </c>
      <c r="H71" s="152" t="n">
        <f aca="false">+H70*+$B$1/12</f>
        <v>-74.8413432168639</v>
      </c>
      <c r="I71" s="152" t="n">
        <f aca="false">+I70*+$B$1/12</f>
        <v>-71.0565350918736</v>
      </c>
      <c r="J71" s="152" t="n">
        <f aca="false">+J70*+$B$1/12</f>
        <v>-67.2480719161022</v>
      </c>
      <c r="K71" s="152" t="n">
        <f aca="false">+K70*+$B$1/12</f>
        <v>-63.4158058454822</v>
      </c>
      <c r="L71" s="152" t="n">
        <f aca="false">+L70*+$B$1/12</f>
        <v>-59.5595881119207</v>
      </c>
      <c r="M71" s="152" t="n">
        <f aca="false">+M70*+$B$1/12</f>
        <v>-55.6792690175246</v>
      </c>
      <c r="N71" s="189" t="n">
        <f aca="false">SUM(B71:M71)</f>
        <v>-919.023358419908</v>
      </c>
    </row>
    <row r="72" customFormat="false" ht="12.75" hidden="false" customHeight="false" outlineLevel="0" collapsed="false">
      <c r="A72" s="152" t="s">
        <v>381</v>
      </c>
      <c r="B72" s="152" t="n">
        <f aca="false">+B71+B70</f>
        <v>-15626.9176289497</v>
      </c>
      <c r="C72" s="152" t="n">
        <f aca="false">+C71+C70</f>
        <v>-15039.9226543953</v>
      </c>
      <c r="D72" s="152" t="n">
        <f aca="false">+D71+D70</f>
        <v>-14449.2589612498</v>
      </c>
      <c r="E72" s="152" t="n">
        <f aca="false">+E71+E70</f>
        <v>-13854.9036200223</v>
      </c>
      <c r="F72" s="152" t="n">
        <f aca="false">+F71+F70</f>
        <v>-13256.833557912</v>
      </c>
      <c r="G72" s="152" t="n">
        <f aca="false">+G71+G70</f>
        <v>-12655.0255579135</v>
      </c>
      <c r="H72" s="152" t="n">
        <f aca="false">+H71+H70</f>
        <v>-12049.4562579151</v>
      </c>
      <c r="I72" s="152" t="n">
        <f aca="false">+I71+I70</f>
        <v>-11440.1021497917</v>
      </c>
      <c r="J72" s="152" t="n">
        <f aca="false">+J71+J70</f>
        <v>-10826.9395784925</v>
      </c>
      <c r="K72" s="152" t="n">
        <f aca="false">+K71+K70</f>
        <v>-10209.9447411226</v>
      </c>
      <c r="L72" s="152" t="n">
        <f aca="false">+L71+L70</f>
        <v>-9589.09368601924</v>
      </c>
      <c r="M72" s="152" t="n">
        <f aca="false">+M71+M70</f>
        <v>-8964.36231182146</v>
      </c>
      <c r="N72" s="152"/>
    </row>
    <row r="74" customFormat="false" ht="12.75" hidden="false" customHeight="false" outlineLevel="0" collapsed="false">
      <c r="B74" s="408" t="n">
        <f aca="false">+B66</f>
        <v>367</v>
      </c>
      <c r="C74" s="408" t="n">
        <f aca="false">+C66</f>
        <v>398</v>
      </c>
      <c r="D74" s="408" t="n">
        <f aca="false">+D66</f>
        <v>426</v>
      </c>
      <c r="E74" s="408" t="n">
        <f aca="false">+E66</f>
        <v>457</v>
      </c>
      <c r="F74" s="408" t="n">
        <f aca="false">+F66</f>
        <v>487</v>
      </c>
      <c r="G74" s="408" t="n">
        <f aca="false">+G66</f>
        <v>518</v>
      </c>
      <c r="H74" s="408" t="n">
        <f aca="false">+H66</f>
        <v>548</v>
      </c>
      <c r="I74" s="408" t="n">
        <f aca="false">+I66</f>
        <v>579</v>
      </c>
      <c r="J74" s="408" t="n">
        <f aca="false">+J66</f>
        <v>610</v>
      </c>
      <c r="K74" s="408" t="n">
        <f aca="false">+K66</f>
        <v>640</v>
      </c>
      <c r="L74" s="408" t="n">
        <f aca="false">+L66</f>
        <v>671</v>
      </c>
      <c r="M74" s="408" t="n">
        <f aca="false">+M66</f>
        <v>701</v>
      </c>
    </row>
    <row r="75" customFormat="false" ht="12.75" hidden="false" customHeight="false" outlineLevel="0" collapsed="false">
      <c r="A75" s="0" t="s">
        <v>390</v>
      </c>
      <c r="B75" s="405" t="n">
        <f aca="false">EDATE(B67,12)</f>
        <v>41275</v>
      </c>
      <c r="C75" s="405" t="n">
        <f aca="false">EDATE(C67,12)</f>
        <v>41306</v>
      </c>
      <c r="D75" s="405" t="n">
        <f aca="false">EDATE(D67,12)</f>
        <v>41334</v>
      </c>
      <c r="E75" s="405" t="n">
        <f aca="false">EDATE(E67,12)</f>
        <v>41365</v>
      </c>
      <c r="F75" s="405" t="n">
        <f aca="false">EDATE(F67,12)</f>
        <v>41395</v>
      </c>
      <c r="G75" s="405" t="n">
        <f aca="false">EDATE(G67,12)</f>
        <v>41426</v>
      </c>
      <c r="H75" s="405" t="n">
        <f aca="false">EDATE(H67,12)</f>
        <v>41456</v>
      </c>
      <c r="I75" s="405" t="n">
        <f aca="false">EDATE(I67,12)</f>
        <v>41487</v>
      </c>
      <c r="J75" s="405" t="n">
        <f aca="false">EDATE(J67,12)</f>
        <v>41518</v>
      </c>
      <c r="K75" s="405" t="n">
        <f aca="false">EDATE(K67,12)</f>
        <v>41548</v>
      </c>
      <c r="L75" s="405" t="n">
        <f aca="false">EDATE(L67,12)</f>
        <v>41579</v>
      </c>
      <c r="M75" s="405" t="n">
        <f aca="false">EDATE(M67,12)</f>
        <v>41609</v>
      </c>
    </row>
    <row r="76" customFormat="false" ht="12.75" hidden="false" customHeight="false" outlineLevel="0" collapsed="false">
      <c r="A76" s="152" t="s">
        <v>377</v>
      </c>
      <c r="B76" s="152" t="n">
        <f aca="false">+M72</f>
        <v>-8964.36231182146</v>
      </c>
      <c r="C76" s="152" t="n">
        <f aca="false">+B80</f>
        <v>-8327.95682078607</v>
      </c>
      <c r="D76" s="152" t="n">
        <f aca="false">+C80</f>
        <v>-7687.57379543171</v>
      </c>
      <c r="E76" s="152" t="n">
        <f aca="false">+D80</f>
        <v>-7043.18837616889</v>
      </c>
      <c r="F76" s="152" t="n">
        <f aca="false">+E80</f>
        <v>-6394.77554803568</v>
      </c>
      <c r="G76" s="152" t="n">
        <f aca="false">+F80</f>
        <v>-5742.31013972663</v>
      </c>
      <c r="H76" s="152" t="n">
        <f aca="false">+G80</f>
        <v>-5085.76682261565</v>
      </c>
      <c r="I76" s="152" t="n">
        <f aca="false">+H80</f>
        <v>-4425.12010977273</v>
      </c>
      <c r="J76" s="152" t="n">
        <f aca="false">+I80</f>
        <v>-3760.34435497454</v>
      </c>
      <c r="K76" s="152" t="n">
        <f aca="false">+J80</f>
        <v>-3091.41375170886</v>
      </c>
      <c r="L76" s="152" t="n">
        <f aca="false">+K80</f>
        <v>-2418.30233217277</v>
      </c>
      <c r="M76" s="152" t="n">
        <f aca="false">+L80</f>
        <v>-1740.98396626458</v>
      </c>
    </row>
    <row r="77" customFormat="false" ht="12.75" hidden="false" customHeight="false" outlineLevel="0" collapsed="false">
      <c r="A77" s="152" t="s">
        <v>378</v>
      </c>
      <c r="B77" s="152" t="n">
        <f aca="false">IF(+B74&lt;365,+interest!M69,+DCF!$M$63/12)</f>
        <v>688.131930916045</v>
      </c>
      <c r="C77" s="152" t="n">
        <f aca="false">IF(+C74&lt;365,+B77,+DCF!$M$63/12)</f>
        <v>688.131930916045</v>
      </c>
      <c r="D77" s="152" t="n">
        <f aca="false">IF(+D74&lt;365,+C77,+DCF!$M$63/12)</f>
        <v>688.131930916045</v>
      </c>
      <c r="E77" s="152" t="n">
        <f aca="false">IF(+E74&lt;365,+D77,+DCF!$M$63/12)</f>
        <v>688.131930916045</v>
      </c>
      <c r="F77" s="152" t="n">
        <f aca="false">IF(+F74&lt;365,+E77,+DCF!$M$63/12)</f>
        <v>688.131930916045</v>
      </c>
      <c r="G77" s="152" t="n">
        <f aca="false">IF(+G74&lt;365,+F77,+DCF!$M$63/12)</f>
        <v>688.131930916045</v>
      </c>
      <c r="H77" s="152" t="n">
        <f aca="false">IF(+H74&lt;365,+G77,+DCF!$M$63/12)</f>
        <v>688.131930916045</v>
      </c>
      <c r="I77" s="152" t="n">
        <f aca="false">IF(+I74&lt;365,+H77,+DCF!$M$63/12)</f>
        <v>688.131930916045</v>
      </c>
      <c r="J77" s="152" t="n">
        <f aca="false">IF(+J74&lt;365,+I77,+DCF!$M$63/12)</f>
        <v>688.131930916045</v>
      </c>
      <c r="K77" s="152" t="n">
        <f aca="false">IF(+K74&lt;365,+J77,+DCF!$M$63/12)</f>
        <v>688.131930916045</v>
      </c>
      <c r="L77" s="152" t="n">
        <f aca="false">IF(+L74&lt;365,+K77,+DCF!$M$63/12)</f>
        <v>688.131930916045</v>
      </c>
      <c r="M77" s="152" t="n">
        <f aca="false">IF(+M74&lt;365,+L77,+DCF!$M$63/12)</f>
        <v>688.131930916045</v>
      </c>
    </row>
    <row r="78" customFormat="false" ht="12.75" hidden="false" customHeight="false" outlineLevel="0" collapsed="false">
      <c r="A78" s="152" t="s">
        <v>379</v>
      </c>
      <c r="B78" s="152" t="n">
        <f aca="false">+B77+B76</f>
        <v>-8276.23038090541</v>
      </c>
      <c r="C78" s="152" t="n">
        <f aca="false">+C77+C76</f>
        <v>-7639.82488987003</v>
      </c>
      <c r="D78" s="152" t="n">
        <f aca="false">+D77+D76</f>
        <v>-6999.44186451567</v>
      </c>
      <c r="E78" s="152" t="n">
        <f aca="false">+E77+E76</f>
        <v>-6355.05644525285</v>
      </c>
      <c r="F78" s="152" t="n">
        <f aca="false">+F77+F76</f>
        <v>-5706.64361711963</v>
      </c>
      <c r="G78" s="152" t="n">
        <f aca="false">+G77+G76</f>
        <v>-5054.17820881058</v>
      </c>
      <c r="H78" s="152" t="n">
        <f aca="false">+H77+H76</f>
        <v>-4397.6348916996</v>
      </c>
      <c r="I78" s="152" t="n">
        <f aca="false">+I77+I76</f>
        <v>-3736.98817885668</v>
      </c>
      <c r="J78" s="152" t="n">
        <f aca="false">+J77+J76</f>
        <v>-3072.21242405849</v>
      </c>
      <c r="K78" s="152" t="n">
        <f aca="false">+K77+K76</f>
        <v>-2403.28182079281</v>
      </c>
      <c r="L78" s="152" t="n">
        <f aca="false">+L77+L76</f>
        <v>-1730.17040125672</v>
      </c>
      <c r="M78" s="152" t="n">
        <f aca="false">+M77+M76</f>
        <v>-1052.85203534853</v>
      </c>
    </row>
    <row r="79" customFormat="false" ht="12.75" hidden="false" customHeight="false" outlineLevel="0" collapsed="false">
      <c r="A79" s="152" t="s">
        <v>380</v>
      </c>
      <c r="B79" s="152" t="n">
        <f aca="false">+B78*+$B$1/12</f>
        <v>-51.7264398806588</v>
      </c>
      <c r="C79" s="152" t="n">
        <f aca="false">+C78*+$B$1/12</f>
        <v>-47.7489055616877</v>
      </c>
      <c r="D79" s="152" t="n">
        <f aca="false">+D78*+$B$1/12</f>
        <v>-43.7465116532229</v>
      </c>
      <c r="E79" s="152" t="n">
        <f aca="false">+E78*+$B$1/12</f>
        <v>-39.7191027828303</v>
      </c>
      <c r="F79" s="152" t="n">
        <f aca="false">+F78*+$B$1/12</f>
        <v>-35.6665226069977</v>
      </c>
      <c r="G79" s="152" t="n">
        <f aca="false">+G78*+$B$1/12</f>
        <v>-31.5886138050661</v>
      </c>
      <c r="H79" s="152" t="n">
        <f aca="false">+H78*+$B$1/12</f>
        <v>-27.4852180731225</v>
      </c>
      <c r="I79" s="152" t="n">
        <f aca="false">+I78*+$B$1/12</f>
        <v>-23.3561761178543</v>
      </c>
      <c r="J79" s="152" t="n">
        <f aca="false">+J78*+$B$1/12</f>
        <v>-19.2013276503656</v>
      </c>
      <c r="K79" s="152" t="n">
        <f aca="false">+K78*+$B$1/12</f>
        <v>-15.0205113799551</v>
      </c>
      <c r="L79" s="152" t="n">
        <f aca="false">+L78*+$B$1/12</f>
        <v>-10.8135650078545</v>
      </c>
      <c r="M79" s="152" t="n">
        <f aca="false">+M78*+$B$1/12</f>
        <v>-6.58032522092832</v>
      </c>
      <c r="N79" s="189" t="n">
        <f aca="false">SUM(B79:M79)</f>
        <v>-352.653219740544</v>
      </c>
    </row>
    <row r="80" customFormat="false" ht="12.75" hidden="false" customHeight="false" outlineLevel="0" collapsed="false">
      <c r="A80" s="152" t="s">
        <v>381</v>
      </c>
      <c r="B80" s="152" t="n">
        <f aca="false">+B79+B78</f>
        <v>-8327.95682078607</v>
      </c>
      <c r="C80" s="152" t="n">
        <f aca="false">+C79+C78</f>
        <v>-7687.57379543171</v>
      </c>
      <c r="D80" s="152" t="n">
        <f aca="false">+D79+D78</f>
        <v>-7043.18837616889</v>
      </c>
      <c r="E80" s="152" t="n">
        <f aca="false">+E79+E78</f>
        <v>-6394.77554803568</v>
      </c>
      <c r="F80" s="152" t="n">
        <f aca="false">+F79+F78</f>
        <v>-5742.31013972663</v>
      </c>
      <c r="G80" s="152" t="n">
        <f aca="false">+G79+G78</f>
        <v>-5085.76682261565</v>
      </c>
      <c r="H80" s="152" t="n">
        <f aca="false">+H79+H78</f>
        <v>-4425.12010977273</v>
      </c>
      <c r="I80" s="152" t="n">
        <f aca="false">+I79+I78</f>
        <v>-3760.34435497454</v>
      </c>
      <c r="J80" s="152" t="n">
        <f aca="false">+J79+J78</f>
        <v>-3091.41375170886</v>
      </c>
      <c r="K80" s="152" t="n">
        <f aca="false">+K79+K78</f>
        <v>-2418.30233217277</v>
      </c>
      <c r="L80" s="152" t="n">
        <f aca="false">+L79+L78</f>
        <v>-1740.98396626458</v>
      </c>
      <c r="M80" s="152" t="n">
        <f aca="false">+M79+M78</f>
        <v>-1059.43236056946</v>
      </c>
      <c r="N80" s="152"/>
    </row>
    <row r="82" customFormat="false" ht="12.75" hidden="false" customHeight="false" outlineLevel="0" collapsed="false">
      <c r="B82" s="408" t="n">
        <f aca="false">+B74</f>
        <v>367</v>
      </c>
      <c r="C82" s="408" t="n">
        <f aca="false">+C74</f>
        <v>398</v>
      </c>
      <c r="D82" s="408" t="n">
        <f aca="false">+D74</f>
        <v>426</v>
      </c>
      <c r="E82" s="408" t="n">
        <f aca="false">+E74</f>
        <v>457</v>
      </c>
      <c r="F82" s="408" t="n">
        <f aca="false">+F74</f>
        <v>487</v>
      </c>
      <c r="G82" s="408" t="n">
        <f aca="false">+G74</f>
        <v>518</v>
      </c>
      <c r="H82" s="408" t="n">
        <f aca="false">+H74</f>
        <v>548</v>
      </c>
      <c r="I82" s="408" t="n">
        <f aca="false">+I74</f>
        <v>579</v>
      </c>
      <c r="J82" s="408" t="n">
        <f aca="false">+J74</f>
        <v>610</v>
      </c>
      <c r="K82" s="408" t="n">
        <f aca="false">+K74</f>
        <v>640</v>
      </c>
      <c r="L82" s="408" t="n">
        <f aca="false">+L74</f>
        <v>671</v>
      </c>
      <c r="M82" s="408" t="n">
        <f aca="false">+M74</f>
        <v>701</v>
      </c>
      <c r="N82" s="155"/>
    </row>
    <row r="83" customFormat="false" ht="12.75" hidden="false" customHeight="false" outlineLevel="0" collapsed="false">
      <c r="A83" s="0" t="s">
        <v>391</v>
      </c>
      <c r="B83" s="405" t="n">
        <f aca="false">EDATE(B75,12)</f>
        <v>41640</v>
      </c>
      <c r="C83" s="405" t="n">
        <f aca="false">EDATE(C75,12)</f>
        <v>41671</v>
      </c>
      <c r="D83" s="405" t="n">
        <f aca="false">EDATE(D75,12)</f>
        <v>41699</v>
      </c>
      <c r="E83" s="405" t="n">
        <f aca="false">EDATE(E75,12)</f>
        <v>41730</v>
      </c>
      <c r="F83" s="405" t="n">
        <f aca="false">EDATE(F75,12)</f>
        <v>41760</v>
      </c>
      <c r="G83" s="405" t="n">
        <f aca="false">EDATE(G75,12)</f>
        <v>41791</v>
      </c>
      <c r="H83" s="405" t="n">
        <f aca="false">EDATE(H75,12)</f>
        <v>41821</v>
      </c>
      <c r="I83" s="405" t="n">
        <f aca="false">EDATE(I75,12)</f>
        <v>41852</v>
      </c>
      <c r="J83" s="405" t="n">
        <f aca="false">EDATE(J75,12)</f>
        <v>41883</v>
      </c>
      <c r="K83" s="405" t="n">
        <f aca="false">EDATE(K75,12)</f>
        <v>41913</v>
      </c>
      <c r="L83" s="405" t="n">
        <f aca="false">EDATE(L75,12)</f>
        <v>41944</v>
      </c>
      <c r="M83" s="405" t="n">
        <f aca="false">EDATE(M75,12)</f>
        <v>41974</v>
      </c>
    </row>
    <row r="84" customFormat="false" ht="12.75" hidden="false" customHeight="false" outlineLevel="0" collapsed="false">
      <c r="A84" s="152" t="s">
        <v>377</v>
      </c>
      <c r="B84" s="152" t="n">
        <f aca="false">+M80</f>
        <v>-1059.43236056946</v>
      </c>
      <c r="C84" s="152" t="n">
        <f aca="false">+B88</f>
        <v>-361.471458241278</v>
      </c>
      <c r="D84" s="152" t="n">
        <f aca="false">+C88</f>
        <v>340.851699726454</v>
      </c>
      <c r="E84" s="152" t="n">
        <f aca="false">+D88</f>
        <v>1047.56437743149</v>
      </c>
      <c r="F84" s="152" t="n">
        <f aca="false">+E88</f>
        <v>1758.69400937217</v>
      </c>
      <c r="G84" s="152" t="n">
        <f aca="false">+F88</f>
        <v>2474.26820151249</v>
      </c>
      <c r="H84" s="152" t="n">
        <f aca="false">+G88</f>
        <v>3194.31473235368</v>
      </c>
      <c r="I84" s="152" t="n">
        <f aca="false">+H88</f>
        <v>3918.86155401263</v>
      </c>
      <c r="J84" s="152" t="n">
        <f aca="false">+I88</f>
        <v>4647.93679330695</v>
      </c>
      <c r="K84" s="152" t="n">
        <f aca="false">+J88</f>
        <v>5381.56875284686</v>
      </c>
      <c r="L84" s="152" t="n">
        <f aca="false">+K88</f>
        <v>6119.7859121339</v>
      </c>
      <c r="M84" s="152" t="n">
        <f aca="false">+L88</f>
        <v>6862.61692866647</v>
      </c>
    </row>
    <row r="85" customFormat="false" ht="12.75" hidden="false" customHeight="false" outlineLevel="0" collapsed="false">
      <c r="A85" s="152" t="s">
        <v>378</v>
      </c>
      <c r="B85" s="152" t="n">
        <f aca="false">IF(+B82&lt;365,+interest!M77,+DCF!$N$63/12)</f>
        <v>700.206066665084</v>
      </c>
      <c r="C85" s="152" t="n">
        <f aca="false">IF(+C82&lt;365,+B85,+DCF!$N$63/12)</f>
        <v>700.206066665084</v>
      </c>
      <c r="D85" s="152" t="n">
        <f aca="false">IF(+D82&lt;365,+C85,+DCF!$N$63/12)</f>
        <v>700.206066665084</v>
      </c>
      <c r="E85" s="152" t="n">
        <f aca="false">IF(+E82&lt;365,+D85,+DCF!$N$63/12)</f>
        <v>700.206066665084</v>
      </c>
      <c r="F85" s="152" t="n">
        <f aca="false">IF(+F82&lt;365,+E85,+DCF!$N$63/12)</f>
        <v>700.206066665084</v>
      </c>
      <c r="G85" s="152" t="n">
        <f aca="false">IF(+G82&lt;365,+F85,+DCF!$N$63/12)</f>
        <v>700.206066665084</v>
      </c>
      <c r="H85" s="152" t="n">
        <f aca="false">IF(+H82&lt;365,+G85,+DCF!$N$63/12)</f>
        <v>700.206066665084</v>
      </c>
      <c r="I85" s="152" t="n">
        <f aca="false">IF(+I82&lt;365,+H85,+DCF!$N$63/12)</f>
        <v>700.206066665084</v>
      </c>
      <c r="J85" s="152" t="n">
        <f aca="false">IF(+J82&lt;365,+I85,+DCF!$N$63/12)</f>
        <v>700.206066665084</v>
      </c>
      <c r="K85" s="152" t="n">
        <f aca="false">IF(+K82&lt;365,+J85,+DCF!$N$63/12)</f>
        <v>700.206066665084</v>
      </c>
      <c r="L85" s="152" t="n">
        <f aca="false">IF(+L82&lt;365,+K85,+DCF!$N$63/12)</f>
        <v>700.206066665084</v>
      </c>
      <c r="M85" s="152" t="n">
        <f aca="false">IF(+M82&lt;365,+L85,+DCF!$N$63/12)</f>
        <v>700.206066665084</v>
      </c>
    </row>
    <row r="86" customFormat="false" ht="12.75" hidden="false" customHeight="false" outlineLevel="0" collapsed="false">
      <c r="A86" s="152" t="s">
        <v>379</v>
      </c>
      <c r="B86" s="152" t="n">
        <f aca="false">+B85+B84</f>
        <v>-359.226293904376</v>
      </c>
      <c r="C86" s="152" t="n">
        <f aca="false">+C85+C84</f>
        <v>338.734608423805</v>
      </c>
      <c r="D86" s="152" t="n">
        <f aca="false">+D85+D84</f>
        <v>1041.05776639154</v>
      </c>
      <c r="E86" s="152" t="n">
        <f aca="false">+E85+E84</f>
        <v>1747.77044409657</v>
      </c>
      <c r="F86" s="152" t="n">
        <f aca="false">+F85+F84</f>
        <v>2458.90007603726</v>
      </c>
      <c r="G86" s="152" t="n">
        <f aca="false">+G85+G84</f>
        <v>3174.47426817757</v>
      </c>
      <c r="H86" s="152" t="n">
        <f aca="false">+H85+H84</f>
        <v>3894.52079901877</v>
      </c>
      <c r="I86" s="152" t="n">
        <f aca="false">+I85+I84</f>
        <v>4619.06762067772</v>
      </c>
      <c r="J86" s="152" t="n">
        <f aca="false">+J85+J84</f>
        <v>5348.14285997204</v>
      </c>
      <c r="K86" s="152" t="n">
        <f aca="false">+K85+K84</f>
        <v>6081.77481951195</v>
      </c>
      <c r="L86" s="152" t="n">
        <f aca="false">+L85+L84</f>
        <v>6819.99197879898</v>
      </c>
      <c r="M86" s="152" t="n">
        <f aca="false">+M85+M84</f>
        <v>7562.82299533156</v>
      </c>
    </row>
    <row r="87" customFormat="false" ht="12.75" hidden="false" customHeight="false" outlineLevel="0" collapsed="false">
      <c r="A87" s="152" t="s">
        <v>380</v>
      </c>
      <c r="B87" s="152" t="n">
        <f aca="false">+B86*+$B$1/12</f>
        <v>-2.24516433690235</v>
      </c>
      <c r="C87" s="152" t="n">
        <f aca="false">+C86*+$B$1/12</f>
        <v>2.11709130264878</v>
      </c>
      <c r="D87" s="152" t="n">
        <f aca="false">+D86*+$B$1/12</f>
        <v>6.50661103994711</v>
      </c>
      <c r="E87" s="152" t="n">
        <f aca="false">+E86*+$B$1/12</f>
        <v>10.9235652756036</v>
      </c>
      <c r="F87" s="152" t="n">
        <f aca="false">+F86*+$B$1/12</f>
        <v>15.3681254752328</v>
      </c>
      <c r="G87" s="152" t="n">
        <f aca="false">+G86*+$B$1/12</f>
        <v>19.8404641761098</v>
      </c>
      <c r="H87" s="152" t="n">
        <f aca="false">+H86*+$B$1/12</f>
        <v>24.3407549938673</v>
      </c>
      <c r="I87" s="152" t="n">
        <f aca="false">+I86*+$B$1/12</f>
        <v>28.8691726292357</v>
      </c>
      <c r="J87" s="152" t="n">
        <f aca="false">+J86*+$B$1/12</f>
        <v>33.4258928748252</v>
      </c>
      <c r="K87" s="152" t="n">
        <f aca="false">+K86*+$B$1/12</f>
        <v>38.0110926219497</v>
      </c>
      <c r="L87" s="152" t="n">
        <f aca="false">+L86*+$B$1/12</f>
        <v>42.6249498674936</v>
      </c>
      <c r="M87" s="152" t="n">
        <f aca="false">+M86*+$B$1/12</f>
        <v>47.2676437208222</v>
      </c>
      <c r="N87" s="189" t="n">
        <f aca="false">SUM(B87:M87)</f>
        <v>267.050199640834</v>
      </c>
    </row>
    <row r="88" customFormat="false" ht="12.75" hidden="false" customHeight="false" outlineLevel="0" collapsed="false">
      <c r="A88" s="152" t="s">
        <v>381</v>
      </c>
      <c r="B88" s="152" t="n">
        <f aca="false">+B87+B86</f>
        <v>-361.471458241278</v>
      </c>
      <c r="C88" s="152" t="n">
        <f aca="false">+C87+C86</f>
        <v>340.851699726454</v>
      </c>
      <c r="D88" s="152" t="n">
        <f aca="false">+D87+D86</f>
        <v>1047.56437743149</v>
      </c>
      <c r="E88" s="152" t="n">
        <f aca="false">+E87+E86</f>
        <v>1758.69400937217</v>
      </c>
      <c r="F88" s="152" t="n">
        <f aca="false">+F87+F86</f>
        <v>2474.26820151249</v>
      </c>
      <c r="G88" s="152" t="n">
        <f aca="false">+G87+G86</f>
        <v>3194.31473235368</v>
      </c>
      <c r="H88" s="152" t="n">
        <f aca="false">+H87+H86</f>
        <v>3918.86155401263</v>
      </c>
      <c r="I88" s="152" t="n">
        <f aca="false">+I87+I86</f>
        <v>4647.93679330695</v>
      </c>
      <c r="J88" s="152" t="n">
        <f aca="false">+J87+J86</f>
        <v>5381.56875284686</v>
      </c>
      <c r="K88" s="152" t="n">
        <f aca="false">+K87+K86</f>
        <v>6119.7859121339</v>
      </c>
      <c r="L88" s="152" t="n">
        <f aca="false">+L87+L86</f>
        <v>6862.61692866647</v>
      </c>
      <c r="M88" s="152" t="n">
        <f aca="false">+M87+M86</f>
        <v>7610.09063905238</v>
      </c>
      <c r="N88" s="152"/>
    </row>
    <row r="90" customFormat="false" ht="12.75" hidden="false" customHeight="false" outlineLevel="0" collapsed="false">
      <c r="B90" s="408" t="n">
        <f aca="false">+B82</f>
        <v>367</v>
      </c>
      <c r="C90" s="408" t="n">
        <f aca="false">+C82</f>
        <v>398</v>
      </c>
      <c r="D90" s="408" t="n">
        <f aca="false">+D82</f>
        <v>426</v>
      </c>
      <c r="E90" s="408" t="n">
        <f aca="false">+E82</f>
        <v>457</v>
      </c>
      <c r="F90" s="408" t="n">
        <f aca="false">+F82</f>
        <v>487</v>
      </c>
      <c r="G90" s="408" t="n">
        <f aca="false">+G82</f>
        <v>518</v>
      </c>
      <c r="H90" s="408" t="n">
        <f aca="false">+H82</f>
        <v>548</v>
      </c>
      <c r="I90" s="408" t="n">
        <f aca="false">+I82</f>
        <v>579</v>
      </c>
      <c r="J90" s="408" t="n">
        <f aca="false">+J82</f>
        <v>610</v>
      </c>
      <c r="K90" s="408" t="n">
        <f aca="false">+K82</f>
        <v>640</v>
      </c>
      <c r="L90" s="408" t="n">
        <f aca="false">+L82</f>
        <v>671</v>
      </c>
      <c r="M90" s="408" t="n">
        <f aca="false">+M82</f>
        <v>701</v>
      </c>
    </row>
    <row r="91" customFormat="false" ht="12.75" hidden="false" customHeight="false" outlineLevel="0" collapsed="false">
      <c r="A91" s="0" t="s">
        <v>392</v>
      </c>
      <c r="B91" s="405" t="n">
        <f aca="false">EDATE(B83,12)</f>
        <v>42005</v>
      </c>
      <c r="C91" s="405" t="n">
        <f aca="false">EDATE(C83,12)</f>
        <v>42036</v>
      </c>
      <c r="D91" s="405" t="n">
        <f aca="false">EDATE(D83,12)</f>
        <v>42064</v>
      </c>
      <c r="E91" s="405" t="n">
        <f aca="false">EDATE(E83,12)</f>
        <v>42095</v>
      </c>
      <c r="F91" s="405" t="n">
        <f aca="false">EDATE(F83,12)</f>
        <v>42125</v>
      </c>
      <c r="G91" s="405" t="n">
        <f aca="false">EDATE(G83,12)</f>
        <v>42156</v>
      </c>
      <c r="H91" s="405" t="n">
        <f aca="false">EDATE(H83,12)</f>
        <v>42186</v>
      </c>
      <c r="I91" s="405" t="n">
        <f aca="false">EDATE(I83,12)</f>
        <v>42217</v>
      </c>
      <c r="J91" s="405" t="n">
        <f aca="false">EDATE(J83,12)</f>
        <v>42248</v>
      </c>
      <c r="K91" s="405" t="n">
        <f aca="false">EDATE(K83,12)</f>
        <v>42278</v>
      </c>
      <c r="L91" s="405" t="n">
        <f aca="false">EDATE(L83,12)</f>
        <v>42309</v>
      </c>
      <c r="M91" s="405" t="n">
        <f aca="false">EDATE(M83,12)</f>
        <v>42339</v>
      </c>
    </row>
    <row r="92" customFormat="false" ht="12.75" hidden="false" customHeight="false" outlineLevel="0" collapsed="false">
      <c r="A92" s="152" t="s">
        <v>377</v>
      </c>
      <c r="B92" s="152" t="n">
        <f aca="false">+M88</f>
        <v>7610.09063905238</v>
      </c>
      <c r="C92" s="152" t="n">
        <f aca="false">+B96</f>
        <v>8372.81733096355</v>
      </c>
      <c r="D92" s="152" t="n">
        <f aca="false">+C96</f>
        <v>9140.31106469918</v>
      </c>
      <c r="E92" s="152" t="n">
        <f aca="false">+D96</f>
        <v>9912.60163427064</v>
      </c>
      <c r="F92" s="152" t="n">
        <f aca="false">+E96</f>
        <v>10689.7190199019</v>
      </c>
      <c r="G92" s="152" t="n">
        <f aca="false">+F96</f>
        <v>11471.6933891934</v>
      </c>
      <c r="H92" s="152" t="n">
        <f aca="false">+G96</f>
        <v>12258.555098293</v>
      </c>
      <c r="I92" s="152" t="n">
        <f aca="false">+H96</f>
        <v>13050.3346930744</v>
      </c>
      <c r="J92" s="152" t="n">
        <f aca="false">+I96</f>
        <v>13847.0629103232</v>
      </c>
      <c r="K92" s="152" t="n">
        <f aca="false">+J96</f>
        <v>14648.7706789298</v>
      </c>
      <c r="L92" s="152" t="n">
        <f aca="false">+K96</f>
        <v>15455.4891210903</v>
      </c>
      <c r="M92" s="152" t="n">
        <f aca="false">+L96</f>
        <v>16267.2495535142</v>
      </c>
    </row>
    <row r="93" customFormat="false" ht="12.75" hidden="false" customHeight="false" outlineLevel="0" collapsed="false">
      <c r="A93" s="152" t="s">
        <v>378</v>
      </c>
      <c r="B93" s="152" t="n">
        <f aca="false">IF(+B90&lt;365,+interest!M85,+DCF!$O$63/12)</f>
        <v>710.721615321341</v>
      </c>
      <c r="C93" s="152" t="n">
        <f aca="false">IF(+C90&lt;365,+B93,+DCF!$O$63/12)</f>
        <v>710.721615321341</v>
      </c>
      <c r="D93" s="152" t="n">
        <f aca="false">IF(+D90&lt;365,+C93,+DCF!$O$63/12)</f>
        <v>710.721615321341</v>
      </c>
      <c r="E93" s="152" t="n">
        <f aca="false">IF(+E90&lt;365,+D93,+DCF!$O$63/12)</f>
        <v>710.721615321341</v>
      </c>
      <c r="F93" s="152" t="n">
        <f aca="false">IF(+F90&lt;365,+E93,+DCF!$O$63/12)</f>
        <v>710.721615321341</v>
      </c>
      <c r="G93" s="152" t="n">
        <f aca="false">IF(+G90&lt;365,+F93,+DCF!$O$63/12)</f>
        <v>710.721615321341</v>
      </c>
      <c r="H93" s="152" t="n">
        <f aca="false">IF(+H90&lt;365,+G93,+DCF!$O$63/12)</f>
        <v>710.721615321341</v>
      </c>
      <c r="I93" s="152" t="n">
        <f aca="false">IF(+I90&lt;365,+H93,+DCF!$O$63/12)</f>
        <v>710.721615321341</v>
      </c>
      <c r="J93" s="152" t="n">
        <f aca="false">IF(+J90&lt;365,+I93,+DCF!$O$63/12)</f>
        <v>710.721615321341</v>
      </c>
      <c r="K93" s="152" t="n">
        <f aca="false">IF(+K90&lt;365,+J93,+DCF!$O$63/12)</f>
        <v>710.721615321341</v>
      </c>
      <c r="L93" s="152" t="n">
        <f aca="false">IF(+L90&lt;365,+K93,+DCF!$O$63/12)</f>
        <v>710.721615321341</v>
      </c>
      <c r="M93" s="152" t="n">
        <f aca="false">IF(+M90&lt;365,+L93,+DCF!$O$63/12)</f>
        <v>710.721615321341</v>
      </c>
    </row>
    <row r="94" customFormat="false" ht="12.75" hidden="false" customHeight="false" outlineLevel="0" collapsed="false">
      <c r="A94" s="152" t="s">
        <v>379</v>
      </c>
      <c r="B94" s="152" t="n">
        <f aca="false">+B93+B92</f>
        <v>8320.81225437372</v>
      </c>
      <c r="C94" s="152" t="n">
        <f aca="false">+C93+C92</f>
        <v>9083.53894628489</v>
      </c>
      <c r="D94" s="152" t="n">
        <f aca="false">+D93+D92</f>
        <v>9851.03268002052</v>
      </c>
      <c r="E94" s="152" t="n">
        <f aca="false">+E93+E92</f>
        <v>10623.323249592</v>
      </c>
      <c r="F94" s="152" t="n">
        <f aca="false">+F93+F92</f>
        <v>11400.4406352233</v>
      </c>
      <c r="G94" s="152" t="n">
        <f aca="false">+G93+G92</f>
        <v>12182.4150045148</v>
      </c>
      <c r="H94" s="152" t="n">
        <f aca="false">+H93+H92</f>
        <v>12969.2767136143</v>
      </c>
      <c r="I94" s="152" t="n">
        <f aca="false">+I93+I92</f>
        <v>13761.0563083958</v>
      </c>
      <c r="J94" s="152" t="n">
        <f aca="false">+J93+J92</f>
        <v>14557.7845256446</v>
      </c>
      <c r="K94" s="152" t="n">
        <f aca="false">+K93+K92</f>
        <v>15359.4922942512</v>
      </c>
      <c r="L94" s="152" t="n">
        <f aca="false">+L93+L92</f>
        <v>16166.2107364116</v>
      </c>
      <c r="M94" s="152" t="n">
        <f aca="false">+M93+M92</f>
        <v>16977.9711688355</v>
      </c>
    </row>
    <row r="95" customFormat="false" ht="12.75" hidden="false" customHeight="false" outlineLevel="0" collapsed="false">
      <c r="A95" s="152" t="s">
        <v>380</v>
      </c>
      <c r="B95" s="152" t="n">
        <f aca="false">+B94*+$B$1/12</f>
        <v>52.0050765898357</v>
      </c>
      <c r="C95" s="152" t="n">
        <f aca="false">+C94*+$B$1/12</f>
        <v>56.7721184142806</v>
      </c>
      <c r="D95" s="152" t="n">
        <f aca="false">+D94*+$B$1/12</f>
        <v>61.5689542501282</v>
      </c>
      <c r="E95" s="152" t="n">
        <f aca="false">+E94*+$B$1/12</f>
        <v>66.3957703099499</v>
      </c>
      <c r="F95" s="152" t="n">
        <f aca="false">+F94*+$B$1/12</f>
        <v>71.2527539701455</v>
      </c>
      <c r="G95" s="152" t="n">
        <f aca="false">+G94*+$B$1/12</f>
        <v>76.1400937782173</v>
      </c>
      <c r="H95" s="152" t="n">
        <f aca="false">+H94*+$B$1/12</f>
        <v>81.0579794600895</v>
      </c>
      <c r="I95" s="152" t="n">
        <f aca="false">+I94*+$B$1/12</f>
        <v>86.0066019274735</v>
      </c>
      <c r="J95" s="152" t="n">
        <f aca="false">+J94*+$B$1/12</f>
        <v>90.9861532852785</v>
      </c>
      <c r="K95" s="152" t="n">
        <f aca="false">+K94*+$B$1/12</f>
        <v>95.9968268390699</v>
      </c>
      <c r="L95" s="152" t="n">
        <f aca="false">+L94*+$B$1/12</f>
        <v>101.038817102572</v>
      </c>
      <c r="M95" s="152" t="n">
        <f aca="false">+M94*+$B$1/12</f>
        <v>106.112319805222</v>
      </c>
      <c r="N95" s="189" t="n">
        <f aca="false">SUM(B95:M95)</f>
        <v>945.333465732263</v>
      </c>
    </row>
    <row r="96" customFormat="false" ht="12.75" hidden="false" customHeight="false" outlineLevel="0" collapsed="false">
      <c r="A96" s="152" t="s">
        <v>381</v>
      </c>
      <c r="B96" s="152" t="n">
        <f aca="false">+B95+B94</f>
        <v>8372.81733096355</v>
      </c>
      <c r="C96" s="152" t="n">
        <f aca="false">+C95+C94</f>
        <v>9140.31106469918</v>
      </c>
      <c r="D96" s="152" t="n">
        <f aca="false">+D95+D94</f>
        <v>9912.60163427064</v>
      </c>
      <c r="E96" s="152" t="n">
        <f aca="false">+E95+E94</f>
        <v>10689.7190199019</v>
      </c>
      <c r="F96" s="152" t="n">
        <f aca="false">+F95+F94</f>
        <v>11471.6933891934</v>
      </c>
      <c r="G96" s="152" t="n">
        <f aca="false">+G95+G94</f>
        <v>12258.555098293</v>
      </c>
      <c r="H96" s="152" t="n">
        <f aca="false">+H95+H94</f>
        <v>13050.3346930744</v>
      </c>
      <c r="I96" s="152" t="n">
        <f aca="false">+I95+I94</f>
        <v>13847.0629103232</v>
      </c>
      <c r="J96" s="152" t="n">
        <f aca="false">+J95+J94</f>
        <v>14648.7706789298</v>
      </c>
      <c r="K96" s="152" t="n">
        <f aca="false">+K95+K94</f>
        <v>15455.4891210903</v>
      </c>
      <c r="L96" s="152" t="n">
        <f aca="false">+L95+L94</f>
        <v>16267.2495535142</v>
      </c>
      <c r="M96" s="152" t="n">
        <f aca="false">+M95+M94</f>
        <v>17084.0834886407</v>
      </c>
      <c r="N96" s="152"/>
    </row>
    <row r="98" customFormat="false" ht="12.75" hidden="false" customHeight="false" outlineLevel="0" collapsed="false">
      <c r="B98" s="408" t="n">
        <f aca="false">+B90</f>
        <v>367</v>
      </c>
      <c r="C98" s="408" t="n">
        <f aca="false">+C90</f>
        <v>398</v>
      </c>
      <c r="D98" s="408" t="n">
        <f aca="false">+D90</f>
        <v>426</v>
      </c>
      <c r="E98" s="408" t="n">
        <f aca="false">+E90</f>
        <v>457</v>
      </c>
      <c r="F98" s="408" t="n">
        <f aca="false">+F90</f>
        <v>487</v>
      </c>
      <c r="G98" s="408" t="n">
        <f aca="false">+G90</f>
        <v>518</v>
      </c>
      <c r="H98" s="408" t="n">
        <f aca="false">+H90</f>
        <v>548</v>
      </c>
      <c r="I98" s="408" t="n">
        <f aca="false">+I90</f>
        <v>579</v>
      </c>
      <c r="J98" s="408" t="n">
        <f aca="false">+J90</f>
        <v>610</v>
      </c>
      <c r="K98" s="408" t="n">
        <f aca="false">+K90</f>
        <v>640</v>
      </c>
      <c r="L98" s="408" t="n">
        <f aca="false">+L90</f>
        <v>671</v>
      </c>
      <c r="M98" s="408" t="n">
        <f aca="false">+M90</f>
        <v>701</v>
      </c>
    </row>
    <row r="99" customFormat="false" ht="12.75" hidden="false" customHeight="false" outlineLevel="0" collapsed="false">
      <c r="A99" s="0" t="s">
        <v>393</v>
      </c>
      <c r="B99" s="405" t="n">
        <f aca="false">EDATE(B91,12)</f>
        <v>42370</v>
      </c>
      <c r="C99" s="405" t="n">
        <f aca="false">EDATE(C91,12)</f>
        <v>42401</v>
      </c>
      <c r="D99" s="405" t="n">
        <f aca="false">EDATE(D91,12)</f>
        <v>42430</v>
      </c>
      <c r="E99" s="405" t="n">
        <f aca="false">EDATE(E91,12)</f>
        <v>42461</v>
      </c>
      <c r="F99" s="405" t="n">
        <f aca="false">EDATE(F91,12)</f>
        <v>42491</v>
      </c>
      <c r="G99" s="405" t="n">
        <f aca="false">EDATE(G91,12)</f>
        <v>42522</v>
      </c>
      <c r="H99" s="405" t="n">
        <f aca="false">EDATE(H91,12)</f>
        <v>42552</v>
      </c>
      <c r="I99" s="405" t="n">
        <f aca="false">EDATE(I91,12)</f>
        <v>42583</v>
      </c>
      <c r="J99" s="405" t="n">
        <f aca="false">EDATE(J91,12)</f>
        <v>42614</v>
      </c>
      <c r="K99" s="405" t="n">
        <f aca="false">EDATE(K91,12)</f>
        <v>42644</v>
      </c>
      <c r="L99" s="405" t="n">
        <f aca="false">EDATE(L91,12)</f>
        <v>42675</v>
      </c>
      <c r="M99" s="405" t="n">
        <f aca="false">EDATE(M91,12)</f>
        <v>42705</v>
      </c>
    </row>
    <row r="100" customFormat="false" ht="12.75" hidden="false" customHeight="false" outlineLevel="0" collapsed="false">
      <c r="A100" s="152" t="s">
        <v>377</v>
      </c>
      <c r="B100" s="152" t="n">
        <f aca="false">+M96</f>
        <v>17084.0834886407</v>
      </c>
      <c r="C100" s="152" t="n">
        <f aca="false">+B104</f>
        <v>17920.9719996664</v>
      </c>
      <c r="D100" s="152" t="n">
        <f aca="false">+C104</f>
        <v>18763.091063886</v>
      </c>
      <c r="E100" s="152" t="n">
        <f aca="false">+D104</f>
        <v>19610.4733722569</v>
      </c>
      <c r="F100" s="152" t="n">
        <f aca="false">+E104</f>
        <v>20463.1518200552</v>
      </c>
      <c r="G100" s="152" t="n">
        <f aca="false">+F104</f>
        <v>21321.1595081522</v>
      </c>
      <c r="H100" s="152" t="n">
        <f aca="false">+G104</f>
        <v>22184.5297442998</v>
      </c>
      <c r="I100" s="152" t="n">
        <f aca="false">+H104</f>
        <v>23053.2960444233</v>
      </c>
      <c r="J100" s="152" t="n">
        <f aca="false">+I104</f>
        <v>23927.4921339226</v>
      </c>
      <c r="K100" s="152" t="n">
        <f aca="false">+J104</f>
        <v>24807.1519489813</v>
      </c>
      <c r="L100" s="152" t="n">
        <f aca="false">+K104</f>
        <v>25692.3096378841</v>
      </c>
      <c r="M100" s="152" t="n">
        <f aca="false">+L104</f>
        <v>26582.9995623425</v>
      </c>
    </row>
    <row r="101" customFormat="false" ht="12.75" hidden="false" customHeight="false" outlineLevel="0" collapsed="false">
      <c r="A101" s="152" t="s">
        <v>378</v>
      </c>
      <c r="B101" s="152" t="n">
        <f aca="false">IF(+B98&lt;365,+interest!M93,+DCF!$P$63/12)</f>
        <v>725.578125934565</v>
      </c>
      <c r="C101" s="152" t="n">
        <f aca="false">IF(+C98&lt;365,+B101,+DCF!$P$63/12)</f>
        <v>725.578125934565</v>
      </c>
      <c r="D101" s="152" t="n">
        <f aca="false">IF(+D98&lt;365,+C101,+DCF!$P$63/12)</f>
        <v>725.578125934565</v>
      </c>
      <c r="E101" s="152" t="n">
        <f aca="false">IF(+E98&lt;365,+D101,+DCF!$P$63/12)</f>
        <v>725.578125934565</v>
      </c>
      <c r="F101" s="152" t="n">
        <f aca="false">IF(+F98&lt;365,+E101,+DCF!$P$63/12)</f>
        <v>725.578125934565</v>
      </c>
      <c r="G101" s="152" t="n">
        <f aca="false">IF(+G98&lt;365,+F101,+DCF!$P$63/12)</f>
        <v>725.578125934565</v>
      </c>
      <c r="H101" s="152" t="n">
        <f aca="false">IF(+H98&lt;365,+G101,+DCF!$P$63/12)</f>
        <v>725.578125934565</v>
      </c>
      <c r="I101" s="152" t="n">
        <f aca="false">IF(+I98&lt;365,+H101,+DCF!$P$63/12)</f>
        <v>725.578125934565</v>
      </c>
      <c r="J101" s="152" t="n">
        <f aca="false">IF(+J98&lt;365,+I101,+DCF!$P$63/12)</f>
        <v>725.578125934565</v>
      </c>
      <c r="K101" s="152" t="n">
        <f aca="false">IF(+K98&lt;365,+J101,+DCF!$P$63/12)</f>
        <v>725.578125934565</v>
      </c>
      <c r="L101" s="152" t="n">
        <f aca="false">IF(+L98&lt;365,+K101,+DCF!$P$63/12)</f>
        <v>725.578125934565</v>
      </c>
      <c r="M101" s="152" t="n">
        <f aca="false">IF(+M98&lt;365,+L101,+DCF!$P$63/12)</f>
        <v>725.578125934565</v>
      </c>
    </row>
    <row r="102" customFormat="false" ht="12.75" hidden="false" customHeight="false" outlineLevel="0" collapsed="false">
      <c r="A102" s="152" t="s">
        <v>379</v>
      </c>
      <c r="B102" s="152" t="n">
        <f aca="false">+B101+B100</f>
        <v>17809.6616145753</v>
      </c>
      <c r="C102" s="152" t="n">
        <f aca="false">+C101+C100</f>
        <v>18646.550125601</v>
      </c>
      <c r="D102" s="152" t="n">
        <f aca="false">+D101+D100</f>
        <v>19488.6691898205</v>
      </c>
      <c r="E102" s="152" t="n">
        <f aca="false">+E101+E100</f>
        <v>20336.0514981915</v>
      </c>
      <c r="F102" s="152" t="n">
        <f aca="false">+F101+F100</f>
        <v>21188.7299459897</v>
      </c>
      <c r="G102" s="152" t="n">
        <f aca="false">+G101+G100</f>
        <v>22046.7376340867</v>
      </c>
      <c r="H102" s="152" t="n">
        <f aca="false">+H101+H100</f>
        <v>22910.1078702343</v>
      </c>
      <c r="I102" s="152" t="n">
        <f aca="false">+I101+I100</f>
        <v>23778.8741703579</v>
      </c>
      <c r="J102" s="152" t="n">
        <f aca="false">+J101+J100</f>
        <v>24653.0702598572</v>
      </c>
      <c r="K102" s="152" t="n">
        <f aca="false">+K101+K100</f>
        <v>25532.7300749158</v>
      </c>
      <c r="L102" s="152" t="n">
        <f aca="false">+L101+L100</f>
        <v>26417.8877638186</v>
      </c>
      <c r="M102" s="152" t="n">
        <f aca="false">+M101+M100</f>
        <v>27308.5776882771</v>
      </c>
    </row>
    <row r="103" customFormat="false" ht="12.75" hidden="false" customHeight="false" outlineLevel="0" collapsed="false">
      <c r="A103" s="152" t="s">
        <v>380</v>
      </c>
      <c r="B103" s="152" t="n">
        <f aca="false">+B102*+$B$1/12</f>
        <v>111.310385091096</v>
      </c>
      <c r="C103" s="152" t="n">
        <f aca="false">+C102*+$B$1/12</f>
        <v>116.540938285006</v>
      </c>
      <c r="D103" s="152" t="n">
        <f aca="false">+D102*+$B$1/12</f>
        <v>121.804182436378</v>
      </c>
      <c r="E103" s="152" t="n">
        <f aca="false">+E102*+$B$1/12</f>
        <v>127.100321863697</v>
      </c>
      <c r="F103" s="152" t="n">
        <f aca="false">+F102*+$B$1/12</f>
        <v>132.429562162436</v>
      </c>
      <c r="G103" s="152" t="n">
        <f aca="false">+G102*+$B$1/12</f>
        <v>137.792110213042</v>
      </c>
      <c r="H103" s="152" t="n">
        <f aca="false">+H102*+$B$1/12</f>
        <v>143.188174188965</v>
      </c>
      <c r="I103" s="152" t="n">
        <f aca="false">+I102*+$B$1/12</f>
        <v>148.617963564737</v>
      </c>
      <c r="J103" s="152" t="n">
        <f aca="false">+J102*+$B$1/12</f>
        <v>154.081689124107</v>
      </c>
      <c r="K103" s="152" t="n">
        <f aca="false">+K102*+$B$1/12</f>
        <v>159.579562968224</v>
      </c>
      <c r="L103" s="152" t="n">
        <f aca="false">+L102*+$B$1/12</f>
        <v>165.111798523866</v>
      </c>
      <c r="M103" s="152" t="n">
        <f aca="false">+M102*+$B$1/12</f>
        <v>170.678610551732</v>
      </c>
      <c r="N103" s="189" t="n">
        <f aca="false">SUM(B103:M103)</f>
        <v>1688.23529897329</v>
      </c>
    </row>
    <row r="104" customFormat="false" ht="12.75" hidden="false" customHeight="false" outlineLevel="0" collapsed="false">
      <c r="A104" s="152" t="s">
        <v>381</v>
      </c>
      <c r="B104" s="152" t="n">
        <f aca="false">+B103+B102</f>
        <v>17920.9719996664</v>
      </c>
      <c r="C104" s="152" t="n">
        <f aca="false">+C103+C102</f>
        <v>18763.091063886</v>
      </c>
      <c r="D104" s="152" t="n">
        <f aca="false">+D103+D102</f>
        <v>19610.4733722569</v>
      </c>
      <c r="E104" s="152" t="n">
        <f aca="false">+E103+E102</f>
        <v>20463.1518200552</v>
      </c>
      <c r="F104" s="152" t="n">
        <f aca="false">+F103+F102</f>
        <v>21321.1595081522</v>
      </c>
      <c r="G104" s="152" t="n">
        <f aca="false">+G103+G102</f>
        <v>22184.5297442998</v>
      </c>
      <c r="H104" s="152" t="n">
        <f aca="false">+H103+H102</f>
        <v>23053.2960444233</v>
      </c>
      <c r="I104" s="152" t="n">
        <f aca="false">+I103+I102</f>
        <v>23927.4921339226</v>
      </c>
      <c r="J104" s="152" t="n">
        <f aca="false">+J103+J102</f>
        <v>24807.1519489813</v>
      </c>
      <c r="K104" s="152" t="n">
        <f aca="false">+K103+K102</f>
        <v>25692.3096378841</v>
      </c>
      <c r="L104" s="152" t="n">
        <f aca="false">+L103+L102</f>
        <v>26582.9995623425</v>
      </c>
      <c r="M104" s="152" t="n">
        <f aca="false">+M103+M102</f>
        <v>27479.2562988288</v>
      </c>
      <c r="N104" s="152"/>
    </row>
    <row r="106" customFormat="false" ht="12.75" hidden="false" customHeight="false" outlineLevel="0" collapsed="false">
      <c r="B106" s="408" t="n">
        <f aca="false">+B98</f>
        <v>367</v>
      </c>
      <c r="C106" s="408" t="n">
        <f aca="false">+C98</f>
        <v>398</v>
      </c>
      <c r="D106" s="408" t="n">
        <f aca="false">+D98</f>
        <v>426</v>
      </c>
      <c r="E106" s="408" t="n">
        <f aca="false">+E98</f>
        <v>457</v>
      </c>
      <c r="F106" s="408" t="n">
        <f aca="false">+F98</f>
        <v>487</v>
      </c>
      <c r="G106" s="408" t="n">
        <f aca="false">+G98</f>
        <v>518</v>
      </c>
      <c r="H106" s="408" t="n">
        <f aca="false">+H98</f>
        <v>548</v>
      </c>
      <c r="I106" s="408" t="n">
        <f aca="false">+I98</f>
        <v>579</v>
      </c>
      <c r="J106" s="408" t="n">
        <f aca="false">+J98</f>
        <v>610</v>
      </c>
      <c r="K106" s="408" t="n">
        <f aca="false">+K98</f>
        <v>640</v>
      </c>
      <c r="L106" s="408" t="n">
        <f aca="false">+L98</f>
        <v>671</v>
      </c>
      <c r="M106" s="408" t="n">
        <f aca="false">+M98</f>
        <v>701</v>
      </c>
    </row>
    <row r="107" customFormat="false" ht="12.75" hidden="false" customHeight="false" outlineLevel="0" collapsed="false">
      <c r="A107" s="0" t="s">
        <v>394</v>
      </c>
      <c r="B107" s="405" t="n">
        <f aca="false">EDATE(B99,12)</f>
        <v>42736</v>
      </c>
      <c r="C107" s="405" t="n">
        <f aca="false">EDATE(C99,12)</f>
        <v>42767</v>
      </c>
      <c r="D107" s="405" t="n">
        <f aca="false">EDATE(D99,12)</f>
        <v>42795</v>
      </c>
      <c r="E107" s="405" t="n">
        <f aca="false">EDATE(E99,12)</f>
        <v>42826</v>
      </c>
      <c r="F107" s="405" t="n">
        <f aca="false">EDATE(F99,12)</f>
        <v>42856</v>
      </c>
      <c r="G107" s="405" t="n">
        <f aca="false">EDATE(G99,12)</f>
        <v>42887</v>
      </c>
      <c r="H107" s="405" t="n">
        <f aca="false">EDATE(H99,12)</f>
        <v>42917</v>
      </c>
      <c r="I107" s="405" t="n">
        <f aca="false">EDATE(I99,12)</f>
        <v>42948</v>
      </c>
      <c r="J107" s="405" t="n">
        <f aca="false">EDATE(J99,12)</f>
        <v>42979</v>
      </c>
      <c r="K107" s="405" t="n">
        <f aca="false">EDATE(K99,12)</f>
        <v>43009</v>
      </c>
      <c r="L107" s="405" t="n">
        <f aca="false">EDATE(L99,12)</f>
        <v>43040</v>
      </c>
      <c r="M107" s="405" t="n">
        <f aca="false">EDATE(M99,12)</f>
        <v>43070</v>
      </c>
    </row>
    <row r="108" customFormat="false" ht="12.75" hidden="false" customHeight="false" outlineLevel="0" collapsed="false">
      <c r="A108" s="152" t="s">
        <v>377</v>
      </c>
      <c r="B108" s="152" t="n">
        <f aca="false">+M104</f>
        <v>27479.2562988288</v>
      </c>
      <c r="C108" s="152" t="n">
        <f aca="false">+B112</f>
        <v>28462.5821152854</v>
      </c>
      <c r="D108" s="152" t="n">
        <f aca="false">+C112</f>
        <v>29452.0537180949</v>
      </c>
      <c r="E108" s="152" t="n">
        <f aca="false">+D112</f>
        <v>30447.7095184219</v>
      </c>
      <c r="F108" s="152" t="n">
        <f aca="false">+E112</f>
        <v>31449.5881675009</v>
      </c>
      <c r="G108" s="152" t="n">
        <f aca="false">+F112</f>
        <v>32457.7285581368</v>
      </c>
      <c r="H108" s="152" t="n">
        <f aca="false">+G112</f>
        <v>33472.169826214</v>
      </c>
      <c r="I108" s="152" t="n">
        <f aca="false">+H112</f>
        <v>34492.9513522168</v>
      </c>
      <c r="J108" s="152" t="n">
        <f aca="false">+I112</f>
        <v>35520.1127627571</v>
      </c>
      <c r="K108" s="152" t="n">
        <f aca="false">+J112</f>
        <v>36553.6939321132</v>
      </c>
      <c r="L108" s="152" t="n">
        <f aca="false">+K112</f>
        <v>37593.7349837779</v>
      </c>
      <c r="M108" s="152" t="n">
        <f aca="false">+L112</f>
        <v>38640.2762920154</v>
      </c>
    </row>
    <row r="109" customFormat="false" ht="12.75" hidden="false" customHeight="false" outlineLevel="0" collapsed="false">
      <c r="A109" s="152" t="s">
        <v>378</v>
      </c>
      <c r="B109" s="152" t="n">
        <f aca="false">IF(+B106&lt;365,+interest!M101,+DCF!$Q$63/12)</f>
        <v>806.539592138064</v>
      </c>
      <c r="C109" s="152" t="n">
        <f aca="false">IF(+C106&lt;365,+B109,+DCF!$Q$63/12)</f>
        <v>806.539592138064</v>
      </c>
      <c r="D109" s="152" t="n">
        <f aca="false">IF(+D106&lt;365,+C109,+DCF!$Q$63/12)</f>
        <v>806.539592138064</v>
      </c>
      <c r="E109" s="152" t="n">
        <f aca="false">IF(+E106&lt;365,+D109,+DCF!$Q$63/12)</f>
        <v>806.539592138064</v>
      </c>
      <c r="F109" s="152" t="n">
        <f aca="false">IF(+F106&lt;365,+E109,+DCF!$Q$63/12)</f>
        <v>806.539592138064</v>
      </c>
      <c r="G109" s="152" t="n">
        <f aca="false">IF(+G106&lt;365,+F109,+DCF!$Q$63/12)</f>
        <v>806.539592138064</v>
      </c>
      <c r="H109" s="152" t="n">
        <f aca="false">IF(+H106&lt;365,+G109,+DCF!$Q$63/12)</f>
        <v>806.539592138064</v>
      </c>
      <c r="I109" s="152" t="n">
        <f aca="false">IF(+I106&lt;365,+H109,+DCF!$Q$63/12)</f>
        <v>806.539592138064</v>
      </c>
      <c r="J109" s="152" t="n">
        <f aca="false">IF(+J106&lt;365,+I109,+DCF!$Q$63/12)</f>
        <v>806.539592138064</v>
      </c>
      <c r="K109" s="152" t="n">
        <f aca="false">IF(+K106&lt;365,+J109,+DCF!$Q$63/12)</f>
        <v>806.539592138064</v>
      </c>
      <c r="L109" s="152" t="n">
        <f aca="false">IF(+L106&lt;365,+K109,+DCF!$Q$63/12)</f>
        <v>806.539592138064</v>
      </c>
      <c r="M109" s="152" t="n">
        <f aca="false">IF(+M106&lt;365,+L109,+DCF!$Q$63/12)</f>
        <v>806.539592138064</v>
      </c>
    </row>
    <row r="110" customFormat="false" ht="12.75" hidden="false" customHeight="false" outlineLevel="0" collapsed="false">
      <c r="A110" s="152" t="s">
        <v>379</v>
      </c>
      <c r="B110" s="152" t="n">
        <f aca="false">+B109+B108</f>
        <v>28285.7958909669</v>
      </c>
      <c r="C110" s="152" t="n">
        <f aca="false">+C109+C108</f>
        <v>29269.1217074235</v>
      </c>
      <c r="D110" s="152" t="n">
        <f aca="false">+D109+D108</f>
        <v>30258.5933102329</v>
      </c>
      <c r="E110" s="152" t="n">
        <f aca="false">+E109+E108</f>
        <v>31254.2491105599</v>
      </c>
      <c r="F110" s="152" t="n">
        <f aca="false">+F109+F108</f>
        <v>32256.127759639</v>
      </c>
      <c r="G110" s="152" t="n">
        <f aca="false">+G109+G108</f>
        <v>33264.2681502748</v>
      </c>
      <c r="H110" s="152" t="n">
        <f aca="false">+H109+H108</f>
        <v>34278.7094183521</v>
      </c>
      <c r="I110" s="152" t="n">
        <f aca="false">+I109+I108</f>
        <v>35299.4909443549</v>
      </c>
      <c r="J110" s="152" t="n">
        <f aca="false">+J109+J108</f>
        <v>36326.6523548951</v>
      </c>
      <c r="K110" s="152" t="n">
        <f aca="false">+K109+K108</f>
        <v>37360.2335242513</v>
      </c>
      <c r="L110" s="152" t="n">
        <f aca="false">+L109+L108</f>
        <v>38400.2745759159</v>
      </c>
      <c r="M110" s="152" t="n">
        <f aca="false">+M109+M108</f>
        <v>39446.8158841535</v>
      </c>
    </row>
    <row r="111" customFormat="false" ht="12.75" hidden="false" customHeight="false" outlineLevel="0" collapsed="false">
      <c r="A111" s="152" t="s">
        <v>380</v>
      </c>
      <c r="B111" s="152" t="n">
        <f aca="false">+B110*+$B$1/12</f>
        <v>176.786224318543</v>
      </c>
      <c r="C111" s="152" t="n">
        <f aca="false">+C110*+$B$1/12</f>
        <v>182.932010671397</v>
      </c>
      <c r="D111" s="152" t="n">
        <f aca="false">+D110*+$B$1/12</f>
        <v>189.116208188956</v>
      </c>
      <c r="E111" s="152" t="n">
        <f aca="false">+E110*+$B$1/12</f>
        <v>195.339056941</v>
      </c>
      <c r="F111" s="152" t="n">
        <f aca="false">+F110*+$B$1/12</f>
        <v>201.600798497744</v>
      </c>
      <c r="G111" s="152" t="n">
        <f aca="false">+G110*+$B$1/12</f>
        <v>207.901675939218</v>
      </c>
      <c r="H111" s="152" t="n">
        <f aca="false">+H110*+$B$1/12</f>
        <v>214.241933864701</v>
      </c>
      <c r="I111" s="152" t="n">
        <f aca="false">+I110*+$B$1/12</f>
        <v>220.621818402218</v>
      </c>
      <c r="J111" s="152" t="n">
        <f aca="false">+J110*+$B$1/12</f>
        <v>227.041577218095</v>
      </c>
      <c r="K111" s="152" t="n">
        <f aca="false">+K110*+$B$1/12</f>
        <v>233.501459526571</v>
      </c>
      <c r="L111" s="152" t="n">
        <f aca="false">+L110*+$B$1/12</f>
        <v>240.001716099475</v>
      </c>
      <c r="M111" s="152" t="n">
        <f aca="false">+M110*+$B$1/12</f>
        <v>246.542599275959</v>
      </c>
      <c r="N111" s="189" t="n">
        <f aca="false">SUM(B111:M111)</f>
        <v>2535.62707894387</v>
      </c>
    </row>
    <row r="112" customFormat="false" ht="12.75" hidden="false" customHeight="false" outlineLevel="0" collapsed="false">
      <c r="A112" s="152" t="s">
        <v>381</v>
      </c>
      <c r="B112" s="152" t="n">
        <f aca="false">+B111+B110</f>
        <v>28462.5821152854</v>
      </c>
      <c r="C112" s="152" t="n">
        <f aca="false">+C111+C110</f>
        <v>29452.0537180949</v>
      </c>
      <c r="D112" s="152" t="n">
        <f aca="false">+D111+D110</f>
        <v>30447.7095184219</v>
      </c>
      <c r="E112" s="152" t="n">
        <f aca="false">+E111+E110</f>
        <v>31449.5881675009</v>
      </c>
      <c r="F112" s="152" t="n">
        <f aca="false">+F111+F110</f>
        <v>32457.7285581368</v>
      </c>
      <c r="G112" s="152" t="n">
        <f aca="false">+G111+G110</f>
        <v>33472.169826214</v>
      </c>
      <c r="H112" s="152" t="n">
        <f aca="false">+H111+H110</f>
        <v>34492.9513522168</v>
      </c>
      <c r="I112" s="152" t="n">
        <f aca="false">+I111+I110</f>
        <v>35520.1127627571</v>
      </c>
      <c r="J112" s="152" t="n">
        <f aca="false">+J111+J110</f>
        <v>36553.6939321132</v>
      </c>
      <c r="K112" s="152" t="n">
        <f aca="false">+K111+K110</f>
        <v>37593.7349837779</v>
      </c>
      <c r="L112" s="152" t="n">
        <f aca="false">+L111+L110</f>
        <v>38640.2762920154</v>
      </c>
      <c r="M112" s="152" t="n">
        <f aca="false">+M111+M110</f>
        <v>39693.3584834294</v>
      </c>
      <c r="N112" s="152"/>
    </row>
    <row r="114" customFormat="false" ht="12.75" hidden="false" customHeight="false" outlineLevel="0" collapsed="false">
      <c r="B114" s="408" t="n">
        <f aca="false">+B106</f>
        <v>367</v>
      </c>
      <c r="C114" s="408" t="n">
        <f aca="false">+C106</f>
        <v>398</v>
      </c>
      <c r="D114" s="408" t="n">
        <f aca="false">+D106</f>
        <v>426</v>
      </c>
      <c r="E114" s="408" t="n">
        <f aca="false">+E106</f>
        <v>457</v>
      </c>
      <c r="F114" s="408" t="n">
        <f aca="false">+F106</f>
        <v>487</v>
      </c>
      <c r="G114" s="408" t="n">
        <f aca="false">+G106</f>
        <v>518</v>
      </c>
      <c r="H114" s="408" t="n">
        <f aca="false">+H106</f>
        <v>548</v>
      </c>
      <c r="I114" s="408" t="n">
        <f aca="false">+I106</f>
        <v>579</v>
      </c>
      <c r="J114" s="408" t="n">
        <f aca="false">+J106</f>
        <v>610</v>
      </c>
      <c r="K114" s="408" t="n">
        <f aca="false">+K106</f>
        <v>640</v>
      </c>
      <c r="L114" s="408" t="n">
        <f aca="false">+L106</f>
        <v>671</v>
      </c>
      <c r="M114" s="408" t="n">
        <f aca="false">+M106</f>
        <v>701</v>
      </c>
    </row>
    <row r="115" customFormat="false" ht="12.75" hidden="false" customHeight="false" outlineLevel="0" collapsed="false">
      <c r="A115" s="0" t="s">
        <v>395</v>
      </c>
      <c r="B115" s="405" t="n">
        <f aca="false">EDATE(B107,12)</f>
        <v>43101</v>
      </c>
      <c r="C115" s="405" t="n">
        <f aca="false">EDATE(C107,12)</f>
        <v>43132</v>
      </c>
      <c r="D115" s="405" t="n">
        <f aca="false">EDATE(D107,12)</f>
        <v>43160</v>
      </c>
      <c r="E115" s="405" t="n">
        <f aca="false">EDATE(E107,12)</f>
        <v>43191</v>
      </c>
      <c r="F115" s="405" t="n">
        <f aca="false">EDATE(F107,12)</f>
        <v>43221</v>
      </c>
      <c r="G115" s="405" t="n">
        <f aca="false">EDATE(G107,12)</f>
        <v>43252</v>
      </c>
      <c r="H115" s="405" t="n">
        <f aca="false">EDATE(H107,12)</f>
        <v>43282</v>
      </c>
      <c r="I115" s="405" t="n">
        <f aca="false">EDATE(I107,12)</f>
        <v>43313</v>
      </c>
      <c r="J115" s="405" t="n">
        <f aca="false">EDATE(J107,12)</f>
        <v>43344</v>
      </c>
      <c r="K115" s="405" t="n">
        <f aca="false">EDATE(K107,12)</f>
        <v>43374</v>
      </c>
      <c r="L115" s="405" t="n">
        <f aca="false">EDATE(L107,12)</f>
        <v>43405</v>
      </c>
      <c r="M115" s="405" t="n">
        <f aca="false">EDATE(M107,12)</f>
        <v>43435</v>
      </c>
    </row>
    <row r="116" customFormat="false" ht="12.75" hidden="false" customHeight="false" outlineLevel="0" collapsed="false">
      <c r="A116" s="152" t="s">
        <v>377</v>
      </c>
      <c r="B116" s="152" t="n">
        <f aca="false">+M112</f>
        <v>39693.3584834294</v>
      </c>
      <c r="C116" s="152" t="n">
        <f aca="false">+B120</f>
        <v>40834.4703669292</v>
      </c>
      <c r="D116" s="152" t="n">
        <f aca="false">+C120</f>
        <v>41982.7141997009</v>
      </c>
      <c r="E116" s="152" t="n">
        <f aca="false">+D120</f>
        <v>43138.1345564274</v>
      </c>
      <c r="F116" s="152" t="n">
        <f aca="false">+E120</f>
        <v>44300.7762903835</v>
      </c>
      <c r="G116" s="152" t="n">
        <f aca="false">+F120</f>
        <v>45470.6845351768</v>
      </c>
      <c r="H116" s="152" t="n">
        <f aca="false">+G120</f>
        <v>46647.9047065</v>
      </c>
      <c r="I116" s="152" t="n">
        <f aca="false">+H120</f>
        <v>47832.482503894</v>
      </c>
      <c r="J116" s="152" t="n">
        <f aca="false">+I120</f>
        <v>49024.4639125217</v>
      </c>
      <c r="K116" s="152" t="n">
        <f aca="false">+J120</f>
        <v>50223.8952049534</v>
      </c>
      <c r="L116" s="152" t="n">
        <f aca="false">+K120</f>
        <v>51430.8229429627</v>
      </c>
      <c r="M116" s="152" t="n">
        <f aca="false">+L120</f>
        <v>52645.2939793346</v>
      </c>
    </row>
    <row r="117" customFormat="false" ht="12.75" hidden="false" customHeight="false" outlineLevel="0" collapsed="false">
      <c r="A117" s="152" t="s">
        <v>378</v>
      </c>
      <c r="B117" s="152" t="n">
        <f aca="false">IF(+B114&lt;365,+interest!M109,+DCF!$R$63/12)</f>
        <v>887.481632773547</v>
      </c>
      <c r="C117" s="152" t="n">
        <f aca="false">IF(+C114&lt;365,+B117,+DCF!$R$63/12)</f>
        <v>887.481632773547</v>
      </c>
      <c r="D117" s="152" t="n">
        <f aca="false">IF(+D114&lt;365,+C117,+DCF!$R$63/12)</f>
        <v>887.481632773547</v>
      </c>
      <c r="E117" s="152" t="n">
        <f aca="false">IF(+E114&lt;365,+D117,+DCF!$R$63/12)</f>
        <v>887.481632773547</v>
      </c>
      <c r="F117" s="152" t="n">
        <f aca="false">IF(+F114&lt;365,+E117,+DCF!$R$63/12)</f>
        <v>887.481632773547</v>
      </c>
      <c r="G117" s="152" t="n">
        <f aca="false">IF(+G114&lt;365,+F117,+DCF!$R$63/12)</f>
        <v>887.481632773547</v>
      </c>
      <c r="H117" s="152" t="n">
        <f aca="false">IF(+H114&lt;365,+G117,+DCF!$R$63/12)</f>
        <v>887.481632773547</v>
      </c>
      <c r="I117" s="152" t="n">
        <f aca="false">IF(+I114&lt;365,+H117,+DCF!$R$63/12)</f>
        <v>887.481632773547</v>
      </c>
      <c r="J117" s="152" t="n">
        <f aca="false">IF(+J114&lt;365,+I117,+DCF!$R$63/12)</f>
        <v>887.481632773547</v>
      </c>
      <c r="K117" s="152" t="n">
        <f aca="false">IF(+K114&lt;365,+J117,+DCF!$R$63/12)</f>
        <v>887.481632773547</v>
      </c>
      <c r="L117" s="152" t="n">
        <f aca="false">IF(+L114&lt;365,+K117,+DCF!$R$63/12)</f>
        <v>887.481632773547</v>
      </c>
      <c r="M117" s="152" t="n">
        <f aca="false">IF(+M114&lt;365,+L117,+DCF!$R$63/12)</f>
        <v>887.481632773547</v>
      </c>
    </row>
    <row r="118" customFormat="false" ht="12.75" hidden="false" customHeight="false" outlineLevel="0" collapsed="false">
      <c r="A118" s="152" t="s">
        <v>379</v>
      </c>
      <c r="B118" s="152" t="n">
        <f aca="false">+B117+B116</f>
        <v>40580.840116203</v>
      </c>
      <c r="C118" s="152" t="n">
        <f aca="false">+C117+C116</f>
        <v>41721.9519997028</v>
      </c>
      <c r="D118" s="152" t="n">
        <f aca="false">+D117+D116</f>
        <v>42870.1958324745</v>
      </c>
      <c r="E118" s="152" t="n">
        <f aca="false">+E117+E116</f>
        <v>44025.616189201</v>
      </c>
      <c r="F118" s="152" t="n">
        <f aca="false">+F117+F116</f>
        <v>45188.257923157</v>
      </c>
      <c r="G118" s="152" t="n">
        <f aca="false">+G117+G116</f>
        <v>46358.1661679503</v>
      </c>
      <c r="H118" s="152" t="n">
        <f aca="false">+H117+H116</f>
        <v>47535.3863392735</v>
      </c>
      <c r="I118" s="152" t="n">
        <f aca="false">+I117+I116</f>
        <v>48719.9641366676</v>
      </c>
      <c r="J118" s="152" t="n">
        <f aca="false">+J117+J116</f>
        <v>49911.9455452953</v>
      </c>
      <c r="K118" s="152" t="n">
        <f aca="false">+K117+K116</f>
        <v>51111.3768377269</v>
      </c>
      <c r="L118" s="152" t="n">
        <f aca="false">+L117+L116</f>
        <v>52318.3045757363</v>
      </c>
      <c r="M118" s="152" t="n">
        <f aca="false">+M117+M116</f>
        <v>53532.7756121082</v>
      </c>
    </row>
    <row r="119" customFormat="false" ht="12.75" hidden="false" customHeight="false" outlineLevel="0" collapsed="false">
      <c r="A119" s="152" t="s">
        <v>380</v>
      </c>
      <c r="B119" s="152" t="n">
        <f aca="false">+B118*+$B$1/12</f>
        <v>253.630250726269</v>
      </c>
      <c r="C119" s="152" t="n">
        <f aca="false">+C118*+$B$1/12</f>
        <v>260.762199998142</v>
      </c>
      <c r="D119" s="152" t="n">
        <f aca="false">+D118*+$B$1/12</f>
        <v>267.938723952965</v>
      </c>
      <c r="E119" s="152" t="n">
        <f aca="false">+E118*+$B$1/12</f>
        <v>275.160101182506</v>
      </c>
      <c r="F119" s="152" t="n">
        <f aca="false">+F118*+$B$1/12</f>
        <v>282.426612019731</v>
      </c>
      <c r="G119" s="152" t="n">
        <f aca="false">+G118*+$B$1/12</f>
        <v>289.738538549689</v>
      </c>
      <c r="H119" s="152" t="n">
        <f aca="false">+H118*+$B$1/12</f>
        <v>297.09616462046</v>
      </c>
      <c r="I119" s="152" t="n">
        <f aca="false">+I118*+$B$1/12</f>
        <v>304.499775854172</v>
      </c>
      <c r="J119" s="152" t="n">
        <f aca="false">+J118*+$B$1/12</f>
        <v>311.949659658095</v>
      </c>
      <c r="K119" s="152" t="n">
        <f aca="false">+K118*+$B$1/12</f>
        <v>319.446105235793</v>
      </c>
      <c r="L119" s="152" t="n">
        <f aca="false">+L118*+$B$1/12</f>
        <v>326.989403598352</v>
      </c>
      <c r="M119" s="152" t="n">
        <f aca="false">+M118*+$B$1/12</f>
        <v>334.579847575676</v>
      </c>
      <c r="N119" s="189" t="n">
        <f aca="false">SUM(B119:M119)</f>
        <v>3524.21738297185</v>
      </c>
    </row>
    <row r="120" customFormat="false" ht="12.75" hidden="false" customHeight="false" outlineLevel="0" collapsed="false">
      <c r="A120" s="152" t="s">
        <v>381</v>
      </c>
      <c r="B120" s="152" t="n">
        <f aca="false">+B119+B118</f>
        <v>40834.4703669292</v>
      </c>
      <c r="C120" s="152" t="n">
        <f aca="false">+C119+C118</f>
        <v>41982.7141997009</v>
      </c>
      <c r="D120" s="152" t="n">
        <f aca="false">+D119+D118</f>
        <v>43138.1345564274</v>
      </c>
      <c r="E120" s="152" t="n">
        <f aca="false">+E119+E118</f>
        <v>44300.7762903835</v>
      </c>
      <c r="F120" s="152" t="n">
        <f aca="false">+F119+F118</f>
        <v>45470.6845351768</v>
      </c>
      <c r="G120" s="152" t="n">
        <f aca="false">+G119+G118</f>
        <v>46647.9047065</v>
      </c>
      <c r="H120" s="152" t="n">
        <f aca="false">+H119+H118</f>
        <v>47832.482503894</v>
      </c>
      <c r="I120" s="152" t="n">
        <f aca="false">+I119+I118</f>
        <v>49024.4639125217</v>
      </c>
      <c r="J120" s="152" t="n">
        <f aca="false">+J119+J118</f>
        <v>50223.8952049534</v>
      </c>
      <c r="K120" s="152" t="n">
        <f aca="false">+K119+K118</f>
        <v>51430.8229429627</v>
      </c>
      <c r="L120" s="152" t="n">
        <f aca="false">+L119+L118</f>
        <v>52645.2939793346</v>
      </c>
      <c r="M120" s="152" t="n">
        <f aca="false">+M119+M118</f>
        <v>53867.3554596838</v>
      </c>
      <c r="N120" s="152"/>
    </row>
    <row r="122" customFormat="false" ht="12.75" hidden="false" customHeight="false" outlineLevel="0" collapsed="false">
      <c r="B122" s="408" t="n">
        <f aca="false">+B114</f>
        <v>367</v>
      </c>
      <c r="C122" s="408" t="n">
        <f aca="false">+C114</f>
        <v>398</v>
      </c>
      <c r="D122" s="408" t="n">
        <f aca="false">+D114</f>
        <v>426</v>
      </c>
      <c r="E122" s="408" t="n">
        <f aca="false">+E114</f>
        <v>457</v>
      </c>
      <c r="F122" s="408" t="n">
        <f aca="false">+F114</f>
        <v>487</v>
      </c>
      <c r="G122" s="408" t="n">
        <f aca="false">+G114</f>
        <v>518</v>
      </c>
      <c r="H122" s="408" t="n">
        <f aca="false">+H114</f>
        <v>548</v>
      </c>
      <c r="I122" s="408" t="n">
        <f aca="false">+I114</f>
        <v>579</v>
      </c>
      <c r="J122" s="408" t="n">
        <f aca="false">+J114</f>
        <v>610</v>
      </c>
      <c r="K122" s="408" t="n">
        <f aca="false">+K114</f>
        <v>640</v>
      </c>
      <c r="L122" s="408" t="n">
        <f aca="false">+L114</f>
        <v>671</v>
      </c>
      <c r="M122" s="408" t="n">
        <f aca="false">+M114</f>
        <v>701</v>
      </c>
    </row>
    <row r="123" customFormat="false" ht="12.75" hidden="false" customHeight="false" outlineLevel="0" collapsed="false">
      <c r="A123" s="0" t="s">
        <v>396</v>
      </c>
      <c r="B123" s="405" t="n">
        <f aca="false">EDATE(B115,12)</f>
        <v>43466</v>
      </c>
      <c r="C123" s="405" t="n">
        <f aca="false">EDATE(C115,12)</f>
        <v>43497</v>
      </c>
      <c r="D123" s="405" t="n">
        <f aca="false">EDATE(D115,12)</f>
        <v>43525</v>
      </c>
      <c r="E123" s="405" t="n">
        <f aca="false">EDATE(E115,12)</f>
        <v>43556</v>
      </c>
      <c r="F123" s="405" t="n">
        <f aca="false">EDATE(F115,12)</f>
        <v>43586</v>
      </c>
      <c r="G123" s="405" t="n">
        <f aca="false">EDATE(G115,12)</f>
        <v>43617</v>
      </c>
      <c r="H123" s="405" t="n">
        <f aca="false">EDATE(H115,12)</f>
        <v>43647</v>
      </c>
      <c r="I123" s="405" t="n">
        <f aca="false">EDATE(I115,12)</f>
        <v>43678</v>
      </c>
      <c r="J123" s="405" t="n">
        <f aca="false">EDATE(J115,12)</f>
        <v>43709</v>
      </c>
      <c r="K123" s="405" t="n">
        <f aca="false">EDATE(K115,12)</f>
        <v>43739</v>
      </c>
      <c r="L123" s="405" t="n">
        <f aca="false">EDATE(L115,12)</f>
        <v>43770</v>
      </c>
      <c r="M123" s="405" t="n">
        <f aca="false">EDATE(M115,12)</f>
        <v>43800</v>
      </c>
    </row>
    <row r="124" customFormat="false" ht="12.75" hidden="false" customHeight="false" outlineLevel="0" collapsed="false">
      <c r="A124" s="152" t="s">
        <v>377</v>
      </c>
      <c r="B124" s="152" t="n">
        <f aca="false">+M120</f>
        <v>53867.3554596838</v>
      </c>
      <c r="C124" s="152" t="n">
        <f aca="false">+B128</f>
        <v>54974.0051467614</v>
      </c>
      <c r="D124" s="152" t="n">
        <f aca="false">+C128</f>
        <v>56087.5713943832</v>
      </c>
      <c r="E124" s="152" t="n">
        <f aca="false">+D128</f>
        <v>57208.0974310526</v>
      </c>
      <c r="F124" s="152" t="n">
        <f aca="false">+E128</f>
        <v>58335.6267554513</v>
      </c>
      <c r="G124" s="152" t="n">
        <f aca="false">+F128</f>
        <v>59470.2031381274</v>
      </c>
      <c r="H124" s="152" t="n">
        <f aca="false">+G128</f>
        <v>60611.8706231952</v>
      </c>
      <c r="I124" s="152" t="n">
        <f aca="false">+H128</f>
        <v>61760.6735300448</v>
      </c>
      <c r="J124" s="152" t="n">
        <f aca="false">+I128</f>
        <v>62916.6564550621</v>
      </c>
      <c r="K124" s="152" t="n">
        <f aca="false">+J128</f>
        <v>64079.8642733608</v>
      </c>
      <c r="L124" s="152" t="n">
        <f aca="false">+K128</f>
        <v>65250.3421405238</v>
      </c>
      <c r="M124" s="152" t="n">
        <f aca="false">+L128</f>
        <v>66428.1354943567</v>
      </c>
    </row>
    <row r="125" customFormat="false" ht="12.75" hidden="false" customHeight="false" outlineLevel="0" collapsed="false">
      <c r="A125" s="152" t="s">
        <v>378</v>
      </c>
      <c r="B125" s="152" t="n">
        <f aca="false">IF(+B122&lt;365,+interest!M117,+DCF!$S$63/12)</f>
        <v>765.196238961045</v>
      </c>
      <c r="C125" s="152" t="n">
        <f aca="false">IF(+C122&lt;365,+B125,+DCF!$S$63/12)</f>
        <v>765.196238961045</v>
      </c>
      <c r="D125" s="152" t="n">
        <f aca="false">IF(+D122&lt;365,+C125,+DCF!$S$63/12)</f>
        <v>765.196238961045</v>
      </c>
      <c r="E125" s="152" t="n">
        <f aca="false">IF(+E122&lt;365,+D125,+DCF!$S$63/12)</f>
        <v>765.196238961045</v>
      </c>
      <c r="F125" s="152" t="n">
        <f aca="false">IF(+F122&lt;365,+E125,+DCF!$S$63/12)</f>
        <v>765.196238961045</v>
      </c>
      <c r="G125" s="152" t="n">
        <f aca="false">IF(+G122&lt;365,+F125,+DCF!$S$63/12)</f>
        <v>765.196238961045</v>
      </c>
      <c r="H125" s="152" t="n">
        <f aca="false">IF(+H122&lt;365,+G125,+DCF!$S$63/12)</f>
        <v>765.196238961045</v>
      </c>
      <c r="I125" s="152" t="n">
        <f aca="false">IF(+I122&lt;365,+H125,+DCF!$S$63/12)</f>
        <v>765.196238961045</v>
      </c>
      <c r="J125" s="152" t="n">
        <f aca="false">IF(+J122&lt;365,+I125,+DCF!$S$63/12)</f>
        <v>765.196238961045</v>
      </c>
      <c r="K125" s="152" t="n">
        <f aca="false">IF(+K122&lt;365,+J125,+DCF!$S$63/12)</f>
        <v>765.196238961045</v>
      </c>
      <c r="L125" s="152" t="n">
        <f aca="false">IF(+L122&lt;365,+K125,+DCF!$S$63/12)</f>
        <v>765.196238961045</v>
      </c>
      <c r="M125" s="152" t="n">
        <f aca="false">IF(+M122&lt;365,+L125,+DCF!$S$63/12)</f>
        <v>765.196238961045</v>
      </c>
    </row>
    <row r="126" customFormat="false" ht="12.75" hidden="false" customHeight="false" outlineLevel="0" collapsed="false">
      <c r="A126" s="152" t="s">
        <v>379</v>
      </c>
      <c r="B126" s="152" t="n">
        <f aca="false">+B125+B124</f>
        <v>54632.5516986449</v>
      </c>
      <c r="C126" s="152" t="n">
        <f aca="false">+C125+C124</f>
        <v>55739.2013857224</v>
      </c>
      <c r="D126" s="152" t="n">
        <f aca="false">+D125+D124</f>
        <v>56852.7676333442</v>
      </c>
      <c r="E126" s="152" t="n">
        <f aca="false">+E125+E124</f>
        <v>57973.2936700137</v>
      </c>
      <c r="F126" s="152" t="n">
        <f aca="false">+F125+F124</f>
        <v>59100.8229944123</v>
      </c>
      <c r="G126" s="152" t="n">
        <f aca="false">+G125+G124</f>
        <v>60235.3993770884</v>
      </c>
      <c r="H126" s="152" t="n">
        <f aca="false">+H125+H124</f>
        <v>61377.0668621563</v>
      </c>
      <c r="I126" s="152" t="n">
        <f aca="false">+I125+I124</f>
        <v>62525.8697690058</v>
      </c>
      <c r="J126" s="152" t="n">
        <f aca="false">+J125+J124</f>
        <v>63681.8526940231</v>
      </c>
      <c r="K126" s="152" t="n">
        <f aca="false">+K125+K124</f>
        <v>64845.0605123218</v>
      </c>
      <c r="L126" s="152" t="n">
        <f aca="false">+L125+L124</f>
        <v>66015.5383794849</v>
      </c>
      <c r="M126" s="152" t="n">
        <f aca="false">+M125+M124</f>
        <v>67193.3317333177</v>
      </c>
    </row>
    <row r="127" customFormat="false" ht="12.75" hidden="false" customHeight="false" outlineLevel="0" collapsed="false">
      <c r="A127" s="152" t="s">
        <v>380</v>
      </c>
      <c r="B127" s="152" t="n">
        <f aca="false">+B126*+$B$1/12</f>
        <v>341.45344811653</v>
      </c>
      <c r="C127" s="152" t="n">
        <f aca="false">+C126*+$B$1/12</f>
        <v>348.370008660765</v>
      </c>
      <c r="D127" s="152" t="n">
        <f aca="false">+D126*+$B$1/12</f>
        <v>355.329797708402</v>
      </c>
      <c r="E127" s="152" t="n">
        <f aca="false">+E126*+$B$1/12</f>
        <v>362.333085437586</v>
      </c>
      <c r="F127" s="152" t="n">
        <f aca="false">+F126*+$B$1/12</f>
        <v>369.380143715077</v>
      </c>
      <c r="G127" s="152" t="n">
        <f aca="false">+G126*+$B$1/12</f>
        <v>376.471246106803</v>
      </c>
      <c r="H127" s="152" t="n">
        <f aca="false">+H126*+$B$1/12</f>
        <v>383.606667888477</v>
      </c>
      <c r="I127" s="152" t="n">
        <f aca="false">+I126*+$B$1/12</f>
        <v>390.786686056286</v>
      </c>
      <c r="J127" s="152" t="n">
        <f aca="false">+J126*+$B$1/12</f>
        <v>398.011579337645</v>
      </c>
      <c r="K127" s="152" t="n">
        <f aca="false">+K126*+$B$1/12</f>
        <v>405.281628202011</v>
      </c>
      <c r="L127" s="152" t="n">
        <f aca="false">+L126*+$B$1/12</f>
        <v>412.59711487178</v>
      </c>
      <c r="M127" s="152" t="n">
        <f aca="false">+M126*+$B$1/12</f>
        <v>419.958323333236</v>
      </c>
      <c r="N127" s="189" t="n">
        <f aca="false">SUM(B127:M127)</f>
        <v>4563.5797294346</v>
      </c>
    </row>
    <row r="128" customFormat="false" ht="12.75" hidden="false" customHeight="false" outlineLevel="0" collapsed="false">
      <c r="A128" s="152" t="s">
        <v>381</v>
      </c>
      <c r="B128" s="152" t="n">
        <f aca="false">+B127+B126</f>
        <v>54974.0051467614</v>
      </c>
      <c r="C128" s="152" t="n">
        <f aca="false">+C127+C126</f>
        <v>56087.5713943832</v>
      </c>
      <c r="D128" s="152" t="n">
        <f aca="false">+D127+D126</f>
        <v>57208.0974310526</v>
      </c>
      <c r="E128" s="152" t="n">
        <f aca="false">+E127+E126</f>
        <v>58335.6267554513</v>
      </c>
      <c r="F128" s="152" t="n">
        <f aca="false">+F127+F126</f>
        <v>59470.2031381274</v>
      </c>
      <c r="G128" s="152" t="n">
        <f aca="false">+G127+G126</f>
        <v>60611.8706231952</v>
      </c>
      <c r="H128" s="152" t="n">
        <f aca="false">+H127+H126</f>
        <v>61760.6735300448</v>
      </c>
      <c r="I128" s="152" t="n">
        <f aca="false">+I127+I126</f>
        <v>62916.6564550621</v>
      </c>
      <c r="J128" s="152" t="n">
        <f aca="false">+J127+J126</f>
        <v>64079.8642733608</v>
      </c>
      <c r="K128" s="152" t="n">
        <f aca="false">+K127+K126</f>
        <v>65250.3421405238</v>
      </c>
      <c r="L128" s="152" t="n">
        <f aca="false">+L127+L126</f>
        <v>66428.1354943567</v>
      </c>
      <c r="M128" s="152" t="n">
        <f aca="false">+M127+M126</f>
        <v>67613.2900566509</v>
      </c>
      <c r="N128" s="152"/>
    </row>
    <row r="130" customFormat="false" ht="12.75" hidden="false" customHeight="false" outlineLevel="0" collapsed="false">
      <c r="B130" s="408" t="n">
        <f aca="false">+B122</f>
        <v>367</v>
      </c>
      <c r="C130" s="408" t="n">
        <f aca="false">+C122</f>
        <v>398</v>
      </c>
      <c r="D130" s="408" t="n">
        <f aca="false">+D122</f>
        <v>426</v>
      </c>
      <c r="E130" s="408" t="n">
        <f aca="false">+E122</f>
        <v>457</v>
      </c>
      <c r="F130" s="408" t="n">
        <f aca="false">+F122</f>
        <v>487</v>
      </c>
      <c r="G130" s="408" t="n">
        <f aca="false">+G122</f>
        <v>518</v>
      </c>
      <c r="H130" s="408" t="n">
        <f aca="false">+H122</f>
        <v>548</v>
      </c>
      <c r="I130" s="408" t="n">
        <f aca="false">+I122</f>
        <v>579</v>
      </c>
      <c r="J130" s="408" t="n">
        <f aca="false">+J122</f>
        <v>610</v>
      </c>
      <c r="K130" s="408" t="n">
        <f aca="false">+K122</f>
        <v>640</v>
      </c>
      <c r="L130" s="408" t="n">
        <f aca="false">+L122</f>
        <v>671</v>
      </c>
      <c r="M130" s="408" t="n">
        <f aca="false">+M122</f>
        <v>701</v>
      </c>
    </row>
    <row r="131" customFormat="false" ht="12.75" hidden="false" customHeight="false" outlineLevel="0" collapsed="false">
      <c r="A131" s="0" t="s">
        <v>397</v>
      </c>
      <c r="B131" s="405" t="n">
        <f aca="false">EDATE(B123,12)</f>
        <v>43831</v>
      </c>
      <c r="C131" s="405" t="n">
        <f aca="false">EDATE(C123,12)</f>
        <v>43862</v>
      </c>
      <c r="D131" s="405" t="n">
        <f aca="false">EDATE(D123,12)</f>
        <v>43891</v>
      </c>
      <c r="E131" s="405" t="n">
        <f aca="false">EDATE(E123,12)</f>
        <v>43922</v>
      </c>
      <c r="F131" s="405" t="n">
        <f aca="false">EDATE(F123,12)</f>
        <v>43952</v>
      </c>
      <c r="G131" s="405" t="n">
        <f aca="false">EDATE(G123,12)</f>
        <v>43983</v>
      </c>
      <c r="H131" s="405" t="n">
        <f aca="false">EDATE(H123,12)</f>
        <v>44013</v>
      </c>
      <c r="I131" s="405" t="n">
        <f aca="false">EDATE(I123,12)</f>
        <v>44044</v>
      </c>
      <c r="J131" s="405" t="n">
        <f aca="false">EDATE(J123,12)</f>
        <v>44075</v>
      </c>
      <c r="K131" s="405" t="n">
        <f aca="false">EDATE(K123,12)</f>
        <v>44105</v>
      </c>
      <c r="L131" s="405" t="n">
        <f aca="false">EDATE(L123,12)</f>
        <v>44136</v>
      </c>
      <c r="M131" s="405" t="n">
        <f aca="false">EDATE(M123,12)</f>
        <v>44166</v>
      </c>
    </row>
    <row r="132" customFormat="false" ht="12.75" hidden="false" customHeight="false" outlineLevel="0" collapsed="false">
      <c r="A132" s="152" t="s">
        <v>377</v>
      </c>
      <c r="B132" s="152" t="n">
        <f aca="false">+M128</f>
        <v>67613.2900566509</v>
      </c>
      <c r="C132" s="152" t="n">
        <f aca="false">+B136</f>
        <v>68682.9923794842</v>
      </c>
      <c r="D132" s="152" t="n">
        <f aca="false">+C136</f>
        <v>69759.3803418352</v>
      </c>
      <c r="E132" s="152" t="n">
        <f aca="false">+D136</f>
        <v>70842.4957289509</v>
      </c>
      <c r="F132" s="152" t="n">
        <f aca="false">+E136</f>
        <v>71932.380587236</v>
      </c>
      <c r="G132" s="152" t="n">
        <f aca="false">+F136</f>
        <v>73029.0772258854</v>
      </c>
      <c r="H132" s="152" t="n">
        <f aca="false">+G136</f>
        <v>74132.6282185264</v>
      </c>
      <c r="I132" s="152" t="n">
        <f aca="false">+H136</f>
        <v>75243.0764048714</v>
      </c>
      <c r="J132" s="152" t="n">
        <f aca="false">+I136</f>
        <v>76360.4648923811</v>
      </c>
      <c r="K132" s="152" t="n">
        <f aca="false">+J136</f>
        <v>77484.8370579377</v>
      </c>
      <c r="L132" s="152" t="n">
        <f aca="false">+K136</f>
        <v>78616.236549529</v>
      </c>
      <c r="M132" s="152" t="n">
        <f aca="false">+L136</f>
        <v>79754.7072879427</v>
      </c>
    </row>
    <row r="133" customFormat="false" ht="12.75" hidden="false" customHeight="false" outlineLevel="0" collapsed="false">
      <c r="A133" s="152" t="s">
        <v>378</v>
      </c>
      <c r="B133" s="152" t="n">
        <f aca="false">IF(+B130&lt;365,+interest!M125,+DCF!$T$63/12)</f>
        <v>643.099885693622</v>
      </c>
      <c r="C133" s="152" t="n">
        <f aca="false">IF(+C130&lt;365,+B133,+DCF!$T$63/12)</f>
        <v>643.099885693622</v>
      </c>
      <c r="D133" s="152" t="n">
        <f aca="false">IF(+D130&lt;365,+C133,+DCF!$T$63/12)</f>
        <v>643.099885693622</v>
      </c>
      <c r="E133" s="152" t="n">
        <f aca="false">IF(+E130&lt;365,+D133,+DCF!$T$63/12)</f>
        <v>643.099885693622</v>
      </c>
      <c r="F133" s="152" t="n">
        <f aca="false">IF(+F130&lt;365,+E133,+DCF!$T$63/12)</f>
        <v>643.099885693622</v>
      </c>
      <c r="G133" s="152" t="n">
        <f aca="false">IF(+G130&lt;365,+F133,+DCF!$T$63/12)</f>
        <v>643.099885693622</v>
      </c>
      <c r="H133" s="152" t="n">
        <f aca="false">IF(+H130&lt;365,+G133,+DCF!$T$63/12)</f>
        <v>643.099885693622</v>
      </c>
      <c r="I133" s="152" t="n">
        <f aca="false">IF(+I130&lt;365,+H133,+DCF!$T$63/12)</f>
        <v>643.099885693622</v>
      </c>
      <c r="J133" s="152" t="n">
        <f aca="false">IF(+J130&lt;365,+I133,+DCF!$T$63/12)</f>
        <v>643.099885693622</v>
      </c>
      <c r="K133" s="152" t="n">
        <f aca="false">IF(+K130&lt;365,+J133,+DCF!$T$63/12)</f>
        <v>643.099885693622</v>
      </c>
      <c r="L133" s="152" t="n">
        <f aca="false">IF(+L130&lt;365,+K133,+DCF!$T$63/12)</f>
        <v>643.099885693622</v>
      </c>
      <c r="M133" s="152" t="n">
        <f aca="false">IF(+M130&lt;365,+L133,+DCF!$T$63/12)</f>
        <v>643.099885693622</v>
      </c>
    </row>
    <row r="134" customFormat="false" ht="12.75" hidden="false" customHeight="false" outlineLevel="0" collapsed="false">
      <c r="A134" s="152" t="s">
        <v>379</v>
      </c>
      <c r="B134" s="152" t="n">
        <f aca="false">+B133+B132</f>
        <v>68256.3899423446</v>
      </c>
      <c r="C134" s="152" t="n">
        <f aca="false">+C133+C132</f>
        <v>69326.0922651778</v>
      </c>
      <c r="D134" s="152" t="n">
        <f aca="false">+D133+D132</f>
        <v>70402.4802275288</v>
      </c>
      <c r="E134" s="152" t="n">
        <f aca="false">+E133+E132</f>
        <v>71485.5956146445</v>
      </c>
      <c r="F134" s="152" t="n">
        <f aca="false">+F133+F132</f>
        <v>72575.4804729296</v>
      </c>
      <c r="G134" s="152" t="n">
        <f aca="false">+G133+G132</f>
        <v>73672.1771115791</v>
      </c>
      <c r="H134" s="152" t="n">
        <f aca="false">+H133+H132</f>
        <v>74775.7281042201</v>
      </c>
      <c r="I134" s="152" t="n">
        <f aca="false">+I133+I132</f>
        <v>75886.176290565</v>
      </c>
      <c r="J134" s="152" t="n">
        <f aca="false">+J133+J132</f>
        <v>77003.5647780747</v>
      </c>
      <c r="K134" s="152" t="n">
        <f aca="false">+K133+K132</f>
        <v>78127.9369436313</v>
      </c>
      <c r="L134" s="152" t="n">
        <f aca="false">+L133+L132</f>
        <v>79259.3364352226</v>
      </c>
      <c r="M134" s="152" t="n">
        <f aca="false">+M133+M132</f>
        <v>80397.8071736364</v>
      </c>
    </row>
    <row r="135" customFormat="false" ht="12.75" hidden="false" customHeight="false" outlineLevel="0" collapsed="false">
      <c r="A135" s="152" t="s">
        <v>380</v>
      </c>
      <c r="B135" s="152" t="n">
        <f aca="false">+B134*+$B$1/12</f>
        <v>426.602437139653</v>
      </c>
      <c r="C135" s="152" t="n">
        <f aca="false">+C134*+$B$1/12</f>
        <v>433.288076657361</v>
      </c>
      <c r="D135" s="152" t="n">
        <f aca="false">+D134*+$B$1/12</f>
        <v>440.015501422055</v>
      </c>
      <c r="E135" s="152" t="n">
        <f aca="false">+E134*+$B$1/12</f>
        <v>446.784972591528</v>
      </c>
      <c r="F135" s="152" t="n">
        <f aca="false">+F134*+$B$1/12</f>
        <v>453.59675295581</v>
      </c>
      <c r="G135" s="152" t="n">
        <f aca="false">+G134*+$B$1/12</f>
        <v>460.451106947369</v>
      </c>
      <c r="H135" s="152" t="n">
        <f aca="false">+H134*+$B$1/12</f>
        <v>467.348300651375</v>
      </c>
      <c r="I135" s="152" t="n">
        <f aca="false">+I134*+$B$1/12</f>
        <v>474.288601816032</v>
      </c>
      <c r="J135" s="152" t="n">
        <f aca="false">+J134*+$B$1/12</f>
        <v>481.272279862967</v>
      </c>
      <c r="K135" s="152" t="n">
        <f aca="false">+K134*+$B$1/12</f>
        <v>488.299605897696</v>
      </c>
      <c r="L135" s="152" t="n">
        <f aca="false">+L134*+$B$1/12</f>
        <v>495.370852720141</v>
      </c>
      <c r="M135" s="152" t="n">
        <f aca="false">+M134*+$B$1/12</f>
        <v>502.486294835227</v>
      </c>
      <c r="N135" s="189" t="n">
        <f aca="false">SUM(B135:M135)</f>
        <v>5569.80478349722</v>
      </c>
    </row>
    <row r="136" customFormat="false" ht="12.75" hidden="false" customHeight="false" outlineLevel="0" collapsed="false">
      <c r="A136" s="152" t="s">
        <v>381</v>
      </c>
      <c r="B136" s="152" t="n">
        <f aca="false">+B135+B134</f>
        <v>68682.9923794842</v>
      </c>
      <c r="C136" s="152" t="n">
        <f aca="false">+C135+C134</f>
        <v>69759.3803418352</v>
      </c>
      <c r="D136" s="152" t="n">
        <f aca="false">+D135+D134</f>
        <v>70842.4957289509</v>
      </c>
      <c r="E136" s="152" t="n">
        <f aca="false">+E135+E134</f>
        <v>71932.380587236</v>
      </c>
      <c r="F136" s="152" t="n">
        <f aca="false">+F135+F134</f>
        <v>73029.0772258854</v>
      </c>
      <c r="G136" s="152" t="n">
        <f aca="false">+G135+G134</f>
        <v>74132.6282185264</v>
      </c>
      <c r="H136" s="152" t="n">
        <f aca="false">+H135+H134</f>
        <v>75243.0764048714</v>
      </c>
      <c r="I136" s="152" t="n">
        <f aca="false">+I135+I134</f>
        <v>76360.4648923811</v>
      </c>
      <c r="J136" s="152" t="n">
        <f aca="false">+J135+J134</f>
        <v>77484.8370579377</v>
      </c>
      <c r="K136" s="152" t="n">
        <f aca="false">+K135+K134</f>
        <v>78616.236549529</v>
      </c>
      <c r="L136" s="152" t="n">
        <f aca="false">+L135+L134</f>
        <v>79754.7072879427</v>
      </c>
      <c r="M136" s="152" t="n">
        <f aca="false">+M135+M134</f>
        <v>80900.2934684716</v>
      </c>
      <c r="N136" s="152"/>
    </row>
    <row r="138" customFormat="false" ht="12.75" hidden="false" customHeight="false" outlineLevel="0" collapsed="false">
      <c r="B138" s="408" t="n">
        <f aca="false">+B130</f>
        <v>367</v>
      </c>
      <c r="C138" s="408" t="n">
        <f aca="false">+C130</f>
        <v>398</v>
      </c>
      <c r="D138" s="408" t="n">
        <f aca="false">+D130</f>
        <v>426</v>
      </c>
      <c r="E138" s="408" t="n">
        <f aca="false">+E130</f>
        <v>457</v>
      </c>
      <c r="F138" s="408" t="n">
        <f aca="false">+F130</f>
        <v>487</v>
      </c>
      <c r="G138" s="408" t="n">
        <f aca="false">+G130</f>
        <v>518</v>
      </c>
      <c r="H138" s="408" t="n">
        <f aca="false">+H130</f>
        <v>548</v>
      </c>
      <c r="I138" s="408" t="n">
        <f aca="false">+I130</f>
        <v>579</v>
      </c>
      <c r="J138" s="408" t="n">
        <f aca="false">+J130</f>
        <v>610</v>
      </c>
      <c r="K138" s="408" t="n">
        <f aca="false">+K130</f>
        <v>640</v>
      </c>
      <c r="L138" s="408" t="n">
        <f aca="false">+L130</f>
        <v>671</v>
      </c>
      <c r="M138" s="408" t="n">
        <f aca="false">+M130</f>
        <v>701</v>
      </c>
    </row>
    <row r="139" customFormat="false" ht="12.75" hidden="false" customHeight="false" outlineLevel="0" collapsed="false">
      <c r="A139" s="0" t="s">
        <v>398</v>
      </c>
      <c r="B139" s="405" t="n">
        <f aca="false">EDATE(B131,12)</f>
        <v>44197</v>
      </c>
      <c r="C139" s="405" t="n">
        <f aca="false">EDATE(C131,12)</f>
        <v>44228</v>
      </c>
      <c r="D139" s="405" t="n">
        <f aca="false">EDATE(D131,12)</f>
        <v>44256</v>
      </c>
      <c r="E139" s="405" t="n">
        <f aca="false">EDATE(E131,12)</f>
        <v>44287</v>
      </c>
      <c r="F139" s="405" t="n">
        <f aca="false">EDATE(F131,12)</f>
        <v>44317</v>
      </c>
      <c r="G139" s="405" t="n">
        <f aca="false">EDATE(G131,12)</f>
        <v>44348</v>
      </c>
      <c r="H139" s="405" t="n">
        <f aca="false">EDATE(H131,12)</f>
        <v>44378</v>
      </c>
      <c r="I139" s="405" t="n">
        <f aca="false">EDATE(I131,12)</f>
        <v>44409</v>
      </c>
      <c r="J139" s="405" t="n">
        <f aca="false">EDATE(J131,12)</f>
        <v>44440</v>
      </c>
      <c r="K139" s="405" t="n">
        <f aca="false">EDATE(K131,12)</f>
        <v>44470</v>
      </c>
      <c r="L139" s="405" t="n">
        <f aca="false">EDATE(L131,12)</f>
        <v>44501</v>
      </c>
      <c r="M139" s="405" t="n">
        <f aca="false">EDATE(M131,12)</f>
        <v>44531</v>
      </c>
    </row>
    <row r="140" customFormat="false" ht="12.75" hidden="false" customHeight="false" outlineLevel="0" collapsed="false">
      <c r="A140" s="152" t="s">
        <v>377</v>
      </c>
      <c r="B140" s="152" t="n">
        <f aca="false">+M136</f>
        <v>80900.2934684716</v>
      </c>
      <c r="C140" s="152" t="n">
        <f aca="false">+B144</f>
        <v>82055.2328725128</v>
      </c>
      <c r="D140" s="152" t="n">
        <f aca="false">+C144</f>
        <v>83217.3906478293</v>
      </c>
      <c r="E140" s="152" t="n">
        <f aca="false">+D144</f>
        <v>84386.8119092415</v>
      </c>
      <c r="F140" s="152" t="n">
        <f aca="false">+E144</f>
        <v>85563.5420535375</v>
      </c>
      <c r="G140" s="152" t="n">
        <f aca="false">+F144</f>
        <v>86747.6267612354</v>
      </c>
      <c r="H140" s="152" t="n">
        <f aca="false">+G144</f>
        <v>87939.1119983564</v>
      </c>
      <c r="I140" s="152" t="n">
        <f aca="false">+H144</f>
        <v>89138.0440182094</v>
      </c>
      <c r="J140" s="152" t="n">
        <f aca="false">+I144</f>
        <v>90344.4693631865</v>
      </c>
      <c r="K140" s="152" t="n">
        <f aca="false">+J144</f>
        <v>91558.4348665697</v>
      </c>
      <c r="L140" s="152" t="n">
        <f aca="false">+K144</f>
        <v>92779.987654349</v>
      </c>
      <c r="M140" s="152" t="n">
        <f aca="false">+L144</f>
        <v>94009.1751470519</v>
      </c>
    </row>
    <row r="141" customFormat="false" ht="12.75" hidden="false" customHeight="false" outlineLevel="0" collapsed="false">
      <c r="A141" s="152" t="s">
        <v>378</v>
      </c>
      <c r="B141" s="152" t="n">
        <f aca="false">IF(+B138&lt;365,+interest!M133,+DCF!$U$63/12)</f>
        <v>645.279572534927</v>
      </c>
      <c r="C141" s="152" t="n">
        <f aca="false">IF(+C138&lt;365,+B141,+DCF!$U$63/12)</f>
        <v>645.279572534927</v>
      </c>
      <c r="D141" s="152" t="n">
        <f aca="false">IF(+D138&lt;365,+C141,+DCF!$U$63/12)</f>
        <v>645.279572534927</v>
      </c>
      <c r="E141" s="152" t="n">
        <f aca="false">IF(+E138&lt;365,+D141,+DCF!$U$63/12)</f>
        <v>645.279572534927</v>
      </c>
      <c r="F141" s="152" t="n">
        <f aca="false">IF(+F138&lt;365,+E141,+DCF!$U$63/12)</f>
        <v>645.279572534927</v>
      </c>
      <c r="G141" s="152" t="n">
        <f aca="false">IF(+G138&lt;365,+F141,+DCF!$U$63/12)</f>
        <v>645.279572534927</v>
      </c>
      <c r="H141" s="152" t="n">
        <f aca="false">IF(+H138&lt;365,+G141,+DCF!$U$63/12)</f>
        <v>645.279572534927</v>
      </c>
      <c r="I141" s="152" t="n">
        <f aca="false">IF(+I138&lt;365,+H141,+DCF!$U$63/12)</f>
        <v>645.279572534927</v>
      </c>
      <c r="J141" s="152" t="n">
        <f aca="false">IF(+J138&lt;365,+I141,+DCF!$U$63/12)</f>
        <v>645.279572534927</v>
      </c>
      <c r="K141" s="152" t="n">
        <f aca="false">IF(+K138&lt;365,+J141,+DCF!$U$63/12)</f>
        <v>645.279572534927</v>
      </c>
      <c r="L141" s="152" t="n">
        <f aca="false">IF(+L138&lt;365,+K141,+DCF!$U$63/12)</f>
        <v>645.279572534927</v>
      </c>
      <c r="M141" s="152" t="n">
        <f aca="false">IF(+M138&lt;365,+L141,+DCF!$U$63/12)</f>
        <v>645.279572534927</v>
      </c>
    </row>
    <row r="142" customFormat="false" ht="12.75" hidden="false" customHeight="false" outlineLevel="0" collapsed="false">
      <c r="A142" s="152" t="s">
        <v>379</v>
      </c>
      <c r="B142" s="152" t="n">
        <f aca="false">+B141+B140</f>
        <v>81545.5730410065</v>
      </c>
      <c r="C142" s="152" t="n">
        <f aca="false">+C141+C140</f>
        <v>82700.5124450477</v>
      </c>
      <c r="D142" s="152" t="n">
        <f aca="false">+D141+D140</f>
        <v>83862.6702203642</v>
      </c>
      <c r="E142" s="152" t="n">
        <f aca="false">+E141+E140</f>
        <v>85032.0914817764</v>
      </c>
      <c r="F142" s="152" t="n">
        <f aca="false">+F141+F140</f>
        <v>86208.8216260724</v>
      </c>
      <c r="G142" s="152" t="n">
        <f aca="false">+G141+G140</f>
        <v>87392.9063337703</v>
      </c>
      <c r="H142" s="152" t="n">
        <f aca="false">+H141+H140</f>
        <v>88584.3915708913</v>
      </c>
      <c r="I142" s="152" t="n">
        <f aca="false">+I141+I140</f>
        <v>89783.3235907443</v>
      </c>
      <c r="J142" s="152" t="n">
        <f aca="false">+J141+J140</f>
        <v>90989.7489357214</v>
      </c>
      <c r="K142" s="152" t="n">
        <f aca="false">+K141+K140</f>
        <v>92203.7144391046</v>
      </c>
      <c r="L142" s="152" t="n">
        <f aca="false">+L141+L140</f>
        <v>93425.2672268839</v>
      </c>
      <c r="M142" s="152" t="n">
        <f aca="false">+M141+M140</f>
        <v>94654.4547195869</v>
      </c>
    </row>
    <row r="143" customFormat="false" ht="12.75" hidden="false" customHeight="false" outlineLevel="0" collapsed="false">
      <c r="A143" s="152" t="s">
        <v>380</v>
      </c>
      <c r="B143" s="152" t="n">
        <f aca="false">+B142*+$B$1/12</f>
        <v>509.659831506291</v>
      </c>
      <c r="C143" s="152" t="n">
        <f aca="false">+C142*+$B$1/12</f>
        <v>516.878202781548</v>
      </c>
      <c r="D143" s="152" t="n">
        <f aca="false">+D142*+$B$1/12</f>
        <v>524.141688877276</v>
      </c>
      <c r="E143" s="152" t="n">
        <f aca="false">+E142*+$B$1/12</f>
        <v>531.450571761103</v>
      </c>
      <c r="F143" s="152" t="n">
        <f aca="false">+F142*+$B$1/12</f>
        <v>538.805135162953</v>
      </c>
      <c r="G143" s="152" t="n">
        <f aca="false">+G142*+$B$1/12</f>
        <v>546.205664586065</v>
      </c>
      <c r="H143" s="152" t="n">
        <f aca="false">+H142*+$B$1/12</f>
        <v>553.652447318071</v>
      </c>
      <c r="I143" s="152" t="n">
        <f aca="false">+I142*+$B$1/12</f>
        <v>561.145772442152</v>
      </c>
      <c r="J143" s="152" t="n">
        <f aca="false">+J142*+$B$1/12</f>
        <v>568.685930848259</v>
      </c>
      <c r="K143" s="152" t="n">
        <f aca="false">+K142*+$B$1/12</f>
        <v>576.273215244404</v>
      </c>
      <c r="L143" s="152" t="n">
        <f aca="false">+L142*+$B$1/12</f>
        <v>583.907920168024</v>
      </c>
      <c r="M143" s="152" t="n">
        <f aca="false">+M142*+$B$1/12</f>
        <v>591.590341997418</v>
      </c>
      <c r="N143" s="189" t="n">
        <f aca="false">SUM(B143:M143)</f>
        <v>6602.39672269356</v>
      </c>
    </row>
    <row r="144" customFormat="false" ht="12.75" hidden="false" customHeight="false" outlineLevel="0" collapsed="false">
      <c r="A144" s="152" t="s">
        <v>381</v>
      </c>
      <c r="B144" s="152" t="n">
        <f aca="false">+B143+B142</f>
        <v>82055.2328725128</v>
      </c>
      <c r="C144" s="152" t="n">
        <f aca="false">+C143+C142</f>
        <v>83217.3906478293</v>
      </c>
      <c r="D144" s="152" t="n">
        <f aca="false">+D143+D142</f>
        <v>84386.8119092415</v>
      </c>
      <c r="E144" s="152" t="n">
        <f aca="false">+E143+E142</f>
        <v>85563.5420535375</v>
      </c>
      <c r="F144" s="152" t="n">
        <f aca="false">+F143+F142</f>
        <v>86747.6267612354</v>
      </c>
      <c r="G144" s="152" t="n">
        <f aca="false">+G143+G142</f>
        <v>87939.1119983564</v>
      </c>
      <c r="H144" s="152" t="n">
        <f aca="false">+H143+H142</f>
        <v>89138.0440182094</v>
      </c>
      <c r="I144" s="152" t="n">
        <f aca="false">+I143+I142</f>
        <v>90344.4693631865</v>
      </c>
      <c r="J144" s="152" t="n">
        <f aca="false">+J143+J142</f>
        <v>91558.4348665697</v>
      </c>
      <c r="K144" s="152" t="n">
        <f aca="false">+K143+K142</f>
        <v>92779.987654349</v>
      </c>
      <c r="L144" s="152" t="n">
        <f aca="false">+L143+L142</f>
        <v>94009.1751470519</v>
      </c>
      <c r="M144" s="152" t="n">
        <f aca="false">+M143+M142</f>
        <v>95246.0450615843</v>
      </c>
      <c r="N144" s="152"/>
    </row>
    <row r="146" customFormat="false" ht="12.75" hidden="false" customHeight="false" outlineLevel="0" collapsed="false">
      <c r="B146" s="408" t="n">
        <f aca="false">+B138</f>
        <v>367</v>
      </c>
      <c r="C146" s="408" t="n">
        <f aca="false">+C138</f>
        <v>398</v>
      </c>
      <c r="D146" s="408" t="n">
        <f aca="false">+D138</f>
        <v>426</v>
      </c>
      <c r="E146" s="408" t="n">
        <f aca="false">+E138</f>
        <v>457</v>
      </c>
      <c r="F146" s="408" t="n">
        <f aca="false">+F138</f>
        <v>487</v>
      </c>
      <c r="G146" s="408" t="n">
        <f aca="false">+G138</f>
        <v>518</v>
      </c>
      <c r="H146" s="408" t="n">
        <f aca="false">+H138</f>
        <v>548</v>
      </c>
      <c r="I146" s="408" t="n">
        <f aca="false">+I138</f>
        <v>579</v>
      </c>
      <c r="J146" s="408" t="n">
        <f aca="false">+J138</f>
        <v>610</v>
      </c>
      <c r="K146" s="408" t="n">
        <f aca="false">+K138</f>
        <v>640</v>
      </c>
      <c r="L146" s="408" t="n">
        <f aca="false">+L138</f>
        <v>671</v>
      </c>
      <c r="M146" s="408" t="n">
        <f aca="false">+M138</f>
        <v>701</v>
      </c>
    </row>
    <row r="147" customFormat="false" ht="12.75" hidden="false" customHeight="false" outlineLevel="0" collapsed="false">
      <c r="A147" s="0" t="s">
        <v>399</v>
      </c>
      <c r="B147" s="405" t="n">
        <f aca="false">EDATE(B139,12)</f>
        <v>44562</v>
      </c>
      <c r="C147" s="405" t="n">
        <f aca="false">EDATE(C139,12)</f>
        <v>44593</v>
      </c>
      <c r="D147" s="405" t="n">
        <f aca="false">EDATE(D139,12)</f>
        <v>44621</v>
      </c>
      <c r="E147" s="405" t="n">
        <f aca="false">EDATE(E139,12)</f>
        <v>44652</v>
      </c>
      <c r="F147" s="405" t="n">
        <f aca="false">EDATE(F139,12)</f>
        <v>44682</v>
      </c>
      <c r="G147" s="405" t="n">
        <f aca="false">EDATE(G139,12)</f>
        <v>44713</v>
      </c>
      <c r="H147" s="405" t="n">
        <f aca="false">EDATE(H139,12)</f>
        <v>44743</v>
      </c>
      <c r="I147" s="405" t="n">
        <f aca="false">EDATE(I139,12)</f>
        <v>44774</v>
      </c>
      <c r="J147" s="405" t="n">
        <f aca="false">EDATE(J139,12)</f>
        <v>44805</v>
      </c>
      <c r="K147" s="405" t="n">
        <f aca="false">EDATE(K139,12)</f>
        <v>44835</v>
      </c>
      <c r="L147" s="405" t="n">
        <f aca="false">EDATE(L139,12)</f>
        <v>44866</v>
      </c>
      <c r="M147" s="405" t="n">
        <f aca="false">EDATE(M139,12)</f>
        <v>44896</v>
      </c>
    </row>
    <row r="148" customFormat="false" ht="12.75" hidden="false" customHeight="false" outlineLevel="0" collapsed="false">
      <c r="A148" s="152" t="s">
        <v>377</v>
      </c>
      <c r="B148" s="152" t="n">
        <f aca="false">+M144</f>
        <v>95246.0450615843</v>
      </c>
      <c r="C148" s="152" t="n">
        <f aca="false">+B152</f>
        <v>96492.5899372392</v>
      </c>
      <c r="D148" s="152" t="n">
        <f aca="false">+C152</f>
        <v>97746.925718367</v>
      </c>
      <c r="E148" s="152" t="n">
        <f aca="false">+D152</f>
        <v>99009.1010981268</v>
      </c>
      <c r="F148" s="152" t="n">
        <f aca="false">+E152</f>
        <v>100279.16507401</v>
      </c>
      <c r="G148" s="152" t="n">
        <f aca="false">+F152</f>
        <v>101557.166949743</v>
      </c>
      <c r="H148" s="152" t="n">
        <f aca="false">+G152</f>
        <v>102843.156337199</v>
      </c>
      <c r="I148" s="152" t="n">
        <f aca="false">+H152</f>
        <v>104137.183158326</v>
      </c>
      <c r="J148" s="152" t="n">
        <f aca="false">+I152</f>
        <v>105439.297647086</v>
      </c>
      <c r="K148" s="152" t="n">
        <f aca="false">+J152</f>
        <v>106749.5503514</v>
      </c>
      <c r="L148" s="152" t="n">
        <f aca="false">+K152</f>
        <v>108067.992135116</v>
      </c>
      <c r="M148" s="152" t="n">
        <f aca="false">+L152</f>
        <v>109394.674179981</v>
      </c>
    </row>
    <row r="149" customFormat="false" ht="12.75" hidden="false" customHeight="false" outlineLevel="0" collapsed="false">
      <c r="A149" s="152" t="s">
        <v>378</v>
      </c>
      <c r="B149" s="152" t="n">
        <f aca="false">IF(+B146&lt;365,+interest!M141,+DCF!$V$63/12)</f>
        <v>647.212018901896</v>
      </c>
      <c r="C149" s="152" t="n">
        <f aca="false">IF(+C146&lt;365,+B149,+DCF!$V$63/12)</f>
        <v>647.212018901896</v>
      </c>
      <c r="D149" s="152" t="n">
        <f aca="false">IF(+D146&lt;365,+C149,+DCF!$V$63/12)</f>
        <v>647.212018901896</v>
      </c>
      <c r="E149" s="152" t="n">
        <f aca="false">IF(+E146&lt;365,+D149,+DCF!$V$63/12)</f>
        <v>647.212018901896</v>
      </c>
      <c r="F149" s="152" t="n">
        <f aca="false">IF(+F146&lt;365,+E149,+DCF!$V$63/12)</f>
        <v>647.212018901896</v>
      </c>
      <c r="G149" s="152" t="n">
        <f aca="false">IF(+G146&lt;365,+F149,+DCF!$V$63/12)</f>
        <v>647.212018901896</v>
      </c>
      <c r="H149" s="152" t="n">
        <f aca="false">IF(+H146&lt;365,+G149,+DCF!$V$63/12)</f>
        <v>647.212018901896</v>
      </c>
      <c r="I149" s="152" t="n">
        <f aca="false">IF(+I146&lt;365,+H149,+DCF!$V$63/12)</f>
        <v>647.212018901896</v>
      </c>
      <c r="J149" s="152" t="n">
        <f aca="false">IF(+J146&lt;365,+I149,+DCF!$V$63/12)</f>
        <v>647.212018901896</v>
      </c>
      <c r="K149" s="152" t="n">
        <f aca="false">IF(+K146&lt;365,+J149,+DCF!$V$63/12)</f>
        <v>647.212018901896</v>
      </c>
      <c r="L149" s="152" t="n">
        <f aca="false">IF(+L146&lt;365,+K149,+DCF!$V$63/12)</f>
        <v>647.212018901896</v>
      </c>
      <c r="M149" s="152" t="n">
        <f aca="false">IF(+M146&lt;365,+L149,+DCF!$V$63/12)</f>
        <v>647.212018901896</v>
      </c>
    </row>
    <row r="150" customFormat="false" ht="12.75" hidden="false" customHeight="false" outlineLevel="0" collapsed="false">
      <c r="A150" s="152" t="s">
        <v>379</v>
      </c>
      <c r="B150" s="152" t="n">
        <f aca="false">+B149+B148</f>
        <v>95893.2570804862</v>
      </c>
      <c r="C150" s="152" t="n">
        <f aca="false">+C149+C148</f>
        <v>97139.8019561411</v>
      </c>
      <c r="D150" s="152" t="n">
        <f aca="false">+D149+D148</f>
        <v>98394.1377372689</v>
      </c>
      <c r="E150" s="152" t="n">
        <f aca="false">+E149+E148</f>
        <v>99656.3131170287</v>
      </c>
      <c r="F150" s="152" t="n">
        <f aca="false">+F149+F148</f>
        <v>100926.377092912</v>
      </c>
      <c r="G150" s="152" t="n">
        <f aca="false">+G149+G148</f>
        <v>102204.378968645</v>
      </c>
      <c r="H150" s="152" t="n">
        <f aca="false">+H149+H148</f>
        <v>103490.368356101</v>
      </c>
      <c r="I150" s="152" t="n">
        <f aca="false">+I149+I148</f>
        <v>104784.395177228</v>
      </c>
      <c r="J150" s="152" t="n">
        <f aca="false">+J149+J148</f>
        <v>106086.509665988</v>
      </c>
      <c r="K150" s="152" t="n">
        <f aca="false">+K149+K148</f>
        <v>107396.762370302</v>
      </c>
      <c r="L150" s="152" t="n">
        <f aca="false">+L149+L148</f>
        <v>108715.204154018</v>
      </c>
      <c r="M150" s="152" t="n">
        <f aca="false">+M149+M148</f>
        <v>110041.886198883</v>
      </c>
    </row>
    <row r="151" customFormat="false" ht="12.75" hidden="false" customHeight="false" outlineLevel="0" collapsed="false">
      <c r="A151" s="152" t="s">
        <v>380</v>
      </c>
      <c r="B151" s="152" t="n">
        <f aca="false">+B150*+$B$1/12</f>
        <v>599.332856753039</v>
      </c>
      <c r="C151" s="152" t="n">
        <f aca="false">+C150*+$B$1/12</f>
        <v>607.123762225882</v>
      </c>
      <c r="D151" s="152" t="n">
        <f aca="false">+D150*+$B$1/12</f>
        <v>614.96336085793</v>
      </c>
      <c r="E151" s="152" t="n">
        <f aca="false">+E150*+$B$1/12</f>
        <v>622.851956981429</v>
      </c>
      <c r="F151" s="152" t="n">
        <f aca="false">+F150*+$B$1/12</f>
        <v>630.7898568307</v>
      </c>
      <c r="G151" s="152" t="n">
        <f aca="false">+G150*+$B$1/12</f>
        <v>638.777368554029</v>
      </c>
      <c r="H151" s="152" t="n">
        <f aca="false">+H150*+$B$1/12</f>
        <v>646.814802225628</v>
      </c>
      <c r="I151" s="152" t="n">
        <f aca="false">+I150*+$B$1/12</f>
        <v>654.902469857675</v>
      </c>
      <c r="J151" s="152" t="n">
        <f aca="false">+J150*+$B$1/12</f>
        <v>663.040685412422</v>
      </c>
      <c r="K151" s="152" t="n">
        <f aca="false">+K150*+$B$1/12</f>
        <v>671.229764814387</v>
      </c>
      <c r="L151" s="152" t="n">
        <f aca="false">+L150*+$B$1/12</f>
        <v>679.470025962614</v>
      </c>
      <c r="M151" s="152" t="n">
        <f aca="false">+M150*+$B$1/12</f>
        <v>687.761788743017</v>
      </c>
      <c r="N151" s="189" t="n">
        <f aca="false">SUM(B151:M151)</f>
        <v>7717.05869921875</v>
      </c>
    </row>
    <row r="152" customFormat="false" ht="12.75" hidden="false" customHeight="false" outlineLevel="0" collapsed="false">
      <c r="A152" s="152" t="s">
        <v>381</v>
      </c>
      <c r="B152" s="152" t="n">
        <f aca="false">+B151+B150</f>
        <v>96492.5899372392</v>
      </c>
      <c r="C152" s="152" t="n">
        <f aca="false">+C151+C150</f>
        <v>97746.925718367</v>
      </c>
      <c r="D152" s="152" t="n">
        <f aca="false">+D151+D150</f>
        <v>99009.1010981268</v>
      </c>
      <c r="E152" s="152" t="n">
        <f aca="false">+E151+E150</f>
        <v>100279.16507401</v>
      </c>
      <c r="F152" s="152" t="n">
        <f aca="false">+F151+F150</f>
        <v>101557.166949743</v>
      </c>
      <c r="G152" s="152" t="n">
        <f aca="false">+G151+G150</f>
        <v>102843.156337199</v>
      </c>
      <c r="H152" s="152" t="n">
        <f aca="false">+H151+H150</f>
        <v>104137.183158326</v>
      </c>
      <c r="I152" s="152" t="n">
        <f aca="false">+I151+I150</f>
        <v>105439.297647086</v>
      </c>
      <c r="J152" s="152" t="n">
        <f aca="false">+J151+J150</f>
        <v>106749.5503514</v>
      </c>
      <c r="K152" s="152" t="n">
        <f aca="false">+K151+K150</f>
        <v>108067.992135116</v>
      </c>
      <c r="L152" s="152" t="n">
        <f aca="false">+L151+L150</f>
        <v>109394.674179981</v>
      </c>
      <c r="M152" s="152" t="n">
        <f aca="false">+M151+M150</f>
        <v>110729.647987626</v>
      </c>
      <c r="N152" s="152"/>
    </row>
    <row r="154" customFormat="false" ht="12.75" hidden="false" customHeight="false" outlineLevel="0" collapsed="false">
      <c r="B154" s="408" t="n">
        <f aca="false">+B146</f>
        <v>367</v>
      </c>
      <c r="C154" s="408" t="n">
        <f aca="false">+C146</f>
        <v>398</v>
      </c>
      <c r="D154" s="408" t="n">
        <f aca="false">+D146</f>
        <v>426</v>
      </c>
      <c r="E154" s="408" t="n">
        <f aca="false">+E146</f>
        <v>457</v>
      </c>
      <c r="F154" s="408" t="n">
        <f aca="false">+F146</f>
        <v>487</v>
      </c>
      <c r="G154" s="408" t="n">
        <f aca="false">+G146</f>
        <v>518</v>
      </c>
      <c r="H154" s="408" t="n">
        <f aca="false">+H146</f>
        <v>548</v>
      </c>
      <c r="I154" s="408" t="n">
        <f aca="false">+I146</f>
        <v>579</v>
      </c>
      <c r="J154" s="408" t="n">
        <f aca="false">+J146</f>
        <v>610</v>
      </c>
      <c r="K154" s="408" t="n">
        <f aca="false">+K146</f>
        <v>640</v>
      </c>
      <c r="L154" s="408" t="n">
        <f aca="false">+L146</f>
        <v>671</v>
      </c>
      <c r="M154" s="408" t="n">
        <f aca="false">+M146</f>
        <v>701</v>
      </c>
    </row>
    <row r="155" customFormat="false" ht="12.75" hidden="false" customHeight="false" outlineLevel="0" collapsed="false">
      <c r="A155" s="0" t="s">
        <v>400</v>
      </c>
      <c r="B155" s="405" t="n">
        <f aca="false">EDATE(B147,12)</f>
        <v>44927</v>
      </c>
      <c r="C155" s="405" t="n">
        <f aca="false">EDATE(C147,12)</f>
        <v>44958</v>
      </c>
      <c r="D155" s="405" t="n">
        <f aca="false">EDATE(D147,12)</f>
        <v>44986</v>
      </c>
      <c r="E155" s="405" t="n">
        <f aca="false">EDATE(E147,12)</f>
        <v>45017</v>
      </c>
      <c r="F155" s="405" t="n">
        <f aca="false">EDATE(F147,12)</f>
        <v>45047</v>
      </c>
      <c r="G155" s="405" t="n">
        <f aca="false">EDATE(G147,12)</f>
        <v>45078</v>
      </c>
      <c r="H155" s="405" t="n">
        <f aca="false">EDATE(H147,12)</f>
        <v>45108</v>
      </c>
      <c r="I155" s="405" t="n">
        <f aca="false">EDATE(I147,12)</f>
        <v>45139</v>
      </c>
      <c r="J155" s="405" t="n">
        <f aca="false">EDATE(J147,12)</f>
        <v>45170</v>
      </c>
      <c r="K155" s="405" t="n">
        <f aca="false">EDATE(K147,12)</f>
        <v>45200</v>
      </c>
      <c r="L155" s="405" t="n">
        <f aca="false">EDATE(L147,12)</f>
        <v>45231</v>
      </c>
      <c r="M155" s="405" t="n">
        <f aca="false">EDATE(M147,12)</f>
        <v>45261</v>
      </c>
    </row>
    <row r="156" customFormat="false" ht="12.75" hidden="false" customHeight="false" outlineLevel="0" collapsed="false">
      <c r="A156" s="152" t="s">
        <v>377</v>
      </c>
      <c r="B156" s="152" t="n">
        <f aca="false">+M152</f>
        <v>110729.647987626</v>
      </c>
      <c r="C156" s="152" t="n">
        <f aca="false">+B160</f>
        <v>111988.772328157</v>
      </c>
      <c r="D156" s="152" t="n">
        <f aca="false">+C160</f>
        <v>113255.766195816</v>
      </c>
      <c r="E156" s="152" t="n">
        <f aca="false">+D160</f>
        <v>114530.678775149</v>
      </c>
      <c r="F156" s="152" t="n">
        <f aca="false">+E160</f>
        <v>115813.559558102</v>
      </c>
      <c r="G156" s="152" t="n">
        <f aca="false">+F160</f>
        <v>117104.458345949</v>
      </c>
      <c r="H156" s="152" t="n">
        <f aca="false">+G160</f>
        <v>118403.425251219</v>
      </c>
      <c r="I156" s="152" t="n">
        <f aca="false">+H160</f>
        <v>119710.510699648</v>
      </c>
      <c r="J156" s="152" t="n">
        <f aca="false">+I160</f>
        <v>121025.765432129</v>
      </c>
      <c r="K156" s="152" t="n">
        <f aca="false">+J160</f>
        <v>122349.240506689</v>
      </c>
      <c r="L156" s="152" t="n">
        <f aca="false">+K160</f>
        <v>123680.987300464</v>
      </c>
      <c r="M156" s="152" t="n">
        <f aca="false">+L160</f>
        <v>125021.0575117</v>
      </c>
    </row>
    <row r="157" customFormat="false" ht="12.75" hidden="false" customHeight="false" outlineLevel="0" collapsed="false">
      <c r="A157" s="152" t="s">
        <v>378</v>
      </c>
      <c r="B157" s="152" t="n">
        <f aca="false">IF(+B154&lt;365,+interest!M149,+DCF!$W$63/12)</f>
        <v>563.541903710338</v>
      </c>
      <c r="C157" s="152" t="n">
        <f aca="false">IF(+C154&lt;365,+B157,+DCF!$W$63/12)</f>
        <v>563.541903710338</v>
      </c>
      <c r="D157" s="152" t="n">
        <f aca="false">IF(+D154&lt;365,+C157,+DCF!$W$63/12)</f>
        <v>563.541903710338</v>
      </c>
      <c r="E157" s="152" t="n">
        <f aca="false">IF(+E154&lt;365,+D157,+DCF!$W$63/12)</f>
        <v>563.541903710338</v>
      </c>
      <c r="F157" s="152" t="n">
        <f aca="false">IF(+F154&lt;365,+E157,+DCF!$W$63/12)</f>
        <v>563.541903710338</v>
      </c>
      <c r="G157" s="152" t="n">
        <f aca="false">IF(+G154&lt;365,+F157,+DCF!$W$63/12)</f>
        <v>563.541903710338</v>
      </c>
      <c r="H157" s="152" t="n">
        <f aca="false">IF(+H154&lt;365,+G157,+DCF!$W$63/12)</f>
        <v>563.541903710338</v>
      </c>
      <c r="I157" s="152" t="n">
        <f aca="false">IF(+I154&lt;365,+H157,+DCF!$W$63/12)</f>
        <v>563.541903710338</v>
      </c>
      <c r="J157" s="152" t="n">
        <f aca="false">IF(+J154&lt;365,+I157,+DCF!$W$63/12)</f>
        <v>563.541903710338</v>
      </c>
      <c r="K157" s="152" t="n">
        <f aca="false">IF(+K154&lt;365,+J157,+DCF!$W$63/12)</f>
        <v>563.541903710338</v>
      </c>
      <c r="L157" s="152" t="n">
        <f aca="false">IF(+L154&lt;365,+K157,+DCF!$W$63/12)</f>
        <v>563.541903710338</v>
      </c>
      <c r="M157" s="152" t="n">
        <f aca="false">IF(+M154&lt;365,+L157,+DCF!$W$63/12)</f>
        <v>563.541903710338</v>
      </c>
    </row>
    <row r="158" customFormat="false" ht="12.75" hidden="false" customHeight="false" outlineLevel="0" collapsed="false">
      <c r="A158" s="152" t="s">
        <v>379</v>
      </c>
      <c r="B158" s="152" t="n">
        <f aca="false">+B157+B156</f>
        <v>111293.189891336</v>
      </c>
      <c r="C158" s="152" t="n">
        <f aca="false">+C157+C156</f>
        <v>112552.314231867</v>
      </c>
      <c r="D158" s="152" t="n">
        <f aca="false">+D157+D156</f>
        <v>113819.308099527</v>
      </c>
      <c r="E158" s="152" t="n">
        <f aca="false">+E157+E156</f>
        <v>115094.220678859</v>
      </c>
      <c r="F158" s="152" t="n">
        <f aca="false">+F157+F156</f>
        <v>116377.101461812</v>
      </c>
      <c r="G158" s="152" t="n">
        <f aca="false">+G157+G156</f>
        <v>117668.000249659</v>
      </c>
      <c r="H158" s="152" t="n">
        <f aca="false">+H157+H156</f>
        <v>118966.96715493</v>
      </c>
      <c r="I158" s="152" t="n">
        <f aca="false">+I157+I156</f>
        <v>120274.052603358</v>
      </c>
      <c r="J158" s="152" t="n">
        <f aca="false">+J157+J156</f>
        <v>121589.30733584</v>
      </c>
      <c r="K158" s="152" t="n">
        <f aca="false">+K157+K156</f>
        <v>122912.782410399</v>
      </c>
      <c r="L158" s="152" t="n">
        <f aca="false">+L157+L156</f>
        <v>124244.529204174</v>
      </c>
      <c r="M158" s="152" t="n">
        <f aca="false">+M157+M156</f>
        <v>125584.599415411</v>
      </c>
    </row>
    <row r="159" customFormat="false" ht="12.75" hidden="false" customHeight="false" outlineLevel="0" collapsed="false">
      <c r="A159" s="152" t="s">
        <v>380</v>
      </c>
      <c r="B159" s="152" t="n">
        <f aca="false">+B158*+$B$1/12</f>
        <v>695.58243682085</v>
      </c>
      <c r="C159" s="152" t="n">
        <f aca="false">+C158*+$B$1/12</f>
        <v>703.45196394917</v>
      </c>
      <c r="D159" s="152" t="n">
        <f aca="false">+D158*+$B$1/12</f>
        <v>711.370675622042</v>
      </c>
      <c r="E159" s="152" t="n">
        <f aca="false">+E158*+$B$1/12</f>
        <v>719.33887924287</v>
      </c>
      <c r="F159" s="152" t="n">
        <f aca="false">+F158*+$B$1/12</f>
        <v>727.356884136327</v>
      </c>
      <c r="G159" s="152" t="n">
        <f aca="false">+G158*+$B$1/12</f>
        <v>735.425001560369</v>
      </c>
      <c r="H159" s="152" t="n">
        <f aca="false">+H158*+$B$1/12</f>
        <v>743.543544718311</v>
      </c>
      <c r="I159" s="152" t="n">
        <f aca="false">+I158*+$B$1/12</f>
        <v>751.71282877099</v>
      </c>
      <c r="J159" s="152" t="n">
        <f aca="false">+J158*+$B$1/12</f>
        <v>759.933170848998</v>
      </c>
      <c r="K159" s="152" t="n">
        <f aca="false">+K158*+$B$1/12</f>
        <v>768.204890064994</v>
      </c>
      <c r="L159" s="152" t="n">
        <f aca="false">+L158*+$B$1/12</f>
        <v>776.52830752609</v>
      </c>
      <c r="M159" s="152" t="n">
        <f aca="false">+M158*+$B$1/12</f>
        <v>784.903746346318</v>
      </c>
      <c r="N159" s="189" t="n">
        <f aca="false">SUM(B159:M159)</f>
        <v>8877.35232960733</v>
      </c>
    </row>
    <row r="160" customFormat="false" ht="12.75" hidden="false" customHeight="false" outlineLevel="0" collapsed="false">
      <c r="A160" s="152" t="s">
        <v>381</v>
      </c>
      <c r="B160" s="152" t="n">
        <f aca="false">+B159+B158</f>
        <v>111988.772328157</v>
      </c>
      <c r="C160" s="152" t="n">
        <f aca="false">+C159+C158</f>
        <v>113255.766195816</v>
      </c>
      <c r="D160" s="152" t="n">
        <f aca="false">+D159+D158</f>
        <v>114530.678775149</v>
      </c>
      <c r="E160" s="152" t="n">
        <f aca="false">+E159+E158</f>
        <v>115813.559558102</v>
      </c>
      <c r="F160" s="152" t="n">
        <f aca="false">+F159+F158</f>
        <v>117104.458345949</v>
      </c>
      <c r="G160" s="152" t="n">
        <f aca="false">+G159+G158</f>
        <v>118403.425251219</v>
      </c>
      <c r="H160" s="152" t="n">
        <f aca="false">+H159+H158</f>
        <v>119710.510699648</v>
      </c>
      <c r="I160" s="152" t="n">
        <f aca="false">+I159+I158</f>
        <v>121025.765432129</v>
      </c>
      <c r="J160" s="152" t="n">
        <f aca="false">+J159+J158</f>
        <v>122349.240506689</v>
      </c>
      <c r="K160" s="152" t="n">
        <f aca="false">+K159+K158</f>
        <v>123680.987300464</v>
      </c>
      <c r="L160" s="152" t="n">
        <f aca="false">+L159+L158</f>
        <v>125021.0575117</v>
      </c>
      <c r="M160" s="152" t="n">
        <f aca="false">+M159+M158</f>
        <v>126369.503161757</v>
      </c>
      <c r="N160" s="15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409" t="s">
        <v>401</v>
      </c>
    </row>
    <row r="2" customFormat="false" ht="15.75" hidden="false" customHeight="false" outlineLevel="0" collapsed="false">
      <c r="A2" s="410" t="s">
        <v>402</v>
      </c>
      <c r="B2" s="411" t="n">
        <f aca="false">+D5</f>
        <v>78164.5194</v>
      </c>
      <c r="C2" s="0" t="s">
        <v>403</v>
      </c>
      <c r="D2" s="152" t="n">
        <f aca="false">IF(DCF!D17="Y",+DCF!C11,0)</f>
        <v>130274.199</v>
      </c>
      <c r="E2" s="185" t="n">
        <v>1</v>
      </c>
      <c r="F2" s="152"/>
    </row>
    <row r="3" customFormat="false" ht="15.75" hidden="false" customHeight="false" outlineLevel="0" collapsed="false">
      <c r="A3" s="410" t="s">
        <v>404</v>
      </c>
      <c r="B3" s="412" t="n">
        <v>0.085</v>
      </c>
      <c r="C3" s="0" t="s">
        <v>405</v>
      </c>
      <c r="D3" s="413" t="n">
        <v>0</v>
      </c>
      <c r="F3" s="152"/>
      <c r="I3" s="414"/>
    </row>
    <row r="4" customFormat="false" ht="15.75" hidden="false" customHeight="false" outlineLevel="0" collapsed="false">
      <c r="A4" s="410" t="s">
        <v>406</v>
      </c>
      <c r="B4" s="415" t="n">
        <f aca="false">+inputs!B14</f>
        <v>20</v>
      </c>
      <c r="C4" s="0" t="s">
        <v>303</v>
      </c>
      <c r="D4" s="152" t="n">
        <f aca="false">+D2*E4</f>
        <v>52109.6796</v>
      </c>
      <c r="E4" s="416" t="n">
        <f aca="false">+inputs!B12</f>
        <v>0.4</v>
      </c>
      <c r="F4" s="152"/>
    </row>
    <row r="5" customFormat="false" ht="12.75" hidden="false" customHeight="false" outlineLevel="0" collapsed="false">
      <c r="A5" s="417" t="s">
        <v>407</v>
      </c>
      <c r="B5" s="418" t="n">
        <f aca="false">PMT(B3,B4,-B2)</f>
        <v>8259.72092520316</v>
      </c>
      <c r="C5" s="0" t="s">
        <v>408</v>
      </c>
      <c r="D5" s="152" t="n">
        <f aca="false">+D2-D4</f>
        <v>78164.5194</v>
      </c>
      <c r="E5" s="418"/>
      <c r="F5" s="418"/>
      <c r="G5" s="418"/>
      <c r="H5" s="418"/>
      <c r="I5" s="418"/>
    </row>
    <row r="6" customFormat="false" ht="12.75" hidden="false" customHeight="false" outlineLevel="0" collapsed="false">
      <c r="A6" s="418"/>
      <c r="B6" s="418"/>
      <c r="C6" s="418"/>
      <c r="D6" s="418"/>
      <c r="E6" s="418"/>
      <c r="F6" s="418"/>
      <c r="G6" s="418"/>
      <c r="H6" s="418"/>
      <c r="I6" s="418"/>
    </row>
    <row r="7" customFormat="false" ht="15.75" hidden="false" customHeight="false" outlineLevel="0" collapsed="false">
      <c r="A7" s="419" t="s">
        <v>409</v>
      </c>
      <c r="B7" s="419" t="s">
        <v>410</v>
      </c>
      <c r="C7" s="419" t="s">
        <v>402</v>
      </c>
      <c r="D7" s="419" t="s">
        <v>404</v>
      </c>
      <c r="E7" s="419" t="s">
        <v>108</v>
      </c>
      <c r="F7" s="419" t="s">
        <v>411</v>
      </c>
      <c r="G7" s="418"/>
      <c r="H7" s="420"/>
      <c r="I7" s="420"/>
      <c r="J7" s="414"/>
    </row>
    <row r="8" customFormat="false" ht="15.75" hidden="false" customHeight="false" outlineLevel="0" collapsed="false">
      <c r="A8" s="421"/>
      <c r="B8" s="422" t="s">
        <v>412</v>
      </c>
      <c r="C8" s="422" t="s">
        <v>413</v>
      </c>
      <c r="D8" s="422" t="s">
        <v>413</v>
      </c>
      <c r="E8" s="422" t="s">
        <v>413</v>
      </c>
      <c r="F8" s="422" t="s">
        <v>412</v>
      </c>
      <c r="G8" s="418"/>
      <c r="H8" s="423"/>
      <c r="I8" s="423"/>
      <c r="J8" s="424"/>
    </row>
    <row r="9" customFormat="false" ht="15.75" hidden="false" customHeight="false" outlineLevel="0" collapsed="false">
      <c r="A9" s="169" t="n">
        <v>1</v>
      </c>
      <c r="B9" s="425" t="n">
        <f aca="false">B2</f>
        <v>78164.5194</v>
      </c>
      <c r="C9" s="426" t="n">
        <f aca="false">IF($B$4-A9&gt;-1,+cos!D61,0)</f>
        <v>7510.5941755878</v>
      </c>
      <c r="D9" s="426" t="n">
        <f aca="false">(+B9*-$B$3)*-1</f>
        <v>6643.984149</v>
      </c>
      <c r="E9" s="425" t="n">
        <f aca="false">+D9+C9</f>
        <v>14154.5783245878</v>
      </c>
      <c r="F9" s="425" t="n">
        <f aca="false">+B9-C9</f>
        <v>70653.9252244122</v>
      </c>
      <c r="G9" s="425"/>
      <c r="H9" s="427"/>
      <c r="I9" s="427"/>
      <c r="J9" s="427"/>
    </row>
    <row r="10" customFormat="false" ht="12.75" hidden="false" customHeight="false" outlineLevel="0" collapsed="false">
      <c r="A10" s="169" t="n">
        <v>2</v>
      </c>
      <c r="B10" s="425" t="n">
        <f aca="false">+F9</f>
        <v>70653.9252244122</v>
      </c>
      <c r="C10" s="426" t="n">
        <f aca="false">IF($B$4-A10&gt;-1,+cos!E61,0)</f>
        <v>4974.04218250467</v>
      </c>
      <c r="D10" s="426" t="n">
        <f aca="false">(+B10*-$B$3)*-1</f>
        <v>6005.58364407504</v>
      </c>
      <c r="E10" s="425" t="n">
        <f aca="false">+D10+C10</f>
        <v>10979.6258265797</v>
      </c>
      <c r="F10" s="425" t="n">
        <f aca="false">+B10-C10</f>
        <v>65679.8830419075</v>
      </c>
      <c r="G10" s="425"/>
      <c r="H10" s="425"/>
      <c r="I10" s="425"/>
      <c r="J10" s="142"/>
    </row>
    <row r="11" customFormat="false" ht="12.75" hidden="false" customHeight="false" outlineLevel="0" collapsed="false">
      <c r="A11" s="169" t="n">
        <v>3</v>
      </c>
      <c r="B11" s="425" t="n">
        <f aca="false">+F10</f>
        <v>65679.8830419075</v>
      </c>
      <c r="C11" s="426" t="n">
        <f aca="false">IF($B$4-A11&gt;-1,+cos!F61,0)</f>
        <v>4718.84675134159</v>
      </c>
      <c r="D11" s="426" t="n">
        <f aca="false">(+B11*-$B$3)*-1</f>
        <v>5582.79005856214</v>
      </c>
      <c r="E11" s="425" t="n">
        <f aca="false">+D11+C11</f>
        <v>10301.6368099037</v>
      </c>
      <c r="F11" s="425" t="n">
        <f aca="false">+B11-C11</f>
        <v>60961.0362905659</v>
      </c>
      <c r="G11" s="425"/>
      <c r="H11" s="425"/>
      <c r="I11" s="425"/>
      <c r="J11" s="142"/>
    </row>
    <row r="12" customFormat="false" ht="12.75" hidden="false" customHeight="false" outlineLevel="0" collapsed="false">
      <c r="A12" s="169" t="n">
        <v>4</v>
      </c>
      <c r="B12" s="425" t="n">
        <f aca="false">+F11</f>
        <v>60961.0362905659</v>
      </c>
      <c r="C12" s="426" t="n">
        <f aca="false">IF($B$4-A12&gt;-1,+cos!G61,0)</f>
        <v>4487.6697136997</v>
      </c>
      <c r="D12" s="426" t="n">
        <f aca="false">(+B12*-$B$3)*-1</f>
        <v>5181.68808469811</v>
      </c>
      <c r="E12" s="425" t="n">
        <f aca="false">+D12+C12</f>
        <v>9669.35779839781</v>
      </c>
      <c r="F12" s="425" t="n">
        <f aca="false">+B12-C12</f>
        <v>56473.3665768662</v>
      </c>
      <c r="G12" s="425"/>
      <c r="H12" s="425"/>
      <c r="I12" s="425"/>
      <c r="J12" s="142"/>
    </row>
    <row r="13" customFormat="false" ht="12.75" hidden="false" customHeight="false" outlineLevel="0" collapsed="false">
      <c r="A13" s="169" t="n">
        <v>5</v>
      </c>
      <c r="B13" s="425" t="n">
        <f aca="false">+F12</f>
        <v>56473.3665768662</v>
      </c>
      <c r="C13" s="426" t="n">
        <f aca="false">IF($B$4-A13&gt;-1,+cos!H61,0)</f>
        <v>4277.50877038896</v>
      </c>
      <c r="D13" s="426" t="n">
        <f aca="false">(+B13*-$B$3)*-1</f>
        <v>4800.23615903363</v>
      </c>
      <c r="E13" s="425" t="n">
        <f aca="false">+D13+C13</f>
        <v>9077.74492942259</v>
      </c>
      <c r="F13" s="425" t="n">
        <f aca="false">+B13-C13</f>
        <v>52195.8578064773</v>
      </c>
      <c r="G13" s="425"/>
      <c r="H13" s="425"/>
      <c r="I13" s="425"/>
      <c r="J13" s="142"/>
    </row>
    <row r="14" customFormat="false" ht="12.75" hidden="false" customHeight="false" outlineLevel="0" collapsed="false">
      <c r="A14" s="169" t="n">
        <v>6</v>
      </c>
      <c r="B14" s="425" t="n">
        <f aca="false">+F13</f>
        <v>52195.8578064773</v>
      </c>
      <c r="C14" s="426" t="n">
        <f aca="false">IF($B$4-A14&gt;-1,+cos!I61,0)</f>
        <v>4178.43289711385</v>
      </c>
      <c r="D14" s="426" t="n">
        <f aca="false">(+B14*-$B$3)*-1</f>
        <v>4436.64791355057</v>
      </c>
      <c r="E14" s="425" t="n">
        <f aca="false">+D14+C14</f>
        <v>8615.08081066442</v>
      </c>
      <c r="F14" s="425" t="n">
        <f aca="false">+B14-C14</f>
        <v>48017.4249093634</v>
      </c>
      <c r="G14" s="425"/>
      <c r="H14" s="425"/>
      <c r="I14" s="425"/>
      <c r="J14" s="142"/>
    </row>
    <row r="15" customFormat="false" ht="12.75" hidden="false" customHeight="false" outlineLevel="0" collapsed="false">
      <c r="A15" s="169" t="n">
        <v>7</v>
      </c>
      <c r="B15" s="425" t="n">
        <f aca="false">+F14</f>
        <v>48017.4249093634</v>
      </c>
      <c r="C15" s="426" t="n">
        <f aca="false">IF($B$4-A15&gt;-1,+cos!J$61,0)</f>
        <v>4178.43289711387</v>
      </c>
      <c r="D15" s="426" t="n">
        <f aca="false">(+B15*-$B$3)*-1</f>
        <v>4081.48111729589</v>
      </c>
      <c r="E15" s="425" t="n">
        <f aca="false">+D15+C15</f>
        <v>8259.91401440976</v>
      </c>
      <c r="F15" s="425" t="n">
        <f aca="false">+B15-C15</f>
        <v>43838.9920122496</v>
      </c>
      <c r="G15" s="425"/>
      <c r="H15" s="425"/>
      <c r="I15" s="425"/>
      <c r="J15" s="142"/>
    </row>
    <row r="16" customFormat="false" ht="12.75" hidden="false" customHeight="false" outlineLevel="0" collapsed="false">
      <c r="A16" s="169" t="n">
        <v>8</v>
      </c>
      <c r="B16" s="425" t="n">
        <f aca="false">+F15</f>
        <v>43838.9920122496</v>
      </c>
      <c r="C16" s="426" t="n">
        <f aca="false">IF($B$4-A16&gt;-1,+cos!K$61,0)</f>
        <v>4181.435196304</v>
      </c>
      <c r="D16" s="426" t="n">
        <f aca="false">(+B16*-$B$3)*-1</f>
        <v>3726.31432104121</v>
      </c>
      <c r="E16" s="425" t="n">
        <f aca="false">+D16+C16</f>
        <v>7907.74951734522</v>
      </c>
      <c r="F16" s="425" t="n">
        <f aca="false">+B16-C16</f>
        <v>39657.5568159456</v>
      </c>
      <c r="G16" s="425"/>
      <c r="H16" s="425"/>
      <c r="I16" s="425"/>
      <c r="J16" s="142"/>
    </row>
    <row r="17" customFormat="false" ht="12.75" hidden="false" customHeight="false" outlineLevel="0" collapsed="false">
      <c r="A17" s="169" t="n">
        <v>9</v>
      </c>
      <c r="B17" s="425" t="n">
        <f aca="false">+F16</f>
        <v>39657.5568159456</v>
      </c>
      <c r="C17" s="426" t="n">
        <f aca="false">IF($B$4-A17&gt;-1,+cos!L$61,0)</f>
        <v>4178.43289711388</v>
      </c>
      <c r="D17" s="426" t="n">
        <f aca="false">(+B17*-$B$3)*-1</f>
        <v>3370.89232935537</v>
      </c>
      <c r="E17" s="425" t="n">
        <f aca="false">+D17+C17</f>
        <v>7549.32522646925</v>
      </c>
      <c r="F17" s="425" t="n">
        <f aca="false">+B17-C17</f>
        <v>35479.1239188317</v>
      </c>
      <c r="G17" s="425"/>
      <c r="H17" s="425"/>
      <c r="I17" s="425"/>
      <c r="J17" s="142"/>
    </row>
    <row r="18" customFormat="false" ht="12.75" hidden="false" customHeight="false" outlineLevel="0" collapsed="false">
      <c r="A18" s="169" t="n">
        <v>10</v>
      </c>
      <c r="B18" s="425" t="n">
        <f aca="false">+F17</f>
        <v>35479.1239188317</v>
      </c>
      <c r="C18" s="426" t="n">
        <f aca="false">IF($B$4-A18&gt;-1,+cos!M$61,0)</f>
        <v>4181.43519630401</v>
      </c>
      <c r="D18" s="426" t="n">
        <f aca="false">(+B18*-$B$3)*-1</f>
        <v>3015.72553310069</v>
      </c>
      <c r="E18" s="425" t="n">
        <f aca="false">+D18+C18</f>
        <v>7197.1607294047</v>
      </c>
      <c r="F18" s="425" t="n">
        <f aca="false">+B18-C18</f>
        <v>31297.6887225277</v>
      </c>
      <c r="G18" s="425"/>
      <c r="H18" s="425"/>
      <c r="I18" s="425"/>
      <c r="J18" s="142"/>
    </row>
    <row r="19" customFormat="false" ht="12.75" hidden="false" customHeight="false" outlineLevel="0" collapsed="false">
      <c r="A19" s="169" t="n">
        <v>11</v>
      </c>
      <c r="B19" s="425" t="n">
        <f aca="false">+F18</f>
        <v>31297.6887225277</v>
      </c>
      <c r="C19" s="426" t="n">
        <f aca="false">IF($B$4-A19&gt;-1,+cos!N$61,0)</f>
        <v>4178.43289711386</v>
      </c>
      <c r="D19" s="426" t="n">
        <f aca="false">(+B19*-$B$3)*-1</f>
        <v>2660.30354141485</v>
      </c>
      <c r="E19" s="425" t="n">
        <f aca="false">+D19+C19</f>
        <v>6838.73643852871</v>
      </c>
      <c r="F19" s="425" t="n">
        <f aca="false">+B19-C19</f>
        <v>27119.2558254138</v>
      </c>
      <c r="G19" s="425"/>
      <c r="H19" s="425"/>
      <c r="I19" s="425"/>
      <c r="J19" s="142"/>
    </row>
    <row r="20" customFormat="false" ht="12.75" hidden="false" customHeight="false" outlineLevel="0" collapsed="false">
      <c r="A20" s="169" t="n">
        <v>12</v>
      </c>
      <c r="B20" s="425" t="n">
        <f aca="false">+F19</f>
        <v>27119.2558254138</v>
      </c>
      <c r="C20" s="426" t="n">
        <f aca="false">IF($B$4-A20&gt;-1,+cos!O$61,0)</f>
        <v>4181.43519630401</v>
      </c>
      <c r="D20" s="426" t="n">
        <f aca="false">(+B20*-$B$3)*-1</f>
        <v>2305.13674516017</v>
      </c>
      <c r="E20" s="425" t="n">
        <f aca="false">+D20+C20</f>
        <v>6486.57194146418</v>
      </c>
      <c r="F20" s="425" t="n">
        <f aca="false">+B20-C20</f>
        <v>22937.8206291098</v>
      </c>
      <c r="G20" s="428"/>
      <c r="H20" s="428"/>
      <c r="I20" s="425"/>
      <c r="J20" s="142"/>
    </row>
    <row r="21" customFormat="false" ht="12.75" hidden="false" customHeight="false" outlineLevel="0" collapsed="false">
      <c r="A21" s="169" t="n">
        <v>13</v>
      </c>
      <c r="B21" s="425" t="n">
        <f aca="false">+F20</f>
        <v>22937.8206291098</v>
      </c>
      <c r="C21" s="426" t="n">
        <f aca="false">IF($B$4-A21&gt;-1,+cos!P$61,0)</f>
        <v>4178.43289711386</v>
      </c>
      <c r="D21" s="426" t="n">
        <f aca="false">(+B21*-$B$3)*-1</f>
        <v>1949.71475347433</v>
      </c>
      <c r="E21" s="425" t="n">
        <f aca="false">+D21+C21</f>
        <v>6128.14765058819</v>
      </c>
      <c r="F21" s="425" t="n">
        <f aca="false">+B21-C21</f>
        <v>18759.3877319959</v>
      </c>
      <c r="G21" s="425"/>
      <c r="H21" s="425"/>
      <c r="I21" s="425"/>
      <c r="J21" s="142"/>
    </row>
    <row r="22" customFormat="false" ht="12.75" hidden="false" customHeight="false" outlineLevel="0" collapsed="false">
      <c r="A22" s="169" t="n">
        <v>14</v>
      </c>
      <c r="B22" s="425" t="n">
        <f aca="false">+F21</f>
        <v>18759.3877319959</v>
      </c>
      <c r="C22" s="426" t="n">
        <f aca="false">IF($B$4-A22&gt;-1,+cos!Q$61,0)</f>
        <v>3292.75463601843</v>
      </c>
      <c r="D22" s="426" t="n">
        <f aca="false">(+B22*-$B$3)*-1</f>
        <v>1594.54795721966</v>
      </c>
      <c r="E22" s="425" t="n">
        <f aca="false">+D22+C22</f>
        <v>4887.30259323808</v>
      </c>
      <c r="F22" s="425" t="n">
        <f aca="false">+B22-C22</f>
        <v>15466.6330959775</v>
      </c>
      <c r="G22" s="425"/>
      <c r="H22" s="425"/>
      <c r="I22" s="425"/>
      <c r="J22" s="142"/>
    </row>
    <row r="23" customFormat="false" ht="12.75" hidden="false" customHeight="false" outlineLevel="0" collapsed="false">
      <c r="A23" s="169" t="n">
        <v>15</v>
      </c>
      <c r="B23" s="425" t="n">
        <f aca="false">+F22</f>
        <v>15466.6330959775</v>
      </c>
      <c r="C23" s="426" t="n">
        <f aca="false">IF($B$4-A23&gt;-1,+cos!R$61,0)</f>
        <v>2407.076374923</v>
      </c>
      <c r="D23" s="426" t="n">
        <f aca="false">(+B23*-$B$3)*-1</f>
        <v>1314.66381315809</v>
      </c>
      <c r="E23" s="425" t="n">
        <f aca="false">+D23+C23</f>
        <v>3721.74018808108</v>
      </c>
      <c r="F23" s="425" t="n">
        <f aca="false">+B23-C23</f>
        <v>13059.5567210545</v>
      </c>
      <c r="G23" s="425"/>
      <c r="H23" s="425"/>
      <c r="I23" s="425"/>
      <c r="J23" s="142"/>
    </row>
    <row r="24" customFormat="false" ht="12.75" hidden="false" customHeight="false" outlineLevel="0" collapsed="false">
      <c r="A24" s="169" t="n">
        <v>16</v>
      </c>
      <c r="B24" s="425" t="n">
        <f aca="false">+F23</f>
        <v>13059.5567210545</v>
      </c>
      <c r="C24" s="426" t="n">
        <f aca="false">IF($B$4-A24&gt;-1,+cos!S$61,0)</f>
        <v>2407.076374923</v>
      </c>
      <c r="D24" s="426" t="n">
        <f aca="false">(+B24*-$B$3)*-1</f>
        <v>1110.06232128963</v>
      </c>
      <c r="E24" s="425" t="n">
        <f aca="false">+D24+C24</f>
        <v>3517.13869621263</v>
      </c>
      <c r="F24" s="425" t="n">
        <f aca="false">+B24-C24</f>
        <v>10652.4803461315</v>
      </c>
      <c r="G24" s="425"/>
      <c r="H24" s="425"/>
      <c r="I24" s="425"/>
      <c r="J24" s="142"/>
    </row>
    <row r="25" customFormat="false" ht="12.75" hidden="false" customHeight="false" outlineLevel="0" collapsed="false">
      <c r="A25" s="169" t="n">
        <v>17</v>
      </c>
      <c r="B25" s="425" t="n">
        <f aca="false">+F24</f>
        <v>10652.4803461315</v>
      </c>
      <c r="C25" s="426" t="n">
        <f aca="false">IF($B$4-A25&gt;-1,+cos!T$61,0)</f>
        <v>2407.076374923</v>
      </c>
      <c r="D25" s="426" t="n">
        <f aca="false">(+B25*-$B$3)*-1</f>
        <v>905.46082942118</v>
      </c>
      <c r="E25" s="425" t="n">
        <f aca="false">+D25+C25</f>
        <v>3312.53720434418</v>
      </c>
      <c r="F25" s="425" t="n">
        <f aca="false">+B25-C25</f>
        <v>8245.40397120853</v>
      </c>
      <c r="G25" s="425"/>
      <c r="H25" s="425"/>
      <c r="I25" s="425"/>
      <c r="J25" s="142"/>
    </row>
    <row r="26" customFormat="false" ht="12.75" hidden="false" customHeight="false" outlineLevel="0" collapsed="false">
      <c r="A26" s="169" t="n">
        <v>18</v>
      </c>
      <c r="B26" s="425" t="n">
        <f aca="false">+F25</f>
        <v>8245.40397120853</v>
      </c>
      <c r="C26" s="426" t="n">
        <f aca="false">IF($B$4-A26&gt;-1,+cos!U$61,0)</f>
        <v>2407.076374923</v>
      </c>
      <c r="D26" s="426" t="n">
        <f aca="false">(+B26*-$B$3)*-1</f>
        <v>700.859337552725</v>
      </c>
      <c r="E26" s="425" t="n">
        <f aca="false">+D26+C26</f>
        <v>3107.93571247572</v>
      </c>
      <c r="F26" s="425" t="n">
        <f aca="false">+B26-C26</f>
        <v>5838.32759628553</v>
      </c>
      <c r="G26" s="425"/>
      <c r="H26" s="425"/>
      <c r="I26" s="425"/>
      <c r="J26" s="142"/>
    </row>
    <row r="27" customFormat="false" ht="12.75" hidden="false" customHeight="false" outlineLevel="0" collapsed="false">
      <c r="A27" s="169" t="n">
        <v>19</v>
      </c>
      <c r="B27" s="425" t="n">
        <f aca="false">+F26</f>
        <v>5838.32759628553</v>
      </c>
      <c r="C27" s="426" t="n">
        <f aca="false">IF($B$4-A27&gt;-1,+cos!V$61,0)</f>
        <v>2407.076374923</v>
      </c>
      <c r="D27" s="426" t="n">
        <f aca="false">(+B27*-$B$3)*-1</f>
        <v>496.25784568427</v>
      </c>
      <c r="E27" s="425" t="n">
        <f aca="false">+D27+C27</f>
        <v>2903.33422060727</v>
      </c>
      <c r="F27" s="425" t="n">
        <f aca="false">+B27-C27</f>
        <v>3431.25122136254</v>
      </c>
      <c r="G27" s="425"/>
      <c r="H27" s="425"/>
      <c r="I27" s="425"/>
      <c r="J27" s="142"/>
    </row>
    <row r="28" customFormat="false" ht="12.75" hidden="false" customHeight="false" outlineLevel="0" collapsed="false">
      <c r="A28" s="169" t="n">
        <v>20</v>
      </c>
      <c r="B28" s="425" t="n">
        <f aca="false">+F27</f>
        <v>3431.25122136254</v>
      </c>
      <c r="C28" s="426" t="n">
        <f aca="false">IF($B$4-A28&gt;-1,+cos!W$61,0)</f>
        <v>3431.25122136254</v>
      </c>
      <c r="D28" s="426" t="n">
        <f aca="false">(+B28*-$B$3)*-1</f>
        <v>291.656353815816</v>
      </c>
      <c r="E28" s="425" t="n">
        <f aca="false">+D28+C28</f>
        <v>3722.90757517835</v>
      </c>
      <c r="F28" s="425" t="n">
        <f aca="false">+B28-C28</f>
        <v>0</v>
      </c>
      <c r="G28" s="425"/>
      <c r="H28" s="425"/>
      <c r="I28" s="425"/>
      <c r="J28" s="142"/>
    </row>
    <row r="29" customFormat="false" ht="12.75" hidden="false" customHeight="false" outlineLevel="0" collapsed="false">
      <c r="A29" s="169"/>
      <c r="B29" s="425"/>
      <c r="C29" s="425"/>
      <c r="D29" s="425"/>
      <c r="E29" s="425"/>
      <c r="F29" s="425"/>
      <c r="G29" s="425"/>
      <c r="H29" s="425"/>
      <c r="I29" s="425"/>
      <c r="J29" s="142"/>
    </row>
    <row r="30" customFormat="false" ht="12.75" hidden="false" customHeight="false" outlineLevel="0" collapsed="false">
      <c r="A30" s="169"/>
      <c r="B30" s="425"/>
      <c r="C30" s="425"/>
      <c r="D30" s="425"/>
      <c r="E30" s="425"/>
      <c r="F30" s="425"/>
      <c r="G30" s="425"/>
      <c r="H30" s="425"/>
      <c r="I30" s="425"/>
      <c r="J30" s="142"/>
    </row>
    <row r="31" customFormat="false" ht="12.75" hidden="false" customHeight="false" outlineLevel="0" collapsed="false">
      <c r="A31" s="169"/>
      <c r="B31" s="425"/>
      <c r="C31" s="425"/>
      <c r="D31" s="425"/>
      <c r="E31" s="425"/>
      <c r="F31" s="425"/>
      <c r="G31" s="425"/>
      <c r="H31" s="425"/>
      <c r="I31" s="425"/>
      <c r="J31" s="142"/>
    </row>
    <row r="32" customFormat="false" ht="12.75" hidden="false" customHeight="false" outlineLevel="0" collapsed="false">
      <c r="A32" s="169"/>
      <c r="B32" s="425"/>
      <c r="C32" s="425"/>
      <c r="D32" s="425"/>
      <c r="E32" s="425"/>
      <c r="F32" s="425"/>
      <c r="G32" s="428"/>
      <c r="H32" s="428"/>
      <c r="I32" s="425"/>
      <c r="J32" s="142"/>
    </row>
    <row r="33" customFormat="false" ht="12.75" hidden="false" customHeight="false" outlineLevel="0" collapsed="false">
      <c r="A33" s="169"/>
      <c r="B33" s="425"/>
      <c r="C33" s="425"/>
      <c r="D33" s="425"/>
      <c r="E33" s="425"/>
      <c r="F33" s="425"/>
      <c r="G33" s="425"/>
      <c r="H33" s="425"/>
      <c r="I33" s="425"/>
      <c r="J33" s="142"/>
    </row>
    <row r="34" customFormat="false" ht="12.75" hidden="false" customHeight="false" outlineLevel="0" collapsed="false">
      <c r="A34" s="169"/>
      <c r="B34" s="425"/>
      <c r="C34" s="425"/>
      <c r="D34" s="425"/>
      <c r="E34" s="425"/>
      <c r="F34" s="425"/>
      <c r="G34" s="425"/>
      <c r="H34" s="425"/>
      <c r="I34" s="425"/>
      <c r="J34" s="142"/>
    </row>
    <row r="35" customFormat="false" ht="12.75" hidden="false" customHeight="false" outlineLevel="0" collapsed="false">
      <c r="A35" s="169"/>
      <c r="B35" s="425"/>
      <c r="C35" s="425"/>
      <c r="D35" s="425"/>
      <c r="E35" s="425"/>
      <c r="F35" s="425"/>
      <c r="G35" s="425"/>
      <c r="H35" s="425"/>
      <c r="I35" s="425"/>
      <c r="J35" s="142"/>
    </row>
    <row r="36" customFormat="false" ht="12.75" hidden="false" customHeight="false" outlineLevel="0" collapsed="false">
      <c r="A36" s="169"/>
      <c r="B36" s="425"/>
      <c r="C36" s="425"/>
      <c r="D36" s="425"/>
      <c r="E36" s="425"/>
      <c r="F36" s="425"/>
      <c r="G36" s="425"/>
      <c r="H36" s="425"/>
      <c r="I36" s="425"/>
      <c r="J36" s="142"/>
    </row>
    <row r="37" customFormat="false" ht="12.75" hidden="false" customHeight="false" outlineLevel="0" collapsed="false">
      <c r="A37" s="169"/>
      <c r="B37" s="425"/>
      <c r="C37" s="425"/>
      <c r="D37" s="425"/>
      <c r="E37" s="425"/>
      <c r="F37" s="425"/>
      <c r="G37" s="425"/>
      <c r="H37" s="425"/>
      <c r="I37" s="425"/>
      <c r="J37" s="142"/>
    </row>
    <row r="38" customFormat="false" ht="12.75" hidden="false" customHeight="false" outlineLevel="0" collapsed="false">
      <c r="A38" s="169"/>
      <c r="B38" s="425"/>
      <c r="C38" s="425"/>
      <c r="D38" s="425"/>
      <c r="E38" s="425"/>
      <c r="F38" s="425"/>
      <c r="G38" s="425"/>
      <c r="H38" s="425"/>
      <c r="I38" s="425"/>
      <c r="J38" s="142"/>
    </row>
    <row r="39" customFormat="false" ht="12.75" hidden="false" customHeight="false" outlineLevel="0" collapsed="false">
      <c r="A39" s="169"/>
      <c r="B39" s="425"/>
      <c r="C39" s="425"/>
      <c r="D39" s="425"/>
      <c r="E39" s="425"/>
      <c r="F39" s="425"/>
      <c r="G39" s="425"/>
      <c r="H39" s="425"/>
      <c r="I39" s="425"/>
      <c r="J39" s="142"/>
    </row>
    <row r="40" customFormat="false" ht="12.75" hidden="false" customHeight="false" outlineLevel="0" collapsed="false">
      <c r="A40" s="169"/>
      <c r="B40" s="425"/>
      <c r="C40" s="425"/>
      <c r="D40" s="425"/>
      <c r="E40" s="425"/>
      <c r="F40" s="425"/>
      <c r="G40" s="425"/>
      <c r="H40" s="425"/>
      <c r="I40" s="425"/>
      <c r="J40" s="142"/>
    </row>
    <row r="41" customFormat="false" ht="12.75" hidden="false" customHeight="false" outlineLevel="0" collapsed="false">
      <c r="A41" s="169"/>
      <c r="B41" s="425"/>
      <c r="C41" s="425"/>
      <c r="D41" s="425"/>
      <c r="E41" s="425"/>
      <c r="F41" s="425"/>
      <c r="G41" s="425"/>
      <c r="H41" s="425"/>
      <c r="I41" s="425"/>
      <c r="J41" s="142"/>
    </row>
    <row r="42" customFormat="false" ht="12.75" hidden="false" customHeight="false" outlineLevel="0" collapsed="false">
      <c r="A42" s="169"/>
      <c r="B42" s="425"/>
      <c r="C42" s="425"/>
      <c r="D42" s="425"/>
      <c r="E42" s="425"/>
      <c r="F42" s="425"/>
      <c r="G42" s="425"/>
      <c r="H42" s="425"/>
      <c r="I42" s="425"/>
      <c r="J42" s="142"/>
    </row>
    <row r="43" customFormat="false" ht="12.75" hidden="false" customHeight="false" outlineLevel="0" collapsed="false">
      <c r="A43" s="169"/>
      <c r="B43" s="425"/>
      <c r="C43" s="425"/>
      <c r="D43" s="425"/>
      <c r="E43" s="425"/>
      <c r="F43" s="425"/>
      <c r="G43" s="425"/>
      <c r="H43" s="425"/>
      <c r="I43" s="425"/>
      <c r="J43" s="142"/>
    </row>
    <row r="44" customFormat="false" ht="12.75" hidden="false" customHeight="false" outlineLevel="0" collapsed="false">
      <c r="A44" s="169"/>
      <c r="B44" s="425"/>
      <c r="C44" s="425"/>
      <c r="D44" s="425"/>
      <c r="E44" s="425"/>
      <c r="F44" s="425"/>
      <c r="G44" s="428"/>
      <c r="H44" s="428"/>
      <c r="I44" s="425"/>
      <c r="J44" s="142"/>
    </row>
    <row r="45" customFormat="false" ht="12.75" hidden="false" customHeight="false" outlineLevel="0" collapsed="false">
      <c r="A45" s="169"/>
      <c r="B45" s="425"/>
      <c r="C45" s="425"/>
      <c r="D45" s="425"/>
      <c r="E45" s="425"/>
      <c r="F45" s="425"/>
      <c r="G45" s="425"/>
      <c r="H45" s="425"/>
      <c r="I45" s="425"/>
      <c r="J45" s="142"/>
    </row>
    <row r="46" customFormat="false" ht="12.75" hidden="false" customHeight="false" outlineLevel="0" collapsed="false">
      <c r="A46" s="169"/>
      <c r="B46" s="425"/>
      <c r="C46" s="425"/>
      <c r="D46" s="425"/>
      <c r="E46" s="425"/>
      <c r="F46" s="425"/>
      <c r="G46" s="425"/>
      <c r="H46" s="425"/>
      <c r="I46" s="425"/>
      <c r="J46" s="142"/>
    </row>
    <row r="47" customFormat="false" ht="12.75" hidden="false" customHeight="false" outlineLevel="0" collapsed="false">
      <c r="A47" s="169"/>
      <c r="B47" s="425"/>
      <c r="C47" s="425"/>
      <c r="D47" s="425"/>
      <c r="E47" s="425"/>
      <c r="F47" s="425"/>
      <c r="G47" s="425"/>
      <c r="H47" s="425"/>
      <c r="I47" s="425"/>
      <c r="J47" s="142"/>
    </row>
    <row r="48" customFormat="false" ht="12.75" hidden="false" customHeight="false" outlineLevel="0" collapsed="false">
      <c r="A48" s="169"/>
      <c r="B48" s="425"/>
      <c r="C48" s="425"/>
      <c r="D48" s="425"/>
      <c r="E48" s="425"/>
      <c r="F48" s="425"/>
      <c r="G48" s="425"/>
      <c r="H48" s="425"/>
      <c r="I48" s="425"/>
      <c r="J48" s="142"/>
    </row>
    <row r="49" customFormat="false" ht="12.75" hidden="false" customHeight="false" outlineLevel="0" collapsed="false">
      <c r="A49" s="169"/>
      <c r="B49" s="425"/>
      <c r="C49" s="425"/>
      <c r="D49" s="425"/>
      <c r="E49" s="425"/>
      <c r="F49" s="425"/>
      <c r="G49" s="425"/>
      <c r="H49" s="425"/>
      <c r="I49" s="425"/>
      <c r="J49" s="142"/>
    </row>
    <row r="50" customFormat="false" ht="12.75" hidden="false" customHeight="false" outlineLevel="0" collapsed="false">
      <c r="A50" s="169"/>
      <c r="B50" s="425"/>
      <c r="C50" s="425"/>
      <c r="D50" s="425"/>
      <c r="E50" s="425"/>
      <c r="F50" s="425"/>
      <c r="G50" s="425"/>
      <c r="H50" s="425"/>
      <c r="I50" s="425"/>
      <c r="J50" s="142"/>
    </row>
    <row r="51" customFormat="false" ht="12.75" hidden="false" customHeight="false" outlineLevel="0" collapsed="false">
      <c r="A51" s="169"/>
      <c r="B51" s="425"/>
      <c r="C51" s="425"/>
      <c r="D51" s="425"/>
      <c r="E51" s="425"/>
      <c r="F51" s="425"/>
      <c r="G51" s="425"/>
      <c r="H51" s="425"/>
      <c r="I51" s="425"/>
      <c r="J51" s="142"/>
    </row>
    <row r="52" customFormat="false" ht="12.75" hidden="false" customHeight="false" outlineLevel="0" collapsed="false">
      <c r="A52" s="169"/>
      <c r="B52" s="425"/>
      <c r="C52" s="425"/>
      <c r="D52" s="425"/>
      <c r="E52" s="425"/>
      <c r="F52" s="425"/>
      <c r="G52" s="425"/>
      <c r="H52" s="425"/>
      <c r="I52" s="425"/>
      <c r="J52" s="142"/>
    </row>
    <row r="53" customFormat="false" ht="12.75" hidden="false" customHeight="false" outlineLevel="0" collapsed="false">
      <c r="A53" s="169"/>
      <c r="B53" s="425"/>
      <c r="C53" s="425"/>
      <c r="D53" s="425"/>
      <c r="E53" s="425"/>
      <c r="F53" s="425"/>
      <c r="G53" s="425"/>
      <c r="H53" s="425"/>
      <c r="I53" s="425"/>
      <c r="J53" s="142"/>
    </row>
    <row r="54" customFormat="false" ht="12.75" hidden="false" customHeight="false" outlineLevel="0" collapsed="false">
      <c r="A54" s="169"/>
      <c r="B54" s="425"/>
      <c r="C54" s="425"/>
      <c r="D54" s="425"/>
      <c r="E54" s="425"/>
      <c r="F54" s="425"/>
      <c r="G54" s="425"/>
      <c r="H54" s="425"/>
      <c r="I54" s="425"/>
      <c r="J54" s="142"/>
    </row>
    <row r="55" customFormat="false" ht="12.75" hidden="false" customHeight="false" outlineLevel="0" collapsed="false">
      <c r="A55" s="169"/>
      <c r="B55" s="425"/>
      <c r="C55" s="425"/>
      <c r="D55" s="425"/>
      <c r="E55" s="425"/>
      <c r="F55" s="425"/>
      <c r="G55" s="425"/>
      <c r="H55" s="425"/>
      <c r="I55" s="425"/>
      <c r="J55" s="142"/>
    </row>
    <row r="56" customFormat="false" ht="12.75" hidden="false" customHeight="false" outlineLevel="0" collapsed="false">
      <c r="A56" s="169"/>
      <c r="B56" s="425"/>
      <c r="C56" s="425"/>
      <c r="D56" s="425"/>
      <c r="E56" s="425"/>
      <c r="F56" s="425"/>
      <c r="G56" s="428"/>
      <c r="H56" s="428"/>
      <c r="I56" s="425"/>
      <c r="J56" s="142"/>
    </row>
    <row r="57" customFormat="false" ht="12.75" hidden="false" customHeight="false" outlineLevel="0" collapsed="false">
      <c r="A57" s="169"/>
      <c r="B57" s="425"/>
      <c r="C57" s="425"/>
      <c r="D57" s="425"/>
      <c r="E57" s="425"/>
      <c r="F57" s="425"/>
      <c r="G57" s="425"/>
      <c r="H57" s="425"/>
      <c r="I57" s="425"/>
      <c r="J57" s="142"/>
    </row>
    <row r="58" customFormat="false" ht="12.75" hidden="false" customHeight="false" outlineLevel="0" collapsed="false">
      <c r="A58" s="169"/>
      <c r="B58" s="425"/>
      <c r="C58" s="425"/>
      <c r="D58" s="425"/>
      <c r="E58" s="425"/>
      <c r="F58" s="425"/>
      <c r="G58" s="425"/>
      <c r="H58" s="425"/>
      <c r="I58" s="425"/>
      <c r="J58" s="142"/>
    </row>
    <row r="59" customFormat="false" ht="12.75" hidden="false" customHeight="false" outlineLevel="0" collapsed="false">
      <c r="A59" s="169"/>
      <c r="B59" s="425"/>
      <c r="C59" s="425"/>
      <c r="D59" s="425"/>
      <c r="E59" s="425"/>
      <c r="F59" s="425"/>
      <c r="G59" s="425"/>
      <c r="H59" s="425"/>
      <c r="I59" s="425"/>
      <c r="J59" s="142"/>
    </row>
    <row r="60" customFormat="false" ht="12.75" hidden="false" customHeight="false" outlineLevel="0" collapsed="false">
      <c r="A60" s="169"/>
      <c r="B60" s="425"/>
      <c r="C60" s="425"/>
      <c r="D60" s="425"/>
      <c r="E60" s="425"/>
      <c r="F60" s="425"/>
      <c r="G60" s="425"/>
      <c r="H60" s="425"/>
      <c r="I60" s="425"/>
      <c r="J60" s="142"/>
    </row>
    <row r="61" customFormat="false" ht="12.75" hidden="false" customHeight="false" outlineLevel="0" collapsed="false">
      <c r="A61" s="169"/>
      <c r="B61" s="425"/>
      <c r="C61" s="425"/>
      <c r="D61" s="425"/>
      <c r="E61" s="425"/>
      <c r="F61" s="425"/>
      <c r="G61" s="425"/>
      <c r="H61" s="425"/>
      <c r="I61" s="425"/>
      <c r="J61" s="142"/>
    </row>
    <row r="62" customFormat="false" ht="12.75" hidden="false" customHeight="false" outlineLevel="0" collapsed="false">
      <c r="A62" s="169"/>
      <c r="B62" s="425"/>
      <c r="C62" s="425"/>
      <c r="D62" s="425"/>
      <c r="E62" s="425"/>
      <c r="F62" s="425"/>
      <c r="G62" s="425"/>
      <c r="H62" s="425"/>
      <c r="I62" s="425"/>
      <c r="J62" s="142"/>
    </row>
    <row r="63" customFormat="false" ht="12.75" hidden="false" customHeight="false" outlineLevel="0" collapsed="false">
      <c r="A63" s="169"/>
      <c r="B63" s="425"/>
      <c r="C63" s="425"/>
      <c r="D63" s="425"/>
      <c r="E63" s="425"/>
      <c r="F63" s="425"/>
      <c r="G63" s="425"/>
      <c r="H63" s="425"/>
      <c r="I63" s="425"/>
      <c r="J63" s="142"/>
    </row>
    <row r="64" customFormat="false" ht="12.75" hidden="false" customHeight="false" outlineLevel="0" collapsed="false">
      <c r="A64" s="169"/>
      <c r="B64" s="425"/>
      <c r="C64" s="425"/>
      <c r="D64" s="425"/>
      <c r="E64" s="425"/>
      <c r="F64" s="425"/>
      <c r="G64" s="425"/>
      <c r="H64" s="425"/>
      <c r="I64" s="425"/>
      <c r="J64" s="142"/>
    </row>
    <row r="65" customFormat="false" ht="12.75" hidden="false" customHeight="false" outlineLevel="0" collapsed="false">
      <c r="A65" s="169"/>
      <c r="B65" s="425"/>
      <c r="C65" s="425"/>
      <c r="D65" s="425"/>
      <c r="E65" s="425"/>
      <c r="F65" s="425"/>
      <c r="G65" s="425"/>
      <c r="H65" s="425"/>
      <c r="I65" s="425"/>
      <c r="J65" s="142"/>
    </row>
    <row r="66" customFormat="false" ht="12.75" hidden="false" customHeight="false" outlineLevel="0" collapsed="false">
      <c r="A66" s="169"/>
      <c r="B66" s="425"/>
      <c r="C66" s="425"/>
      <c r="D66" s="425"/>
      <c r="E66" s="425"/>
      <c r="F66" s="425"/>
      <c r="G66" s="425"/>
      <c r="H66" s="425"/>
      <c r="I66" s="425"/>
      <c r="J66" s="142"/>
    </row>
    <row r="67" customFormat="false" ht="12.75" hidden="false" customHeight="false" outlineLevel="0" collapsed="false">
      <c r="A67" s="169"/>
      <c r="B67" s="425"/>
      <c r="C67" s="425"/>
      <c r="D67" s="425"/>
      <c r="E67" s="425"/>
      <c r="F67" s="425"/>
      <c r="G67" s="425"/>
      <c r="H67" s="425"/>
      <c r="I67" s="425"/>
      <c r="J67" s="142"/>
    </row>
    <row r="68" customFormat="false" ht="12.75" hidden="false" customHeight="false" outlineLevel="0" collapsed="false">
      <c r="A68" s="169"/>
      <c r="B68" s="425"/>
      <c r="C68" s="425"/>
      <c r="D68" s="425"/>
      <c r="E68" s="425"/>
      <c r="F68" s="425"/>
      <c r="G68" s="428"/>
      <c r="H68" s="428"/>
      <c r="I68" s="425"/>
      <c r="J68" s="142"/>
    </row>
    <row r="69" customFormat="false" ht="12.75" hidden="false" customHeight="false" outlineLevel="0" collapsed="false">
      <c r="A69" s="169"/>
      <c r="B69" s="425"/>
      <c r="C69" s="425"/>
      <c r="D69" s="425"/>
      <c r="E69" s="425"/>
      <c r="F69" s="425"/>
      <c r="G69" s="425"/>
      <c r="H69" s="425"/>
      <c r="I69" s="425"/>
      <c r="J69" s="142"/>
    </row>
    <row r="70" customFormat="false" ht="12.75" hidden="false" customHeight="false" outlineLevel="0" collapsed="false">
      <c r="A70" s="169"/>
      <c r="B70" s="425"/>
      <c r="C70" s="425"/>
      <c r="D70" s="425"/>
      <c r="E70" s="425"/>
      <c r="F70" s="425"/>
      <c r="G70" s="425"/>
      <c r="H70" s="425"/>
      <c r="I70" s="425"/>
      <c r="J70" s="142"/>
    </row>
    <row r="71" customFormat="false" ht="12.75" hidden="false" customHeight="false" outlineLevel="0" collapsed="false">
      <c r="A71" s="169"/>
      <c r="B71" s="425"/>
      <c r="C71" s="425"/>
      <c r="D71" s="425"/>
      <c r="E71" s="425"/>
      <c r="F71" s="425"/>
      <c r="G71" s="425"/>
      <c r="H71" s="425"/>
      <c r="I71" s="425"/>
      <c r="J71" s="142"/>
    </row>
    <row r="72" customFormat="false" ht="12.75" hidden="false" customHeight="false" outlineLevel="0" collapsed="false">
      <c r="A72" s="169"/>
      <c r="B72" s="425"/>
      <c r="C72" s="425"/>
      <c r="D72" s="425"/>
      <c r="E72" s="425"/>
      <c r="F72" s="425"/>
      <c r="G72" s="425"/>
      <c r="H72" s="425"/>
      <c r="I72" s="425"/>
      <c r="J72" s="142"/>
    </row>
    <row r="73" customFormat="false" ht="12.75" hidden="false" customHeight="false" outlineLevel="0" collapsed="false">
      <c r="A73" s="169"/>
      <c r="B73" s="425"/>
      <c r="C73" s="425"/>
      <c r="D73" s="425"/>
      <c r="E73" s="425"/>
      <c r="F73" s="425"/>
      <c r="G73" s="425"/>
      <c r="H73" s="425"/>
      <c r="I73" s="425"/>
      <c r="J73" s="142"/>
    </row>
    <row r="74" customFormat="false" ht="12.75" hidden="false" customHeight="false" outlineLevel="0" collapsed="false">
      <c r="A74" s="169"/>
      <c r="B74" s="425"/>
      <c r="C74" s="425"/>
      <c r="D74" s="425"/>
      <c r="E74" s="425"/>
      <c r="F74" s="425"/>
      <c r="G74" s="425"/>
      <c r="H74" s="425"/>
      <c r="I74" s="425"/>
      <c r="J74" s="142"/>
    </row>
    <row r="75" customFormat="false" ht="12.75" hidden="false" customHeight="false" outlineLevel="0" collapsed="false">
      <c r="A75" s="169"/>
      <c r="B75" s="425"/>
      <c r="C75" s="425"/>
      <c r="D75" s="425"/>
      <c r="E75" s="425"/>
      <c r="F75" s="425"/>
      <c r="G75" s="425"/>
      <c r="H75" s="425"/>
      <c r="I75" s="425"/>
      <c r="J75" s="142"/>
    </row>
    <row r="76" customFormat="false" ht="12.75" hidden="false" customHeight="false" outlineLevel="0" collapsed="false">
      <c r="A76" s="169"/>
      <c r="B76" s="425"/>
      <c r="C76" s="425"/>
      <c r="D76" s="425"/>
      <c r="E76" s="425"/>
      <c r="F76" s="425"/>
      <c r="G76" s="425"/>
      <c r="H76" s="425"/>
      <c r="I76" s="425"/>
      <c r="J76" s="142"/>
    </row>
    <row r="77" customFormat="false" ht="12.75" hidden="false" customHeight="false" outlineLevel="0" collapsed="false">
      <c r="A77" s="169"/>
      <c r="B77" s="425"/>
      <c r="C77" s="425"/>
      <c r="D77" s="425"/>
      <c r="E77" s="425"/>
      <c r="F77" s="425"/>
      <c r="G77" s="425"/>
      <c r="H77" s="425"/>
      <c r="I77" s="425"/>
      <c r="J77" s="142"/>
    </row>
    <row r="78" customFormat="false" ht="12.75" hidden="false" customHeight="false" outlineLevel="0" collapsed="false">
      <c r="A78" s="169"/>
      <c r="B78" s="425"/>
      <c r="C78" s="425"/>
      <c r="D78" s="425"/>
      <c r="E78" s="425"/>
      <c r="F78" s="425"/>
      <c r="G78" s="425"/>
      <c r="H78" s="425"/>
      <c r="I78" s="425"/>
      <c r="J78" s="142"/>
    </row>
    <row r="79" customFormat="false" ht="12.75" hidden="false" customHeight="false" outlineLevel="0" collapsed="false">
      <c r="A79" s="169"/>
      <c r="B79" s="425"/>
      <c r="C79" s="425"/>
      <c r="D79" s="425"/>
      <c r="E79" s="425"/>
      <c r="F79" s="425"/>
      <c r="G79" s="425"/>
      <c r="H79" s="425"/>
      <c r="I79" s="425"/>
      <c r="J79" s="142"/>
    </row>
    <row r="80" customFormat="false" ht="12.75" hidden="false" customHeight="false" outlineLevel="0" collapsed="false">
      <c r="A80" s="169"/>
      <c r="B80" s="425"/>
      <c r="C80" s="425"/>
      <c r="D80" s="425"/>
      <c r="E80" s="425"/>
      <c r="F80" s="425"/>
      <c r="G80" s="428"/>
      <c r="H80" s="428"/>
      <c r="I80" s="425"/>
      <c r="J80" s="142"/>
    </row>
    <row r="81" customFormat="false" ht="12.75" hidden="false" customHeight="false" outlineLevel="0" collapsed="false">
      <c r="A81" s="169"/>
      <c r="B81" s="425"/>
      <c r="C81" s="425"/>
      <c r="D81" s="425"/>
      <c r="E81" s="425"/>
      <c r="F81" s="425"/>
      <c r="G81" s="425"/>
      <c r="H81" s="425"/>
      <c r="I81" s="425"/>
      <c r="J81" s="142"/>
    </row>
    <row r="82" customFormat="false" ht="12.75" hidden="false" customHeight="false" outlineLevel="0" collapsed="false">
      <c r="A82" s="169"/>
      <c r="B82" s="425"/>
      <c r="C82" s="425"/>
      <c r="D82" s="425"/>
      <c r="E82" s="425"/>
      <c r="F82" s="425"/>
      <c r="G82" s="425"/>
      <c r="H82" s="425"/>
      <c r="I82" s="425"/>
      <c r="J82" s="142"/>
    </row>
    <row r="83" customFormat="false" ht="12.75" hidden="false" customHeight="false" outlineLevel="0" collapsed="false">
      <c r="A83" s="169"/>
      <c r="B83" s="425"/>
      <c r="C83" s="425"/>
      <c r="D83" s="425"/>
      <c r="E83" s="425"/>
      <c r="F83" s="425"/>
      <c r="G83" s="425"/>
      <c r="H83" s="425"/>
      <c r="I83" s="425"/>
      <c r="J83" s="142"/>
    </row>
    <row r="84" customFormat="false" ht="12.75" hidden="false" customHeight="false" outlineLevel="0" collapsed="false">
      <c r="A84" s="169"/>
      <c r="B84" s="425"/>
      <c r="C84" s="425"/>
      <c r="D84" s="425"/>
      <c r="E84" s="425"/>
      <c r="F84" s="425"/>
      <c r="G84" s="425"/>
      <c r="H84" s="425"/>
      <c r="I84" s="425"/>
      <c r="J84" s="142"/>
    </row>
    <row r="85" customFormat="false" ht="12.75" hidden="false" customHeight="false" outlineLevel="0" collapsed="false">
      <c r="A85" s="169"/>
      <c r="B85" s="425"/>
      <c r="C85" s="425"/>
      <c r="D85" s="425"/>
      <c r="E85" s="425"/>
      <c r="F85" s="425"/>
      <c r="G85" s="425"/>
      <c r="H85" s="425"/>
      <c r="I85" s="425"/>
      <c r="J85" s="142"/>
    </row>
    <row r="86" customFormat="false" ht="12.75" hidden="false" customHeight="false" outlineLevel="0" collapsed="false">
      <c r="A86" s="169"/>
      <c r="B86" s="425"/>
      <c r="C86" s="425"/>
      <c r="D86" s="425"/>
      <c r="E86" s="425"/>
      <c r="F86" s="425"/>
      <c r="G86" s="425"/>
      <c r="H86" s="425"/>
      <c r="I86" s="425"/>
      <c r="J86" s="142"/>
    </row>
    <row r="87" customFormat="false" ht="12.75" hidden="false" customHeight="false" outlineLevel="0" collapsed="false">
      <c r="A87" s="169"/>
      <c r="B87" s="425"/>
      <c r="C87" s="425"/>
      <c r="D87" s="425"/>
      <c r="E87" s="425"/>
      <c r="F87" s="425"/>
      <c r="G87" s="425"/>
      <c r="H87" s="425"/>
      <c r="I87" s="425"/>
      <c r="J87" s="142"/>
    </row>
    <row r="88" customFormat="false" ht="12.75" hidden="false" customHeight="false" outlineLevel="0" collapsed="false">
      <c r="A88" s="169"/>
      <c r="B88" s="425"/>
      <c r="C88" s="425"/>
      <c r="D88" s="425"/>
      <c r="E88" s="425"/>
      <c r="F88" s="425"/>
      <c r="G88" s="425"/>
      <c r="H88" s="425"/>
      <c r="I88" s="425"/>
      <c r="J88" s="142"/>
    </row>
    <row r="89" customFormat="false" ht="12.75" hidden="false" customHeight="false" outlineLevel="0" collapsed="false">
      <c r="A89" s="169"/>
      <c r="B89" s="425"/>
      <c r="C89" s="425"/>
      <c r="D89" s="425"/>
      <c r="E89" s="425"/>
      <c r="F89" s="425"/>
      <c r="G89" s="425"/>
      <c r="H89" s="425"/>
      <c r="I89" s="425"/>
      <c r="J89" s="142"/>
    </row>
    <row r="90" customFormat="false" ht="12.75" hidden="false" customHeight="false" outlineLevel="0" collapsed="false">
      <c r="A90" s="169"/>
      <c r="B90" s="425"/>
      <c r="C90" s="425"/>
      <c r="D90" s="425"/>
      <c r="E90" s="425"/>
      <c r="F90" s="425"/>
      <c r="G90" s="142"/>
      <c r="H90" s="142"/>
      <c r="I90" s="142"/>
      <c r="J90" s="142"/>
    </row>
    <row r="91" customFormat="false" ht="12.75" hidden="false" customHeight="false" outlineLevel="0" collapsed="false">
      <c r="A91" s="169"/>
      <c r="B91" s="425"/>
      <c r="C91" s="425"/>
      <c r="D91" s="425"/>
      <c r="E91" s="425"/>
      <c r="F91" s="425"/>
      <c r="G91" s="142"/>
      <c r="H91" s="142"/>
      <c r="I91" s="142"/>
      <c r="J91" s="142"/>
    </row>
    <row r="92" customFormat="false" ht="12.75" hidden="false" customHeight="false" outlineLevel="0" collapsed="false">
      <c r="A92" s="169"/>
      <c r="B92" s="425"/>
      <c r="C92" s="425"/>
      <c r="D92" s="425"/>
      <c r="E92" s="425"/>
      <c r="F92" s="425"/>
      <c r="G92" s="428"/>
      <c r="H92" s="428"/>
      <c r="I92" s="142"/>
      <c r="J92" s="142"/>
    </row>
    <row r="93" customFormat="false" ht="12.75" hidden="false" customHeight="false" outlineLevel="0" collapsed="false">
      <c r="A93" s="169"/>
      <c r="B93" s="425"/>
      <c r="C93" s="425"/>
      <c r="D93" s="425"/>
      <c r="E93" s="425"/>
      <c r="F93" s="425"/>
      <c r="G93" s="142"/>
      <c r="H93" s="142"/>
      <c r="I93" s="142"/>
      <c r="J93" s="142"/>
    </row>
    <row r="94" customFormat="false" ht="12.75" hidden="false" customHeight="false" outlineLevel="0" collapsed="false">
      <c r="A94" s="169"/>
      <c r="B94" s="425"/>
      <c r="C94" s="425"/>
      <c r="D94" s="425"/>
      <c r="E94" s="425"/>
      <c r="F94" s="425"/>
      <c r="G94" s="142"/>
      <c r="H94" s="142"/>
      <c r="I94" s="142"/>
      <c r="J94" s="142"/>
    </row>
    <row r="95" customFormat="false" ht="12.75" hidden="false" customHeight="false" outlineLevel="0" collapsed="false">
      <c r="A95" s="169"/>
      <c r="B95" s="425"/>
      <c r="C95" s="425"/>
      <c r="D95" s="425"/>
      <c r="E95" s="425"/>
      <c r="F95" s="425"/>
      <c r="G95" s="142"/>
      <c r="H95" s="142"/>
      <c r="I95" s="142"/>
      <c r="J95" s="142"/>
    </row>
    <row r="96" customFormat="false" ht="12.75" hidden="false" customHeight="false" outlineLevel="0" collapsed="false">
      <c r="A96" s="169"/>
      <c r="B96" s="425"/>
      <c r="C96" s="425"/>
      <c r="D96" s="425"/>
      <c r="E96" s="425"/>
      <c r="F96" s="425"/>
      <c r="G96" s="142"/>
      <c r="H96" s="142"/>
      <c r="I96" s="142"/>
      <c r="J96" s="142"/>
    </row>
    <row r="97" customFormat="false" ht="12.75" hidden="false" customHeight="false" outlineLevel="0" collapsed="false">
      <c r="A97" s="169"/>
      <c r="B97" s="425"/>
      <c r="C97" s="425"/>
      <c r="D97" s="425"/>
      <c r="E97" s="425"/>
      <c r="F97" s="425"/>
      <c r="G97" s="142"/>
      <c r="H97" s="142"/>
      <c r="I97" s="142"/>
      <c r="J97" s="142"/>
    </row>
    <row r="98" customFormat="false" ht="12.75" hidden="false" customHeight="false" outlineLevel="0" collapsed="false">
      <c r="A98" s="169"/>
      <c r="B98" s="425"/>
      <c r="C98" s="425"/>
      <c r="D98" s="425"/>
      <c r="E98" s="425"/>
      <c r="F98" s="425"/>
      <c r="G98" s="142"/>
      <c r="H98" s="142"/>
      <c r="I98" s="142"/>
      <c r="J98" s="142"/>
    </row>
    <row r="99" customFormat="false" ht="12.75" hidden="false" customHeight="false" outlineLevel="0" collapsed="false">
      <c r="A99" s="169"/>
      <c r="B99" s="425"/>
      <c r="C99" s="425"/>
      <c r="D99" s="425"/>
      <c r="E99" s="425"/>
      <c r="F99" s="425"/>
      <c r="G99" s="142"/>
      <c r="H99" s="142"/>
      <c r="I99" s="142"/>
      <c r="J99" s="142"/>
    </row>
    <row r="100" customFormat="false" ht="12.75" hidden="false" customHeight="false" outlineLevel="0" collapsed="false">
      <c r="A100" s="169"/>
      <c r="B100" s="425"/>
      <c r="C100" s="425"/>
      <c r="D100" s="425"/>
      <c r="E100" s="425"/>
      <c r="F100" s="425"/>
      <c r="G100" s="142"/>
      <c r="H100" s="142"/>
      <c r="I100" s="142"/>
      <c r="J100" s="142"/>
    </row>
    <row r="101" customFormat="false" ht="12.75" hidden="false" customHeight="false" outlineLevel="0" collapsed="false">
      <c r="A101" s="169"/>
      <c r="B101" s="425"/>
      <c r="C101" s="425"/>
      <c r="D101" s="425"/>
      <c r="E101" s="425"/>
      <c r="F101" s="425"/>
      <c r="G101" s="142"/>
      <c r="H101" s="142"/>
      <c r="I101" s="142"/>
      <c r="J101" s="142"/>
    </row>
    <row r="102" customFormat="false" ht="12.75" hidden="false" customHeight="false" outlineLevel="0" collapsed="false">
      <c r="A102" s="169"/>
      <c r="B102" s="425"/>
      <c r="C102" s="425"/>
      <c r="D102" s="425"/>
      <c r="E102" s="425"/>
      <c r="F102" s="425"/>
      <c r="G102" s="142"/>
      <c r="H102" s="142"/>
      <c r="I102" s="142"/>
      <c r="J102" s="142"/>
    </row>
    <row r="103" customFormat="false" ht="12.75" hidden="false" customHeight="false" outlineLevel="0" collapsed="false">
      <c r="A103" s="169"/>
      <c r="B103" s="425"/>
      <c r="C103" s="425"/>
      <c r="D103" s="425"/>
      <c r="E103" s="425"/>
      <c r="F103" s="425"/>
      <c r="G103" s="142"/>
      <c r="H103" s="142"/>
      <c r="I103" s="142"/>
      <c r="J103" s="142"/>
    </row>
    <row r="104" customFormat="false" ht="12.75" hidden="false" customHeight="false" outlineLevel="0" collapsed="false">
      <c r="A104" s="169"/>
      <c r="B104" s="425"/>
      <c r="C104" s="425"/>
      <c r="D104" s="425"/>
      <c r="E104" s="425"/>
      <c r="F104" s="425"/>
      <c r="G104" s="428"/>
      <c r="H104" s="428"/>
      <c r="I104" s="142"/>
      <c r="J104" s="142"/>
    </row>
    <row r="105" customFormat="false" ht="12.75" hidden="false" customHeight="false" outlineLevel="0" collapsed="false">
      <c r="A105" s="169"/>
      <c r="B105" s="425"/>
      <c r="C105" s="425"/>
      <c r="D105" s="425"/>
      <c r="E105" s="425"/>
      <c r="F105" s="425"/>
      <c r="G105" s="142"/>
      <c r="H105" s="142"/>
      <c r="I105" s="142"/>
      <c r="J105" s="142"/>
    </row>
    <row r="106" customFormat="false" ht="12.75" hidden="false" customHeight="false" outlineLevel="0" collapsed="false">
      <c r="A106" s="169"/>
      <c r="B106" s="425"/>
      <c r="C106" s="425"/>
      <c r="D106" s="425"/>
      <c r="E106" s="425"/>
      <c r="F106" s="425"/>
      <c r="G106" s="142"/>
      <c r="H106" s="142"/>
      <c r="I106" s="142"/>
      <c r="J106" s="142"/>
    </row>
    <row r="107" customFormat="false" ht="12.75" hidden="false" customHeight="false" outlineLevel="0" collapsed="false">
      <c r="A107" s="169"/>
      <c r="B107" s="425"/>
      <c r="C107" s="425"/>
      <c r="D107" s="425"/>
      <c r="E107" s="425"/>
      <c r="F107" s="425"/>
      <c r="G107" s="142"/>
      <c r="H107" s="142"/>
      <c r="I107" s="142"/>
      <c r="J107" s="142"/>
    </row>
    <row r="108" customFormat="false" ht="12.75" hidden="false" customHeight="false" outlineLevel="0" collapsed="false">
      <c r="A108" s="169"/>
      <c r="B108" s="425"/>
      <c r="C108" s="425"/>
      <c r="D108" s="425"/>
      <c r="E108" s="425"/>
      <c r="F108" s="425"/>
      <c r="G108" s="142"/>
      <c r="H108" s="142"/>
      <c r="I108" s="142"/>
      <c r="J108" s="142"/>
    </row>
    <row r="109" customFormat="false" ht="12.75" hidden="false" customHeight="false" outlineLevel="0" collapsed="false">
      <c r="A109" s="169"/>
      <c r="B109" s="425"/>
      <c r="C109" s="425"/>
      <c r="D109" s="425"/>
      <c r="E109" s="425"/>
      <c r="F109" s="425"/>
      <c r="G109" s="142"/>
      <c r="H109" s="142"/>
      <c r="I109" s="142"/>
      <c r="J109" s="142"/>
    </row>
    <row r="110" customFormat="false" ht="12.75" hidden="false" customHeight="false" outlineLevel="0" collapsed="false">
      <c r="A110" s="169"/>
      <c r="B110" s="425"/>
      <c r="C110" s="425"/>
      <c r="D110" s="425"/>
      <c r="E110" s="425"/>
      <c r="F110" s="425"/>
      <c r="G110" s="142"/>
      <c r="H110" s="142"/>
      <c r="I110" s="142"/>
      <c r="J110" s="142"/>
    </row>
    <row r="111" customFormat="false" ht="12.75" hidden="false" customHeight="false" outlineLevel="0" collapsed="false">
      <c r="A111" s="169"/>
      <c r="B111" s="425"/>
      <c r="C111" s="425"/>
      <c r="D111" s="425"/>
      <c r="E111" s="425"/>
      <c r="F111" s="425"/>
      <c r="G111" s="142"/>
      <c r="H111" s="142"/>
      <c r="I111" s="142"/>
      <c r="J111" s="142"/>
    </row>
    <row r="112" customFormat="false" ht="12.75" hidden="false" customHeight="false" outlineLevel="0" collapsed="false">
      <c r="A112" s="169"/>
      <c r="B112" s="425"/>
      <c r="C112" s="425"/>
      <c r="D112" s="425"/>
      <c r="E112" s="425"/>
      <c r="F112" s="425"/>
      <c r="G112" s="142"/>
      <c r="H112" s="142"/>
      <c r="I112" s="142"/>
      <c r="J112" s="142"/>
    </row>
    <row r="113" customFormat="false" ht="12.75" hidden="false" customHeight="false" outlineLevel="0" collapsed="false">
      <c r="A113" s="169"/>
      <c r="B113" s="425"/>
      <c r="C113" s="425"/>
      <c r="D113" s="425"/>
      <c r="E113" s="425"/>
      <c r="F113" s="425"/>
      <c r="G113" s="142"/>
      <c r="H113" s="142"/>
      <c r="I113" s="142"/>
      <c r="J113" s="142"/>
    </row>
    <row r="114" customFormat="false" ht="12.75" hidden="false" customHeight="false" outlineLevel="0" collapsed="false">
      <c r="A114" s="169"/>
      <c r="B114" s="425"/>
      <c r="C114" s="425"/>
      <c r="D114" s="425"/>
      <c r="E114" s="425"/>
      <c r="F114" s="425"/>
      <c r="G114" s="142"/>
      <c r="H114" s="142"/>
      <c r="I114" s="142"/>
      <c r="J114" s="142"/>
    </row>
    <row r="115" customFormat="false" ht="12.75" hidden="false" customHeight="false" outlineLevel="0" collapsed="false">
      <c r="A115" s="169"/>
      <c r="B115" s="425"/>
      <c r="C115" s="425"/>
      <c r="D115" s="425"/>
      <c r="E115" s="425"/>
      <c r="F115" s="425"/>
      <c r="G115" s="142"/>
      <c r="H115" s="142"/>
      <c r="I115" s="142"/>
      <c r="J115" s="142"/>
    </row>
    <row r="116" customFormat="false" ht="12.75" hidden="false" customHeight="false" outlineLevel="0" collapsed="false">
      <c r="A116" s="169"/>
      <c r="B116" s="425"/>
      <c r="C116" s="425"/>
      <c r="D116" s="425"/>
      <c r="E116" s="425"/>
      <c r="F116" s="425"/>
      <c r="G116" s="428"/>
      <c r="H116" s="428"/>
      <c r="I116" s="142"/>
      <c r="J116" s="142"/>
    </row>
    <row r="117" customFormat="false" ht="12.75" hidden="false" customHeight="false" outlineLevel="0" collapsed="false">
      <c r="A117" s="169"/>
      <c r="B117" s="425"/>
      <c r="C117" s="425"/>
      <c r="D117" s="425"/>
      <c r="E117" s="425"/>
      <c r="F117" s="425"/>
      <c r="G117" s="142"/>
      <c r="H117" s="142"/>
      <c r="I117" s="142"/>
      <c r="J117" s="142"/>
    </row>
    <row r="118" customFormat="false" ht="12.75" hidden="false" customHeight="false" outlineLevel="0" collapsed="false">
      <c r="A118" s="169"/>
      <c r="B118" s="425"/>
      <c r="C118" s="425"/>
      <c r="D118" s="425"/>
      <c r="E118" s="425"/>
      <c r="F118" s="425"/>
      <c r="G118" s="142"/>
      <c r="H118" s="142"/>
      <c r="I118" s="142"/>
      <c r="J118" s="142"/>
    </row>
    <row r="119" customFormat="false" ht="12.75" hidden="false" customHeight="false" outlineLevel="0" collapsed="false">
      <c r="A119" s="169"/>
      <c r="B119" s="425"/>
      <c r="C119" s="425"/>
      <c r="D119" s="425"/>
      <c r="E119" s="425"/>
      <c r="F119" s="425"/>
      <c r="G119" s="142"/>
      <c r="H119" s="142"/>
      <c r="I119" s="142"/>
      <c r="J119" s="142"/>
    </row>
    <row r="120" customFormat="false" ht="12.75" hidden="false" customHeight="false" outlineLevel="0" collapsed="false">
      <c r="A120" s="169"/>
      <c r="B120" s="425"/>
      <c r="C120" s="425"/>
      <c r="D120" s="425"/>
      <c r="E120" s="425"/>
      <c r="F120" s="425"/>
      <c r="G120" s="142"/>
      <c r="H120" s="142"/>
      <c r="I120" s="142"/>
      <c r="J120" s="142"/>
    </row>
    <row r="121" customFormat="false" ht="12.75" hidden="false" customHeight="false" outlineLevel="0" collapsed="false">
      <c r="A121" s="169"/>
      <c r="B121" s="425"/>
      <c r="C121" s="425"/>
      <c r="D121" s="425"/>
      <c r="E121" s="425"/>
      <c r="F121" s="425"/>
      <c r="G121" s="142"/>
      <c r="H121" s="142"/>
      <c r="I121" s="142"/>
      <c r="J121" s="142"/>
    </row>
    <row r="122" customFormat="false" ht="12.75" hidden="false" customHeight="false" outlineLevel="0" collapsed="false">
      <c r="A122" s="169"/>
      <c r="B122" s="425"/>
      <c r="C122" s="425"/>
      <c r="D122" s="425"/>
      <c r="E122" s="425"/>
      <c r="F122" s="425"/>
      <c r="G122" s="142"/>
      <c r="H122" s="142"/>
      <c r="I122" s="142"/>
      <c r="J122" s="142"/>
    </row>
    <row r="123" customFormat="false" ht="12.75" hidden="false" customHeight="false" outlineLevel="0" collapsed="false">
      <c r="A123" s="169"/>
      <c r="B123" s="425"/>
      <c r="C123" s="425"/>
      <c r="D123" s="425"/>
      <c r="E123" s="425"/>
      <c r="F123" s="425"/>
      <c r="G123" s="142"/>
      <c r="H123" s="142"/>
      <c r="I123" s="142"/>
      <c r="J123" s="142"/>
    </row>
    <row r="124" customFormat="false" ht="12.75" hidden="false" customHeight="false" outlineLevel="0" collapsed="false">
      <c r="A124" s="169"/>
      <c r="B124" s="425"/>
      <c r="C124" s="425"/>
      <c r="D124" s="425"/>
      <c r="E124" s="425"/>
      <c r="F124" s="425"/>
      <c r="G124" s="142"/>
      <c r="H124" s="142"/>
      <c r="I124" s="142"/>
      <c r="J124" s="142"/>
    </row>
    <row r="125" customFormat="false" ht="12.75" hidden="false" customHeight="false" outlineLevel="0" collapsed="false">
      <c r="A125" s="169"/>
      <c r="B125" s="425"/>
      <c r="C125" s="425"/>
      <c r="D125" s="425"/>
      <c r="E125" s="425"/>
      <c r="F125" s="425"/>
      <c r="G125" s="142"/>
      <c r="H125" s="142"/>
      <c r="I125" s="142"/>
      <c r="J125" s="142"/>
    </row>
    <row r="126" customFormat="false" ht="12.75" hidden="false" customHeight="false" outlineLevel="0" collapsed="false">
      <c r="A126" s="169"/>
      <c r="B126" s="425"/>
      <c r="C126" s="425"/>
      <c r="D126" s="425"/>
      <c r="E126" s="425"/>
      <c r="F126" s="425"/>
      <c r="G126" s="142"/>
      <c r="H126" s="142"/>
      <c r="I126" s="142"/>
      <c r="J126" s="142"/>
    </row>
    <row r="127" customFormat="false" ht="12.75" hidden="false" customHeight="false" outlineLevel="0" collapsed="false">
      <c r="A127" s="169"/>
      <c r="B127" s="425"/>
      <c r="C127" s="425"/>
      <c r="D127" s="425"/>
      <c r="E127" s="425"/>
      <c r="F127" s="425"/>
      <c r="G127" s="142"/>
      <c r="H127" s="142"/>
      <c r="I127" s="142"/>
      <c r="J127" s="142"/>
    </row>
    <row r="128" customFormat="false" ht="12.75" hidden="false" customHeight="false" outlineLevel="0" collapsed="false">
      <c r="A128" s="169"/>
      <c r="B128" s="425"/>
      <c r="C128" s="425"/>
      <c r="D128" s="425"/>
      <c r="E128" s="425"/>
      <c r="F128" s="425"/>
      <c r="G128" s="428"/>
      <c r="H128" s="428"/>
      <c r="I128" s="142"/>
      <c r="J128" s="142"/>
    </row>
    <row r="129" customFormat="false" ht="12.75" hidden="false" customHeight="false" outlineLevel="0" collapsed="false">
      <c r="A129" s="169"/>
      <c r="B129" s="425"/>
      <c r="C129" s="425"/>
      <c r="D129" s="425"/>
      <c r="E129" s="425"/>
      <c r="F129" s="425"/>
      <c r="G129" s="142"/>
      <c r="H129" s="142"/>
      <c r="I129" s="142"/>
      <c r="J129" s="142"/>
    </row>
    <row r="130" customFormat="false" ht="12.75" hidden="false" customHeight="false" outlineLevel="0" collapsed="false">
      <c r="A130" s="169"/>
      <c r="B130" s="425"/>
      <c r="C130" s="425"/>
      <c r="D130" s="425"/>
      <c r="E130" s="425"/>
      <c r="F130" s="425"/>
      <c r="G130" s="142"/>
      <c r="H130" s="142"/>
      <c r="I130" s="142"/>
      <c r="J130" s="142"/>
    </row>
    <row r="131" customFormat="false" ht="12.75" hidden="false" customHeight="false" outlineLevel="0" collapsed="false">
      <c r="A131" s="169"/>
      <c r="B131" s="425"/>
      <c r="C131" s="425"/>
      <c r="D131" s="425"/>
      <c r="E131" s="425"/>
      <c r="F131" s="425"/>
      <c r="G131" s="142"/>
      <c r="H131" s="142"/>
      <c r="I131" s="142"/>
      <c r="J131" s="142"/>
    </row>
    <row r="132" customFormat="false" ht="12.75" hidden="false" customHeight="false" outlineLevel="0" collapsed="false">
      <c r="A132" s="169"/>
      <c r="B132" s="425"/>
      <c r="C132" s="425"/>
      <c r="D132" s="425"/>
      <c r="E132" s="425"/>
      <c r="F132" s="425"/>
      <c r="G132" s="142"/>
      <c r="H132" s="142"/>
      <c r="I132" s="142"/>
      <c r="J132" s="142"/>
    </row>
    <row r="133" customFormat="false" ht="12.75" hidden="false" customHeight="false" outlineLevel="0" collapsed="false">
      <c r="A133" s="169"/>
      <c r="B133" s="425"/>
      <c r="C133" s="425"/>
      <c r="D133" s="425"/>
      <c r="E133" s="425"/>
      <c r="F133" s="425"/>
      <c r="G133" s="142"/>
      <c r="H133" s="142"/>
      <c r="I133" s="142"/>
      <c r="J133" s="142"/>
    </row>
    <row r="134" customFormat="false" ht="12.75" hidden="false" customHeight="false" outlineLevel="0" collapsed="false">
      <c r="A134" s="169"/>
      <c r="B134" s="425"/>
      <c r="C134" s="425"/>
      <c r="D134" s="425"/>
      <c r="E134" s="425"/>
      <c r="F134" s="425"/>
      <c r="G134" s="142"/>
      <c r="H134" s="142"/>
      <c r="I134" s="142"/>
      <c r="J134" s="142"/>
    </row>
    <row r="135" customFormat="false" ht="12.75" hidden="false" customHeight="false" outlineLevel="0" collapsed="false">
      <c r="A135" s="169"/>
      <c r="B135" s="425"/>
      <c r="C135" s="425"/>
      <c r="D135" s="425"/>
      <c r="E135" s="425"/>
      <c r="F135" s="425"/>
      <c r="G135" s="142"/>
      <c r="H135" s="142"/>
      <c r="I135" s="142"/>
      <c r="J135" s="142"/>
    </row>
    <row r="136" customFormat="false" ht="12.75" hidden="false" customHeight="false" outlineLevel="0" collapsed="false">
      <c r="A136" s="169"/>
      <c r="B136" s="425"/>
      <c r="C136" s="425"/>
      <c r="D136" s="425"/>
      <c r="E136" s="425"/>
      <c r="F136" s="425"/>
      <c r="G136" s="142"/>
      <c r="H136" s="142"/>
      <c r="I136" s="142"/>
      <c r="J136" s="142"/>
    </row>
    <row r="137" customFormat="false" ht="12.75" hidden="false" customHeight="false" outlineLevel="0" collapsed="false">
      <c r="A137" s="169"/>
      <c r="B137" s="425"/>
      <c r="C137" s="425"/>
      <c r="D137" s="425"/>
      <c r="E137" s="425"/>
      <c r="F137" s="425"/>
      <c r="G137" s="142"/>
      <c r="H137" s="142"/>
      <c r="I137" s="142"/>
      <c r="J137" s="142"/>
    </row>
    <row r="138" customFormat="false" ht="12.75" hidden="false" customHeight="false" outlineLevel="0" collapsed="false">
      <c r="A138" s="169"/>
      <c r="B138" s="425"/>
      <c r="C138" s="425"/>
      <c r="D138" s="425"/>
      <c r="E138" s="425"/>
      <c r="F138" s="425"/>
      <c r="G138" s="142"/>
      <c r="H138" s="142"/>
      <c r="I138" s="142"/>
      <c r="J138" s="142"/>
    </row>
    <row r="139" customFormat="false" ht="12.75" hidden="false" customHeight="false" outlineLevel="0" collapsed="false">
      <c r="A139" s="169"/>
      <c r="B139" s="425"/>
      <c r="C139" s="425"/>
      <c r="D139" s="425"/>
      <c r="E139" s="425"/>
      <c r="F139" s="425"/>
      <c r="G139" s="142"/>
      <c r="H139" s="142"/>
      <c r="I139" s="142"/>
      <c r="J139" s="142"/>
    </row>
    <row r="140" customFormat="false" ht="12.75" hidden="false" customHeight="false" outlineLevel="0" collapsed="false">
      <c r="A140" s="169"/>
      <c r="B140" s="425"/>
      <c r="C140" s="425"/>
      <c r="D140" s="425"/>
      <c r="E140" s="425"/>
      <c r="F140" s="425"/>
      <c r="G140" s="428"/>
      <c r="H140" s="428"/>
      <c r="I140" s="142"/>
      <c r="J140" s="142"/>
    </row>
    <row r="141" customFormat="false" ht="12.75" hidden="false" customHeight="false" outlineLevel="0" collapsed="false">
      <c r="A141" s="169"/>
      <c r="B141" s="425"/>
      <c r="C141" s="425"/>
      <c r="D141" s="425"/>
      <c r="E141" s="425"/>
      <c r="F141" s="425"/>
      <c r="G141" s="142"/>
      <c r="H141" s="142"/>
      <c r="I141" s="142"/>
      <c r="J141" s="142"/>
    </row>
    <row r="142" customFormat="false" ht="12.75" hidden="false" customHeight="false" outlineLevel="0" collapsed="false">
      <c r="A142" s="169"/>
      <c r="B142" s="425"/>
      <c r="C142" s="425"/>
      <c r="D142" s="425"/>
      <c r="E142" s="425"/>
      <c r="F142" s="425"/>
      <c r="G142" s="142"/>
      <c r="H142" s="142"/>
      <c r="I142" s="142"/>
      <c r="J142" s="142"/>
    </row>
    <row r="143" customFormat="false" ht="12.75" hidden="false" customHeight="false" outlineLevel="0" collapsed="false">
      <c r="A143" s="169"/>
      <c r="B143" s="425"/>
      <c r="C143" s="425"/>
      <c r="D143" s="425"/>
      <c r="E143" s="425"/>
      <c r="F143" s="425"/>
      <c r="G143" s="142"/>
      <c r="H143" s="142"/>
      <c r="I143" s="142"/>
      <c r="J143" s="142"/>
    </row>
    <row r="144" customFormat="false" ht="12.75" hidden="false" customHeight="false" outlineLevel="0" collapsed="false">
      <c r="A144" s="169"/>
      <c r="B144" s="425"/>
      <c r="C144" s="425"/>
      <c r="D144" s="425"/>
      <c r="E144" s="425"/>
      <c r="F144" s="425"/>
      <c r="G144" s="142"/>
      <c r="H144" s="142"/>
      <c r="I144" s="142"/>
      <c r="J144" s="142"/>
    </row>
    <row r="145" customFormat="false" ht="12.75" hidden="false" customHeight="false" outlineLevel="0" collapsed="false">
      <c r="A145" s="169"/>
      <c r="B145" s="425"/>
      <c r="C145" s="425"/>
      <c r="D145" s="425"/>
      <c r="E145" s="425"/>
      <c r="F145" s="425"/>
      <c r="G145" s="142"/>
      <c r="H145" s="142"/>
      <c r="I145" s="142"/>
      <c r="J145" s="142"/>
    </row>
    <row r="146" customFormat="false" ht="12.75" hidden="false" customHeight="false" outlineLevel="0" collapsed="false">
      <c r="A146" s="169"/>
      <c r="B146" s="425"/>
      <c r="C146" s="425"/>
      <c r="D146" s="425"/>
      <c r="E146" s="425"/>
      <c r="F146" s="425"/>
      <c r="G146" s="142"/>
      <c r="H146" s="142"/>
      <c r="I146" s="142"/>
      <c r="J146" s="142"/>
    </row>
    <row r="147" customFormat="false" ht="12.75" hidden="false" customHeight="false" outlineLevel="0" collapsed="false">
      <c r="A147" s="169"/>
      <c r="B147" s="425"/>
      <c r="C147" s="425"/>
      <c r="D147" s="425"/>
      <c r="E147" s="425"/>
      <c r="F147" s="425"/>
      <c r="G147" s="142"/>
      <c r="H147" s="142"/>
      <c r="I147" s="142"/>
      <c r="J147" s="142"/>
    </row>
    <row r="148" customFormat="false" ht="12.75" hidden="false" customHeight="false" outlineLevel="0" collapsed="false">
      <c r="A148" s="169"/>
      <c r="B148" s="425"/>
      <c r="C148" s="425"/>
      <c r="D148" s="425"/>
      <c r="E148" s="425"/>
      <c r="F148" s="425"/>
      <c r="G148" s="142"/>
      <c r="H148" s="142"/>
      <c r="I148" s="142"/>
      <c r="J148" s="142"/>
    </row>
    <row r="149" customFormat="false" ht="12.75" hidden="false" customHeight="false" outlineLevel="0" collapsed="false">
      <c r="A149" s="169"/>
      <c r="B149" s="425"/>
      <c r="C149" s="425"/>
      <c r="D149" s="425"/>
      <c r="E149" s="425"/>
      <c r="F149" s="425"/>
      <c r="G149" s="142"/>
      <c r="H149" s="142"/>
      <c r="I149" s="142"/>
      <c r="J149" s="142"/>
    </row>
    <row r="150" customFormat="false" ht="12.75" hidden="false" customHeight="false" outlineLevel="0" collapsed="false">
      <c r="A150" s="169"/>
      <c r="B150" s="425"/>
      <c r="C150" s="425"/>
      <c r="D150" s="425"/>
      <c r="E150" s="425"/>
      <c r="F150" s="425"/>
      <c r="G150" s="142"/>
      <c r="H150" s="142"/>
      <c r="I150" s="142"/>
      <c r="J150" s="142"/>
    </row>
    <row r="151" customFormat="false" ht="12.75" hidden="false" customHeight="false" outlineLevel="0" collapsed="false">
      <c r="A151" s="169"/>
      <c r="B151" s="425"/>
      <c r="C151" s="425"/>
      <c r="D151" s="425"/>
      <c r="E151" s="425"/>
      <c r="F151" s="425"/>
      <c r="G151" s="142"/>
      <c r="H151" s="142"/>
      <c r="I151" s="142"/>
      <c r="J151" s="142"/>
    </row>
    <row r="152" customFormat="false" ht="12.75" hidden="false" customHeight="false" outlineLevel="0" collapsed="false">
      <c r="A152" s="169"/>
      <c r="B152" s="425"/>
      <c r="C152" s="425"/>
      <c r="D152" s="425"/>
      <c r="E152" s="425"/>
      <c r="F152" s="425"/>
      <c r="G152" s="428"/>
      <c r="H152" s="428"/>
      <c r="I152" s="142"/>
      <c r="J152" s="142"/>
    </row>
    <row r="153" customFormat="false" ht="12.75" hidden="false" customHeight="false" outlineLevel="0" collapsed="false">
      <c r="A153" s="169"/>
      <c r="B153" s="425"/>
      <c r="C153" s="425"/>
      <c r="D153" s="425"/>
      <c r="E153" s="425"/>
      <c r="F153" s="425"/>
      <c r="G153" s="142"/>
      <c r="H153" s="142"/>
      <c r="I153" s="142"/>
      <c r="J153" s="142"/>
    </row>
    <row r="154" customFormat="false" ht="12.75" hidden="false" customHeight="false" outlineLevel="0" collapsed="false">
      <c r="A154" s="169"/>
      <c r="B154" s="425"/>
      <c r="C154" s="425"/>
      <c r="D154" s="425"/>
      <c r="E154" s="425"/>
      <c r="F154" s="425"/>
      <c r="G154" s="142"/>
      <c r="H154" s="142"/>
      <c r="I154" s="142"/>
      <c r="J154" s="142"/>
    </row>
    <row r="155" customFormat="false" ht="12.75" hidden="false" customHeight="false" outlineLevel="0" collapsed="false">
      <c r="A155" s="169"/>
      <c r="B155" s="425"/>
      <c r="C155" s="425"/>
      <c r="D155" s="425"/>
      <c r="E155" s="425"/>
      <c r="F155" s="425"/>
      <c r="G155" s="142"/>
      <c r="H155" s="142"/>
      <c r="I155" s="142"/>
      <c r="J155" s="142"/>
    </row>
    <row r="156" customFormat="false" ht="12.75" hidden="false" customHeight="false" outlineLevel="0" collapsed="false">
      <c r="A156" s="169"/>
      <c r="B156" s="425"/>
      <c r="C156" s="425"/>
      <c r="D156" s="425"/>
      <c r="E156" s="425"/>
      <c r="F156" s="425"/>
      <c r="G156" s="142"/>
      <c r="H156" s="142"/>
      <c r="I156" s="142"/>
      <c r="J156" s="142"/>
    </row>
    <row r="157" customFormat="false" ht="12.75" hidden="false" customHeight="false" outlineLevel="0" collapsed="false">
      <c r="A157" s="169"/>
      <c r="B157" s="425"/>
      <c r="C157" s="425"/>
      <c r="D157" s="425"/>
      <c r="E157" s="425"/>
      <c r="F157" s="425"/>
      <c r="G157" s="142"/>
      <c r="H157" s="142"/>
      <c r="I157" s="142"/>
      <c r="J157" s="142"/>
    </row>
    <row r="158" customFormat="false" ht="12.75" hidden="false" customHeight="false" outlineLevel="0" collapsed="false">
      <c r="A158" s="169"/>
      <c r="B158" s="425"/>
      <c r="C158" s="425"/>
      <c r="D158" s="425"/>
      <c r="E158" s="425"/>
      <c r="F158" s="425"/>
      <c r="G158" s="142"/>
      <c r="H158" s="142"/>
      <c r="I158" s="142"/>
      <c r="J158" s="142"/>
    </row>
    <row r="159" customFormat="false" ht="12.75" hidden="false" customHeight="false" outlineLevel="0" collapsed="false">
      <c r="A159" s="169"/>
      <c r="B159" s="425"/>
      <c r="C159" s="425"/>
      <c r="D159" s="425"/>
      <c r="E159" s="425"/>
      <c r="F159" s="425"/>
      <c r="G159" s="142"/>
      <c r="H159" s="142"/>
      <c r="I159" s="142"/>
      <c r="J159" s="142"/>
    </row>
    <row r="160" customFormat="false" ht="12.75" hidden="false" customHeight="false" outlineLevel="0" collapsed="false">
      <c r="A160" s="169"/>
      <c r="B160" s="425"/>
      <c r="C160" s="425"/>
      <c r="D160" s="425"/>
      <c r="E160" s="425"/>
      <c r="F160" s="425"/>
      <c r="G160" s="142"/>
      <c r="H160" s="142"/>
      <c r="I160" s="142"/>
      <c r="J160" s="142"/>
    </row>
    <row r="161" customFormat="false" ht="12.75" hidden="false" customHeight="false" outlineLevel="0" collapsed="false">
      <c r="A161" s="169"/>
      <c r="B161" s="425"/>
      <c r="C161" s="425"/>
      <c r="D161" s="425"/>
      <c r="E161" s="425"/>
      <c r="F161" s="425"/>
      <c r="G161" s="142"/>
      <c r="H161" s="142"/>
      <c r="I161" s="142"/>
      <c r="J161" s="142"/>
    </row>
    <row r="162" customFormat="false" ht="12.75" hidden="false" customHeight="false" outlineLevel="0" collapsed="false">
      <c r="A162" s="169"/>
      <c r="B162" s="425"/>
      <c r="C162" s="425"/>
      <c r="D162" s="425"/>
      <c r="E162" s="425"/>
      <c r="F162" s="425"/>
      <c r="G162" s="142"/>
      <c r="H162" s="142"/>
      <c r="I162" s="142"/>
      <c r="J162" s="142"/>
    </row>
    <row r="163" customFormat="false" ht="12.75" hidden="false" customHeight="false" outlineLevel="0" collapsed="false">
      <c r="A163" s="169"/>
      <c r="B163" s="425"/>
      <c r="C163" s="425"/>
      <c r="D163" s="425"/>
      <c r="E163" s="425"/>
      <c r="F163" s="425"/>
      <c r="G163" s="142"/>
      <c r="H163" s="142"/>
      <c r="I163" s="142"/>
      <c r="J163" s="142"/>
    </row>
    <row r="164" customFormat="false" ht="12.75" hidden="false" customHeight="false" outlineLevel="0" collapsed="false">
      <c r="A164" s="169"/>
      <c r="B164" s="425"/>
      <c r="C164" s="425"/>
      <c r="D164" s="425"/>
      <c r="E164" s="425"/>
      <c r="F164" s="425"/>
      <c r="G164" s="428"/>
      <c r="H164" s="428"/>
      <c r="I164" s="142"/>
      <c r="J164" s="142"/>
    </row>
    <row r="165" customFormat="false" ht="12.75" hidden="false" customHeight="false" outlineLevel="0" collapsed="false">
      <c r="A165" s="169"/>
      <c r="B165" s="425"/>
      <c r="C165" s="425"/>
      <c r="D165" s="425"/>
      <c r="E165" s="425"/>
      <c r="F165" s="425"/>
      <c r="G165" s="142"/>
      <c r="H165" s="142"/>
      <c r="I165" s="142"/>
      <c r="J165" s="142"/>
    </row>
    <row r="166" customFormat="false" ht="12.75" hidden="false" customHeight="false" outlineLevel="0" collapsed="false">
      <c r="A166" s="169"/>
      <c r="B166" s="425"/>
      <c r="C166" s="425"/>
      <c r="D166" s="425"/>
      <c r="E166" s="425"/>
      <c r="F166" s="425"/>
      <c r="G166" s="142"/>
      <c r="H166" s="142"/>
      <c r="I166" s="142"/>
      <c r="J166" s="142"/>
    </row>
    <row r="167" customFormat="false" ht="12.75" hidden="false" customHeight="false" outlineLevel="0" collapsed="false">
      <c r="A167" s="169"/>
      <c r="B167" s="425"/>
      <c r="C167" s="425"/>
      <c r="D167" s="425"/>
      <c r="E167" s="425"/>
      <c r="F167" s="425"/>
      <c r="G167" s="142"/>
      <c r="H167" s="142"/>
      <c r="I167" s="142"/>
      <c r="J167" s="142"/>
    </row>
    <row r="168" customFormat="false" ht="12.75" hidden="false" customHeight="false" outlineLevel="0" collapsed="false">
      <c r="A168" s="169"/>
      <c r="B168" s="425"/>
      <c r="C168" s="425"/>
      <c r="D168" s="425"/>
      <c r="E168" s="425"/>
      <c r="F168" s="425"/>
      <c r="G168" s="142"/>
      <c r="H168" s="142"/>
      <c r="I168" s="142"/>
      <c r="J168" s="142"/>
    </row>
    <row r="169" customFormat="false" ht="12.75" hidden="false" customHeight="false" outlineLevel="0" collapsed="false">
      <c r="A169" s="169"/>
      <c r="B169" s="425"/>
      <c r="C169" s="425"/>
      <c r="D169" s="425"/>
      <c r="E169" s="425"/>
      <c r="F169" s="425"/>
      <c r="G169" s="142"/>
      <c r="H169" s="142"/>
      <c r="I169" s="142"/>
      <c r="J169" s="142"/>
    </row>
    <row r="170" customFormat="false" ht="12.75" hidden="false" customHeight="false" outlineLevel="0" collapsed="false">
      <c r="A170" s="169"/>
      <c r="B170" s="425"/>
      <c r="C170" s="425"/>
      <c r="D170" s="425"/>
      <c r="E170" s="425"/>
      <c r="F170" s="425"/>
      <c r="G170" s="142"/>
      <c r="H170" s="142"/>
      <c r="I170" s="142"/>
      <c r="J170" s="142"/>
    </row>
    <row r="171" customFormat="false" ht="12.75" hidden="false" customHeight="false" outlineLevel="0" collapsed="false">
      <c r="A171" s="169"/>
      <c r="B171" s="425"/>
      <c r="C171" s="425"/>
      <c r="D171" s="425"/>
      <c r="E171" s="425"/>
      <c r="F171" s="425"/>
      <c r="G171" s="142"/>
      <c r="H171" s="142"/>
      <c r="I171" s="142"/>
      <c r="J171" s="142"/>
    </row>
    <row r="172" customFormat="false" ht="12.75" hidden="false" customHeight="false" outlineLevel="0" collapsed="false">
      <c r="A172" s="169"/>
      <c r="B172" s="425"/>
      <c r="C172" s="425"/>
      <c r="D172" s="425"/>
      <c r="E172" s="425"/>
      <c r="F172" s="425"/>
      <c r="G172" s="142"/>
      <c r="H172" s="142"/>
      <c r="I172" s="142"/>
      <c r="J172" s="142"/>
    </row>
    <row r="173" customFormat="false" ht="12.75" hidden="false" customHeight="false" outlineLevel="0" collapsed="false">
      <c r="A173" s="169"/>
      <c r="B173" s="425"/>
      <c r="C173" s="425"/>
      <c r="D173" s="425"/>
      <c r="E173" s="425"/>
      <c r="F173" s="425"/>
      <c r="G173" s="142"/>
      <c r="H173" s="142"/>
      <c r="I173" s="142"/>
      <c r="J173" s="142"/>
    </row>
    <row r="174" customFormat="false" ht="12.75" hidden="false" customHeight="false" outlineLevel="0" collapsed="false">
      <c r="A174" s="169"/>
      <c r="B174" s="425"/>
      <c r="C174" s="425"/>
      <c r="D174" s="425"/>
      <c r="E174" s="425"/>
      <c r="F174" s="425"/>
      <c r="G174" s="142"/>
      <c r="H174" s="142"/>
      <c r="I174" s="142"/>
      <c r="J174" s="142"/>
    </row>
    <row r="175" customFormat="false" ht="12.75" hidden="false" customHeight="false" outlineLevel="0" collapsed="false">
      <c r="A175" s="169"/>
      <c r="B175" s="425"/>
      <c r="C175" s="425"/>
      <c r="D175" s="425"/>
      <c r="E175" s="425"/>
      <c r="F175" s="425"/>
      <c r="G175" s="142"/>
      <c r="H175" s="142"/>
      <c r="I175" s="142"/>
      <c r="J175" s="142"/>
    </row>
    <row r="176" customFormat="false" ht="12.75" hidden="false" customHeight="false" outlineLevel="0" collapsed="false">
      <c r="A176" s="169"/>
      <c r="B176" s="425"/>
      <c r="C176" s="425"/>
      <c r="D176" s="425"/>
      <c r="E176" s="425"/>
      <c r="F176" s="425"/>
      <c r="G176" s="428"/>
      <c r="H176" s="428"/>
      <c r="I176" s="142"/>
      <c r="J176" s="142"/>
    </row>
    <row r="177" customFormat="false" ht="12.75" hidden="false" customHeight="false" outlineLevel="0" collapsed="false">
      <c r="A177" s="169"/>
      <c r="B177" s="425"/>
      <c r="C177" s="425"/>
      <c r="D177" s="425"/>
      <c r="E177" s="425"/>
      <c r="F177" s="425"/>
      <c r="G177" s="142"/>
      <c r="H177" s="142"/>
      <c r="I177" s="142"/>
      <c r="J177" s="142"/>
    </row>
    <row r="178" customFormat="false" ht="12.75" hidden="false" customHeight="false" outlineLevel="0" collapsed="false">
      <c r="A178" s="169"/>
      <c r="B178" s="425"/>
      <c r="C178" s="425"/>
      <c r="D178" s="425"/>
      <c r="E178" s="425"/>
      <c r="F178" s="425"/>
      <c r="G178" s="142"/>
      <c r="H178" s="142"/>
      <c r="I178" s="142"/>
      <c r="J178" s="142"/>
    </row>
    <row r="179" customFormat="false" ht="12.75" hidden="false" customHeight="false" outlineLevel="0" collapsed="false">
      <c r="A179" s="169"/>
      <c r="B179" s="425"/>
      <c r="C179" s="425"/>
      <c r="D179" s="425"/>
      <c r="E179" s="425"/>
      <c r="F179" s="425"/>
      <c r="G179" s="142"/>
      <c r="H179" s="142"/>
      <c r="I179" s="142"/>
      <c r="J179" s="142"/>
    </row>
    <row r="180" customFormat="false" ht="12.75" hidden="false" customHeight="false" outlineLevel="0" collapsed="false">
      <c r="A180" s="169"/>
      <c r="B180" s="425"/>
      <c r="C180" s="425"/>
      <c r="D180" s="425"/>
      <c r="E180" s="425"/>
      <c r="F180" s="425"/>
      <c r="G180" s="142"/>
      <c r="H180" s="142"/>
      <c r="I180" s="142"/>
      <c r="J180" s="142"/>
    </row>
    <row r="181" customFormat="false" ht="12.75" hidden="false" customHeight="false" outlineLevel="0" collapsed="false">
      <c r="A181" s="169"/>
      <c r="B181" s="425"/>
      <c r="C181" s="425"/>
      <c r="D181" s="425"/>
      <c r="E181" s="425"/>
      <c r="F181" s="425"/>
      <c r="G181" s="142"/>
      <c r="H181" s="142"/>
      <c r="I181" s="142"/>
      <c r="J181" s="142"/>
    </row>
    <row r="182" customFormat="false" ht="12.75" hidden="false" customHeight="false" outlineLevel="0" collapsed="false">
      <c r="A182" s="169"/>
      <c r="B182" s="425"/>
      <c r="C182" s="425"/>
      <c r="D182" s="425"/>
      <c r="E182" s="425"/>
      <c r="F182" s="425"/>
      <c r="G182" s="142"/>
      <c r="H182" s="142"/>
      <c r="I182" s="142"/>
      <c r="J182" s="142"/>
    </row>
    <row r="183" customFormat="false" ht="12.75" hidden="false" customHeight="false" outlineLevel="0" collapsed="false">
      <c r="A183" s="169"/>
      <c r="B183" s="425"/>
      <c r="C183" s="425"/>
      <c r="D183" s="425"/>
      <c r="E183" s="425"/>
      <c r="F183" s="425"/>
      <c r="G183" s="142"/>
      <c r="H183" s="142"/>
      <c r="I183" s="142"/>
      <c r="J183" s="142"/>
    </row>
    <row r="184" customFormat="false" ht="12.75" hidden="false" customHeight="false" outlineLevel="0" collapsed="false">
      <c r="A184" s="169"/>
      <c r="B184" s="425"/>
      <c r="C184" s="425"/>
      <c r="D184" s="425"/>
      <c r="E184" s="425"/>
      <c r="F184" s="425"/>
      <c r="G184" s="142"/>
      <c r="H184" s="142"/>
      <c r="I184" s="142"/>
      <c r="J184" s="142"/>
    </row>
    <row r="185" customFormat="false" ht="12.75" hidden="false" customHeight="false" outlineLevel="0" collapsed="false">
      <c r="A185" s="169"/>
      <c r="B185" s="425"/>
      <c r="C185" s="425"/>
      <c r="D185" s="425"/>
      <c r="E185" s="425"/>
      <c r="F185" s="425"/>
      <c r="G185" s="142"/>
      <c r="H185" s="142"/>
      <c r="I185" s="142"/>
      <c r="J185" s="142"/>
    </row>
    <row r="186" customFormat="false" ht="12.75" hidden="false" customHeight="false" outlineLevel="0" collapsed="false">
      <c r="A186" s="169"/>
      <c r="B186" s="425"/>
      <c r="C186" s="425"/>
      <c r="D186" s="425"/>
      <c r="E186" s="425"/>
      <c r="F186" s="425"/>
      <c r="G186" s="142"/>
      <c r="H186" s="142"/>
      <c r="I186" s="142"/>
      <c r="J186" s="142"/>
    </row>
    <row r="187" customFormat="false" ht="12.75" hidden="false" customHeight="false" outlineLevel="0" collapsed="false">
      <c r="A187" s="169"/>
      <c r="B187" s="425"/>
      <c r="C187" s="425"/>
      <c r="D187" s="425"/>
      <c r="E187" s="425"/>
      <c r="F187" s="425"/>
      <c r="G187" s="142"/>
      <c r="H187" s="142"/>
      <c r="I187" s="142"/>
      <c r="J187" s="142"/>
    </row>
    <row r="188" customFormat="false" ht="12.75" hidden="false" customHeight="false" outlineLevel="0" collapsed="false">
      <c r="A188" s="169"/>
      <c r="B188" s="425"/>
      <c r="C188" s="425"/>
      <c r="D188" s="425"/>
      <c r="E188" s="425"/>
      <c r="F188" s="425"/>
      <c r="G188" s="428"/>
      <c r="H188" s="428"/>
      <c r="I188" s="142"/>
      <c r="J188" s="142"/>
    </row>
    <row r="189" customFormat="false" ht="12.75" hidden="false" customHeight="false" outlineLevel="0" collapsed="false">
      <c r="A189" s="429"/>
      <c r="B189" s="418"/>
      <c r="C189" s="418"/>
      <c r="D189" s="418"/>
      <c r="E189" s="418"/>
      <c r="F189" s="418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U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6" activeCellId="0" sqref="A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42"/>
    <col collapsed="false" customWidth="true" hidden="false" outlineLevel="0" max="13" min="2" style="0" width="11.28"/>
    <col collapsed="false" customWidth="true" hidden="false" outlineLevel="0" max="16" min="14" style="0" width="10.41"/>
    <col collapsed="false" customWidth="true" hidden="false" outlineLevel="0" max="21" min="17" style="0" width="9.41"/>
  </cols>
  <sheetData>
    <row r="1" customFormat="false" ht="12.75" hidden="false" customHeight="false" outlineLevel="0" collapsed="false">
      <c r="B1" s="14" t="n">
        <v>1</v>
      </c>
      <c r="C1" s="14" t="n">
        <v>2</v>
      </c>
      <c r="D1" s="14" t="n">
        <v>3</v>
      </c>
      <c r="E1" s="14" t="n">
        <v>4</v>
      </c>
      <c r="F1" s="14" t="n">
        <v>5</v>
      </c>
      <c r="G1" s="14" t="n">
        <v>6</v>
      </c>
      <c r="H1" s="14" t="n">
        <v>7</v>
      </c>
      <c r="I1" s="14" t="n">
        <v>8</v>
      </c>
      <c r="J1" s="14" t="n">
        <v>9</v>
      </c>
      <c r="K1" s="14" t="n">
        <v>10</v>
      </c>
      <c r="L1" s="14" t="n">
        <v>11</v>
      </c>
      <c r="M1" s="14" t="n">
        <v>12</v>
      </c>
      <c r="N1" s="14" t="n">
        <v>13</v>
      </c>
      <c r="O1" s="14" t="n">
        <v>14</v>
      </c>
      <c r="P1" s="14" t="n">
        <v>15</v>
      </c>
      <c r="Q1" s="14" t="n">
        <v>16</v>
      </c>
      <c r="R1" s="14" t="n">
        <v>17</v>
      </c>
      <c r="S1" s="14" t="n">
        <v>18</v>
      </c>
      <c r="T1" s="14" t="n">
        <v>19</v>
      </c>
      <c r="U1" s="14" t="n">
        <v>20</v>
      </c>
    </row>
    <row r="2" customFormat="false" ht="12.75" hidden="false" customHeight="false" outlineLevel="0" collapsed="false">
      <c r="A2" s="0" t="s">
        <v>414</v>
      </c>
      <c r="B2" s="406" t="n">
        <f aca="false">+loan!B2</f>
        <v>78164.5194</v>
      </c>
      <c r="C2" s="349" t="n">
        <f aca="false">+B3</f>
        <v>76548.7826237968</v>
      </c>
      <c r="D2" s="349" t="n">
        <f aca="false">+C3</f>
        <v>74795.7082216164</v>
      </c>
      <c r="E2" s="349" t="n">
        <f aca="false">+D3</f>
        <v>72893.6224952506</v>
      </c>
      <c r="F2" s="349" t="n">
        <f aca="false">+E3</f>
        <v>70829.8594821438</v>
      </c>
      <c r="G2" s="349" t="n">
        <f aca="false">+F3</f>
        <v>68590.6766129228</v>
      </c>
      <c r="H2" s="349" t="n">
        <f aca="false">+G3</f>
        <v>66161.1631998181</v>
      </c>
      <c r="I2" s="349" t="n">
        <f aca="false">+H3</f>
        <v>63525.1411465995</v>
      </c>
      <c r="J2" s="349" t="n">
        <f aca="false">+I3</f>
        <v>60665.0572188573</v>
      </c>
      <c r="K2" s="349" t="n">
        <f aca="false">+J3</f>
        <v>57561.866157257</v>
      </c>
      <c r="L2" s="349" t="n">
        <f aca="false">+K3</f>
        <v>54194.9038554207</v>
      </c>
      <c r="M2" s="349" t="n">
        <f aca="false">+L3</f>
        <v>50541.7497579283</v>
      </c>
      <c r="N2" s="349" t="n">
        <f aca="false">+M3</f>
        <v>46578.077562149</v>
      </c>
      <c r="O2" s="349" t="n">
        <f aca="false">+N3</f>
        <v>42277.4932297285</v>
      </c>
      <c r="P2" s="349" t="n">
        <f aca="false">+O3</f>
        <v>37611.3592290523</v>
      </c>
      <c r="Q2" s="349" t="n">
        <f aca="false">+P3</f>
        <v>32548.6038383185</v>
      </c>
      <c r="R2" s="349" t="n">
        <f aca="false">+Q3</f>
        <v>27055.5142393725</v>
      </c>
      <c r="S2" s="349" t="n">
        <f aca="false">+R3</f>
        <v>21095.512024516</v>
      </c>
      <c r="T2" s="349" t="n">
        <f aca="false">+S3</f>
        <v>14628.9096213966</v>
      </c>
      <c r="U2" s="349" t="n">
        <f aca="false">+T3</f>
        <v>7612.64601401219</v>
      </c>
    </row>
    <row r="3" customFormat="false" ht="12.75" hidden="false" customHeight="false" outlineLevel="0" collapsed="false">
      <c r="A3" s="0" t="s">
        <v>412</v>
      </c>
      <c r="B3" s="152" t="n">
        <f aca="false">+B2-B6</f>
        <v>76548.7826237968</v>
      </c>
      <c r="C3" s="152" t="n">
        <f aca="false">+C2-C6</f>
        <v>74795.7082216164</v>
      </c>
      <c r="D3" s="152" t="n">
        <f aca="false">+D2-D6</f>
        <v>72893.6224952506</v>
      </c>
      <c r="E3" s="152" t="n">
        <f aca="false">+E2-E6</f>
        <v>70829.8594821438</v>
      </c>
      <c r="F3" s="152" t="n">
        <f aca="false">+F2-F6</f>
        <v>68590.6766129228</v>
      </c>
      <c r="G3" s="152" t="n">
        <f aca="false">+G2-G6</f>
        <v>66161.1631998181</v>
      </c>
      <c r="H3" s="152" t="n">
        <f aca="false">+H2-H6</f>
        <v>63525.1411465995</v>
      </c>
      <c r="I3" s="152" t="n">
        <f aca="false">+I2-I6</f>
        <v>60665.0572188573</v>
      </c>
      <c r="J3" s="152" t="n">
        <f aca="false">+J2-J6</f>
        <v>57561.866157257</v>
      </c>
      <c r="K3" s="152" t="n">
        <f aca="false">+K2-K6</f>
        <v>54194.9038554207</v>
      </c>
      <c r="L3" s="152" t="n">
        <f aca="false">+L2-L6</f>
        <v>50541.7497579283</v>
      </c>
      <c r="M3" s="152" t="n">
        <f aca="false">+M2-M6</f>
        <v>46578.077562149</v>
      </c>
      <c r="N3" s="152" t="n">
        <f aca="false">+N2-N6</f>
        <v>42277.4932297285</v>
      </c>
      <c r="O3" s="152" t="n">
        <f aca="false">+O2-O6</f>
        <v>37611.3592290523</v>
      </c>
      <c r="P3" s="152" t="n">
        <f aca="false">+P2-P6</f>
        <v>32548.6038383185</v>
      </c>
      <c r="Q3" s="152" t="n">
        <f aca="false">+Q2-Q6</f>
        <v>27055.5142393725</v>
      </c>
      <c r="R3" s="152" t="n">
        <f aca="false">+R2-R6</f>
        <v>21095.512024516</v>
      </c>
      <c r="S3" s="152" t="n">
        <f aca="false">+S2-S6</f>
        <v>14628.9096213966</v>
      </c>
      <c r="T3" s="152" t="n">
        <f aca="false">+T2-T6</f>
        <v>7612.64601401219</v>
      </c>
      <c r="U3" s="152" t="n">
        <f aca="false">+U2-U6</f>
        <v>0</v>
      </c>
    </row>
    <row r="4" customFormat="false" ht="12.75" hidden="false" customHeight="false" outlineLevel="0" collapsed="false">
      <c r="A4" s="0" t="s">
        <v>415</v>
      </c>
      <c r="B4" s="152" t="n">
        <f aca="false">IF(B1=assumptions!$B$6,LOANSCHED!B2+LOANSCHED!B5,IF(B2&gt;0,PMT(loan!$B$3,loan!$B$4,-loan!$B$2,0)))</f>
        <v>8259.72092520316</v>
      </c>
      <c r="C4" s="152" t="n">
        <f aca="false">IF(C1=assumptions!$B$6,LOANSCHED!C2+LOANSCHED!C5,IF(C2&gt;0,PMT(loan!$B$3,loan!$B$4,-loan!$B$2,0)))</f>
        <v>8259.72092520316</v>
      </c>
      <c r="D4" s="152" t="n">
        <f aca="false">IF(D1=assumptions!$B$6,LOANSCHED!D2+LOANSCHED!D5,IF(D2&gt;0,PMT(loan!$B$3,loan!$B$4,-loan!$B$2,0)))</f>
        <v>8259.72092520316</v>
      </c>
      <c r="E4" s="152" t="n">
        <f aca="false">IF(E1=assumptions!$B$6,LOANSCHED!E2+LOANSCHED!E5,IF(E2&gt;0,PMT(loan!$B$3,loan!$B$4,-loan!$B$2,0)))</f>
        <v>8259.72092520316</v>
      </c>
      <c r="F4" s="152" t="n">
        <f aca="false">IF(F1=assumptions!$B$6,LOANSCHED!F2+LOANSCHED!F5,IF(F2&gt;0,PMT(loan!$B$3,loan!$B$4,-loan!$B$2,0)))</f>
        <v>8259.72092520316</v>
      </c>
      <c r="G4" s="152" t="n">
        <f aca="false">IF(G1=assumptions!$B$6,LOANSCHED!G2+LOANSCHED!G5,IF(G2&gt;0,PMT(loan!$B$3,loan!$B$4,-loan!$B$2,0)))</f>
        <v>8259.72092520316</v>
      </c>
      <c r="H4" s="152" t="n">
        <f aca="false">IF(H1=assumptions!$B$6,LOANSCHED!H2+LOANSCHED!H5,IF(H2&gt;0,PMT(loan!$B$3,loan!$B$4,-loan!$B$2,0)))</f>
        <v>8259.72092520316</v>
      </c>
      <c r="I4" s="152" t="n">
        <f aca="false">IF(I1=assumptions!$B$6,LOANSCHED!I2+LOANSCHED!I5,IF(I2&gt;0,PMT(loan!$B$3,loan!$B$4,-loan!$B$2,0)))</f>
        <v>8259.72092520316</v>
      </c>
      <c r="J4" s="152" t="n">
        <f aca="false">IF(J1=assumptions!$B$6,LOANSCHED!J2+LOANSCHED!J5,IF(J2&gt;0,PMT(loan!$B$3,loan!$B$4,-loan!$B$2,0)))</f>
        <v>8259.72092520316</v>
      </c>
      <c r="K4" s="152" t="n">
        <f aca="false">IF(K1=assumptions!$B$6,LOANSCHED!K2+LOANSCHED!K5,IF(K2&gt;0,PMT(loan!$B$3,loan!$B$4,-loan!$B$2,0)))</f>
        <v>8259.72092520316</v>
      </c>
      <c r="L4" s="152" t="n">
        <f aca="false">IF(L1=assumptions!$B$6,LOANSCHED!L2+LOANSCHED!L5,IF(L2&gt;0,PMT(loan!$B$3,loan!$B$4,-loan!$B$2,0)))</f>
        <v>8259.72092520316</v>
      </c>
      <c r="M4" s="152" t="n">
        <f aca="false">IF(M1=assumptions!$B$6,LOANSCHED!M2+LOANSCHED!M5,IF(M2&gt;0,PMT(loan!$B$3,loan!$B$4,-loan!$B$2,0)))</f>
        <v>8259.72092520316</v>
      </c>
      <c r="N4" s="152" t="n">
        <f aca="false">IF(N1=assumptions!$B$6,LOANSCHED!N2+LOANSCHED!N5,IF(N2&gt;0,PMT(loan!$B$3,loan!$B$4,-loan!$B$2,0)))</f>
        <v>8259.72092520316</v>
      </c>
      <c r="O4" s="152" t="n">
        <f aca="false">IF(O1=assumptions!$B$6,LOANSCHED!O2+LOANSCHED!O5,IF(O2&gt;0,PMT(loan!$B$3,loan!$B$4,-loan!$B$2,0)))</f>
        <v>8259.72092520316</v>
      </c>
      <c r="P4" s="152" t="n">
        <f aca="false">IF(P1=assumptions!$B$6,LOANSCHED!P2+LOANSCHED!P5,IF(P2&gt;0,PMT(loan!$B$3,loan!$B$4,-loan!$B$2,0)))</f>
        <v>8259.72092520316</v>
      </c>
      <c r="Q4" s="152" t="n">
        <f aca="false">IF(Q1=assumptions!$B$6,LOANSCHED!Q2+LOANSCHED!Q5,IF(Q2&gt;0,PMT(loan!$B$3,loan!$B$4,-loan!$B$2,0)))</f>
        <v>8259.72092520316</v>
      </c>
      <c r="R4" s="152" t="n">
        <f aca="false">IF(R1=assumptions!$B$6,LOANSCHED!R2+LOANSCHED!R5,IF(R2&gt;0,PMT(loan!$B$3,loan!$B$4,-loan!$B$2,0)))</f>
        <v>8259.72092520316</v>
      </c>
      <c r="S4" s="152" t="n">
        <f aca="false">IF(S1=assumptions!$B$6,LOANSCHED!S2+LOANSCHED!S5,IF(S2&gt;0,PMT(loan!$B$3,loan!$B$4,-loan!$B$2,0)))</f>
        <v>8259.72092520316</v>
      </c>
      <c r="T4" s="152" t="n">
        <f aca="false">IF(T1=assumptions!$B$6,LOANSCHED!T2+LOANSCHED!T5,IF(T2&gt;0,PMT(loan!$B$3,loan!$B$4,-loan!$B$2,0)))</f>
        <v>8259.72092520316</v>
      </c>
      <c r="U4" s="152" t="n">
        <f aca="false">IF(U1=assumptions!$B$6,LOANSCHED!U2+LOANSCHED!U5,IF(U2&gt;0,PMT(loan!$B$3,loan!$B$4,-loan!$B$2,0)))</f>
        <v>8259.72092520323</v>
      </c>
    </row>
    <row r="5" customFormat="false" ht="12.75" hidden="false" customHeight="false" outlineLevel="0" collapsed="false">
      <c r="A5" s="0" t="s">
        <v>404</v>
      </c>
      <c r="B5" s="152" t="n">
        <f aca="false">+B2*loan!$B$3</f>
        <v>6643.984149</v>
      </c>
      <c r="C5" s="152" t="n">
        <f aca="false">+C2*loan!$B$3</f>
        <v>6506.64652302273</v>
      </c>
      <c r="D5" s="152" t="n">
        <f aca="false">+D2*loan!$B$3</f>
        <v>6357.63519883739</v>
      </c>
      <c r="E5" s="152" t="n">
        <f aca="false">+E2*loan!$B$3</f>
        <v>6195.9579120963</v>
      </c>
      <c r="F5" s="152" t="n">
        <f aca="false">+F2*loan!$B$3</f>
        <v>6020.53805598222</v>
      </c>
      <c r="G5" s="152" t="n">
        <f aca="false">+G2*loan!$B$3</f>
        <v>5830.20751209844</v>
      </c>
      <c r="H5" s="152" t="n">
        <f aca="false">+H2*loan!$B$3</f>
        <v>5623.69887198454</v>
      </c>
      <c r="I5" s="152" t="n">
        <f aca="false">+I2*loan!$B$3</f>
        <v>5399.63699746096</v>
      </c>
      <c r="J5" s="152" t="n">
        <f aca="false">+J2*loan!$B$3</f>
        <v>5156.52986360287</v>
      </c>
      <c r="K5" s="152" t="n">
        <f aca="false">+K2*loan!$B$3</f>
        <v>4892.75862336684</v>
      </c>
      <c r="L5" s="152" t="n">
        <f aca="false">+L2*loan!$B$3</f>
        <v>4606.56682771076</v>
      </c>
      <c r="M5" s="152" t="n">
        <f aca="false">+M2*loan!$B$3</f>
        <v>4296.0487294239</v>
      </c>
      <c r="N5" s="152" t="n">
        <f aca="false">+N2*loan!$B$3</f>
        <v>3959.13659278267</v>
      </c>
      <c r="O5" s="152" t="n">
        <f aca="false">+O2*loan!$B$3</f>
        <v>3593.58692452692</v>
      </c>
      <c r="P5" s="152" t="n">
        <f aca="false">+P2*loan!$B$3</f>
        <v>3196.96553446944</v>
      </c>
      <c r="Q5" s="152" t="n">
        <f aca="false">+Q2*loan!$B$3</f>
        <v>2766.63132625708</v>
      </c>
      <c r="R5" s="152" t="n">
        <f aca="false">+R2*loan!$B$3</f>
        <v>2299.71871034666</v>
      </c>
      <c r="S5" s="152" t="n">
        <f aca="false">+S2*loan!$B$3</f>
        <v>1793.11852208386</v>
      </c>
      <c r="T5" s="152" t="n">
        <f aca="false">+T2*loan!$B$3</f>
        <v>1243.45731781871</v>
      </c>
      <c r="U5" s="152" t="n">
        <f aca="false">+U2*loan!$B$3</f>
        <v>647.074911191036</v>
      </c>
    </row>
    <row r="6" customFormat="false" ht="12.75" hidden="false" customHeight="false" outlineLevel="0" collapsed="false">
      <c r="A6" s="0" t="s">
        <v>402</v>
      </c>
      <c r="B6" s="152" t="n">
        <f aca="false">+B4-B5</f>
        <v>1615.73677620316</v>
      </c>
      <c r="C6" s="152" t="n">
        <f aca="false">+C4-C5</f>
        <v>1753.07440218043</v>
      </c>
      <c r="D6" s="152" t="n">
        <f aca="false">+D4-D5</f>
        <v>1902.08572636577</v>
      </c>
      <c r="E6" s="152" t="n">
        <f aca="false">+E4-E5</f>
        <v>2063.76301310686</v>
      </c>
      <c r="F6" s="152" t="n">
        <f aca="false">+F4-F5</f>
        <v>2239.18286922094</v>
      </c>
      <c r="G6" s="152" t="n">
        <f aca="false">+G4-G5</f>
        <v>2429.51341310472</v>
      </c>
      <c r="H6" s="152" t="n">
        <f aca="false">+H4-H5</f>
        <v>2636.02205321863</v>
      </c>
      <c r="I6" s="152" t="n">
        <f aca="false">+I4-I5</f>
        <v>2860.08392774221</v>
      </c>
      <c r="J6" s="152" t="n">
        <f aca="false">+J4-J5</f>
        <v>3103.1910616003</v>
      </c>
      <c r="K6" s="152" t="n">
        <f aca="false">+K4-K5</f>
        <v>3366.96230183632</v>
      </c>
      <c r="L6" s="152" t="n">
        <f aca="false">+L4-L5</f>
        <v>3653.15409749241</v>
      </c>
      <c r="M6" s="152" t="n">
        <f aca="false">+M4-M5</f>
        <v>3963.67219577926</v>
      </c>
      <c r="N6" s="152" t="n">
        <f aca="false">+N4-N5</f>
        <v>4300.5843324205</v>
      </c>
      <c r="O6" s="152" t="n">
        <f aca="false">+O4-O5</f>
        <v>4666.13400067624</v>
      </c>
      <c r="P6" s="152" t="n">
        <f aca="false">+P4-P5</f>
        <v>5062.75539073372</v>
      </c>
      <c r="Q6" s="152" t="n">
        <f aca="false">+Q4-Q5</f>
        <v>5493.08959894609</v>
      </c>
      <c r="R6" s="152" t="n">
        <f aca="false">+R4-R5</f>
        <v>5960.00221485651</v>
      </c>
      <c r="S6" s="152" t="n">
        <f aca="false">+S4-S5</f>
        <v>6466.60240311931</v>
      </c>
      <c r="T6" s="152" t="n">
        <f aca="false">+T4-T5</f>
        <v>7016.26360738445</v>
      </c>
      <c r="U6" s="152" t="n">
        <f aca="false">+U4-U5</f>
        <v>7612.64601401219</v>
      </c>
    </row>
    <row r="10" customFormat="false" ht="12.75" hidden="false" customHeight="false" outlineLevel="0" collapsed="false"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8"/>
  <sheetViews>
    <sheetView showFormulas="false" showGridLines="true" showRowColHeaders="true" showZeros="true" rightToLeft="false" tabSelected="false" showOutlineSymbols="true" defaultGridColor="true" view="normal" topLeftCell="F5" colorId="64" zoomScale="100" zoomScaleNormal="100" zoomScalePageLayoutView="100" workbookViewId="0">
      <selection pane="topLeft" activeCell="N22" activeCellId="0" sqref="N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430" width="9.14"/>
  </cols>
  <sheetData>
    <row r="1" customFormat="false" ht="13.5" hidden="false" customHeight="false" outlineLevel="0" collapsed="false">
      <c r="B1" s="431" t="s">
        <v>205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</row>
    <row r="2" customFormat="false" ht="13.5" hidden="false" customHeight="false" outlineLevel="0" collapsed="false">
      <c r="B2" s="432" t="s">
        <v>416</v>
      </c>
      <c r="C2" s="167" t="s">
        <v>417</v>
      </c>
      <c r="D2" s="167" t="s">
        <v>418</v>
      </c>
      <c r="E2" s="167" t="s">
        <v>419</v>
      </c>
      <c r="F2" s="167" t="s">
        <v>420</v>
      </c>
      <c r="G2" s="167" t="s">
        <v>421</v>
      </c>
      <c r="H2" s="167" t="s">
        <v>422</v>
      </c>
      <c r="I2" s="167" t="s">
        <v>423</v>
      </c>
      <c r="J2" s="167" t="s">
        <v>424</v>
      </c>
      <c r="K2" s="167" t="s">
        <v>425</v>
      </c>
      <c r="L2" s="167" t="s">
        <v>426</v>
      </c>
      <c r="M2" s="433" t="s">
        <v>427</v>
      </c>
    </row>
    <row r="3" customFormat="false" ht="12.75" hidden="false" customHeight="false" outlineLevel="0" collapsed="false">
      <c r="A3" s="0" t="n">
        <v>2004</v>
      </c>
      <c r="B3" s="434" t="n">
        <v>90.9476669207179</v>
      </c>
      <c r="C3" s="434" t="n">
        <v>91.7274027167199</v>
      </c>
      <c r="D3" s="434" t="n">
        <v>88.4382080552162</v>
      </c>
      <c r="E3" s="434" t="n">
        <v>89.945843377537</v>
      </c>
      <c r="F3" s="434" t="n">
        <v>93.1955933247173</v>
      </c>
      <c r="G3" s="434" t="n">
        <v>93.8716310831814</v>
      </c>
      <c r="H3" s="434" t="n">
        <v>90.1580530859743</v>
      </c>
      <c r="I3" s="434" t="n">
        <v>88.2268413571032</v>
      </c>
      <c r="J3" s="434" t="n">
        <v>88.2307715436478</v>
      </c>
      <c r="K3" s="434" t="n">
        <v>87.4628933094708</v>
      </c>
      <c r="L3" s="434" t="n">
        <v>94.1831753053357</v>
      </c>
      <c r="M3" s="434" t="n">
        <v>93.3631510454037</v>
      </c>
      <c r="N3" s="185" t="n">
        <f aca="false">AVERAGE(B3:M3)/100</f>
        <v>0.908126025937521</v>
      </c>
    </row>
    <row r="4" customFormat="false" ht="12.75" hidden="false" customHeight="false" outlineLevel="0" collapsed="false">
      <c r="A4" s="0" t="n">
        <v>2005</v>
      </c>
      <c r="B4" s="434" t="n">
        <v>90.9256997924876</v>
      </c>
      <c r="C4" s="434" t="n">
        <v>88.9331939647815</v>
      </c>
      <c r="D4" s="434" t="n">
        <v>93.9549088171689</v>
      </c>
      <c r="E4" s="434" t="n">
        <v>87.975009807298</v>
      </c>
      <c r="F4" s="434" t="n">
        <v>83.6131371665639</v>
      </c>
      <c r="G4" s="434" t="n">
        <v>93.7415333867637</v>
      </c>
      <c r="H4" s="434" t="n">
        <v>86.3540073331298</v>
      </c>
      <c r="I4" s="434" t="n">
        <v>84.5631843632868</v>
      </c>
      <c r="J4" s="434" t="n">
        <v>93.5592559231724</v>
      </c>
      <c r="K4" s="434" t="n">
        <v>90.0895478068906</v>
      </c>
      <c r="L4" s="434" t="n">
        <v>90.9604501784299</v>
      </c>
      <c r="M4" s="434" t="n">
        <v>93.7183599209965</v>
      </c>
      <c r="N4" s="185" t="n">
        <f aca="false">AVERAGE(B4:M4)/100</f>
        <v>0.898656907050808</v>
      </c>
    </row>
    <row r="5" customFormat="false" ht="12.75" hidden="false" customHeight="false" outlineLevel="0" collapsed="false">
      <c r="A5" s="0" t="n">
        <v>2006</v>
      </c>
      <c r="B5" s="434" t="n">
        <v>90.6664971883086</v>
      </c>
      <c r="C5" s="434" t="n">
        <v>83.3306088278416</v>
      </c>
      <c r="D5" s="434" t="n">
        <v>92.5574779649884</v>
      </c>
      <c r="E5" s="434" t="n">
        <v>90.5514863192172</v>
      </c>
      <c r="F5" s="434" t="n">
        <v>84.948254739568</v>
      </c>
      <c r="G5" s="434" t="n">
        <v>94.1694441268142</v>
      </c>
      <c r="H5" s="434" t="n">
        <v>88.7177017788375</v>
      </c>
      <c r="I5" s="434" t="n">
        <v>91.5680032762555</v>
      </c>
      <c r="J5" s="434" t="n">
        <v>88.0903658825199</v>
      </c>
      <c r="K5" s="434" t="n">
        <v>87.8751620936071</v>
      </c>
      <c r="L5" s="434" t="n">
        <v>92.5093830217513</v>
      </c>
      <c r="M5" s="434" t="n">
        <v>90.3841333267507</v>
      </c>
      <c r="N5" s="185" t="n">
        <f aca="false">AVERAGE(B5:M5)/100</f>
        <v>0.89614043212205</v>
      </c>
    </row>
    <row r="6" customFormat="false" ht="12.75" hidden="false" customHeight="false" outlineLevel="0" collapsed="false">
      <c r="A6" s="0" t="n">
        <v>2007</v>
      </c>
      <c r="B6" s="434" t="n">
        <v>88.6514658350153</v>
      </c>
      <c r="C6" s="434" t="n">
        <v>95.2298839171952</v>
      </c>
      <c r="D6" s="434" t="n">
        <v>89.7161437599173</v>
      </c>
      <c r="E6" s="434" t="n">
        <v>93.2133197600125</v>
      </c>
      <c r="F6" s="434" t="n">
        <v>88.0986385090807</v>
      </c>
      <c r="G6" s="434" t="n">
        <v>89.4244124342433</v>
      </c>
      <c r="H6" s="434" t="n">
        <v>90.0333586864562</v>
      </c>
      <c r="I6" s="434" t="n">
        <v>91.00379156596</v>
      </c>
      <c r="J6" s="434" t="n">
        <v>88.1126567646162</v>
      </c>
      <c r="K6" s="434" t="n">
        <v>88.3535468995825</v>
      </c>
      <c r="L6" s="434" t="n">
        <v>91.741044334611</v>
      </c>
      <c r="M6" s="434" t="n">
        <v>87.0860704303775</v>
      </c>
      <c r="N6" s="185" t="n">
        <f aca="false">AVERAGE(B6:M6)/100</f>
        <v>0.900553610747556</v>
      </c>
    </row>
    <row r="7" customFormat="false" ht="12.75" hidden="false" customHeight="false" outlineLevel="0" collapsed="false">
      <c r="A7" s="0" t="n">
        <v>2008</v>
      </c>
      <c r="B7" s="434" t="n">
        <v>92.2863697271836</v>
      </c>
      <c r="C7" s="434" t="n">
        <v>95.8374224280388</v>
      </c>
      <c r="D7" s="434" t="n">
        <v>89.2168318780837</v>
      </c>
      <c r="E7" s="434" t="n">
        <v>83.6475172500449</v>
      </c>
      <c r="F7" s="434" t="n">
        <v>88.1912488884776</v>
      </c>
      <c r="G7" s="434" t="n">
        <v>89.008119288316</v>
      </c>
      <c r="H7" s="434" t="n">
        <v>93.5795217427964</v>
      </c>
      <c r="I7" s="434" t="n">
        <v>89.3474969895511</v>
      </c>
      <c r="J7" s="434" t="n">
        <v>90.4759651870861</v>
      </c>
      <c r="K7" s="434" t="n">
        <v>90.7368985995256</v>
      </c>
      <c r="L7" s="434" t="n">
        <v>87.2302202070504</v>
      </c>
      <c r="M7" s="434" t="n">
        <v>90.4683480509934</v>
      </c>
      <c r="N7" s="185" t="n">
        <f aca="false">AVERAGE(B7:M7)/100</f>
        <v>0.900021633530956</v>
      </c>
    </row>
    <row r="8" customFormat="false" ht="12.75" hidden="false" customHeight="false" outlineLevel="0" collapsed="false">
      <c r="A8" s="0" t="n">
        <v>2009</v>
      </c>
      <c r="B8" s="434" t="n">
        <v>88.9285893499617</v>
      </c>
      <c r="C8" s="434" t="n">
        <v>87.8751329086783</v>
      </c>
      <c r="D8" s="434" t="n">
        <v>88.182281638552</v>
      </c>
      <c r="E8" s="434" t="n">
        <v>91.9975763370615</v>
      </c>
      <c r="F8" s="434" t="n">
        <v>86.6477032245085</v>
      </c>
      <c r="G8" s="434" t="n">
        <v>88.6840317899586</v>
      </c>
      <c r="H8" s="434" t="n">
        <v>88.1035476905529</v>
      </c>
      <c r="I8" s="434" t="n">
        <v>94.5448435675687</v>
      </c>
      <c r="J8" s="434" t="n">
        <v>91.335825309437</v>
      </c>
      <c r="K8" s="434" t="n">
        <v>90.1806091394119</v>
      </c>
      <c r="L8" s="434" t="n">
        <v>88.2602912605066</v>
      </c>
      <c r="M8" s="434" t="n">
        <v>89.8738052365163</v>
      </c>
      <c r="N8" s="185" t="n">
        <f aca="false">AVERAGE(B8:M8)/100</f>
        <v>0.895511864543929</v>
      </c>
    </row>
    <row r="9" customFormat="false" ht="12.75" hidden="false" customHeight="false" outlineLevel="0" collapsed="false">
      <c r="A9" s="0" t="n">
        <v>2010</v>
      </c>
      <c r="B9" s="434" t="n">
        <v>90.227043584141</v>
      </c>
      <c r="C9" s="434" t="n">
        <v>84.8082424950398</v>
      </c>
      <c r="D9" s="434" t="n">
        <v>86.2296667923836</v>
      </c>
      <c r="E9" s="434" t="n">
        <v>92.0566726852355</v>
      </c>
      <c r="F9" s="434" t="n">
        <v>89.6958833999602</v>
      </c>
      <c r="G9" s="434" t="n">
        <v>85.3826231036711</v>
      </c>
      <c r="H9" s="434" t="n">
        <v>93.297253928481</v>
      </c>
      <c r="I9" s="434" t="n">
        <v>91.4020325770333</v>
      </c>
      <c r="J9" s="434" t="n">
        <v>91.3484012801809</v>
      </c>
      <c r="K9" s="434" t="n">
        <v>90.5117007406857</v>
      </c>
      <c r="L9" s="434" t="n">
        <v>96.4554885949745</v>
      </c>
      <c r="M9" s="434" t="n">
        <v>89.3859945874662</v>
      </c>
      <c r="N9" s="185" t="n">
        <f aca="false">AVERAGE(B9:M9)/100</f>
        <v>0.900667503141044</v>
      </c>
    </row>
    <row r="10" customFormat="false" ht="12.75" hidden="false" customHeight="false" outlineLevel="0" collapsed="false">
      <c r="A10" s="0" t="n">
        <v>2011</v>
      </c>
      <c r="B10" s="434" t="n">
        <v>87.576640602363</v>
      </c>
      <c r="C10" s="434" t="n">
        <v>94.7188502193185</v>
      </c>
      <c r="D10" s="434" t="n">
        <v>85.2837832714563</v>
      </c>
      <c r="E10" s="434" t="n">
        <v>86.7408442662278</v>
      </c>
      <c r="F10" s="434" t="n">
        <v>94.6420208426822</v>
      </c>
      <c r="G10" s="434" t="n">
        <v>87.7793319609019</v>
      </c>
      <c r="H10" s="434" t="n">
        <v>91.7125061396396</v>
      </c>
      <c r="I10" s="434" t="n">
        <v>88.8124279540959</v>
      </c>
      <c r="J10" s="434" t="n">
        <v>91.2709636602222</v>
      </c>
      <c r="K10" s="434" t="n">
        <v>94.7917510856567</v>
      </c>
      <c r="L10" s="434" t="n">
        <v>93.3864980895445</v>
      </c>
      <c r="M10" s="434" t="n">
        <v>89.8733490935189</v>
      </c>
      <c r="N10" s="185" t="n">
        <f aca="false">AVERAGE(B10:M10)/100</f>
        <v>0.905490805988023</v>
      </c>
    </row>
    <row r="11" customFormat="false" ht="12.75" hidden="false" customHeight="false" outlineLevel="0" collapsed="false">
      <c r="A11" s="0" t="n">
        <v>2012</v>
      </c>
      <c r="B11" s="434" t="n">
        <v>87.6321730515379</v>
      </c>
      <c r="C11" s="434" t="n">
        <v>86.6596809424705</v>
      </c>
      <c r="D11" s="434" t="n">
        <v>86.8289980837515</v>
      </c>
      <c r="E11" s="434" t="n">
        <v>84.9984378153596</v>
      </c>
      <c r="F11" s="434" t="n">
        <v>87.8870708718431</v>
      </c>
      <c r="G11" s="434" t="n">
        <v>88.6609960756947</v>
      </c>
      <c r="H11" s="434" t="n">
        <v>93.480386327567</v>
      </c>
      <c r="I11" s="434" t="n">
        <v>85.9760592679712</v>
      </c>
      <c r="J11" s="434" t="n">
        <v>86.0556968607946</v>
      </c>
      <c r="K11" s="434" t="n">
        <v>90.778780282101</v>
      </c>
      <c r="L11" s="434" t="n">
        <v>88.8915590461502</v>
      </c>
      <c r="M11" s="434" t="n">
        <v>85.2028701028729</v>
      </c>
      <c r="N11" s="185" t="n">
        <f aca="false">AVERAGE(B11:M11)/100</f>
        <v>0.877543923940095</v>
      </c>
    </row>
    <row r="12" customFormat="false" ht="12.75" hidden="false" customHeight="false" outlineLevel="0" collapsed="false">
      <c r="A12" s="0" t="n">
        <v>2013</v>
      </c>
      <c r="B12" s="434" t="n">
        <v>88.9294828647171</v>
      </c>
      <c r="C12" s="434" t="n">
        <v>87.3582315921001</v>
      </c>
      <c r="D12" s="434" t="n">
        <v>85.8597993366337</v>
      </c>
      <c r="E12" s="434" t="n">
        <v>94.7385767313598</v>
      </c>
      <c r="F12" s="434" t="n">
        <v>92.3427496547932</v>
      </c>
      <c r="G12" s="434" t="n">
        <v>95.842129376768</v>
      </c>
      <c r="H12" s="434" t="n">
        <v>90.0631709998404</v>
      </c>
      <c r="I12" s="434" t="n">
        <v>93.6146903665093</v>
      </c>
      <c r="J12" s="434" t="n">
        <v>89.3991643704603</v>
      </c>
      <c r="K12" s="434" t="n">
        <v>89.2841146671994</v>
      </c>
      <c r="L12" s="434" t="n">
        <v>85.9148318218806</v>
      </c>
      <c r="M12" s="434" t="n">
        <v>87.9628315678287</v>
      </c>
      <c r="N12" s="185" t="n">
        <f aca="false">AVERAGE(B12:M12)/100</f>
        <v>0.901091477791742</v>
      </c>
    </row>
    <row r="13" customFormat="false" ht="12.75" hidden="false" customHeight="false" outlineLevel="0" collapsed="false">
      <c r="A13" s="0" t="n">
        <v>2014</v>
      </c>
      <c r="B13" s="434" t="n">
        <v>84.1904961741131</v>
      </c>
      <c r="C13" s="434" t="n">
        <v>89.3351916777495</v>
      </c>
      <c r="D13" s="434" t="n">
        <v>90.5034586666088</v>
      </c>
      <c r="E13" s="434" t="n">
        <v>89.4584187900153</v>
      </c>
      <c r="F13" s="434" t="n">
        <v>85.2360408811742</v>
      </c>
      <c r="G13" s="434" t="n">
        <v>89.4227301064481</v>
      </c>
      <c r="H13" s="434" t="n">
        <v>89.0302200939332</v>
      </c>
      <c r="I13" s="434" t="n">
        <v>88.2811499969118</v>
      </c>
      <c r="J13" s="434" t="n">
        <v>90.8692212575764</v>
      </c>
      <c r="K13" s="434" t="n">
        <v>85.9941229068004</v>
      </c>
      <c r="L13" s="434" t="n">
        <v>89.0284831981034</v>
      </c>
      <c r="M13" s="434" t="n">
        <v>85.0873579237974</v>
      </c>
      <c r="N13" s="185" t="n">
        <f aca="false">AVERAGE(B13:M13)/100</f>
        <v>0.88036407639436</v>
      </c>
    </row>
    <row r="14" customFormat="false" ht="12.75" hidden="false" customHeight="false" outlineLevel="0" collapsed="false">
      <c r="A14" s="0" t="n">
        <v>2015</v>
      </c>
      <c r="B14" s="434" t="n">
        <v>94.1109269639335</v>
      </c>
      <c r="C14" s="434" t="n">
        <v>90.8517533134197</v>
      </c>
      <c r="D14" s="434" t="n">
        <v>86.6880082323567</v>
      </c>
      <c r="E14" s="434" t="n">
        <v>89.6988834303946</v>
      </c>
      <c r="F14" s="434" t="n">
        <v>88.0412633418951</v>
      </c>
      <c r="G14" s="434" t="n">
        <v>88.7510390516356</v>
      </c>
      <c r="H14" s="434" t="n">
        <v>95.4914237702589</v>
      </c>
      <c r="I14" s="434" t="n">
        <v>79.96111894704</v>
      </c>
      <c r="J14" s="434" t="n">
        <v>89.5799848878683</v>
      </c>
      <c r="K14" s="434" t="n">
        <v>94.1567857363566</v>
      </c>
      <c r="L14" s="434" t="n">
        <v>90.837706041895</v>
      </c>
      <c r="M14" s="434" t="n">
        <v>90.4946556825369</v>
      </c>
      <c r="N14" s="185" t="n">
        <f aca="false">AVERAGE(B14:M14)/100</f>
        <v>0.898886291166326</v>
      </c>
    </row>
    <row r="15" customFormat="false" ht="12.75" hidden="false" customHeight="false" outlineLevel="0" collapsed="false">
      <c r="A15" s="0" t="n">
        <v>2016</v>
      </c>
      <c r="B15" s="434" t="n">
        <v>89.4040771120611</v>
      </c>
      <c r="C15" s="434" t="n">
        <v>86.1865407942632</v>
      </c>
      <c r="D15" s="434" t="n">
        <v>90.5820847647489</v>
      </c>
      <c r="E15" s="434" t="n">
        <v>91.3500226229516</v>
      </c>
      <c r="F15" s="434" t="n">
        <v>95.5962268586183</v>
      </c>
      <c r="G15" s="434" t="n">
        <v>89.2128230918818</v>
      </c>
      <c r="H15" s="434" t="n">
        <v>92.7974630665205</v>
      </c>
      <c r="I15" s="434" t="n">
        <v>89.911613636278</v>
      </c>
      <c r="J15" s="434" t="n">
        <v>90.9745686117406</v>
      </c>
      <c r="K15" s="434" t="n">
        <v>91.0244926069333</v>
      </c>
      <c r="L15" s="434" t="n">
        <v>86.4730413692348</v>
      </c>
      <c r="M15" s="434" t="n">
        <v>90.4756232299478</v>
      </c>
      <c r="N15" s="185" t="n">
        <f aca="false">AVERAGE(B15:M15)/100</f>
        <v>0.903323814804316</v>
      </c>
    </row>
    <row r="16" customFormat="false" ht="12.75" hidden="false" customHeight="false" outlineLevel="0" collapsed="false">
      <c r="A16" s="0" t="n">
        <v>2017</v>
      </c>
      <c r="B16" s="434" t="n">
        <v>92.8807252621337</v>
      </c>
      <c r="C16" s="434" t="n">
        <v>90.611115896654</v>
      </c>
      <c r="D16" s="434" t="n">
        <v>95.0522685974255</v>
      </c>
      <c r="E16" s="434" t="n">
        <v>89.6309944518795</v>
      </c>
      <c r="F16" s="434" t="n">
        <v>89.7471436277019</v>
      </c>
      <c r="G16" s="434" t="n">
        <v>92.4672569252439</v>
      </c>
      <c r="H16" s="434" t="n">
        <v>92.0790871424011</v>
      </c>
      <c r="I16" s="434" t="n">
        <v>89.8352905118038</v>
      </c>
      <c r="J16" s="434" t="n">
        <v>92.8550892389952</v>
      </c>
      <c r="K16" s="434" t="n">
        <v>89.9880681470172</v>
      </c>
      <c r="L16" s="434" t="n">
        <v>90.2635208439047</v>
      </c>
      <c r="M16" s="434" t="n">
        <v>91.6445498179063</v>
      </c>
      <c r="N16" s="185" t="n">
        <f aca="false">AVERAGE(B16:M16)/100</f>
        <v>0.914212592052556</v>
      </c>
    </row>
    <row r="17" customFormat="false" ht="12.75" hidden="false" customHeight="false" outlineLevel="0" collapsed="false">
      <c r="A17" s="0" t="n">
        <v>2018</v>
      </c>
      <c r="B17" s="434" t="n">
        <v>89.9124296819469</v>
      </c>
      <c r="C17" s="434" t="n">
        <v>90.2056022379627</v>
      </c>
      <c r="D17" s="434" t="n">
        <v>89.9772543765852</v>
      </c>
      <c r="E17" s="434" t="n">
        <v>86.988088741596</v>
      </c>
      <c r="F17" s="434" t="n">
        <v>87.1028070886083</v>
      </c>
      <c r="G17" s="434" t="n">
        <v>87.1125585240772</v>
      </c>
      <c r="H17" s="434" t="n">
        <v>85.8246807329262</v>
      </c>
      <c r="I17" s="434" t="n">
        <v>86.173953842304</v>
      </c>
      <c r="J17" s="434" t="n">
        <v>86.9079399762111</v>
      </c>
      <c r="K17" s="434" t="n">
        <v>87.1241712826507</v>
      </c>
      <c r="L17" s="434" t="n">
        <v>92.2831381364594</v>
      </c>
      <c r="M17" s="434" t="n">
        <v>84.8706494100668</v>
      </c>
      <c r="N17" s="185" t="n">
        <f aca="false">AVERAGE(B17:M17)/100</f>
        <v>0.878736061692829</v>
      </c>
    </row>
    <row r="18" customFormat="false" ht="12.75" hidden="false" customHeight="false" outlineLevel="0" collapsed="false">
      <c r="A18" s="0" t="n">
        <v>2019</v>
      </c>
      <c r="B18" s="434" t="n">
        <v>89.9124296819469</v>
      </c>
      <c r="C18" s="434" t="n">
        <v>90.2056022379627</v>
      </c>
      <c r="D18" s="434" t="n">
        <v>89.9772543765852</v>
      </c>
      <c r="E18" s="434" t="n">
        <v>86.988088741596</v>
      </c>
      <c r="F18" s="434" t="n">
        <v>87.1028070886083</v>
      </c>
      <c r="G18" s="434" t="n">
        <v>87.1125585240772</v>
      </c>
      <c r="H18" s="434" t="n">
        <v>85.8246807329262</v>
      </c>
      <c r="I18" s="434" t="n">
        <v>86.173953842304</v>
      </c>
      <c r="J18" s="434" t="n">
        <v>86.9079399762111</v>
      </c>
      <c r="K18" s="434" t="n">
        <v>87.1241712826507</v>
      </c>
      <c r="L18" s="434" t="n">
        <v>92.2831381364594</v>
      </c>
      <c r="M18" s="434" t="n">
        <v>84.8706494100668</v>
      </c>
      <c r="N18" s="185" t="n">
        <f aca="false">AVERAGE(B18:M18)/100</f>
        <v>0.878736061692829</v>
      </c>
    </row>
    <row r="19" customFormat="false" ht="12.75" hidden="false" customHeight="false" outlineLevel="0" collapsed="false">
      <c r="A19" s="0" t="n">
        <v>2020</v>
      </c>
      <c r="B19" s="434" t="n">
        <v>89.9124296819469</v>
      </c>
      <c r="C19" s="434" t="n">
        <v>90.2056022379627</v>
      </c>
      <c r="D19" s="434" t="n">
        <v>89.9772543765852</v>
      </c>
      <c r="E19" s="434" t="n">
        <v>86.988088741596</v>
      </c>
      <c r="F19" s="434" t="n">
        <v>87.1028070886083</v>
      </c>
      <c r="G19" s="434" t="n">
        <v>87.1125585240772</v>
      </c>
      <c r="H19" s="434" t="n">
        <v>85.8246807329262</v>
      </c>
      <c r="I19" s="434" t="n">
        <v>86.173953842304</v>
      </c>
      <c r="J19" s="434" t="n">
        <v>86.9079399762111</v>
      </c>
      <c r="K19" s="434" t="n">
        <v>87.1241712826507</v>
      </c>
      <c r="L19" s="434" t="n">
        <v>92.2831381364594</v>
      </c>
      <c r="M19" s="434" t="n">
        <v>84.8706494100668</v>
      </c>
      <c r="N19" s="185" t="n">
        <f aca="false">AVERAGE(B19:M19)/100</f>
        <v>0.878736061692829</v>
      </c>
    </row>
    <row r="20" customFormat="false" ht="12.75" hidden="false" customHeight="false" outlineLevel="0" collapsed="false">
      <c r="A20" s="0" t="n">
        <v>2021</v>
      </c>
      <c r="B20" s="434" t="n">
        <v>89.9124296819469</v>
      </c>
      <c r="C20" s="434" t="n">
        <v>90.2056022379627</v>
      </c>
      <c r="D20" s="434" t="n">
        <v>89.9772543765852</v>
      </c>
      <c r="E20" s="434" t="n">
        <v>86.988088741596</v>
      </c>
      <c r="F20" s="434" t="n">
        <v>87.1028070886083</v>
      </c>
      <c r="G20" s="434" t="n">
        <v>87.1125585240772</v>
      </c>
      <c r="H20" s="434" t="n">
        <v>85.8246807329262</v>
      </c>
      <c r="I20" s="434" t="n">
        <v>86.173953842304</v>
      </c>
      <c r="J20" s="434" t="n">
        <v>86.9079399762111</v>
      </c>
      <c r="K20" s="434" t="n">
        <v>87.1241712826507</v>
      </c>
      <c r="L20" s="434" t="n">
        <v>92.2831381364594</v>
      </c>
      <c r="M20" s="434" t="n">
        <v>84.8706494100668</v>
      </c>
      <c r="N20" s="185" t="n">
        <f aca="false">AVERAGE(B20:M20)/100</f>
        <v>0.878736061692829</v>
      </c>
    </row>
    <row r="21" customFormat="false" ht="12.75" hidden="false" customHeight="false" outlineLevel="0" collapsed="false">
      <c r="A21" s="0" t="n">
        <v>2022</v>
      </c>
      <c r="B21" s="434" t="n">
        <v>89.9124296819469</v>
      </c>
      <c r="C21" s="434" t="n">
        <v>90.2056022379627</v>
      </c>
      <c r="D21" s="434" t="n">
        <v>89.9772543765852</v>
      </c>
      <c r="E21" s="434" t="n">
        <v>86.988088741596</v>
      </c>
      <c r="F21" s="434" t="n">
        <v>87.1028070886083</v>
      </c>
      <c r="G21" s="434" t="n">
        <v>87.1125585240772</v>
      </c>
      <c r="H21" s="434" t="n">
        <v>85.8246807329262</v>
      </c>
      <c r="I21" s="434" t="n">
        <v>86.173953842304</v>
      </c>
      <c r="J21" s="434" t="n">
        <v>86.9079399762111</v>
      </c>
      <c r="K21" s="434" t="n">
        <v>87.1241712826507</v>
      </c>
      <c r="L21" s="434" t="n">
        <v>92.2831381364594</v>
      </c>
      <c r="M21" s="434" t="n">
        <v>84.8706494100668</v>
      </c>
      <c r="N21" s="185" t="n">
        <f aca="false">AVERAGE(B21:M21)/100</f>
        <v>0.878736061692829</v>
      </c>
    </row>
    <row r="22" customFormat="false" ht="12.75" hidden="false" customHeight="false" outlineLevel="0" collapsed="false">
      <c r="A22" s="0" t="n">
        <v>2023</v>
      </c>
      <c r="B22" s="434" t="n">
        <v>89.9124296819469</v>
      </c>
      <c r="C22" s="434" t="n">
        <v>90.2056022379627</v>
      </c>
      <c r="D22" s="434" t="n">
        <v>89.9772543765852</v>
      </c>
      <c r="E22" s="434" t="n">
        <v>86.988088741596</v>
      </c>
      <c r="F22" s="434" t="n">
        <v>87.1028070886083</v>
      </c>
      <c r="G22" s="434" t="n">
        <v>87.1125585240772</v>
      </c>
      <c r="H22" s="434" t="n">
        <v>85.8246807329262</v>
      </c>
      <c r="I22" s="434" t="n">
        <v>86.173953842304</v>
      </c>
      <c r="J22" s="434" t="n">
        <v>86.9079399762111</v>
      </c>
      <c r="K22" s="434" t="n">
        <v>87.1241712826507</v>
      </c>
      <c r="L22" s="434" t="n">
        <v>92.2831381364594</v>
      </c>
      <c r="M22" s="434" t="n">
        <v>84.8706494100668</v>
      </c>
      <c r="N22" s="185" t="n">
        <f aca="false">AVERAGE(B22:M22)/100</f>
        <v>0.878736061692829</v>
      </c>
    </row>
    <row r="23" customFormat="false" ht="12.75" hidden="false" customHeight="false" outlineLevel="0" collapsed="false">
      <c r="N23" s="224" t="n">
        <f aca="false">AVERAGE(N3:N22)</f>
        <v>0.892650366468413</v>
      </c>
    </row>
    <row r="24" customFormat="false" ht="12.75" hidden="false" customHeight="false" outlineLevel="0" collapsed="false">
      <c r="N24" s="0"/>
    </row>
    <row r="25" customFormat="false" ht="12.75" hidden="false" customHeight="false" outlineLevel="0" collapsed="false">
      <c r="N25" s="0"/>
    </row>
    <row r="26" customFormat="false" ht="12.75" hidden="false" customHeight="false" outlineLevel="0" collapsed="false">
      <c r="N26" s="0"/>
    </row>
    <row r="27" customFormat="false" ht="12.75" hidden="false" customHeight="false" outlineLevel="0" collapsed="false">
      <c r="N27" s="0"/>
    </row>
    <row r="28" customFormat="false" ht="12.75" hidden="false" customHeight="false" outlineLevel="0" collapsed="false">
      <c r="N28" s="0"/>
    </row>
    <row r="29" customFormat="false" ht="12.75" hidden="false" customHeight="false" outlineLevel="0" collapsed="false">
      <c r="N29" s="0"/>
    </row>
    <row r="30" customFormat="false" ht="12.75" hidden="false" customHeight="false" outlineLevel="0" collapsed="false">
      <c r="N30" s="0"/>
    </row>
    <row r="31" customFormat="false" ht="12.75" hidden="false" customHeight="false" outlineLevel="0" collapsed="false">
      <c r="N31" s="0"/>
    </row>
    <row r="32" customFormat="false" ht="12.75" hidden="false" customHeight="false" outlineLevel="0" collapsed="false">
      <c r="N32" s="0"/>
    </row>
    <row r="33" customFormat="false" ht="12.75" hidden="false" customHeight="false" outlineLevel="0" collapsed="false">
      <c r="N33" s="0"/>
    </row>
    <row r="34" customFormat="false" ht="12.75" hidden="false" customHeight="false" outlineLevel="0" collapsed="false">
      <c r="N34" s="0"/>
    </row>
    <row r="35" customFormat="false" ht="12.75" hidden="false" customHeight="false" outlineLevel="0" collapsed="false">
      <c r="N35" s="0"/>
    </row>
    <row r="36" customFormat="false" ht="12.75" hidden="false" customHeight="false" outlineLevel="0" collapsed="false">
      <c r="N36" s="0"/>
    </row>
    <row r="37" customFormat="false" ht="12.75" hidden="false" customHeight="false" outlineLevel="0" collapsed="false">
      <c r="N37" s="0"/>
    </row>
    <row r="38" customFormat="false" ht="12.75" hidden="false" customHeight="false" outlineLevel="0" collapsed="false">
      <c r="N38" s="0"/>
    </row>
    <row r="39" customFormat="false" ht="12.75" hidden="false" customHeight="false" outlineLevel="0" collapsed="false">
      <c r="N39" s="0"/>
    </row>
    <row r="40" customFormat="false" ht="12.75" hidden="false" customHeight="false" outlineLevel="0" collapsed="false">
      <c r="N40" s="0"/>
    </row>
    <row r="41" customFormat="false" ht="12.75" hidden="false" customHeight="false" outlineLevel="0" collapsed="false">
      <c r="N41" s="0"/>
    </row>
    <row r="42" customFormat="false" ht="12.75" hidden="false" customHeight="false" outlineLevel="0" collapsed="false">
      <c r="N42" s="0"/>
    </row>
    <row r="43" customFormat="false" ht="12.75" hidden="false" customHeight="false" outlineLevel="0" collapsed="false">
      <c r="N43" s="0"/>
    </row>
    <row r="44" customFormat="false" ht="12.75" hidden="false" customHeight="false" outlineLevel="0" collapsed="false">
      <c r="N44" s="0"/>
    </row>
    <row r="45" customFormat="false" ht="12.75" hidden="false" customHeight="false" outlineLevel="0" collapsed="false">
      <c r="N45" s="0"/>
    </row>
    <row r="46" customFormat="false" ht="12.75" hidden="false" customHeight="false" outlineLevel="0" collapsed="false">
      <c r="N46" s="0"/>
    </row>
    <row r="47" customFormat="false" ht="12.75" hidden="false" customHeight="false" outlineLevel="0" collapsed="false">
      <c r="N47" s="0"/>
    </row>
    <row r="48" customFormat="false" ht="12.75" hidden="false" customHeight="false" outlineLevel="0" collapsed="false">
      <c r="N48" s="0"/>
    </row>
    <row r="49" customFormat="false" ht="12.75" hidden="false" customHeight="false" outlineLevel="0" collapsed="false">
      <c r="N49" s="0"/>
    </row>
    <row r="50" customFormat="false" ht="12.75" hidden="false" customHeight="false" outlineLevel="0" collapsed="false">
      <c r="N50" s="0"/>
    </row>
    <row r="51" customFormat="false" ht="12.75" hidden="false" customHeight="false" outlineLevel="0" collapsed="false">
      <c r="N51" s="0"/>
    </row>
    <row r="52" customFormat="false" ht="12.75" hidden="false" customHeight="false" outlineLevel="0" collapsed="false">
      <c r="N52" s="0"/>
    </row>
    <row r="53" customFormat="false" ht="12.75" hidden="false" customHeight="false" outlineLevel="0" collapsed="false">
      <c r="N53" s="0"/>
    </row>
    <row r="54" customFormat="false" ht="12.75" hidden="false" customHeight="false" outlineLevel="0" collapsed="false">
      <c r="N54" s="0"/>
    </row>
    <row r="55" customFormat="false" ht="12.75" hidden="false" customHeight="false" outlineLevel="0" collapsed="false">
      <c r="N55" s="0"/>
    </row>
    <row r="56" customFormat="false" ht="12.75" hidden="false" customHeight="false" outlineLevel="0" collapsed="false">
      <c r="N56" s="0"/>
    </row>
    <row r="57" customFormat="false" ht="12.75" hidden="false" customHeight="false" outlineLevel="0" collapsed="false">
      <c r="N57" s="0"/>
    </row>
    <row r="58" customFormat="false" ht="12.75" hidden="false" customHeight="false" outlineLevel="0" collapsed="false">
      <c r="N58" s="0"/>
    </row>
  </sheetData>
  <mergeCells count="1">
    <mergeCell ref="B1:M1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45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I12" activeCellId="0" sqref="I12:I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435" width="10.71"/>
  </cols>
  <sheetData>
    <row r="1" customFormat="false" ht="12.75" hidden="false" customHeight="false" outlineLevel="0" collapsed="false">
      <c r="A1" s="21" t="s">
        <v>428</v>
      </c>
      <c r="B1" s="21"/>
      <c r="D1" s="0" t="s">
        <v>429</v>
      </c>
      <c r="E1" s="436" t="n">
        <v>37165</v>
      </c>
    </row>
    <row r="2" customFormat="false" ht="12.75" hidden="false" customHeight="false" outlineLevel="0" collapsed="false">
      <c r="A2" s="25"/>
      <c r="E2" s="437"/>
    </row>
    <row r="3" customFormat="false" ht="12.75" hidden="false" customHeight="false" outlineLevel="0" collapsed="false">
      <c r="A3" s="25" t="s">
        <v>430</v>
      </c>
      <c r="B3" s="28" t="n">
        <v>0.31</v>
      </c>
    </row>
    <row r="4" customFormat="false" ht="12.75" hidden="false" customHeight="false" outlineLevel="0" collapsed="false">
      <c r="A4" s="25" t="s">
        <v>431</v>
      </c>
      <c r="B4" s="28" t="n">
        <v>1.91</v>
      </c>
      <c r="J4" s="221"/>
      <c r="K4" s="221"/>
    </row>
    <row r="5" customFormat="false" ht="12.75" hidden="false" customHeight="false" outlineLevel="0" collapsed="false">
      <c r="A5" s="25" t="s">
        <v>432</v>
      </c>
      <c r="B5" s="28" t="n">
        <v>0.19</v>
      </c>
    </row>
    <row r="6" customFormat="false" ht="12.75" hidden="false" customHeight="false" outlineLevel="0" collapsed="false">
      <c r="A6" s="25" t="s">
        <v>433</v>
      </c>
      <c r="B6" s="28" t="n">
        <v>0.5</v>
      </c>
    </row>
    <row r="8" customFormat="false" ht="12.75" hidden="false" customHeight="false" outlineLevel="0" collapsed="false">
      <c r="A8" s="438"/>
      <c r="B8" s="439" t="s">
        <v>434</v>
      </c>
      <c r="C8" s="25" t="s">
        <v>435</v>
      </c>
    </row>
    <row r="9" customFormat="false" ht="12.75" hidden="false" customHeight="false" outlineLevel="0" collapsed="false">
      <c r="A9" s="438" t="n">
        <v>36495</v>
      </c>
      <c r="B9" s="435" t="n">
        <v>2.24</v>
      </c>
      <c r="C9" s="435" t="n">
        <v>2.424</v>
      </c>
      <c r="H9" s="4" t="s">
        <v>436</v>
      </c>
      <c r="I9" s="4" t="s">
        <v>437</v>
      </c>
    </row>
    <row r="10" customFormat="false" ht="12.75" hidden="false" customHeight="false" outlineLevel="0" collapsed="false">
      <c r="A10" s="440" t="n">
        <v>36526</v>
      </c>
      <c r="B10" s="0" t="n">
        <v>2.344</v>
      </c>
      <c r="C10" s="228" t="n">
        <f aca="false">C9+$B$3*(B10-C9)+$B$5*(C9^($B$6))*D10+(1-$B$3)*(B10-B9)</f>
        <v>2.64017931091272</v>
      </c>
      <c r="D10" s="441" t="n">
        <v>0.572044762288828</v>
      </c>
      <c r="E10" s="441" t="n">
        <v>0.446448470074286</v>
      </c>
      <c r="F10" s="221" t="n">
        <f aca="false">C10-E10</f>
        <v>2.19373084083844</v>
      </c>
      <c r="G10" s="0" t="n">
        <v>2002</v>
      </c>
      <c r="H10" s="228" t="n">
        <f aca="false">AVERAGE(C34:C45)</f>
        <v>2.9902994035993</v>
      </c>
      <c r="I10" s="228" t="n">
        <f aca="false">AVERAGE(F34:F45)</f>
        <v>2.29343933061575</v>
      </c>
    </row>
    <row r="11" customFormat="false" ht="12.75" hidden="false" customHeight="false" outlineLevel="0" collapsed="false">
      <c r="A11" s="440" t="n">
        <v>36557</v>
      </c>
      <c r="B11" s="435" t="n">
        <v>2.61</v>
      </c>
      <c r="C11" s="228" t="n">
        <f aca="false">C10+$B$3*(B11-C10)+$B$5*(C10^($B$6))*D11+(1-$B$3)*(B11-B10)</f>
        <v>2.77699336072968</v>
      </c>
      <c r="D11" s="441" t="n">
        <v>-0.121047831305268</v>
      </c>
      <c r="E11" s="441" t="n">
        <v>0.263222738071838</v>
      </c>
      <c r="F11" s="221" t="n">
        <f aca="false">C11-E11</f>
        <v>2.51377062265785</v>
      </c>
      <c r="G11" s="0" t="n">
        <v>2003</v>
      </c>
      <c r="H11" s="228" t="n">
        <f aca="false">AVERAGE(C46:C57)</f>
        <v>3.24737023156349</v>
      </c>
      <c r="I11" s="228" t="n">
        <f aca="false">AVERAGE(F46:F57)</f>
        <v>2.91443312210241</v>
      </c>
    </row>
    <row r="12" customFormat="false" ht="12.75" hidden="false" customHeight="false" outlineLevel="0" collapsed="false">
      <c r="A12" s="440" t="n">
        <v>36586</v>
      </c>
      <c r="B12" s="0" t="n">
        <v>2.603</v>
      </c>
      <c r="C12" s="228" t="n">
        <f aca="false">C11+$B$3*(B12-C11)+$B$5*(C11^($B$6))*D12+(1-$B$3)*(B12-B11)</f>
        <v>2.41713113786334</v>
      </c>
      <c r="D12" s="441" t="n">
        <v>-0.950958325496494</v>
      </c>
      <c r="E12" s="441" t="n">
        <v>0.715830755747578</v>
      </c>
      <c r="F12" s="221" t="n">
        <f aca="false">C12-E12</f>
        <v>1.70130038211576</v>
      </c>
      <c r="G12" s="0" t="n">
        <v>2004</v>
      </c>
      <c r="H12" s="228" t="n">
        <f aca="false">AVERAGE(C58:C69)</f>
        <v>3.49765189382025</v>
      </c>
      <c r="I12" s="442" t="n">
        <f aca="false">AVERAGE(F58:F69)</f>
        <v>2.97664454568712</v>
      </c>
    </row>
    <row r="13" customFormat="false" ht="12.75" hidden="false" customHeight="false" outlineLevel="0" collapsed="false">
      <c r="A13" s="440" t="n">
        <v>36617</v>
      </c>
      <c r="B13" s="435" t="n">
        <v>2.9</v>
      </c>
      <c r="C13" s="228" t="n">
        <f aca="false">C12+$B$3*(B13-C12)+$B$5*(C12^($B$6))*D13+(1-$B$3)*(B13-B12)</f>
        <v>2.36821815138343</v>
      </c>
      <c r="D13" s="441" t="n">
        <v>-1.36607527690566</v>
      </c>
      <c r="E13" s="441" t="n">
        <v>1.11723315102579</v>
      </c>
      <c r="F13" s="221" t="n">
        <f aca="false">C13-E13</f>
        <v>1.25098500035764</v>
      </c>
      <c r="G13" s="0" t="n">
        <v>2005</v>
      </c>
      <c r="H13" s="228" t="n">
        <f aca="false">AVERAGE(C70:C81)</f>
        <v>3.51148057467111</v>
      </c>
      <c r="I13" s="442" t="n">
        <f aca="false">AVERAGE(F70:F81)</f>
        <v>3.04113151850403</v>
      </c>
    </row>
    <row r="14" customFormat="false" ht="12.75" hidden="false" customHeight="false" outlineLevel="0" collapsed="false">
      <c r="A14" s="440" t="n">
        <v>36647</v>
      </c>
      <c r="B14" s="0" t="n">
        <v>3.089</v>
      </c>
      <c r="C14" s="228" t="n">
        <f aca="false">C13+$B$3*(B14-C13)+$B$5*(C13^($B$6))*D14+(1-$B$3)*(B14-B13)</f>
        <v>2.4051221786409</v>
      </c>
      <c r="D14" s="441" t="n">
        <v>-1.08398690503705</v>
      </c>
      <c r="E14" s="441" t="n">
        <v>0.595938317452326</v>
      </c>
      <c r="F14" s="221" t="n">
        <f aca="false">C14-E14</f>
        <v>1.80918386118858</v>
      </c>
      <c r="G14" s="0" t="n">
        <v>2006</v>
      </c>
      <c r="H14" s="228" t="n">
        <f aca="false">AVERAGE(C82:C93)</f>
        <v>3.24633744717851</v>
      </c>
      <c r="I14" s="442" t="n">
        <f aca="false">AVERAGE(F82:F93)</f>
        <v>2.69640344028852</v>
      </c>
    </row>
    <row r="15" customFormat="false" ht="12.75" hidden="false" customHeight="false" outlineLevel="0" collapsed="false">
      <c r="A15" s="440" t="n">
        <v>36678</v>
      </c>
      <c r="B15" s="0" t="n">
        <v>3.354</v>
      </c>
      <c r="C15" s="228" t="n">
        <f aca="false">C14+$B$3*(B15-C14)+$B$5*(C14^($B$6))*D15+(1-$B$3)*(B15-B14)</f>
        <v>3.08265733848067</v>
      </c>
      <c r="D15" s="441" t="n">
        <v>0.680555823696344</v>
      </c>
      <c r="E15" s="441" t="n">
        <v>1.19971421635187</v>
      </c>
      <c r="F15" s="221" t="n">
        <f aca="false">C15-E15</f>
        <v>1.8829431221288</v>
      </c>
      <c r="G15" s="0" t="n">
        <v>2007</v>
      </c>
      <c r="H15" s="228" t="n">
        <f aca="false">AVERAGE(C94:C105)</f>
        <v>3.52884536013255</v>
      </c>
      <c r="I15" s="442" t="n">
        <f aca="false">AVERAGE(F94:F105)</f>
        <v>2.9781917116109</v>
      </c>
    </row>
    <row r="16" customFormat="false" ht="12.75" hidden="false" customHeight="false" outlineLevel="0" collapsed="false">
      <c r="A16" s="440" t="n">
        <v>36708</v>
      </c>
      <c r="B16" s="0" t="n">
        <v>3.378</v>
      </c>
      <c r="C16" s="228" t="n">
        <f aca="false">C15+$B$3*(B16-C15)+$B$5*(C15^($B$6))*D16+(1-$B$3)*(B16-B15)</f>
        <v>2.92103543559036</v>
      </c>
      <c r="D16" s="441" t="n">
        <v>-0.808585803451223</v>
      </c>
      <c r="E16" s="441" t="n">
        <v>0.0527219080150026</v>
      </c>
      <c r="F16" s="221" t="n">
        <f aca="false">C16-E16</f>
        <v>2.86831352757536</v>
      </c>
      <c r="G16" s="0" t="n">
        <v>2008</v>
      </c>
      <c r="H16" s="228" t="n">
        <f aca="false">AVERAGE(C106:C117)</f>
        <v>3.8794298955336</v>
      </c>
      <c r="I16" s="442" t="n">
        <f aca="false">AVERAGE(F106:F117)</f>
        <v>3.48467203526386</v>
      </c>
    </row>
    <row r="17" customFormat="false" ht="12.75" hidden="false" customHeight="false" outlineLevel="0" collapsed="false">
      <c r="A17" s="440" t="n">
        <v>36739</v>
      </c>
      <c r="B17" s="0" t="n">
        <v>3.394</v>
      </c>
      <c r="C17" s="228" t="n">
        <f aca="false">C16+$B$3*(B17-C16)+$B$5*(C16^($B$6))*D17+(1-$B$3)*(B17-B16)</f>
        <v>3.49916620270163</v>
      </c>
      <c r="D17" s="441" t="n">
        <v>1.2948361354879</v>
      </c>
      <c r="E17" s="441" t="n">
        <v>0.440053307718621</v>
      </c>
      <c r="F17" s="221" t="n">
        <f aca="false">C17-E17</f>
        <v>3.05911289498301</v>
      </c>
      <c r="G17" s="0" t="n">
        <v>2009</v>
      </c>
      <c r="H17" s="228" t="n">
        <f aca="false">AVERAGE(C118:C129)</f>
        <v>3.86835920879223</v>
      </c>
      <c r="I17" s="442" t="n">
        <f aca="false">AVERAGE(F118:F129)</f>
        <v>3.43222530284295</v>
      </c>
    </row>
    <row r="18" customFormat="false" ht="12.75" hidden="false" customHeight="false" outlineLevel="0" collapsed="false">
      <c r="A18" s="440" t="n">
        <v>36770</v>
      </c>
      <c r="B18" s="0" t="n">
        <v>3.388</v>
      </c>
      <c r="C18" s="228" t="n">
        <f aca="false">C17+$B$3*(B18-C17)+$B$5*(C17^($B$6))*D18+(1-$B$3)*(B18-B17)</f>
        <v>3.50053008110856</v>
      </c>
      <c r="D18" s="441" t="n">
        <v>0.112447108181008</v>
      </c>
      <c r="E18" s="441" t="n">
        <v>0.581120051555198</v>
      </c>
      <c r="F18" s="221" t="n">
        <f aca="false">C18-E18</f>
        <v>2.91941002955336</v>
      </c>
      <c r="G18" s="0" t="n">
        <v>2010</v>
      </c>
      <c r="H18" s="228" t="n">
        <f aca="false">AVERAGE(C130:C141)</f>
        <v>3.59140073853142</v>
      </c>
      <c r="I18" s="442" t="n">
        <f aca="false">AVERAGE(F130:F141)</f>
        <v>3.12588305820205</v>
      </c>
    </row>
    <row r="19" customFormat="false" ht="12.75" hidden="false" customHeight="false" outlineLevel="0" collapsed="false">
      <c r="A19" s="440" t="n">
        <v>36800</v>
      </c>
      <c r="B19" s="0" t="n">
        <v>3.403</v>
      </c>
      <c r="C19" s="228" t="n">
        <f aca="false">C18+$B$3*(B19-C18)+$B$5*(C18^($B$6))*D19+(1-$B$3)*(B19-B18)</f>
        <v>3.32858571456891</v>
      </c>
      <c r="D19" s="441" t="n">
        <v>-0.42775450923497</v>
      </c>
      <c r="E19" s="441" t="n">
        <v>-0.124339349995066</v>
      </c>
      <c r="F19" s="221" t="n">
        <f aca="false">C19-E19</f>
        <v>3.45292506456397</v>
      </c>
      <c r="G19" s="0" t="n">
        <v>2011</v>
      </c>
      <c r="H19" s="228" t="n">
        <f aca="false">AVERAGE(C142:C153)</f>
        <v>3.87711313932009</v>
      </c>
      <c r="I19" s="442" t="n">
        <f aca="false">AVERAGE(F142:F153)</f>
        <v>3.35031902573249</v>
      </c>
    </row>
    <row r="20" customFormat="false" ht="12.75" hidden="false" customHeight="false" outlineLevel="0" collapsed="false">
      <c r="A20" s="440" t="n">
        <v>36831</v>
      </c>
      <c r="B20" s="0" t="n">
        <v>3.503</v>
      </c>
      <c r="C20" s="228" t="n">
        <f aca="false">C19+$B$3*(B20-C19)+$B$5*(C19^($B$6))*D20+(1-$B$3)*(B20-B19)</f>
        <v>3.70616915271033</v>
      </c>
      <c r="D20" s="441" t="n">
        <v>0.734226281405998</v>
      </c>
      <c r="E20" s="441" t="n">
        <v>0.562105292588389</v>
      </c>
      <c r="F20" s="221" t="n">
        <f aca="false">C20-E20</f>
        <v>3.14406386012194</v>
      </c>
      <c r="G20" s="0" t="n">
        <v>2012</v>
      </c>
      <c r="H20" s="228" t="n">
        <f aca="false">AVERAGE(C154:C165)</f>
        <v>4.54566948003644</v>
      </c>
      <c r="I20" s="442" t="n">
        <f aca="false">AVERAGE(F154:F165)</f>
        <v>4.05701285308471</v>
      </c>
    </row>
    <row r="21" customFormat="false" ht="12.75" hidden="false" customHeight="false" outlineLevel="0" collapsed="false">
      <c r="A21" s="440" t="n">
        <v>36861</v>
      </c>
      <c r="B21" s="0" t="n">
        <v>3.598</v>
      </c>
      <c r="C21" s="228" t="n">
        <f aca="false">C20+$B$3*(B21-C20)+$B$5*(C20^($B$6))*D21+(1-$B$3)*(B21-B20)</f>
        <v>4.21939564735687</v>
      </c>
      <c r="D21" s="441" t="n">
        <v>1.31558059959317</v>
      </c>
      <c r="E21" s="441" t="n">
        <v>0.422953863714792</v>
      </c>
      <c r="F21" s="221" t="n">
        <f aca="false">C21-E21</f>
        <v>3.79644178364208</v>
      </c>
      <c r="G21" s="0" t="n">
        <v>2013</v>
      </c>
      <c r="H21" s="228" t="n">
        <f aca="false">AVERAGE(C166:C177)</f>
        <v>4.24273472143429</v>
      </c>
      <c r="I21" s="442" t="n">
        <f aca="false">AVERAGE(F166:F177)</f>
        <v>3.89474918381681</v>
      </c>
    </row>
    <row r="22" customFormat="false" ht="12.75" hidden="false" customHeight="false" outlineLevel="0" collapsed="false">
      <c r="A22" s="440" t="n">
        <v>36892</v>
      </c>
      <c r="B22" s="435" t="n">
        <v>9.98</v>
      </c>
      <c r="C22" s="228" t="n">
        <f aca="false">C21+$B$3*(B22-C21)+$B$5*(C21^($B$6))*D22+(1-$B$3)*(B22-B21)</f>
        <v>10.8692740591683</v>
      </c>
      <c r="D22" s="441" t="n">
        <v>1.17994385035167</v>
      </c>
      <c r="E22" s="441" t="n">
        <v>0.583093606030638</v>
      </c>
      <c r="F22" s="221" t="n">
        <f aca="false">C22-E22</f>
        <v>10.2861804531376</v>
      </c>
      <c r="G22" s="0" t="n">
        <v>2014</v>
      </c>
      <c r="H22" s="228" t="n">
        <f aca="false">AVERAGE(C178:C189)</f>
        <v>4.0649138676811</v>
      </c>
      <c r="I22" s="442" t="n">
        <f aca="false">AVERAGE(F178:F189)</f>
        <v>3.41961858585167</v>
      </c>
    </row>
    <row r="23" customFormat="false" ht="12.75" hidden="false" customHeight="false" outlineLevel="0" collapsed="false">
      <c r="A23" s="440" t="n">
        <v>36923</v>
      </c>
      <c r="B23" s="435" t="n">
        <v>8.966</v>
      </c>
      <c r="C23" s="228" t="n">
        <f aca="false">C22+$B$3*(B23-C22)+$B$5*(C22^($B$6))*D23+(1-$B$3)*(B23-B22)</f>
        <v>9.5603235373746</v>
      </c>
      <c r="D23" s="441" t="n">
        <v>-0.030771821983964</v>
      </c>
      <c r="E23" s="441" t="n">
        <v>1.28393458305587</v>
      </c>
      <c r="F23" s="221" t="n">
        <f aca="false">C23-E23</f>
        <v>8.27638895431872</v>
      </c>
      <c r="G23" s="0" t="n">
        <v>2015</v>
      </c>
      <c r="H23" s="228" t="n">
        <f aca="false">AVERAGE(C190:C201)</f>
        <v>4.46376161737557</v>
      </c>
      <c r="I23" s="442" t="n">
        <f aca="false">AVERAGE(F190:F201)</f>
        <v>3.83845882059172</v>
      </c>
    </row>
    <row r="24" customFormat="false" ht="12.75" hidden="false" customHeight="false" outlineLevel="0" collapsed="false">
      <c r="A24" s="440" t="n">
        <v>36951</v>
      </c>
      <c r="B24" s="435" t="n">
        <v>8.267</v>
      </c>
      <c r="C24" s="228" t="n">
        <f aca="false">C23+$B$3*(B24-C23)+$B$5*(C23^($B$6))*D24+(1-$B$3)*(B24-B23)</f>
        <v>8.77026745825642</v>
      </c>
      <c r="D24" s="441" t="n">
        <v>0.158617998924484</v>
      </c>
      <c r="E24" s="441" t="n">
        <v>0.277270221888596</v>
      </c>
      <c r="F24" s="221" t="n">
        <f aca="false">C24-E24</f>
        <v>8.49299723636782</v>
      </c>
      <c r="G24" s="0" t="n">
        <v>2016</v>
      </c>
      <c r="H24" s="228" t="n">
        <f aca="false">AVERAGE(C202:C213)</f>
        <v>4.50738180974561</v>
      </c>
      <c r="I24" s="442" t="n">
        <f aca="false">AVERAGE(F202:F213)</f>
        <v>3.92662826751271</v>
      </c>
    </row>
    <row r="25" customFormat="false" ht="12.75" hidden="false" customHeight="false" outlineLevel="0" collapsed="false">
      <c r="A25" s="440" t="n">
        <v>36982</v>
      </c>
      <c r="B25" s="435" t="n">
        <v>6.06</v>
      </c>
      <c r="C25" s="228" t="n">
        <f aca="false">C24+$B$3*(B25-C24)+$B$5*(C24^($B$6))*D25+(1-$B$3)*(B25-B24)</f>
        <v>6.61534548040829</v>
      </c>
      <c r="D25" s="441" t="n">
        <v>0.369822338187244</v>
      </c>
      <c r="E25" s="441" t="n">
        <v>0.376516749607696</v>
      </c>
      <c r="F25" s="221" t="n">
        <f aca="false">C25-E25</f>
        <v>6.23882873080059</v>
      </c>
      <c r="G25" s="0" t="n">
        <v>2017</v>
      </c>
      <c r="H25" s="221" t="n">
        <f aca="false">+AVERAGE(C214:C225)</f>
        <v>4.09111359872671</v>
      </c>
      <c r="I25" s="443" t="n">
        <f aca="false">AVERAGE(F214:F225)</f>
        <v>3.72851262648367</v>
      </c>
    </row>
    <row r="26" customFormat="false" ht="12.75" hidden="false" customHeight="false" outlineLevel="0" collapsed="false">
      <c r="A26" s="440" t="n">
        <v>37012</v>
      </c>
      <c r="B26" s="435" t="n">
        <v>5.445</v>
      </c>
      <c r="C26" s="228" t="n">
        <f aca="false">C25+$B$3*(B26-C25)+$B$5*(C25^($B$6))*D26+(1-$B$3)*(B26-B25)</f>
        <v>5.86450973690296</v>
      </c>
      <c r="D26" s="441" t="n">
        <v>0.0743245316298567</v>
      </c>
      <c r="E26" s="441" t="n">
        <v>0.106435638150875</v>
      </c>
      <c r="F26" s="221" t="n">
        <f aca="false">C26-E26</f>
        <v>5.75807409875209</v>
      </c>
      <c r="G26" s="0" t="n">
        <v>2018</v>
      </c>
      <c r="H26" s="221" t="n">
        <f aca="false">+AVERAGE(C226:C237)</f>
        <v>5.10266848685321</v>
      </c>
      <c r="I26" s="443" t="n">
        <f aca="false">+AVERAGE(F226:F237)</f>
        <v>4.7222420014505</v>
      </c>
    </row>
    <row r="27" customFormat="false" ht="12.75" hidden="false" customHeight="false" outlineLevel="0" collapsed="false">
      <c r="A27" s="440" t="n">
        <v>37043</v>
      </c>
      <c r="B27" s="435" t="n">
        <v>5.375</v>
      </c>
      <c r="C27" s="228" t="n">
        <f aca="false">C26+$B$3*(B27-C26)+$B$5*(C26^($B$6))*D27+(1-$B$3)*(B27-B26)</f>
        <v>5.27677261486475</v>
      </c>
      <c r="D27" s="441" t="n">
        <v>-0.842585804561815</v>
      </c>
      <c r="E27" s="441" t="n">
        <v>0.369771840083565</v>
      </c>
      <c r="F27" s="221" t="n">
        <f aca="false">C27-E27</f>
        <v>4.90700077478118</v>
      </c>
      <c r="G27" s="0" t="n">
        <v>2019</v>
      </c>
      <c r="H27" s="221" t="n">
        <f aca="false">+AVERAGE(C238:C249)</f>
        <v>4.27268505347738</v>
      </c>
      <c r="I27" s="443" t="n">
        <f aca="false">+AVERAGE(F238:F249)</f>
        <v>3.74470824221421</v>
      </c>
    </row>
    <row r="28" customFormat="false" ht="12.75" hidden="false" customHeight="false" outlineLevel="0" collapsed="false">
      <c r="A28" s="440" t="n">
        <v>37073</v>
      </c>
      <c r="B28" s="435" t="n">
        <v>5.355</v>
      </c>
      <c r="C28" s="228" t="n">
        <f aca="false">C27+$B$3*(B28-C27)+$B$5*(C27^($B$6))*D28+(1-$B$3)*(B28-B27)</f>
        <v>4.68307980351479</v>
      </c>
      <c r="D28" s="441" t="n">
        <v>-1.3842106075386</v>
      </c>
      <c r="E28" s="441" t="n">
        <v>0.130611016288738</v>
      </c>
      <c r="F28" s="221" t="n">
        <f aca="false">C28-E28</f>
        <v>4.55246878722606</v>
      </c>
      <c r="G28" s="0" t="n">
        <v>2020</v>
      </c>
      <c r="H28" s="221" t="n">
        <f aca="false">+AVERAGE(C250:C261)</f>
        <v>4.80884731341337</v>
      </c>
      <c r="I28" s="443" t="n">
        <f aca="false">+AVERAGE(F250:F261)</f>
        <v>4.20873989983017</v>
      </c>
    </row>
    <row r="29" customFormat="false" ht="12.75" hidden="false" customHeight="false" outlineLevel="0" collapsed="false">
      <c r="A29" s="440" t="n">
        <v>37104</v>
      </c>
      <c r="B29" s="435" t="n">
        <v>5.33</v>
      </c>
      <c r="C29" s="228" t="n">
        <f aca="false">C28+$B$3*(B29-C28)+$B$5*(C28^($B$6))*D29+(1-$B$3)*(B29-B28)</f>
        <v>5.18921773685086</v>
      </c>
      <c r="D29" s="441" t="n">
        <v>0.785184202816392</v>
      </c>
      <c r="E29" s="441" t="n">
        <v>0.917699100675719</v>
      </c>
      <c r="F29" s="221" t="n">
        <f aca="false">C29-E29</f>
        <v>4.27151863617514</v>
      </c>
      <c r="G29" s="0" t="n">
        <v>2021</v>
      </c>
      <c r="H29" s="221" t="n">
        <f aca="false">+AVERAGE(C262:C273)</f>
        <v>5.38478484597554</v>
      </c>
      <c r="I29" s="443" t="n">
        <f aca="false">+AVERAGE(F262:F273)</f>
        <v>4.88454543738673</v>
      </c>
    </row>
    <row r="30" customFormat="false" ht="12.75" hidden="false" customHeight="false" outlineLevel="0" collapsed="false">
      <c r="A30" s="440" t="n">
        <v>37135</v>
      </c>
      <c r="B30" s="435" t="n">
        <v>5.295</v>
      </c>
      <c r="C30" s="228" t="n">
        <f aca="false">C29+$B$3*(B30-C29)+$B$5*(C29^($B$6))*D30+(1-$B$3)*(B30-B29)</f>
        <v>4.88316223005223</v>
      </c>
      <c r="D30" s="441" t="n">
        <v>-0.727092134419338</v>
      </c>
      <c r="E30" s="441" t="n">
        <v>1.26539330223292</v>
      </c>
      <c r="F30" s="221" t="n">
        <f aca="false">C30-E30</f>
        <v>3.61776892781931</v>
      </c>
      <c r="G30" s="0" t="n">
        <v>2022</v>
      </c>
      <c r="H30" s="221" t="n">
        <f aca="false">+AVERAGE(C274:C285)</f>
        <v>4.76458229353661</v>
      </c>
      <c r="I30" s="443" t="n">
        <f aca="false">+AVERAGE(F274:F285)</f>
        <v>4.33378260297282</v>
      </c>
    </row>
    <row r="31" customFormat="false" ht="12.75" hidden="false" customHeight="false" outlineLevel="0" collapsed="false">
      <c r="A31" s="440" t="n">
        <v>37165</v>
      </c>
      <c r="B31" s="435" t="n">
        <v>1.83</v>
      </c>
      <c r="C31" s="228" t="n">
        <f aca="false">C30+$B$3*(B31-C30)+$B$5*(C30^($B$6))*D31+(1-$B$3)*(B31-B30)</f>
        <v>1.79653433437393</v>
      </c>
      <c r="D31" s="441" t="n">
        <v>0.597109947887923</v>
      </c>
      <c r="E31" s="441" t="n">
        <v>0.158864512966663</v>
      </c>
      <c r="F31" s="221" t="n">
        <f aca="false">C31-E31</f>
        <v>1.63766982140727</v>
      </c>
      <c r="G31" s="0" t="n">
        <v>2023</v>
      </c>
      <c r="H31" s="221" t="n">
        <f aca="false">+AVERAGE(C286:C297)</f>
        <v>4.93027089462209</v>
      </c>
      <c r="I31" s="443" t="n">
        <f aca="false">+AVERAGE(F286:F297)</f>
        <v>4.53156116587336</v>
      </c>
    </row>
    <row r="32" customFormat="false" ht="12.75" hidden="false" customHeight="false" outlineLevel="0" collapsed="false">
      <c r="A32" s="440" t="n">
        <v>37196</v>
      </c>
      <c r="B32" s="435" t="n">
        <v>2.244</v>
      </c>
      <c r="C32" s="228" t="n">
        <f aca="false">C31+$B$3*(B32-C31)+$B$5*(C31^($B$6))*D32+(1-$B$3)*(B32-B31)</f>
        <v>2.36462437870768</v>
      </c>
      <c r="D32" s="441" t="n">
        <v>0.564329582050184</v>
      </c>
      <c r="E32" s="441" t="n">
        <v>0.851015610029092</v>
      </c>
      <c r="F32" s="221" t="n">
        <f aca="false">C32-E32</f>
        <v>1.51360876867859</v>
      </c>
      <c r="G32" s="0" t="n">
        <v>2024</v>
      </c>
      <c r="H32" s="221" t="n">
        <f aca="false">+AVERAGE(C298:C309)</f>
        <v>5.16949278373361</v>
      </c>
      <c r="I32" s="443" t="n">
        <f aca="false">+AVERAGE(F298:F309)</f>
        <v>4.78994202113842</v>
      </c>
    </row>
    <row r="33" customFormat="false" ht="12.75" hidden="false" customHeight="false" outlineLevel="0" collapsed="false">
      <c r="A33" s="440" t="n">
        <v>37226</v>
      </c>
      <c r="B33" s="435" t="n">
        <v>2.622</v>
      </c>
      <c r="C33" s="228" t="n">
        <f aca="false">C32+$B$3*(B33-C32)+$B$5*(C32^($B$6))*D33+(1-$B$3)*(B33-B32)</f>
        <v>2.05668320070303</v>
      </c>
      <c r="D33" s="441" t="n">
        <v>-2.21976596398464</v>
      </c>
      <c r="E33" s="441" t="n">
        <v>1.15027671006547</v>
      </c>
      <c r="F33" s="221" t="n">
        <f aca="false">C33-E33</f>
        <v>0.906406490637566</v>
      </c>
      <c r="H33" s="221"/>
      <c r="I33" s="444"/>
    </row>
    <row r="34" customFormat="false" ht="12.75" hidden="false" customHeight="false" outlineLevel="0" collapsed="false">
      <c r="A34" s="440" t="n">
        <v>37257</v>
      </c>
      <c r="B34" s="435" t="n">
        <v>2.832</v>
      </c>
      <c r="C34" s="228" t="n">
        <f aca="false">C33+$B$3*(B34-C33)+$B$5*(C33^($B$6))*D34+(1-$B$3)*(B34-B33)</f>
        <v>3.2332161461746</v>
      </c>
      <c r="D34" s="441" t="n">
        <v>2.90399248282158</v>
      </c>
      <c r="E34" s="441" t="n">
        <v>0.496589058189831</v>
      </c>
      <c r="F34" s="444" t="n">
        <f aca="false">C34-E34</f>
        <v>2.73662708798477</v>
      </c>
      <c r="H34" s="221"/>
      <c r="I34" s="444"/>
    </row>
    <row r="35" customFormat="false" ht="12.75" hidden="false" customHeight="false" outlineLevel="0" collapsed="false">
      <c r="A35" s="440" t="n">
        <v>37288</v>
      </c>
      <c r="B35" s="435" t="n">
        <v>2.832</v>
      </c>
      <c r="C35" s="228" t="n">
        <f aca="false">C34+$B$3*(B35-C34)+$B$5*(C34^($B$6))*D35+(1-$B$3)*(B35-B34)</f>
        <v>3.09837848870568</v>
      </c>
      <c r="D35" s="441" t="n">
        <v>-0.0306187735224865</v>
      </c>
      <c r="E35" s="441" t="n">
        <v>0.0795165037374889</v>
      </c>
      <c r="F35" s="444" t="n">
        <f aca="false">C35-E35</f>
        <v>3.0188619849682</v>
      </c>
      <c r="H35" s="221"/>
      <c r="I35" s="444"/>
    </row>
    <row r="36" customFormat="false" ht="12.75" hidden="false" customHeight="false" outlineLevel="0" collapsed="false">
      <c r="A36" s="440" t="n">
        <v>37316</v>
      </c>
      <c r="B36" s="435" t="n">
        <v>2.802</v>
      </c>
      <c r="C36" s="228" t="n">
        <f aca="false">C35+$B$3*(B36-C35)+$B$5*(C35^($B$6))*D36+(1-$B$3)*(B36-B35)</f>
        <v>2.97740359038943</v>
      </c>
      <c r="D36" s="441" t="n">
        <v>-0.0251091859398317</v>
      </c>
      <c r="E36" s="441" t="n">
        <v>1.38026367827896</v>
      </c>
      <c r="F36" s="444" t="n">
        <f aca="false">C36-E36</f>
        <v>1.59713991211047</v>
      </c>
    </row>
    <row r="37" customFormat="false" ht="12.75" hidden="false" customHeight="false" outlineLevel="0" collapsed="false">
      <c r="A37" s="440" t="n">
        <v>37347</v>
      </c>
      <c r="B37" s="435" t="n">
        <v>2.742</v>
      </c>
      <c r="C37" s="228" t="n">
        <f aca="false">C36+$B$3*(B37-C36)+$B$5*(C36^($B$6))*D37+(1-$B$3)*(B37-B36)</f>
        <v>2.49732718215243</v>
      </c>
      <c r="D37" s="441" t="n">
        <v>-1.11546010895308</v>
      </c>
      <c r="E37" s="441" t="n">
        <v>0.527836564248154</v>
      </c>
      <c r="F37" s="444" t="n">
        <f aca="false">C37-E37</f>
        <v>1.96949061790427</v>
      </c>
    </row>
    <row r="38" customFormat="false" ht="12.75" hidden="false" customHeight="false" outlineLevel="0" collapsed="false">
      <c r="A38" s="440" t="n">
        <v>37377</v>
      </c>
      <c r="B38" s="435" t="n">
        <v>2.772</v>
      </c>
      <c r="C38" s="228" t="n">
        <f aca="false">C37+$B$3*(B38-C37)+$B$5*(C37^($B$6))*D38+(1-$B$3)*(B38-B37)</f>
        <v>2.63026366058731</v>
      </c>
      <c r="D38" s="441" t="n">
        <v>0.090216109176767</v>
      </c>
      <c r="E38" s="441" t="n">
        <v>0.455214109912934</v>
      </c>
      <c r="F38" s="444" t="n">
        <f aca="false">C38-E38</f>
        <v>2.17504955067438</v>
      </c>
    </row>
    <row r="39" customFormat="false" ht="12.75" hidden="false" customHeight="false" outlineLevel="0" collapsed="false">
      <c r="A39" s="440" t="n">
        <v>37408</v>
      </c>
      <c r="B39" s="435" t="n">
        <v>2.822</v>
      </c>
      <c r="C39" s="228" t="n">
        <f aca="false">C38+$B$3*(B39-C38)+$B$5*(C38^($B$6))*D39+(1-$B$3)*(B39-B38)</f>
        <v>2.56352535446371</v>
      </c>
      <c r="D39" s="441" t="n">
        <v>-0.521433959882278</v>
      </c>
      <c r="E39" s="441" t="n">
        <v>0.38256936159832</v>
      </c>
      <c r="F39" s="444" t="n">
        <f aca="false">C39-E39</f>
        <v>2.18095599286538</v>
      </c>
    </row>
    <row r="40" customFormat="false" ht="12.75" hidden="false" customHeight="false" outlineLevel="0" collapsed="false">
      <c r="A40" s="440" t="n">
        <v>37438</v>
      </c>
      <c r="B40" s="435" t="n">
        <v>2.869</v>
      </c>
      <c r="C40" s="228" t="n">
        <f aca="false">C39+$B$3*(B40-C39)+$B$5*(C39^($B$6))*D40+(1-$B$3)*(B40-B39)</f>
        <v>2.75742872155328</v>
      </c>
      <c r="D40" s="441" t="n">
        <v>0.219507552355718</v>
      </c>
      <c r="E40" s="441" t="n">
        <v>0.590580334300577</v>
      </c>
      <c r="F40" s="444" t="n">
        <f aca="false">C40-E40</f>
        <v>2.1668483872527</v>
      </c>
    </row>
    <row r="41" customFormat="false" ht="12.75" hidden="false" customHeight="false" outlineLevel="0" collapsed="false">
      <c r="A41" s="440" t="n">
        <v>37469</v>
      </c>
      <c r="B41" s="435" t="n">
        <v>2.907</v>
      </c>
      <c r="C41" s="228" t="n">
        <f aca="false">C40+$B$3*(B41-C40)+$B$5*(C40^($B$6))*D41+(1-$B$3)*(B41-B40)</f>
        <v>3.13090136145701</v>
      </c>
      <c r="D41" s="441" t="n">
        <v>0.953664406066796</v>
      </c>
      <c r="E41" s="441" t="n">
        <v>1.62475294210026</v>
      </c>
      <c r="F41" s="444" t="n">
        <f aca="false">C41-E41</f>
        <v>1.50614841935676</v>
      </c>
    </row>
    <row r="42" customFormat="false" ht="12.75" hidden="false" customHeight="false" outlineLevel="0" collapsed="false">
      <c r="A42" s="440" t="n">
        <v>37500</v>
      </c>
      <c r="B42" s="435" t="n">
        <v>2.907</v>
      </c>
      <c r="C42" s="228" t="n">
        <f aca="false">C41+$B$3*(B42-C41)+$B$5*(C41^($B$6))*D42+(1-$B$3)*(B42-B41)</f>
        <v>3.55104332568487</v>
      </c>
      <c r="D42" s="441" t="n">
        <v>1.4561629975526</v>
      </c>
      <c r="E42" s="441" t="n">
        <v>0.836656980720218</v>
      </c>
      <c r="F42" s="444" t="n">
        <f aca="false">C42-E42</f>
        <v>2.71438634496465</v>
      </c>
    </row>
    <row r="43" customFormat="false" ht="12.75" hidden="false" customHeight="false" outlineLevel="0" collapsed="false">
      <c r="A43" s="440" t="n">
        <v>37530</v>
      </c>
      <c r="B43" s="435" t="n">
        <v>2.927</v>
      </c>
      <c r="C43" s="228" t="n">
        <f aca="false">C42+$B$3*(B43-C42)+$B$5*(C42^($B$6))*D43+(1-$B$3)*(B43-B42)</f>
        <v>3.092267476325</v>
      </c>
      <c r="D43" s="441" t="n">
        <v>-0.779584387076185</v>
      </c>
      <c r="E43" s="441" t="n">
        <v>0.531234526509475</v>
      </c>
      <c r="F43" s="444" t="n">
        <f aca="false">C43-E43</f>
        <v>2.56103294981552</v>
      </c>
    </row>
    <row r="44" customFormat="false" ht="12.75" hidden="false" customHeight="false" outlineLevel="0" collapsed="false">
      <c r="A44" s="440" t="n">
        <v>37561</v>
      </c>
      <c r="B44" s="435" t="n">
        <v>3.102</v>
      </c>
      <c r="C44" s="228" t="n">
        <f aca="false">C43+$B$3*(B44-C43)+$B$5*(C43^($B$6))*D44+(1-$B$3)*(B44-B43)</f>
        <v>2.96348805568895</v>
      </c>
      <c r="D44" s="441" t="n">
        <v>-0.755873695157152</v>
      </c>
      <c r="E44" s="441" t="n">
        <v>0.656533530536869</v>
      </c>
      <c r="F44" s="444" t="n">
        <f aca="false">C44-E44</f>
        <v>2.30695452515208</v>
      </c>
    </row>
    <row r="45" customFormat="false" ht="12.75" hidden="false" customHeight="false" outlineLevel="0" collapsed="false">
      <c r="A45" s="440" t="n">
        <v>37591</v>
      </c>
      <c r="B45" s="435" t="n">
        <v>3.302</v>
      </c>
      <c r="C45" s="228" t="n">
        <f aca="false">C44+$B$3*(B45-C44)+$B$5*(C44^($B$6))*D45+(1-$B$3)*(B45-B44)</f>
        <v>3.38834948000935</v>
      </c>
      <c r="D45" s="441" t="n">
        <v>0.556200984121477</v>
      </c>
      <c r="E45" s="441" t="n">
        <v>0.800573285669496</v>
      </c>
      <c r="F45" s="444" t="n">
        <f aca="false">C45-E45</f>
        <v>2.58777619433986</v>
      </c>
    </row>
    <row r="46" customFormat="false" ht="12.75" hidden="false" customHeight="false" outlineLevel="0" collapsed="false">
      <c r="A46" s="440" t="n">
        <v>37622</v>
      </c>
      <c r="B46" s="435" t="n">
        <v>3.402</v>
      </c>
      <c r="C46" s="228" t="n">
        <f aca="false">C45+$B$3*(B46-C45)+$B$5*(C45^($B$6))*D46+(1-$B$3)*(B46-B45)</f>
        <v>3.76148445829129</v>
      </c>
      <c r="D46" s="441" t="n">
        <v>0.857498895732955</v>
      </c>
      <c r="E46" s="441" t="n">
        <v>0.577549976741007</v>
      </c>
      <c r="F46" s="221" t="n">
        <f aca="false">C46-E46</f>
        <v>3.18393448155028</v>
      </c>
    </row>
    <row r="47" customFormat="false" ht="12.75" hidden="false" customHeight="false" outlineLevel="0" collapsed="false">
      <c r="A47" s="440" t="n">
        <v>37653</v>
      </c>
      <c r="B47" s="435" t="n">
        <v>3.307</v>
      </c>
      <c r="C47" s="228" t="n">
        <f aca="false">C46+$B$3*(B47-C46)+$B$5*(C46^($B$6))*D47+(1-$B$3)*(B47-B46)</f>
        <v>3.48268127401106</v>
      </c>
      <c r="D47" s="441" t="n">
        <v>-0.196373707603514</v>
      </c>
      <c r="E47" s="441" t="n">
        <v>-0.274657347633525</v>
      </c>
      <c r="F47" s="221" t="n">
        <f aca="false">C47-E47</f>
        <v>3.75733862164459</v>
      </c>
    </row>
    <row r="48" customFormat="false" ht="12.75" hidden="false" customHeight="false" outlineLevel="0" collapsed="false">
      <c r="A48" s="440" t="n">
        <v>37681</v>
      </c>
      <c r="B48" s="435" t="n">
        <v>3.192</v>
      </c>
      <c r="C48" s="228" t="n">
        <f aca="false">C47+$B$3*(B48-C47)+$B$5*(C47^($B$6))*D48+(1-$B$3)*(B48-B47)</f>
        <v>3.15761680145899</v>
      </c>
      <c r="D48" s="441" t="n">
        <v>-0.43884208960298</v>
      </c>
      <c r="E48" s="441" t="n">
        <v>0.482751568612477</v>
      </c>
      <c r="F48" s="221" t="n">
        <f aca="false">C48-E48</f>
        <v>2.67486523284651</v>
      </c>
    </row>
    <row r="49" customFormat="false" ht="12.75" hidden="false" customHeight="false" outlineLevel="0" collapsed="false">
      <c r="A49" s="440" t="n">
        <v>37712</v>
      </c>
      <c r="B49" s="435" t="n">
        <v>3.042</v>
      </c>
      <c r="C49" s="228" t="n">
        <f aca="false">C48+$B$3*(B49-C48)+$B$5*(C48^($B$6))*D49+(1-$B$3)*(B49-B48)</f>
        <v>3.38417254332643</v>
      </c>
      <c r="D49" s="441" t="n">
        <v>1.08374093211186</v>
      </c>
      <c r="E49" s="441" t="n">
        <v>0.439368382739211</v>
      </c>
      <c r="F49" s="221" t="n">
        <f aca="false">C49-E49</f>
        <v>2.94480416058722</v>
      </c>
    </row>
    <row r="50" customFormat="false" ht="12.75" hidden="false" customHeight="false" outlineLevel="0" collapsed="false">
      <c r="A50" s="440" t="n">
        <v>37742</v>
      </c>
      <c r="B50" s="435" t="n">
        <v>3.055</v>
      </c>
      <c r="C50" s="228" t="n">
        <f aca="false">C49+$B$3*(B50-C49)+$B$5*(C49^($B$6))*D50+(1-$B$3)*(B50-B49)</f>
        <v>3.45378606230157</v>
      </c>
      <c r="D50" s="441" t="n">
        <v>0.46544998508001</v>
      </c>
      <c r="E50" s="441" t="n">
        <v>0.808571039027533</v>
      </c>
      <c r="F50" s="221" t="n">
        <f aca="false">C50-E50</f>
        <v>2.64521502327404</v>
      </c>
    </row>
    <row r="51" customFormat="false" ht="12.75" hidden="false" customHeight="false" outlineLevel="0" collapsed="false">
      <c r="A51" s="440" t="n">
        <v>37773</v>
      </c>
      <c r="B51" s="435" t="n">
        <v>3.086</v>
      </c>
      <c r="C51" s="228" t="n">
        <f aca="false">C50+$B$3*(B51-C50)+$B$5*(C50^($B$6))*D51+(1-$B$3)*(B51-B50)</f>
        <v>2.9747648243366</v>
      </c>
      <c r="D51" s="441" t="n">
        <v>-1.0942915774019</v>
      </c>
      <c r="E51" s="441" t="n">
        <v>0.632202649903598</v>
      </c>
      <c r="F51" s="221" t="n">
        <f aca="false">C51-E51</f>
        <v>2.342562174433</v>
      </c>
    </row>
    <row r="52" customFormat="false" ht="12.75" hidden="false" customHeight="false" outlineLevel="0" collapsed="false">
      <c r="A52" s="440" t="n">
        <v>37803</v>
      </c>
      <c r="B52" s="435" t="n">
        <v>3.112</v>
      </c>
      <c r="C52" s="228" t="n">
        <f aca="false">C51+$B$3*(B52-C51)+$B$5*(C51^($B$6))*D52+(1-$B$3)*(B52-B51)</f>
        <v>2.92330654818195</v>
      </c>
      <c r="D52" s="441" t="n">
        <v>-0.341593787211093</v>
      </c>
      <c r="E52" s="441" t="n">
        <v>0.748087990123163</v>
      </c>
      <c r="F52" s="221" t="n">
        <f aca="false">C52-E52</f>
        <v>2.17521855805879</v>
      </c>
    </row>
    <row r="53" customFormat="false" ht="12.75" hidden="false" customHeight="false" outlineLevel="0" collapsed="false">
      <c r="A53" s="440" t="n">
        <v>37834</v>
      </c>
      <c r="B53" s="435" t="n">
        <v>3.134</v>
      </c>
      <c r="C53" s="228" t="n">
        <f aca="false">C52+$B$3*(B53-C52)+$B$5*(C52^($B$6))*D53+(1-$B$3)*(B53-B52)</f>
        <v>3.15052038292311</v>
      </c>
      <c r="D53" s="441" t="n">
        <v>0.451642889330218</v>
      </c>
      <c r="E53" s="441" t="n">
        <v>0.586745583274406</v>
      </c>
      <c r="F53" s="221" t="n">
        <f aca="false">C53-E53</f>
        <v>2.5637747996487</v>
      </c>
    </row>
    <row r="54" customFormat="false" ht="12.75" hidden="false" customHeight="false" outlineLevel="0" collapsed="false">
      <c r="A54" s="440" t="n">
        <v>37865</v>
      </c>
      <c r="B54" s="435" t="n">
        <v>3.139</v>
      </c>
      <c r="C54" s="228" t="n">
        <f aca="false">C53+$B$3*(B54-C53)+$B$5*(C53^($B$6))*D54+(1-$B$3)*(B54-B53)</f>
        <v>3.06463191805396</v>
      </c>
      <c r="D54" s="441" t="n">
        <v>-0.254317480075016</v>
      </c>
      <c r="E54" s="441" t="n">
        <v>-0.281708772070495</v>
      </c>
      <c r="F54" s="221" t="n">
        <f aca="false">C54-E54</f>
        <v>3.34634069012446</v>
      </c>
    </row>
    <row r="55" customFormat="false" ht="12.75" hidden="false" customHeight="false" outlineLevel="0" collapsed="false">
      <c r="A55" s="440" t="n">
        <v>37895</v>
      </c>
      <c r="B55" s="435" t="n">
        <v>3.149</v>
      </c>
      <c r="C55" s="228" t="n">
        <f aca="false">C54+$B$3*(B55-C54)+$B$5*(C54^($B$6))*D55+(1-$B$3)*(B55-B54)</f>
        <v>2.86410496493536</v>
      </c>
      <c r="D55" s="441" t="n">
        <v>-0.702255033967429</v>
      </c>
      <c r="E55" s="441" t="n">
        <v>-0.0953440311680024</v>
      </c>
      <c r="F55" s="221" t="n">
        <f aca="false">C55-E55</f>
        <v>2.95944899610336</v>
      </c>
    </row>
    <row r="56" customFormat="false" ht="12.75" hidden="false" customHeight="false" outlineLevel="0" collapsed="false">
      <c r="A56" s="440" t="n">
        <v>37926</v>
      </c>
      <c r="B56" s="435" t="n">
        <v>3.316</v>
      </c>
      <c r="C56" s="228" t="n">
        <f aca="false">C55+$B$3*(B56-C55)+$B$5*(C55^($B$6))*D56+(1-$B$3)*(B56-B55)</f>
        <v>3.17968732112683</v>
      </c>
      <c r="D56" s="441" t="n">
        <v>0.187420175630665</v>
      </c>
      <c r="E56" s="441" t="n">
        <v>-0.112038983393902</v>
      </c>
      <c r="F56" s="221" t="n">
        <f aca="false">C56-E56</f>
        <v>3.29172630452074</v>
      </c>
    </row>
    <row r="57" customFormat="false" ht="12.75" hidden="false" customHeight="false" outlineLevel="0" collapsed="false">
      <c r="A57" s="440" t="n">
        <v>37956</v>
      </c>
      <c r="B57" s="435" t="n">
        <v>3.483</v>
      </c>
      <c r="C57" s="228" t="n">
        <f aca="false">C56+$B$3*(B57-C56)+$B$5*(C56^($B$6))*D57+(1-$B$3)*(B57-B56)</f>
        <v>3.57168567981469</v>
      </c>
      <c r="D57" s="441" t="n">
        <v>0.53937548844142</v>
      </c>
      <c r="E57" s="441" t="n">
        <v>0.483717257377505</v>
      </c>
      <c r="F57" s="221" t="n">
        <f aca="false">C57-E57</f>
        <v>3.08796842243719</v>
      </c>
    </row>
    <row r="58" customFormat="false" ht="12.75" hidden="false" customHeight="false" outlineLevel="0" collapsed="false">
      <c r="A58" s="440" t="n">
        <v>37987</v>
      </c>
      <c r="B58" s="435" t="n">
        <v>3.538</v>
      </c>
      <c r="C58" s="228" t="n">
        <f aca="false">C57+$B$3*(B58-C57)+$B$5*(C57^($B$6))*D58+(1-$B$3)*(B58-B57)</f>
        <v>3.29354911684295</v>
      </c>
      <c r="D58" s="441" t="n">
        <v>-0.8511883298971</v>
      </c>
      <c r="E58" s="441" t="n">
        <v>0.39561992700035</v>
      </c>
      <c r="F58" s="221" t="n">
        <f aca="false">C58-E58</f>
        <v>2.8979291898426</v>
      </c>
    </row>
    <row r="59" customFormat="false" ht="12.75" hidden="false" customHeight="false" outlineLevel="0" collapsed="false">
      <c r="A59" s="440" t="n">
        <v>38018</v>
      </c>
      <c r="B59" s="435" t="n">
        <v>3.424</v>
      </c>
      <c r="C59" s="228" t="n">
        <f aca="false">C58+$B$3*(B59-C58)+$B$5*(C58^($B$6))*D59+(1-$B$3)*(B59-B58)</f>
        <v>3.22880839443989</v>
      </c>
      <c r="D59" s="441" t="n">
        <v>-0.0769123306765142</v>
      </c>
      <c r="E59" s="441" t="n">
        <v>0.22258610150382</v>
      </c>
      <c r="F59" s="221" t="n">
        <f aca="false">C59-E59</f>
        <v>3.00622229293607</v>
      </c>
    </row>
    <row r="60" customFormat="false" ht="12.75" hidden="false" customHeight="false" outlineLevel="0" collapsed="false">
      <c r="A60" s="440" t="n">
        <v>38047</v>
      </c>
      <c r="B60" s="435" t="n">
        <v>3.292</v>
      </c>
      <c r="C60" s="228" t="n">
        <f aca="false">C59+$B$3*(B60-C59)+$B$5*(C59^($B$6))*D60+(1-$B$3)*(B60-B59)</f>
        <v>3.02306204317662</v>
      </c>
      <c r="D60" s="441" t="n">
        <v>-0.393240422446154</v>
      </c>
      <c r="E60" s="441" t="n">
        <v>0.152156879076611</v>
      </c>
      <c r="F60" s="221" t="n">
        <f aca="false">C60-E60</f>
        <v>2.87090516410001</v>
      </c>
    </row>
    <row r="61" customFormat="false" ht="12.75" hidden="false" customHeight="false" outlineLevel="0" collapsed="false">
      <c r="A61" s="440" t="n">
        <v>38078</v>
      </c>
      <c r="B61" s="435" t="n">
        <v>3.122</v>
      </c>
      <c r="C61" s="228" t="n">
        <f aca="false">C60+$B$3*(B61-C60)+$B$5*(C60^($B$6))*D61+(1-$B$3)*(B61-B60)</f>
        <v>3.06186077930923</v>
      </c>
      <c r="D61" s="441" t="n">
        <v>0.379679597621949</v>
      </c>
      <c r="E61" s="441" t="n">
        <v>0.274239075796707</v>
      </c>
      <c r="F61" s="221" t="n">
        <f aca="false">C61-E61</f>
        <v>2.78762170351252</v>
      </c>
    </row>
    <row r="62" customFormat="false" ht="12.75" hidden="false" customHeight="false" outlineLevel="0" collapsed="false">
      <c r="A62" s="440" t="n">
        <v>38108</v>
      </c>
      <c r="B62" s="435" t="n">
        <v>3.122</v>
      </c>
      <c r="C62" s="228" t="n">
        <f aca="false">C61+$B$3*(B62-C61)+$B$5*(C61^($B$6))*D62+(1-$B$3)*(B62-B61)</f>
        <v>3.49796424096331</v>
      </c>
      <c r="D62" s="441" t="n">
        <v>1.25565075876086</v>
      </c>
      <c r="E62" s="441" t="n">
        <v>0.743619719282721</v>
      </c>
      <c r="F62" s="221" t="n">
        <f aca="false">C62-E62</f>
        <v>2.75434452168059</v>
      </c>
    </row>
    <row r="63" customFormat="false" ht="12.75" hidden="false" customHeight="false" outlineLevel="0" collapsed="false">
      <c r="A63" s="440" t="n">
        <v>38139</v>
      </c>
      <c r="B63" s="435" t="n">
        <v>3.154</v>
      </c>
      <c r="C63" s="228" t="n">
        <f aca="false">C62+$B$3*(B63-C62)+$B$5*(C62^($B$6))*D63+(1-$B$3)*(B63-B62)</f>
        <v>3.1132119116043</v>
      </c>
      <c r="D63" s="441" t="n">
        <v>-0.84480085384406</v>
      </c>
      <c r="E63" s="441" t="n">
        <v>0.659056092573193</v>
      </c>
      <c r="F63" s="221" t="n">
        <f aca="false">C63-E63</f>
        <v>2.4541558190311</v>
      </c>
    </row>
    <row r="64" customFormat="false" ht="12.75" hidden="false" customHeight="false" outlineLevel="0" collapsed="false">
      <c r="A64" s="440" t="n">
        <v>38169</v>
      </c>
      <c r="B64" s="435" t="n">
        <v>3.201</v>
      </c>
      <c r="C64" s="228" t="n">
        <f aca="false">C63+$B$3*(B64-C63)+$B$5*(C63^($B$6))*D64+(1-$B$3)*(B64-B63)</f>
        <v>3.57961322937176</v>
      </c>
      <c r="D64" s="441" t="n">
        <v>1.21332488219447</v>
      </c>
      <c r="E64" s="441" t="n">
        <v>0.120375915181444</v>
      </c>
      <c r="F64" s="221" t="n">
        <f aca="false">C64-E64</f>
        <v>3.45923731419031</v>
      </c>
    </row>
    <row r="65" customFormat="false" ht="12.75" hidden="false" customHeight="false" outlineLevel="0" collapsed="false">
      <c r="A65" s="440" t="n">
        <v>38200</v>
      </c>
      <c r="B65" s="435" t="n">
        <v>3.233</v>
      </c>
      <c r="C65" s="228" t="n">
        <f aca="false">C64+$B$3*(B65-C64)+$B$5*(C64^($B$6))*D65+(1-$B$3)*(B65-B64)</f>
        <v>3.38025284621144</v>
      </c>
      <c r="D65" s="441" t="n">
        <v>-0.317099951123282</v>
      </c>
      <c r="E65" s="441" t="n">
        <v>0.29334347896423</v>
      </c>
      <c r="F65" s="221" t="n">
        <f aca="false">C65-E65</f>
        <v>3.08690936724721</v>
      </c>
    </row>
    <row r="66" customFormat="false" ht="12.75" hidden="false" customHeight="false" outlineLevel="0" collapsed="false">
      <c r="A66" s="440" t="n">
        <v>38231</v>
      </c>
      <c r="B66" s="435" t="n">
        <v>3.244</v>
      </c>
      <c r="C66" s="228" t="n">
        <f aca="false">C65+$B$3*(B66-C65)+$B$5*(C65^($B$6))*D66+(1-$B$3)*(B66-B65)</f>
        <v>3.34824361552975</v>
      </c>
      <c r="D66" s="441" t="n">
        <v>0.00755502926023512</v>
      </c>
      <c r="E66" s="441" t="n">
        <v>1.41067713315244</v>
      </c>
      <c r="F66" s="221" t="n">
        <f aca="false">C66-E66</f>
        <v>1.93756648237732</v>
      </c>
    </row>
    <row r="67" customFormat="false" ht="12.75" hidden="false" customHeight="false" outlineLevel="0" collapsed="false">
      <c r="A67" s="440" t="n">
        <v>38261</v>
      </c>
      <c r="B67" s="435" t="n">
        <v>3.254</v>
      </c>
      <c r="C67" s="228" t="n">
        <f aca="false">C66+$B$3*(B67-C66)+$B$5*(C66^($B$6))*D67+(1-$B$3)*(B67-B66)</f>
        <v>4.07157556863798</v>
      </c>
      <c r="D67" s="441" t="n">
        <v>2.14472406708734</v>
      </c>
      <c r="E67" s="441" t="n">
        <v>0.211526710476938</v>
      </c>
      <c r="F67" s="221" t="n">
        <f aca="false">C67-E67</f>
        <v>3.86004885816104</v>
      </c>
    </row>
    <row r="68" customFormat="false" ht="12.75" hidden="false" customHeight="false" outlineLevel="0" collapsed="false">
      <c r="A68" s="440" t="n">
        <v>38292</v>
      </c>
      <c r="B68" s="435" t="n">
        <v>3.411</v>
      </c>
      <c r="C68" s="228" t="n">
        <f aca="false">C67+$B$3*(B68-C67)+$B$5*(C67^($B$6))*D68+(1-$B$3)*(B68-B67)</f>
        <v>4.13740473515446</v>
      </c>
      <c r="D68" s="441" t="n">
        <v>0.423276060011723</v>
      </c>
      <c r="E68" s="441" t="n">
        <v>0.777690965128824</v>
      </c>
      <c r="F68" s="221" t="n">
        <f aca="false">C68-E68</f>
        <v>3.35971377002564</v>
      </c>
    </row>
    <row r="69" customFormat="false" ht="12.75" hidden="false" customHeight="false" outlineLevel="0" collapsed="false">
      <c r="A69" s="440" t="n">
        <v>38322</v>
      </c>
      <c r="B69" s="435" t="n">
        <v>3.588</v>
      </c>
      <c r="C69" s="228" t="n">
        <f aca="false">C68+$B$3*(B69-C68)+$B$5*(C68^($B$6))*D69+(1-$B$3)*(B69-B68)</f>
        <v>4.23627624460125</v>
      </c>
      <c r="D69" s="441" t="n">
        <v>0.380511713619354</v>
      </c>
      <c r="E69" s="441" t="n">
        <v>0.991196179460206</v>
      </c>
      <c r="F69" s="221" t="n">
        <f aca="false">C69-E69</f>
        <v>3.24508006514104</v>
      </c>
    </row>
    <row r="70" customFormat="false" ht="12.75" hidden="false" customHeight="false" outlineLevel="0" collapsed="false">
      <c r="A70" s="440" t="n">
        <v>38353</v>
      </c>
      <c r="B70" s="435" t="n">
        <v>3.623</v>
      </c>
      <c r="C70" s="228" t="n">
        <f aca="false">C69+$B$3*(B70-C69)+$B$5*(C69^($B$6))*D70+(1-$B$3)*(B70-B69)</f>
        <v>3.96407689704183</v>
      </c>
      <c r="D70" s="441" t="n">
        <v>-0.271654321703035</v>
      </c>
      <c r="E70" s="441" t="n">
        <v>0.146266607714152</v>
      </c>
      <c r="F70" s="221" t="n">
        <f aca="false">C70-E70</f>
        <v>3.81781028932768</v>
      </c>
    </row>
    <row r="71" customFormat="false" ht="12.75" hidden="false" customHeight="false" outlineLevel="0" collapsed="false">
      <c r="A71" s="440" t="n">
        <v>38384</v>
      </c>
      <c r="B71" s="435" t="n">
        <v>3.509</v>
      </c>
      <c r="C71" s="228" t="n">
        <f aca="false">C70+$B$3*(B71-C70)+$B$5*(C70^($B$6))*D71+(1-$B$3)*(B71-B70)</f>
        <v>3.42119961238514</v>
      </c>
      <c r="D71" s="441" t="n">
        <v>-0.854221929752461</v>
      </c>
      <c r="E71" s="441" t="n">
        <v>0.536771140771817</v>
      </c>
      <c r="F71" s="221" t="n">
        <f aca="false">C71-E71</f>
        <v>2.88442847161333</v>
      </c>
    </row>
    <row r="72" customFormat="false" ht="12.75" hidden="false" customHeight="false" outlineLevel="0" collapsed="false">
      <c r="A72" s="440" t="n">
        <v>38412</v>
      </c>
      <c r="B72" s="435" t="n">
        <v>3.377</v>
      </c>
      <c r="C72" s="228" t="n">
        <f aca="false">C71+$B$3*(B72-C71)+$B$5*(C71^($B$6))*D72+(1-$B$3)*(B72-B71)</f>
        <v>3.19294700003012</v>
      </c>
      <c r="D72" s="441" t="n">
        <v>-0.351334838441183</v>
      </c>
      <c r="E72" s="441" t="n">
        <v>1.02406350406961</v>
      </c>
      <c r="F72" s="221" t="n">
        <f aca="false">C72-E72</f>
        <v>2.16888349596051</v>
      </c>
    </row>
    <row r="73" customFormat="false" ht="12.75" hidden="false" customHeight="false" outlineLevel="0" collapsed="false">
      <c r="A73" s="440" t="n">
        <v>38443</v>
      </c>
      <c r="B73" s="435" t="n">
        <v>3.207</v>
      </c>
      <c r="C73" s="228" t="n">
        <f aca="false">C72+$B$3*(B73-C72)+$B$5*(C72^($B$6))*D73+(1-$B$3)*(B73-B72)</f>
        <v>3.53754456402809</v>
      </c>
      <c r="D73" s="441" t="n">
        <v>1.34766108669692</v>
      </c>
      <c r="E73" s="441" t="n">
        <v>0.409961599793747</v>
      </c>
      <c r="F73" s="221" t="n">
        <f aca="false">C73-E73</f>
        <v>3.12758296423434</v>
      </c>
    </row>
    <row r="74" customFormat="false" ht="12.75" hidden="false" customHeight="false" outlineLevel="0" collapsed="false">
      <c r="A74" s="440" t="n">
        <v>38473</v>
      </c>
      <c r="B74" s="435" t="n">
        <v>3.207</v>
      </c>
      <c r="C74" s="228" t="n">
        <f aca="false">C73+$B$3*(B74-C73)+$B$5*(C73^($B$6))*D74+(1-$B$3)*(B74-B73)</f>
        <v>3.39372945056174</v>
      </c>
      <c r="D74" s="441" t="n">
        <v>-0.115699658264181</v>
      </c>
      <c r="E74" s="441" t="n">
        <v>0.260386915982194</v>
      </c>
      <c r="F74" s="221" t="n">
        <f aca="false">C74-E74</f>
        <v>3.13334253457955</v>
      </c>
    </row>
    <row r="75" customFormat="false" ht="12.75" hidden="false" customHeight="false" outlineLevel="0" collapsed="false">
      <c r="A75" s="440" t="n">
        <v>38504</v>
      </c>
      <c r="B75" s="435" t="n">
        <v>3.239</v>
      </c>
      <c r="C75" s="228" t="n">
        <f aca="false">C74+$B$3*(B75-C74)+$B$5*(C74^($B$6))*D75+(1-$B$3)*(B75-B74)</f>
        <v>3.38972708008421</v>
      </c>
      <c r="D75" s="441" t="n">
        <v>0.0625215473255097</v>
      </c>
      <c r="E75" s="441" t="n">
        <v>0.30427423134472</v>
      </c>
      <c r="F75" s="221" t="n">
        <f aca="false">C75-E75</f>
        <v>3.08545284873949</v>
      </c>
    </row>
    <row r="76" customFormat="false" ht="12.75" hidden="false" customHeight="false" outlineLevel="0" collapsed="false">
      <c r="A76" s="440" t="n">
        <v>38534</v>
      </c>
      <c r="B76" s="435" t="n">
        <v>3.286</v>
      </c>
      <c r="C76" s="228" t="n">
        <f aca="false">C75+$B$3*(B76-C75)+$B$5*(C75^($B$6))*D76+(1-$B$3)*(B76-B75)</f>
        <v>3.25096547626996</v>
      </c>
      <c r="D76" s="441" t="n">
        <v>-0.397458647384587</v>
      </c>
      <c r="E76" s="441" t="n">
        <v>0.365064674798038</v>
      </c>
      <c r="F76" s="221" t="n">
        <f aca="false">C76-E76</f>
        <v>2.88590080147192</v>
      </c>
    </row>
    <row r="77" customFormat="false" ht="12.75" hidden="false" customHeight="false" outlineLevel="0" collapsed="false">
      <c r="A77" s="440" t="n">
        <v>38565</v>
      </c>
      <c r="B77" s="435" t="n">
        <v>3.318</v>
      </c>
      <c r="C77" s="228" t="n">
        <f aca="false">C76+$B$3*(B77-C76)+$B$5*(C76^($B$6))*D77+(1-$B$3)*(B77-B76)</f>
        <v>3.86415033893831</v>
      </c>
      <c r="D77" s="441" t="n">
        <v>1.66479970416408</v>
      </c>
      <c r="E77" s="441" t="n">
        <v>0.803883111295659</v>
      </c>
      <c r="F77" s="221" t="n">
        <f aca="false">C77-E77</f>
        <v>3.06026722764265</v>
      </c>
    </row>
    <row r="78" customFormat="false" ht="12.75" hidden="false" customHeight="false" outlineLevel="0" collapsed="false">
      <c r="A78" s="440" t="n">
        <v>38596</v>
      </c>
      <c r="B78" s="435" t="n">
        <v>3.329</v>
      </c>
      <c r="C78" s="228" t="n">
        <f aca="false">C77+$B$3*(B78-C77)+$B$5*(C77^($B$6))*D78+(1-$B$3)*(B78-B77)</f>
        <v>3.90736392685485</v>
      </c>
      <c r="D78" s="441" t="n">
        <v>0.539557783670081</v>
      </c>
      <c r="E78" s="441" t="n">
        <v>0.432127397645839</v>
      </c>
      <c r="F78" s="221" t="n">
        <f aca="false">C78-E78</f>
        <v>3.47523652920902</v>
      </c>
    </row>
    <row r="79" customFormat="false" ht="12.75" hidden="false" customHeight="false" outlineLevel="0" collapsed="false">
      <c r="A79" s="440" t="n">
        <v>38626</v>
      </c>
      <c r="B79" s="435" t="n">
        <v>3.339</v>
      </c>
      <c r="C79" s="228" t="n">
        <f aca="false">C78+$B$3*(B79-C78)+$B$5*(C78^($B$6))*D79+(1-$B$3)*(B79-B78)</f>
        <v>3.31261450988818</v>
      </c>
      <c r="D79" s="441" t="n">
        <v>-1.1328169339445</v>
      </c>
      <c r="E79" s="441" t="n">
        <v>-0.0701145426410964</v>
      </c>
      <c r="F79" s="221" t="n">
        <f aca="false">C79-E79</f>
        <v>3.38272905252927</v>
      </c>
    </row>
    <row r="80" customFormat="false" ht="12.75" hidden="false" customHeight="false" outlineLevel="0" collapsed="false">
      <c r="A80" s="440" t="n">
        <v>38657</v>
      </c>
      <c r="B80" s="435" t="n">
        <v>3.496</v>
      </c>
      <c r="C80" s="228" t="n">
        <f aca="false">C79+$B$3*(B80-C79)+$B$5*(C79^($B$6))*D80+(1-$B$3)*(B80-B79)</f>
        <v>3.33179388740112</v>
      </c>
      <c r="D80" s="441" t="n">
        <v>-0.42219605897145</v>
      </c>
      <c r="E80" s="441" t="n">
        <v>0.336292301250532</v>
      </c>
      <c r="F80" s="221" t="n">
        <f aca="false">C80-E80</f>
        <v>2.99550158615058</v>
      </c>
    </row>
    <row r="81" customFormat="false" ht="12.75" hidden="false" customHeight="false" outlineLevel="0" collapsed="false">
      <c r="A81" s="440" t="n">
        <v>38687</v>
      </c>
      <c r="B81" s="435" t="n">
        <v>3.673</v>
      </c>
      <c r="C81" s="228" t="n">
        <f aca="false">C80+$B$3*(B81-C80)+$B$5*(C80^($B$6))*D81+(1-$B$3)*(B81-B80)</f>
        <v>3.57165415256978</v>
      </c>
      <c r="D81" s="441" t="n">
        <v>0.0344751918178176</v>
      </c>
      <c r="E81" s="441" t="n">
        <v>1.09521173197971</v>
      </c>
      <c r="F81" s="221" t="n">
        <f aca="false">C81-E81</f>
        <v>2.47644242059006</v>
      </c>
    </row>
    <row r="82" customFormat="false" ht="12.75" hidden="false" customHeight="false" outlineLevel="0" collapsed="false">
      <c r="A82" s="440" t="n">
        <v>38718</v>
      </c>
      <c r="B82" s="435" t="n">
        <v>3.7105</v>
      </c>
      <c r="C82" s="228" t="n">
        <f aca="false">C81+$B$3*(B82-C81)+$B$5*(C81^($B$6))*D82+(1-$B$3)*(B82-B81)</f>
        <v>3.62656392440294</v>
      </c>
      <c r="D82" s="441" t="n">
        <v>-0.0390095102008175</v>
      </c>
      <c r="E82" s="441" t="n">
        <v>0.351353631031361</v>
      </c>
      <c r="F82" s="221" t="n">
        <f aca="false">C82-E82</f>
        <v>3.27521029337158</v>
      </c>
    </row>
    <row r="83" customFormat="false" ht="12.75" hidden="false" customHeight="false" outlineLevel="0" collapsed="false">
      <c r="A83" s="440" t="n">
        <v>38749</v>
      </c>
      <c r="B83" s="435" t="n">
        <v>3.5965</v>
      </c>
      <c r="C83" s="228" t="n">
        <f aca="false">C82+$B$3*(B83-C82)+$B$5*(C82^($B$6))*D83+(1-$B$3)*(B83-B82)</f>
        <v>3.94160448697356</v>
      </c>
      <c r="D83" s="441" t="n">
        <v>1.11384750855245</v>
      </c>
      <c r="E83" s="441" t="n">
        <v>0.471792789926735</v>
      </c>
      <c r="F83" s="221" t="n">
        <f aca="false">C83-E83</f>
        <v>3.46981169704683</v>
      </c>
    </row>
    <row r="84" customFormat="false" ht="12.75" hidden="false" customHeight="false" outlineLevel="0" collapsed="false">
      <c r="A84" s="440" t="n">
        <v>38777</v>
      </c>
      <c r="B84" s="435" t="n">
        <v>3.4645</v>
      </c>
      <c r="C84" s="228" t="n">
        <f aca="false">C83+$B$3*(B84-C83)+$B$5*(C83^($B$6))*D84+(1-$B$3)*(B84-B83)</f>
        <v>3.04816603697658</v>
      </c>
      <c r="D84" s="441" t="n">
        <v>-1.73496360969317</v>
      </c>
      <c r="E84" s="441" t="n">
        <v>0.34629311325872</v>
      </c>
      <c r="F84" s="221" t="n">
        <f aca="false">C84-E84</f>
        <v>2.70187292371786</v>
      </c>
    </row>
    <row r="85" customFormat="false" ht="12.75" hidden="false" customHeight="false" outlineLevel="0" collapsed="false">
      <c r="A85" s="440" t="n">
        <v>38808</v>
      </c>
      <c r="B85" s="435" t="n">
        <v>3.2945</v>
      </c>
      <c r="C85" s="228" t="n">
        <f aca="false">C84+$B$3*(B85-C84)+$B$5*(C84^($B$6))*D85+(1-$B$3)*(B85-B84)</f>
        <v>2.42438447514839</v>
      </c>
      <c r="D85" s="441" t="n">
        <v>-1.75703426756525</v>
      </c>
      <c r="E85" s="441" t="n">
        <v>0.633622449988886</v>
      </c>
      <c r="F85" s="221" t="n">
        <f aca="false">C85-E85</f>
        <v>1.79076202515951</v>
      </c>
    </row>
    <row r="86" customFormat="false" ht="12.75" hidden="false" customHeight="false" outlineLevel="0" collapsed="false">
      <c r="A86" s="440" t="n">
        <v>38838</v>
      </c>
      <c r="B86" s="435" t="n">
        <v>3.2945</v>
      </c>
      <c r="C86" s="228" t="n">
        <f aca="false">C85+$B$3*(B86-C85)+$B$5*(C85^($B$6))*D86+(1-$B$3)*(B86-B85)</f>
        <v>2.76484321998909</v>
      </c>
      <c r="D86" s="441" t="n">
        <v>0.239059446649866</v>
      </c>
      <c r="E86" s="441" t="n">
        <v>-0.0489465037933053</v>
      </c>
      <c r="F86" s="221" t="n">
        <f aca="false">C86-E86</f>
        <v>2.81378972378239</v>
      </c>
    </row>
    <row r="87" customFormat="false" ht="12.75" hidden="false" customHeight="false" outlineLevel="0" collapsed="false">
      <c r="A87" s="440" t="n">
        <v>38869</v>
      </c>
      <c r="B87" s="435" t="n">
        <v>3.3265</v>
      </c>
      <c r="C87" s="228" t="n">
        <f aca="false">C86+$B$3*(B87-C86)+$B$5*(C86^($B$6))*D87+(1-$B$3)*(B87-B86)</f>
        <v>2.88889379341737</v>
      </c>
      <c r="D87" s="441" t="n">
        <v>-0.2283523645894</v>
      </c>
      <c r="E87" s="441" t="n">
        <v>0.442224668434125</v>
      </c>
      <c r="F87" s="221" t="n">
        <f aca="false">C87-E87</f>
        <v>2.44666912498324</v>
      </c>
    </row>
    <row r="88" customFormat="false" ht="12.75" hidden="false" customHeight="false" outlineLevel="0" collapsed="false">
      <c r="A88" s="440" t="n">
        <v>38899</v>
      </c>
      <c r="B88" s="435" t="n">
        <v>3.3735</v>
      </c>
      <c r="C88" s="228" t="n">
        <f aca="false">C87+$B$3*(B88-C87)+$B$5*(C87^($B$6))*D88+(1-$B$3)*(B88-B87)</f>
        <v>2.85552720928377</v>
      </c>
      <c r="D88" s="441" t="n">
        <v>-0.668934563298308</v>
      </c>
      <c r="E88" s="441" t="n">
        <v>0.495481378328187</v>
      </c>
      <c r="F88" s="221" t="n">
        <f aca="false">C88-E88</f>
        <v>2.36004583095558</v>
      </c>
    </row>
    <row r="89" customFormat="false" ht="12.75" hidden="false" customHeight="false" outlineLevel="0" collapsed="false">
      <c r="A89" s="440" t="n">
        <v>38930</v>
      </c>
      <c r="B89" s="435" t="n">
        <v>3.4055</v>
      </c>
      <c r="C89" s="228" t="n">
        <f aca="false">C88+$B$3*(B89-C88)+$B$5*(C88^($B$6))*D89+(1-$B$3)*(B89-B88)</f>
        <v>2.97667350591259</v>
      </c>
      <c r="D89" s="441" t="n">
        <v>-0.222461637302185</v>
      </c>
      <c r="E89" s="441" t="n">
        <v>0.43182899701235</v>
      </c>
      <c r="F89" s="221" t="n">
        <f aca="false">C89-E89</f>
        <v>2.54484450890024</v>
      </c>
    </row>
    <row r="90" customFormat="false" ht="12.75" hidden="false" customHeight="false" outlineLevel="0" collapsed="false">
      <c r="A90" s="440" t="n">
        <v>38961</v>
      </c>
      <c r="B90" s="435" t="n">
        <v>3.4165</v>
      </c>
      <c r="C90" s="228" t="n">
        <f aca="false">C89+$B$3*(B90-C89)+$B$5*(C89^($B$6))*D90+(1-$B$3)*(B90-B89)</f>
        <v>3.21648077775407</v>
      </c>
      <c r="D90" s="441" t="n">
        <v>0.292461242828813</v>
      </c>
      <c r="E90" s="441" t="n">
        <v>0.385005438564758</v>
      </c>
      <c r="F90" s="221" t="n">
        <f aca="false">C90-E90</f>
        <v>2.83147533918931</v>
      </c>
    </row>
    <row r="91" customFormat="false" ht="12.75" hidden="false" customHeight="false" outlineLevel="0" collapsed="false">
      <c r="A91" s="440" t="n">
        <v>38991</v>
      </c>
      <c r="B91" s="435" t="n">
        <v>3.4265</v>
      </c>
      <c r="C91" s="228" t="n">
        <f aca="false">C90+$B$3*(B91-C90)+$B$5*(C90^($B$6))*D91+(1-$B$3)*(B91-B90)</f>
        <v>3.57606273596104</v>
      </c>
      <c r="D91" s="441" t="n">
        <v>0.843934141115591</v>
      </c>
      <c r="E91" s="441" t="n">
        <v>1.86003765940888</v>
      </c>
      <c r="F91" s="221" t="n">
        <f aca="false">C91-E91</f>
        <v>1.71602507655216</v>
      </c>
    </row>
    <row r="92" customFormat="false" ht="12.75" hidden="false" customHeight="false" outlineLevel="0" collapsed="false">
      <c r="A92" s="440" t="n">
        <v>39022</v>
      </c>
      <c r="B92" s="435" t="n">
        <v>3.5835</v>
      </c>
      <c r="C92" s="228" t="n">
        <f aca="false">C91+$B$3*(B92-C91)+$B$5*(C91^($B$6))*D92+(1-$B$3)*(B92-B91)</f>
        <v>3.83199548891471</v>
      </c>
      <c r="D92" s="441" t="n">
        <v>0.404390628861378</v>
      </c>
      <c r="E92" s="441" t="n">
        <v>1.16665030503616</v>
      </c>
      <c r="F92" s="221" t="n">
        <f aca="false">C92-E92</f>
        <v>2.66534518387855</v>
      </c>
    </row>
    <row r="93" customFormat="false" ht="12.75" hidden="false" customHeight="false" outlineLevel="0" collapsed="false">
      <c r="A93" s="440" t="n">
        <v>39052</v>
      </c>
      <c r="B93" s="435" t="n">
        <v>3.7605</v>
      </c>
      <c r="C93" s="228" t="n">
        <f aca="false">C92+$B$3*(B93-C92)+$B$5*(C92^($B$6))*D93+(1-$B$3)*(B93-B92)</f>
        <v>3.80485371140803</v>
      </c>
      <c r="D93" s="441" t="n">
        <v>-0.341749108973849</v>
      </c>
      <c r="E93" s="441" t="n">
        <v>0.0638641554830004</v>
      </c>
      <c r="F93" s="221" t="n">
        <f aca="false">C93-E93</f>
        <v>3.74098955592503</v>
      </c>
    </row>
    <row r="94" customFormat="false" ht="12.75" hidden="false" customHeight="false" outlineLevel="0" collapsed="false">
      <c r="A94" s="440" t="n">
        <v>39083</v>
      </c>
      <c r="B94" s="435" t="n">
        <v>3.8005</v>
      </c>
      <c r="C94" s="228" t="n">
        <f aca="false">C93+$B$3*(B94-C93)+$B$5*(C93^($B$6))*D94+(1-$B$3)*(B94-B93)</f>
        <v>3.33259358600063</v>
      </c>
      <c r="D94" s="441" t="n">
        <v>-1.3450911196608</v>
      </c>
      <c r="E94" s="441" t="n">
        <v>0.887457658833739</v>
      </c>
      <c r="F94" s="221" t="n">
        <f aca="false">C94-E94</f>
        <v>2.44513592716689</v>
      </c>
    </row>
    <row r="95" customFormat="false" ht="12.75" hidden="false" customHeight="false" outlineLevel="0" collapsed="false">
      <c r="A95" s="440" t="n">
        <v>39114</v>
      </c>
      <c r="B95" s="435" t="n">
        <v>3.6865</v>
      </c>
      <c r="C95" s="228" t="n">
        <f aca="false">C94+$B$3*(B95-C94)+$B$5*(C94^($B$6))*D95+(1-$B$3)*(B95-B94)</f>
        <v>3.77012308946291</v>
      </c>
      <c r="D95" s="441" t="n">
        <v>1.1719061068715</v>
      </c>
      <c r="E95" s="441" t="n">
        <v>1.05477670432712</v>
      </c>
      <c r="F95" s="221" t="n">
        <f aca="false">C95-E95</f>
        <v>2.71534638513579</v>
      </c>
    </row>
    <row r="96" customFormat="false" ht="12.75" hidden="false" customHeight="false" outlineLevel="0" collapsed="false">
      <c r="A96" s="440" t="n">
        <v>39142</v>
      </c>
      <c r="B96" s="435" t="n">
        <v>3.5545</v>
      </c>
      <c r="C96" s="228" t="n">
        <f aca="false">C95+$B$3*(B96-C95)+$B$5*(C95^($B$6))*D96+(1-$B$3)*(B96-B95)</f>
        <v>3.07624277972989</v>
      </c>
      <c r="D96" s="441" t="n">
        <v>-1.45277616152682</v>
      </c>
      <c r="E96" s="441" t="n">
        <v>0.515807534903648</v>
      </c>
      <c r="F96" s="221" t="n">
        <f aca="false">C96-E96</f>
        <v>2.56043524482624</v>
      </c>
    </row>
    <row r="97" customFormat="false" ht="12.75" hidden="false" customHeight="false" outlineLevel="0" collapsed="false">
      <c r="A97" s="440" t="n">
        <v>39173</v>
      </c>
      <c r="B97" s="435" t="n">
        <v>3.3845</v>
      </c>
      <c r="C97" s="228" t="n">
        <f aca="false">C96+$B$3*(B97-C96)+$B$5*(C96^($B$6))*D97+(1-$B$3)*(B97-B96)</f>
        <v>3.56043824089119</v>
      </c>
      <c r="D97" s="441" t="n">
        <v>1.51820857597416</v>
      </c>
      <c r="E97" s="441" t="n">
        <v>0.562453890638441</v>
      </c>
      <c r="F97" s="221" t="n">
        <f aca="false">C97-E97</f>
        <v>2.99798435025275</v>
      </c>
    </row>
    <row r="98" customFormat="false" ht="12.75" hidden="false" customHeight="false" outlineLevel="0" collapsed="false">
      <c r="A98" s="440" t="n">
        <v>39203</v>
      </c>
      <c r="B98" s="435" t="n">
        <v>3.3845</v>
      </c>
      <c r="C98" s="228" t="n">
        <f aca="false">C97+$B$3*(B98-C97)+$B$5*(C97^($B$6))*D98+(1-$B$3)*(B98-B97)</f>
        <v>3.29945280640883</v>
      </c>
      <c r="D98" s="441" t="n">
        <v>-0.575835128919947</v>
      </c>
      <c r="E98" s="441" t="n">
        <v>0.896795138158557</v>
      </c>
      <c r="F98" s="221" t="n">
        <f aca="false">C98-E98</f>
        <v>2.40265766825027</v>
      </c>
    </row>
    <row r="99" customFormat="false" ht="12.75" hidden="false" customHeight="false" outlineLevel="0" collapsed="false">
      <c r="A99" s="440" t="n">
        <v>39234</v>
      </c>
      <c r="B99" s="435" t="n">
        <v>3.4165</v>
      </c>
      <c r="C99" s="228" t="n">
        <f aca="false">C98+$B$3*(B99-C98)+$B$5*(C98^($B$6))*D99+(1-$B$3)*(B99-B98)</f>
        <v>3.97876106579903</v>
      </c>
      <c r="D99" s="441" t="n">
        <v>1.79919242681937</v>
      </c>
      <c r="E99" s="441" t="n">
        <v>0.470943008631339</v>
      </c>
      <c r="F99" s="221" t="n">
        <f aca="false">C99-E99</f>
        <v>3.50781805716769</v>
      </c>
    </row>
    <row r="100" customFormat="false" ht="12.75" hidden="false" customHeight="false" outlineLevel="0" collapsed="false">
      <c r="A100" s="440" t="n">
        <v>39264</v>
      </c>
      <c r="B100" s="435" t="n">
        <v>3.4635</v>
      </c>
      <c r="C100" s="228" t="n">
        <f aca="false">C99+$B$3*(B100-C99)+$B$5*(C99^($B$6))*D100+(1-$B$3)*(B100-B99)</f>
        <v>3.21040147287555</v>
      </c>
      <c r="D100" s="441" t="n">
        <v>-1.69149314625442</v>
      </c>
      <c r="E100" s="441" t="n">
        <v>0.430486920460948</v>
      </c>
      <c r="F100" s="221" t="n">
        <f aca="false">C100-E100</f>
        <v>2.7799145524146</v>
      </c>
    </row>
    <row r="101" customFormat="false" ht="12.75" hidden="false" customHeight="false" outlineLevel="0" collapsed="false">
      <c r="A101" s="440" t="n">
        <v>39295</v>
      </c>
      <c r="B101" s="435" t="n">
        <v>3.4955</v>
      </c>
      <c r="C101" s="228" t="n">
        <f aca="false">C100+$B$3*(B101-C100)+$B$5*(C100^($B$6))*D101+(1-$B$3)*(B101-B100)</f>
        <v>3.94455522969154</v>
      </c>
      <c r="D101" s="441" t="n">
        <v>1.83205178130117</v>
      </c>
      <c r="E101" s="441" t="n">
        <v>0.0412915894053011</v>
      </c>
      <c r="F101" s="221" t="n">
        <f aca="false">C101-E101</f>
        <v>3.90326364028624</v>
      </c>
    </row>
    <row r="102" customFormat="false" ht="12.75" hidden="false" customHeight="false" outlineLevel="0" collapsed="false">
      <c r="A102" s="440" t="n">
        <v>39326</v>
      </c>
      <c r="B102" s="435" t="n">
        <v>3.5065</v>
      </c>
      <c r="C102" s="228" t="n">
        <f aca="false">C101+$B$3*(B102-C101)+$B$5*(C101^($B$6))*D102+(1-$B$3)*(B102-B101)</f>
        <v>3.23329970019743</v>
      </c>
      <c r="D102" s="441" t="n">
        <v>-1.54508363451113</v>
      </c>
      <c r="E102" s="441" t="n">
        <v>0.959752822887799</v>
      </c>
      <c r="F102" s="221" t="n">
        <f aca="false">C102-E102</f>
        <v>2.27354687730963</v>
      </c>
    </row>
    <row r="103" customFormat="false" ht="12.75" hidden="false" customHeight="false" outlineLevel="0" collapsed="false">
      <c r="A103" s="440" t="n">
        <v>39356</v>
      </c>
      <c r="B103" s="435" t="n">
        <v>3.5165</v>
      </c>
      <c r="C103" s="228" t="n">
        <f aca="false">C102+$B$3*(B103-C102)+$B$5*(C102^($B$6))*D103+(1-$B$3)*(B103-B102)</f>
        <v>3.35643076767294</v>
      </c>
      <c r="D103" s="441" t="n">
        <v>0.0832410117975494</v>
      </c>
      <c r="E103" s="441" t="n">
        <v>0.528151464816207</v>
      </c>
      <c r="F103" s="221" t="n">
        <f aca="false">C103-E103</f>
        <v>2.82827930285674</v>
      </c>
    </row>
    <row r="104" customFormat="false" ht="12.75" hidden="false" customHeight="false" outlineLevel="0" collapsed="false">
      <c r="A104" s="440" t="n">
        <v>39387</v>
      </c>
      <c r="B104" s="435" t="n">
        <v>3.6735</v>
      </c>
      <c r="C104" s="228" t="n">
        <f aca="false">C103+$B$3*(B104-C103)+$B$5*(C103^($B$6))*D104+(1-$B$3)*(B104-B103)</f>
        <v>3.62433881138449</v>
      </c>
      <c r="D104" s="441" t="n">
        <v>0.176064967619617</v>
      </c>
      <c r="E104" s="441" t="n">
        <v>0.300929013046187</v>
      </c>
      <c r="F104" s="221" t="n">
        <f aca="false">C104-E104</f>
        <v>3.3234097983383</v>
      </c>
    </row>
    <row r="105" customFormat="false" ht="12.75" hidden="false" customHeight="false" outlineLevel="0" collapsed="false">
      <c r="A105" s="440" t="n">
        <v>39417</v>
      </c>
      <c r="B105" s="435" t="n">
        <v>3.8505</v>
      </c>
      <c r="C105" s="228" t="n">
        <f aca="false">C104+$B$3*(B105-C104)+$B$5*(C104^($B$6))*D105+(1-$B$3)*(B105-B104)</f>
        <v>3.95950677147618</v>
      </c>
      <c r="D105" s="441" t="n">
        <v>0.395138453134899</v>
      </c>
      <c r="E105" s="441" t="n">
        <v>-0.0410019638495409</v>
      </c>
      <c r="F105" s="221" t="n">
        <f aca="false">C105-E105</f>
        <v>4.00050873532572</v>
      </c>
    </row>
    <row r="106" customFormat="false" ht="12.75" hidden="false" customHeight="false" outlineLevel="0" collapsed="false">
      <c r="A106" s="440" t="n">
        <v>39448</v>
      </c>
      <c r="B106" s="435" t="n">
        <v>3.893</v>
      </c>
      <c r="C106" s="228" t="n">
        <f aca="false">C105+$B$3*(B106-C105)+$B$5*(C105^($B$6))*D106+(1-$B$3)*(B106-B105)</f>
        <v>4.9142888957293</v>
      </c>
      <c r="D106" s="441" t="n">
        <v>2.50236734460369</v>
      </c>
      <c r="E106" s="441" t="n">
        <v>0.481057175181811</v>
      </c>
      <c r="F106" s="221" t="n">
        <f aca="false">C106-E106</f>
        <v>4.43323172054749</v>
      </c>
    </row>
    <row r="107" customFormat="false" ht="12.75" hidden="false" customHeight="false" outlineLevel="0" collapsed="false">
      <c r="A107" s="440" t="n">
        <v>39479</v>
      </c>
      <c r="B107" s="435" t="n">
        <v>3.779</v>
      </c>
      <c r="C107" s="228" t="n">
        <f aca="false">C106+$B$3*(B107-C106)+$B$5*(C106^($B$6))*D107+(1-$B$3)*(B107-B106)</f>
        <v>4.86379302458598</v>
      </c>
      <c r="D107" s="441" t="n">
        <v>0.902439588723577</v>
      </c>
      <c r="E107" s="441" t="n">
        <v>0.372118935470396</v>
      </c>
      <c r="F107" s="221" t="n">
        <f aca="false">C107-E107</f>
        <v>4.49167408911558</v>
      </c>
    </row>
    <row r="108" customFormat="false" ht="12.75" hidden="false" customHeight="false" outlineLevel="0" collapsed="false">
      <c r="A108" s="440" t="n">
        <v>39508</v>
      </c>
      <c r="B108" s="435" t="n">
        <v>3.647</v>
      </c>
      <c r="C108" s="228" t="n">
        <f aca="false">C107+$B$3*(B108-C107)+$B$5*(C107^($B$6))*D108+(1-$B$3)*(B108-B107)</f>
        <v>4.54350233007457</v>
      </c>
      <c r="D108" s="441" t="n">
        <v>0.353188308874772</v>
      </c>
      <c r="E108" s="441" t="n">
        <v>0.288873800328825</v>
      </c>
      <c r="F108" s="221" t="n">
        <f aca="false">C108-E108</f>
        <v>4.25462852974574</v>
      </c>
    </row>
    <row r="109" customFormat="false" ht="12.75" hidden="false" customHeight="false" outlineLevel="0" collapsed="false">
      <c r="A109" s="440" t="n">
        <v>39539</v>
      </c>
      <c r="B109" s="435" t="n">
        <v>3.477</v>
      </c>
      <c r="C109" s="228" t="n">
        <f aca="false">C108+$B$3*(B109-C108)+$B$5*(C108^($B$6))*D109+(1-$B$3)*(B109-B108)</f>
        <v>4.17340468382363</v>
      </c>
      <c r="D109" s="441" t="n">
        <v>0.192146072066165</v>
      </c>
      <c r="E109" s="441" t="n">
        <v>0.444869952509831</v>
      </c>
      <c r="F109" s="221" t="n">
        <f aca="false">C109-E109</f>
        <v>3.7285347313138</v>
      </c>
    </row>
    <row r="110" customFormat="false" ht="12.75" hidden="false" customHeight="false" outlineLevel="0" collapsed="false">
      <c r="A110" s="440" t="n">
        <v>39569</v>
      </c>
      <c r="B110" s="435" t="n">
        <v>3.477</v>
      </c>
      <c r="C110" s="228" t="n">
        <f aca="false">C109+$B$3*(B110-C109)+$B$5*(C109^($B$6))*D110+(1-$B$3)*(B110-B109)</f>
        <v>3.70993493821529</v>
      </c>
      <c r="D110" s="441" t="n">
        <v>-0.637858342077884</v>
      </c>
      <c r="E110" s="441" t="n">
        <v>0.0162029696636532</v>
      </c>
      <c r="F110" s="221" t="n">
        <f aca="false">C110-E110</f>
        <v>3.69373196855164</v>
      </c>
    </row>
    <row r="111" customFormat="false" ht="12.75" hidden="false" customHeight="false" outlineLevel="0" collapsed="false">
      <c r="A111" s="440" t="n">
        <v>39600</v>
      </c>
      <c r="B111" s="435" t="n">
        <v>3.509</v>
      </c>
      <c r="C111" s="228" t="n">
        <f aca="false">C110+$B$3*(B111-C110)+$B$5*(C110^($B$6))*D111+(1-$B$3)*(B111-B110)</f>
        <v>3.63363366255078</v>
      </c>
      <c r="D111" s="441" t="n">
        <v>-0.0986205727692002</v>
      </c>
      <c r="E111" s="441" t="n">
        <v>0.270333322876969</v>
      </c>
      <c r="F111" s="221" t="n">
        <f aca="false">C111-E111</f>
        <v>3.36330033967382</v>
      </c>
    </row>
    <row r="112" customFormat="false" ht="12.75" hidden="false" customHeight="false" outlineLevel="0" collapsed="false">
      <c r="A112" s="440" t="n">
        <v>39630</v>
      </c>
      <c r="B112" s="435" t="n">
        <v>3.556</v>
      </c>
      <c r="C112" s="228" t="n">
        <f aca="false">C111+$B$3*(B112-C111)+$B$5*(C111^($B$6))*D112+(1-$B$3)*(B112-B111)</f>
        <v>4.10891041009654</v>
      </c>
      <c r="D112" s="441" t="n">
        <v>1.28917526720147</v>
      </c>
      <c r="E112" s="441" t="n">
        <v>0.405183289662776</v>
      </c>
      <c r="F112" s="221" t="n">
        <f aca="false">C112-E112</f>
        <v>3.70372712043376</v>
      </c>
    </row>
    <row r="113" customFormat="false" ht="12.75" hidden="false" customHeight="false" outlineLevel="0" collapsed="false">
      <c r="A113" s="440" t="n">
        <v>39661</v>
      </c>
      <c r="B113" s="435" t="n">
        <v>3.588</v>
      </c>
      <c r="C113" s="228" t="n">
        <f aca="false">C112+$B$3*(B113-C112)+$B$5*(C112^($B$6))*D113+(1-$B$3)*(B113-B112)</f>
        <v>3.49566682904767</v>
      </c>
      <c r="D113" s="441" t="n">
        <v>-1.23031416315908</v>
      </c>
      <c r="E113" s="441" t="n">
        <v>0.902564075451045</v>
      </c>
      <c r="F113" s="221" t="n">
        <f aca="false">C113-E113</f>
        <v>2.59310275359663</v>
      </c>
    </row>
    <row r="114" customFormat="false" ht="12.75" hidden="false" customHeight="false" outlineLevel="0" collapsed="false">
      <c r="A114" s="440" t="n">
        <v>39692</v>
      </c>
      <c r="B114" s="435" t="n">
        <v>3.599</v>
      </c>
      <c r="C114" s="228" t="n">
        <f aca="false">C113+$B$3*(B114-C113)+$B$5*(C113^($B$6))*D114+(1-$B$3)*(B114-B113)</f>
        <v>3.46162352798516</v>
      </c>
      <c r="D114" s="441" t="n">
        <v>-0.20737285854353</v>
      </c>
      <c r="E114" s="441" t="n">
        <v>0.404537540924409</v>
      </c>
      <c r="F114" s="221" t="n">
        <f aca="false">C114-E114</f>
        <v>3.05708598706075</v>
      </c>
    </row>
    <row r="115" customFormat="false" ht="12.75" hidden="false" customHeight="false" outlineLevel="0" collapsed="false">
      <c r="A115" s="440" t="n">
        <v>39722</v>
      </c>
      <c r="B115" s="435" t="n">
        <v>3.609</v>
      </c>
      <c r="C115" s="228" t="n">
        <f aca="false">C114+$B$3*(B115-C114)+$B$5*(C114^($B$6))*D115+(1-$B$3)*(B115-B114)</f>
        <v>3.21368553757796</v>
      </c>
      <c r="D115" s="441" t="n">
        <v>-0.8501325593524</v>
      </c>
      <c r="E115" s="441" t="n">
        <v>1.08215455396197</v>
      </c>
      <c r="F115" s="221" t="n">
        <f aca="false">C115-E115</f>
        <v>2.13153098361599</v>
      </c>
    </row>
    <row r="116" customFormat="false" ht="12.75" hidden="false" customHeight="false" outlineLevel="0" collapsed="false">
      <c r="A116" s="440" t="n">
        <v>39753</v>
      </c>
      <c r="B116" s="435" t="n">
        <v>3.766</v>
      </c>
      <c r="C116" s="228" t="n">
        <f aca="false">C115+$B$3*(B116-C115)+$B$5*(C115^($B$6))*D116+(1-$B$3)*(B116-B115)</f>
        <v>3.2513916617125</v>
      </c>
      <c r="D116" s="441" t="n">
        <v>-0.710027688420444</v>
      </c>
      <c r="E116" s="441" t="n">
        <v>0.0985926499544547</v>
      </c>
      <c r="F116" s="221" t="n">
        <f aca="false">C116-E116</f>
        <v>3.15279901175804</v>
      </c>
    </row>
    <row r="117" customFormat="false" ht="12.75" hidden="false" customHeight="false" outlineLevel="0" collapsed="false">
      <c r="A117" s="440" t="n">
        <v>39783</v>
      </c>
      <c r="B117" s="435" t="n">
        <v>3.943</v>
      </c>
      <c r="C117" s="228" t="n">
        <f aca="false">C116+$B$3*(B117-C116)+$B$5*(C116^($B$6))*D117+(1-$B$3)*(B117-B116)</f>
        <v>3.18332324500377</v>
      </c>
      <c r="D117" s="441" t="n">
        <v>-1.18095789851785</v>
      </c>
      <c r="E117" s="441" t="n">
        <v>-0.0293939427493792</v>
      </c>
      <c r="F117" s="221" t="n">
        <f aca="false">C117-E117</f>
        <v>3.21271718775315</v>
      </c>
    </row>
    <row r="118" customFormat="false" ht="12.75" hidden="false" customHeight="false" outlineLevel="0" collapsed="false">
      <c r="A118" s="440" t="n">
        <v>39814</v>
      </c>
      <c r="B118" s="435" t="n">
        <v>3.988</v>
      </c>
      <c r="C118" s="228" t="n">
        <f aca="false">C117+$B$3*(B118-C117)+$B$5*(C117^($B$6))*D118+(1-$B$3)*(B118-B117)</f>
        <v>3.9764364104223</v>
      </c>
      <c r="D118" s="441" t="n">
        <v>1.51215377928433</v>
      </c>
      <c r="E118" s="441" t="n">
        <v>0.354151995399844</v>
      </c>
      <c r="F118" s="221" t="n">
        <f aca="false">C118-E118</f>
        <v>3.62228441502246</v>
      </c>
    </row>
    <row r="119" customFormat="false" ht="12.75" hidden="false" customHeight="false" outlineLevel="0" collapsed="false">
      <c r="A119" s="440" t="n">
        <v>39845</v>
      </c>
      <c r="B119" s="435" t="n">
        <v>3.874</v>
      </c>
      <c r="C119" s="228" t="n">
        <f aca="false">C118+$B$3*(B119-C118)+$B$5*(C118^($B$6))*D119+(1-$B$3)*(B119-B118)</f>
        <v>3.82948781097291</v>
      </c>
      <c r="D119" s="441" t="n">
        <v>-0.096424728914981</v>
      </c>
      <c r="E119" s="441" t="n">
        <v>0.641072427048587</v>
      </c>
      <c r="F119" s="221" t="n">
        <f aca="false">C119-E119</f>
        <v>3.18841538392432</v>
      </c>
    </row>
    <row r="120" customFormat="false" ht="12.75" hidden="false" customHeight="false" outlineLevel="0" collapsed="false">
      <c r="A120" s="440" t="n">
        <v>39873</v>
      </c>
      <c r="B120" s="435" t="n">
        <v>3.742</v>
      </c>
      <c r="C120" s="228" t="n">
        <f aca="false">C119+$B$3*(B120-C119)+$B$5*(C119^($B$6))*D120+(1-$B$3)*(B120-B119)</f>
        <v>4.09223547104062</v>
      </c>
      <c r="D120" s="441" t="n">
        <v>1.02457264390709</v>
      </c>
      <c r="E120" s="441" t="n">
        <v>0.319913505655609</v>
      </c>
      <c r="F120" s="221" t="n">
        <f aca="false">C120-E120</f>
        <v>3.77232196538501</v>
      </c>
    </row>
    <row r="121" customFormat="false" ht="12.75" hidden="false" customHeight="false" outlineLevel="0" collapsed="false">
      <c r="A121" s="440" t="n">
        <v>39904</v>
      </c>
      <c r="B121" s="435" t="n">
        <v>3.572</v>
      </c>
      <c r="C121" s="228" t="n">
        <f aca="false">C120+$B$3*(B121-C120)+$B$5*(C120^($B$6))*D121+(1-$B$3)*(B121-B120)</f>
        <v>3.86608674215062</v>
      </c>
      <c r="D121" s="441" t="n">
        <v>0.136395002861293</v>
      </c>
      <c r="E121" s="441" t="n">
        <v>0.0661270298711539</v>
      </c>
      <c r="F121" s="221" t="n">
        <f aca="false">C121-E121</f>
        <v>3.79995971227946</v>
      </c>
    </row>
    <row r="122" customFormat="false" ht="12.75" hidden="false" customHeight="false" outlineLevel="0" collapsed="false">
      <c r="A122" s="440" t="n">
        <v>39934</v>
      </c>
      <c r="B122" s="435" t="n">
        <v>3.572</v>
      </c>
      <c r="C122" s="228" t="n">
        <f aca="false">C121+$B$3*(B122-C121)+$B$5*(C121^($B$6))*D122+(1-$B$3)*(B122-B121)</f>
        <v>3.77581175317326</v>
      </c>
      <c r="D122" s="441" t="n">
        <v>0.00238741158211019</v>
      </c>
      <c r="E122" s="441" t="n">
        <v>0.60516084642828</v>
      </c>
      <c r="F122" s="221" t="n">
        <f aca="false">C122-E122</f>
        <v>3.17065090674498</v>
      </c>
    </row>
    <row r="123" customFormat="false" ht="12.75" hidden="false" customHeight="false" outlineLevel="0" collapsed="false">
      <c r="A123" s="440" t="n">
        <v>39965</v>
      </c>
      <c r="B123" s="435" t="n">
        <v>3.604</v>
      </c>
      <c r="C123" s="228" t="n">
        <f aca="false">C122+$B$3*(B123-C122)+$B$5*(C122^($B$6))*D123+(1-$B$3)*(B123-B122)</f>
        <v>3.43790111512372</v>
      </c>
      <c r="D123" s="441" t="n">
        <v>-0.830799187415013</v>
      </c>
      <c r="E123" s="441" t="n">
        <v>0.624927402037181</v>
      </c>
      <c r="F123" s="221" t="n">
        <f aca="false">C123-E123</f>
        <v>2.81297371308654</v>
      </c>
    </row>
    <row r="124" customFormat="false" ht="12.75" hidden="false" customHeight="false" outlineLevel="0" collapsed="false">
      <c r="A124" s="440" t="n">
        <v>39995</v>
      </c>
      <c r="B124" s="435" t="n">
        <v>3.651</v>
      </c>
      <c r="C124" s="228" t="n">
        <f aca="false">C123+$B$3*(B124-C123)+$B$5*(C123^($B$6))*D124+(1-$B$3)*(B124-B123)</f>
        <v>3.59437419716958</v>
      </c>
      <c r="D124" s="441" t="n">
        <v>0.164587217826587</v>
      </c>
      <c r="E124" s="441" t="n">
        <v>0.482493328155858</v>
      </c>
      <c r="F124" s="221" t="n">
        <f aca="false">C124-E124</f>
        <v>3.11188086901372</v>
      </c>
    </row>
    <row r="125" customFormat="false" ht="12.75" hidden="false" customHeight="false" outlineLevel="0" collapsed="false">
      <c r="A125" s="440" t="n">
        <v>40026</v>
      </c>
      <c r="B125" s="435" t="n">
        <v>3.683</v>
      </c>
      <c r="C125" s="228" t="n">
        <f aca="false">C124+$B$3*(B125-C124)+$B$5*(C124^($B$6))*D125+(1-$B$3)*(B125-B124)</f>
        <v>3.93325993953777</v>
      </c>
      <c r="D125" s="441" t="n">
        <v>0.803213203872788</v>
      </c>
      <c r="E125" s="441" t="n">
        <v>0.235355099646289</v>
      </c>
      <c r="F125" s="221" t="n">
        <f aca="false">C125-E125</f>
        <v>3.69790483989148</v>
      </c>
    </row>
    <row r="126" customFormat="false" ht="12.75" hidden="false" customHeight="false" outlineLevel="0" collapsed="false">
      <c r="A126" s="440" t="n">
        <v>40057</v>
      </c>
      <c r="B126" s="435" t="n">
        <v>3.694</v>
      </c>
      <c r="C126" s="228" t="n">
        <f aca="false">C125+$B$3*(B126-C125)+$B$5*(C125^($B$6))*D126+(1-$B$3)*(B126-B125)</f>
        <v>3.83804773064936</v>
      </c>
      <c r="D126" s="441" t="n">
        <v>-0.0759829431823628</v>
      </c>
      <c r="E126" s="441" t="n">
        <v>0.313836808970281</v>
      </c>
      <c r="F126" s="221" t="n">
        <f aca="false">C126-E126</f>
        <v>3.52421092167908</v>
      </c>
    </row>
    <row r="127" customFormat="false" ht="12.75" hidden="false" customHeight="false" outlineLevel="0" collapsed="false">
      <c r="A127" s="440" t="n">
        <v>40087</v>
      </c>
      <c r="B127" s="435" t="n">
        <v>3.704</v>
      </c>
      <c r="C127" s="228" t="n">
        <f aca="false">C126+$B$3*(B127-C126)+$B$5*(C126^($B$6))*D127+(1-$B$3)*(B127-B126)</f>
        <v>3.98466782000019</v>
      </c>
      <c r="D127" s="441" t="n">
        <v>0.486999879409572</v>
      </c>
      <c r="E127" s="441" t="n">
        <v>0.810870657069102</v>
      </c>
      <c r="F127" s="221" t="n">
        <f aca="false">C127-E127</f>
        <v>3.17379716293109</v>
      </c>
    </row>
    <row r="128" customFormat="false" ht="12.75" hidden="false" customHeight="false" outlineLevel="0" collapsed="false">
      <c r="A128" s="440" t="n">
        <v>40118</v>
      </c>
      <c r="B128" s="435" t="n">
        <v>3.861</v>
      </c>
      <c r="C128" s="228" t="n">
        <f aca="false">C127+$B$3*(B128-C127)+$B$5*(C127^($B$6))*D128+(1-$B$3)*(B128-B127)</f>
        <v>4.09157218331435</v>
      </c>
      <c r="D128" s="441" t="n">
        <v>0.0973219290452805</v>
      </c>
      <c r="E128" s="441" t="n">
        <v>0.183153314457155</v>
      </c>
      <c r="F128" s="221" t="n">
        <f aca="false">C128-E128</f>
        <v>3.9084188688572</v>
      </c>
    </row>
    <row r="129" customFormat="false" ht="12.75" hidden="false" customHeight="false" outlineLevel="0" collapsed="false">
      <c r="A129" s="440" t="n">
        <v>40148</v>
      </c>
      <c r="B129" s="435" t="n">
        <v>4.038</v>
      </c>
      <c r="C129" s="228" t="n">
        <f aca="false">C128+$B$3*(B129-C128)+$B$5*(C128^($B$6))*D129+(1-$B$3)*(B129-B128)</f>
        <v>4.00042933195208</v>
      </c>
      <c r="D129" s="441" t="n">
        <v>-0.511716492863771</v>
      </c>
      <c r="E129" s="441" t="n">
        <v>0.596544456652024</v>
      </c>
      <c r="F129" s="221" t="n">
        <f aca="false">C129-E129</f>
        <v>3.40388487530006</v>
      </c>
    </row>
    <row r="130" customFormat="false" ht="12.75" hidden="false" customHeight="false" outlineLevel="0" collapsed="false">
      <c r="A130" s="440" t="n">
        <v>40179</v>
      </c>
      <c r="B130" s="435" t="n">
        <v>4.0855</v>
      </c>
      <c r="C130" s="228" t="n">
        <f aca="false">C129+$B$3*(B130-C129)+$B$5*(C129^($B$6))*D130+(1-$B$3)*(B130-B129)</f>
        <v>4.1272567715305</v>
      </c>
      <c r="D130" s="441" t="n">
        <v>0.178097106839566</v>
      </c>
      <c r="E130" s="441" t="n">
        <v>0.685132219565365</v>
      </c>
      <c r="F130" s="221" t="n">
        <f aca="false">C130-E130</f>
        <v>3.44212455196513</v>
      </c>
    </row>
    <row r="131" customFormat="false" ht="12.75" hidden="false" customHeight="false" outlineLevel="0" collapsed="false">
      <c r="A131" s="440" t="n">
        <v>40210</v>
      </c>
      <c r="B131" s="435" t="n">
        <v>3.9715</v>
      </c>
      <c r="C131" s="228" t="n">
        <f aca="false">C130+$B$3*(B131-C130)+$B$5*(C130^($B$6))*D131+(1-$B$3)*(B131-B130)</f>
        <v>3.93253349522225</v>
      </c>
      <c r="D131" s="441" t="n">
        <v>-0.17559362432463</v>
      </c>
      <c r="E131" s="441" t="n">
        <v>0.577481520428251</v>
      </c>
      <c r="F131" s="221" t="n">
        <f aca="false">C131-E131</f>
        <v>3.355051974794</v>
      </c>
    </row>
    <row r="132" customFormat="false" ht="12.75" hidden="false" customHeight="false" outlineLevel="0" collapsed="false">
      <c r="A132" s="440" t="n">
        <v>40238</v>
      </c>
      <c r="B132" s="435" t="n">
        <v>3.8395</v>
      </c>
      <c r="C132" s="228" t="n">
        <f aca="false">C131+$B$3*(B132-C131)+$B$5*(C131^($B$6))*D132+(1-$B$3)*(B132-B131)</f>
        <v>3.43589205603726</v>
      </c>
      <c r="D132" s="441" t="n">
        <v>-0.999839012260827</v>
      </c>
      <c r="E132" s="441" t="n">
        <v>0.295401529583075</v>
      </c>
      <c r="F132" s="221" t="n">
        <f aca="false">C132-E132</f>
        <v>3.14049052645419</v>
      </c>
    </row>
    <row r="133" customFormat="false" ht="12.75" hidden="false" customHeight="false" outlineLevel="0" collapsed="false">
      <c r="A133" s="440" t="n">
        <v>40269</v>
      </c>
      <c r="B133" s="435" t="n">
        <v>3.6695</v>
      </c>
      <c r="C133" s="228" t="n">
        <f aca="false">C132+$B$3*(B133-C132)+$B$5*(C132^($B$6))*D133+(1-$B$3)*(B133-B132)</f>
        <v>3.46757238539176</v>
      </c>
      <c r="D133" s="441" t="n">
        <v>0.217389797110937</v>
      </c>
      <c r="E133" s="441" t="n">
        <v>0.116434432950028</v>
      </c>
      <c r="F133" s="221" t="n">
        <f aca="false">C133-E133</f>
        <v>3.35113795244174</v>
      </c>
    </row>
    <row r="134" customFormat="false" ht="12.75" hidden="false" customHeight="false" outlineLevel="0" collapsed="false">
      <c r="A134" s="440" t="n">
        <v>40299</v>
      </c>
      <c r="B134" s="435" t="n">
        <v>3.6695</v>
      </c>
      <c r="C134" s="228" t="n">
        <f aca="false">C133+$B$3*(B134-C133)+$B$5*(C133^($B$6))*D134+(1-$B$3)*(B134-B133)</f>
        <v>3.30277784919993</v>
      </c>
      <c r="D134" s="441" t="n">
        <v>-0.642701032179092</v>
      </c>
      <c r="E134" s="441" t="n">
        <v>0.838721355741182</v>
      </c>
      <c r="F134" s="221" t="n">
        <f aca="false">C134-E134</f>
        <v>2.46405649345875</v>
      </c>
    </row>
    <row r="135" customFormat="false" ht="12.75" hidden="false" customHeight="false" outlineLevel="0" collapsed="false">
      <c r="A135" s="440" t="n">
        <v>40330</v>
      </c>
      <c r="B135" s="435" t="n">
        <v>3.7015</v>
      </c>
      <c r="C135" s="228" t="n">
        <f aca="false">C134+$B$3*(B135-C134)+$B$5*(C134^($B$6))*D135+(1-$B$3)*(B135-B134)</f>
        <v>3.29297824269029</v>
      </c>
      <c r="D135" s="441" t="n">
        <v>-0.4502885988866</v>
      </c>
      <c r="E135" s="441" t="n">
        <v>0.279122648416922</v>
      </c>
      <c r="F135" s="221" t="n">
        <f aca="false">C135-E135</f>
        <v>3.01385559427337</v>
      </c>
    </row>
    <row r="136" customFormat="false" ht="12.75" hidden="false" customHeight="false" outlineLevel="0" collapsed="false">
      <c r="A136" s="440" t="n">
        <v>40360</v>
      </c>
      <c r="B136" s="435" t="n">
        <v>3.7485</v>
      </c>
      <c r="C136" s="228" t="n">
        <f aca="false">C135+$B$3*(B136-C135)+$B$5*(C135^($B$6))*D136+(1-$B$3)*(B136-B135)</f>
        <v>3.23084207391188</v>
      </c>
      <c r="D136" s="441" t="n">
        <v>-0.683840926081694</v>
      </c>
      <c r="E136" s="441" t="n">
        <v>0.642714004607762</v>
      </c>
      <c r="F136" s="221" t="n">
        <f aca="false">C136-E136</f>
        <v>2.58812806930411</v>
      </c>
    </row>
    <row r="137" customFormat="false" ht="12.75" hidden="false" customHeight="false" outlineLevel="0" collapsed="false">
      <c r="A137" s="440" t="n">
        <v>40391</v>
      </c>
      <c r="B137" s="435" t="n">
        <v>3.7805</v>
      </c>
      <c r="C137" s="228" t="n">
        <f aca="false">C136+$B$3*(B137-C136)+$B$5*(C136^($B$6))*D137+(1-$B$3)*(B137-B136)</f>
        <v>3.41920525490542</v>
      </c>
      <c r="D137" s="441" t="n">
        <v>-0.0120368363590815</v>
      </c>
      <c r="E137" s="441" t="n">
        <v>0.0555725405835733</v>
      </c>
      <c r="F137" s="221" t="n">
        <f aca="false">C137-E137</f>
        <v>3.36363271432184</v>
      </c>
    </row>
    <row r="138" customFormat="false" ht="12.75" hidden="false" customHeight="false" outlineLevel="0" collapsed="false">
      <c r="A138" s="440" t="n">
        <v>40422</v>
      </c>
      <c r="B138" s="435" t="n">
        <v>3.7915</v>
      </c>
      <c r="C138" s="228" t="n">
        <f aca="false">C137+$B$3*(B138-C137)+$B$5*(C137^($B$6))*D138+(1-$B$3)*(B138-B137)</f>
        <v>3.68454873861486</v>
      </c>
      <c r="D138" s="441" t="n">
        <v>0.405151284848686</v>
      </c>
      <c r="E138" s="441" t="n">
        <v>0.863439552173072</v>
      </c>
      <c r="F138" s="221" t="n">
        <f aca="false">C138-E138</f>
        <v>2.82110918644179</v>
      </c>
    </row>
    <row r="139" customFormat="false" ht="12.75" hidden="false" customHeight="false" outlineLevel="0" collapsed="false">
      <c r="A139" s="440" t="n">
        <v>40452</v>
      </c>
      <c r="B139" s="435" t="n">
        <v>3.8015</v>
      </c>
      <c r="C139" s="228" t="n">
        <f aca="false">C138+$B$3*(B139-C138)+$B$5*(C138^($B$6))*D139+(1-$B$3)*(B139-B138)</f>
        <v>3.82088880810962</v>
      </c>
      <c r="D139" s="441" t="n">
        <v>0.255505990856928</v>
      </c>
      <c r="E139" s="441" t="n">
        <v>0.430818772158415</v>
      </c>
      <c r="F139" s="221" t="n">
        <f aca="false">C139-E139</f>
        <v>3.39007003595121</v>
      </c>
    </row>
    <row r="140" customFormat="false" ht="12.75" hidden="false" customHeight="false" outlineLevel="0" collapsed="false">
      <c r="A140" s="440" t="n">
        <v>40483</v>
      </c>
      <c r="B140" s="435" t="n">
        <v>3.9585</v>
      </c>
      <c r="C140" s="228" t="n">
        <f aca="false">C139+$B$3*(B140-C139)+$B$5*(C139^($B$6))*D140+(1-$B$3)*(B140-B139)</f>
        <v>3.55489312741504</v>
      </c>
      <c r="D140" s="441" t="n">
        <v>-1.12275445847557</v>
      </c>
      <c r="E140" s="441" t="n">
        <v>-0.0471878716993777</v>
      </c>
      <c r="F140" s="221" t="n">
        <f aca="false">C140-E140</f>
        <v>3.60208099911442</v>
      </c>
    </row>
    <row r="141" customFormat="false" ht="12.75" hidden="false" customHeight="false" outlineLevel="0" collapsed="false">
      <c r="A141" s="440" t="n">
        <v>40513</v>
      </c>
      <c r="B141" s="435" t="n">
        <v>4.1355</v>
      </c>
      <c r="C141" s="228" t="n">
        <f aca="false">C140+$B$3*(B141-C140)+$B$5*(C140^($B$6))*D141+(1-$B$3)*(B141-B140)</f>
        <v>3.82742005934827</v>
      </c>
      <c r="D141" s="441" t="n">
        <v>-0.0826029734586626</v>
      </c>
      <c r="E141" s="441" t="n">
        <v>0.848561459444233</v>
      </c>
      <c r="F141" s="221" t="n">
        <f aca="false">C141-E141</f>
        <v>2.97885859990404</v>
      </c>
    </row>
    <row r="142" customFormat="false" ht="12.75" hidden="false" customHeight="false" outlineLevel="0" collapsed="false">
      <c r="A142" s="440" t="n">
        <v>40544</v>
      </c>
      <c r="B142" s="435" t="n">
        <v>4.1855</v>
      </c>
      <c r="C142" s="228" t="n">
        <f aca="false">C141+$B$3*(B142-C141)+$B$5*(C141^($B$6))*D142+(1-$B$3)*(B142-B141)</f>
        <v>3.68338469621004</v>
      </c>
      <c r="D142" s="441" t="n">
        <v>-0.77893662028819</v>
      </c>
      <c r="E142" s="441" t="n">
        <v>0.976909283208375</v>
      </c>
      <c r="F142" s="221" t="n">
        <f aca="false">C142-E142</f>
        <v>2.70647541300166</v>
      </c>
    </row>
    <row r="143" customFormat="false" ht="12.75" hidden="false" customHeight="false" outlineLevel="0" collapsed="false">
      <c r="A143" s="440" t="n">
        <v>40575</v>
      </c>
      <c r="B143" s="435" t="n">
        <v>4.0715</v>
      </c>
      <c r="C143" s="228" t="n">
        <f aca="false">C142+$B$3*(B143-C142)+$B$5*(C142^($B$6))*D143+(1-$B$3)*(B143-B142)</f>
        <v>3.87414598371872</v>
      </c>
      <c r="D143" s="441" t="n">
        <v>0.408899565431795</v>
      </c>
      <c r="E143" s="441" t="n">
        <v>0.549114663797553</v>
      </c>
      <c r="F143" s="221" t="n">
        <f aca="false">C143-E143</f>
        <v>3.32503131992117</v>
      </c>
    </row>
    <row r="144" customFormat="false" ht="12.75" hidden="false" customHeight="false" outlineLevel="0" collapsed="false">
      <c r="A144" s="440" t="n">
        <v>40603</v>
      </c>
      <c r="B144" s="435" t="n">
        <v>3.9395</v>
      </c>
      <c r="C144" s="228" t="n">
        <f aca="false">C143+$B$3*(B144-C143)+$B$5*(C143^($B$6))*D144+(1-$B$3)*(B144-B143)</f>
        <v>3.46125125895125</v>
      </c>
      <c r="D144" s="441" t="n">
        <v>-0.914700824973595</v>
      </c>
      <c r="E144" s="441" t="n">
        <v>0.700787444696876</v>
      </c>
      <c r="F144" s="221" t="n">
        <f aca="false">C144-E144</f>
        <v>2.76046381425438</v>
      </c>
    </row>
    <row r="145" customFormat="false" ht="12.75" hidden="false" customHeight="false" outlineLevel="0" collapsed="false">
      <c r="A145" s="440" t="n">
        <v>40634</v>
      </c>
      <c r="B145" s="435" t="n">
        <v>3.7695</v>
      </c>
      <c r="C145" s="228" t="n">
        <f aca="false">C144+$B$3*(B145-C144)+$B$5*(C144^($B$6))*D145+(1-$B$3)*(B145-B144)</f>
        <v>3.45855705799509</v>
      </c>
      <c r="D145" s="441" t="n">
        <v>0.0538883559651354</v>
      </c>
      <c r="E145" s="441" t="n">
        <v>0.758666975111858</v>
      </c>
      <c r="F145" s="221" t="n">
        <f aca="false">C145-E145</f>
        <v>2.69989008288323</v>
      </c>
    </row>
    <row r="146" customFormat="false" ht="12.75" hidden="false" customHeight="false" outlineLevel="0" collapsed="false">
      <c r="A146" s="440" t="n">
        <v>40664</v>
      </c>
      <c r="B146" s="435" t="n">
        <v>3.7695</v>
      </c>
      <c r="C146" s="228" t="n">
        <f aca="false">C145+$B$3*(B146-C145)+$B$5*(C145^($B$6))*D146+(1-$B$3)*(B146-B145)</f>
        <v>3.54208836868617</v>
      </c>
      <c r="D146" s="441" t="n">
        <v>-0.0363976806112297</v>
      </c>
      <c r="E146" s="441" t="n">
        <v>0.795867611585724</v>
      </c>
      <c r="F146" s="221" t="n">
        <f aca="false">C146-E146</f>
        <v>2.74622075710045</v>
      </c>
    </row>
    <row r="147" customFormat="false" ht="12.75" hidden="false" customHeight="false" outlineLevel="0" collapsed="false">
      <c r="A147" s="440" t="n">
        <v>40695</v>
      </c>
      <c r="B147" s="435" t="n">
        <v>3.8015</v>
      </c>
      <c r="C147" s="228" t="n">
        <f aca="false">C146+$B$3*(B147-C146)+$B$5*(C146^($B$6))*D147+(1-$B$3)*(B147-B146)</f>
        <v>3.74267396562747</v>
      </c>
      <c r="D147" s="441" t="n">
        <v>0.274304254565803</v>
      </c>
      <c r="E147" s="441" t="n">
        <v>0.0674449426068362</v>
      </c>
      <c r="F147" s="221" t="n">
        <f aca="false">C147-E147</f>
        <v>3.67522902302064</v>
      </c>
    </row>
    <row r="148" customFormat="false" ht="12.75" hidden="false" customHeight="false" outlineLevel="0" collapsed="false">
      <c r="A148" s="440" t="n">
        <v>40725</v>
      </c>
      <c r="B148" s="435" t="n">
        <v>3.8485</v>
      </c>
      <c r="C148" s="228" t="n">
        <f aca="false">C147+$B$3*(B148-C147)+$B$5*(C147^($B$6))*D148+(1-$B$3)*(B148-B147)</f>
        <v>3.92637441885405</v>
      </c>
      <c r="D148" s="441" t="n">
        <v>0.322287303034933</v>
      </c>
      <c r="E148" s="441" t="n">
        <v>0.500161529400344</v>
      </c>
      <c r="F148" s="221" t="n">
        <f aca="false">C148-E148</f>
        <v>3.4262128894537</v>
      </c>
    </row>
    <row r="149" customFormat="false" ht="12.75" hidden="false" customHeight="false" outlineLevel="0" collapsed="false">
      <c r="A149" s="440" t="n">
        <v>40756</v>
      </c>
      <c r="B149" s="435" t="n">
        <v>3.8805</v>
      </c>
      <c r="C149" s="228" t="n">
        <f aca="false">C148+$B$3*(B149-C148)+$B$5*(C148^($B$6))*D149+(1-$B$3)*(B149-B148)</f>
        <v>4.01345413299725</v>
      </c>
      <c r="D149" s="441" t="n">
        <v>0.210421290247034</v>
      </c>
      <c r="E149" s="441" t="n">
        <v>-0.0305031186587728</v>
      </c>
      <c r="F149" s="221" t="n">
        <f aca="false">C149-E149</f>
        <v>4.04395725165602</v>
      </c>
    </row>
    <row r="150" customFormat="false" ht="12.75" hidden="false" customHeight="false" outlineLevel="0" collapsed="false">
      <c r="A150" s="440" t="n">
        <v>40787</v>
      </c>
      <c r="B150" s="435" t="n">
        <v>3.8915</v>
      </c>
      <c r="C150" s="228" t="n">
        <f aca="false">C149+$B$3*(B150-C149)+$B$5*(C149^($B$6))*D150+(1-$B$3)*(B150-B149)</f>
        <v>4.33996500970635</v>
      </c>
      <c r="D150" s="441" t="n">
        <v>0.937179568781849</v>
      </c>
      <c r="E150" s="441" t="n">
        <v>0.660959565433435</v>
      </c>
      <c r="F150" s="221" t="n">
        <f aca="false">C150-E150</f>
        <v>3.67900544427292</v>
      </c>
    </row>
    <row r="151" customFormat="false" ht="12.75" hidden="false" customHeight="false" outlineLevel="0" collapsed="false">
      <c r="A151" s="440" t="n">
        <v>40817</v>
      </c>
      <c r="B151" s="435" t="n">
        <v>3.9015</v>
      </c>
      <c r="C151" s="228" t="n">
        <f aca="false">C150+$B$3*(B151-C150)+$B$5*(C150^($B$6))*D151+(1-$B$3)*(B151-B150)</f>
        <v>4.36982641441277</v>
      </c>
      <c r="D151" s="441" t="n">
        <v>0.401409556576568</v>
      </c>
      <c r="E151" s="441" t="n">
        <v>0.385692132878828</v>
      </c>
      <c r="F151" s="221" t="n">
        <f aca="false">C151-E151</f>
        <v>3.98413428153394</v>
      </c>
    </row>
    <row r="152" customFormat="false" ht="12.75" hidden="false" customHeight="false" outlineLevel="0" collapsed="false">
      <c r="A152" s="440" t="n">
        <v>40848</v>
      </c>
      <c r="B152" s="435" t="n">
        <v>4.0585</v>
      </c>
      <c r="C152" s="228" t="n">
        <f aca="false">C151+$B$3*(B152-C151)+$B$5*(C151^($B$6))*D152+(1-$B$3)*(B152-B151)</f>
        <v>3.97418282285961</v>
      </c>
      <c r="D152" s="441" t="n">
        <v>-1.02589248497841</v>
      </c>
      <c r="E152" s="441" t="n">
        <v>0.158249924901528</v>
      </c>
      <c r="F152" s="221" t="n">
        <f aca="false">C152-E152</f>
        <v>3.81593289795808</v>
      </c>
    </row>
    <row r="153" customFormat="false" ht="12.75" hidden="false" customHeight="false" outlineLevel="0" collapsed="false">
      <c r="A153" s="440" t="n">
        <v>40878</v>
      </c>
      <c r="B153" s="435" t="n">
        <v>4.2355</v>
      </c>
      <c r="C153" s="228" t="n">
        <f aca="false">C152+$B$3*(B153-C152)+$B$5*(C152^($B$6))*D153+(1-$B$3)*(B153-B152)</f>
        <v>4.13945354182237</v>
      </c>
      <c r="D153" s="441" t="n">
        <v>-0.0999747501157247</v>
      </c>
      <c r="E153" s="441" t="n">
        <v>0.798178408088646</v>
      </c>
      <c r="F153" s="221" t="n">
        <f aca="false">C153-E153</f>
        <v>3.34127513373372</v>
      </c>
    </row>
    <row r="154" customFormat="false" ht="12.75" hidden="false" customHeight="false" outlineLevel="0" collapsed="false">
      <c r="A154" s="440" t="n">
        <v>40909</v>
      </c>
      <c r="B154" s="435" t="n">
        <v>4.288</v>
      </c>
      <c r="C154" s="228" t="n">
        <f aca="false">C153+$B$3*(B154-C153)+$B$5*(C153^($B$6))*D154+(1-$B$3)*(B154-B153)</f>
        <v>3.91530801315435</v>
      </c>
      <c r="D154" s="441" t="n">
        <v>-0.792669052421256</v>
      </c>
      <c r="E154" s="441" t="n">
        <v>-0.0489118518409713</v>
      </c>
      <c r="F154" s="221" t="n">
        <f aca="false">C154-E154</f>
        <v>3.96421986499532</v>
      </c>
    </row>
    <row r="155" customFormat="false" ht="12.75" hidden="false" customHeight="false" outlineLevel="0" collapsed="false">
      <c r="A155" s="440" t="n">
        <v>40940</v>
      </c>
      <c r="B155" s="435" t="n">
        <v>4.174</v>
      </c>
      <c r="C155" s="228" t="n">
        <f aca="false">C154+$B$3*(B155-C154)+$B$5*(C154^($B$6))*D155+(1-$B$3)*(B155-B154)</f>
        <v>3.84644991610223</v>
      </c>
      <c r="D155" s="441" t="n">
        <v>-0.187236502008243</v>
      </c>
      <c r="E155" s="441" t="n">
        <v>0.0476404773074603</v>
      </c>
      <c r="F155" s="221" t="n">
        <f aca="false">C155-E155</f>
        <v>3.79880943879477</v>
      </c>
    </row>
    <row r="156" customFormat="false" ht="12.75" hidden="false" customHeight="false" outlineLevel="0" collapsed="false">
      <c r="A156" s="440" t="n">
        <v>40969</v>
      </c>
      <c r="B156" s="435" t="n">
        <v>4.042</v>
      </c>
      <c r="C156" s="228" t="n">
        <f aca="false">C155+$B$3*(B156-C155)+$B$5*(C155^($B$6))*D156+(1-$B$3)*(B156-B155)</f>
        <v>4.33074900997678</v>
      </c>
      <c r="D156" s="441" t="n">
        <v>1.38140155967654</v>
      </c>
      <c r="E156" s="441" t="n">
        <v>0.0863457928379349</v>
      </c>
      <c r="F156" s="221" t="n">
        <f aca="false">C156-E156</f>
        <v>4.24440321713885</v>
      </c>
    </row>
    <row r="157" customFormat="false" ht="12.75" hidden="false" customHeight="false" outlineLevel="0" collapsed="false">
      <c r="A157" s="440" t="n">
        <v>41000</v>
      </c>
      <c r="B157" s="435" t="n">
        <v>3.872</v>
      </c>
      <c r="C157" s="228" t="n">
        <f aca="false">C156+$B$3*(B157-C156)+$B$5*(C156^($B$6))*D157+(1-$B$3)*(B157-B156)</f>
        <v>4.3415010158705</v>
      </c>
      <c r="D157" s="441" t="n">
        <v>0.683523438779203</v>
      </c>
      <c r="E157" s="441" t="n">
        <v>0.285261418918369</v>
      </c>
      <c r="F157" s="221" t="n">
        <f aca="false">C157-E157</f>
        <v>4.05623959695213</v>
      </c>
    </row>
    <row r="158" customFormat="false" ht="12.75" hidden="false" customHeight="false" outlineLevel="0" collapsed="false">
      <c r="A158" s="440" t="n">
        <v>41030</v>
      </c>
      <c r="B158" s="435" t="n">
        <v>3.872</v>
      </c>
      <c r="C158" s="228" t="n">
        <f aca="false">C157+$B$3*(B158-C157)+$B$5*(C157^($B$6))*D158+(1-$B$3)*(B158-B157)</f>
        <v>4.36227847638171</v>
      </c>
      <c r="D158" s="441" t="n">
        <v>0.420124655173424</v>
      </c>
      <c r="E158" s="441" t="n">
        <v>0.475779085470748</v>
      </c>
      <c r="F158" s="221" t="n">
        <f aca="false">C158-E158</f>
        <v>3.88649939091096</v>
      </c>
    </row>
    <row r="159" customFormat="false" ht="12.75" hidden="false" customHeight="false" outlineLevel="0" collapsed="false">
      <c r="A159" s="440" t="n">
        <v>41061</v>
      </c>
      <c r="B159" s="435" t="n">
        <v>3.904</v>
      </c>
      <c r="C159" s="228" t="n">
        <f aca="false">C158+$B$3*(B159-C158)+$B$5*(C158^($B$6))*D159+(1-$B$3)*(B159-B158)</f>
        <v>4.62296931027021</v>
      </c>
      <c r="D159" s="441" t="n">
        <v>0.959282514386869</v>
      </c>
      <c r="E159" s="441" t="n">
        <v>0.223789213694282</v>
      </c>
      <c r="F159" s="221" t="n">
        <f aca="false">C159-E159</f>
        <v>4.39918009657593</v>
      </c>
    </row>
    <row r="160" customFormat="false" ht="12.75" hidden="false" customHeight="false" outlineLevel="0" collapsed="false">
      <c r="A160" s="440" t="n">
        <v>41091</v>
      </c>
      <c r="B160" s="435" t="n">
        <v>3.951</v>
      </c>
      <c r="C160" s="228" t="n">
        <f aca="false">C159+$B$3*(B160-C159)+$B$5*(C159^($B$6))*D160+(1-$B$3)*(B160-B159)</f>
        <v>4.44783230902095</v>
      </c>
      <c r="D160" s="441" t="n">
        <v>0.00181994417464264</v>
      </c>
      <c r="E160" s="441" t="n">
        <v>2.69863227957187</v>
      </c>
      <c r="F160" s="221" t="n">
        <f aca="false">C160-E160</f>
        <v>1.74920002944908</v>
      </c>
    </row>
    <row r="161" customFormat="false" ht="12.75" hidden="false" customHeight="false" outlineLevel="0" collapsed="false">
      <c r="A161" s="440" t="n">
        <v>41122</v>
      </c>
      <c r="B161" s="435" t="n">
        <v>3.983</v>
      </c>
      <c r="C161" s="228" t="n">
        <f aca="false">C160+$B$3*(B161-C160)+$B$5*(C160^($B$6))*D161+(1-$B$3)*(B161-B160)</f>
        <v>4.62977808291164</v>
      </c>
      <c r="D161" s="441" t="n">
        <v>0.758567176879855</v>
      </c>
      <c r="E161" s="441" t="n">
        <v>0.698693335178253</v>
      </c>
      <c r="F161" s="221" t="n">
        <f aca="false">C161-E161</f>
        <v>3.93108474773339</v>
      </c>
    </row>
    <row r="162" customFormat="false" ht="12.75" hidden="false" customHeight="false" outlineLevel="0" collapsed="false">
      <c r="A162" s="440" t="n">
        <v>41153</v>
      </c>
      <c r="B162" s="435" t="n">
        <v>3.994</v>
      </c>
      <c r="C162" s="228" t="n">
        <f aca="false">C161+$B$3*(B162-C161)+$B$5*(C161^($B$6))*D162+(1-$B$3)*(B162-B161)</f>
        <v>5.03397205494126</v>
      </c>
      <c r="D162" s="441" t="n">
        <v>1.45221137131453</v>
      </c>
      <c r="E162" s="441" t="n">
        <v>0.344648786055785</v>
      </c>
      <c r="F162" s="221" t="n">
        <f aca="false">C162-E162</f>
        <v>4.68932326888547</v>
      </c>
    </row>
    <row r="163" customFormat="false" ht="12.75" hidden="false" customHeight="false" outlineLevel="0" collapsed="false">
      <c r="A163" s="440" t="n">
        <v>41183</v>
      </c>
      <c r="B163" s="435" t="n">
        <v>4.004</v>
      </c>
      <c r="C163" s="228" t="n">
        <f aca="false">C162+$B$3*(B163-C162)+$B$5*(C162^($B$6))*D163+(1-$B$3)*(B163-B162)</f>
        <v>4.9650738824042</v>
      </c>
      <c r="D163" s="441" t="n">
        <v>0.571186287547497</v>
      </c>
      <c r="E163" s="441" t="n">
        <v>0.4834576106168</v>
      </c>
      <c r="F163" s="221" t="n">
        <f aca="false">C163-E163</f>
        <v>4.4816162717874</v>
      </c>
    </row>
    <row r="164" customFormat="false" ht="12.75" hidden="false" customHeight="false" outlineLevel="0" collapsed="false">
      <c r="A164" s="440" t="n">
        <v>41214</v>
      </c>
      <c r="B164" s="435" t="n">
        <v>4.161</v>
      </c>
      <c r="C164" s="228" t="n">
        <f aca="false">C163+$B$3*(B164-C163)+$B$5*(C163^($B$6))*D164+(1-$B$3)*(B164-B163)</f>
        <v>5.0538103435552</v>
      </c>
      <c r="D164" s="441" t="n">
        <v>0.542483596272338</v>
      </c>
      <c r="E164" s="441" t="n">
        <v>-0.0799107907824843</v>
      </c>
      <c r="F164" s="221" t="n">
        <f aca="false">C164-E164</f>
        <v>5.13372113433769</v>
      </c>
    </row>
    <row r="165" customFormat="false" ht="12.75" hidden="false" customHeight="false" outlineLevel="0" collapsed="false">
      <c r="A165" s="440" t="n">
        <v>41244</v>
      </c>
      <c r="B165" s="435" t="n">
        <v>4.338</v>
      </c>
      <c r="C165" s="228" t="n">
        <f aca="false">C164+$B$3*(B165-C164)+$B$5*(C164^($B$6))*D165+(1-$B$3)*(B165-B164)</f>
        <v>4.99831134584827</v>
      </c>
      <c r="D165" s="441" t="n">
        <v>0.103649716625106</v>
      </c>
      <c r="E165" s="441" t="n">
        <v>0.648454166392685</v>
      </c>
      <c r="F165" s="221" t="n">
        <f aca="false">C165-E165</f>
        <v>4.34985717945559</v>
      </c>
    </row>
    <row r="166" customFormat="false" ht="12.75" hidden="false" customHeight="false" outlineLevel="0" collapsed="false">
      <c r="A166" s="440" t="n">
        <v>41275</v>
      </c>
      <c r="B166" s="435" t="n">
        <v>4.393</v>
      </c>
      <c r="C166" s="228" t="n">
        <f aca="false">C165+$B$3*(B166-C165)+$B$5*(C165^($B$6))*D166+(1-$B$3)*(B166-B165)</f>
        <v>5.11387676904793</v>
      </c>
      <c r="D166" s="441" t="n">
        <v>0.624467281522412</v>
      </c>
      <c r="E166" s="441" t="n">
        <v>0.226579507998641</v>
      </c>
      <c r="F166" s="221" t="n">
        <f aca="false">C166-E166</f>
        <v>4.88729726104928</v>
      </c>
    </row>
    <row r="167" customFormat="false" ht="12.75" hidden="false" customHeight="false" outlineLevel="0" collapsed="false">
      <c r="A167" s="440" t="n">
        <v>41306</v>
      </c>
      <c r="B167" s="435" t="n">
        <v>4.279</v>
      </c>
      <c r="C167" s="228" t="n">
        <f aca="false">C166+$B$3*(B167-C166)+$B$5*(C166^($B$6))*D167+(1-$B$3)*(B167-B166)</f>
        <v>4.30622856732209</v>
      </c>
      <c r="D167" s="441" t="n">
        <v>-1.09428916539096</v>
      </c>
      <c r="E167" s="441" t="n">
        <v>0.293674217060259</v>
      </c>
      <c r="F167" s="221" t="n">
        <f aca="false">C167-E167</f>
        <v>4.01255435026183</v>
      </c>
    </row>
    <row r="168" customFormat="false" ht="12.75" hidden="false" customHeight="false" outlineLevel="0" collapsed="false">
      <c r="A168" s="440" t="n">
        <v>41334</v>
      </c>
      <c r="B168" s="435" t="n">
        <v>4.147</v>
      </c>
      <c r="C168" s="228" t="n">
        <f aca="false">C167+$B$3*(B168-C167)+$B$5*(C167^($B$6))*D168+(1-$B$3)*(B168-B167)</f>
        <v>4.19977998951748</v>
      </c>
      <c r="D168" s="441" t="n">
        <v>0.0862140666530063</v>
      </c>
      <c r="E168" s="441" t="n">
        <v>0.607579094996788</v>
      </c>
      <c r="F168" s="221" t="n">
        <f aca="false">C168-E168</f>
        <v>3.5922008945207</v>
      </c>
    </row>
    <row r="169" customFormat="false" ht="12.75" hidden="false" customHeight="false" outlineLevel="0" collapsed="false">
      <c r="A169" s="440" t="n">
        <v>41365</v>
      </c>
      <c r="B169" s="435" t="n">
        <v>3.977</v>
      </c>
      <c r="C169" s="228" t="n">
        <f aca="false">C168+$B$3*(B169-C168)+$B$5*(C168^($B$6))*D169+(1-$B$3)*(B169-B168)</f>
        <v>4.08668244088652</v>
      </c>
      <c r="D169" s="441" t="n">
        <v>0.18815909955024</v>
      </c>
      <c r="E169" s="441" t="n">
        <v>0.521696825854876</v>
      </c>
      <c r="F169" s="221" t="n">
        <f aca="false">C169-E169</f>
        <v>3.56498561503165</v>
      </c>
    </row>
    <row r="170" customFormat="false" ht="12.75" hidden="false" customHeight="false" outlineLevel="0" collapsed="false">
      <c r="A170" s="440" t="n">
        <v>41395</v>
      </c>
      <c r="B170" s="435" t="n">
        <v>3.977</v>
      </c>
      <c r="C170" s="228" t="n">
        <f aca="false">C169+$B$3*(B170-C169)+$B$5*(C169^($B$6))*D170+(1-$B$3)*(B170-B169)</f>
        <v>4.03789754263795</v>
      </c>
      <c r="D170" s="441" t="n">
        <v>-0.0384887285480521</v>
      </c>
      <c r="E170" s="441" t="n">
        <v>0.756784039762639</v>
      </c>
      <c r="F170" s="221" t="n">
        <f aca="false">C170-E170</f>
        <v>3.28111350287531</v>
      </c>
    </row>
    <row r="171" customFormat="false" ht="12.75" hidden="false" customHeight="false" outlineLevel="0" collapsed="false">
      <c r="A171" s="440" t="n">
        <v>41426</v>
      </c>
      <c r="B171" s="435" t="n">
        <v>4.009</v>
      </c>
      <c r="C171" s="228" t="n">
        <f aca="false">C170+$B$3*(B171-C170)+$B$5*(C170^($B$6))*D171+(1-$B$3)*(B171-B170)</f>
        <v>3.79049125806249</v>
      </c>
      <c r="D171" s="441" t="n">
        <v>-0.682375199623234</v>
      </c>
      <c r="E171" s="441" t="n">
        <v>0.333788926076612</v>
      </c>
      <c r="F171" s="221" t="n">
        <f aca="false">C171-E171</f>
        <v>3.45670233198588</v>
      </c>
    </row>
    <row r="172" customFormat="false" ht="12.75" hidden="false" customHeight="false" outlineLevel="0" collapsed="false">
      <c r="A172" s="440" t="n">
        <v>41456</v>
      </c>
      <c r="B172" s="435" t="n">
        <v>4.056</v>
      </c>
      <c r="C172" s="228" t="n">
        <f aca="false">C171+$B$3*(B172-C171)+$B$5*(C171^($B$6))*D172+(1-$B$3)*(B172-B171)</f>
        <v>3.90080848001463</v>
      </c>
      <c r="D172" s="441" t="n">
        <v>-0.0119500265473186</v>
      </c>
      <c r="E172" s="441" t="n">
        <v>0.296940717442544</v>
      </c>
      <c r="F172" s="221" t="n">
        <f aca="false">C172-E172</f>
        <v>3.60386776257208</v>
      </c>
    </row>
    <row r="173" customFormat="false" ht="12.75" hidden="false" customHeight="false" outlineLevel="0" collapsed="false">
      <c r="A173" s="440" t="n">
        <v>41487</v>
      </c>
      <c r="B173" s="435" t="n">
        <v>4.088</v>
      </c>
      <c r="C173" s="228" t="n">
        <f aca="false">C172+$B$3*(B173-C172)+$B$5*(C172^($B$6))*D173+(1-$B$3)*(B173-B172)</f>
        <v>3.53104281713244</v>
      </c>
      <c r="D173" s="441" t="n">
        <v>-1.19883931699046</v>
      </c>
      <c r="E173" s="441" t="n">
        <v>0.203124769861047</v>
      </c>
      <c r="F173" s="221" t="n">
        <f aca="false">C173-E173</f>
        <v>3.3279180472714</v>
      </c>
    </row>
    <row r="174" customFormat="false" ht="12.75" hidden="false" customHeight="false" outlineLevel="0" collapsed="false">
      <c r="A174" s="440" t="n">
        <v>41518</v>
      </c>
      <c r="B174" s="435" t="n">
        <v>4.099</v>
      </c>
      <c r="C174" s="228" t="n">
        <f aca="false">C173+$B$3*(B174-C173)+$B$5*(C173^($B$6))*D174+(1-$B$3)*(B174-B173)</f>
        <v>4.16611853199524</v>
      </c>
      <c r="D174" s="441" t="n">
        <v>1.26437159378178</v>
      </c>
      <c r="E174" s="441" t="n">
        <v>0.517986627360278</v>
      </c>
      <c r="F174" s="221" t="n">
        <f aca="false">C174-E174</f>
        <v>3.64813190463496</v>
      </c>
    </row>
    <row r="175" customFormat="false" ht="12.75" hidden="false" customHeight="false" outlineLevel="0" collapsed="false">
      <c r="A175" s="440" t="n">
        <v>41548</v>
      </c>
      <c r="B175" s="435" t="n">
        <v>4.109</v>
      </c>
      <c r="C175" s="228" t="n">
        <f aca="false">C174+$B$3*(B175-C174)+$B$5*(C174^($B$6))*D175+(1-$B$3)*(B175-B174)</f>
        <v>4.0044898980576</v>
      </c>
      <c r="D175" s="441" t="n">
        <v>-0.388906287013759</v>
      </c>
      <c r="E175" s="441" t="n">
        <v>0.186818291749225</v>
      </c>
      <c r="F175" s="221" t="n">
        <f aca="false">C175-E175</f>
        <v>3.81767160630837</v>
      </c>
    </row>
    <row r="176" customFormat="false" ht="12.75" hidden="false" customHeight="false" outlineLevel="0" collapsed="false">
      <c r="A176" s="440" t="n">
        <v>41579</v>
      </c>
      <c r="B176" s="435" t="n">
        <v>4.266</v>
      </c>
      <c r="C176" s="228" t="n">
        <f aca="false">C175+$B$3*(B176-C175)+$B$5*(C175^($B$6))*D176+(1-$B$3)*(B176-B175)</f>
        <v>4.8111476107951</v>
      </c>
      <c r="D176" s="441" t="n">
        <v>1.6234564300839</v>
      </c>
      <c r="E176" s="441" t="n">
        <v>-0.111099630193536</v>
      </c>
      <c r="F176" s="221" t="n">
        <f aca="false">C176-E176</f>
        <v>4.92224724098863</v>
      </c>
    </row>
    <row r="177" customFormat="false" ht="12.75" hidden="false" customHeight="false" outlineLevel="0" collapsed="false">
      <c r="A177" s="440" t="n">
        <v>41609</v>
      </c>
      <c r="B177" s="435" t="n">
        <v>4.443</v>
      </c>
      <c r="C177" s="228" t="n">
        <f aca="false">C176+$B$3*(B177-C176)+$B$5*(C176^($B$6))*D177+(1-$B$3)*(B177-B176)</f>
        <v>4.96425275174196</v>
      </c>
      <c r="D177" s="441" t="n">
        <v>0.348170655604772</v>
      </c>
      <c r="E177" s="441" t="n">
        <v>0.341953063440368</v>
      </c>
      <c r="F177" s="221" t="n">
        <f aca="false">C177-E177</f>
        <v>4.62229968830159</v>
      </c>
    </row>
    <row r="178" customFormat="false" ht="12.75" hidden="false" customHeight="false" outlineLevel="0" collapsed="false">
      <c r="A178" s="440" t="n">
        <v>41640</v>
      </c>
      <c r="B178" s="435" t="n">
        <v>4.5005</v>
      </c>
      <c r="C178" s="228" t="n">
        <f aca="false">C177+$B$3*(B178-C177)+$B$5*(C177^($B$6))*D178+(1-$B$3)*(B178-B177)</f>
        <v>5.55393282468213</v>
      </c>
      <c r="D178" s="441" t="n">
        <v>1.63883030878831</v>
      </c>
      <c r="E178" s="441" t="n">
        <v>0.753422978671515</v>
      </c>
      <c r="F178" s="221" t="n">
        <f aca="false">C178-E178</f>
        <v>4.80050984601062</v>
      </c>
    </row>
    <row r="179" customFormat="false" ht="12.75" hidden="false" customHeight="false" outlineLevel="0" collapsed="false">
      <c r="A179" s="440" t="n">
        <v>41671</v>
      </c>
      <c r="B179" s="435" t="n">
        <v>4.3865</v>
      </c>
      <c r="C179" s="228" t="n">
        <f aca="false">C178+$B$3*(B179-C178)+$B$5*(C178^($B$6))*D179+(1-$B$3)*(B179-B178)</f>
        <v>4.5115206954605</v>
      </c>
      <c r="D179" s="441" t="n">
        <v>-1.3441040073035</v>
      </c>
      <c r="E179" s="441" t="n">
        <v>-0.0195926100846672</v>
      </c>
      <c r="F179" s="221" t="n">
        <f aca="false">C179-E179</f>
        <v>4.53111330554517</v>
      </c>
    </row>
    <row r="180" customFormat="false" ht="12.75" hidden="false" customHeight="false" outlineLevel="0" collapsed="false">
      <c r="A180" s="440" t="n">
        <v>41699</v>
      </c>
      <c r="B180" s="435" t="n">
        <v>4.2545</v>
      </c>
      <c r="C180" s="228" t="n">
        <f aca="false">C179+$B$3*(B180-C179)+$B$5*(C179^($B$6))*D180+(1-$B$3)*(B180-B179)</f>
        <v>3.57952866986503</v>
      </c>
      <c r="D180" s="441" t="n">
        <v>-1.88627069720611</v>
      </c>
      <c r="E180" s="441" t="n">
        <v>0.211134243355777</v>
      </c>
      <c r="F180" s="221" t="n">
        <f aca="false">C180-E180</f>
        <v>3.36839442650925</v>
      </c>
    </row>
    <row r="181" customFormat="false" ht="12.75" hidden="false" customHeight="false" outlineLevel="0" collapsed="false">
      <c r="A181" s="440" t="n">
        <v>41730</v>
      </c>
      <c r="B181" s="435" t="n">
        <v>4.0845</v>
      </c>
      <c r="C181" s="228" t="n">
        <f aca="false">C180+$B$3*(B181-C180)+$B$5*(C180^($B$6))*D181+(1-$B$3)*(B181-B180)</f>
        <v>3.8695636855149</v>
      </c>
      <c r="D181" s="441" t="n">
        <v>0.697670646787154</v>
      </c>
      <c r="E181" s="441" t="n">
        <v>1.04640339677179</v>
      </c>
      <c r="F181" s="221" t="n">
        <f aca="false">C181-E181</f>
        <v>2.82316028874311</v>
      </c>
    </row>
    <row r="182" customFormat="false" ht="12.75" hidden="false" customHeight="false" outlineLevel="0" collapsed="false">
      <c r="A182" s="440" t="n">
        <v>41760</v>
      </c>
      <c r="B182" s="435" t="n">
        <v>4.0845</v>
      </c>
      <c r="C182" s="228" t="n">
        <f aca="false">C181+$B$3*(B182-C181)+$B$5*(C181^($B$6))*D182+(1-$B$3)*(B182-B181)</f>
        <v>4.42818140813684</v>
      </c>
      <c r="D182" s="441" t="n">
        <v>1.31634411945711</v>
      </c>
      <c r="E182" s="441" t="n">
        <v>1.09786040531964</v>
      </c>
      <c r="F182" s="221" t="n">
        <f aca="false">C182-E182</f>
        <v>3.3303210028172</v>
      </c>
    </row>
    <row r="183" customFormat="false" ht="12.75" hidden="false" customHeight="false" outlineLevel="0" collapsed="false">
      <c r="A183" s="440" t="n">
        <v>41791</v>
      </c>
      <c r="B183" s="435" t="n">
        <v>4.1165</v>
      </c>
      <c r="C183" s="228" t="n">
        <f aca="false">C182+$B$3*(B183-C182)+$B$5*(C182^($B$6))*D183+(1-$B$3)*(B183-B182)</f>
        <v>3.68645812417349</v>
      </c>
      <c r="D183" s="441" t="n">
        <v>-1.66869916536321</v>
      </c>
      <c r="E183" s="441" t="n">
        <v>0.461904871726571</v>
      </c>
      <c r="F183" s="221" t="n">
        <f aca="false">C183-E183</f>
        <v>3.22455325244692</v>
      </c>
    </row>
    <row r="184" customFormat="false" ht="12.75" hidden="false" customHeight="false" outlineLevel="0" collapsed="false">
      <c r="A184" s="440" t="n">
        <v>41821</v>
      </c>
      <c r="B184" s="435" t="n">
        <v>4.1635</v>
      </c>
      <c r="C184" s="228" t="n">
        <f aca="false">C183+$B$3*(B184-C183)+$B$5*(C183^($B$6))*D184+(1-$B$3)*(B184-B183)</f>
        <v>3.40948182165275</v>
      </c>
      <c r="D184" s="441" t="n">
        <v>-1.25352433932514</v>
      </c>
      <c r="E184" s="441" t="n">
        <v>0.285954376683455</v>
      </c>
      <c r="F184" s="221" t="n">
        <f aca="false">C184-E184</f>
        <v>3.12352744496929</v>
      </c>
    </row>
    <row r="185" customFormat="false" ht="12.75" hidden="false" customHeight="false" outlineLevel="0" collapsed="false">
      <c r="A185" s="440" t="n">
        <v>41852</v>
      </c>
      <c r="B185" s="435" t="n">
        <v>4.1955</v>
      </c>
      <c r="C185" s="228" t="n">
        <f aca="false">C184+$B$3*(B185-C184)+$B$5*(C184^($B$6))*D185+(1-$B$3)*(B185-B184)</f>
        <v>3.51950609808447</v>
      </c>
      <c r="D185" s="441" t="n">
        <v>-0.443864482016266</v>
      </c>
      <c r="E185" s="441" t="n">
        <v>0.551703953640761</v>
      </c>
      <c r="F185" s="221" t="n">
        <f aca="false">C185-E185</f>
        <v>2.96780214444371</v>
      </c>
    </row>
    <row r="186" customFormat="false" ht="12.75" hidden="false" customHeight="false" outlineLevel="0" collapsed="false">
      <c r="A186" s="440" t="n">
        <v>41883</v>
      </c>
      <c r="B186" s="435" t="n">
        <v>4.2065</v>
      </c>
      <c r="C186" s="228" t="n">
        <f aca="false">C185+$B$3*(B186-C185)+$B$5*(C185^($B$6))*D186+(1-$B$3)*(B186-B185)</f>
        <v>3.47835985596185</v>
      </c>
      <c r="D186" s="441" t="n">
        <v>-0.734203553860666</v>
      </c>
      <c r="E186" s="441" t="n">
        <v>0.451269763017164</v>
      </c>
      <c r="F186" s="221" t="n">
        <f aca="false">C186-E186</f>
        <v>3.02709009294469</v>
      </c>
    </row>
    <row r="187" customFormat="false" ht="12.75" hidden="false" customHeight="false" outlineLevel="0" collapsed="false">
      <c r="A187" s="440" t="n">
        <v>41913</v>
      </c>
      <c r="B187" s="435" t="n">
        <v>4.2165</v>
      </c>
      <c r="C187" s="228" t="n">
        <f aca="false">C186+$B$3*(B187-C186)+$B$5*(C186^($B$6))*D187+(1-$B$3)*(B187-B186)</f>
        <v>3.88781277077257</v>
      </c>
      <c r="D187" s="441" t="n">
        <v>0.490266974408676</v>
      </c>
      <c r="E187" s="441" t="n">
        <v>1.06053218834162</v>
      </c>
      <c r="F187" s="221" t="n">
        <f aca="false">C187-E187</f>
        <v>2.82728058243095</v>
      </c>
    </row>
    <row r="188" customFormat="false" ht="12.75" hidden="false" customHeight="false" outlineLevel="0" collapsed="false">
      <c r="A188" s="440" t="n">
        <v>41944</v>
      </c>
      <c r="B188" s="435" t="n">
        <v>4.3735</v>
      </c>
      <c r="C188" s="228" t="n">
        <f aca="false">C187+$B$3*(B188-C187)+$B$5*(C187^($B$6))*D188+(1-$B$3)*(B188-B187)</f>
        <v>4.55130440688644</v>
      </c>
      <c r="D188" s="441" t="n">
        <v>1.0799859321313</v>
      </c>
      <c r="E188" s="441" t="n">
        <v>0.864419353822597</v>
      </c>
      <c r="F188" s="221" t="n">
        <f aca="false">C188-E188</f>
        <v>3.68688505306384</v>
      </c>
    </row>
    <row r="189" customFormat="false" ht="12.75" hidden="false" customHeight="false" outlineLevel="0" collapsed="false">
      <c r="A189" s="440" t="n">
        <v>41974</v>
      </c>
      <c r="B189" s="435" t="n">
        <v>4.5505</v>
      </c>
      <c r="C189" s="228" t="n">
        <f aca="false">C188+$B$3*(B189-C188)+$B$5*(C188^($B$6))*D189+(1-$B$3)*(B189-B188)</f>
        <v>4.3033160509823</v>
      </c>
      <c r="D189" s="441" t="n">
        <v>-0.912486353885714</v>
      </c>
      <c r="E189" s="441" t="n">
        <v>0.97853046068693</v>
      </c>
      <c r="F189" s="221" t="n">
        <f aca="false">C189-E189</f>
        <v>3.32478559029537</v>
      </c>
    </row>
    <row r="190" customFormat="false" ht="12.75" hidden="false" customHeight="false" outlineLevel="0" collapsed="false">
      <c r="A190" s="440" t="n">
        <v>42005</v>
      </c>
      <c r="B190" s="435" t="n">
        <v>4.6105</v>
      </c>
      <c r="C190" s="228" t="n">
        <f aca="false">C189+$B$3*(B190-C189)+$B$5*(C189^($B$6))*D190+(1-$B$3)*(B190-B189)</f>
        <v>4.55313077268507</v>
      </c>
      <c r="D190" s="441" t="n">
        <v>0.28717326297467</v>
      </c>
      <c r="E190" s="441" t="n">
        <v>0.302012686936141</v>
      </c>
      <c r="F190" s="221" t="n">
        <f aca="false">C190-E190</f>
        <v>4.25111808574892</v>
      </c>
    </row>
    <row r="191" customFormat="false" ht="12.75" hidden="false" customHeight="false" outlineLevel="0" collapsed="false">
      <c r="A191" s="440" t="n">
        <v>42036</v>
      </c>
      <c r="B191" s="435" t="n">
        <v>4.4965</v>
      </c>
      <c r="C191" s="228" t="n">
        <f aca="false">C190+$B$3*(B191-C190)+$B$5*(C190^($B$6))*D191+(1-$B$3)*(B191-B190)</f>
        <v>4.18022690567208</v>
      </c>
      <c r="D191" s="441" t="n">
        <v>-0.682467815282669</v>
      </c>
      <c r="E191" s="441" t="n">
        <v>0.35360665590483</v>
      </c>
      <c r="F191" s="221" t="n">
        <f aca="false">C191-E191</f>
        <v>3.82662024976725</v>
      </c>
    </row>
    <row r="192" customFormat="false" ht="12.75" hidden="false" customHeight="false" outlineLevel="0" collapsed="false">
      <c r="A192" s="440" t="n">
        <v>42064</v>
      </c>
      <c r="B192" s="435" t="n">
        <v>4.3645</v>
      </c>
      <c r="C192" s="228" t="n">
        <f aca="false">C191+$B$3*(B192-C191)+$B$5*(C191^($B$6))*D192+(1-$B$3)*(B192-B191)</f>
        <v>3.91460573351479</v>
      </c>
      <c r="D192" s="441" t="n">
        <v>-0.596359929820952</v>
      </c>
      <c r="E192" s="441" t="n">
        <v>0.99773282653851</v>
      </c>
      <c r="F192" s="221" t="n">
        <f aca="false">C192-E192</f>
        <v>2.91687290697628</v>
      </c>
    </row>
    <row r="193" customFormat="false" ht="12.75" hidden="false" customHeight="false" outlineLevel="0" collapsed="false">
      <c r="A193" s="440" t="n">
        <v>42095</v>
      </c>
      <c r="B193" s="435" t="n">
        <v>4.1945</v>
      </c>
      <c r="C193" s="228" t="n">
        <f aca="false">C192+$B$3*(B193-C192)+$B$5*(C192^($B$6))*D193+(1-$B$3)*(B193-B192)</f>
        <v>4.31124352520136</v>
      </c>
      <c r="D193" s="441" t="n">
        <v>1.13632800069891</v>
      </c>
      <c r="E193" s="441" t="n">
        <v>0.938650824714622</v>
      </c>
      <c r="F193" s="221" t="n">
        <f aca="false">C193-E193</f>
        <v>3.37259270048673</v>
      </c>
    </row>
    <row r="194" customFormat="false" ht="12.75" hidden="false" customHeight="false" outlineLevel="0" collapsed="false">
      <c r="A194" s="440" t="n">
        <v>42125</v>
      </c>
      <c r="B194" s="435" t="n">
        <v>4.1945</v>
      </c>
      <c r="C194" s="228" t="n">
        <f aca="false">C193+$B$3*(B194-C193)+$B$5*(C193^($B$6))*D194+(1-$B$3)*(B194-B193)</f>
        <v>4.91819591215454</v>
      </c>
      <c r="D194" s="441" t="n">
        <v>1.63024391334266</v>
      </c>
      <c r="E194" s="441" t="n">
        <v>1.06798691384721</v>
      </c>
      <c r="F194" s="221" t="n">
        <f aca="false">C194-E194</f>
        <v>3.85020899830733</v>
      </c>
    </row>
    <row r="195" customFormat="false" ht="12.75" hidden="false" customHeight="false" outlineLevel="0" collapsed="false">
      <c r="A195" s="440" t="n">
        <v>42156</v>
      </c>
      <c r="B195" s="435" t="n">
        <v>4.2265</v>
      </c>
      <c r="C195" s="228" t="n">
        <f aca="false">C194+$B$3*(B195-C194)+$B$5*(C194^($B$6))*D195+(1-$B$3)*(B195-B194)</f>
        <v>4.30169326608496</v>
      </c>
      <c r="D195" s="441" t="n">
        <v>-1.00663038812434</v>
      </c>
      <c r="E195" s="441" t="n">
        <v>0.50910113281304</v>
      </c>
      <c r="F195" s="221" t="n">
        <f aca="false">C195-E195</f>
        <v>3.79259213327192</v>
      </c>
    </row>
    <row r="196" customFormat="false" ht="12.75" hidden="false" customHeight="false" outlineLevel="0" collapsed="false">
      <c r="A196" s="440" t="n">
        <v>42186</v>
      </c>
      <c r="B196" s="435" t="n">
        <v>4.2735</v>
      </c>
      <c r="C196" s="228" t="n">
        <f aca="false">C195+$B$3*(B196-C195)+$B$5*(C195^($B$6))*D196+(1-$B$3)*(B196-B195)</f>
        <v>4.47509547348628</v>
      </c>
      <c r="D196" s="441" t="n">
        <v>0.379912549045421</v>
      </c>
      <c r="E196" s="441" t="n">
        <v>0.163726980538169</v>
      </c>
      <c r="F196" s="221" t="n">
        <f aca="false">C196-E196</f>
        <v>4.31136849294811</v>
      </c>
    </row>
    <row r="197" customFormat="false" ht="12.75" hidden="false" customHeight="false" outlineLevel="0" collapsed="false">
      <c r="A197" s="440" t="n">
        <v>42217</v>
      </c>
      <c r="B197" s="435" t="n">
        <v>4.3055</v>
      </c>
      <c r="C197" s="228" t="n">
        <f aca="false">C196+$B$3*(B197-C196)+$B$5*(C196^($B$6))*D197+(1-$B$3)*(B197-B196)</f>
        <v>4.2683589264044</v>
      </c>
      <c r="D197" s="441" t="n">
        <v>-0.438484793272347</v>
      </c>
      <c r="E197" s="441" t="n">
        <v>-0.0372979544900391</v>
      </c>
      <c r="F197" s="221" t="n">
        <f aca="false">C197-E197</f>
        <v>4.30565688089443</v>
      </c>
    </row>
    <row r="198" customFormat="false" ht="12.75" hidden="false" customHeight="false" outlineLevel="0" collapsed="false">
      <c r="A198" s="440" t="n">
        <v>42248</v>
      </c>
      <c r="B198" s="435" t="n">
        <v>4.3165</v>
      </c>
      <c r="C198" s="228" t="n">
        <f aca="false">C197+$B$3*(B198-C197)+$B$5*(C197^($B$6))*D198+(1-$B$3)*(B198-B197)</f>
        <v>4.61496833071306</v>
      </c>
      <c r="D198" s="441" t="n">
        <v>0.825637031623136</v>
      </c>
      <c r="E198" s="441" t="n">
        <v>0.97798424641087</v>
      </c>
      <c r="F198" s="221" t="n">
        <f aca="false">C198-E198</f>
        <v>3.63698408430219</v>
      </c>
    </row>
    <row r="199" customFormat="false" ht="12.75" hidden="false" customHeight="false" outlineLevel="0" collapsed="false">
      <c r="A199" s="440" t="n">
        <v>42278</v>
      </c>
      <c r="B199" s="435" t="n">
        <v>4.3265</v>
      </c>
      <c r="C199" s="228" t="n">
        <f aca="false">C198+$B$3*(B199-C198)+$B$5*(C198^($B$6))*D199+(1-$B$3)*(B199-B198)</f>
        <v>4.2315528731953</v>
      </c>
      <c r="D199" s="441" t="n">
        <v>-0.737174302821339</v>
      </c>
      <c r="E199" s="441" t="n">
        <v>0.66384903417179</v>
      </c>
      <c r="F199" s="221" t="n">
        <f aca="false">C199-E199</f>
        <v>3.56770383902351</v>
      </c>
    </row>
    <row r="200" customFormat="false" ht="12.75" hidden="false" customHeight="false" outlineLevel="0" collapsed="false">
      <c r="A200" s="440" t="n">
        <v>42309</v>
      </c>
      <c r="B200" s="435" t="n">
        <v>4.4835</v>
      </c>
      <c r="C200" s="228" t="n">
        <f aca="false">C199+$B$3*(B200-C199)+$B$5*(C199^($B$6))*D200+(1-$B$3)*(B200-B199)</f>
        <v>5.03435761743627</v>
      </c>
      <c r="D200" s="441" t="n">
        <v>1.57702582538826</v>
      </c>
      <c r="E200" s="441" t="n">
        <v>0.645365148809218</v>
      </c>
      <c r="F200" s="221" t="n">
        <f aca="false">C200-E200</f>
        <v>4.38899246862705</v>
      </c>
    </row>
    <row r="201" customFormat="false" ht="12.75" hidden="false" customHeight="false" outlineLevel="0" collapsed="false">
      <c r="A201" s="440" t="n">
        <v>42339</v>
      </c>
      <c r="B201" s="435" t="n">
        <v>4.6605</v>
      </c>
      <c r="C201" s="228" t="n">
        <f aca="false">C200+$B$3*(B201-C200)+$B$5*(C200^($B$6))*D201+(1-$B$3)*(B201-B200)</f>
        <v>4.76171007195869</v>
      </c>
      <c r="D201" s="441" t="n">
        <v>-0.654175628146973</v>
      </c>
      <c r="E201" s="441" t="n">
        <v>0.920915065211756</v>
      </c>
      <c r="F201" s="221" t="n">
        <f aca="false">C201-E201</f>
        <v>3.84079500674694</v>
      </c>
    </row>
    <row r="202" customFormat="false" ht="12.75" hidden="false" customHeight="false" outlineLevel="0" collapsed="false">
      <c r="A202" s="440" t="n">
        <v>42370</v>
      </c>
      <c r="B202" s="435" t="n">
        <v>4.723</v>
      </c>
      <c r="C202" s="228" t="n">
        <f aca="false">C201+$B$3*(B202-C201)+$B$5*(C201^($B$6))*D202+(1-$B$3)*(B202-B201)</f>
        <v>4.3846842276083</v>
      </c>
      <c r="D202" s="441" t="n">
        <v>-0.984431481609282</v>
      </c>
      <c r="E202" s="441" t="n">
        <v>0.675660698462768</v>
      </c>
      <c r="F202" s="221" t="n">
        <f aca="false">C202-E202</f>
        <v>3.70902352914553</v>
      </c>
    </row>
    <row r="203" customFormat="false" ht="12.75" hidden="false" customHeight="false" outlineLevel="0" collapsed="false">
      <c r="A203" s="440" t="n">
        <v>42401</v>
      </c>
      <c r="B203" s="435" t="n">
        <v>4.609</v>
      </c>
      <c r="C203" s="228" t="n">
        <f aca="false">C202+$B$3*(B203-C202)+$B$5*(C202^($B$6))*D203+(1-$B$3)*(B203-B202)</f>
        <v>4.77203010464841</v>
      </c>
      <c r="D203" s="441" t="n">
        <v>0.996518497091687</v>
      </c>
      <c r="E203" s="441" t="n">
        <v>0.244590560609239</v>
      </c>
      <c r="F203" s="221" t="n">
        <f aca="false">C203-E203</f>
        <v>4.52743954403917</v>
      </c>
    </row>
    <row r="204" customFormat="false" ht="12.75" hidden="false" customHeight="false" outlineLevel="0" collapsed="false">
      <c r="A204" s="440" t="n">
        <v>42430</v>
      </c>
      <c r="B204" s="435" t="n">
        <v>4.477</v>
      </c>
      <c r="C204" s="228" t="n">
        <f aca="false">C203+$B$3*(B204-C203)+$B$5*(C203^($B$6))*D204+(1-$B$3)*(B204-B203)</f>
        <v>4.37371242446191</v>
      </c>
      <c r="D204" s="441" t="n">
        <v>-0.519879478907879</v>
      </c>
      <c r="E204" s="441" t="n">
        <v>0.363738750223991</v>
      </c>
      <c r="F204" s="221" t="n">
        <f aca="false">C204-E204</f>
        <v>4.00997367423792</v>
      </c>
    </row>
    <row r="205" customFormat="false" ht="12.75" hidden="false" customHeight="false" outlineLevel="0" collapsed="false">
      <c r="A205" s="440" t="n">
        <v>42461</v>
      </c>
      <c r="B205" s="435" t="n">
        <v>4.307</v>
      </c>
      <c r="C205" s="228" t="n">
        <f aca="false">C204+$B$3*(B205-C204)+$B$5*(C204^($B$6))*D205+(1-$B$3)*(B205-B204)</f>
        <v>3.47036544733804</v>
      </c>
      <c r="D205" s="441" t="n">
        <v>-1.9261518566816</v>
      </c>
      <c r="E205" s="441" t="n">
        <v>0.489792355109655</v>
      </c>
      <c r="F205" s="221" t="n">
        <f aca="false">C205-E205</f>
        <v>2.98057309222839</v>
      </c>
    </row>
    <row r="206" customFormat="false" ht="12.75" hidden="false" customHeight="false" outlineLevel="0" collapsed="false">
      <c r="A206" s="440" t="n">
        <v>42491</v>
      </c>
      <c r="B206" s="435" t="n">
        <v>4.307</v>
      </c>
      <c r="C206" s="228" t="n">
        <f aca="false">C205+$B$3*(B206-C205)+$B$5*(C205^($B$6))*D206+(1-$B$3)*(B206-B205)</f>
        <v>3.66228000913312</v>
      </c>
      <c r="D206" s="441" t="n">
        <v>-0.190541771006388</v>
      </c>
      <c r="E206" s="441" t="n">
        <v>0.329698810102425</v>
      </c>
      <c r="F206" s="221" t="n">
        <f aca="false">C206-E206</f>
        <v>3.3325811990307</v>
      </c>
    </row>
    <row r="207" customFormat="false" ht="12.75" hidden="false" customHeight="false" outlineLevel="0" collapsed="false">
      <c r="A207" s="440" t="n">
        <v>42522</v>
      </c>
      <c r="B207" s="435" t="n">
        <v>4.339</v>
      </c>
      <c r="C207" s="228" t="n">
        <f aca="false">C206+$B$3*(B207-C206)+$B$5*(C206^($B$6))*D207+(1-$B$3)*(B207-B206)</f>
        <v>4.48989310146848</v>
      </c>
      <c r="D207" s="441" t="n">
        <v>1.63845531102356</v>
      </c>
      <c r="E207" s="441" t="n">
        <v>0.351354071930259</v>
      </c>
      <c r="F207" s="221" t="n">
        <f aca="false">C207-E207</f>
        <v>4.13853902953822</v>
      </c>
    </row>
    <row r="208" customFormat="false" ht="12.75" hidden="false" customHeight="false" outlineLevel="0" collapsed="false">
      <c r="A208" s="440" t="n">
        <v>42552</v>
      </c>
      <c r="B208" s="435" t="n">
        <v>4.386</v>
      </c>
      <c r="C208" s="228" t="n">
        <f aca="false">C207+$B$3*(B208-C207)+$B$5*(C207^($B$6))*D208+(1-$B$3)*(B208-B207)</f>
        <v>5.09805993542005</v>
      </c>
      <c r="D208" s="441" t="n">
        <v>1.51005149457268</v>
      </c>
      <c r="E208" s="441" t="n">
        <v>0.521202207512275</v>
      </c>
      <c r="F208" s="221" t="n">
        <f aca="false">C208-E208</f>
        <v>4.57685772790778</v>
      </c>
    </row>
    <row r="209" customFormat="false" ht="12.75" hidden="false" customHeight="false" outlineLevel="0" collapsed="false">
      <c r="A209" s="440" t="n">
        <v>42583</v>
      </c>
      <c r="B209" s="435" t="n">
        <v>4.418</v>
      </c>
      <c r="C209" s="228" t="n">
        <f aca="false">C208+$B$3*(B209-C208)+$B$5*(C208^($B$6))*D209+(1-$B$3)*(B209-B208)</f>
        <v>5.48169210279106</v>
      </c>
      <c r="D209" s="441" t="n">
        <v>1.3342013027095</v>
      </c>
      <c r="E209" s="441" t="n">
        <v>1.88595945167355</v>
      </c>
      <c r="F209" s="221" t="n">
        <f aca="false">C209-E209</f>
        <v>3.59573265111751</v>
      </c>
    </row>
    <row r="210" customFormat="false" ht="12.75" hidden="false" customHeight="false" outlineLevel="0" collapsed="false">
      <c r="A210" s="440" t="n">
        <v>42614</v>
      </c>
      <c r="B210" s="435" t="n">
        <v>4.429</v>
      </c>
      <c r="C210" s="228" t="n">
        <f aca="false">C209+$B$3*(B210-C209)+$B$5*(C209^($B$6))*D210+(1-$B$3)*(B210-B209)</f>
        <v>5.30813231262992</v>
      </c>
      <c r="D210" s="441" t="n">
        <v>0.326369913209297</v>
      </c>
      <c r="E210" s="441" t="n">
        <v>0.832764428955633</v>
      </c>
      <c r="F210" s="221" t="n">
        <f aca="false">C210-E210</f>
        <v>4.47536788367428</v>
      </c>
    </row>
    <row r="211" customFormat="false" ht="12.75" hidden="false" customHeight="false" outlineLevel="0" collapsed="false">
      <c r="A211" s="440" t="n">
        <v>42644</v>
      </c>
      <c r="B211" s="435" t="n">
        <v>4.439</v>
      </c>
      <c r="C211" s="228" t="n">
        <f aca="false">C210+$B$3*(B211-C210)+$B$5*(C210^($B$6))*D211+(1-$B$3)*(B211-B210)</f>
        <v>4.44171850553334</v>
      </c>
      <c r="D211" s="441" t="n">
        <v>-1.37952057496308</v>
      </c>
      <c r="E211" s="441" t="n">
        <v>0.39330636275604</v>
      </c>
      <c r="F211" s="221" t="n">
        <f aca="false">C211-E211</f>
        <v>4.0484121427773</v>
      </c>
    </row>
    <row r="212" customFormat="false" ht="12.75" hidden="false" customHeight="false" outlineLevel="0" collapsed="false">
      <c r="A212" s="440" t="n">
        <v>42675</v>
      </c>
      <c r="B212" s="435" t="n">
        <v>4.596</v>
      </c>
      <c r="C212" s="228" t="n">
        <f aca="false">C211+$B$3*(B212-C211)+$B$5*(C211^($B$6))*D212+(1-$B$3)*(B212-B211)</f>
        <v>4.75999262447386</v>
      </c>
      <c r="D212" s="441" t="n">
        <v>0.404854578441757</v>
      </c>
      <c r="E212" s="441" t="n">
        <v>0.524880488893219</v>
      </c>
      <c r="F212" s="221" t="n">
        <f aca="false">C212-E212</f>
        <v>4.23511213558064</v>
      </c>
    </row>
    <row r="213" customFormat="false" ht="12.75" hidden="false" customHeight="false" outlineLevel="0" collapsed="false">
      <c r="A213" s="440" t="n">
        <v>42705</v>
      </c>
      <c r="B213" s="435" t="n">
        <v>4.773</v>
      </c>
      <c r="C213" s="228" t="n">
        <f aca="false">C212+$B$3*(B213-C212)+$B$5*(C212^($B$6))*D213+(1-$B$3)*(B213-B212)</f>
        <v>3.84602092144078</v>
      </c>
      <c r="D213" s="441" t="n">
        <v>-2.50918421984354</v>
      </c>
      <c r="E213" s="441" t="n">
        <v>0.356094320565672</v>
      </c>
      <c r="F213" s="221" t="n">
        <f aca="false">C213-E213</f>
        <v>3.48992660087511</v>
      </c>
    </row>
    <row r="214" customFormat="false" ht="12.75" hidden="false" customHeight="false" outlineLevel="0" collapsed="false">
      <c r="A214" s="440" t="n">
        <v>42736</v>
      </c>
      <c r="B214" s="435" t="n">
        <v>4.838</v>
      </c>
      <c r="C214" s="228" t="n">
        <f aca="false">C213+$B$3*(B214-C213)+$B$5*(C213^($B$6))*D214+(1-$B$3)*(B214-B213)</f>
        <v>4.61116746869323</v>
      </c>
      <c r="D214" s="441" t="n">
        <v>1.10780269040651</v>
      </c>
      <c r="E214" s="441" t="n">
        <v>0.333718264241311</v>
      </c>
      <c r="F214" s="221" t="n">
        <f aca="false">C214-E214</f>
        <v>4.27744920445192</v>
      </c>
    </row>
    <row r="215" customFormat="false" ht="12.75" hidden="false" customHeight="false" outlineLevel="0" collapsed="false">
      <c r="A215" s="440" t="n">
        <v>42767</v>
      </c>
      <c r="B215" s="435" t="n">
        <v>4.724</v>
      </c>
      <c r="C215" s="228" t="n">
        <f aca="false">C214+$B$3*(B215-C214)+$B$5*(C214^($B$6))*D215+(1-$B$3)*(B215-B214)</f>
        <v>3.86667461744654</v>
      </c>
      <c r="D215" s="441" t="n">
        <v>-1.71767827064352</v>
      </c>
      <c r="E215" s="441" t="n">
        <v>0.337124780060878</v>
      </c>
      <c r="F215" s="221" t="n">
        <f aca="false">C215-E215</f>
        <v>3.52954983738566</v>
      </c>
    </row>
    <row r="216" customFormat="false" ht="12.75" hidden="false" customHeight="false" outlineLevel="0" collapsed="false">
      <c r="A216" s="440" t="n">
        <v>42795</v>
      </c>
      <c r="B216" s="435" t="n">
        <v>4.592</v>
      </c>
      <c r="C216" s="228" t="n">
        <f aca="false">C215+$B$3*(B216-C215)+$B$5*(C215^($B$6))*D216+(1-$B$3)*(B216-B215)</f>
        <v>4.05388363987575</v>
      </c>
      <c r="D216" s="441" t="n">
        <v>0.143030623282611</v>
      </c>
      <c r="E216" s="441" t="n">
        <v>0.370230585938283</v>
      </c>
      <c r="F216" s="221" t="n">
        <f aca="false">C216-E216</f>
        <v>3.68365305393746</v>
      </c>
    </row>
    <row r="217" customFormat="false" ht="12.75" hidden="false" customHeight="false" outlineLevel="0" collapsed="false">
      <c r="A217" s="440" t="n">
        <v>42826</v>
      </c>
      <c r="B217" s="435" t="n">
        <v>4.422</v>
      </c>
      <c r="C217" s="228" t="n">
        <f aca="false">C216+$B$3*(B217-C216)+$B$5*(C216^($B$6))*D217+(1-$B$3)*(B217-B216)</f>
        <v>3.69604180094679</v>
      </c>
      <c r="D217" s="441" t="n">
        <v>-0.92708682818333</v>
      </c>
      <c r="E217" s="441" t="n">
        <v>0.37308615766983</v>
      </c>
      <c r="F217" s="221" t="n">
        <f aca="false">C217-E217</f>
        <v>3.32295564327696</v>
      </c>
    </row>
    <row r="218" customFormat="false" ht="12.75" hidden="false" customHeight="false" outlineLevel="0" collapsed="false">
      <c r="A218" s="440" t="n">
        <v>42856</v>
      </c>
      <c r="B218" s="435" t="n">
        <v>4.422</v>
      </c>
      <c r="C218" s="228" t="n">
        <f aca="false">C217+$B$3*(B218-C217)+$B$5*(C217^($B$6))*D218+(1-$B$3)*(B218-B217)</f>
        <v>4.01001311719604</v>
      </c>
      <c r="D218" s="441" t="n">
        <v>0.24344356136011</v>
      </c>
      <c r="E218" s="441" t="n">
        <v>0.162220441248722</v>
      </c>
      <c r="F218" s="221" t="n">
        <f aca="false">C218-E218</f>
        <v>3.84779267594731</v>
      </c>
    </row>
    <row r="219" customFormat="false" ht="12.75" hidden="false" customHeight="false" outlineLevel="0" collapsed="false">
      <c r="A219" s="440" t="n">
        <v>42887</v>
      </c>
      <c r="B219" s="435" t="n">
        <v>4.454</v>
      </c>
      <c r="C219" s="228" t="n">
        <f aca="false">C218+$B$3*(B219-C218)+$B$5*(C218^($B$6))*D219+(1-$B$3)*(B219-B218)</f>
        <v>4.05806691335695</v>
      </c>
      <c r="D219" s="441" t="n">
        <v>-0.293480627891174</v>
      </c>
      <c r="E219" s="441" t="n">
        <v>0.0907256678815451</v>
      </c>
      <c r="F219" s="221" t="n">
        <f aca="false">C219-E219</f>
        <v>3.9673412454754</v>
      </c>
    </row>
    <row r="220" customFormat="false" ht="12.75" hidden="false" customHeight="false" outlineLevel="0" collapsed="false">
      <c r="A220" s="440" t="n">
        <v>42917</v>
      </c>
      <c r="B220" s="435" t="n">
        <v>4.501</v>
      </c>
      <c r="C220" s="228" t="n">
        <f aca="false">C219+$B$3*(B220-C219)+$B$5*(C219^($B$6))*D220+(1-$B$3)*(B220-B219)</f>
        <v>3.23525414251461</v>
      </c>
      <c r="D220" s="441" t="n">
        <v>-2.59322427326928</v>
      </c>
      <c r="E220" s="441" t="n">
        <v>0.694934967886378</v>
      </c>
      <c r="F220" s="221" t="n">
        <f aca="false">C220-E220</f>
        <v>2.54031917462823</v>
      </c>
    </row>
    <row r="221" customFormat="false" ht="12.75" hidden="false" customHeight="false" outlineLevel="0" collapsed="false">
      <c r="A221" s="440" t="n">
        <v>42948</v>
      </c>
      <c r="B221" s="435" t="n">
        <v>4.533</v>
      </c>
      <c r="C221" s="228" t="n">
        <f aca="false">C220+$B$3*(B221-C220)+$B$5*(C220^($B$6))*D221+(1-$B$3)*(B221-B220)</f>
        <v>3.53794768008062</v>
      </c>
      <c r="D221" s="441" t="n">
        <v>-0.356072802814551</v>
      </c>
      <c r="E221" s="441" t="n">
        <v>0.576082477938753</v>
      </c>
      <c r="F221" s="221" t="n">
        <f aca="false">C221-E221</f>
        <v>2.96186520214187</v>
      </c>
    </row>
    <row r="222" customFormat="false" ht="12.75" hidden="false" customHeight="false" outlineLevel="0" collapsed="false">
      <c r="A222" s="440" t="n">
        <v>42979</v>
      </c>
      <c r="B222" s="435" t="n">
        <v>4.544</v>
      </c>
      <c r="C222" s="228" t="n">
        <f aca="false">C221+$B$3*(B222-C221)+$B$5*(C221^($B$6))*D222+(1-$B$3)*(B222-B221)</f>
        <v>4.45949009157572</v>
      </c>
      <c r="D222" s="441" t="n">
        <v>1.68469834937851</v>
      </c>
      <c r="E222" s="441" t="n">
        <v>0.218697996247647</v>
      </c>
      <c r="F222" s="221" t="n">
        <f aca="false">C222-E222</f>
        <v>4.24079209532807</v>
      </c>
    </row>
    <row r="223" customFormat="false" ht="12.75" hidden="false" customHeight="false" outlineLevel="0" collapsed="false">
      <c r="A223" s="440" t="n">
        <v>43009</v>
      </c>
      <c r="B223" s="435" t="n">
        <v>4.554</v>
      </c>
      <c r="C223" s="228" t="n">
        <f aca="false">C222+$B$3*(B223-C222)+$B$5*(C222^($B$6))*D223+(1-$B$3)*(B223-B222)</f>
        <v>4.55399903688662</v>
      </c>
      <c r="D223" s="441" t="n">
        <v>0.145329355008859</v>
      </c>
      <c r="E223" s="441" t="n">
        <v>0.154857103938871</v>
      </c>
      <c r="F223" s="221" t="n">
        <f aca="false">C223-E223</f>
        <v>4.39914193294774</v>
      </c>
    </row>
    <row r="224" customFormat="false" ht="12.75" hidden="false" customHeight="false" outlineLevel="0" collapsed="false">
      <c r="A224" s="440" t="n">
        <v>43040</v>
      </c>
      <c r="B224" s="435" t="n">
        <v>4.711</v>
      </c>
      <c r="C224" s="228" t="n">
        <f aca="false">C223+$B$3*(B224-C223)+$B$5*(C223^($B$6))*D224+(1-$B$3)*(B224-B223)</f>
        <v>4.75958981097608</v>
      </c>
      <c r="D224" s="441" t="n">
        <v>0.119839801522374</v>
      </c>
      <c r="E224" s="441" t="n">
        <v>0.842521335187826</v>
      </c>
      <c r="F224" s="221" t="n">
        <f aca="false">C224-E224</f>
        <v>3.91706847578825</v>
      </c>
    </row>
    <row r="225" customFormat="false" ht="12.75" hidden="false" customHeight="false" outlineLevel="0" collapsed="false">
      <c r="A225" s="440" t="n">
        <v>43070</v>
      </c>
      <c r="B225" s="435" t="n">
        <v>4.888</v>
      </c>
      <c r="C225" s="228" t="n">
        <f aca="false">C224+$B$3*(B225-C224)+$B$5*(C224^($B$6))*D225+(1-$B$3)*(B225-B224)</f>
        <v>4.25123486517153</v>
      </c>
      <c r="D225" s="441" t="n">
        <v>-1.61705853024345</v>
      </c>
      <c r="E225" s="441" t="n">
        <v>0.197011888676441</v>
      </c>
      <c r="F225" s="221" t="n">
        <f aca="false">C225-E225</f>
        <v>4.05422297649509</v>
      </c>
    </row>
    <row r="226" customFormat="false" ht="12.75" hidden="false" customHeight="false" outlineLevel="0" collapsed="false">
      <c r="A226" s="440" t="n">
        <v>43101</v>
      </c>
      <c r="B226" s="435" t="n">
        <v>4.9555</v>
      </c>
      <c r="C226" s="228" t="n">
        <f aca="false">C225+$B$3*(B226-C225)+$B$5*(C225^($B$6))*D226+(1-$B$3)*(B226-B225)</f>
        <v>4.44432250229148</v>
      </c>
      <c r="D226" s="441" t="n">
        <v>-0.183303637450231</v>
      </c>
      <c r="E226" s="441" t="n">
        <v>-0.124127787953279</v>
      </c>
      <c r="F226" s="221" t="n">
        <f aca="false">C226-E226</f>
        <v>4.56845029024476</v>
      </c>
    </row>
    <row r="227" customFormat="false" ht="12.75" hidden="false" customHeight="false" outlineLevel="0" collapsed="false">
      <c r="A227" s="440" t="n">
        <v>43132</v>
      </c>
      <c r="B227" s="435" t="n">
        <v>4.8415</v>
      </c>
      <c r="C227" s="228" t="n">
        <f aca="false">C226+$B$3*(B227-C226)+$B$5*(C226^($B$6))*D227+(1-$B$3)*(B227-B226)</f>
        <v>5.2914797349985</v>
      </c>
      <c r="D227" s="441" t="n">
        <v>2.00397668015033</v>
      </c>
      <c r="E227" s="441" t="n">
        <v>0.660869049027068</v>
      </c>
      <c r="F227" s="221" t="n">
        <f aca="false">C227-E227</f>
        <v>4.63061068597143</v>
      </c>
    </row>
    <row r="228" customFormat="false" ht="12.75" hidden="false" customHeight="false" outlineLevel="0" collapsed="false">
      <c r="A228" s="440" t="n">
        <v>43160</v>
      </c>
      <c r="B228" s="435" t="n">
        <v>4.7095</v>
      </c>
      <c r="C228" s="228" t="n">
        <f aca="false">C227+$B$3*(B228-C227)+$B$5*(C227^($B$6))*D228+(1-$B$3)*(B228-B227)</f>
        <v>4.63260872937328</v>
      </c>
      <c r="D228" s="441" t="n">
        <v>-0.886322928967612</v>
      </c>
      <c r="E228" s="441" t="n">
        <v>0.297518195232301</v>
      </c>
      <c r="F228" s="221" t="n">
        <f aca="false">C228-E228</f>
        <v>4.33509053414098</v>
      </c>
    </row>
    <row r="229" customFormat="false" ht="12.75" hidden="false" customHeight="false" outlineLevel="0" collapsed="false">
      <c r="A229" s="440" t="n">
        <v>43191</v>
      </c>
      <c r="B229" s="435" t="n">
        <v>4.5395</v>
      </c>
      <c r="C229" s="228" t="n">
        <f aca="false">C228+$B$3*(B229-C228)+$B$5*(C228^($B$6))*D229+(1-$B$3)*(B229-B228)</f>
        <v>4.66453810207387</v>
      </c>
      <c r="D229" s="441" t="n">
        <v>0.435492450169432</v>
      </c>
      <c r="E229" s="441" t="n">
        <v>0.396849739433505</v>
      </c>
      <c r="F229" s="221" t="n">
        <f aca="false">C229-E229</f>
        <v>4.26768836264036</v>
      </c>
    </row>
    <row r="230" customFormat="false" ht="12.75" hidden="false" customHeight="false" outlineLevel="0" collapsed="false">
      <c r="A230" s="440" t="n">
        <v>43221</v>
      </c>
      <c r="B230" s="435" t="n">
        <v>4.5395</v>
      </c>
      <c r="C230" s="228" t="n">
        <f aca="false">C229+$B$3*(B230-C229)+$B$5*(C229^($B$6))*D230+(1-$B$3)*(B230-B229)</f>
        <v>5.18314603387918</v>
      </c>
      <c r="D230" s="441" t="n">
        <v>1.3582679907273</v>
      </c>
      <c r="E230" s="441" t="n">
        <v>0.083167864606253</v>
      </c>
      <c r="F230" s="221" t="n">
        <f aca="false">C230-E230</f>
        <v>5.09997816927293</v>
      </c>
    </row>
    <row r="231" customFormat="false" ht="12.75" hidden="false" customHeight="false" outlineLevel="0" collapsed="false">
      <c r="A231" s="440" t="n">
        <v>43252</v>
      </c>
      <c r="B231" s="435" t="n">
        <v>4.5715</v>
      </c>
      <c r="C231" s="228" t="n">
        <f aca="false">C230+$B$3*(B231-C230)+$B$5*(C230^($B$6))*D231+(1-$B$3)*(B231-B230)</f>
        <v>4.77049795381508</v>
      </c>
      <c r="D231" s="441" t="n">
        <v>-0.56666259154836</v>
      </c>
      <c r="E231" s="441" t="n">
        <v>0.333027297165581</v>
      </c>
      <c r="F231" s="221" t="n">
        <f aca="false">C231-E231</f>
        <v>4.4374706566495</v>
      </c>
    </row>
    <row r="232" customFormat="false" ht="12.75" hidden="false" customHeight="false" outlineLevel="0" collapsed="false">
      <c r="A232" s="440" t="n">
        <v>43282</v>
      </c>
      <c r="B232" s="435" t="n">
        <v>4.6185</v>
      </c>
      <c r="C232" s="228" t="n">
        <f aca="false">C231+$B$3*(B232-C231)+$B$5*(C231^($B$6))*D232+(1-$B$3)*(B232-B231)</f>
        <v>5.36989220353114</v>
      </c>
      <c r="D232" s="441" t="n">
        <v>1.47976261849577</v>
      </c>
      <c r="E232" s="441" t="n">
        <v>0.859730256624324</v>
      </c>
      <c r="F232" s="221" t="n">
        <f aca="false">C232-E232</f>
        <v>4.51016194690681</v>
      </c>
    </row>
    <row r="233" customFormat="false" ht="12.75" hidden="false" customHeight="false" outlineLevel="0" collapsed="false">
      <c r="A233" s="440" t="n">
        <v>43313</v>
      </c>
      <c r="B233" s="435" t="n">
        <v>4.6505</v>
      </c>
      <c r="C233" s="228" t="n">
        <f aca="false">C232+$B$3*(B233-C232)+$B$5*(C232^($B$6))*D233+(1-$B$3)*(B233-B232)</f>
        <v>5.37563256691272</v>
      </c>
      <c r="D233" s="441" t="n">
        <v>0.469402226214847</v>
      </c>
      <c r="E233" s="441" t="n">
        <v>0.62108178235658</v>
      </c>
      <c r="F233" s="221" t="n">
        <f aca="false">C233-E233</f>
        <v>4.75455078455614</v>
      </c>
    </row>
    <row r="234" customFormat="false" ht="12.75" hidden="false" customHeight="false" outlineLevel="0" collapsed="false">
      <c r="A234" s="440" t="n">
        <v>43344</v>
      </c>
      <c r="B234" s="435" t="n">
        <v>4.6615</v>
      </c>
      <c r="C234" s="228" t="n">
        <f aca="false">C233+$B$3*(B234-C233)+$B$5*(C233^($B$6))*D234+(1-$B$3)*(B234-B233)</f>
        <v>5.14399173817293</v>
      </c>
      <c r="D234" s="441" t="n">
        <v>-0.0405194307148779</v>
      </c>
      <c r="E234" s="441" t="n">
        <v>0.345327066564709</v>
      </c>
      <c r="F234" s="221" t="n">
        <f aca="false">C234-E234</f>
        <v>4.79866467160822</v>
      </c>
    </row>
    <row r="235" customFormat="false" ht="12.75" hidden="false" customHeight="false" outlineLevel="0" collapsed="false">
      <c r="A235" s="440" t="n">
        <v>43374</v>
      </c>
      <c r="B235" s="435" t="n">
        <v>4.6715</v>
      </c>
      <c r="C235" s="228" t="n">
        <f aca="false">C234+$B$3*(B235-C234)+$B$5*(C234^($B$6))*D235+(1-$B$3)*(B235-B234)</f>
        <v>5.66665742100179</v>
      </c>
      <c r="D235" s="441" t="n">
        <v>1.53677555986739</v>
      </c>
      <c r="E235" s="441" t="n">
        <v>0.0774353639036818</v>
      </c>
      <c r="F235" s="221" t="n">
        <f aca="false">C235-E235</f>
        <v>5.58922205709811</v>
      </c>
    </row>
    <row r="236" customFormat="false" ht="12.75" hidden="false" customHeight="false" outlineLevel="0" collapsed="false">
      <c r="A236" s="440" t="n">
        <v>43405</v>
      </c>
      <c r="B236" s="435" t="n">
        <v>4.8285</v>
      </c>
      <c r="C236" s="228" t="n">
        <f aca="false">C235+$B$3*(B236-C235)+$B$5*(C235^($B$6))*D236+(1-$B$3)*(B236-B235)</f>
        <v>5.15088954915047</v>
      </c>
      <c r="D236" s="441" t="n">
        <v>-0.805388118861321</v>
      </c>
      <c r="E236" s="441" t="n">
        <v>0.291364996788522</v>
      </c>
      <c r="F236" s="221" t="n">
        <f aca="false">C236-E236</f>
        <v>4.85952455236195</v>
      </c>
    </row>
    <row r="237" customFormat="false" ht="12.75" hidden="false" customHeight="false" outlineLevel="0" collapsed="false">
      <c r="A237" s="440" t="n">
        <v>43435</v>
      </c>
      <c r="B237" s="435" t="n">
        <v>5.0055</v>
      </c>
      <c r="C237" s="228" t="n">
        <f aca="false">C236+$B$3*(B237-C236)+$B$5*(C236^($B$6))*D237+(1-$B$3)*(B237-B236)</f>
        <v>5.53836530703808</v>
      </c>
      <c r="D237" s="441" t="n">
        <v>0.71986341703042</v>
      </c>
      <c r="E237" s="441" t="n">
        <v>0.72287400108332</v>
      </c>
      <c r="F237" s="221" t="n">
        <f aca="false">C237-E237</f>
        <v>4.81549130595476</v>
      </c>
    </row>
    <row r="238" customFormat="false" ht="12.75" hidden="false" customHeight="false" outlineLevel="0" collapsed="false">
      <c r="A238" s="440" t="n">
        <v>43466</v>
      </c>
      <c r="B238" s="435" t="n">
        <v>5.0755</v>
      </c>
      <c r="C238" s="228" t="n">
        <f aca="false">C237+$B$3*(B238-C237)+$B$5*(C237^($B$6))*D238+(1-$B$3)*(B238-B237)</f>
        <v>4.53615239492599</v>
      </c>
      <c r="D238" s="441" t="n">
        <v>-2.02849853329822</v>
      </c>
      <c r="E238" s="441" t="n">
        <v>-0.00202336067254451</v>
      </c>
      <c r="F238" s="221" t="n">
        <f aca="false">C238-E238</f>
        <v>4.53817575559853</v>
      </c>
    </row>
    <row r="239" customFormat="false" ht="12.75" hidden="false" customHeight="false" outlineLevel="0" collapsed="false">
      <c r="A239" s="440" t="n">
        <v>43497</v>
      </c>
      <c r="B239" s="435" t="n">
        <v>4.9615</v>
      </c>
      <c r="C239" s="228" t="n">
        <f aca="false">C238+$B$3*(B239-C238)+$B$5*(C238^($B$6))*D239+(1-$B$3)*(B239-B238)</f>
        <v>4.84241074949566</v>
      </c>
      <c r="D239" s="441" t="n">
        <v>0.625355694702799</v>
      </c>
      <c r="E239" s="441" t="n">
        <v>0.615207048702646</v>
      </c>
      <c r="F239" s="221" t="n">
        <f aca="false">C239-E239</f>
        <v>4.22720370079301</v>
      </c>
    </row>
    <row r="240" customFormat="false" ht="12.75" hidden="false" customHeight="false" outlineLevel="0" collapsed="false">
      <c r="A240" s="440" t="n">
        <v>43525</v>
      </c>
      <c r="B240" s="435" t="n">
        <v>4.8295</v>
      </c>
      <c r="C240" s="228" t="n">
        <f aca="false">C239+$B$3*(B240-C239)+$B$5*(C239^($B$6))*D240+(1-$B$3)*(B240-B239)</f>
        <v>4.45126577874609</v>
      </c>
      <c r="D240" s="441" t="n">
        <v>-0.708107495706905</v>
      </c>
      <c r="E240" s="441" t="n">
        <v>0.775419964617982</v>
      </c>
      <c r="F240" s="221" t="n">
        <f aca="false">C240-E240</f>
        <v>3.67584581412811</v>
      </c>
    </row>
    <row r="241" customFormat="false" ht="12.75" hidden="false" customHeight="false" outlineLevel="0" collapsed="false">
      <c r="A241" s="440" t="n">
        <v>43556</v>
      </c>
      <c r="B241" s="435" t="n">
        <v>4.6595</v>
      </c>
      <c r="C241" s="228" t="n">
        <f aca="false">C240+$B$3*(B241-C240)+$B$5*(C240^($B$6))*D241+(1-$B$3)*(B241-B240)</f>
        <v>4.15674260059949</v>
      </c>
      <c r="D241" s="441" t="n">
        <v>-0.60313904099015</v>
      </c>
      <c r="E241" s="441" t="n">
        <v>0.550090628316286</v>
      </c>
      <c r="F241" s="221" t="n">
        <f aca="false">C241-E241</f>
        <v>3.6066519722832</v>
      </c>
    </row>
    <row r="242" customFormat="false" ht="12.75" hidden="false" customHeight="false" outlineLevel="0" collapsed="false">
      <c r="A242" s="440" t="n">
        <v>43586</v>
      </c>
      <c r="B242" s="435" t="n">
        <v>4.6595</v>
      </c>
      <c r="C242" s="228" t="n">
        <f aca="false">C241+$B$3*(B242-C241)+$B$5*(C241^($B$6))*D242+(1-$B$3)*(B242-B241)</f>
        <v>4.172851982378</v>
      </c>
      <c r="D242" s="441" t="n">
        <v>-0.360750873536744</v>
      </c>
      <c r="E242" s="441" t="n">
        <v>0.711501784784299</v>
      </c>
      <c r="F242" s="221" t="n">
        <f aca="false">C242-E242</f>
        <v>3.4613501975937</v>
      </c>
    </row>
    <row r="243" customFormat="false" ht="12.75" hidden="false" customHeight="false" outlineLevel="0" collapsed="false">
      <c r="A243" s="440" t="n">
        <v>43617</v>
      </c>
      <c r="B243" s="435" t="n">
        <v>4.6915</v>
      </c>
      <c r="C243" s="228" t="n">
        <f aca="false">C242+$B$3*(B243-C242)+$B$5*(C242^($B$6))*D243+(1-$B$3)*(B243-B242)</f>
        <v>4.31783879400377</v>
      </c>
      <c r="D243" s="441" t="n">
        <v>-0.0975824978345003</v>
      </c>
      <c r="E243" s="441" t="n">
        <v>0.628162155361188</v>
      </c>
      <c r="F243" s="221" t="n">
        <f aca="false">C243-E243</f>
        <v>3.68967663864258</v>
      </c>
    </row>
    <row r="244" customFormat="false" ht="12.75" hidden="false" customHeight="false" outlineLevel="0" collapsed="false">
      <c r="A244" s="440" t="n">
        <v>43647</v>
      </c>
      <c r="B244" s="435" t="n">
        <v>4.7385</v>
      </c>
      <c r="C244" s="228" t="n">
        <f aca="false">C243+$B$3*(B244-C243)+$B$5*(C243^($B$6))*D244+(1-$B$3)*(B244-B243)</f>
        <v>3.56177659025463</v>
      </c>
      <c r="D244" s="441" t="n">
        <v>-2.32744863200939</v>
      </c>
      <c r="E244" s="441" t="n">
        <v>0.341563880254033</v>
      </c>
      <c r="F244" s="221" t="n">
        <f aca="false">C244-E244</f>
        <v>3.2202127100006</v>
      </c>
    </row>
    <row r="245" customFormat="false" ht="12.75" hidden="false" customHeight="false" outlineLevel="0" collapsed="false">
      <c r="A245" s="440" t="n">
        <v>43678</v>
      </c>
      <c r="B245" s="435" t="n">
        <v>4.7705</v>
      </c>
      <c r="C245" s="228" t="n">
        <f aca="false">C244+$B$3*(B245-C244)+$B$5*(C244^($B$6))*D245+(1-$B$3)*(B245-B244)</f>
        <v>3.59821110509792</v>
      </c>
      <c r="D245" s="441" t="n">
        <v>-1.0049333917384</v>
      </c>
      <c r="E245" s="441" t="n">
        <v>0.793055573229148</v>
      </c>
      <c r="F245" s="221" t="n">
        <f aca="false">C245-E245</f>
        <v>2.80515553186877</v>
      </c>
    </row>
    <row r="246" customFormat="false" ht="12.75" hidden="false" customHeight="false" outlineLevel="0" collapsed="false">
      <c r="A246" s="440" t="n">
        <v>43709</v>
      </c>
      <c r="B246" s="435" t="n">
        <v>4.7815</v>
      </c>
      <c r="C246" s="228" t="n">
        <f aca="false">C245+$B$3*(B246-C245)+$B$5*(C245^($B$6))*D246+(1-$B$3)*(B246-B245)</f>
        <v>3.84984397328671</v>
      </c>
      <c r="D246" s="441" t="n">
        <v>-0.340658317695083</v>
      </c>
      <c r="E246" s="441" t="n">
        <v>0.156311920976986</v>
      </c>
      <c r="F246" s="221" t="n">
        <f aca="false">C246-E246</f>
        <v>3.69353205230972</v>
      </c>
    </row>
    <row r="247" customFormat="false" ht="12.75" hidden="false" customHeight="false" outlineLevel="0" collapsed="false">
      <c r="A247" s="440" t="n">
        <v>43739</v>
      </c>
      <c r="B247" s="435" t="n">
        <v>4.7915</v>
      </c>
      <c r="C247" s="228" t="n">
        <f aca="false">C246+$B$3*(B247-C246)+$B$5*(C246^($B$6))*D247+(1-$B$3)*(B247-B246)</f>
        <v>4.05242529227428</v>
      </c>
      <c r="D247" s="441" t="n">
        <v>-0.258133618293547</v>
      </c>
      <c r="E247" s="441" t="n">
        <v>0.627513666002073</v>
      </c>
      <c r="F247" s="221" t="n">
        <f aca="false">C247-E247</f>
        <v>3.42491162627221</v>
      </c>
    </row>
    <row r="248" customFormat="false" ht="12.75" hidden="false" customHeight="false" outlineLevel="0" collapsed="false">
      <c r="A248" s="440" t="n">
        <v>43770</v>
      </c>
      <c r="B248" s="435" t="n">
        <v>4.9485</v>
      </c>
      <c r="C248" s="228" t="n">
        <f aca="false">C247+$B$3*(B248-C247)+$B$5*(C247^($B$6))*D248+(1-$B$3)*(B248-B247)</f>
        <v>4.33261453661855</v>
      </c>
      <c r="D248" s="441" t="n">
        <v>-0.276938231659217</v>
      </c>
      <c r="E248" s="441" t="n">
        <v>0.880214409053618</v>
      </c>
      <c r="F248" s="221" t="n">
        <f aca="false">C248-E248</f>
        <v>3.45240012756493</v>
      </c>
    </row>
    <row r="249" customFormat="false" ht="12.75" hidden="false" customHeight="false" outlineLevel="0" collapsed="false">
      <c r="A249" s="440" t="n">
        <v>43800</v>
      </c>
      <c r="B249" s="435" t="n">
        <v>5.1255</v>
      </c>
      <c r="C249" s="228" t="n">
        <f aca="false">C248+$B$3*(B249-C248)+$B$5*(C248^($B$6))*D249+(1-$B$3)*(B249-B248)</f>
        <v>5.40008684404742</v>
      </c>
      <c r="D249" s="441" t="n">
        <v>1.76884091960682</v>
      </c>
      <c r="E249" s="441" t="n">
        <v>0.258704064532311</v>
      </c>
      <c r="F249" s="221" t="n">
        <f aca="false">C249-E249</f>
        <v>5.1413827795151</v>
      </c>
    </row>
    <row r="250" customFormat="false" ht="12.75" hidden="false" customHeight="false" outlineLevel="0" collapsed="false">
      <c r="A250" s="440" t="n">
        <v>43831</v>
      </c>
      <c r="B250" s="435" t="n">
        <v>5.1955</v>
      </c>
      <c r="C250" s="228" t="n">
        <f aca="false">C249+$B$3*(B250-C249)+$B$5*(C249^($B$6))*D250+(1-$B$3)*(B250-B249)</f>
        <v>5.52218251170515</v>
      </c>
      <c r="D250" s="441" t="n">
        <v>0.310781967768032</v>
      </c>
      <c r="E250" s="441" t="n">
        <v>0.79385319632789</v>
      </c>
      <c r="F250" s="221" t="n">
        <f aca="false">C250-E250</f>
        <v>4.72832931537726</v>
      </c>
    </row>
    <row r="251" customFormat="false" ht="12.75" hidden="false" customHeight="false" outlineLevel="0" collapsed="false">
      <c r="A251" s="440" t="n">
        <v>43862</v>
      </c>
      <c r="B251" s="435" t="n">
        <v>5.0815</v>
      </c>
      <c r="C251" s="228" t="n">
        <f aca="false">C250+$B$3*(B251-C250)+$B$5*(C250^($B$6))*D251+(1-$B$3)*(B251-B250)</f>
        <v>5.27552575296938</v>
      </c>
      <c r="D251" s="441" t="n">
        <v>-0.0702935774074469</v>
      </c>
      <c r="E251" s="441" t="n">
        <v>0.0943255050372831</v>
      </c>
      <c r="F251" s="221" t="n">
        <f aca="false">C251-E251</f>
        <v>5.18120024793209</v>
      </c>
    </row>
    <row r="252" customFormat="false" ht="12.75" hidden="false" customHeight="false" outlineLevel="0" collapsed="false">
      <c r="A252" s="440" t="n">
        <v>43891</v>
      </c>
      <c r="B252" s="435" t="n">
        <v>4.9495</v>
      </c>
      <c r="C252" s="228" t="n">
        <f aca="false">C251+$B$3*(B252-C251)+$B$5*(C251^($B$6))*D252+(1-$B$3)*(B252-B251)</f>
        <v>4.65612347176351</v>
      </c>
      <c r="D252" s="441" t="n">
        <v>-0.97903893933972</v>
      </c>
      <c r="E252" s="441" t="n">
        <v>0.364728315915928</v>
      </c>
      <c r="F252" s="221" t="n">
        <f aca="false">C252-E252</f>
        <v>4.29139515584758</v>
      </c>
    </row>
    <row r="253" customFormat="false" ht="12.75" hidden="false" customHeight="false" outlineLevel="0" collapsed="false">
      <c r="A253" s="440" t="n">
        <v>43922</v>
      </c>
      <c r="B253" s="435" t="n">
        <v>4.7795</v>
      </c>
      <c r="C253" s="228" t="n">
        <f aca="false">C252+$B$3*(B253-C252)+$B$5*(C252^($B$6))*D253+(1-$B$3)*(B253-B252)</f>
        <v>4.46454034362977</v>
      </c>
      <c r="D253" s="441" t="n">
        <v>-0.274474436445701</v>
      </c>
      <c r="E253" s="441" t="n">
        <v>0.865918397726818</v>
      </c>
      <c r="F253" s="221" t="n">
        <f aca="false">C253-E253</f>
        <v>3.59862194590295</v>
      </c>
    </row>
    <row r="254" customFormat="false" ht="12.75" hidden="false" customHeight="false" outlineLevel="0" collapsed="false">
      <c r="A254" s="440" t="n">
        <v>43952</v>
      </c>
      <c r="B254" s="435" t="n">
        <v>4.7795</v>
      </c>
      <c r="C254" s="228" t="n">
        <f aca="false">C253+$B$3*(B254-C253)+$B$5*(C253^($B$6))*D254+(1-$B$3)*(B254-B253)</f>
        <v>4.55906937941796</v>
      </c>
      <c r="D254" s="441" t="n">
        <v>-0.00774288810400957</v>
      </c>
      <c r="E254" s="441" t="n">
        <v>0.0900757401798507</v>
      </c>
      <c r="F254" s="221" t="n">
        <f aca="false">C254-E254</f>
        <v>4.4689936392381</v>
      </c>
    </row>
    <row r="255" customFormat="false" ht="12.75" hidden="false" customHeight="false" outlineLevel="0" collapsed="false">
      <c r="A255" s="440" t="n">
        <v>43983</v>
      </c>
      <c r="B255" s="435" t="n">
        <v>4.8115</v>
      </c>
      <c r="C255" s="228" t="n">
        <f aca="false">C254+$B$3*(B255-C254)+$B$5*(C254^($B$6))*D255+(1-$B$3)*(B255-B254)</f>
        <v>4.3933068654919</v>
      </c>
      <c r="D255" s="441" t="n">
        <v>-0.655913628780111</v>
      </c>
      <c r="E255" s="441" t="n">
        <v>0.880118468396612</v>
      </c>
      <c r="F255" s="221" t="n">
        <f aca="false">C255-E255</f>
        <v>3.51318839709529</v>
      </c>
    </row>
    <row r="256" customFormat="false" ht="12.75" hidden="false" customHeight="false" outlineLevel="0" collapsed="false">
      <c r="A256" s="440" t="n">
        <v>44013</v>
      </c>
      <c r="B256" s="435" t="n">
        <v>4.8585</v>
      </c>
      <c r="C256" s="228" t="n">
        <f aca="false">C255+$B$3*(B256-C255)+$B$5*(C255^($B$6))*D256+(1-$B$3)*(B256-B255)</f>
        <v>4.57466779353634</v>
      </c>
      <c r="D256" s="441" t="n">
        <v>0.0118546794007576</v>
      </c>
      <c r="E256" s="441" t="n">
        <v>0.527383671512675</v>
      </c>
      <c r="F256" s="221" t="n">
        <f aca="false">C256-E256</f>
        <v>4.04728412202367</v>
      </c>
    </row>
    <row r="257" customFormat="false" ht="12.75" hidden="false" customHeight="false" outlineLevel="0" collapsed="false">
      <c r="A257" s="440" t="n">
        <v>44044</v>
      </c>
      <c r="B257" s="435" t="n">
        <v>4.8905</v>
      </c>
      <c r="C257" s="228" t="n">
        <f aca="false">C256+$B$3*(B257-C256)+$B$5*(C256^($B$6))*D257+(1-$B$3)*(B257-B256)</f>
        <v>4.76949454481774</v>
      </c>
      <c r="D257" s="441" t="n">
        <v>0.184159125307133</v>
      </c>
      <c r="E257" s="441" t="n">
        <v>0.25032776852499</v>
      </c>
      <c r="F257" s="221" t="n">
        <f aca="false">C257-E257</f>
        <v>4.51916677629275</v>
      </c>
    </row>
    <row r="258" customFormat="false" ht="12.75" hidden="false" customHeight="false" outlineLevel="0" collapsed="false">
      <c r="A258" s="440" t="n">
        <v>44075</v>
      </c>
      <c r="B258" s="435" t="n">
        <v>4.9015</v>
      </c>
      <c r="C258" s="228" t="n">
        <f aca="false">C257+$B$3*(B258-C257)+$B$5*(C257^($B$6))*D258+(1-$B$3)*(B258-B257)</f>
        <v>4.53171464359743</v>
      </c>
      <c r="D258" s="441" t="n">
        <v>-0.689951899933927</v>
      </c>
      <c r="E258" s="441" t="n">
        <v>0.266429049899501</v>
      </c>
      <c r="F258" s="221" t="n">
        <f aca="false">C258-E258</f>
        <v>4.26528559369793</v>
      </c>
    </row>
    <row r="259" customFormat="false" ht="12.75" hidden="false" customHeight="false" outlineLevel="0" collapsed="false">
      <c r="A259" s="440" t="n">
        <v>44105</v>
      </c>
      <c r="B259" s="435" t="n">
        <v>4.9115</v>
      </c>
      <c r="C259" s="228" t="n">
        <f aca="false">C258+$B$3*(B259-C258)+$B$5*(C258^($B$6))*D259+(1-$B$3)*(B259-B258)</f>
        <v>4.38421813433995</v>
      </c>
      <c r="D259" s="441" t="n">
        <v>-0.672808539278788</v>
      </c>
      <c r="E259" s="441" t="n">
        <v>0.743505637065561</v>
      </c>
      <c r="F259" s="221" t="n">
        <f aca="false">C259-E259</f>
        <v>3.64071249727439</v>
      </c>
    </row>
    <row r="260" customFormat="false" ht="12.75" hidden="false" customHeight="false" outlineLevel="0" collapsed="false">
      <c r="A260" s="440" t="n">
        <v>44136</v>
      </c>
      <c r="B260" s="435" t="n">
        <v>5.0685</v>
      </c>
      <c r="C260" s="228" t="n">
        <f aca="false">C259+$B$3*(B260-C259)+$B$5*(C259^($B$6))*D260+(1-$B$3)*(B260-B259)</f>
        <v>5.10921587368472</v>
      </c>
      <c r="D260" s="441" t="n">
        <v>1.01686237827592</v>
      </c>
      <c r="E260" s="441" t="n">
        <v>1.39058283989143</v>
      </c>
      <c r="F260" s="221" t="n">
        <f aca="false">C260-E260</f>
        <v>3.71863303379329</v>
      </c>
    </row>
    <row r="261" customFormat="false" ht="12.75" hidden="false" customHeight="false" outlineLevel="0" collapsed="false">
      <c r="A261" s="440" t="n">
        <v>44166</v>
      </c>
      <c r="B261" s="435" t="n">
        <v>5.2455</v>
      </c>
      <c r="C261" s="228" t="n">
        <f aca="false">C260+$B$3*(B261-C260)+$B$5*(C260^($B$6))*D261+(1-$B$3)*(B261-B260)</f>
        <v>5.46610844600664</v>
      </c>
      <c r="D261" s="441" t="n">
        <v>0.448262803486014</v>
      </c>
      <c r="E261" s="441" t="n">
        <v>0.934040372519856</v>
      </c>
      <c r="F261" s="221" t="n">
        <f aca="false">C261-E261</f>
        <v>4.53206807348678</v>
      </c>
    </row>
    <row r="262" customFormat="false" ht="12.75" hidden="false" customHeight="false" outlineLevel="0" collapsed="false">
      <c r="A262" s="440" t="n">
        <v>44197</v>
      </c>
      <c r="B262" s="435" t="n">
        <v>5.3155</v>
      </c>
      <c r="C262" s="228" t="n">
        <f aca="false">C261+$B$3*(B262-C261)+$B$5*(C261^($B$6))*D262+(1-$B$3)*(B262-B261)</f>
        <v>5.17714872404659</v>
      </c>
      <c r="D262" s="441" t="n">
        <v>-0.654123422203548</v>
      </c>
      <c r="E262" s="441" t="n">
        <v>0.403107388435776</v>
      </c>
      <c r="F262" s="221" t="n">
        <f aca="false">C262-E262</f>
        <v>4.77404133561081</v>
      </c>
    </row>
    <row r="263" customFormat="false" ht="12.75" hidden="false" customHeight="false" outlineLevel="0" collapsed="false">
      <c r="A263" s="440" t="n">
        <v>44228</v>
      </c>
      <c r="B263" s="435" t="n">
        <v>5.2015</v>
      </c>
      <c r="C263" s="228" t="n">
        <f aca="false">C262+$B$3*(B263-C262)+$B$5*(C262^($B$6))*D263+(1-$B$3)*(B263-B262)</f>
        <v>5.04456222917376</v>
      </c>
      <c r="D263" s="441" t="n">
        <v>-0.142200909472472</v>
      </c>
      <c r="E263" s="441" t="n">
        <v>0.00928784422855411</v>
      </c>
      <c r="F263" s="221" t="n">
        <f aca="false">C263-E263</f>
        <v>5.03527438494521</v>
      </c>
    </row>
    <row r="264" customFormat="false" ht="12.75" hidden="false" customHeight="false" outlineLevel="0" collapsed="false">
      <c r="A264" s="440" t="n">
        <v>44256</v>
      </c>
      <c r="B264" s="435" t="n">
        <v>5.0695</v>
      </c>
      <c r="C264" s="228" t="n">
        <f aca="false">C263+$B$3*(B264-C263)+$B$5*(C263^($B$6))*D264+(1-$B$3)*(B264-B263)</f>
        <v>5.16488220672749</v>
      </c>
      <c r="D264" s="441" t="n">
        <v>0.477265630985164</v>
      </c>
      <c r="E264" s="441" t="n">
        <v>0.4987918291237</v>
      </c>
      <c r="F264" s="221" t="n">
        <f aca="false">C264-E264</f>
        <v>4.66609037760379</v>
      </c>
    </row>
    <row r="265" customFormat="false" ht="12.75" hidden="false" customHeight="false" outlineLevel="0" collapsed="false">
      <c r="A265" s="440" t="n">
        <v>44287</v>
      </c>
      <c r="B265" s="435" t="n">
        <v>4.8995</v>
      </c>
      <c r="C265" s="228" t="n">
        <f aca="false">C264+$B$3*(B265-C264)+$B$5*(C264^($B$6))*D265+(1-$B$3)*(B265-B264)</f>
        <v>5.29998807420987</v>
      </c>
      <c r="D265" s="441" t="n">
        <v>0.77506588052187</v>
      </c>
      <c r="E265" s="441" t="n">
        <v>0.334772559633498</v>
      </c>
      <c r="F265" s="221" t="n">
        <f aca="false">C265-E265</f>
        <v>4.96521551457637</v>
      </c>
    </row>
    <row r="266" customFormat="false" ht="12.75" hidden="false" customHeight="false" outlineLevel="0" collapsed="false">
      <c r="A266" s="440" t="n">
        <v>44317</v>
      </c>
      <c r="B266" s="435" t="n">
        <v>4.8995</v>
      </c>
      <c r="C266" s="228" t="n">
        <f aca="false">C265+$B$3*(B266-C265)+$B$5*(C265^($B$6))*D266+(1-$B$3)*(B266-B265)</f>
        <v>6.03684976250634</v>
      </c>
      <c r="D266" s="441" t="n">
        <v>1.96842402557124</v>
      </c>
      <c r="E266" s="441" t="n">
        <v>0.374588651991014</v>
      </c>
      <c r="F266" s="221" t="n">
        <f aca="false">C266-E266</f>
        <v>5.66226111051533</v>
      </c>
    </row>
    <row r="267" customFormat="false" ht="12.75" hidden="false" customHeight="false" outlineLevel="0" collapsed="false">
      <c r="A267" s="440" t="n">
        <v>44348</v>
      </c>
      <c r="B267" s="435" t="n">
        <v>4.9315</v>
      </c>
      <c r="C267" s="228" t="n">
        <f aca="false">C266+$B$3*(B267-C266)+$B$5*(C266^($B$6))*D267+(1-$B$3)*(B267-B266)</f>
        <v>5.83200577520133</v>
      </c>
      <c r="D267" s="441" t="n">
        <v>0.24791558332331</v>
      </c>
      <c r="E267" s="441" t="n">
        <v>0.589993080866869</v>
      </c>
      <c r="F267" s="221" t="n">
        <f aca="false">C267-E267</f>
        <v>5.24201269433446</v>
      </c>
    </row>
    <row r="268" customFormat="false" ht="12.75" hidden="false" customHeight="false" outlineLevel="0" collapsed="false">
      <c r="A268" s="440" t="n">
        <v>44378</v>
      </c>
      <c r="B268" s="435" t="n">
        <v>4.9785</v>
      </c>
      <c r="C268" s="228" t="n">
        <f aca="false">C267+$B$3*(B268-C267)+$B$5*(C267^($B$6))*D268+(1-$B$3)*(B268-B267)</f>
        <v>5.15401282480556</v>
      </c>
      <c r="D268" s="441" t="n">
        <v>-0.971656400749328</v>
      </c>
      <c r="E268" s="441" t="n">
        <v>0.376869644536332</v>
      </c>
      <c r="F268" s="221" t="n">
        <f aca="false">C268-E268</f>
        <v>4.77714318026923</v>
      </c>
    </row>
    <row r="269" customFormat="false" ht="12.75" hidden="false" customHeight="false" outlineLevel="0" collapsed="false">
      <c r="A269" s="440" t="n">
        <v>44409</v>
      </c>
      <c r="B269" s="435" t="n">
        <v>5.0105</v>
      </c>
      <c r="C269" s="228" t="n">
        <f aca="false">C268+$B$3*(B269-C268)+$B$5*(C268^($B$6))*D269+(1-$B$3)*(B269-B268)</f>
        <v>5.34619881757588</v>
      </c>
      <c r="D269" s="441" t="n">
        <v>0.497500116284982</v>
      </c>
      <c r="E269" s="441" t="n">
        <v>1.11717756866503</v>
      </c>
      <c r="F269" s="221" t="n">
        <f aca="false">C269-E269</f>
        <v>4.22902124891085</v>
      </c>
    </row>
    <row r="270" customFormat="false" ht="12.75" hidden="false" customHeight="false" outlineLevel="0" collapsed="false">
      <c r="A270" s="440" t="n">
        <v>44440</v>
      </c>
      <c r="B270" s="435" t="n">
        <v>5.0215</v>
      </c>
      <c r="C270" s="228" t="n">
        <f aca="false">C269+$B$3*(B270-C269)+$B$5*(C269^($B$6))*D270+(1-$B$3)*(B270-B269)</f>
        <v>5.51605944419992</v>
      </c>
      <c r="D270" s="441" t="n">
        <v>0.598493532990236</v>
      </c>
      <c r="E270" s="441" t="n">
        <v>0.194334749883072</v>
      </c>
      <c r="F270" s="221" t="n">
        <f aca="false">C270-E270</f>
        <v>5.32172469431685</v>
      </c>
    </row>
    <row r="271" customFormat="false" ht="12.75" hidden="false" customHeight="false" outlineLevel="0" collapsed="false">
      <c r="A271" s="440" t="n">
        <v>44470</v>
      </c>
      <c r="B271" s="435" t="n">
        <v>5.0315</v>
      </c>
      <c r="C271" s="228" t="n">
        <f aca="false">C270+$B$3*(B271-C270)+$B$5*(C270^($B$6))*D271+(1-$B$3)*(B271-B270)</f>
        <v>5.68748874726089</v>
      </c>
      <c r="D271" s="441" t="n">
        <v>0.705322338413044</v>
      </c>
      <c r="E271" s="441" t="n">
        <v>0.0886605644647749</v>
      </c>
      <c r="F271" s="221" t="n">
        <f aca="false">C271-E271</f>
        <v>5.59882818279611</v>
      </c>
    </row>
    <row r="272" customFormat="false" ht="12.75" hidden="false" customHeight="false" outlineLevel="0" collapsed="false">
      <c r="A272" s="440" t="n">
        <v>44501</v>
      </c>
      <c r="B272" s="435" t="n">
        <v>5.1885</v>
      </c>
      <c r="C272" s="228" t="n">
        <f aca="false">C271+$B$3*(B272-C271)+$B$5*(C271^($B$6))*D272+(1-$B$3)*(B272-B271)</f>
        <v>5.43010592186874</v>
      </c>
      <c r="D272" s="441" t="n">
        <v>-0.465717691963447</v>
      </c>
      <c r="E272" s="441" t="n">
        <v>1.35327577016147</v>
      </c>
      <c r="F272" s="221" t="n">
        <f aca="false">C272-E272</f>
        <v>4.07683015170727</v>
      </c>
    </row>
    <row r="273" customFormat="false" ht="12.75" hidden="false" customHeight="false" outlineLevel="0" collapsed="false">
      <c r="A273" s="440" t="n">
        <v>44531</v>
      </c>
      <c r="B273" s="435" t="n">
        <v>5.3655</v>
      </c>
      <c r="C273" s="228" t="n">
        <f aca="false">C272+$B$3*(B273-C272)+$B$5*(C272^($B$6))*D273+(1-$B$3)*(B273-B272)</f>
        <v>4.92811562413011</v>
      </c>
      <c r="D273" s="441" t="n">
        <v>-1.36441242283316</v>
      </c>
      <c r="E273" s="441" t="n">
        <v>0.662013251075582</v>
      </c>
      <c r="F273" s="221" t="n">
        <f aca="false">C273-E273</f>
        <v>4.26610237305453</v>
      </c>
    </row>
    <row r="274" customFormat="false" ht="12.75" hidden="false" customHeight="false" outlineLevel="0" collapsed="false">
      <c r="A274" s="440" t="n">
        <v>44562</v>
      </c>
      <c r="B274" s="435" t="n">
        <v>5.4355</v>
      </c>
      <c r="C274" s="228" t="n">
        <f aca="false">C273+$B$3*(B274-C273)+$B$5*(C273^($B$6))*D274+(1-$B$3)*(B274-B273)</f>
        <v>4.82040345015883</v>
      </c>
      <c r="D274" s="441" t="n">
        <v>-0.742793669639776</v>
      </c>
      <c r="E274" s="441" t="n">
        <v>0.91272848885786</v>
      </c>
      <c r="F274" s="221" t="n">
        <f aca="false">C274-E274</f>
        <v>3.90767496130097</v>
      </c>
    </row>
    <row r="275" customFormat="false" ht="12.75" hidden="false" customHeight="false" outlineLevel="0" collapsed="false">
      <c r="A275" s="440" t="n">
        <v>44593</v>
      </c>
      <c r="B275" s="435" t="n">
        <v>5.3215</v>
      </c>
      <c r="C275" s="228" t="n">
        <f aca="false">C274+$B$3*(B275-C274)+$B$5*(C274^($B$6))*D275+(1-$B$3)*(B275-B274)</f>
        <v>4.75517179598828</v>
      </c>
      <c r="D275" s="441" t="n">
        <v>-0.340190791955116</v>
      </c>
      <c r="E275" s="441" t="n">
        <v>0.708101270910907</v>
      </c>
      <c r="F275" s="221" t="n">
        <f aca="false">C275-E275</f>
        <v>4.04707052507737</v>
      </c>
    </row>
    <row r="276" customFormat="false" ht="12.75" hidden="false" customHeight="false" outlineLevel="0" collapsed="false">
      <c r="A276" s="440" t="n">
        <v>44621</v>
      </c>
      <c r="B276" s="435" t="n">
        <v>5.1895</v>
      </c>
      <c r="C276" s="228" t="n">
        <f aca="false">C275+$B$3*(B276-C275)+$B$5*(C275^($B$6))*D276+(1-$B$3)*(B276-B275)</f>
        <v>4.95432343574664</v>
      </c>
      <c r="D276" s="441" t="n">
        <v>0.375530041345774</v>
      </c>
      <c r="E276" s="441" t="n">
        <v>0.211077884066028</v>
      </c>
      <c r="F276" s="221" t="n">
        <f aca="false">C276-E276</f>
        <v>4.74324555168061</v>
      </c>
    </row>
    <row r="277" customFormat="false" ht="12.75" hidden="false" customHeight="false" outlineLevel="0" collapsed="false">
      <c r="A277" s="440" t="n">
        <v>44652</v>
      </c>
      <c r="B277" s="435" t="n">
        <v>5.0195</v>
      </c>
      <c r="C277" s="228" t="n">
        <f aca="false">C276+$B$3*(B277-C276)+$B$5*(C276^($B$6))*D277+(1-$B$3)*(B277-B276)</f>
        <v>5.11626095223358</v>
      </c>
      <c r="D277" s="441" t="n">
        <v>0.612504029950052</v>
      </c>
      <c r="E277" s="441" t="n">
        <v>-0.140417860839053</v>
      </c>
      <c r="F277" s="221" t="n">
        <f aca="false">C277-E277</f>
        <v>5.25667881307263</v>
      </c>
    </row>
    <row r="278" customFormat="false" ht="12.75" hidden="false" customHeight="false" outlineLevel="0" collapsed="false">
      <c r="A278" s="440" t="n">
        <v>44682</v>
      </c>
      <c r="B278" s="435" t="n">
        <v>5.0195</v>
      </c>
      <c r="C278" s="228" t="n">
        <f aca="false">C277+$B$3*(B278-C277)+$B$5*(C277^($B$6))*D278+(1-$B$3)*(B278-B277)</f>
        <v>4.44431785112265</v>
      </c>
      <c r="D278" s="441" t="n">
        <v>-1.49372059272798</v>
      </c>
      <c r="E278" s="441" t="n">
        <v>0.279439360845999</v>
      </c>
      <c r="F278" s="221" t="n">
        <f aca="false">C278-E278</f>
        <v>4.16487849027665</v>
      </c>
    </row>
    <row r="279" customFormat="false" ht="12.75" hidden="false" customHeight="false" outlineLevel="0" collapsed="false">
      <c r="A279" s="440" t="n">
        <v>44713</v>
      </c>
      <c r="B279" s="435" t="n">
        <v>5.0515</v>
      </c>
      <c r="C279" s="228" t="n">
        <f aca="false">C278+$B$3*(B279-C278)+$B$5*(C278^($B$6))*D279+(1-$B$3)*(B279-B278)</f>
        <v>4.4497706349917</v>
      </c>
      <c r="D279" s="441" t="n">
        <v>-0.511431670380452</v>
      </c>
      <c r="E279" s="441" t="n">
        <v>0.899722498715879</v>
      </c>
      <c r="F279" s="221" t="n">
        <f aca="false">C279-E279</f>
        <v>3.55004813627582</v>
      </c>
    </row>
    <row r="280" customFormat="false" ht="12.75" hidden="false" customHeight="false" outlineLevel="0" collapsed="false">
      <c r="A280" s="440" t="n">
        <v>44743</v>
      </c>
      <c r="B280" s="435" t="n">
        <v>5.0985</v>
      </c>
      <c r="C280" s="228" t="n">
        <f aca="false">C279+$B$3*(B280-C279)+$B$5*(C279^($B$6))*D280+(1-$B$3)*(B280-B279)</f>
        <v>4.64650176635475</v>
      </c>
      <c r="D280" s="441" t="n">
        <v>-0.0918298923887131</v>
      </c>
      <c r="E280" s="441" t="n">
        <v>0.297484253636429</v>
      </c>
      <c r="F280" s="221" t="n">
        <f aca="false">C280-E280</f>
        <v>4.34901751271832</v>
      </c>
    </row>
    <row r="281" customFormat="false" ht="12.75" hidden="false" customHeight="false" outlineLevel="0" collapsed="false">
      <c r="A281" s="440" t="n">
        <v>44774</v>
      </c>
      <c r="B281" s="435" t="n">
        <v>5.1305</v>
      </c>
      <c r="C281" s="228" t="n">
        <f aca="false">C280+$B$3*(B281-C280)+$B$5*(C280^($B$6))*D281+(1-$B$3)*(B281-B280)</f>
        <v>4.25056471417065</v>
      </c>
      <c r="D281" s="441" t="n">
        <v>-1.38699495986385</v>
      </c>
      <c r="E281" s="441" t="n">
        <v>0.396150581693768</v>
      </c>
      <c r="F281" s="221" t="n">
        <f aca="false">C281-E281</f>
        <v>3.85441413247688</v>
      </c>
    </row>
    <row r="282" customFormat="false" ht="12.75" hidden="false" customHeight="false" outlineLevel="0" collapsed="false">
      <c r="A282" s="440" t="n">
        <v>44805</v>
      </c>
      <c r="B282" s="435" t="n">
        <v>5.1415</v>
      </c>
      <c r="C282" s="228" t="n">
        <f aca="false">C281+$B$3*(B282-C281)+$B$5*(C281^($B$6))*D282+(1-$B$3)*(B282-B281)</f>
        <v>5.05389300453065</v>
      </c>
      <c r="D282" s="441" t="n">
        <v>1.32632224641235</v>
      </c>
      <c r="E282" s="441" t="n">
        <v>-0.027609533230602</v>
      </c>
      <c r="F282" s="221" t="n">
        <f aca="false">C282-E282</f>
        <v>5.08150253776126</v>
      </c>
    </row>
    <row r="283" customFormat="false" ht="12.75" hidden="false" customHeight="false" outlineLevel="0" collapsed="false">
      <c r="A283" s="440" t="n">
        <v>44835</v>
      </c>
      <c r="B283" s="435" t="n">
        <v>5.1515</v>
      </c>
      <c r="C283" s="228" t="n">
        <f aca="false">C282+$B$3*(B283-C282)+$B$5*(C282^($B$6))*D283+(1-$B$3)*(B283-B282)</f>
        <v>4.39050810816765</v>
      </c>
      <c r="D283" s="441" t="n">
        <v>-1.64009202003469</v>
      </c>
      <c r="E283" s="441" t="n">
        <v>0.243505516828855</v>
      </c>
      <c r="F283" s="221" t="n">
        <f aca="false">C283-E283</f>
        <v>4.1470025913388</v>
      </c>
    </row>
    <row r="284" customFormat="false" ht="12.75" hidden="false" customHeight="false" outlineLevel="0" collapsed="false">
      <c r="A284" s="440" t="n">
        <v>44866</v>
      </c>
      <c r="B284" s="435" t="n">
        <v>5.3085</v>
      </c>
      <c r="C284" s="228" t="n">
        <f aca="false">C283+$B$3*(B284-C283)+$B$5*(C283^($B$6))*D284+(1-$B$3)*(B284-B283)</f>
        <v>5.46004156184837</v>
      </c>
      <c r="D284" s="441" t="n">
        <v>1.69956456690299</v>
      </c>
      <c r="E284" s="441" t="n">
        <v>0.762410273627999</v>
      </c>
      <c r="F284" s="221" t="n">
        <f aca="false">C284-E284</f>
        <v>4.69763128822037</v>
      </c>
    </row>
    <row r="285" customFormat="false" ht="12.75" hidden="false" customHeight="false" outlineLevel="0" collapsed="false">
      <c r="A285" s="440" t="n">
        <v>44896</v>
      </c>
      <c r="B285" s="435" t="n">
        <v>5.4855</v>
      </c>
      <c r="C285" s="228" t="n">
        <f aca="false">C284+$B$3*(B285-C284)+$B$5*(C284^($B$6))*D285+(1-$B$3)*(B285-B284)</f>
        <v>4.83323024712557</v>
      </c>
      <c r="D285" s="441" t="n">
        <v>-1.70470302600253</v>
      </c>
      <c r="E285" s="441" t="n">
        <v>0.62700355165146</v>
      </c>
      <c r="F285" s="221" t="n">
        <f aca="false">C285-E285</f>
        <v>4.20622669547411</v>
      </c>
    </row>
    <row r="286" customFormat="false" ht="12.75" hidden="false" customHeight="false" outlineLevel="0" collapsed="false">
      <c r="A286" s="440" t="n">
        <v>44927</v>
      </c>
      <c r="B286" s="435" t="n">
        <v>5.5555</v>
      </c>
      <c r="C286" s="228" t="n">
        <f aca="false">C285+$B$3*(B286-C285)+$B$5*(C285^($B$6))*D286+(1-$B$3)*(B286-B285)</f>
        <v>5.17099026183935</v>
      </c>
      <c r="D286" s="441" t="n">
        <v>0.156943269474058</v>
      </c>
      <c r="E286" s="441" t="n">
        <v>-0.0141250862240951</v>
      </c>
      <c r="F286" s="221" t="n">
        <f aca="false">C286-E286</f>
        <v>5.18511534806345</v>
      </c>
    </row>
    <row r="287" customFormat="false" ht="12.75" hidden="false" customHeight="false" outlineLevel="0" collapsed="false">
      <c r="A287" s="440" t="n">
        <v>44958</v>
      </c>
      <c r="B287" s="435" t="n">
        <v>5.4415</v>
      </c>
      <c r="C287" s="228" t="n">
        <f aca="false">C286+$B$3*(B287-C286)+$B$5*(C286^($B$6))*D287+(1-$B$3)*(B287-B286)</f>
        <v>5.27214101181539</v>
      </c>
      <c r="D287" s="441" t="n">
        <v>0.222083799982017</v>
      </c>
      <c r="E287" s="441" t="n">
        <v>0.471421766945353</v>
      </c>
      <c r="F287" s="221" t="n">
        <f aca="false">C287-E287</f>
        <v>4.80071924487003</v>
      </c>
    </row>
    <row r="288" customFormat="false" ht="12.75" hidden="false" customHeight="false" outlineLevel="0" collapsed="false">
      <c r="A288" s="440" t="n">
        <v>44986</v>
      </c>
      <c r="B288" s="435" t="n">
        <v>5.3095</v>
      </c>
      <c r="C288" s="228" t="n">
        <f aca="false">C287+$B$3*(B288-C287)+$B$5*(C287^($B$6))*D288+(1-$B$3)*(B288-B287)</f>
        <v>4.46973142612511</v>
      </c>
      <c r="D288" s="441" t="n">
        <v>-1.65705775851688</v>
      </c>
      <c r="E288" s="441" t="n">
        <v>0.316224933271824</v>
      </c>
      <c r="F288" s="221" t="n">
        <f aca="false">C288-E288</f>
        <v>4.15350649285329</v>
      </c>
    </row>
    <row r="289" customFormat="false" ht="12.75" hidden="false" customHeight="false" outlineLevel="0" collapsed="false">
      <c r="A289" s="440" t="n">
        <v>45017</v>
      </c>
      <c r="B289" s="435" t="n">
        <v>5.1395</v>
      </c>
      <c r="C289" s="228" t="n">
        <f aca="false">C288+$B$3*(B289-C288)+$B$5*(C288^($B$6))*D289+(1-$B$3)*(B289-B288)</f>
        <v>4.42142988381741</v>
      </c>
      <c r="D289" s="441" t="n">
        <v>-0.345113765449074</v>
      </c>
      <c r="E289" s="441" t="n">
        <v>0.818993134014968</v>
      </c>
      <c r="F289" s="221" t="n">
        <f aca="false">C289-E289</f>
        <v>3.60243674980244</v>
      </c>
    </row>
    <row r="290" customFormat="false" ht="12.75" hidden="false" customHeight="false" outlineLevel="0" collapsed="false">
      <c r="A290" s="440" t="n">
        <v>45047</v>
      </c>
      <c r="B290" s="435" t="n">
        <v>5.1395</v>
      </c>
      <c r="C290" s="228" t="n">
        <f aca="false">C289+$B$3*(B290-C289)+$B$5*(C289^($B$6))*D290+(1-$B$3)*(B290-B289)</f>
        <v>4.11231414254782</v>
      </c>
      <c r="D290" s="441" t="n">
        <v>-1.33090165008682</v>
      </c>
      <c r="E290" s="441" t="n">
        <v>0.822729859950078</v>
      </c>
      <c r="F290" s="221" t="n">
        <f aca="false">C290-E290</f>
        <v>3.28958428259774</v>
      </c>
    </row>
    <row r="291" customFormat="false" ht="12.75" hidden="false" customHeight="false" outlineLevel="0" collapsed="false">
      <c r="A291" s="440" t="n">
        <v>45078</v>
      </c>
      <c r="B291" s="435" t="n">
        <v>5.1715</v>
      </c>
      <c r="C291" s="228" t="n">
        <f aca="false">C290+$B$3*(B291-C290)+$B$5*(C290^($B$6))*D291+(1-$B$3)*(B291-B290)</f>
        <v>5.10724293695601</v>
      </c>
      <c r="D291" s="441" t="n">
        <v>1.6727343420514</v>
      </c>
      <c r="E291" s="441" t="n">
        <v>0.0935058268908568</v>
      </c>
      <c r="F291" s="221" t="n">
        <f aca="false">C291-E291</f>
        <v>5.01373711006515</v>
      </c>
    </row>
    <row r="292" customFormat="false" ht="12.75" hidden="false" customHeight="false" outlineLevel="0" collapsed="false">
      <c r="A292" s="440" t="n">
        <v>45108</v>
      </c>
      <c r="B292" s="435" t="n">
        <v>5.2185</v>
      </c>
      <c r="C292" s="228" t="n">
        <f aca="false">C291+$B$3*(B292-C291)+$B$5*(C291^($B$6))*D292+(1-$B$3)*(B292-B291)</f>
        <v>5.23133231514561</v>
      </c>
      <c r="D292" s="441" t="n">
        <v>0.133143192979331</v>
      </c>
      <c r="E292" s="441" t="n">
        <v>0.0668796533623063</v>
      </c>
      <c r="F292" s="221" t="n">
        <f aca="false">C292-E292</f>
        <v>5.16445266178331</v>
      </c>
    </row>
    <row r="293" customFormat="false" ht="12.75" hidden="false" customHeight="false" outlineLevel="0" collapsed="false">
      <c r="A293" s="440" t="n">
        <v>45139</v>
      </c>
      <c r="B293" s="435" t="n">
        <v>5.2505</v>
      </c>
      <c r="C293" s="228" t="n">
        <f aca="false">C292+$B$3*(B293-C292)+$B$5*(C292^($B$6))*D293+(1-$B$3)*(B293-B292)</f>
        <v>5.25068032120159</v>
      </c>
      <c r="D293" s="441" t="n">
        <v>-0.0199599051492769</v>
      </c>
      <c r="E293" s="441" t="n">
        <v>0.498284684990037</v>
      </c>
      <c r="F293" s="221" t="n">
        <f aca="false">C293-E293</f>
        <v>4.75239563621156</v>
      </c>
    </row>
    <row r="294" customFormat="false" ht="12.75" hidden="false" customHeight="false" outlineLevel="0" collapsed="false">
      <c r="A294" s="440" t="n">
        <v>45170</v>
      </c>
      <c r="B294" s="435" t="n">
        <v>5.2615</v>
      </c>
      <c r="C294" s="228" t="n">
        <f aca="false">C293+$B$3*(B294-C293)+$B$5*(C293^($B$6))*D294+(1-$B$3)*(B294-B293)</f>
        <v>4.86427340132487</v>
      </c>
      <c r="D294" s="441" t="n">
        <v>-0.912668250324376</v>
      </c>
      <c r="E294" s="441" t="n">
        <v>0.102195464084202</v>
      </c>
      <c r="F294" s="221" t="n">
        <f aca="false">C294-E294</f>
        <v>4.76207793724067</v>
      </c>
    </row>
    <row r="295" customFormat="false" ht="12.75" hidden="false" customHeight="false" outlineLevel="0" collapsed="false">
      <c r="A295" s="440" t="n">
        <v>45200</v>
      </c>
      <c r="B295" s="435" t="n">
        <v>5.2715</v>
      </c>
      <c r="C295" s="228" t="n">
        <f aca="false">C294+$B$3*(B295-C294)+$B$5*(C294^($B$6))*D295+(1-$B$3)*(B295-B294)</f>
        <v>4.70796632156609</v>
      </c>
      <c r="D295" s="441" t="n">
        <v>-0.690727825152518</v>
      </c>
      <c r="E295" s="441" t="n">
        <v>0.72899369835289</v>
      </c>
      <c r="F295" s="221" t="n">
        <f aca="false">C295-E295</f>
        <v>3.9789726232132</v>
      </c>
    </row>
    <row r="296" customFormat="false" ht="12.75" hidden="false" customHeight="false" outlineLevel="0" collapsed="false">
      <c r="A296" s="440" t="n">
        <v>45231</v>
      </c>
      <c r="B296" s="435" t="n">
        <v>5.4285</v>
      </c>
      <c r="C296" s="228" t="n">
        <f aca="false">C295+$B$3*(B296-C295)+$B$5*(C295^($B$6))*D296+(1-$B$3)*(B296-B295)</f>
        <v>5.44670946697979</v>
      </c>
      <c r="D296" s="441" t="n">
        <v>0.987358878761055</v>
      </c>
      <c r="E296" s="441" t="n">
        <v>1.02158394967258</v>
      </c>
      <c r="F296" s="221" t="n">
        <f aca="false">C296-E296</f>
        <v>4.42512551730721</v>
      </c>
    </row>
    <row r="297" customFormat="false" ht="12.75" hidden="false" customHeight="false" outlineLevel="0" collapsed="false">
      <c r="A297" s="440" t="n">
        <v>45261</v>
      </c>
      <c r="B297" s="435" t="n">
        <v>5.6055</v>
      </c>
      <c r="C297" s="228" t="n">
        <f aca="false">C296+$B$3*(B297-C296)+$B$5*(C296^($B$6))*D297+(1-$B$3)*(B297-B296)</f>
        <v>5.10843924614598</v>
      </c>
      <c r="D297" s="441" t="n">
        <v>-1.1492916785429</v>
      </c>
      <c r="E297" s="441" t="n">
        <v>-0.142171140326236</v>
      </c>
      <c r="F297" s="221" t="n">
        <f aca="false">C297-E297</f>
        <v>5.25061038647222</v>
      </c>
    </row>
    <row r="298" customFormat="false" ht="12.75" hidden="false" customHeight="false" outlineLevel="0" collapsed="false">
      <c r="A298" s="440" t="n">
        <v>45292</v>
      </c>
      <c r="B298" s="435" t="n">
        <v>5.6755</v>
      </c>
      <c r="C298" s="228" t="n">
        <f aca="false">C297+$B$3*(B298-C297)+$B$5*(C297^($B$6))*D298+(1-$B$3)*(B298-B297)</f>
        <v>4.63824498097016</v>
      </c>
      <c r="D298" s="441" t="n">
        <v>-1.61673513264316</v>
      </c>
      <c r="E298" s="441" t="n">
        <v>0.321344463068494</v>
      </c>
      <c r="F298" s="221" t="n">
        <f aca="false">C298-E298</f>
        <v>4.31690051790167</v>
      </c>
    </row>
    <row r="299" customFormat="false" ht="12.75" hidden="false" customHeight="false" outlineLevel="0" collapsed="false">
      <c r="A299" s="440" t="n">
        <v>45323</v>
      </c>
      <c r="B299" s="435" t="n">
        <v>5.5615</v>
      </c>
      <c r="C299" s="228" t="n">
        <f aca="false">C298+$B$3*(B299-C298)+$B$5*(C298^($B$6))*D299+(1-$B$3)*(B299-B298)</f>
        <v>4.85304799480679</v>
      </c>
      <c r="D299" s="441" t="n">
        <v>0.0177273814745603</v>
      </c>
      <c r="E299" s="441" t="n">
        <v>0.40120243389128</v>
      </c>
      <c r="F299" s="221" t="n">
        <f aca="false">C299-E299</f>
        <v>4.45184556091551</v>
      </c>
    </row>
    <row r="300" customFormat="false" ht="12.75" hidden="false" customHeight="false" outlineLevel="0" collapsed="false">
      <c r="A300" s="440" t="n">
        <v>45352</v>
      </c>
      <c r="B300" s="435" t="n">
        <v>5.4295</v>
      </c>
      <c r="C300" s="228" t="n">
        <f aca="false">C299+$B$3*(B300-C299)+$B$5*(C299^($B$6))*D300+(1-$B$3)*(B300-B299)</f>
        <v>4.77498084186044</v>
      </c>
      <c r="D300" s="441" t="n">
        <v>-0.395847822256807</v>
      </c>
      <c r="E300" s="441" t="n">
        <v>0.370460119558587</v>
      </c>
      <c r="F300" s="221" t="n">
        <f aca="false">C300-E300</f>
        <v>4.40452072230185</v>
      </c>
    </row>
    <row r="301" customFormat="false" ht="12.75" hidden="false" customHeight="false" outlineLevel="0" collapsed="false">
      <c r="A301" s="440" t="n">
        <v>45383</v>
      </c>
      <c r="B301" s="435" t="n">
        <v>5.2595</v>
      </c>
      <c r="C301" s="228" t="n">
        <f aca="false">C300+$B$3*(B301-C300)+$B$5*(C300^($B$6))*D301+(1-$B$3)*(B301-B300)</f>
        <v>4.95375747684475</v>
      </c>
      <c r="D301" s="441" t="n">
        <v>0.351352884541091</v>
      </c>
      <c r="E301" s="441" t="n">
        <v>0.300494335110895</v>
      </c>
      <c r="F301" s="221" t="n">
        <f aca="false">C301-E301</f>
        <v>4.65326314173386</v>
      </c>
    </row>
    <row r="302" customFormat="false" ht="12.75" hidden="false" customHeight="false" outlineLevel="0" collapsed="false">
      <c r="A302" s="440" t="n">
        <v>45413</v>
      </c>
      <c r="B302" s="435" t="n">
        <v>5.2595</v>
      </c>
      <c r="C302" s="228" t="n">
        <f aca="false">C301+$B$3*(B302-C301)+$B$5*(C301^($B$6))*D302+(1-$B$3)*(B302-B301)</f>
        <v>5.13949928279972</v>
      </c>
      <c r="D302" s="441" t="n">
        <v>0.215098426324142</v>
      </c>
      <c r="E302" s="441" t="n">
        <v>0.385747995155737</v>
      </c>
      <c r="F302" s="221" t="n">
        <f aca="false">C302-E302</f>
        <v>4.75375128764398</v>
      </c>
    </row>
    <row r="303" customFormat="false" ht="12.75" hidden="false" customHeight="false" outlineLevel="0" collapsed="false">
      <c r="A303" s="440" t="n">
        <v>45444</v>
      </c>
      <c r="B303" s="435" t="n">
        <v>5.2915</v>
      </c>
      <c r="C303" s="228" t="n">
        <f aca="false">C302+$B$3*(B303-C302)+$B$5*(C302^($B$6))*D303+(1-$B$3)*(B303-B302)</f>
        <v>4.47529611256299</v>
      </c>
      <c r="D303" s="441" t="n">
        <v>-1.70266382374604</v>
      </c>
      <c r="E303" s="441" t="n">
        <v>0.552145691504566</v>
      </c>
      <c r="F303" s="221" t="n">
        <f aca="false">C303-E303</f>
        <v>3.92315042105842</v>
      </c>
    </row>
    <row r="304" customFormat="false" ht="12.75" hidden="false" customHeight="false" outlineLevel="0" collapsed="false">
      <c r="A304" s="440" t="n">
        <v>45474</v>
      </c>
      <c r="B304" s="435" t="n">
        <v>5.3385</v>
      </c>
      <c r="C304" s="228" t="n">
        <f aca="false">C303+$B$3*(B304-C303)+$B$5*(C303^($B$6))*D304+(1-$B$3)*(B304-B303)</f>
        <v>5.71468059586992</v>
      </c>
      <c r="D304" s="441" t="n">
        <v>2.33705086615684</v>
      </c>
      <c r="E304" s="441" t="n">
        <v>0.997311232236968</v>
      </c>
      <c r="F304" s="221" t="n">
        <f aca="false">C304-E304</f>
        <v>4.71736936363296</v>
      </c>
    </row>
    <row r="305" customFormat="false" ht="12.75" hidden="false" customHeight="false" outlineLevel="0" collapsed="false">
      <c r="A305" s="440" t="n">
        <v>45505</v>
      </c>
      <c r="B305" s="435" t="n">
        <v>5.3705</v>
      </c>
      <c r="C305" s="228" t="n">
        <f aca="false">C304+$B$3*(B305-C304)+$B$5*(C304^($B$6))*D305+(1-$B$3)*(B305-B304)</f>
        <v>5.71412173500418</v>
      </c>
      <c r="D305" s="441" t="n">
        <v>0.185065278009352</v>
      </c>
      <c r="E305" s="441" t="n">
        <v>0.215328971216131</v>
      </c>
      <c r="F305" s="221" t="n">
        <f aca="false">C305-E305</f>
        <v>5.49879276378805</v>
      </c>
    </row>
    <row r="306" customFormat="false" ht="12.75" hidden="false" customHeight="false" outlineLevel="0" collapsed="false">
      <c r="A306" s="440" t="n">
        <v>45536</v>
      </c>
      <c r="B306" s="435" t="n">
        <v>5.3815</v>
      </c>
      <c r="C306" s="228" t="n">
        <f aca="false">C305+$B$3*(B306-C305)+$B$5*(C305^($B$6))*D306+(1-$B$3)*(B306-B305)</f>
        <v>5.08585824274968</v>
      </c>
      <c r="D306" s="441" t="n">
        <v>-1.17297181359974</v>
      </c>
      <c r="E306" s="441" t="n">
        <v>0.147340553701712</v>
      </c>
      <c r="F306" s="221" t="n">
        <f aca="false">C306-E306</f>
        <v>4.93851768904797</v>
      </c>
    </row>
    <row r="307" customFormat="false" ht="12.75" hidden="false" customHeight="false" outlineLevel="0" collapsed="false">
      <c r="A307" s="440" t="n">
        <v>45566</v>
      </c>
      <c r="B307" s="435" t="n">
        <v>5.3915</v>
      </c>
      <c r="C307" s="228" t="n">
        <f aca="false">C306+$B$3*(B307-C306)+$B$5*(C306^($B$6))*D307+(1-$B$3)*(B307-B306)</f>
        <v>4.74902715468678</v>
      </c>
      <c r="D307" s="441" t="n">
        <v>-1.02332620399321</v>
      </c>
      <c r="E307" s="441" t="n">
        <v>0.19414954314905</v>
      </c>
      <c r="F307" s="221" t="n">
        <f aca="false">C307-E307</f>
        <v>4.55487761153773</v>
      </c>
    </row>
    <row r="308" customFormat="false" ht="12.75" hidden="false" customHeight="false" outlineLevel="0" collapsed="false">
      <c r="A308" s="440" t="n">
        <v>45597</v>
      </c>
      <c r="B308" s="435" t="n">
        <v>5.5485</v>
      </c>
      <c r="C308" s="228" t="n">
        <f aca="false">C307+$B$3*(B308-C307)+$B$5*(C307^($B$6))*D308+(1-$B$3)*(B308-B307)</f>
        <v>5.93957262153951</v>
      </c>
      <c r="D308" s="441" t="n">
        <v>2.01514999452581</v>
      </c>
      <c r="E308" s="441" t="n">
        <v>0.355339989029488</v>
      </c>
      <c r="F308" s="221" t="n">
        <f aca="false">C308-E308</f>
        <v>5.58423263251003</v>
      </c>
    </row>
    <row r="309" customFormat="false" ht="12.75" hidden="false" customHeight="false" outlineLevel="0" collapsed="false">
      <c r="A309" s="440" t="n">
        <v>45627</v>
      </c>
      <c r="B309" s="435" t="n">
        <v>5.7255</v>
      </c>
      <c r="C309" s="228" t="n">
        <f aca="false">C308+$B$3*(B309-C308)+$B$5*(C308^($B$6))*D309+(1-$B$3)*(B309-B308)</f>
        <v>5.99582636510845</v>
      </c>
      <c r="D309" s="441" t="n">
        <v>0.0010501080645915</v>
      </c>
      <c r="E309" s="441" t="n">
        <v>0.313743823519464</v>
      </c>
      <c r="F309" s="221" t="n">
        <f aca="false">C309-E309</f>
        <v>5.68208254158898</v>
      </c>
    </row>
    <row r="310" customFormat="false" ht="12.75" hidden="false" customHeight="false" outlineLevel="0" collapsed="false">
      <c r="D310" s="445" t="e">
        <f aca="false"/>
        <v>#NUM!</v>
      </c>
      <c r="E310" s="445" t="e">
        <f aca="false"/>
        <v>#NUM!</v>
      </c>
    </row>
    <row r="311" customFormat="false" ht="12.75" hidden="false" customHeight="false" outlineLevel="0" collapsed="false">
      <c r="D311" s="445" t="e">
        <f aca="false"/>
        <v>#NUM!</v>
      </c>
      <c r="E311" s="445" t="e">
        <f aca="false"/>
        <v>#NUM!</v>
      </c>
    </row>
    <row r="312" customFormat="false" ht="12.75" hidden="false" customHeight="false" outlineLevel="0" collapsed="false">
      <c r="D312" s="445" t="e">
        <f aca="false"/>
        <v>#NUM!</v>
      </c>
      <c r="E312" s="445" t="e">
        <f aca="false"/>
        <v>#NUM!</v>
      </c>
    </row>
    <row r="313" customFormat="false" ht="12.75" hidden="false" customHeight="false" outlineLevel="0" collapsed="false">
      <c r="D313" s="445" t="e">
        <f aca="false"/>
        <v>#NUM!</v>
      </c>
      <c r="E313" s="445" t="e">
        <f aca="false"/>
        <v>#NUM!</v>
      </c>
    </row>
    <row r="314" customFormat="false" ht="12.75" hidden="false" customHeight="false" outlineLevel="0" collapsed="false">
      <c r="D314" s="445" t="e">
        <f aca="false"/>
        <v>#NUM!</v>
      </c>
      <c r="E314" s="445" t="e">
        <f aca="false"/>
        <v>#NUM!</v>
      </c>
    </row>
    <row r="315" customFormat="false" ht="12.75" hidden="false" customHeight="false" outlineLevel="0" collapsed="false">
      <c r="D315" s="445" t="e">
        <f aca="false"/>
        <v>#NUM!</v>
      </c>
      <c r="E315" s="445" t="e">
        <f aca="false"/>
        <v>#NUM!</v>
      </c>
    </row>
    <row r="316" customFormat="false" ht="12.75" hidden="false" customHeight="false" outlineLevel="0" collapsed="false">
      <c r="D316" s="445" t="e">
        <f aca="false"/>
        <v>#NUM!</v>
      </c>
      <c r="E316" s="445" t="e">
        <f aca="false"/>
        <v>#NUM!</v>
      </c>
    </row>
    <row r="317" customFormat="false" ht="12.75" hidden="false" customHeight="false" outlineLevel="0" collapsed="false">
      <c r="D317" s="445" t="e">
        <f aca="false"/>
        <v>#NUM!</v>
      </c>
      <c r="E317" s="445" t="e">
        <f aca="false"/>
        <v>#NUM!</v>
      </c>
    </row>
    <row r="318" customFormat="false" ht="12.75" hidden="false" customHeight="false" outlineLevel="0" collapsed="false">
      <c r="D318" s="445" t="e">
        <f aca="false"/>
        <v>#NUM!</v>
      </c>
      <c r="E318" s="445" t="e">
        <f aca="false"/>
        <v>#NUM!</v>
      </c>
    </row>
    <row r="319" customFormat="false" ht="12.75" hidden="false" customHeight="false" outlineLevel="0" collapsed="false">
      <c r="D319" s="445" t="e">
        <f aca="false"/>
        <v>#NUM!</v>
      </c>
      <c r="E319" s="445" t="e">
        <f aca="false"/>
        <v>#NUM!</v>
      </c>
    </row>
    <row r="320" customFormat="false" ht="12.75" hidden="false" customHeight="false" outlineLevel="0" collapsed="false">
      <c r="D320" s="445" t="e">
        <f aca="false"/>
        <v>#NUM!</v>
      </c>
      <c r="E320" s="445" t="e">
        <f aca="false"/>
        <v>#NUM!</v>
      </c>
    </row>
    <row r="321" customFormat="false" ht="12.75" hidden="false" customHeight="false" outlineLevel="0" collapsed="false">
      <c r="D321" s="445" t="e">
        <f aca="false"/>
        <v>#NUM!</v>
      </c>
      <c r="E321" s="445" t="e">
        <f aca="false"/>
        <v>#NUM!</v>
      </c>
    </row>
    <row r="322" customFormat="false" ht="12.75" hidden="false" customHeight="false" outlineLevel="0" collapsed="false">
      <c r="D322" s="445" t="e">
        <f aca="false"/>
        <v>#NUM!</v>
      </c>
      <c r="E322" s="445" t="e">
        <f aca="false"/>
        <v>#NUM!</v>
      </c>
    </row>
    <row r="323" customFormat="false" ht="12.75" hidden="false" customHeight="false" outlineLevel="0" collapsed="false">
      <c r="D323" s="445" t="e">
        <f aca="false"/>
        <v>#NUM!</v>
      </c>
      <c r="E323" s="445" t="e">
        <f aca="false"/>
        <v>#NUM!</v>
      </c>
    </row>
    <row r="324" customFormat="false" ht="12.75" hidden="false" customHeight="false" outlineLevel="0" collapsed="false">
      <c r="D324" s="445" t="e">
        <f aca="false"/>
        <v>#NUM!</v>
      </c>
      <c r="E324" s="445" t="e">
        <f aca="false"/>
        <v>#NUM!</v>
      </c>
    </row>
    <row r="325" customFormat="false" ht="12.75" hidden="false" customHeight="false" outlineLevel="0" collapsed="false">
      <c r="D325" s="445" t="e">
        <f aca="false"/>
        <v>#NUM!</v>
      </c>
      <c r="E325" s="445" t="e">
        <f aca="false"/>
        <v>#NUM!</v>
      </c>
    </row>
    <row r="326" customFormat="false" ht="12.75" hidden="false" customHeight="false" outlineLevel="0" collapsed="false">
      <c r="D326" s="445" t="e">
        <f aca="false"/>
        <v>#NUM!</v>
      </c>
      <c r="E326" s="445" t="e">
        <f aca="false"/>
        <v>#NUM!</v>
      </c>
    </row>
    <row r="327" customFormat="false" ht="12.75" hidden="false" customHeight="false" outlineLevel="0" collapsed="false">
      <c r="D327" s="445" t="e">
        <f aca="false"/>
        <v>#NUM!</v>
      </c>
      <c r="E327" s="445" t="e">
        <f aca="false"/>
        <v>#NUM!</v>
      </c>
    </row>
    <row r="328" customFormat="false" ht="12.75" hidden="false" customHeight="false" outlineLevel="0" collapsed="false">
      <c r="D328" s="445" t="e">
        <f aca="false"/>
        <v>#NUM!</v>
      </c>
      <c r="E328" s="445" t="e">
        <f aca="false"/>
        <v>#NUM!</v>
      </c>
    </row>
    <row r="329" customFormat="false" ht="12.75" hidden="false" customHeight="false" outlineLevel="0" collapsed="false">
      <c r="D329" s="445" t="e">
        <f aca="false"/>
        <v>#NUM!</v>
      </c>
      <c r="E329" s="445" t="e">
        <f aca="false"/>
        <v>#NUM!</v>
      </c>
    </row>
    <row r="330" customFormat="false" ht="12.75" hidden="false" customHeight="false" outlineLevel="0" collapsed="false">
      <c r="D330" s="445" t="e">
        <f aca="false"/>
        <v>#NUM!</v>
      </c>
      <c r="E330" s="445" t="e">
        <f aca="false"/>
        <v>#NUM!</v>
      </c>
    </row>
    <row r="331" customFormat="false" ht="12.75" hidden="false" customHeight="false" outlineLevel="0" collapsed="false">
      <c r="D331" s="445" t="e">
        <f aca="false"/>
        <v>#NUM!</v>
      </c>
      <c r="E331" s="445" t="e">
        <f aca="false"/>
        <v>#NUM!</v>
      </c>
    </row>
    <row r="332" customFormat="false" ht="12.75" hidden="false" customHeight="false" outlineLevel="0" collapsed="false">
      <c r="D332" s="445" t="e">
        <f aca="false"/>
        <v>#NUM!</v>
      </c>
      <c r="E332" s="445" t="e">
        <f aca="false"/>
        <v>#NUM!</v>
      </c>
    </row>
    <row r="333" customFormat="false" ht="12.75" hidden="false" customHeight="false" outlineLevel="0" collapsed="false">
      <c r="D333" s="445" t="e">
        <f aca="false"/>
        <v>#NUM!</v>
      </c>
      <c r="E333" s="445" t="e">
        <f aca="false"/>
        <v>#NUM!</v>
      </c>
    </row>
    <row r="334" customFormat="false" ht="12.75" hidden="false" customHeight="false" outlineLevel="0" collapsed="false">
      <c r="D334" s="445" t="e">
        <f aca="false"/>
        <v>#NUM!</v>
      </c>
      <c r="E334" s="445" t="e">
        <f aca="false"/>
        <v>#NUM!</v>
      </c>
    </row>
    <row r="335" customFormat="false" ht="12.75" hidden="false" customHeight="false" outlineLevel="0" collapsed="false">
      <c r="D335" s="445" t="e">
        <f aca="false"/>
        <v>#NUM!</v>
      </c>
      <c r="E335" s="445" t="e">
        <f aca="false"/>
        <v>#NUM!</v>
      </c>
    </row>
    <row r="336" customFormat="false" ht="12.75" hidden="false" customHeight="false" outlineLevel="0" collapsed="false">
      <c r="D336" s="445" t="e">
        <f aca="false"/>
        <v>#NUM!</v>
      </c>
      <c r="E336" s="445" t="e">
        <f aca="false"/>
        <v>#NUM!</v>
      </c>
    </row>
    <row r="337" customFormat="false" ht="12.75" hidden="false" customHeight="false" outlineLevel="0" collapsed="false">
      <c r="D337" s="445" t="e">
        <f aca="false"/>
        <v>#NUM!</v>
      </c>
      <c r="E337" s="445" t="e">
        <f aca="false"/>
        <v>#NUM!</v>
      </c>
    </row>
    <row r="338" customFormat="false" ht="12.75" hidden="false" customHeight="false" outlineLevel="0" collapsed="false">
      <c r="D338" s="445" t="e">
        <f aca="false"/>
        <v>#NUM!</v>
      </c>
      <c r="E338" s="445" t="e">
        <f aca="false"/>
        <v>#NUM!</v>
      </c>
    </row>
    <row r="339" customFormat="false" ht="12.75" hidden="false" customHeight="false" outlineLevel="0" collapsed="false">
      <c r="D339" s="445" t="e">
        <f aca="false"/>
        <v>#NUM!</v>
      </c>
      <c r="E339" s="445" t="e">
        <f aca="false"/>
        <v>#NUM!</v>
      </c>
    </row>
    <row r="340" customFormat="false" ht="12.75" hidden="false" customHeight="false" outlineLevel="0" collapsed="false">
      <c r="D340" s="445" t="e">
        <f aca="false"/>
        <v>#NUM!</v>
      </c>
      <c r="E340" s="445" t="e">
        <f aca="false"/>
        <v>#NUM!</v>
      </c>
    </row>
    <row r="341" customFormat="false" ht="12.75" hidden="false" customHeight="false" outlineLevel="0" collapsed="false">
      <c r="D341" s="445" t="e">
        <f aca="false"/>
        <v>#NUM!</v>
      </c>
      <c r="E341" s="445" t="e">
        <f aca="false"/>
        <v>#NUM!</v>
      </c>
    </row>
    <row r="342" customFormat="false" ht="12.75" hidden="false" customHeight="false" outlineLevel="0" collapsed="false">
      <c r="D342" s="445" t="e">
        <f aca="false"/>
        <v>#NUM!</v>
      </c>
      <c r="E342" s="445" t="e">
        <f aca="false"/>
        <v>#NUM!</v>
      </c>
    </row>
    <row r="343" customFormat="false" ht="12.75" hidden="false" customHeight="false" outlineLevel="0" collapsed="false">
      <c r="D343" s="445" t="e">
        <f aca="false"/>
        <v>#NUM!</v>
      </c>
      <c r="E343" s="445" t="e">
        <f aca="false"/>
        <v>#NUM!</v>
      </c>
    </row>
    <row r="344" customFormat="false" ht="12.75" hidden="false" customHeight="false" outlineLevel="0" collapsed="false">
      <c r="D344" s="445" t="e">
        <f aca="false"/>
        <v>#NUM!</v>
      </c>
      <c r="E344" s="445" t="e">
        <f aca="false"/>
        <v>#NUM!</v>
      </c>
    </row>
    <row r="345" customFormat="false" ht="12.75" hidden="false" customHeight="false" outlineLevel="0" collapsed="false">
      <c r="D345" s="445" t="e">
        <f aca="false"/>
        <v>#NUM!</v>
      </c>
      <c r="E345" s="445" t="e">
        <f aca="false"/>
        <v>#NUM!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AA996" colorId="64" zoomScale="100" zoomScaleNormal="100" zoomScalePageLayoutView="100" workbookViewId="0">
      <selection pane="topLeft" activeCell="AF1010" activeCellId="0" sqref="AF10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446"/>
      <c r="B1" s="447" t="n">
        <v>36161</v>
      </c>
      <c r="C1" s="447" t="n">
        <v>36526</v>
      </c>
      <c r="D1" s="447" t="n">
        <v>36892</v>
      </c>
      <c r="E1" s="447" t="n">
        <v>37257</v>
      </c>
      <c r="F1" s="447" t="n">
        <v>37622</v>
      </c>
      <c r="G1" s="447" t="n">
        <v>37987</v>
      </c>
      <c r="H1" s="447" t="n">
        <v>38353</v>
      </c>
      <c r="I1" s="447" t="n">
        <v>38718</v>
      </c>
      <c r="J1" s="447" t="n">
        <v>39083</v>
      </c>
      <c r="K1" s="447" t="n">
        <v>39448</v>
      </c>
      <c r="L1" s="447" t="n">
        <v>39814</v>
      </c>
      <c r="M1" s="447" t="n">
        <v>40179</v>
      </c>
      <c r="N1" s="447" t="n">
        <v>40544</v>
      </c>
      <c r="O1" s="447" t="n">
        <v>40909</v>
      </c>
      <c r="P1" s="447" t="n">
        <v>41275</v>
      </c>
      <c r="Q1" s="447" t="n">
        <v>41640</v>
      </c>
      <c r="R1" s="447" t="n">
        <v>42005</v>
      </c>
      <c r="S1" s="447" t="n">
        <v>42370</v>
      </c>
      <c r="T1" s="447" t="n">
        <v>42736</v>
      </c>
      <c r="U1" s="447" t="n">
        <v>43101</v>
      </c>
      <c r="V1" s="447" t="n">
        <v>43466</v>
      </c>
      <c r="W1" s="447" t="n">
        <v>43831</v>
      </c>
      <c r="X1" s="447" t="n">
        <v>44197</v>
      </c>
      <c r="Y1" s="447" t="n">
        <v>44562</v>
      </c>
      <c r="Z1" s="447" t="n">
        <v>44927</v>
      </c>
      <c r="AA1" s="447" t="n">
        <v>45292</v>
      </c>
      <c r="AB1" s="448"/>
      <c r="AC1" s="449" t="s">
        <v>438</v>
      </c>
      <c r="AD1" s="449" t="s">
        <v>439</v>
      </c>
      <c r="AE1" s="450" t="s">
        <v>440</v>
      </c>
      <c r="AF1" s="449" t="s">
        <v>441</v>
      </c>
      <c r="AG1" s="449" t="s">
        <v>442</v>
      </c>
    </row>
    <row r="2" customFormat="false" ht="12.75" hidden="false" customHeight="false" outlineLevel="0" collapsed="false">
      <c r="A2" s="446"/>
      <c r="B2" s="451" t="n">
        <f aca="false">+[1]data1cf!A2</f>
        <v>-65248.0456975457</v>
      </c>
      <c r="C2" s="451" t="n">
        <f aca="false">+[1]data1cf!B2</f>
        <v>238.886756855287</v>
      </c>
      <c r="D2" s="451" t="n">
        <f aca="false">+[1]data1cf!C2</f>
        <v>6645.53589281355</v>
      </c>
      <c r="E2" s="451" t="n">
        <f aca="false">+[1]data1cf!D2</f>
        <v>6610.25322978603</v>
      </c>
      <c r="F2" s="451" t="n">
        <f aca="false">+[1]data1cf!E2</f>
        <v>6589.44038998608</v>
      </c>
      <c r="G2" s="451" t="n">
        <f aca="false">+[1]data1cf!F2</f>
        <v>6613.95210276304</v>
      </c>
      <c r="H2" s="451" t="n">
        <f aca="false">+[1]data1cf!G2</f>
        <v>6451.10833449759</v>
      </c>
      <c r="I2" s="451" t="n">
        <f aca="false">+[1]data1cf!H2</f>
        <v>6428.21985157617</v>
      </c>
      <c r="J2" s="451" t="n">
        <f aca="false">+[1]data1cf!I2</f>
        <v>6608.29948001042</v>
      </c>
      <c r="K2" s="451" t="n">
        <f aca="false">+[1]data1cf!J2</f>
        <v>6838.08149870036</v>
      </c>
      <c r="L2" s="451" t="n">
        <f aca="false">+[1]data1cf!K2</f>
        <v>6968.17603247413</v>
      </c>
      <c r="M2" s="451" t="n">
        <f aca="false">+[1]data1cf!L2</f>
        <v>7154.15434404684</v>
      </c>
      <c r="N2" s="451" t="n">
        <f aca="false">+[1]data1cf!M2</f>
        <v>7316.85076252986</v>
      </c>
      <c r="O2" s="451" t="n">
        <f aca="false">+[1]data1cf!N2</f>
        <v>7535.26044831308</v>
      </c>
      <c r="P2" s="451" t="n">
        <f aca="false">+[1]data1cf!O2</f>
        <v>8766.38426044072</v>
      </c>
      <c r="Q2" s="451" t="n">
        <f aca="false">+[1]data1cf!P2</f>
        <v>9987.71270000334</v>
      </c>
      <c r="R2" s="451" t="n">
        <f aca="false">+[1]data1cf!Q2</f>
        <v>8155.59124393523</v>
      </c>
      <c r="S2" s="451" t="n">
        <f aca="false">+[1]data1cf!R2</f>
        <v>6326.46873776801</v>
      </c>
      <c r="T2" s="451" t="n">
        <f aca="false">+[1]data1cf!S2</f>
        <v>6364.82523898706</v>
      </c>
      <c r="U2" s="451" t="n">
        <f aca="false">+[1]data1cf!T2</f>
        <v>6399.63498161261</v>
      </c>
      <c r="V2" s="451" t="n">
        <f aca="false">+[1]data1cf!U2</f>
        <v>5148.39244441746</v>
      </c>
      <c r="W2" s="451" t="n">
        <f aca="false">+[1]data1cf!V2</f>
        <v>0</v>
      </c>
      <c r="X2" s="451" t="n">
        <f aca="false">+[1]data1cf!W2</f>
        <v>0</v>
      </c>
      <c r="Y2" s="451" t="n">
        <f aca="false">+[1]data1cf!X2</f>
        <v>0</v>
      </c>
      <c r="Z2" s="451" t="n">
        <f aca="false">+[1]data1cf!Y2</f>
        <v>0</v>
      </c>
      <c r="AA2" s="451" t="n">
        <f aca="false">+[1]data1cf!Z2</f>
        <v>0</v>
      </c>
      <c r="AB2" s="451"/>
      <c r="AC2" s="452" t="n">
        <f aca="false">XNPV(0.1,B2:AA2,$B$1:$AA$1)</f>
        <v>-12682.6131216246</v>
      </c>
      <c r="AD2" s="452" t="n">
        <f aca="false">SUMPRODUCT(B2:AA2,$B$1010:$AA$1010)</f>
        <v>6898.36561481592</v>
      </c>
      <c r="AE2" s="453" t="n">
        <f aca="false">SUMPRODUCT(B2:AA2,$B$1012:$AA$1012)</f>
        <v>-2571.3872671659</v>
      </c>
      <c r="AF2" s="454" t="n">
        <f aca="false">XIRR(B2:AA2,$B$1:$AA$1)</f>
        <v>0.0732576573629381</v>
      </c>
      <c r="AG2" s="455" t="n">
        <f aca="false">1-EXP(-(1/0.25)*(AD2/ABS($AD$1010)))</f>
        <v>0.684116929061925</v>
      </c>
    </row>
    <row r="3" customFormat="false" ht="12.75" hidden="false" customHeight="false" outlineLevel="0" collapsed="false">
      <c r="A3" s="446"/>
      <c r="B3" s="451" t="n">
        <f aca="false">+[1]data1cf!A3</f>
        <v>-47113.389984056</v>
      </c>
      <c r="C3" s="451" t="n">
        <f aca="false">+[1]data1cf!B3</f>
        <v>3938.69201353788</v>
      </c>
      <c r="D3" s="451" t="n">
        <f aca="false">+[1]data1cf!C3</f>
        <v>8550.22344779543</v>
      </c>
      <c r="E3" s="451" t="n">
        <f aca="false">+[1]data1cf!D3</f>
        <v>8520.78083047848</v>
      </c>
      <c r="F3" s="451" t="n">
        <f aca="false">+[1]data1cf!E3</f>
        <v>8501.66739308097</v>
      </c>
      <c r="G3" s="451" t="n">
        <f aca="false">+[1]data1cf!F3</f>
        <v>8525.79957868659</v>
      </c>
      <c r="H3" s="451" t="n">
        <f aca="false">+[1]data1cf!G3</f>
        <v>8393.24079601094</v>
      </c>
      <c r="I3" s="451" t="n">
        <f aca="false">+[1]data1cf!H3</f>
        <v>8372.24979956957</v>
      </c>
      <c r="J3" s="451" t="n">
        <f aca="false">+[1]data1cf!I3</f>
        <v>8497.68123859425</v>
      </c>
      <c r="K3" s="451" t="n">
        <f aca="false">+[1]data1cf!J3</f>
        <v>8669.50400616303</v>
      </c>
      <c r="L3" s="451" t="n">
        <f aca="false">+[1]data1cf!K3</f>
        <v>8747.92203421748</v>
      </c>
      <c r="M3" s="451" t="n">
        <f aca="false">+[1]data1cf!L3</f>
        <v>8877.18635967853</v>
      </c>
      <c r="N3" s="451" t="n">
        <f aca="false">+[1]data1cf!M3</f>
        <v>8989.48889540202</v>
      </c>
      <c r="O3" s="451" t="n">
        <f aca="false">+[1]data1cf!N3</f>
        <v>9152.5056967222</v>
      </c>
      <c r="P3" s="451" t="n">
        <f aca="false">+[1]data1cf!O3</f>
        <v>10025.3272168643</v>
      </c>
      <c r="Q3" s="451" t="n">
        <f aca="false">+[1]data1cf!P3</f>
        <v>10901.5519917218</v>
      </c>
      <c r="R3" s="451" t="n">
        <f aca="false">+[1]data1cf!Q3</f>
        <v>9572.81502007515</v>
      </c>
      <c r="S3" s="451" t="n">
        <f aca="false">+[1]data1cf!R3</f>
        <v>8246.06875259738</v>
      </c>
      <c r="T3" s="451" t="n">
        <f aca="false">+[1]data1cf!S3</f>
        <v>8267.5854506647</v>
      </c>
      <c r="U3" s="451" t="n">
        <f aca="false">+[1]data1cf!T3</f>
        <v>8286.35577850856</v>
      </c>
      <c r="V3" s="451" t="n">
        <f aca="false">+[1]data1cf!U3</f>
        <v>7376.32064889674</v>
      </c>
      <c r="W3" s="451" t="n">
        <f aca="false">+[1]data1cf!V3</f>
        <v>0</v>
      </c>
      <c r="X3" s="451" t="n">
        <f aca="false">+[1]data1cf!W3</f>
        <v>0</v>
      </c>
      <c r="Y3" s="451" t="n">
        <f aca="false">+[1]data1cf!X3</f>
        <v>0</v>
      </c>
      <c r="Z3" s="451" t="n">
        <f aca="false">+[1]data1cf!Y3</f>
        <v>0</v>
      </c>
      <c r="AA3" s="451" t="n">
        <f aca="false">+[1]data1cf!Z3</f>
        <v>0</v>
      </c>
      <c r="AB3" s="451"/>
      <c r="AC3" s="452" t="n">
        <f aca="false">XNPV(0.1,B3:AA3,$B$1:$AA$1)</f>
        <v>22574.3212503419</v>
      </c>
      <c r="AD3" s="452" t="n">
        <f aca="false">SUMPRODUCT(B3:AA3,$B$1010:$AA$1010)</f>
        <v>47205.5857883288</v>
      </c>
      <c r="AE3" s="453" t="n">
        <f aca="false">SUMPRODUCT(B3:AA3,$B$1012:$AA$1012)</f>
        <v>35342.255672136</v>
      </c>
      <c r="AF3" s="454" t="n">
        <f aca="false">XIRR(B3:AA3,$B$1:$AA$1)</f>
        <v>0.160306649198584</v>
      </c>
      <c r="AG3" s="455" t="n">
        <f aca="false">1-EXP(-(1/0.25)*(AD3/ABS($AD$1010)))</f>
        <v>0.999623942934417</v>
      </c>
    </row>
    <row r="4" customFormat="false" ht="12.75" hidden="false" customHeight="false" outlineLevel="0" collapsed="false">
      <c r="A4" s="446"/>
      <c r="B4" s="451" t="n">
        <f aca="false">+[1]data1cf!A4</f>
        <v>-63833.5977371996</v>
      </c>
      <c r="C4" s="451" t="n">
        <f aca="false">+[1]data1cf!B4</f>
        <v>527.460308053143</v>
      </c>
      <c r="D4" s="451" t="n">
        <f aca="false">+[1]data1cf!C4</f>
        <v>6794.09572597526</v>
      </c>
      <c r="E4" s="451" t="n">
        <f aca="false">+[1]data1cf!D4</f>
        <v>6759.26856874137</v>
      </c>
      <c r="F4" s="451" t="n">
        <f aca="false">+[1]data1cf!E4</f>
        <v>6738.58827715739</v>
      </c>
      <c r="G4" s="451" t="n">
        <f aca="false">+[1]data1cf!F4</f>
        <v>6763.07038796992</v>
      </c>
      <c r="H4" s="451" t="n">
        <f aca="false">+[1]data1cf!G4</f>
        <v>6602.58875642068</v>
      </c>
      <c r="I4" s="451" t="n">
        <f aca="false">+[1]data1cf!H4</f>
        <v>6579.84827167049</v>
      </c>
      <c r="J4" s="451" t="n">
        <f aca="false">+[1]data1cf!I4</f>
        <v>6755.66550762992</v>
      </c>
      <c r="K4" s="451" t="n">
        <f aca="false">+[1]data1cf!J4</f>
        <v>6980.92688110735</v>
      </c>
      <c r="L4" s="451" t="n">
        <f aca="false">+[1]data1cf!K4</f>
        <v>7106.99080469102</v>
      </c>
      <c r="M4" s="451" t="n">
        <f aca="false">+[1]data1cf!L4</f>
        <v>7288.54559793252</v>
      </c>
      <c r="N4" s="451" t="n">
        <f aca="false">+[1]data1cf!M4</f>
        <v>7447.3114469132</v>
      </c>
      <c r="O4" s="451" t="n">
        <f aca="false">+[1]data1cf!N4</f>
        <v>7661.40065627357</v>
      </c>
      <c r="P4" s="451" t="n">
        <f aca="false">+[1]data1cf!O4</f>
        <v>8864.57797997081</v>
      </c>
      <c r="Q4" s="451" t="n">
        <f aca="false">+[1]data1cf!P4</f>
        <v>10058.9893838664</v>
      </c>
      <c r="R4" s="451" t="n">
        <f aca="false">+[1]data1cf!Q4</f>
        <v>8266.13038574116</v>
      </c>
      <c r="S4" s="451" t="n">
        <f aca="false">+[1]data1cf!R4</f>
        <v>6476.1916974179</v>
      </c>
      <c r="T4" s="451" t="n">
        <f aca="false">+[1]data1cf!S4</f>
        <v>6513.23474523608</v>
      </c>
      <c r="U4" s="451" t="n">
        <f aca="false">+[1]data1cf!T4</f>
        <v>6546.79346231797</v>
      </c>
      <c r="V4" s="451" t="n">
        <f aca="false">+[1]data1cf!U4</f>
        <v>5322.16406459103</v>
      </c>
      <c r="W4" s="451" t="n">
        <f aca="false">+[1]data1cf!V4</f>
        <v>0</v>
      </c>
      <c r="X4" s="451" t="n">
        <f aca="false">+[1]data1cf!W4</f>
        <v>0</v>
      </c>
      <c r="Y4" s="451" t="n">
        <f aca="false">+[1]data1cf!X4</f>
        <v>0</v>
      </c>
      <c r="Z4" s="451" t="n">
        <f aca="false">+[1]data1cf!Y4</f>
        <v>0</v>
      </c>
      <c r="AA4" s="451" t="n">
        <f aca="false">+[1]data1cf!Z4</f>
        <v>0</v>
      </c>
      <c r="AB4" s="451"/>
      <c r="AC4" s="452" t="n">
        <f aca="false">XNPV(0.1,B4:AA4,$B$1:$AA$1)</f>
        <v>-9932.67953047372</v>
      </c>
      <c r="AD4" s="452" t="n">
        <f aca="false">SUMPRODUCT(B4:AA4,$B$1010:$AA$1010)</f>
        <v>10042.2061300364</v>
      </c>
      <c r="AE4" s="453" t="n">
        <f aca="false">SUMPRODUCT(B4:AA4,$B$1012:$AA$1012)</f>
        <v>385.7615076461</v>
      </c>
      <c r="AF4" s="454" t="n">
        <f aca="false">XIRR(B4:AA4,$B$1:$AA$1)</f>
        <v>0.0787509142711803</v>
      </c>
      <c r="AG4" s="455" t="n">
        <f aca="false">1-EXP(-(1/0.25)*(AD4/ABS($AD$1010)))</f>
        <v>0.813171990149663</v>
      </c>
    </row>
    <row r="5" customFormat="false" ht="12.75" hidden="false" customHeight="false" outlineLevel="0" collapsed="false">
      <c r="A5" s="446"/>
      <c r="B5" s="451" t="n">
        <f aca="false">+[1]data1cf!A5</f>
        <v>-66991.2489595382</v>
      </c>
      <c r="C5" s="451" t="n">
        <f aca="false">+[1]data1cf!B5</f>
        <v>-116.758957851527</v>
      </c>
      <c r="D5" s="451" t="n">
        <f aca="false">+[1]data1cf!C5</f>
        <v>6462.44680574303</v>
      </c>
      <c r="E5" s="451" t="n">
        <f aca="false">+[1]data1cf!D5</f>
        <v>6426.60276526817</v>
      </c>
      <c r="F5" s="451" t="n">
        <f aca="false">+[1]data1cf!E5</f>
        <v>6405.62656952377</v>
      </c>
      <c r="G5" s="451" t="n">
        <f aca="false">+[1]data1cf!F5</f>
        <v>6430.17476454851</v>
      </c>
      <c r="H5" s="451" t="n">
        <f aca="false">+[1]data1cf!G5</f>
        <v>6264.41983620901</v>
      </c>
      <c r="I5" s="451" t="n">
        <f aca="false">+[1]data1cf!H5</f>
        <v>6241.34895640762</v>
      </c>
      <c r="J5" s="451" t="n">
        <f aca="false">+[1]data1cf!I5</f>
        <v>6426.68167062115</v>
      </c>
      <c r="K5" s="451" t="n">
        <f aca="false">+[1]data1cf!J5</f>
        <v>6662.03505262855</v>
      </c>
      <c r="L5" s="451" t="n">
        <f aca="false">+[1]data1cf!K5</f>
        <v>6797.09701753317</v>
      </c>
      <c r="M5" s="451" t="n">
        <f aca="false">+[1]data1cf!L5</f>
        <v>6988.52699067322</v>
      </c>
      <c r="N5" s="451" t="n">
        <f aca="false">+[1]data1cf!M5</f>
        <v>7156.06754748449</v>
      </c>
      <c r="O5" s="451" t="n">
        <f aca="false">+[1]data1cf!N5</f>
        <v>7379.80190324835</v>
      </c>
      <c r="P5" s="451" t="n">
        <f aca="false">+[1]data1cf!O5</f>
        <v>8645.36771052808</v>
      </c>
      <c r="Q5" s="451" t="n">
        <f aca="false">+[1]data1cf!P5</f>
        <v>9899.86942029466</v>
      </c>
      <c r="R5" s="451" t="n">
        <f aca="false">+[1]data1cf!Q5</f>
        <v>8019.35986747173</v>
      </c>
      <c r="S5" s="451" t="n">
        <f aca="false">+[1]data1cf!R5</f>
        <v>6141.94618269781</v>
      </c>
      <c r="T5" s="451" t="n">
        <f aca="false">+[1]data1cf!S5</f>
        <v>6181.92141879936</v>
      </c>
      <c r="U5" s="451" t="n">
        <f aca="false">+[1]data1cf!T5</f>
        <v>6218.27295855685</v>
      </c>
      <c r="V5" s="451" t="n">
        <f aca="false">+[1]data1cf!U5</f>
        <v>4934.23168091068</v>
      </c>
      <c r="W5" s="451" t="n">
        <f aca="false">+[1]data1cf!V5</f>
        <v>0</v>
      </c>
      <c r="X5" s="451" t="n">
        <f aca="false">+[1]data1cf!W5</f>
        <v>0</v>
      </c>
      <c r="Y5" s="451" t="n">
        <f aca="false">+[1]data1cf!X5</f>
        <v>0</v>
      </c>
      <c r="Z5" s="451" t="n">
        <f aca="false">+[1]data1cf!Y5</f>
        <v>0</v>
      </c>
      <c r="AA5" s="451" t="n">
        <f aca="false">+[1]data1cf!Z5</f>
        <v>0</v>
      </c>
      <c r="AB5" s="451"/>
      <c r="AC5" s="452" t="n">
        <f aca="false">XNPV(0.1,B5:AA5,$B$1:$AA$1)</f>
        <v>-16071.7043718849</v>
      </c>
      <c r="AD5" s="452" t="n">
        <f aca="false">SUMPRODUCT(B5:AA5,$B$1010:$AA$1010)</f>
        <v>3023.81300138784</v>
      </c>
      <c r="AE5" s="453" t="n">
        <f aca="false">SUMPRODUCT(B5:AA5,$B$1012:$AA$1012)</f>
        <v>-6215.85601749622</v>
      </c>
      <c r="AF5" s="454" t="n">
        <f aca="false">XIRR(B5:AA5,$B$1:$AA$1)</f>
        <v>0.0666852381150871</v>
      </c>
      <c r="AG5" s="455" t="n">
        <f aca="false">1-EXP(-(1/0.25)*(AD5/ABS($AD$1010)))</f>
        <v>0.396574604248047</v>
      </c>
    </row>
    <row r="6" customFormat="false" ht="12.75" hidden="false" customHeight="false" outlineLevel="0" collapsed="false">
      <c r="A6" s="446"/>
      <c r="B6" s="451" t="n">
        <f aca="false">+[1]data1cf!A6</f>
        <v>-52551.2759829359</v>
      </c>
      <c r="C6" s="451" t="n">
        <f aca="false">+[1]data1cf!B6</f>
        <v>2829.2626688754</v>
      </c>
      <c r="D6" s="451" t="n">
        <f aca="false">+[1]data1cf!C6</f>
        <v>7979.08088236078</v>
      </c>
      <c r="E6" s="451" t="n">
        <f aca="false">+[1]data1cf!D6</f>
        <v>7947.887059876</v>
      </c>
      <c r="F6" s="451" t="n">
        <f aca="false">+[1]data1cf!E6</f>
        <v>7928.26403703739</v>
      </c>
      <c r="G6" s="451" t="n">
        <f aca="false">+[1]data1cf!F6</f>
        <v>7952.51002824947</v>
      </c>
      <c r="H6" s="451" t="n">
        <f aca="false">+[1]data1cf!G6</f>
        <v>7810.86994280652</v>
      </c>
      <c r="I6" s="451" t="n">
        <f aca="false">+[1]data1cf!H6</f>
        <v>7789.30996312519</v>
      </c>
      <c r="J6" s="451" t="n">
        <f aca="false">+[1]data1cf!I6</f>
        <v>7931.12829301507</v>
      </c>
      <c r="K6" s="451" t="n">
        <f aca="false">+[1]data1cf!J6</f>
        <v>8120.3308115511</v>
      </c>
      <c r="L6" s="451" t="n">
        <f aca="false">+[1]data1cf!K6</f>
        <v>8214.24463678867</v>
      </c>
      <c r="M6" s="451" t="n">
        <f aca="false">+[1]data1cf!L6</f>
        <v>8360.51530611915</v>
      </c>
      <c r="N6" s="451" t="n">
        <f aca="false">+[1]data1cf!M6</f>
        <v>8487.92902971501</v>
      </c>
      <c r="O6" s="451" t="n">
        <f aca="false">+[1]data1cf!N6</f>
        <v>8667.55602731451</v>
      </c>
      <c r="P6" s="451" t="n">
        <f aca="false">+[1]data1cf!O6</f>
        <v>9647.8186286515</v>
      </c>
      <c r="Q6" s="451" t="n">
        <f aca="false">+[1]data1cf!P6</f>
        <v>10627.5267238494</v>
      </c>
      <c r="R6" s="451" t="n">
        <f aca="false">+[1]data1cf!Q6</f>
        <v>9147.8440996833</v>
      </c>
      <c r="S6" s="451" t="n">
        <f aca="false">+[1]data1cf!R6</f>
        <v>7670.45451381558</v>
      </c>
      <c r="T6" s="451" t="n">
        <f aca="false">+[1]data1cf!S6</f>
        <v>7697.0208213836</v>
      </c>
      <c r="U6" s="451" t="n">
        <f aca="false">+[1]data1cf!T6</f>
        <v>7720.60075302968</v>
      </c>
      <c r="V6" s="451" t="n">
        <f aca="false">+[1]data1cf!U6</f>
        <v>6708.25064078324</v>
      </c>
      <c r="W6" s="451" t="n">
        <f aca="false">+[1]data1cf!V6</f>
        <v>0</v>
      </c>
      <c r="X6" s="451" t="n">
        <f aca="false">+[1]data1cf!W6</f>
        <v>0</v>
      </c>
      <c r="Y6" s="451" t="n">
        <f aca="false">+[1]data1cf!X6</f>
        <v>0</v>
      </c>
      <c r="Z6" s="451" t="n">
        <f aca="false">+[1]data1cf!Y6</f>
        <v>0</v>
      </c>
      <c r="AA6" s="451" t="n">
        <f aca="false">+[1]data1cf!Z6</f>
        <v>0</v>
      </c>
      <c r="AB6" s="451"/>
      <c r="AC6" s="452" t="n">
        <f aca="false">XNPV(0.1,B6:AA6,$B$1:$AA$1)</f>
        <v>12002.1222070412</v>
      </c>
      <c r="AD6" s="452" t="n">
        <f aca="false">SUMPRODUCT(B6:AA6,$B$1010:$AA$1010)</f>
        <v>35119.000208859</v>
      </c>
      <c r="AE6" s="453" t="n">
        <f aca="false">SUMPRODUCT(B6:AA6,$B$1012:$AA$1012)</f>
        <v>23973.4118758461</v>
      </c>
      <c r="AF6" s="454" t="n">
        <f aca="false">XIRR(B6:AA6,$B$1:$AA$1)</f>
        <v>0.129476168816016</v>
      </c>
      <c r="AG6" s="455" t="n">
        <f aca="false">1-EXP(-(1/0.25)*(AD6/ABS($AD$1010)))</f>
        <v>0.997167755961013</v>
      </c>
    </row>
    <row r="7" customFormat="false" ht="12.75" hidden="false" customHeight="false" outlineLevel="0" collapsed="false">
      <c r="A7" s="446"/>
      <c r="B7" s="451" t="n">
        <f aca="false">+[1]data1cf!A7</f>
        <v>-52456.463568556</v>
      </c>
      <c r="C7" s="451" t="n">
        <f aca="false">+[1]data1cf!B7</f>
        <v>2848.60615543857</v>
      </c>
      <c r="D7" s="451" t="n">
        <f aca="false">+[1]data1cf!C7</f>
        <v>7989.03905463492</v>
      </c>
      <c r="E7" s="451" t="n">
        <f aca="false">+[1]data1cf!D7</f>
        <v>7957.87576533711</v>
      </c>
      <c r="F7" s="451" t="n">
        <f aca="false">+[1]data1cf!E7</f>
        <v>7938.26162738983</v>
      </c>
      <c r="G7" s="451" t="n">
        <f aca="false">+[1]data1cf!F7</f>
        <v>7962.50563434104</v>
      </c>
      <c r="H7" s="451" t="n">
        <f aca="false">+[1]data1cf!G7</f>
        <v>7821.02388620808</v>
      </c>
      <c r="I7" s="451" t="n">
        <f aca="false">+[1]data1cf!H7</f>
        <v>7799.47382705006</v>
      </c>
      <c r="J7" s="451" t="n">
        <f aca="false">+[1]data1cf!I7</f>
        <v>7941.00644284304</v>
      </c>
      <c r="K7" s="451" t="n">
        <f aca="false">+[1]data1cf!J7</f>
        <v>8129.90593624194</v>
      </c>
      <c r="L7" s="451" t="n">
        <f aca="false">+[1]data1cf!K7</f>
        <v>8223.54958407161</v>
      </c>
      <c r="M7" s="451" t="n">
        <f aca="false">+[1]data1cf!L7</f>
        <v>8369.52373881491</v>
      </c>
      <c r="N7" s="451" t="n">
        <f aca="false">+[1]data1cf!M7</f>
        <v>8496.67399086933</v>
      </c>
      <c r="O7" s="451" t="n">
        <f aca="false">+[1]data1cf!N7</f>
        <v>8676.01138092413</v>
      </c>
      <c r="P7" s="451" t="n">
        <f aca="false">+[1]data1cf!O7</f>
        <v>9654.40069026606</v>
      </c>
      <c r="Q7" s="451" t="n">
        <f aca="false">+[1]data1cf!P7</f>
        <v>10632.3044991197</v>
      </c>
      <c r="R7" s="451" t="n">
        <f aca="false">+[1]data1cf!Q7</f>
        <v>9155.25369212638</v>
      </c>
      <c r="S7" s="451" t="n">
        <f aca="false">+[1]data1cf!R7</f>
        <v>7680.49065207622</v>
      </c>
      <c r="T7" s="451" t="n">
        <f aca="false">+[1]data1cf!S7</f>
        <v>7706.96891703567</v>
      </c>
      <c r="U7" s="451" t="n">
        <f aca="false">+[1]data1cf!T7</f>
        <v>7730.46499069929</v>
      </c>
      <c r="V7" s="451" t="n">
        <f aca="false">+[1]data1cf!U7</f>
        <v>6719.89879421209</v>
      </c>
      <c r="W7" s="451" t="n">
        <f aca="false">+[1]data1cf!V7</f>
        <v>0</v>
      </c>
      <c r="X7" s="451" t="n">
        <f aca="false">+[1]data1cf!W7</f>
        <v>0</v>
      </c>
      <c r="Y7" s="451" t="n">
        <f aca="false">+[1]data1cf!X7</f>
        <v>0</v>
      </c>
      <c r="Z7" s="451" t="n">
        <f aca="false">+[1]data1cf!Y7</f>
        <v>0</v>
      </c>
      <c r="AA7" s="451" t="n">
        <f aca="false">+[1]data1cf!Z7</f>
        <v>0</v>
      </c>
      <c r="AB7" s="451"/>
      <c r="AC7" s="452" t="n">
        <f aca="false">XNPV(0.1,B7:AA7,$B$1:$AA$1)</f>
        <v>12186.4540810095</v>
      </c>
      <c r="AD7" s="452" t="n">
        <f aca="false">SUMPRODUCT(B7:AA7,$B$1010:$AA$1010)</f>
        <v>35329.7362119003</v>
      </c>
      <c r="AE7" s="453" t="n">
        <f aca="false">SUMPRODUCT(B7:AA7,$B$1012:$AA$1012)</f>
        <v>24171.6336718263</v>
      </c>
      <c r="AF7" s="454" t="n">
        <f aca="false">XIRR(B7:AA7,$B$1:$AA$1)</f>
        <v>0.129969453538231</v>
      </c>
      <c r="AG7" s="455" t="n">
        <f aca="false">1-EXP(-(1/0.25)*(AD7/ABS($AD$1010)))</f>
        <v>0.997265727092902</v>
      </c>
    </row>
    <row r="8" customFormat="false" ht="12.75" hidden="false" customHeight="false" outlineLevel="0" collapsed="false">
      <c r="A8" s="446"/>
      <c r="B8" s="451" t="n">
        <f aca="false">+[1]data1cf!A8</f>
        <v>-64639.7580273513</v>
      </c>
      <c r="C8" s="451" t="n">
        <f aca="false">+[1]data1cf!B8</f>
        <v>362.988694896842</v>
      </c>
      <c r="D8" s="451" t="n">
        <f aca="false">+[1]data1cf!C8</f>
        <v>6709.42450330459</v>
      </c>
      <c r="E8" s="451" t="n">
        <f aca="false">+[1]data1cf!D8</f>
        <v>6674.3377319364</v>
      </c>
      <c r="F8" s="451" t="n">
        <f aca="false">+[1]data1cf!E8</f>
        <v>6653.58189490202</v>
      </c>
      <c r="G8" s="451" t="n">
        <f aca="false">+[1]data1cf!F8</f>
        <v>6678.08087726363</v>
      </c>
      <c r="H8" s="451" t="n">
        <f aca="false">+[1]data1cf!G8</f>
        <v>6516.25295311553</v>
      </c>
      <c r="I8" s="451" t="n">
        <f aca="false">+[1]data1cf!H8</f>
        <v>6493.42811726016</v>
      </c>
      <c r="J8" s="451" t="n">
        <f aca="false">+[1]data1cf!I8</f>
        <v>6671.67469077783</v>
      </c>
      <c r="K8" s="451" t="n">
        <f aca="false">+[1]data1cf!J8</f>
        <v>6899.51259217169</v>
      </c>
      <c r="L8" s="451" t="n">
        <f aca="false">+[1]data1cf!K8</f>
        <v>7027.87374970916</v>
      </c>
      <c r="M8" s="451" t="n">
        <f aca="false">+[1]data1cf!L8</f>
        <v>7211.94971369806</v>
      </c>
      <c r="N8" s="451" t="n">
        <f aca="false">+[1]data1cf!M8</f>
        <v>7372.95577874841</v>
      </c>
      <c r="O8" s="451" t="n">
        <f aca="false">+[1]data1cf!N8</f>
        <v>7589.50743043559</v>
      </c>
      <c r="P8" s="451" t="n">
        <f aca="false">+[1]data1cf!O8</f>
        <v>8808.61276976394</v>
      </c>
      <c r="Q8" s="451" t="n">
        <f aca="false">+[1]data1cf!P8</f>
        <v>10018.3654558358</v>
      </c>
      <c r="R8" s="451" t="n">
        <f aca="false">+[1]data1cf!Q8</f>
        <v>8203.1289398558</v>
      </c>
      <c r="S8" s="451" t="n">
        <f aca="false">+[1]data1cf!R8</f>
        <v>6390.85755436169</v>
      </c>
      <c r="T8" s="451" t="n">
        <f aca="false">+[1]data1cf!S8</f>
        <v>6428.64920092965</v>
      </c>
      <c r="U8" s="451" t="n">
        <f aca="false">+[1]data1cf!T8</f>
        <v>6462.92093619499</v>
      </c>
      <c r="V8" s="451" t="n">
        <f aca="false">+[1]data1cf!U8</f>
        <v>5223.1234610011</v>
      </c>
      <c r="W8" s="451" t="n">
        <f aca="false">+[1]data1cf!V8</f>
        <v>0</v>
      </c>
      <c r="X8" s="451" t="n">
        <f aca="false">+[1]data1cf!W8</f>
        <v>0</v>
      </c>
      <c r="Y8" s="451" t="n">
        <f aca="false">+[1]data1cf!X8</f>
        <v>0</v>
      </c>
      <c r="Z8" s="451" t="n">
        <f aca="false">+[1]data1cf!Y8</f>
        <v>0</v>
      </c>
      <c r="AA8" s="451" t="n">
        <f aca="false">+[1]data1cf!Z8</f>
        <v>0</v>
      </c>
      <c r="AB8" s="451"/>
      <c r="AC8" s="452" t="n">
        <f aca="false">XNPV(0.1,B8:AA8,$B$1:$AA$1)</f>
        <v>-11499.995772492</v>
      </c>
      <c r="AD8" s="452" t="n">
        <f aca="false">SUMPRODUCT(B8:AA8,$B$1010:$AA$1010)</f>
        <v>8250.38384106324</v>
      </c>
      <c r="AE8" s="453" t="n">
        <f aca="false">SUMPRODUCT(B8:AA8,$B$1012:$AA$1012)</f>
        <v>-1299.65639471408</v>
      </c>
      <c r="AF8" s="454" t="n">
        <f aca="false">XIRR(B8:AA8,$B$1:$AA$1)</f>
        <v>0.0756016372026978</v>
      </c>
      <c r="AG8" s="455" t="n">
        <f aca="false">1-EXP(-(1/0.25)*(AD8/ABS($AD$1010)))</f>
        <v>0.747978278742046</v>
      </c>
    </row>
    <row r="9" customFormat="false" ht="12.75" hidden="false" customHeight="false" outlineLevel="0" collapsed="false">
      <c r="A9" s="446"/>
      <c r="B9" s="451" t="n">
        <f aca="false">+[1]data1cf!A9</f>
        <v>-61131.9890946215</v>
      </c>
      <c r="C9" s="451" t="n">
        <f aca="false">+[1]data1cf!B9</f>
        <v>1078.63845089898</v>
      </c>
      <c r="D9" s="451" t="n">
        <f aca="false">+[1]data1cf!C9</f>
        <v>7077.84637673185</v>
      </c>
      <c r="E9" s="451" t="n">
        <f aca="false">+[1]data1cf!D9</f>
        <v>7043.88923976276</v>
      </c>
      <c r="F9" s="451" t="n">
        <f aca="false">+[1]data1cf!E9</f>
        <v>7023.46211649307</v>
      </c>
      <c r="G9" s="451" t="n">
        <f aca="false">+[1]data1cf!F9</f>
        <v>7047.88768728066</v>
      </c>
      <c r="H9" s="451" t="n">
        <f aca="false">+[1]data1cf!G9</f>
        <v>6891.91775863345</v>
      </c>
      <c r="I9" s="451" t="n">
        <f aca="false">+[1]data1cf!H9</f>
        <v>6869.45995175455</v>
      </c>
      <c r="J9" s="451" t="n">
        <f aca="false">+[1]data1cf!I9</f>
        <v>7037.13597879649</v>
      </c>
      <c r="K9" s="451" t="n">
        <f aca="false">+[1]data1cf!J9</f>
        <v>7253.76287824694</v>
      </c>
      <c r="L9" s="451" t="n">
        <f aca="false">+[1]data1cf!K9</f>
        <v>7372.12829921358</v>
      </c>
      <c r="M9" s="451" t="n">
        <f aca="false">+[1]data1cf!L9</f>
        <v>7545.23413166668</v>
      </c>
      <c r="N9" s="451" t="n">
        <f aca="false">+[1]data1cf!M9</f>
        <v>7696.49255666604</v>
      </c>
      <c r="O9" s="451" t="n">
        <f aca="false">+[1]data1cf!N9</f>
        <v>7902.32961623284</v>
      </c>
      <c r="P9" s="451" t="n">
        <f aca="false">+[1]data1cf!O9</f>
        <v>9052.12888941856</v>
      </c>
      <c r="Q9" s="451" t="n">
        <f aca="false">+[1]data1cf!P9</f>
        <v>10195.12850707</v>
      </c>
      <c r="R9" s="451" t="n">
        <f aca="false">+[1]data1cf!Q9</f>
        <v>8477.26116553527</v>
      </c>
      <c r="S9" s="451" t="n">
        <f aca="false">+[1]data1cf!R9</f>
        <v>6762.16393048868</v>
      </c>
      <c r="T9" s="451" t="n">
        <f aca="false">+[1]data1cf!S9</f>
        <v>6796.69827020382</v>
      </c>
      <c r="U9" s="451" t="n">
        <f aca="false">+[1]data1cf!T9</f>
        <v>6827.86751696541</v>
      </c>
      <c r="V9" s="451" t="n">
        <f aca="false">+[1]data1cf!U9</f>
        <v>5654.06946094152</v>
      </c>
      <c r="W9" s="451" t="n">
        <f aca="false">+[1]data1cf!V9</f>
        <v>0</v>
      </c>
      <c r="X9" s="451" t="n">
        <f aca="false">+[1]data1cf!W9</f>
        <v>0</v>
      </c>
      <c r="Y9" s="451" t="n">
        <f aca="false">+[1]data1cf!X9</f>
        <v>0</v>
      </c>
      <c r="Z9" s="451" t="n">
        <f aca="false">+[1]data1cf!Y9</f>
        <v>0</v>
      </c>
      <c r="AA9" s="451" t="n">
        <f aca="false">+[1]data1cf!Z9</f>
        <v>0</v>
      </c>
      <c r="AB9" s="451"/>
      <c r="AC9" s="452" t="n">
        <f aca="false">XNPV(0.1,B9:AA9,$B$1:$AA$1)</f>
        <v>-4680.28102261223</v>
      </c>
      <c r="AD9" s="452" t="n">
        <f aca="false">SUMPRODUCT(B9:AA9,$B$1010:$AA$1010)</f>
        <v>16046.970493887</v>
      </c>
      <c r="AE9" s="453" t="n">
        <f aca="false">SUMPRODUCT(B9:AA9,$B$1012:$AA$1012)</f>
        <v>6033.94292640046</v>
      </c>
      <c r="AF9" s="454" t="n">
        <f aca="false">XIRR(B9:AA9,$B$1:$AA$1)</f>
        <v>0.0896903534237646</v>
      </c>
      <c r="AG9" s="455" t="n">
        <f aca="false">1-EXP(-(1/0.25)*(AD9/ABS($AD$1010)))</f>
        <v>0.931482935177835</v>
      </c>
    </row>
    <row r="10" customFormat="false" ht="12.75" hidden="false" customHeight="false" outlineLevel="0" collapsed="false">
      <c r="A10" s="446"/>
      <c r="B10" s="451" t="n">
        <f aca="false">+[1]data1cf!A10</f>
        <v>-58589.3709037166</v>
      </c>
      <c r="C10" s="451" t="n">
        <f aca="false">+[1]data1cf!B10</f>
        <v>1597.37960028011</v>
      </c>
      <c r="D10" s="451" t="n">
        <f aca="false">+[1]data1cf!C10</f>
        <v>7344.89821944672</v>
      </c>
      <c r="E10" s="451" t="n">
        <f aca="false">+[1]data1cf!D10</f>
        <v>7311.75990179759</v>
      </c>
      <c r="F10" s="451" t="n">
        <f aca="false">+[1]data1cf!E10</f>
        <v>7291.57104781355</v>
      </c>
      <c r="G10" s="451" t="n">
        <f aca="false">+[1]data1cf!F10</f>
        <v>7315.94340597306</v>
      </c>
      <c r="H10" s="451" t="n">
        <f aca="false">+[1]data1cf!G10</f>
        <v>7164.21966520438</v>
      </c>
      <c r="I10" s="451" t="n">
        <f aca="false">+[1]data1cf!H10</f>
        <v>7142.02790052211</v>
      </c>
      <c r="J10" s="451" t="n">
        <f aca="false">+[1]data1cf!I10</f>
        <v>7302.04183115108</v>
      </c>
      <c r="K10" s="451" t="n">
        <f aca="false">+[1]data1cf!J10</f>
        <v>7510.54239787373</v>
      </c>
      <c r="L10" s="451" t="n">
        <f aca="false">+[1]data1cf!K10</f>
        <v>7621.66237533373</v>
      </c>
      <c r="M10" s="451" t="n">
        <f aca="false">+[1]data1cf!L10</f>
        <v>7786.81647078976</v>
      </c>
      <c r="N10" s="451" t="n">
        <f aca="false">+[1]data1cf!M10</f>
        <v>7931.00928588514</v>
      </c>
      <c r="O10" s="451" t="n">
        <f aca="false">+[1]data1cf!N10</f>
        <v>8129.07983706558</v>
      </c>
      <c r="P10" s="451" t="n">
        <f aca="false">+[1]data1cf!O10</f>
        <v>9228.64237348393</v>
      </c>
      <c r="Q10" s="451" t="n">
        <f aca="false">+[1]data1cf!P10</f>
        <v>10323.2558034133</v>
      </c>
      <c r="R10" s="451" t="n">
        <f aca="false">+[1]data1cf!Q10</f>
        <v>8675.96683774253</v>
      </c>
      <c r="S10" s="451" t="n">
        <f aca="false">+[1]data1cf!R10</f>
        <v>7031.30661475456</v>
      </c>
      <c r="T10" s="451" t="n">
        <f aca="false">+[1]data1cf!S10</f>
        <v>7063.4798845657</v>
      </c>
      <c r="U10" s="451" t="n">
        <f aca="false">+[1]data1cf!T10</f>
        <v>7092.40028202793</v>
      </c>
      <c r="V10" s="451" t="n">
        <f aca="false">+[1]data1cf!U10</f>
        <v>5966.44212851439</v>
      </c>
      <c r="W10" s="451" t="n">
        <f aca="false">+[1]data1cf!V10</f>
        <v>0</v>
      </c>
      <c r="X10" s="451" t="n">
        <f aca="false">+[1]data1cf!W10</f>
        <v>0</v>
      </c>
      <c r="Y10" s="451" t="n">
        <f aca="false">+[1]data1cf!X10</f>
        <v>0</v>
      </c>
      <c r="Z10" s="451" t="n">
        <f aca="false">+[1]data1cf!Y10</f>
        <v>0</v>
      </c>
      <c r="AA10" s="451" t="n">
        <f aca="false">+[1]data1cf!Z10</f>
        <v>0</v>
      </c>
      <c r="AB10" s="451"/>
      <c r="AC10" s="452" t="n">
        <f aca="false">XNPV(0.1,B10:AA10,$B$1:$AA$1)</f>
        <v>263.012310661108</v>
      </c>
      <c r="AD10" s="452" t="n">
        <f aca="false">SUMPRODUCT(B10:AA10,$B$1010:$AA$1010)</f>
        <v>21698.3527344523</v>
      </c>
      <c r="AE10" s="453" t="n">
        <f aca="false">SUMPRODUCT(B10:AA10,$B$1012:$AA$1012)</f>
        <v>11349.7272315435</v>
      </c>
      <c r="AF10" s="454" t="n">
        <f aca="false">XIRR(B10:AA10,$B$1:$AA$1)</f>
        <v>0.100596746260227</v>
      </c>
      <c r="AG10" s="455" t="n">
        <f aca="false">1-EXP(-(1/0.25)*(AD10/ABS($AD$1010)))</f>
        <v>0.973344106570108</v>
      </c>
    </row>
    <row r="11" customFormat="false" ht="12.75" hidden="false" customHeight="false" outlineLevel="0" collapsed="false">
      <c r="A11" s="446"/>
      <c r="B11" s="451" t="n">
        <f aca="false">+[1]data1cf!A11</f>
        <v>-61081.2370104395</v>
      </c>
      <c r="C11" s="451" t="n">
        <f aca="false">+[1]data1cf!B11</f>
        <v>1088.99281498564</v>
      </c>
      <c r="D11" s="451" t="n">
        <f aca="false">+[1]data1cf!C11</f>
        <v>7083.17688119017</v>
      </c>
      <c r="E11" s="451" t="n">
        <f aca="false">+[1]data1cf!D11</f>
        <v>7049.23608831361</v>
      </c>
      <c r="F11" s="451" t="n">
        <f aca="false">+[1]data1cf!E11</f>
        <v>7028.81372103244</v>
      </c>
      <c r="G11" s="451" t="n">
        <f aca="false">+[1]data1cf!F11</f>
        <v>7053.23822966613</v>
      </c>
      <c r="H11" s="451" t="n">
        <f aca="false">+[1]data1cf!G11</f>
        <v>6897.35305730889</v>
      </c>
      <c r="I11" s="451" t="n">
        <f aca="false">+[1]data1cf!H11</f>
        <v>6874.90056078134</v>
      </c>
      <c r="J11" s="451" t="n">
        <f aca="false">+[1]data1cf!I11</f>
        <v>7042.42364808443</v>
      </c>
      <c r="K11" s="451" t="n">
        <f aca="false">+[1]data1cf!J11</f>
        <v>7258.88834137895</v>
      </c>
      <c r="L11" s="451" t="n">
        <f aca="false">+[1]data1cf!K11</f>
        <v>7377.10913923228</v>
      </c>
      <c r="M11" s="451" t="n">
        <f aca="false">+[1]data1cf!L11</f>
        <v>7550.0562505581</v>
      </c>
      <c r="N11" s="451" t="n">
        <f aca="false">+[1]data1cf!M11</f>
        <v>7701.17364202363</v>
      </c>
      <c r="O11" s="451" t="n">
        <f aca="false">+[1]data1cf!N11</f>
        <v>7906.85567773005</v>
      </c>
      <c r="P11" s="451" t="n">
        <f aca="false">+[1]data1cf!O11</f>
        <v>9055.65219749311</v>
      </c>
      <c r="Q11" s="451" t="n">
        <f aca="false">+[1]data1cf!P11</f>
        <v>10197.685999718</v>
      </c>
      <c r="R11" s="451" t="n">
        <f aca="false">+[1]data1cf!Q11</f>
        <v>8481.22744212345</v>
      </c>
      <c r="S11" s="451" t="n">
        <f aca="false">+[1]data1cf!R11</f>
        <v>6767.53616931622</v>
      </c>
      <c r="T11" s="451" t="n">
        <f aca="false">+[1]data1cf!S11</f>
        <v>6802.02338075276</v>
      </c>
      <c r="U11" s="451" t="n">
        <f aca="false">+[1]data1cf!T11</f>
        <v>6833.14773922189</v>
      </c>
      <c r="V11" s="451" t="n">
        <f aca="false">+[1]data1cf!U11</f>
        <v>5660.3045944655</v>
      </c>
      <c r="W11" s="451" t="n">
        <f aca="false">+[1]data1cf!V11</f>
        <v>0</v>
      </c>
      <c r="X11" s="451" t="n">
        <f aca="false">+[1]data1cf!W11</f>
        <v>0</v>
      </c>
      <c r="Y11" s="451" t="n">
        <f aca="false">+[1]data1cf!X11</f>
        <v>0</v>
      </c>
      <c r="Z11" s="451" t="n">
        <f aca="false">+[1]data1cf!Y11</f>
        <v>0</v>
      </c>
      <c r="AA11" s="451" t="n">
        <f aca="false">+[1]data1cf!Z11</f>
        <v>0</v>
      </c>
      <c r="AB11" s="451"/>
      <c r="AC11" s="452" t="n">
        <f aca="false">XNPV(0.1,B11:AA11,$B$1:$AA$1)</f>
        <v>-4581.61011705367</v>
      </c>
      <c r="AD11" s="452" t="n">
        <f aca="false">SUMPRODUCT(B11:AA11,$B$1010:$AA$1010)</f>
        <v>16159.7752509061</v>
      </c>
      <c r="AE11" s="453" t="n">
        <f aca="false">SUMPRODUCT(B11:AA11,$B$1012:$AA$1012)</f>
        <v>6140.04896053197</v>
      </c>
      <c r="AF11" s="454" t="n">
        <f aca="false">XIRR(B11:AA11,$B$1:$AA$1)</f>
        <v>0.0899019474941283</v>
      </c>
      <c r="AG11" s="455" t="n">
        <f aca="false">1-EXP(-(1/0.25)*(AD11/ABS($AD$1010)))</f>
        <v>0.932761996352455</v>
      </c>
    </row>
    <row r="12" customFormat="false" ht="12.75" hidden="false" customHeight="false" outlineLevel="0" collapsed="false">
      <c r="A12" s="446"/>
      <c r="B12" s="451" t="n">
        <f aca="false">+[1]data1cf!A12</f>
        <v>-65622.8080793423</v>
      </c>
      <c r="C12" s="451" t="n">
        <f aca="false">+[1]data1cf!B12</f>
        <v>162.428297864682</v>
      </c>
      <c r="D12" s="451" t="n">
        <f aca="false">+[1]data1cf!C12</f>
        <v>6606.17450344058</v>
      </c>
      <c r="E12" s="451" t="n">
        <f aca="false">+[1]data1cf!D12</f>
        <v>6570.77115273777</v>
      </c>
      <c r="F12" s="451" t="n">
        <f aca="false">+[1]data1cf!E12</f>
        <v>6549.92319387617</v>
      </c>
      <c r="G12" s="451" t="n">
        <f aca="false">+[1]data1cf!F12</f>
        <v>6574.44274978556</v>
      </c>
      <c r="H12" s="451" t="n">
        <f aca="false">+[1]data1cf!G12</f>
        <v>6410.973126058</v>
      </c>
      <c r="I12" s="451" t="n">
        <f aca="false">+[1]data1cf!H12</f>
        <v>6388.04543056127</v>
      </c>
      <c r="J12" s="451" t="n">
        <f aca="false">+[1]data1cf!I12</f>
        <v>6569.25439312503</v>
      </c>
      <c r="K12" s="451" t="n">
        <f aca="false">+[1]data1cf!J12</f>
        <v>6800.23417080969</v>
      </c>
      <c r="L12" s="451" t="n">
        <f aca="false">+[1]data1cf!K12</f>
        <v>6931.39662727649</v>
      </c>
      <c r="M12" s="451" t="n">
        <f aca="false">+[1]data1cf!L12</f>
        <v>7118.54696377494</v>
      </c>
      <c r="N12" s="451" t="n">
        <f aca="false">+[1]data1cf!M12</f>
        <v>7282.28479885993</v>
      </c>
      <c r="O12" s="451" t="n">
        <f aca="false">+[1]data1cf!N12</f>
        <v>7501.83920829514</v>
      </c>
      <c r="P12" s="451" t="n">
        <f aca="false">+[1]data1cf!O12</f>
        <v>8740.36752936242</v>
      </c>
      <c r="Q12" s="451" t="n">
        <f aca="false">+[1]data1cf!P12</f>
        <v>9968.82772115651</v>
      </c>
      <c r="R12" s="451" t="n">
        <f aca="false">+[1]data1cf!Q12</f>
        <v>8126.30355486761</v>
      </c>
      <c r="S12" s="451" t="n">
        <f aca="false">+[1]data1cf!R12</f>
        <v>6286.79917441813</v>
      </c>
      <c r="T12" s="451" t="n">
        <f aca="false">+[1]data1cf!S12</f>
        <v>6325.50367919666</v>
      </c>
      <c r="U12" s="451" t="n">
        <f aca="false">+[1]data1cf!T12</f>
        <v>6360.64488492695</v>
      </c>
      <c r="V12" s="451" t="n">
        <f aca="false">+[1]data1cf!U12</f>
        <v>5102.35111374245</v>
      </c>
      <c r="W12" s="451" t="n">
        <f aca="false">+[1]data1cf!V12</f>
        <v>0</v>
      </c>
      <c r="X12" s="451" t="n">
        <f aca="false">+[1]data1cf!W12</f>
        <v>0</v>
      </c>
      <c r="Y12" s="451" t="n">
        <f aca="false">+[1]data1cf!X12</f>
        <v>0</v>
      </c>
      <c r="Z12" s="451" t="n">
        <f aca="false">+[1]data1cf!Y12</f>
        <v>0</v>
      </c>
      <c r="AA12" s="451" t="n">
        <f aca="false">+[1]data1cf!Z12</f>
        <v>0</v>
      </c>
      <c r="AB12" s="451"/>
      <c r="AC12" s="452" t="n">
        <f aca="false">XNPV(0.1,B12:AA12,$B$1:$AA$1)</f>
        <v>-13411.2165706694</v>
      </c>
      <c r="AD12" s="452" t="n">
        <f aca="false">SUMPRODUCT(B12:AA12,$B$1010:$AA$1010)</f>
        <v>6065.39530236646</v>
      </c>
      <c r="AE12" s="453" t="n">
        <f aca="false">SUMPRODUCT(B12:AA12,$B$1012:$AA$1012)</f>
        <v>-3354.89302294115</v>
      </c>
      <c r="AF12" s="454" t="n">
        <f aca="false">XIRR(B12:AA12,$B$1:$AA$1)</f>
        <v>0.0718269078988314</v>
      </c>
      <c r="AG12" s="455" t="n">
        <f aca="false">1-EXP(-(1/0.25)*(AD12/ABS($AD$1010)))</f>
        <v>0.636957045980513</v>
      </c>
    </row>
    <row r="13" customFormat="false" ht="12.75" hidden="false" customHeight="false" outlineLevel="0" collapsed="false">
      <c r="A13" s="446"/>
      <c r="B13" s="451" t="n">
        <f aca="false">+[1]data1cf!A13</f>
        <v>-58499.6032106304</v>
      </c>
      <c r="C13" s="451" t="n">
        <f aca="false">+[1]data1cf!B13</f>
        <v>1615.69387037203</v>
      </c>
      <c r="D13" s="451" t="n">
        <f aca="false">+[1]data1cf!C13</f>
        <v>7354.32654334556</v>
      </c>
      <c r="E13" s="451" t="n">
        <f aca="false">+[1]data1cf!D13</f>
        <v>7321.21713429218</v>
      </c>
      <c r="F13" s="451" t="n">
        <f aca="false">+[1]data1cf!E13</f>
        <v>7301.03669245753</v>
      </c>
      <c r="G13" s="451" t="n">
        <f aca="false">+[1]data1cf!F13</f>
        <v>7325.40717193355</v>
      </c>
      <c r="H13" s="451" t="n">
        <f aca="false">+[1]data1cf!G13</f>
        <v>7173.83334375955</v>
      </c>
      <c r="I13" s="451" t="n">
        <f aca="false">+[1]data1cf!H13</f>
        <v>7151.65097175539</v>
      </c>
      <c r="J13" s="451" t="n">
        <f aca="false">+[1]data1cf!I13</f>
        <v>7311.39439038941</v>
      </c>
      <c r="K13" s="451" t="n">
        <f aca="false">+[1]data1cf!J13</f>
        <v>7519.60805515217</v>
      </c>
      <c r="L13" s="451" t="n">
        <f aca="false">+[1]data1cf!K13</f>
        <v>7630.47223063952</v>
      </c>
      <c r="M13" s="451" t="n">
        <f aca="false">+[1]data1cf!L13</f>
        <v>7795.34558827623</v>
      </c>
      <c r="N13" s="451" t="n">
        <f aca="false">+[1]data1cf!M13</f>
        <v>7939.28895046373</v>
      </c>
      <c r="O13" s="451" t="n">
        <f aca="false">+[1]data1cf!N13</f>
        <v>8137.08530336162</v>
      </c>
      <c r="P13" s="451" t="n">
        <f aca="false">+[1]data1cf!O13</f>
        <v>9234.87422076632</v>
      </c>
      <c r="Q13" s="451" t="n">
        <f aca="false">+[1]data1cf!P13</f>
        <v>10327.7793657222</v>
      </c>
      <c r="R13" s="451" t="n">
        <f aca="false">+[1]data1cf!Q13</f>
        <v>8682.98218509629</v>
      </c>
      <c r="S13" s="451" t="n">
        <f aca="false">+[1]data1cf!R13</f>
        <v>7040.8087562731</v>
      </c>
      <c r="T13" s="451" t="n">
        <f aca="false">+[1]data1cf!S13</f>
        <v>7072.89866799324</v>
      </c>
      <c r="U13" s="451" t="n">
        <f aca="false">+[1]data1cf!T13</f>
        <v>7101.73966933756</v>
      </c>
      <c r="V13" s="451" t="n">
        <f aca="false">+[1]data1cf!U13</f>
        <v>5977.47051407833</v>
      </c>
      <c r="W13" s="451" t="n">
        <f aca="false">+[1]data1cf!V13</f>
        <v>0</v>
      </c>
      <c r="X13" s="451" t="n">
        <f aca="false">+[1]data1cf!W13</f>
        <v>0</v>
      </c>
      <c r="Y13" s="451" t="n">
        <f aca="false">+[1]data1cf!X13</f>
        <v>0</v>
      </c>
      <c r="Z13" s="451" t="n">
        <f aca="false">+[1]data1cf!Y13</f>
        <v>0</v>
      </c>
      <c r="AA13" s="451" t="n">
        <f aca="false">+[1]data1cf!Z13</f>
        <v>0</v>
      </c>
      <c r="AB13" s="451"/>
      <c r="AC13" s="452" t="n">
        <f aca="false">XNPV(0.1,B13:AA13,$B$1:$AA$1)</f>
        <v>437.536366362367</v>
      </c>
      <c r="AD13" s="452" t="n">
        <f aca="false">SUMPRODUCT(B13:AA13,$B$1010:$AA$1010)</f>
        <v>21897.8760243818</v>
      </c>
      <c r="AE13" s="453" t="n">
        <f aca="false">SUMPRODUCT(B13:AA13,$B$1012:$AA$1012)</f>
        <v>11537.402162732</v>
      </c>
      <c r="AF13" s="454" t="n">
        <f aca="false">XIRR(B13:AA13,$B$1:$AA$1)</f>
        <v>0.100993797323227</v>
      </c>
      <c r="AG13" s="455" t="n">
        <f aca="false">1-EXP(-(1/0.25)*(AD13/ABS($AD$1010)))</f>
        <v>0.974217922529056</v>
      </c>
    </row>
    <row r="14" customFormat="false" ht="12.75" hidden="false" customHeight="false" outlineLevel="0" collapsed="false">
      <c r="A14" s="446"/>
      <c r="B14" s="451" t="n">
        <f aca="false">+[1]data1cf!A14</f>
        <v>-60240.3719383838</v>
      </c>
      <c r="C14" s="451" t="n">
        <f aca="false">+[1]data1cf!B14</f>
        <v>1260.54484568884</v>
      </c>
      <c r="D14" s="451" t="n">
        <f aca="false">+[1]data1cf!C14</f>
        <v>7171.4931560325</v>
      </c>
      <c r="E14" s="451" t="n">
        <f aca="false">+[1]data1cf!D14</f>
        <v>7137.82315354396</v>
      </c>
      <c r="F14" s="451" t="n">
        <f aca="false">+[1]data1cf!E14</f>
        <v>7117.47958390561</v>
      </c>
      <c r="G14" s="451" t="n">
        <f aca="false">+[1]data1cf!F14</f>
        <v>7141.88649467875</v>
      </c>
      <c r="H14" s="451" t="n">
        <f aca="false">+[1]data1cf!G14</f>
        <v>6987.40557211773</v>
      </c>
      <c r="I14" s="451" t="n">
        <f aca="false">+[1]data1cf!H14</f>
        <v>6965.04105796662</v>
      </c>
      <c r="J14" s="451" t="n">
        <f aca="false">+[1]data1cf!I14</f>
        <v>7130.03022599098</v>
      </c>
      <c r="K14" s="451" t="n">
        <f aca="false">+[1]data1cf!J14</f>
        <v>7343.8074731801</v>
      </c>
      <c r="L14" s="451" t="n">
        <f aca="false">+[1]data1cf!K14</f>
        <v>7459.63214235074</v>
      </c>
      <c r="M14" s="451" t="n">
        <f aca="false">+[1]data1cf!L14</f>
        <v>7629.94954783756</v>
      </c>
      <c r="N14" s="451" t="n">
        <f aca="false">+[1]data1cf!M14</f>
        <v>7778.73028309482</v>
      </c>
      <c r="O14" s="451" t="n">
        <f aca="false">+[1]data1cf!N14</f>
        <v>7981.84386961085</v>
      </c>
      <c r="P14" s="451" t="n">
        <f aca="false">+[1]data1cf!O14</f>
        <v>9114.02668094027</v>
      </c>
      <c r="Q14" s="451" t="n">
        <f aca="false">+[1]data1cf!P14</f>
        <v>10240.0587667569</v>
      </c>
      <c r="R14" s="451" t="n">
        <f aca="false">+[1]data1cf!Q14</f>
        <v>8546.94106754158</v>
      </c>
      <c r="S14" s="451" t="n">
        <f aca="false">+[1]data1cf!R14</f>
        <v>6856.54390292249</v>
      </c>
      <c r="T14" s="451" t="n">
        <f aca="false">+[1]data1cf!S14</f>
        <v>6890.25028882176</v>
      </c>
      <c r="U14" s="451" t="n">
        <f aca="false">+[1]data1cf!T14</f>
        <v>6920.63093404488</v>
      </c>
      <c r="V14" s="451" t="n">
        <f aca="false">+[1]data1cf!U14</f>
        <v>5763.6088446146</v>
      </c>
      <c r="W14" s="451" t="n">
        <f aca="false">+[1]data1cf!V14</f>
        <v>0</v>
      </c>
      <c r="X14" s="451" t="n">
        <f aca="false">+[1]data1cf!W14</f>
        <v>0</v>
      </c>
      <c r="Y14" s="451" t="n">
        <f aca="false">+[1]data1cf!X14</f>
        <v>0</v>
      </c>
      <c r="Z14" s="451" t="n">
        <f aca="false">+[1]data1cf!Y14</f>
        <v>0</v>
      </c>
      <c r="AA14" s="451" t="n">
        <f aca="false">+[1]data1cf!Z14</f>
        <v>0</v>
      </c>
      <c r="AB14" s="451"/>
      <c r="AC14" s="452" t="n">
        <f aca="false">XNPV(0.1,B14:AA14,$B$1:$AA$1)</f>
        <v>-2946.82172462257</v>
      </c>
      <c r="AD14" s="452" t="n">
        <f aca="false">SUMPRODUCT(B14:AA14,$B$1010:$AA$1010)</f>
        <v>18028.734559042</v>
      </c>
      <c r="AE14" s="453" t="n">
        <f aca="false">SUMPRODUCT(B14:AA14,$B$1012:$AA$1012)</f>
        <v>7898.0232284601</v>
      </c>
      <c r="AF14" s="454" t="n">
        <f aca="false">XIRR(B14:AA14,$B$1:$AA$1)</f>
        <v>0.093442670296203</v>
      </c>
      <c r="AG14" s="455" t="n">
        <f aca="false">1-EXP(-(1/0.25)*(AD14/ABS($AD$1010)))</f>
        <v>0.950793489845291</v>
      </c>
    </row>
    <row r="15" customFormat="false" ht="12.75" hidden="false" customHeight="false" outlineLevel="0" collapsed="false">
      <c r="A15" s="446"/>
      <c r="B15" s="451" t="n">
        <f aca="false">+[1]data1cf!A15</f>
        <v>-62700.5676396252</v>
      </c>
      <c r="C15" s="451" t="n">
        <f aca="false">+[1]data1cf!B15</f>
        <v>758.619409015126</v>
      </c>
      <c r="D15" s="451" t="n">
        <f aca="false">+[1]data1cf!C15</f>
        <v>6913.09816861133</v>
      </c>
      <c r="E15" s="451" t="n">
        <f aca="false">+[1]data1cf!D15</f>
        <v>6878.63588996496</v>
      </c>
      <c r="F15" s="451" t="n">
        <f aca="false">+[1]data1cf!E15</f>
        <v>6858.06177486981</v>
      </c>
      <c r="G15" s="451" t="n">
        <f aca="false">+[1]data1cf!F15</f>
        <v>6882.52017331003</v>
      </c>
      <c r="H15" s="451" t="n">
        <f aca="false">+[1]data1cf!G15</f>
        <v>6723.93070893066</v>
      </c>
      <c r="I15" s="451" t="n">
        <f aca="false">+[1]data1cf!H15</f>
        <v>6701.30877670913</v>
      </c>
      <c r="J15" s="451" t="n">
        <f aca="false">+[1]data1cf!I15</f>
        <v>6873.71166368079</v>
      </c>
      <c r="K15" s="451" t="n">
        <f aca="false">+[1]data1cf!J15</f>
        <v>7095.35181726904</v>
      </c>
      <c r="L15" s="451" t="n">
        <f aca="false">+[1]data1cf!K15</f>
        <v>7218.18705886159</v>
      </c>
      <c r="M15" s="451" t="n">
        <f aca="false">+[1]data1cf!L15</f>
        <v>7396.19843477921</v>
      </c>
      <c r="N15" s="451" t="n">
        <f aca="false">+[1]data1cf!M15</f>
        <v>7551.815738411</v>
      </c>
      <c r="O15" s="451" t="n">
        <f aca="false">+[1]data1cf!N15</f>
        <v>7762.444071189</v>
      </c>
      <c r="P15" s="451" t="n">
        <f aca="false">+[1]data1cf!O15</f>
        <v>8943.2351258959</v>
      </c>
      <c r="Q15" s="451" t="n">
        <f aca="false">+[1]data1cf!P15</f>
        <v>10116.0848941546</v>
      </c>
      <c r="R15" s="451" t="n">
        <f aca="false">+[1]data1cf!Q15</f>
        <v>8354.67671486557</v>
      </c>
      <c r="S15" s="451" t="n">
        <f aca="false">+[1]data1cf!R15</f>
        <v>6596.12585147455</v>
      </c>
      <c r="T15" s="451" t="n">
        <f aca="false">+[1]data1cf!S15</f>
        <v>6632.1167699273</v>
      </c>
      <c r="U15" s="451" t="n">
        <f aca="false">+[1]data1cf!T15</f>
        <v>6664.67336488554</v>
      </c>
      <c r="V15" s="451" t="n">
        <f aca="false">+[1]data1cf!U15</f>
        <v>5461.36216963316</v>
      </c>
      <c r="W15" s="451" t="n">
        <f aca="false">+[1]data1cf!V15</f>
        <v>0</v>
      </c>
      <c r="X15" s="451" t="n">
        <f aca="false">+[1]data1cf!W15</f>
        <v>0</v>
      </c>
      <c r="Y15" s="451" t="n">
        <f aca="false">+[1]data1cf!X15</f>
        <v>0</v>
      </c>
      <c r="Z15" s="451" t="n">
        <f aca="false">+[1]data1cf!Y15</f>
        <v>0</v>
      </c>
      <c r="AA15" s="451" t="n">
        <f aca="false">+[1]data1cf!Z15</f>
        <v>0</v>
      </c>
      <c r="AB15" s="451"/>
      <c r="AC15" s="452" t="n">
        <f aca="false">XNPV(0.1,B15:AA15,$B$1:$AA$1)</f>
        <v>-7729.87135904934</v>
      </c>
      <c r="AD15" s="452" t="n">
        <f aca="false">SUMPRODUCT(B15:AA15,$B$1010:$AA$1010)</f>
        <v>12560.5496998113</v>
      </c>
      <c r="AE15" s="453" t="n">
        <f aca="false">SUMPRODUCT(B15:AA15,$B$1012:$AA$1012)</f>
        <v>2754.5574328405</v>
      </c>
      <c r="AF15" s="454" t="n">
        <f aca="false">XIRR(B15:AA15,$B$1:$AA$1)</f>
        <v>0.0832637765698158</v>
      </c>
      <c r="AG15" s="455" t="n">
        <f aca="false">1-EXP(-(1/0.25)*(AD15/ABS($AD$1010)))</f>
        <v>0.877330336112481</v>
      </c>
    </row>
    <row r="16" customFormat="false" ht="12.75" hidden="false" customHeight="false" outlineLevel="0" collapsed="false">
      <c r="A16" s="446"/>
      <c r="B16" s="451" t="n">
        <f aca="false">+[1]data1cf!A16</f>
        <v>-49287.6281625268</v>
      </c>
      <c r="C16" s="451" t="n">
        <f aca="false">+[1]data1cf!B16</f>
        <v>3495.10720172352</v>
      </c>
      <c r="D16" s="451" t="n">
        <f aca="false">+[1]data1cf!C16</f>
        <v>8321.86265255743</v>
      </c>
      <c r="E16" s="451" t="n">
        <f aca="false">+[1]data1cf!D16</f>
        <v>8291.71984823123</v>
      </c>
      <c r="F16" s="451" t="n">
        <f aca="false">+[1]data1cf!E16</f>
        <v>8272.40266251654</v>
      </c>
      <c r="G16" s="451" t="n">
        <f aca="false">+[1]data1cf!F16</f>
        <v>8296.58035118981</v>
      </c>
      <c r="H16" s="451" t="n">
        <f aca="false">+[1]data1cf!G16</f>
        <v>8160.39057750203</v>
      </c>
      <c r="I16" s="451" t="n">
        <f aca="false">+[1]data1cf!H16</f>
        <v>8139.1720836318</v>
      </c>
      <c r="J16" s="451" t="n">
        <f aca="false">+[1]data1cf!I16</f>
        <v>8271.15551800042</v>
      </c>
      <c r="K16" s="451" t="n">
        <f aca="false">+[1]data1cf!J16</f>
        <v>8449.92725766849</v>
      </c>
      <c r="L16" s="451" t="n">
        <f aca="false">+[1]data1cf!K16</f>
        <v>8534.54099373305</v>
      </c>
      <c r="M16" s="451" t="n">
        <f aca="false">+[1]data1cf!L16</f>
        <v>8670.60499136906</v>
      </c>
      <c r="N16" s="451" t="n">
        <f aca="false">+[1]data1cf!M16</f>
        <v>8788.9494561806</v>
      </c>
      <c r="O16" s="451" t="n">
        <f aca="false">+[1]data1cf!N16</f>
        <v>8958.60753738598</v>
      </c>
      <c r="P16" s="451" t="n">
        <f aca="false">+[1]data1cf!O16</f>
        <v>9874.38738742284</v>
      </c>
      <c r="Q16" s="451" t="n">
        <f aca="false">+[1]data1cf!P16</f>
        <v>10791.9880546704</v>
      </c>
      <c r="R16" s="451" t="n">
        <f aca="false">+[1]data1cf!Q16</f>
        <v>9402.89825461773</v>
      </c>
      <c r="S16" s="451" t="n">
        <f aca="false">+[1]data1cf!R16</f>
        <v>8015.92004144591</v>
      </c>
      <c r="T16" s="451" t="n">
        <f aca="false">+[1]data1cf!S16</f>
        <v>8039.45573251254</v>
      </c>
      <c r="U16" s="451" t="n">
        <f aca="false">+[1]data1cf!T16</f>
        <v>8060.14909151451</v>
      </c>
      <c r="V16" s="451" t="n">
        <f aca="false">+[1]data1cf!U16</f>
        <v>7109.2052077435</v>
      </c>
      <c r="W16" s="451" t="n">
        <f aca="false">+[1]data1cf!V16</f>
        <v>0</v>
      </c>
      <c r="X16" s="451" t="n">
        <f aca="false">+[1]data1cf!W16</f>
        <v>0</v>
      </c>
      <c r="Y16" s="451" t="n">
        <f aca="false">+[1]data1cf!X16</f>
        <v>0</v>
      </c>
      <c r="Z16" s="451" t="n">
        <f aca="false">+[1]data1cf!Y16</f>
        <v>0</v>
      </c>
      <c r="AA16" s="451" t="n">
        <f aca="false">+[1]data1cf!Z16</f>
        <v>0</v>
      </c>
      <c r="AB16" s="451"/>
      <c r="AC16" s="452" t="n">
        <f aca="false">XNPV(0.1,B16:AA16,$B$1:$AA$1)</f>
        <v>18347.2229266417</v>
      </c>
      <c r="AD16" s="452" t="n">
        <f aca="false">SUMPRODUCT(B16:AA16,$B$1010:$AA$1010)</f>
        <v>42372.9880068285</v>
      </c>
      <c r="AE16" s="453" t="n">
        <f aca="false">SUMPRODUCT(B16:AA16,$B$1012:$AA$1012)</f>
        <v>30796.6336726942</v>
      </c>
      <c r="AF16" s="454" t="n">
        <f aca="false">XIRR(B16:AA16,$B$1:$AA$1)</f>
        <v>0.147315427316768</v>
      </c>
      <c r="AG16" s="455" t="n">
        <f aca="false">1-EXP(-(1/0.25)*(AD16/ABS($AD$1010)))</f>
        <v>0.999156943314669</v>
      </c>
    </row>
    <row r="17" customFormat="false" ht="12.75" hidden="false" customHeight="false" outlineLevel="0" collapsed="false">
      <c r="A17" s="446"/>
      <c r="B17" s="451" t="n">
        <f aca="false">+[1]data1cf!A17</f>
        <v>-60485.9052422683</v>
      </c>
      <c r="C17" s="451" t="n">
        <f aca="false">+[1]data1cf!B17</f>
        <v>1210.45150933028</v>
      </c>
      <c r="D17" s="451" t="n">
        <f aca="false">+[1]data1cf!C17</f>
        <v>7145.70472995865</v>
      </c>
      <c r="E17" s="451" t="n">
        <f aca="false">+[1]data1cf!D17</f>
        <v>7111.95565645044</v>
      </c>
      <c r="F17" s="451" t="n">
        <f aca="false">+[1]data1cf!E17</f>
        <v>7091.58907783452</v>
      </c>
      <c r="G17" s="451" t="n">
        <f aca="false">+[1]data1cf!F17</f>
        <v>7116.00112719766</v>
      </c>
      <c r="H17" s="451" t="n">
        <f aca="false">+[1]data1cf!G17</f>
        <v>6961.11016252238</v>
      </c>
      <c r="I17" s="451" t="n">
        <f aca="false">+[1]data1cf!H17</f>
        <v>6938.71995744384</v>
      </c>
      <c r="J17" s="451" t="n">
        <f aca="false">+[1]data1cf!I17</f>
        <v>7104.44903201553</v>
      </c>
      <c r="K17" s="451" t="n">
        <f aca="false">+[1]data1cf!J17</f>
        <v>7319.0110157138</v>
      </c>
      <c r="L17" s="451" t="n">
        <f aca="false">+[1]data1cf!K17</f>
        <v>7435.53535646261</v>
      </c>
      <c r="M17" s="451" t="n">
        <f aca="false">+[1]data1cf!L17</f>
        <v>7606.62063825247</v>
      </c>
      <c r="N17" s="451" t="n">
        <f aca="false">+[1]data1cf!M17</f>
        <v>7756.08367907567</v>
      </c>
      <c r="O17" s="451" t="n">
        <f aca="false">+[1]data1cf!N17</f>
        <v>7959.94725490214</v>
      </c>
      <c r="P17" s="451" t="n">
        <f aca="false">+[1]data1cf!O17</f>
        <v>9096.98128298091</v>
      </c>
      <c r="Q17" s="451" t="n">
        <f aca="false">+[1]data1cf!P17</f>
        <v>10227.6858833639</v>
      </c>
      <c r="R17" s="451" t="n">
        <f aca="false">+[1]data1cf!Q17</f>
        <v>8527.7526339922</v>
      </c>
      <c r="S17" s="451" t="n">
        <f aca="false">+[1]data1cf!R17</f>
        <v>6830.55357031159</v>
      </c>
      <c r="T17" s="451" t="n">
        <f aca="false">+[1]data1cf!S17</f>
        <v>6864.48795792038</v>
      </c>
      <c r="U17" s="451" t="n">
        <f aca="false">+[1]data1cf!T17</f>
        <v>6895.08576803298</v>
      </c>
      <c r="V17" s="451" t="n">
        <f aca="false">+[1]data1cf!U17</f>
        <v>5733.44391722331</v>
      </c>
      <c r="W17" s="451" t="n">
        <f aca="false">+[1]data1cf!V17</f>
        <v>0</v>
      </c>
      <c r="X17" s="451" t="n">
        <f aca="false">+[1]data1cf!W17</f>
        <v>0</v>
      </c>
      <c r="Y17" s="451" t="n">
        <f aca="false">+[1]data1cf!X17</f>
        <v>0</v>
      </c>
      <c r="Z17" s="451" t="n">
        <f aca="false">+[1]data1cf!Y17</f>
        <v>0</v>
      </c>
      <c r="AA17" s="451" t="n">
        <f aca="false">+[1]data1cf!Z17</f>
        <v>0</v>
      </c>
      <c r="AB17" s="451"/>
      <c r="AC17" s="452" t="n">
        <f aca="false">XNPV(0.1,B17:AA17,$B$1:$AA$1)</f>
        <v>-3424.1813016642</v>
      </c>
      <c r="AD17" s="452" t="n">
        <f aca="false">SUMPRODUCT(B17:AA17,$B$1010:$AA$1010)</f>
        <v>17482.9968788809</v>
      </c>
      <c r="AE17" s="453" t="n">
        <f aca="false">SUMPRODUCT(B17:AA17,$B$1012:$AA$1012)</f>
        <v>7384.69327280739</v>
      </c>
      <c r="AF17" s="454" t="n">
        <f aca="false">XIRR(B17:AA17,$B$1:$AA$1)</f>
        <v>0.0924018632260177</v>
      </c>
      <c r="AG17" s="455" t="n">
        <f aca="false">1-EXP(-(1/0.25)*(AD17/ABS($AD$1010)))</f>
        <v>0.946096667717997</v>
      </c>
    </row>
    <row r="18" customFormat="false" ht="12.75" hidden="false" customHeight="false" outlineLevel="0" collapsed="false">
      <c r="A18" s="446"/>
      <c r="B18" s="451" t="n">
        <f aca="false">+[1]data1cf!A18</f>
        <v>-62290.7772599907</v>
      </c>
      <c r="C18" s="451" t="n">
        <f aca="false">+[1]data1cf!B18</f>
        <v>842.224227582576</v>
      </c>
      <c r="D18" s="451" t="n">
        <f aca="false">+[1]data1cf!C18</f>
        <v>6956.13855760866</v>
      </c>
      <c r="E18" s="451" t="n">
        <f aca="false">+[1]data1cf!D18</f>
        <v>6921.80824697902</v>
      </c>
      <c r="F18" s="451" t="n">
        <f aca="false">+[1]data1cf!E18</f>
        <v>6901.27253342659</v>
      </c>
      <c r="G18" s="451" t="n">
        <f aca="false">+[1]data1cf!F18</f>
        <v>6925.72235565854</v>
      </c>
      <c r="H18" s="451" t="n">
        <f aca="false">+[1]data1cf!G18</f>
        <v>6767.81724371124</v>
      </c>
      <c r="I18" s="451" t="n">
        <f aca="false">+[1]data1cf!H18</f>
        <v>6745.23818915541</v>
      </c>
      <c r="J18" s="451" t="n">
        <f aca="false">+[1]data1cf!I18</f>
        <v>6916.40618627648</v>
      </c>
      <c r="K18" s="451" t="n">
        <f aca="false">+[1]data1cf!J18</f>
        <v>7136.736629667</v>
      </c>
      <c r="L18" s="451" t="n">
        <f aca="false">+[1]data1cf!K18</f>
        <v>7258.4041328017</v>
      </c>
      <c r="M18" s="451" t="n">
        <f aca="false">+[1]data1cf!L18</f>
        <v>7435.13393788241</v>
      </c>
      <c r="N18" s="451" t="n">
        <f aca="false">+[1]data1cf!M18</f>
        <v>7589.61248659801</v>
      </c>
      <c r="O18" s="451" t="n">
        <f aca="false">+[1]data1cf!N18</f>
        <v>7798.98910158707</v>
      </c>
      <c r="P18" s="451" t="n">
        <f aca="false">+[1]data1cf!O18</f>
        <v>8971.68356849122</v>
      </c>
      <c r="Q18" s="451" t="n">
        <f aca="false">+[1]data1cf!P18</f>
        <v>10136.7349994665</v>
      </c>
      <c r="R18" s="451" t="n">
        <f aca="false">+[1]data1cf!Q18</f>
        <v>8386.7018427989</v>
      </c>
      <c r="S18" s="451" t="n">
        <f aca="false">+[1]data1cf!R18</f>
        <v>6639.50321861355</v>
      </c>
      <c r="T18" s="451" t="n">
        <f aca="false">+[1]data1cf!S18</f>
        <v>6675.11360658171</v>
      </c>
      <c r="U18" s="451" t="n">
        <f aca="false">+[1]data1cf!T18</f>
        <v>6707.30775750041</v>
      </c>
      <c r="V18" s="451" t="n">
        <f aca="false">+[1]data1cf!U18</f>
        <v>5511.70685547314</v>
      </c>
      <c r="W18" s="451" t="n">
        <f aca="false">+[1]data1cf!V18</f>
        <v>0</v>
      </c>
      <c r="X18" s="451" t="n">
        <f aca="false">+[1]data1cf!W18</f>
        <v>0</v>
      </c>
      <c r="Y18" s="451" t="n">
        <f aca="false">+[1]data1cf!X18</f>
        <v>0</v>
      </c>
      <c r="Z18" s="451" t="n">
        <f aca="false">+[1]data1cf!Y18</f>
        <v>0</v>
      </c>
      <c r="AA18" s="451" t="n">
        <f aca="false">+[1]data1cf!Z18</f>
        <v>0</v>
      </c>
      <c r="AB18" s="451"/>
      <c r="AC18" s="452" t="n">
        <f aca="false">XNPV(0.1,B18:AA18,$B$1:$AA$1)</f>
        <v>-6933.16737143016</v>
      </c>
      <c r="AD18" s="452" t="n">
        <f aca="false">SUMPRODUCT(B18:AA18,$B$1010:$AA$1010)</f>
        <v>13471.3754313762</v>
      </c>
      <c r="AE18" s="453" t="n">
        <f aca="false">SUMPRODUCT(B18:AA18,$B$1012:$AA$1012)</f>
        <v>3611.29529315001</v>
      </c>
      <c r="AF18" s="454" t="n">
        <f aca="false">XIRR(B18:AA18,$B$1:$AA$1)</f>
        <v>0.0849220657469663</v>
      </c>
      <c r="AG18" s="455" t="n">
        <f aca="false">1-EXP(-(1/0.25)*(AD18/ABS($AD$1010)))</f>
        <v>0.89464451877738</v>
      </c>
    </row>
    <row r="19" customFormat="false" ht="12.75" hidden="false" customHeight="false" outlineLevel="0" collapsed="false">
      <c r="A19" s="446"/>
      <c r="B19" s="451" t="n">
        <f aca="false">+[1]data1cf!A19</f>
        <v>-56409.8247625305</v>
      </c>
      <c r="C19" s="451" t="n">
        <f aca="false">+[1]data1cf!B19</f>
        <v>2042.04733468568</v>
      </c>
      <c r="D19" s="451" t="n">
        <f aca="false">+[1]data1cf!C19</f>
        <v>7573.81651137426</v>
      </c>
      <c r="E19" s="451" t="n">
        <f aca="false">+[1]data1cf!D19</f>
        <v>7541.38009009933</v>
      </c>
      <c r="F19" s="451" t="n">
        <f aca="false">+[1]data1cf!E19</f>
        <v>7521.39548184276</v>
      </c>
      <c r="G19" s="451" t="n">
        <f aca="false">+[1]data1cf!F19</f>
        <v>7545.7222258481</v>
      </c>
      <c r="H19" s="451" t="n">
        <f aca="false">+[1]data1cf!G19</f>
        <v>7397.63834042163</v>
      </c>
      <c r="I19" s="451" t="n">
        <f aca="false">+[1]data1cf!H19</f>
        <v>7375.67462855718</v>
      </c>
      <c r="J19" s="451" t="n">
        <f aca="false">+[1]data1cf!I19</f>
        <v>7529.12056847089</v>
      </c>
      <c r="K19" s="451" t="n">
        <f aca="false">+[1]data1cf!J19</f>
        <v>7730.6551985845</v>
      </c>
      <c r="L19" s="451" t="n">
        <f aca="false">+[1]data1cf!K19</f>
        <v>7835.56434246653</v>
      </c>
      <c r="M19" s="451" t="n">
        <f aca="false">+[1]data1cf!L19</f>
        <v>7993.9021657234</v>
      </c>
      <c r="N19" s="451" t="n">
        <f aca="false">+[1]data1cf!M19</f>
        <v>8132.03830158299</v>
      </c>
      <c r="O19" s="451" t="n">
        <f aca="false">+[1]data1cf!N19</f>
        <v>8323.45135953677</v>
      </c>
      <c r="P19" s="451" t="n">
        <f aca="false">+[1]data1cf!O19</f>
        <v>9379.95069198734</v>
      </c>
      <c r="Q19" s="451" t="n">
        <f aca="false">+[1]data1cf!P19</f>
        <v>10433.0872186548</v>
      </c>
      <c r="R19" s="451" t="n">
        <f aca="false">+[1]data1cf!Q19</f>
        <v>8846.29842061263</v>
      </c>
      <c r="S19" s="451" t="n">
        <f aca="false">+[1]data1cf!R19</f>
        <v>7262.01718743062</v>
      </c>
      <c r="T19" s="451" t="n">
        <f aca="false">+[1]data1cf!S19</f>
        <v>7292.16653527942</v>
      </c>
      <c r="U19" s="451" t="n">
        <f aca="false">+[1]data1cf!T19</f>
        <v>7319.15920689195</v>
      </c>
      <c r="V19" s="451" t="n">
        <f aca="false">+[1]data1cf!U19</f>
        <v>6234.20967798602</v>
      </c>
      <c r="W19" s="451" t="n">
        <f aca="false">+[1]data1cf!V19</f>
        <v>0</v>
      </c>
      <c r="X19" s="451" t="n">
        <f aca="false">+[1]data1cf!W19</f>
        <v>0</v>
      </c>
      <c r="Y19" s="451" t="n">
        <f aca="false">+[1]data1cf!X19</f>
        <v>0</v>
      </c>
      <c r="Z19" s="451" t="n">
        <f aca="false">+[1]data1cf!Y19</f>
        <v>0</v>
      </c>
      <c r="AA19" s="451" t="n">
        <f aca="false">+[1]data1cf!Z19</f>
        <v>0</v>
      </c>
      <c r="AB19" s="451"/>
      <c r="AC19" s="452" t="n">
        <f aca="false">XNPV(0.1,B19:AA19,$B$1:$AA$1)</f>
        <v>4500.43023987557</v>
      </c>
      <c r="AD19" s="452" t="n">
        <f aca="false">SUMPRODUCT(B19:AA19,$B$1010:$AA$1010)</f>
        <v>26542.7483259148</v>
      </c>
      <c r="AE19" s="453" t="n">
        <f aca="false">SUMPRODUCT(B19:AA19,$B$1012:$AA$1012)</f>
        <v>15906.4464476241</v>
      </c>
      <c r="AF19" s="454" t="n">
        <f aca="false">XIRR(B19:AA19,$B$1:$AA$1)</f>
        <v>0.110491018380686</v>
      </c>
      <c r="AG19" s="455" t="n">
        <f aca="false">1-EXP(-(1/0.25)*(AD19/ABS($AD$1010)))</f>
        <v>0.988133181683026</v>
      </c>
    </row>
    <row r="20" customFormat="false" ht="12.75" hidden="false" customHeight="false" outlineLevel="0" collapsed="false">
      <c r="A20" s="446"/>
      <c r="B20" s="451" t="n">
        <f aca="false">+[1]data1cf!A20</f>
        <v>-57806.1821911755</v>
      </c>
      <c r="C20" s="451" t="n">
        <f aca="false">+[1]data1cf!B20</f>
        <v>1757.16458662966</v>
      </c>
      <c r="D20" s="451" t="n">
        <f aca="false">+[1]data1cf!C20</f>
        <v>7427.1567314112</v>
      </c>
      <c r="E20" s="451" t="n">
        <f aca="false">+[1]data1cf!D20</f>
        <v>7394.27063017869</v>
      </c>
      <c r="F20" s="451" t="n">
        <f aca="false">+[1]data1cf!E20</f>
        <v>7374.1551689737</v>
      </c>
      <c r="G20" s="451" t="n">
        <f aca="false">+[1]data1cf!F20</f>
        <v>7398.51113633972</v>
      </c>
      <c r="H20" s="451" t="n">
        <f aca="false">+[1]data1cf!G20</f>
        <v>7248.09532549527</v>
      </c>
      <c r="I20" s="451" t="n">
        <f aca="false">+[1]data1cf!H20</f>
        <v>7225.98550832924</v>
      </c>
      <c r="J20" s="451" t="n">
        <f aca="false">+[1]data1cf!I20</f>
        <v>7383.63932549463</v>
      </c>
      <c r="K20" s="451" t="n">
        <f aca="false">+[1]data1cf!J20</f>
        <v>7589.63678259214</v>
      </c>
      <c r="L20" s="451" t="n">
        <f aca="false">+[1]data1cf!K20</f>
        <v>7698.52498589428</v>
      </c>
      <c r="M20" s="451" t="n">
        <f aca="false">+[1]data1cf!L20</f>
        <v>7861.22975148889</v>
      </c>
      <c r="N20" s="451" t="n">
        <f aca="false">+[1]data1cf!M20</f>
        <v>8003.24618558304</v>
      </c>
      <c r="O20" s="451" t="n">
        <f aca="false">+[1]data1cf!N20</f>
        <v>8198.9244618534</v>
      </c>
      <c r="P20" s="451" t="n">
        <f aca="false">+[1]data1cf!O20</f>
        <v>9283.01285223918</v>
      </c>
      <c r="Q20" s="451" t="n">
        <f aca="false">+[1]data1cf!P20</f>
        <v>10362.7221505918</v>
      </c>
      <c r="R20" s="451" t="n">
        <f aca="false">+[1]data1cf!Q20</f>
        <v>8737.17305429022</v>
      </c>
      <c r="S20" s="451" t="n">
        <f aca="false">+[1]data1cf!R20</f>
        <v>7114.20915715518</v>
      </c>
      <c r="T20" s="451" t="n">
        <f aca="false">+[1]data1cf!S20</f>
        <v>7145.65515957517</v>
      </c>
      <c r="U20" s="451" t="n">
        <f aca="false">+[1]data1cf!T20</f>
        <v>7173.88285634261</v>
      </c>
      <c r="V20" s="451" t="n">
        <f aca="false">+[1]data1cf!U20</f>
        <v>6062.66056517333</v>
      </c>
      <c r="W20" s="451" t="n">
        <f aca="false">+[1]data1cf!V20</f>
        <v>0</v>
      </c>
      <c r="X20" s="451" t="n">
        <f aca="false">+[1]data1cf!W20</f>
        <v>0</v>
      </c>
      <c r="Y20" s="451" t="n">
        <f aca="false">+[1]data1cf!X20</f>
        <v>0</v>
      </c>
      <c r="Z20" s="451" t="n">
        <f aca="false">+[1]data1cf!Y20</f>
        <v>0</v>
      </c>
      <c r="AA20" s="451" t="n">
        <f aca="false">+[1]data1cf!Z20</f>
        <v>0</v>
      </c>
      <c r="AB20" s="451"/>
      <c r="AC20" s="452" t="n">
        <f aca="false">XNPV(0.1,B20:AA20,$B$1:$AA$1)</f>
        <v>1785.66779831876</v>
      </c>
      <c r="AD20" s="452" t="n">
        <f aca="false">SUMPRODUCT(B20:AA20,$B$1010:$AA$1010)</f>
        <v>23439.1169580776</v>
      </c>
      <c r="AE20" s="453" t="n">
        <f aca="false">SUMPRODUCT(B20:AA20,$B$1012:$AA$1012)</f>
        <v>12987.1190668507</v>
      </c>
      <c r="AF20" s="454" t="n">
        <f aca="false">XIRR(B20:AA20,$B$1:$AA$1)</f>
        <v>0.10409029686138</v>
      </c>
      <c r="AG20" s="455" t="n">
        <f aca="false">1-EXP(-(1/0.25)*(AD20/ABS($AD$1010)))</f>
        <v>0.9800702661167</v>
      </c>
    </row>
    <row r="21" customFormat="false" ht="12.75" hidden="false" customHeight="false" outlineLevel="0" collapsed="false">
      <c r="A21" s="446"/>
      <c r="B21" s="451" t="n">
        <f aca="false">+[1]data1cf!A21</f>
        <v>-47296.2544458156</v>
      </c>
      <c r="C21" s="451" t="n">
        <f aca="false">+[1]data1cf!B21</f>
        <v>3901.38428034637</v>
      </c>
      <c r="D21" s="451" t="n">
        <f aca="false">+[1]data1cf!C21</f>
        <v>8531.01714633239</v>
      </c>
      <c r="E21" s="451" t="n">
        <f aca="false">+[1]data1cf!D21</f>
        <v>8501.51563973556</v>
      </c>
      <c r="F21" s="451" t="n">
        <f aca="false">+[1]data1cf!E21</f>
        <v>8482.38506607086</v>
      </c>
      <c r="G21" s="451" t="n">
        <f aca="false">+[1]data1cf!F21</f>
        <v>8506.52107871533</v>
      </c>
      <c r="H21" s="451" t="n">
        <f aca="false">+[1]data1cf!G21</f>
        <v>8373.65691127382</v>
      </c>
      <c r="I21" s="451" t="n">
        <f aca="false">+[1]data1cf!H21</f>
        <v>8352.64678114447</v>
      </c>
      <c r="J21" s="451" t="n">
        <f aca="false">+[1]data1cf!I21</f>
        <v>8478.62927621899</v>
      </c>
      <c r="K21" s="451" t="n">
        <f aca="false">+[1]data1cf!J21</f>
        <v>8651.03648759678</v>
      </c>
      <c r="L21" s="451" t="n">
        <f aca="false">+[1]data1cf!K21</f>
        <v>8729.97560612865</v>
      </c>
      <c r="M21" s="451" t="n">
        <f aca="false">+[1]data1cf!L21</f>
        <v>8859.81181851762</v>
      </c>
      <c r="N21" s="451" t="n">
        <f aca="false">+[1]data1cf!M21</f>
        <v>8972.622511131</v>
      </c>
      <c r="O21" s="451" t="n">
        <f aca="false">+[1]data1cf!N21</f>
        <v>9136.19787778391</v>
      </c>
      <c r="P21" s="451" t="n">
        <f aca="false">+[1]data1cf!O21</f>
        <v>10012.6324114183</v>
      </c>
      <c r="Q21" s="451" t="n">
        <f aca="false">+[1]data1cf!P21</f>
        <v>10892.3371087455</v>
      </c>
      <c r="R21" s="451" t="n">
        <f aca="false">+[1]data1cf!Q21</f>
        <v>9558.52415803115</v>
      </c>
      <c r="S21" s="451" t="n">
        <f aca="false">+[1]data1cf!R21</f>
        <v>8226.71207833505</v>
      </c>
      <c r="T21" s="451" t="n">
        <f aca="false">+[1]data1cf!S21</f>
        <v>8248.39858395692</v>
      </c>
      <c r="U21" s="451" t="n">
        <f aca="false">+[1]data1cf!T21</f>
        <v>8267.33064847763</v>
      </c>
      <c r="V21" s="451" t="n">
        <f aca="false">+[1]data1cf!U21</f>
        <v>7353.85488509141</v>
      </c>
      <c r="W21" s="451" t="n">
        <f aca="false">+[1]data1cf!V21</f>
        <v>0</v>
      </c>
      <c r="X21" s="451" t="n">
        <f aca="false">+[1]data1cf!W21</f>
        <v>0</v>
      </c>
      <c r="Y21" s="451" t="n">
        <f aca="false">+[1]data1cf!X21</f>
        <v>0</v>
      </c>
      <c r="Z21" s="451" t="n">
        <f aca="false">+[1]data1cf!Y21</f>
        <v>0</v>
      </c>
      <c r="AA21" s="451" t="n">
        <f aca="false">+[1]data1cf!Z21</f>
        <v>0</v>
      </c>
      <c r="AB21" s="451"/>
      <c r="AC21" s="452" t="n">
        <f aca="false">XNPV(0.1,B21:AA21,$B$1:$AA$1)</f>
        <v>22218.8008352271</v>
      </c>
      <c r="AD21" s="452" t="n">
        <f aca="false">SUMPRODUCT(B21:AA21,$B$1010:$AA$1010)</f>
        <v>46799.1397968247</v>
      </c>
      <c r="AE21" s="453" t="n">
        <f aca="false">SUMPRODUCT(B21:AA21,$B$1012:$AA$1012)</f>
        <v>34959.9457998684</v>
      </c>
      <c r="AF21" s="454" t="n">
        <f aca="false">XIRR(B21:AA21,$B$1:$AA$1)</f>
        <v>0.159175743822227</v>
      </c>
      <c r="AG21" s="455" t="n">
        <f aca="false">1-EXP(-(1/0.25)*(AD21/ABS($AD$1010)))</f>
        <v>0.999597522834316</v>
      </c>
    </row>
    <row r="22" customFormat="false" ht="12.75" hidden="false" customHeight="false" outlineLevel="0" collapsed="false">
      <c r="A22" s="446"/>
      <c r="B22" s="451" t="n">
        <f aca="false">+[1]data1cf!A22</f>
        <v>-62326.6046300405</v>
      </c>
      <c r="C22" s="451" t="n">
        <f aca="false">+[1]data1cf!B22</f>
        <v>834.91478128609</v>
      </c>
      <c r="D22" s="451" t="n">
        <f aca="false">+[1]data1cf!C22</f>
        <v>6952.37559971522</v>
      </c>
      <c r="E22" s="451" t="n">
        <f aca="false">+[1]data1cf!D22</f>
        <v>6918.03375131604</v>
      </c>
      <c r="F22" s="451" t="n">
        <f aca="false">+[1]data1cf!E22</f>
        <v>6897.4946803732</v>
      </c>
      <c r="G22" s="451" t="n">
        <f aca="false">+[1]data1cf!F22</f>
        <v>6921.94525241043</v>
      </c>
      <c r="H22" s="451" t="n">
        <f aca="false">+[1]data1cf!G22</f>
        <v>6763.98030853676</v>
      </c>
      <c r="I22" s="451" t="n">
        <f aca="false">+[1]data1cf!H22</f>
        <v>6741.39750524966</v>
      </c>
      <c r="J22" s="451" t="n">
        <f aca="false">+[1]data1cf!I22</f>
        <v>6912.67346697375</v>
      </c>
      <c r="K22" s="451" t="n">
        <f aca="false">+[1]data1cf!J22</f>
        <v>7133.11841640014</v>
      </c>
      <c r="L22" s="451" t="n">
        <f aca="false">+[1]data1cf!K22</f>
        <v>7254.88801319034</v>
      </c>
      <c r="M22" s="451" t="n">
        <f aca="false">+[1]data1cf!L22</f>
        <v>7431.72986412401</v>
      </c>
      <c r="N22" s="451" t="n">
        <f aca="false">+[1]data1cf!M22</f>
        <v>7586.30797250672</v>
      </c>
      <c r="O22" s="451" t="n">
        <f aca="false">+[1]data1cf!N22</f>
        <v>7795.79402334066</v>
      </c>
      <c r="P22" s="451" t="n">
        <f aca="false">+[1]data1cf!O22</f>
        <v>8969.19636300554</v>
      </c>
      <c r="Q22" s="451" t="n">
        <f aca="false">+[1]data1cf!P22</f>
        <v>10134.9295911374</v>
      </c>
      <c r="R22" s="451" t="n">
        <f aca="false">+[1]data1cf!Q22</f>
        <v>8383.90193297577</v>
      </c>
      <c r="S22" s="451" t="n">
        <f aca="false">+[1]data1cf!R22</f>
        <v>6635.71079921693</v>
      </c>
      <c r="T22" s="451" t="n">
        <f aca="false">+[1]data1cf!S22</f>
        <v>6671.35445640555</v>
      </c>
      <c r="U22" s="451" t="n">
        <f aca="false">+[1]data1cf!T22</f>
        <v>6703.58029527344</v>
      </c>
      <c r="V22" s="451" t="n">
        <f aca="false">+[1]data1cf!U22</f>
        <v>5507.30529365211</v>
      </c>
      <c r="W22" s="451" t="n">
        <f aca="false">+[1]data1cf!V22</f>
        <v>0</v>
      </c>
      <c r="X22" s="451" t="n">
        <f aca="false">+[1]data1cf!W22</f>
        <v>0</v>
      </c>
      <c r="Y22" s="451" t="n">
        <f aca="false">+[1]data1cf!X22</f>
        <v>0</v>
      </c>
      <c r="Z22" s="451" t="n">
        <f aca="false">+[1]data1cf!Y22</f>
        <v>0</v>
      </c>
      <c r="AA22" s="451" t="n">
        <f aca="false">+[1]data1cf!Z22</f>
        <v>0</v>
      </c>
      <c r="AB22" s="451"/>
      <c r="AC22" s="452" t="n">
        <f aca="false">XNPV(0.1,B22:AA22,$B$1:$AA$1)</f>
        <v>-7002.82202903847</v>
      </c>
      <c r="AD22" s="452" t="n">
        <f aca="false">SUMPRODUCT(B22:AA22,$B$1010:$AA$1010)</f>
        <v>13391.7432775789</v>
      </c>
      <c r="AE22" s="453" t="n">
        <f aca="false">SUMPRODUCT(B22:AA22,$B$1012:$AA$1012)</f>
        <v>3536.39196236807</v>
      </c>
      <c r="AF22" s="454" t="n">
        <f aca="false">XIRR(B22:AA22,$B$1:$AA$1)</f>
        <v>0.0847765147449456</v>
      </c>
      <c r="AG22" s="455" t="n">
        <f aca="false">1-EXP(-(1/0.25)*(AD22/ABS($AD$1010)))</f>
        <v>0.893233645084427</v>
      </c>
    </row>
    <row r="23" customFormat="false" ht="12.75" hidden="false" customHeight="false" outlineLevel="0" collapsed="false">
      <c r="A23" s="446"/>
      <c r="B23" s="451" t="n">
        <f aca="false">+[1]data1cf!A23</f>
        <v>-50423.8983105669</v>
      </c>
      <c r="C23" s="451" t="n">
        <f aca="false">+[1]data1cf!B23</f>
        <v>3263.2870705256</v>
      </c>
      <c r="D23" s="451" t="n">
        <f aca="false">+[1]data1cf!C23</f>
        <v>8202.51990658738</v>
      </c>
      <c r="E23" s="451" t="n">
        <f aca="false">+[1]data1cf!D23</f>
        <v>8172.01118025476</v>
      </c>
      <c r="F23" s="451" t="n">
        <f aca="false">+[1]data1cf!E23</f>
        <v>8152.58751442545</v>
      </c>
      <c r="G23" s="451" t="n">
        <f aca="false">+[1]data1cf!F23</f>
        <v>8176.7889832797</v>
      </c>
      <c r="H23" s="451" t="n">
        <f aca="false">+[1]data1cf!G23</f>
        <v>8038.70163151804</v>
      </c>
      <c r="I23" s="451" t="n">
        <f aca="false">+[1]data1cf!H23</f>
        <v>8017.36424610236</v>
      </c>
      <c r="J23" s="451" t="n">
        <f aca="false">+[1]data1cf!I23</f>
        <v>8152.77179324445</v>
      </c>
      <c r="K23" s="451" t="n">
        <f aca="false">+[1]data1cf!J23</f>
        <v>8335.17510816224</v>
      </c>
      <c r="L23" s="451" t="n">
        <f aca="false">+[1]data1cf!K23</f>
        <v>8423.02675906411</v>
      </c>
      <c r="M23" s="451" t="n">
        <f aca="false">+[1]data1cf!L23</f>
        <v>8562.64430689774</v>
      </c>
      <c r="N23" s="451" t="n">
        <f aca="false">+[1]data1cf!M23</f>
        <v>8684.14632074293</v>
      </c>
      <c r="O23" s="451" t="n">
        <f aca="false">+[1]data1cf!N23</f>
        <v>8857.2751753682</v>
      </c>
      <c r="P23" s="451" t="n">
        <f aca="false">+[1]data1cf!O23</f>
        <v>9795.50531091309</v>
      </c>
      <c r="Q23" s="451" t="n">
        <f aca="false">+[1]data1cf!P23</f>
        <v>10734.7292721663</v>
      </c>
      <c r="R23" s="451" t="n">
        <f aca="false">+[1]data1cf!Q23</f>
        <v>9314.09871547221</v>
      </c>
      <c r="S23" s="451" t="n">
        <f aca="false">+[1]data1cf!R23</f>
        <v>7895.6429197024</v>
      </c>
      <c r="T23" s="451" t="n">
        <f aca="false">+[1]data1cf!S23</f>
        <v>7920.23374883851</v>
      </c>
      <c r="U23" s="451" t="n">
        <f aca="false">+[1]data1cf!T23</f>
        <v>7941.9320956658</v>
      </c>
      <c r="V23" s="451" t="n">
        <f aca="false">+[1]data1cf!U23</f>
        <v>6969.60904718102</v>
      </c>
      <c r="W23" s="451" t="n">
        <f aca="false">+[1]data1cf!V23</f>
        <v>0</v>
      </c>
      <c r="X23" s="451" t="n">
        <f aca="false">+[1]data1cf!W23</f>
        <v>0</v>
      </c>
      <c r="Y23" s="451" t="n">
        <f aca="false">+[1]data1cf!X23</f>
        <v>0</v>
      </c>
      <c r="Z23" s="451" t="n">
        <f aca="false">+[1]data1cf!Y23</f>
        <v>0</v>
      </c>
      <c r="AA23" s="451" t="n">
        <f aca="false">+[1]data1cf!Z23</f>
        <v>0</v>
      </c>
      <c r="AB23" s="451"/>
      <c r="AC23" s="452" t="n">
        <f aca="false">XNPV(0.1,B23:AA23,$B$1:$AA$1)</f>
        <v>16138.115531872</v>
      </c>
      <c r="AD23" s="452" t="n">
        <f aca="false">SUMPRODUCT(B23:AA23,$B$1010:$AA$1010)</f>
        <v>39847.4428982123</v>
      </c>
      <c r="AE23" s="453" t="n">
        <f aca="false">SUMPRODUCT(B23:AA23,$B$1012:$AA$1012)</f>
        <v>28421.0638600655</v>
      </c>
      <c r="AF23" s="454" t="n">
        <f aca="false">XIRR(B23:AA23,$B$1:$AA$1)</f>
        <v>0.140894649654765</v>
      </c>
      <c r="AG23" s="455" t="n">
        <f aca="false">1-EXP(-(1/0.25)*(AD23/ABS($AD$1010)))</f>
        <v>0.998714464548874</v>
      </c>
    </row>
    <row r="24" customFormat="false" ht="12.75" hidden="false" customHeight="false" outlineLevel="0" collapsed="false">
      <c r="A24" s="446"/>
      <c r="B24" s="451" t="n">
        <f aca="false">+[1]data1cf!A24</f>
        <v>-47982.9336759069</v>
      </c>
      <c r="C24" s="451" t="n">
        <f aca="false">+[1]data1cf!B24</f>
        <v>3761.28901384198</v>
      </c>
      <c r="D24" s="451" t="n">
        <f aca="false">+[1]data1cf!C24</f>
        <v>8458.89505013805</v>
      </c>
      <c r="E24" s="451" t="n">
        <f aca="false">+[1]data1cf!D24</f>
        <v>8429.17240683173</v>
      </c>
      <c r="F24" s="451" t="n">
        <f aca="false">+[1]data1cf!E24</f>
        <v>8409.97748431191</v>
      </c>
      <c r="G24" s="451" t="n">
        <f aca="false">+[1]data1cf!F24</f>
        <v>8434.12786797229</v>
      </c>
      <c r="H24" s="451" t="n">
        <f aca="false">+[1]data1cf!G24</f>
        <v>8300.11694203053</v>
      </c>
      <c r="I24" s="451" t="n">
        <f aca="false">+[1]data1cf!H24</f>
        <v>8279.03496247788</v>
      </c>
      <c r="J24" s="451" t="n">
        <f aca="false">+[1]data1cf!I24</f>
        <v>8407.08674286017</v>
      </c>
      <c r="K24" s="451" t="n">
        <f aca="false">+[1]data1cf!J24</f>
        <v>8581.68861481301</v>
      </c>
      <c r="L24" s="451" t="n">
        <f aca="false">+[1]data1cf!K24</f>
        <v>8662.58449413053</v>
      </c>
      <c r="M24" s="451" t="n">
        <f aca="false">+[1]data1cf!L24</f>
        <v>8794.56821441453</v>
      </c>
      <c r="N24" s="451" t="n">
        <f aca="false">+[1]data1cf!M24</f>
        <v>8909.28710055314</v>
      </c>
      <c r="O24" s="451" t="n">
        <f aca="false">+[1]data1cf!N24</f>
        <v>9074.95995082287</v>
      </c>
      <c r="P24" s="451" t="n">
        <f aca="false">+[1]data1cf!O24</f>
        <v>9964.96180803304</v>
      </c>
      <c r="Q24" s="451" t="n">
        <f aca="false">+[1]data1cf!P24</f>
        <v>10857.7340552782</v>
      </c>
      <c r="R24" s="451" t="n">
        <f aca="false">+[1]data1cf!Q24</f>
        <v>9504.86015983664</v>
      </c>
      <c r="S24" s="451" t="n">
        <f aca="false">+[1]data1cf!R24</f>
        <v>8154.02531322124</v>
      </c>
      <c r="T24" s="451" t="n">
        <f aca="false">+[1]data1cf!S24</f>
        <v>8176.34946773184</v>
      </c>
      <c r="U24" s="451" t="n">
        <f aca="false">+[1]data1cf!T24</f>
        <v>8195.88887397259</v>
      </c>
      <c r="V24" s="451" t="n">
        <f aca="false">+[1]data1cf!U24</f>
        <v>7269.49309469834</v>
      </c>
      <c r="W24" s="451" t="n">
        <f aca="false">+[1]data1cf!V24</f>
        <v>0</v>
      </c>
      <c r="X24" s="451" t="n">
        <f aca="false">+[1]data1cf!W24</f>
        <v>0</v>
      </c>
      <c r="Y24" s="451" t="n">
        <f aca="false">+[1]data1cf!X24</f>
        <v>0</v>
      </c>
      <c r="Z24" s="451" t="n">
        <f aca="false">+[1]data1cf!Y24</f>
        <v>0</v>
      </c>
      <c r="AA24" s="451" t="n">
        <f aca="false">+[1]data1cf!Z24</f>
        <v>0</v>
      </c>
      <c r="AB24" s="451"/>
      <c r="AC24" s="452" t="n">
        <f aca="false">XNPV(0.1,B24:AA24,$B$1:$AA$1)</f>
        <v>20883.7766179262</v>
      </c>
      <c r="AD24" s="452" t="n">
        <f aca="false">SUMPRODUCT(B24:AA24,$B$1010:$AA$1010)</f>
        <v>45272.8835858903</v>
      </c>
      <c r="AE24" s="453" t="n">
        <f aca="false">SUMPRODUCT(B24:AA24,$B$1012:$AA$1012)</f>
        <v>33524.3237756713</v>
      </c>
      <c r="AF24" s="454" t="n">
        <f aca="false">XIRR(B24:AA24,$B$1:$AA$1)</f>
        <v>0.154993688851789</v>
      </c>
      <c r="AG24" s="455" t="n">
        <f aca="false">1-EXP(-(1/0.25)*(AD24/ABS($AD$1010)))</f>
        <v>0.999480637582497</v>
      </c>
    </row>
    <row r="25" customFormat="false" ht="12.75" hidden="false" customHeight="false" outlineLevel="0" collapsed="false">
      <c r="A25" s="446"/>
      <c r="B25" s="451" t="n">
        <f aca="false">+[1]data1cf!A25</f>
        <v>-52785.8762215273</v>
      </c>
      <c r="C25" s="451" t="n">
        <f aca="false">+[1]data1cf!B25</f>
        <v>2781.39988009832</v>
      </c>
      <c r="D25" s="451" t="n">
        <f aca="false">+[1]data1cf!C25</f>
        <v>7954.44075894732</v>
      </c>
      <c r="E25" s="451" t="n">
        <f aca="false">+[1]data1cf!D25</f>
        <v>7923.17138630385</v>
      </c>
      <c r="F25" s="451" t="n">
        <f aca="false">+[1]data1cf!E25</f>
        <v>7903.52637902752</v>
      </c>
      <c r="G25" s="451" t="n">
        <f aca="false">+[1]data1cf!F25</f>
        <v>7927.77728001931</v>
      </c>
      <c r="H25" s="451" t="n">
        <f aca="false">+[1]data1cf!G25</f>
        <v>7785.74541074781</v>
      </c>
      <c r="I25" s="451" t="n">
        <f aca="false">+[1]data1cf!H25</f>
        <v>7764.16088410028</v>
      </c>
      <c r="J25" s="451" t="n">
        <f aca="false">+[1]data1cf!I25</f>
        <v>7906.68617410434</v>
      </c>
      <c r="K25" s="451" t="n">
        <f aca="false">+[1]data1cf!J25</f>
        <v>8096.63848653536</v>
      </c>
      <c r="L25" s="451" t="n">
        <f aca="false">+[1]data1cf!K25</f>
        <v>8191.22082849379</v>
      </c>
      <c r="M25" s="451" t="n">
        <f aca="false">+[1]data1cf!L25</f>
        <v>8338.22518226158</v>
      </c>
      <c r="N25" s="451" t="n">
        <f aca="false">+[1]data1cf!M25</f>
        <v>8466.29082983691</v>
      </c>
      <c r="O25" s="451" t="n">
        <f aca="false">+[1]data1cf!N25</f>
        <v>8646.63442135011</v>
      </c>
      <c r="P25" s="451" t="n">
        <f aca="false">+[1]data1cf!O25</f>
        <v>9631.53222528017</v>
      </c>
      <c r="Q25" s="451" t="n">
        <f aca="false">+[1]data1cf!P25</f>
        <v>10615.7047781087</v>
      </c>
      <c r="R25" s="451" t="n">
        <f aca="false">+[1]data1cf!Q25</f>
        <v>9129.51008544709</v>
      </c>
      <c r="S25" s="451" t="n">
        <f aca="false">+[1]data1cf!R25</f>
        <v>7645.62147432512</v>
      </c>
      <c r="T25" s="451" t="n">
        <f aca="false">+[1]data1cf!S25</f>
        <v>7672.40563118124</v>
      </c>
      <c r="U25" s="451" t="n">
        <f aca="false">+[1]data1cf!T25</f>
        <v>7696.19305783544</v>
      </c>
      <c r="V25" s="451" t="n">
        <f aca="false">+[1]data1cf!U25</f>
        <v>6679.4288921604</v>
      </c>
      <c r="W25" s="451" t="n">
        <f aca="false">+[1]data1cf!V25</f>
        <v>0</v>
      </c>
      <c r="X25" s="451" t="n">
        <f aca="false">+[1]data1cf!W25</f>
        <v>0</v>
      </c>
      <c r="Y25" s="451" t="n">
        <f aca="false">+[1]data1cf!X25</f>
        <v>0</v>
      </c>
      <c r="Z25" s="451" t="n">
        <f aca="false">+[1]data1cf!Y25</f>
        <v>0</v>
      </c>
      <c r="AA25" s="451" t="n">
        <f aca="false">+[1]data1cf!Z25</f>
        <v>0</v>
      </c>
      <c r="AB25" s="451"/>
      <c r="AC25" s="452" t="n">
        <f aca="false">XNPV(0.1,B25:AA25,$B$1:$AA$1)</f>
        <v>11546.0184162471</v>
      </c>
      <c r="AD25" s="452" t="n">
        <f aca="false">SUMPRODUCT(B25:AA25,$B$1010:$AA$1010)</f>
        <v>34597.5630435186</v>
      </c>
      <c r="AE25" s="453" t="n">
        <f aca="false">SUMPRODUCT(B25:AA25,$B$1012:$AA$1012)</f>
        <v>23482.9393893563</v>
      </c>
      <c r="AF25" s="454" t="n">
        <f aca="false">XIRR(B25:AA25,$B$1:$AA$1)</f>
        <v>0.12826155209305</v>
      </c>
      <c r="AG25" s="455" t="n">
        <f aca="false">1-EXP(-(1/0.25)*(AD25/ABS($AD$1010)))</f>
        <v>0.996909984002361</v>
      </c>
    </row>
    <row r="26" customFormat="false" ht="12.75" hidden="false" customHeight="false" outlineLevel="0" collapsed="false">
      <c r="A26" s="446"/>
      <c r="B26" s="451" t="n">
        <f aca="false">+[1]data1cf!A26</f>
        <v>-60931.0770316135</v>
      </c>
      <c r="C26" s="451" t="n">
        <f aca="false">+[1]data1cf!B26</f>
        <v>1119.62822862577</v>
      </c>
      <c r="D26" s="451" t="n">
        <f aca="false">+[1]data1cf!C26</f>
        <v>7098.94822239702</v>
      </c>
      <c r="E26" s="451" t="n">
        <f aca="false">+[1]data1cf!D26</f>
        <v>7065.05578671865</v>
      </c>
      <c r="F26" s="451" t="n">
        <f aca="false">+[1]data1cf!E26</f>
        <v>7044.64749096067</v>
      </c>
      <c r="G26" s="451" t="n">
        <f aca="false">+[1]data1cf!F26</f>
        <v>7069.06885700414</v>
      </c>
      <c r="H26" s="451" t="n">
        <f aca="false">+[1]data1cf!G26</f>
        <v>6913.4344527269</v>
      </c>
      <c r="I26" s="451" t="n">
        <f aca="false">+[1]data1cf!H26</f>
        <v>6890.99766791367</v>
      </c>
      <c r="J26" s="451" t="n">
        <f aca="false">+[1]data1cf!I26</f>
        <v>7058.06825305214</v>
      </c>
      <c r="K26" s="451" t="n">
        <f aca="false">+[1]data1cf!J26</f>
        <v>7274.0530276728</v>
      </c>
      <c r="L26" s="451" t="n">
        <f aca="false">+[1]data1cf!K26</f>
        <v>7391.84592972666</v>
      </c>
      <c r="M26" s="451" t="n">
        <f aca="false">+[1]data1cf!L26</f>
        <v>7564.32343351826</v>
      </c>
      <c r="N26" s="451" t="n">
        <f aca="false">+[1]data1cf!M26</f>
        <v>7715.02354965816</v>
      </c>
      <c r="O26" s="451" t="n">
        <f aca="false">+[1]data1cf!N26</f>
        <v>7920.2469169184</v>
      </c>
      <c r="P26" s="451" t="n">
        <f aca="false">+[1]data1cf!O26</f>
        <v>9066.07659433121</v>
      </c>
      <c r="Q26" s="451" t="n">
        <f aca="false">+[1]data1cf!P26</f>
        <v>10205.2528425003</v>
      </c>
      <c r="R26" s="451" t="n">
        <f aca="false">+[1]data1cf!Q26</f>
        <v>8492.96244804687</v>
      </c>
      <c r="S26" s="451" t="n">
        <f aca="false">+[1]data1cf!R26</f>
        <v>6783.43098982647</v>
      </c>
      <c r="T26" s="451" t="n">
        <f aca="false">+[1]data1cf!S26</f>
        <v>6817.77876302252</v>
      </c>
      <c r="U26" s="451" t="n">
        <f aca="false">+[1]data1cf!T26</f>
        <v>6848.77031068884</v>
      </c>
      <c r="V26" s="451" t="n">
        <f aca="false">+[1]data1cf!U26</f>
        <v>5678.75245789866</v>
      </c>
      <c r="W26" s="451" t="n">
        <f aca="false">+[1]data1cf!V26</f>
        <v>0</v>
      </c>
      <c r="X26" s="451" t="n">
        <f aca="false">+[1]data1cf!W26</f>
        <v>0</v>
      </c>
      <c r="Y26" s="451" t="n">
        <f aca="false">+[1]data1cf!X26</f>
        <v>0</v>
      </c>
      <c r="Z26" s="451" t="n">
        <f aca="false">+[1]data1cf!Y26</f>
        <v>0</v>
      </c>
      <c r="AA26" s="451" t="n">
        <f aca="false">+[1]data1cf!Z26</f>
        <v>0</v>
      </c>
      <c r="AB26" s="451"/>
      <c r="AC26" s="452" t="n">
        <f aca="false">XNPV(0.1,B26:AA26,$B$1:$AA$1)</f>
        <v>-4289.67292219279</v>
      </c>
      <c r="AD26" s="452" t="n">
        <f aca="false">SUMPRODUCT(B26:AA26,$B$1010:$AA$1010)</f>
        <v>16493.5302128648</v>
      </c>
      <c r="AE26" s="453" t="n">
        <f aca="false">SUMPRODUCT(B26:AA26,$B$1012:$AA$1012)</f>
        <v>6453.9844391497</v>
      </c>
      <c r="AF26" s="454" t="n">
        <f aca="false">XIRR(B26:AA26,$B$1:$AA$1)</f>
        <v>0.0905293799498839</v>
      </c>
      <c r="AG26" s="455" t="n">
        <f aca="false">1-EXP(-(1/0.25)*(AD26/ABS($AD$1010)))</f>
        <v>0.936408214034194</v>
      </c>
    </row>
    <row r="27" customFormat="false" ht="12.75" hidden="false" customHeight="false" outlineLevel="0" collapsed="false">
      <c r="A27" s="446"/>
      <c r="B27" s="451" t="n">
        <f aca="false">+[1]data1cf!A27</f>
        <v>-54915.6308607569</v>
      </c>
      <c r="C27" s="451" t="n">
        <f aca="false">+[1]data1cf!B27</f>
        <v>2346.89053323468</v>
      </c>
      <c r="D27" s="451" t="n">
        <f aca="false">+[1]data1cf!C27</f>
        <v>7730.75208127983</v>
      </c>
      <c r="E27" s="451" t="n">
        <f aca="false">+[1]data1cf!D27</f>
        <v>7698.79684701087</v>
      </c>
      <c r="F27" s="451" t="n">
        <f aca="false">+[1]data1cf!E27</f>
        <v>7678.95225997923</v>
      </c>
      <c r="G27" s="451" t="n">
        <f aca="false">+[1]data1cf!F27</f>
        <v>7703.24773307463</v>
      </c>
      <c r="H27" s="451" t="n">
        <f aca="false">+[1]data1cf!G27</f>
        <v>7557.6591605727</v>
      </c>
      <c r="I27" s="451" t="n">
        <f aca="false">+[1]data1cf!H27</f>
        <v>7535.85179094997</v>
      </c>
      <c r="J27" s="451" t="n">
        <f aca="false">+[1]data1cf!I27</f>
        <v>7684.79502661339</v>
      </c>
      <c r="K27" s="451" t="n">
        <f aca="false">+[1]data1cf!J27</f>
        <v>7881.55413956556</v>
      </c>
      <c r="L27" s="451" t="n">
        <f aca="false">+[1]data1cf!K27</f>
        <v>7982.20542926326</v>
      </c>
      <c r="M27" s="451" t="n">
        <f aca="false">+[1]data1cf!L27</f>
        <v>8135.87033820999</v>
      </c>
      <c r="N27" s="451" t="n">
        <f aca="false">+[1]data1cf!M27</f>
        <v>8269.85430082209</v>
      </c>
      <c r="O27" s="451" t="n">
        <f aca="false">+[1]data1cf!N27</f>
        <v>8456.70329583064</v>
      </c>
      <c r="P27" s="451" t="n">
        <f aca="false">+[1]data1cf!O27</f>
        <v>9483.680529371</v>
      </c>
      <c r="Q27" s="451" t="n">
        <f aca="false">+[1]data1cf!P27</f>
        <v>10508.3824499765</v>
      </c>
      <c r="R27" s="451" t="n">
        <f aca="false">+[1]data1cf!Q27</f>
        <v>8963.06970964138</v>
      </c>
      <c r="S27" s="451" t="n">
        <f aca="false">+[1]data1cf!R27</f>
        <v>7420.18146037399</v>
      </c>
      <c r="T27" s="451" t="n">
        <f aca="false">+[1]data1cf!S27</f>
        <v>7448.94330290845</v>
      </c>
      <c r="U27" s="451" t="n">
        <f aca="false">+[1]data1cf!T27</f>
        <v>7474.61441671842</v>
      </c>
      <c r="V27" s="451" t="n">
        <f aca="false">+[1]data1cf!U27</f>
        <v>6417.77846414422</v>
      </c>
      <c r="W27" s="451" t="n">
        <f aca="false">+[1]data1cf!V27</f>
        <v>0</v>
      </c>
      <c r="X27" s="451" t="n">
        <f aca="false">+[1]data1cf!W27</f>
        <v>0</v>
      </c>
      <c r="Y27" s="451" t="n">
        <f aca="false">+[1]data1cf!X27</f>
        <v>0</v>
      </c>
      <c r="Z27" s="451" t="n">
        <f aca="false">+[1]data1cf!Y27</f>
        <v>0</v>
      </c>
      <c r="AA27" s="451" t="n">
        <f aca="false">+[1]data1cf!Z27</f>
        <v>0</v>
      </c>
      <c r="AB27" s="451"/>
      <c r="AC27" s="452" t="n">
        <f aca="false">XNPV(0.1,B27:AA27,$B$1:$AA$1)</f>
        <v>7405.40385316768</v>
      </c>
      <c r="AD27" s="452" t="n">
        <f aca="false">SUMPRODUCT(B27:AA27,$B$1010:$AA$1010)</f>
        <v>29863.8371589335</v>
      </c>
      <c r="AE27" s="453" t="n">
        <f aca="false">SUMPRODUCT(B27:AA27,$B$1012:$AA$1012)</f>
        <v>19030.3179436673</v>
      </c>
      <c r="AF27" s="454" t="n">
        <f aca="false">XIRR(B27:AA27,$B$1:$AA$1)</f>
        <v>0.1176031737268</v>
      </c>
      <c r="AG27" s="455" t="n">
        <f aca="false">1-EXP(-(1/0.25)*(AD27/ABS($AD$1010)))</f>
        <v>0.993186180335182</v>
      </c>
    </row>
    <row r="28" customFormat="false" ht="12.75" hidden="false" customHeight="false" outlineLevel="0" collapsed="false">
      <c r="A28" s="446"/>
      <c r="B28" s="451" t="n">
        <f aca="false">+[1]data1cf!A28</f>
        <v>-48545.6800948494</v>
      </c>
      <c r="C28" s="451" t="n">
        <f aca="false">+[1]data1cf!B28</f>
        <v>3646.47833356897</v>
      </c>
      <c r="D28" s="451" t="n">
        <f aca="false">+[1]data1cf!C28</f>
        <v>8399.78964898213</v>
      </c>
      <c r="E28" s="451" t="n">
        <f aca="false">+[1]data1cf!D28</f>
        <v>8369.88578002356</v>
      </c>
      <c r="F28" s="451" t="n">
        <f aca="false">+[1]data1cf!E28</f>
        <v>8350.63812241841</v>
      </c>
      <c r="G28" s="451" t="n">
        <f aca="false">+[1]data1cf!F28</f>
        <v>8374.80028339399</v>
      </c>
      <c r="H28" s="451" t="n">
        <f aca="false">+[1]data1cf!G28</f>
        <v>8239.84956750215</v>
      </c>
      <c r="I28" s="451" t="n">
        <f aca="false">+[1]data1cf!H28</f>
        <v>8218.70870600879</v>
      </c>
      <c r="J28" s="451" t="n">
        <f aca="false">+[1]data1cf!I28</f>
        <v>8348.45630424273</v>
      </c>
      <c r="K28" s="451" t="n">
        <f aca="false">+[1]data1cf!J28</f>
        <v>8524.85674141392</v>
      </c>
      <c r="L28" s="451" t="n">
        <f aca="false">+[1]data1cf!K28</f>
        <v>8607.3562226413</v>
      </c>
      <c r="M28" s="451" t="n">
        <f aca="false">+[1]data1cf!L28</f>
        <v>8741.09986564413</v>
      </c>
      <c r="N28" s="451" t="n">
        <f aca="false">+[1]data1cf!M28</f>
        <v>8857.38255191811</v>
      </c>
      <c r="O28" s="451" t="n">
        <f aca="false">+[1]data1cf!N28</f>
        <v>9024.77432907892</v>
      </c>
      <c r="P28" s="451" t="n">
        <f aca="false">+[1]data1cf!O28</f>
        <v>9925.89486066038</v>
      </c>
      <c r="Q28" s="451" t="n">
        <f aca="false">+[1]data1cf!P28</f>
        <v>10829.3762084556</v>
      </c>
      <c r="R28" s="451" t="n">
        <f aca="false">+[1]data1cf!Q28</f>
        <v>9460.8815137866</v>
      </c>
      <c r="S28" s="451" t="n">
        <f aca="false">+[1]data1cf!R28</f>
        <v>8094.45715536845</v>
      </c>
      <c r="T28" s="451" t="n">
        <f aca="false">+[1]data1cf!S28</f>
        <v>8117.30387502002</v>
      </c>
      <c r="U28" s="451" t="n">
        <f aca="false">+[1]data1cf!T28</f>
        <v>8137.34100911251</v>
      </c>
      <c r="V28" s="451" t="n">
        <f aca="false">+[1]data1cf!U28</f>
        <v>7200.35703617374</v>
      </c>
      <c r="W28" s="451" t="n">
        <f aca="false">+[1]data1cf!V28</f>
        <v>0</v>
      </c>
      <c r="X28" s="451" t="n">
        <f aca="false">+[1]data1cf!W28</f>
        <v>0</v>
      </c>
      <c r="Y28" s="451" t="n">
        <f aca="false">+[1]data1cf!X28</f>
        <v>0</v>
      </c>
      <c r="Z28" s="451" t="n">
        <f aca="false">+[1]data1cf!Y28</f>
        <v>0</v>
      </c>
      <c r="AA28" s="451" t="n">
        <f aca="false">+[1]data1cf!Z28</f>
        <v>0</v>
      </c>
      <c r="AB28" s="451"/>
      <c r="AC28" s="452" t="n">
        <f aca="false">XNPV(0.1,B28:AA28,$B$1:$AA$1)</f>
        <v>19789.6994060851</v>
      </c>
      <c r="AD28" s="452" t="n">
        <f aca="false">SUMPRODUCT(B28:AA28,$B$1010:$AA$1010)</f>
        <v>44022.0881934365</v>
      </c>
      <c r="AE28" s="453" t="n">
        <f aca="false">SUMPRODUCT(B28:AA28,$B$1012:$AA$1012)</f>
        <v>32347.804787374</v>
      </c>
      <c r="AF28" s="454" t="n">
        <f aca="false">XIRR(B28:AA28,$B$1:$AA$1)</f>
        <v>0.151640069969303</v>
      </c>
      <c r="AG28" s="455" t="n">
        <f aca="false">1-EXP(-(1/0.25)*(AD28/ABS($AD$1010)))</f>
        <v>0.999359948054615</v>
      </c>
    </row>
    <row r="29" customFormat="false" ht="12.75" hidden="false" customHeight="false" outlineLevel="0" collapsed="false">
      <c r="A29" s="446"/>
      <c r="B29" s="451" t="n">
        <f aca="false">+[1]data1cf!A29</f>
        <v>-64985.9309600669</v>
      </c>
      <c r="C29" s="451" t="n">
        <f aca="false">+[1]data1cf!B29</f>
        <v>292.363012423604</v>
      </c>
      <c r="D29" s="451" t="n">
        <f aca="false">+[1]data1cf!C29</f>
        <v>6673.06587112364</v>
      </c>
      <c r="E29" s="451" t="n">
        <f aca="false">+[1]data1cf!D29</f>
        <v>6637.86761896513</v>
      </c>
      <c r="F29" s="451" t="n">
        <f aca="false">+[1]data1cf!E29</f>
        <v>6617.07934199238</v>
      </c>
      <c r="G29" s="451" t="n">
        <f aca="false">+[1]data1cf!F29</f>
        <v>6641.58556915846</v>
      </c>
      <c r="H29" s="451" t="n">
        <f aca="false">+[1]data1cf!G29</f>
        <v>6479.17953410244</v>
      </c>
      <c r="I29" s="451" t="n">
        <f aca="false">+[1]data1cf!H29</f>
        <v>6456.31847707641</v>
      </c>
      <c r="J29" s="451" t="n">
        <f aca="false">+[1]data1cf!I29</f>
        <v>6635.60823135771</v>
      </c>
      <c r="K29" s="451" t="n">
        <f aca="false">+[1]data1cf!J29</f>
        <v>6864.55251846166</v>
      </c>
      <c r="L29" s="451" t="n">
        <f aca="false">+[1]data1cf!K29</f>
        <v>6993.90013021253</v>
      </c>
      <c r="M29" s="451" t="n">
        <f aca="false">+[1]data1cf!L29</f>
        <v>7179.05870901412</v>
      </c>
      <c r="N29" s="451" t="n">
        <f aca="false">+[1]data1cf!M29</f>
        <v>7341.02674425355</v>
      </c>
      <c r="O29" s="451" t="n">
        <f aca="false">+[1]data1cf!N29</f>
        <v>7558.63579220836</v>
      </c>
      <c r="P29" s="451" t="n">
        <f aca="false">+[1]data1cf!O29</f>
        <v>8784.58077366584</v>
      </c>
      <c r="Q29" s="451" t="n">
        <f aca="false">+[1]data1cf!P29</f>
        <v>10000.9211529142</v>
      </c>
      <c r="R29" s="451" t="n">
        <f aca="false">+[1]data1cf!Q29</f>
        <v>8176.07551691512</v>
      </c>
      <c r="S29" s="451" t="n">
        <f aca="false">+[1]data1cf!R29</f>
        <v>6354.21425783193</v>
      </c>
      <c r="T29" s="451" t="n">
        <f aca="false">+[1]data1cf!S29</f>
        <v>6392.32735985708</v>
      </c>
      <c r="U29" s="451" t="n">
        <f aca="false">+[1]data1cf!T29</f>
        <v>6426.9052719444</v>
      </c>
      <c r="V29" s="451" t="n">
        <f aca="false">+[1]data1cf!U29</f>
        <v>5180.59447933143</v>
      </c>
      <c r="W29" s="451" t="n">
        <f aca="false">+[1]data1cf!V29</f>
        <v>0</v>
      </c>
      <c r="X29" s="451" t="n">
        <f aca="false">+[1]data1cf!W29</f>
        <v>0</v>
      </c>
      <c r="Y29" s="451" t="n">
        <f aca="false">+[1]data1cf!X29</f>
        <v>0</v>
      </c>
      <c r="Z29" s="451" t="n">
        <f aca="false">+[1]data1cf!Y29</f>
        <v>0</v>
      </c>
      <c r="AA29" s="451" t="n">
        <f aca="false">+[1]data1cf!Z29</f>
        <v>0</v>
      </c>
      <c r="AB29" s="451"/>
      <c r="AC29" s="452" t="n">
        <f aca="false">XNPV(0.1,B29:AA29,$B$1:$AA$1)</f>
        <v>-12173.0163449767</v>
      </c>
      <c r="AD29" s="452" t="n">
        <f aca="false">SUMPRODUCT(B29:AA29,$B$1010:$AA$1010)</f>
        <v>7480.9582265091</v>
      </c>
      <c r="AE29" s="453" t="n">
        <f aca="false">SUMPRODUCT(B29:AA29,$B$1012:$AA$1012)</f>
        <v>-2023.39094879599</v>
      </c>
      <c r="AF29" s="454" t="n">
        <f aca="false">XIRR(B29:AA29,$B$1:$AA$1)</f>
        <v>0.0742643604534816</v>
      </c>
      <c r="AG29" s="455" t="n">
        <f aca="false">1-EXP(-(1/0.25)*(AD29/ABS($AD$1010)))</f>
        <v>0.713411016547381</v>
      </c>
    </row>
    <row r="30" customFormat="false" ht="12.75" hidden="false" customHeight="false" outlineLevel="0" collapsed="false">
      <c r="A30" s="446"/>
      <c r="B30" s="451" t="n">
        <f aca="false">+[1]data1cf!A30</f>
        <v>-59374.7869040518</v>
      </c>
      <c r="C30" s="451" t="n">
        <f aca="false">+[1]data1cf!B30</f>
        <v>1437.1402060157</v>
      </c>
      <c r="D30" s="451" t="n">
        <f aca="false">+[1]data1cf!C30</f>
        <v>7262.40577487227</v>
      </c>
      <c r="E30" s="451" t="n">
        <f aca="false">+[1]data1cf!D30</f>
        <v>7229.01452353547</v>
      </c>
      <c r="F30" s="451" t="n">
        <f aca="false">+[1]data1cf!E30</f>
        <v>7208.7520680528</v>
      </c>
      <c r="G30" s="451" t="n">
        <f aca="false">+[1]data1cf!F30</f>
        <v>7233.1408636191</v>
      </c>
      <c r="H30" s="451" t="n">
        <f aca="false">+[1]data1cf!G30</f>
        <v>7080.10547334198</v>
      </c>
      <c r="I30" s="451" t="n">
        <f aca="false">+[1]data1cf!H30</f>
        <v>7057.83152809531</v>
      </c>
      <c r="J30" s="451" t="n">
        <f aca="false">+[1]data1cf!I30</f>
        <v>7220.21228404644</v>
      </c>
      <c r="K30" s="451" t="n">
        <f aca="false">+[1]data1cf!J30</f>
        <v>7431.22307891556</v>
      </c>
      <c r="L30" s="451" t="n">
        <f aca="false">+[1]data1cf!K30</f>
        <v>7544.58117741157</v>
      </c>
      <c r="M30" s="451" t="n">
        <f aca="false">+[1]data1cf!L30</f>
        <v>7712.19156830759</v>
      </c>
      <c r="N30" s="451" t="n">
        <f aca="false">+[1]data1cf!M30</f>
        <v>7858.56695375134</v>
      </c>
      <c r="O30" s="451" t="n">
        <f aca="false">+[1]data1cf!N30</f>
        <v>8059.03658316351</v>
      </c>
      <c r="P30" s="451" t="n">
        <f aca="false">+[1]data1cf!O30</f>
        <v>9174.11727209208</v>
      </c>
      <c r="Q30" s="451" t="n">
        <f aca="false">+[1]data1cf!P30</f>
        <v>10283.6772190282</v>
      </c>
      <c r="R30" s="451" t="n">
        <f aca="false">+[1]data1cf!Q30</f>
        <v>8614.58655860065</v>
      </c>
      <c r="S30" s="451" t="n">
        <f aca="false">+[1]data1cf!R30</f>
        <v>6948.16830820435</v>
      </c>
      <c r="T30" s="451" t="n">
        <f aca="false">+[1]data1cf!S30</f>
        <v>6981.07091366138</v>
      </c>
      <c r="U30" s="451" t="n">
        <f aca="false">+[1]data1cf!T30</f>
        <v>7010.68598176994</v>
      </c>
      <c r="V30" s="451" t="n">
        <f aca="false">+[1]data1cf!U30</f>
        <v>5869.9500590182</v>
      </c>
      <c r="W30" s="451" t="n">
        <f aca="false">+[1]data1cf!V30</f>
        <v>0</v>
      </c>
      <c r="X30" s="451" t="n">
        <f aca="false">+[1]data1cf!W30</f>
        <v>0</v>
      </c>
      <c r="Y30" s="451" t="n">
        <f aca="false">+[1]data1cf!X30</f>
        <v>0</v>
      </c>
      <c r="Z30" s="451" t="n">
        <f aca="false">+[1]data1cf!Y30</f>
        <v>0</v>
      </c>
      <c r="AA30" s="451" t="n">
        <f aca="false">+[1]data1cf!Z30</f>
        <v>0</v>
      </c>
      <c r="AB30" s="451"/>
      <c r="AC30" s="452" t="n">
        <f aca="false">XNPV(0.1,B30:AA30,$B$1:$AA$1)</f>
        <v>-1263.97341302773</v>
      </c>
      <c r="AD30" s="452" t="n">
        <f aca="false">SUMPRODUCT(B30:AA30,$B$1010:$AA$1010)</f>
        <v>19952.6380016514</v>
      </c>
      <c r="AE30" s="453" t="n">
        <f aca="false">SUMPRODUCT(B30:AA30,$B$1012:$AA$1012)</f>
        <v>9707.67886481472</v>
      </c>
      <c r="AF30" s="454" t="n">
        <f aca="false">XIRR(B30:AA30,$B$1:$AA$1)</f>
        <v>0.0971588880755709</v>
      </c>
      <c r="AG30" s="455" t="n">
        <f aca="false">1-EXP(-(1/0.25)*(AD30/ABS($AD$1010)))</f>
        <v>0.964318414441776</v>
      </c>
    </row>
    <row r="31" customFormat="false" ht="12.75" hidden="false" customHeight="false" outlineLevel="0" collapsed="false">
      <c r="A31" s="446"/>
      <c r="B31" s="451" t="n">
        <f aca="false">+[1]data1cf!A31</f>
        <v>-66516.3475647728</v>
      </c>
      <c r="C31" s="451" t="n">
        <f aca="false">+[1]data1cf!B31</f>
        <v>-19.8702876435873</v>
      </c>
      <c r="D31" s="451" t="n">
        <f aca="false">+[1]data1cf!C31</f>
        <v>6512.32582141028</v>
      </c>
      <c r="E31" s="451" t="n">
        <f aca="false">+[1]data1cf!D31</f>
        <v>6476.6347171641</v>
      </c>
      <c r="F31" s="451" t="n">
        <f aca="false">+[1]data1cf!E31</f>
        <v>6455.70302452934</v>
      </c>
      <c r="G31" s="451" t="n">
        <f aca="false">+[1]data1cf!F31</f>
        <v>6480.24128068421</v>
      </c>
      <c r="H31" s="451" t="n">
        <f aca="false">+[1]data1cf!G31</f>
        <v>6315.27944056897</v>
      </c>
      <c r="I31" s="451" t="n">
        <f aca="false">+[1]data1cf!H31</f>
        <v>6292.25825120504</v>
      </c>
      <c r="J31" s="451" t="n">
        <f aca="false">+[1]data1cf!I31</f>
        <v>6476.1598656623</v>
      </c>
      <c r="K31" s="451" t="n">
        <f aca="false">+[1]data1cf!J31</f>
        <v>6709.99543946688</v>
      </c>
      <c r="L31" s="451" t="n">
        <f aca="false">+[1]data1cf!K31</f>
        <v>6843.70412559796</v>
      </c>
      <c r="M31" s="451" t="n">
        <f aca="false">+[1]data1cf!L31</f>
        <v>7033.64890091938</v>
      </c>
      <c r="N31" s="451" t="n">
        <f aca="false">+[1]data1cf!M31</f>
        <v>7199.8697676528</v>
      </c>
      <c r="O31" s="451" t="n">
        <f aca="false">+[1]data1cf!N31</f>
        <v>7422.15352195463</v>
      </c>
      <c r="P31" s="451" t="n">
        <f aca="false">+[1]data1cf!O31</f>
        <v>8678.33628602141</v>
      </c>
      <c r="Q31" s="451" t="n">
        <f aca="false">+[1]data1cf!P31</f>
        <v>9923.80059169847</v>
      </c>
      <c r="R31" s="451" t="n">
        <f aca="false">+[1]data1cf!Q31</f>
        <v>8056.47342278907</v>
      </c>
      <c r="S31" s="451" t="n">
        <f aca="false">+[1]data1cf!R31</f>
        <v>6192.21571848812</v>
      </c>
      <c r="T31" s="451" t="n">
        <f aca="false">+[1]data1cf!S31</f>
        <v>6231.74996215337</v>
      </c>
      <c r="U31" s="451" t="n">
        <f aca="false">+[1]data1cf!T31</f>
        <v>6267.68146964936</v>
      </c>
      <c r="V31" s="451" t="n">
        <f aca="false">+[1]data1cf!U31</f>
        <v>4992.57556283819</v>
      </c>
      <c r="W31" s="451" t="n">
        <f aca="false">+[1]data1cf!V31</f>
        <v>0</v>
      </c>
      <c r="X31" s="451" t="n">
        <f aca="false">+[1]data1cf!W31</f>
        <v>0</v>
      </c>
      <c r="Y31" s="451" t="n">
        <f aca="false">+[1]data1cf!X31</f>
        <v>0</v>
      </c>
      <c r="Z31" s="451" t="n">
        <f aca="false">+[1]data1cf!Y31</f>
        <v>0</v>
      </c>
      <c r="AA31" s="451" t="n">
        <f aca="false">+[1]data1cf!Z31</f>
        <v>0</v>
      </c>
      <c r="AB31" s="451"/>
      <c r="AC31" s="452" t="n">
        <f aca="false">XNPV(0.1,B31:AA31,$B$1:$AA$1)</f>
        <v>-15148.413211968</v>
      </c>
      <c r="AD31" s="452" t="n">
        <f aca="false">SUMPRODUCT(B31:AA31,$B$1010:$AA$1010)</f>
        <v>4079.35854809929</v>
      </c>
      <c r="AE31" s="453" t="n">
        <f aca="false">SUMPRODUCT(B31:AA31,$B$1012:$AA$1012)</f>
        <v>-5222.99228757603</v>
      </c>
      <c r="AF31" s="454" t="n">
        <f aca="false">XIRR(B31:AA31,$B$1:$AA$1)</f>
        <v>0.0684552413010415</v>
      </c>
      <c r="AG31" s="455" t="n">
        <f aca="false">1-EXP(-(1/0.25)*(AD31/ABS($AD$1010)))</f>
        <v>0.494123879426417</v>
      </c>
    </row>
    <row r="32" customFormat="false" ht="12.75" hidden="false" customHeight="false" outlineLevel="0" collapsed="false">
      <c r="A32" s="446"/>
      <c r="B32" s="451" t="n">
        <f aca="false">+[1]data1cf!A32</f>
        <v>-55359.7090543285</v>
      </c>
      <c r="C32" s="451" t="n">
        <f aca="false">+[1]data1cf!B32</f>
        <v>2256.29036629948</v>
      </c>
      <c r="D32" s="451" t="n">
        <f aca="false">+[1]data1cf!C32</f>
        <v>7684.11043436369</v>
      </c>
      <c r="E32" s="451" t="n">
        <f aca="false">+[1]data1cf!D32</f>
        <v>7652.01219010375</v>
      </c>
      <c r="F32" s="451" t="n">
        <f aca="false">+[1]data1cf!E32</f>
        <v>7632.12598841115</v>
      </c>
      <c r="G32" s="451" t="n">
        <f aca="false">+[1]data1cf!F32</f>
        <v>7656.4307552998</v>
      </c>
      <c r="H32" s="451" t="n">
        <f aca="false">+[1]data1cf!G32</f>
        <v>7510.10056950752</v>
      </c>
      <c r="I32" s="451" t="n">
        <f aca="false">+[1]data1cf!H32</f>
        <v>7488.2467345765</v>
      </c>
      <c r="J32" s="451" t="n">
        <f aca="false">+[1]data1cf!I32</f>
        <v>7638.52818529172</v>
      </c>
      <c r="K32" s="451" t="n">
        <f aca="false">+[1]data1cf!J32</f>
        <v>7836.70659398048</v>
      </c>
      <c r="L32" s="451" t="n">
        <f aca="false">+[1]data1cf!K32</f>
        <v>7938.62332867324</v>
      </c>
      <c r="M32" s="451" t="n">
        <f aca="false">+[1]data1cf!L32</f>
        <v>8093.67703953057</v>
      </c>
      <c r="N32" s="451" t="n">
        <f aca="false">+[1]data1cf!M32</f>
        <v>8228.89503849694</v>
      </c>
      <c r="O32" s="451" t="n">
        <f aca="false">+[1]data1cf!N32</f>
        <v>8417.10048451608</v>
      </c>
      <c r="P32" s="451" t="n">
        <f aca="false">+[1]data1cf!O32</f>
        <v>9452.85176026002</v>
      </c>
      <c r="Q32" s="451" t="n">
        <f aca="false">+[1]data1cf!P32</f>
        <v>10486.0045174537</v>
      </c>
      <c r="R32" s="451" t="n">
        <f aca="false">+[1]data1cf!Q32</f>
        <v>8928.36498823182</v>
      </c>
      <c r="S32" s="451" t="n">
        <f aca="false">+[1]data1cf!R32</f>
        <v>7373.17463981818</v>
      </c>
      <c r="T32" s="451" t="n">
        <f aca="false">+[1]data1cf!S32</f>
        <v>7402.34885242912</v>
      </c>
      <c r="U32" s="451" t="n">
        <f aca="false">+[1]data1cf!T32</f>
        <v>7428.41273654887</v>
      </c>
      <c r="V32" s="451" t="n">
        <f aca="false">+[1]data1cf!U32</f>
        <v>6363.22135823148</v>
      </c>
      <c r="W32" s="451" t="n">
        <f aca="false">+[1]data1cf!V32</f>
        <v>0</v>
      </c>
      <c r="X32" s="451" t="n">
        <f aca="false">+[1]data1cf!W32</f>
        <v>0</v>
      </c>
      <c r="Y32" s="451" t="n">
        <f aca="false">+[1]data1cf!X32</f>
        <v>0</v>
      </c>
      <c r="Z32" s="451" t="n">
        <f aca="false">+[1]data1cf!Y32</f>
        <v>0</v>
      </c>
      <c r="AA32" s="451" t="n">
        <f aca="false">+[1]data1cf!Z32</f>
        <v>0</v>
      </c>
      <c r="AB32" s="451"/>
      <c r="AC32" s="452" t="n">
        <f aca="false">XNPV(0.1,B32:AA32,$B$1:$AA$1)</f>
        <v>6542.03837360522</v>
      </c>
      <c r="AD32" s="452" t="n">
        <f aca="false">SUMPRODUCT(B32:AA32,$B$1010:$AA$1010)</f>
        <v>28876.801187292</v>
      </c>
      <c r="AE32" s="453" t="n">
        <f aca="false">SUMPRODUCT(B32:AA32,$B$1012:$AA$1012)</f>
        <v>18101.8954616412</v>
      </c>
      <c r="AF32" s="454" t="n">
        <f aca="false">XIRR(B32:AA32,$B$1:$AA$1)</f>
        <v>0.115459596346849</v>
      </c>
      <c r="AG32" s="455" t="n">
        <f aca="false">1-EXP(-(1/0.25)*(AD32/ABS($AD$1010)))</f>
        <v>0.991964744370633</v>
      </c>
    </row>
    <row r="33" customFormat="false" ht="12.75" hidden="false" customHeight="false" outlineLevel="0" collapsed="false">
      <c r="A33" s="446"/>
      <c r="B33" s="451" t="n">
        <f aca="false">+[1]data1cf!A33</f>
        <v>-51494.5603024277</v>
      </c>
      <c r="C33" s="451" t="n">
        <f aca="false">+[1]data1cf!B33</f>
        <v>3044.85221693915</v>
      </c>
      <c r="D33" s="451" t="n">
        <f aca="false">+[1]data1cf!C33</f>
        <v>8090.06800213947</v>
      </c>
      <c r="E33" s="451" t="n">
        <f aca="false">+[1]data1cf!D33</f>
        <v>8059.21448211063</v>
      </c>
      <c r="F33" s="451" t="n">
        <f aca="false">+[1]data1cf!E33</f>
        <v>8039.69048432079</v>
      </c>
      <c r="G33" s="451" t="n">
        <f aca="false">+[1]data1cf!F33</f>
        <v>8063.9143602901</v>
      </c>
      <c r="H33" s="451" t="n">
        <f aca="false">+[1]data1cf!G33</f>
        <v>7924.03899647532</v>
      </c>
      <c r="I33" s="451" t="n">
        <f aca="false">+[1]data1cf!H33</f>
        <v>7902.58958430346</v>
      </c>
      <c r="J33" s="451" t="n">
        <f aca="false">+[1]data1cf!I33</f>
        <v>8041.22353619504</v>
      </c>
      <c r="K33" s="451" t="n">
        <f aca="false">+[1]data1cf!J33</f>
        <v>8227.04873947029</v>
      </c>
      <c r="L33" s="451" t="n">
        <f aca="false">+[1]data1cf!K33</f>
        <v>8317.95134824088</v>
      </c>
      <c r="M33" s="451" t="n">
        <f aca="false">+[1]data1cf!L33</f>
        <v>8460.91726454073</v>
      </c>
      <c r="N33" s="451" t="n">
        <f aca="false">+[1]data1cf!M33</f>
        <v>8585.39451076669</v>
      </c>
      <c r="O33" s="451" t="n">
        <f aca="false">+[1]data1cf!N33</f>
        <v>8761.79373660557</v>
      </c>
      <c r="P33" s="451" t="n">
        <f aca="false">+[1]data1cf!O33</f>
        <v>9721.17787979672</v>
      </c>
      <c r="Q33" s="451" t="n">
        <f aca="false">+[1]data1cf!P33</f>
        <v>10680.7766076233</v>
      </c>
      <c r="R33" s="451" t="n">
        <f aca="false">+[1]data1cf!Q33</f>
        <v>9230.42645529549</v>
      </c>
      <c r="S33" s="451" t="n">
        <f aca="false">+[1]data1cf!R33</f>
        <v>7782.31059027062</v>
      </c>
      <c r="T33" s="451" t="n">
        <f aca="false">+[1]data1cf!S33</f>
        <v>7807.89563388038</v>
      </c>
      <c r="U33" s="451" t="n">
        <f aca="false">+[1]data1cf!T33</f>
        <v>7830.54094060863</v>
      </c>
      <c r="V33" s="451" t="n">
        <f aca="false">+[1]data1cf!U33</f>
        <v>6838.07315883458</v>
      </c>
      <c r="W33" s="451" t="n">
        <f aca="false">+[1]data1cf!V33</f>
        <v>0</v>
      </c>
      <c r="X33" s="451" t="n">
        <f aca="false">+[1]data1cf!W33</f>
        <v>0</v>
      </c>
      <c r="Y33" s="451" t="n">
        <f aca="false">+[1]data1cf!X33</f>
        <v>0</v>
      </c>
      <c r="Z33" s="451" t="n">
        <f aca="false">+[1]data1cf!Y33</f>
        <v>0</v>
      </c>
      <c r="AA33" s="451" t="n">
        <f aca="false">+[1]data1cf!Z33</f>
        <v>0</v>
      </c>
      <c r="AB33" s="451"/>
      <c r="AC33" s="452" t="n">
        <f aca="false">XNPV(0.1,B33:AA33,$B$1:$AA$1)</f>
        <v>14056.5618383263</v>
      </c>
      <c r="AD33" s="452" t="n">
        <f aca="false">SUMPRODUCT(B33:AA33,$B$1010:$AA$1010)</f>
        <v>37467.7225815348</v>
      </c>
      <c r="AE33" s="453" t="n">
        <f aca="false">SUMPRODUCT(B33:AA33,$B$1012:$AA$1012)</f>
        <v>26182.6592766306</v>
      </c>
      <c r="AF33" s="454" t="n">
        <f aca="false">XIRR(B33:AA33,$B$1:$AA$1)</f>
        <v>0.135054422514934</v>
      </c>
      <c r="AG33" s="455" t="n">
        <f aca="false">1-EXP(-(1/0.25)*(AD33/ABS($AD$1010)))</f>
        <v>0.998086925826758</v>
      </c>
    </row>
    <row r="34" customFormat="false" ht="12.75" hidden="false" customHeight="false" outlineLevel="0" collapsed="false">
      <c r="A34" s="446"/>
      <c r="B34" s="451" t="n">
        <f aca="false">+[1]data1cf!A34</f>
        <v>-61783.937209931</v>
      </c>
      <c r="C34" s="451" t="n">
        <f aca="false">+[1]data1cf!B34</f>
        <v>945.628974335692</v>
      </c>
      <c r="D34" s="451" t="n">
        <f aca="false">+[1]data1cf!C34</f>
        <v>7009.37209845813</v>
      </c>
      <c r="E34" s="451" t="n">
        <f aca="false">+[1]data1cf!D34</f>
        <v>6975.20500951338</v>
      </c>
      <c r="F34" s="451" t="n">
        <f aca="false">+[1]data1cf!E34</f>
        <v>6954.71679204864</v>
      </c>
      <c r="G34" s="451" t="n">
        <f aca="false">+[1]data1cf!F34</f>
        <v>6979.15600698963</v>
      </c>
      <c r="H34" s="451" t="n">
        <f aca="false">+[1]data1cf!G34</f>
        <v>6822.09732101559</v>
      </c>
      <c r="I34" s="451" t="n">
        <f aca="false">+[1]data1cf!H34</f>
        <v>6799.57129873992</v>
      </c>
      <c r="J34" s="451" t="n">
        <f aca="false">+[1]data1cf!I34</f>
        <v>6969.21195001592</v>
      </c>
      <c r="K34" s="451" t="n">
        <f aca="false">+[1]data1cf!J34</f>
        <v>7187.92250769126</v>
      </c>
      <c r="L34" s="451" t="n">
        <f aca="false">+[1]data1cf!K34</f>
        <v>7308.14571967649</v>
      </c>
      <c r="M34" s="451" t="n">
        <f aca="false">+[1]data1cf!L34</f>
        <v>7483.29044258007</v>
      </c>
      <c r="N34" s="451" t="n">
        <f aca="false">+[1]data1cf!M34</f>
        <v>7636.36054779037</v>
      </c>
      <c r="O34" s="451" t="n">
        <f aca="false">+[1]data1cf!N34</f>
        <v>7844.18900367579</v>
      </c>
      <c r="P34" s="451" t="n">
        <f aca="false">+[1]data1cf!O34</f>
        <v>9006.86938735302</v>
      </c>
      <c r="Q34" s="451" t="n">
        <f aca="false">+[1]data1cf!P34</f>
        <v>10162.2756195741</v>
      </c>
      <c r="R34" s="451" t="n">
        <f aca="false">+[1]data1cf!Q34</f>
        <v>8426.31140478855</v>
      </c>
      <c r="S34" s="451" t="n">
        <f aca="false">+[1]data1cf!R34</f>
        <v>6693.15354332784</v>
      </c>
      <c r="T34" s="451" t="n">
        <f aca="false">+[1]data1cf!S34</f>
        <v>6728.29328069158</v>
      </c>
      <c r="U34" s="451" t="n">
        <f aca="false">+[1]data1cf!T34</f>
        <v>6760.03915082021</v>
      </c>
      <c r="V34" s="451" t="n">
        <f aca="false">+[1]data1cf!U34</f>
        <v>5573.97455222621</v>
      </c>
      <c r="W34" s="451" t="n">
        <f aca="false">+[1]data1cf!V34</f>
        <v>0</v>
      </c>
      <c r="X34" s="451" t="n">
        <f aca="false">+[1]data1cf!W34</f>
        <v>0</v>
      </c>
      <c r="Y34" s="451" t="n">
        <f aca="false">+[1]data1cf!X34</f>
        <v>0</v>
      </c>
      <c r="Z34" s="451" t="n">
        <f aca="false">+[1]data1cf!Y34</f>
        <v>0</v>
      </c>
      <c r="AA34" s="451" t="n">
        <f aca="false">+[1]data1cf!Z34</f>
        <v>0</v>
      </c>
      <c r="AB34" s="451"/>
      <c r="AC34" s="452" t="n">
        <f aca="false">XNPV(0.1,B34:AA34,$B$1:$AA$1)</f>
        <v>-5947.78189379214</v>
      </c>
      <c r="AD34" s="452" t="n">
        <f aca="false">SUMPRODUCT(B34:AA34,$B$1010:$AA$1010)</f>
        <v>14597.9098312166</v>
      </c>
      <c r="AE34" s="453" t="n">
        <f aca="false">SUMPRODUCT(B34:AA34,$B$1012:$AA$1012)</f>
        <v>4670.93232121922</v>
      </c>
      <c r="AF34" s="454" t="n">
        <f aca="false">XIRR(B34:AA34,$B$1:$AA$1)</f>
        <v>0.0869930310459336</v>
      </c>
      <c r="AG34" s="455" t="n">
        <f aca="false">1-EXP(-(1/0.25)*(AD34/ABS($AD$1010)))</f>
        <v>0.91271743150835</v>
      </c>
    </row>
    <row r="35" customFormat="false" ht="12.75" hidden="false" customHeight="false" outlineLevel="0" collapsed="false">
      <c r="A35" s="446"/>
      <c r="B35" s="451" t="n">
        <f aca="false">+[1]data1cf!A35</f>
        <v>-53639.7719623431</v>
      </c>
      <c r="C35" s="451" t="n">
        <f aca="false">+[1]data1cf!B35</f>
        <v>2607.18935190071</v>
      </c>
      <c r="D35" s="451" t="n">
        <f aca="false">+[1]data1cf!C35</f>
        <v>7864.75586961282</v>
      </c>
      <c r="E35" s="451" t="n">
        <f aca="false">+[1]data1cf!D35</f>
        <v>7833.21151021262</v>
      </c>
      <c r="F35" s="451" t="n">
        <f aca="false">+[1]data1cf!E35</f>
        <v>7813.4864841868</v>
      </c>
      <c r="G35" s="451" t="n">
        <f aca="false">+[1]data1cf!F35</f>
        <v>7837.75525574861</v>
      </c>
      <c r="H35" s="451" t="n">
        <f aca="false">+[1]data1cf!G35</f>
        <v>7694.29737538463</v>
      </c>
      <c r="I35" s="451" t="n">
        <f aca="false">+[1]data1cf!H35</f>
        <v>7672.62350292051</v>
      </c>
      <c r="J35" s="451" t="n">
        <f aca="false">+[1]data1cf!I35</f>
        <v>7817.72197969565</v>
      </c>
      <c r="K35" s="451" t="n">
        <f aca="false">+[1]data1cf!J35</f>
        <v>8010.40338488999</v>
      </c>
      <c r="L35" s="451" t="n">
        <f aca="false">+[1]data1cf!K35</f>
        <v>8107.41898771817</v>
      </c>
      <c r="M35" s="451" t="n">
        <f aca="false">+[1]data1cf!L35</f>
        <v>8257.09379919692</v>
      </c>
      <c r="N35" s="451" t="n">
        <f aca="false">+[1]data1cf!M35</f>
        <v>8387.53231353802</v>
      </c>
      <c r="O35" s="451" t="n">
        <f aca="false">+[1]data1cf!N35</f>
        <v>8570.4841568351</v>
      </c>
      <c r="P35" s="451" t="n">
        <f aca="false">+[1]data1cf!O35</f>
        <v>9572.25312754575</v>
      </c>
      <c r="Q35" s="451" t="n">
        <f aca="false">+[1]data1cf!P35</f>
        <v>10572.6753712472</v>
      </c>
      <c r="R35" s="451" t="n">
        <f aca="false">+[1]data1cf!Q35</f>
        <v>9062.77811295486</v>
      </c>
      <c r="S35" s="451" t="n">
        <f aca="false">+[1]data1cf!R35</f>
        <v>7555.23441086886</v>
      </c>
      <c r="T35" s="451" t="n">
        <f aca="false">+[1]data1cf!S35</f>
        <v>7582.81149351384</v>
      </c>
      <c r="U35" s="451" t="n">
        <f aca="false">+[1]data1cf!T35</f>
        <v>7607.35415854608</v>
      </c>
      <c r="V35" s="451" t="n">
        <f aca="false">+[1]data1cf!U35</f>
        <v>6574.52376273828</v>
      </c>
      <c r="W35" s="451" t="n">
        <f aca="false">+[1]data1cf!V35</f>
        <v>0</v>
      </c>
      <c r="X35" s="451" t="n">
        <f aca="false">+[1]data1cf!W35</f>
        <v>0</v>
      </c>
      <c r="Y35" s="451" t="n">
        <f aca="false">+[1]data1cf!X35</f>
        <v>0</v>
      </c>
      <c r="Z35" s="451" t="n">
        <f aca="false">+[1]data1cf!Y35</f>
        <v>0</v>
      </c>
      <c r="AA35" s="451" t="n">
        <f aca="false">+[1]data1cf!Z35</f>
        <v>0</v>
      </c>
      <c r="AB35" s="451"/>
      <c r="AC35" s="452" t="n">
        <f aca="false">XNPV(0.1,B35:AA35,$B$1:$AA$1)</f>
        <v>9885.89613049302</v>
      </c>
      <c r="AD35" s="452" t="n">
        <f aca="false">SUMPRODUCT(B35:AA35,$B$1010:$AA$1010)</f>
        <v>32699.6409558838</v>
      </c>
      <c r="AE35" s="453" t="n">
        <f aca="false">SUMPRODUCT(B35:AA35,$B$1012:$AA$1012)</f>
        <v>21697.7222484211</v>
      </c>
      <c r="AF35" s="454" t="n">
        <f aca="false">XIRR(B35:AA35,$B$1:$AA$1)</f>
        <v>0.123910377974406</v>
      </c>
      <c r="AG35" s="455" t="n">
        <f aca="false">1-EXP(-(1/0.25)*(AD35/ABS($AD$1010)))</f>
        <v>0.995757183869086</v>
      </c>
    </row>
    <row r="36" customFormat="false" ht="12.75" hidden="false" customHeight="false" outlineLevel="0" collapsed="false">
      <c r="A36" s="446"/>
      <c r="B36" s="451" t="n">
        <f aca="false">+[1]data1cf!A36</f>
        <v>-48469.9115341701</v>
      </c>
      <c r="C36" s="451" t="n">
        <f aca="false">+[1]data1cf!B36</f>
        <v>3661.93652166592</v>
      </c>
      <c r="D36" s="451" t="n">
        <f aca="false">+[1]data1cf!C36</f>
        <v>8407.7476404028</v>
      </c>
      <c r="E36" s="451" t="n">
        <f aca="false">+[1]data1cf!D36</f>
        <v>8377.86817178934</v>
      </c>
      <c r="F36" s="451" t="n">
        <f aca="false">+[1]data1cf!E36</f>
        <v>8358.62761447194</v>
      </c>
      <c r="G36" s="451" t="n">
        <f aca="false">+[1]data1cf!F36</f>
        <v>8382.7881897418</v>
      </c>
      <c r="H36" s="451" t="n">
        <f aca="false">+[1]data1cf!G36</f>
        <v>8247.96400780816</v>
      </c>
      <c r="I36" s="451" t="n">
        <f aca="false">+[1]data1cf!H36</f>
        <v>8226.83107421937</v>
      </c>
      <c r="J36" s="451" t="n">
        <f aca="false">+[1]data1cf!I36</f>
        <v>8356.3503463841</v>
      </c>
      <c r="K36" s="451" t="n">
        <f aca="false">+[1]data1cf!J36</f>
        <v>8532.50862351075</v>
      </c>
      <c r="L36" s="451" t="n">
        <f aca="false">+[1]data1cf!K36</f>
        <v>8614.79219468606</v>
      </c>
      <c r="M36" s="451" t="n">
        <f aca="false">+[1]data1cf!L36</f>
        <v>8748.29888049677</v>
      </c>
      <c r="N36" s="451" t="n">
        <f aca="false">+[1]data1cf!M36</f>
        <v>8864.37101565667</v>
      </c>
      <c r="O36" s="451" t="n">
        <f aca="false">+[1]data1cf!N36</f>
        <v>9031.53135533148</v>
      </c>
      <c r="P36" s="451" t="n">
        <f aca="false">+[1]data1cf!O36</f>
        <v>9931.15486103163</v>
      </c>
      <c r="Q36" s="451" t="n">
        <f aca="false">+[1]data1cf!P36</f>
        <v>10833.1943282435</v>
      </c>
      <c r="R36" s="451" t="n">
        <f aca="false">+[1]data1cf!Q36</f>
        <v>9466.80282860917</v>
      </c>
      <c r="S36" s="451" t="n">
        <f aca="false">+[1]data1cf!R36</f>
        <v>8102.47745266559</v>
      </c>
      <c r="T36" s="451" t="n">
        <f aca="false">+[1]data1cf!S36</f>
        <v>8125.25381379108</v>
      </c>
      <c r="U36" s="451" t="n">
        <f aca="false">+[1]data1cf!T36</f>
        <v>8145.22393346702</v>
      </c>
      <c r="V36" s="451" t="n">
        <f aca="false">+[1]data1cf!U36</f>
        <v>7209.66556212636</v>
      </c>
      <c r="W36" s="451" t="n">
        <f aca="false">+[1]data1cf!V36</f>
        <v>0</v>
      </c>
      <c r="X36" s="451" t="n">
        <f aca="false">+[1]data1cf!W36</f>
        <v>0</v>
      </c>
      <c r="Y36" s="451" t="n">
        <f aca="false">+[1]data1cf!X36</f>
        <v>0</v>
      </c>
      <c r="Z36" s="451" t="n">
        <f aca="false">+[1]data1cf!Y36</f>
        <v>0</v>
      </c>
      <c r="AA36" s="451" t="n">
        <f aca="false">+[1]data1cf!Z36</f>
        <v>0</v>
      </c>
      <c r="AB36" s="451"/>
      <c r="AC36" s="452" t="n">
        <f aca="false">XNPV(0.1,B36:AA36,$B$1:$AA$1)</f>
        <v>19937.0067061812</v>
      </c>
      <c r="AD36" s="452" t="n">
        <f aca="false">SUMPRODUCT(B36:AA36,$B$1010:$AA$1010)</f>
        <v>44190.4961359847</v>
      </c>
      <c r="AE36" s="453" t="n">
        <f aca="false">SUMPRODUCT(B36:AA36,$B$1012:$AA$1012)</f>
        <v>32506.2121043368</v>
      </c>
      <c r="AF36" s="454" t="n">
        <f aca="false">XIRR(B36:AA36,$B$1:$AA$1)</f>
        <v>0.152087841120463</v>
      </c>
      <c r="AG36" s="455" t="n">
        <f aca="false">1-EXP(-(1/0.25)*(AD36/ABS($AD$1010)))</f>
        <v>0.999377703592994</v>
      </c>
    </row>
    <row r="37" customFormat="false" ht="12.75" hidden="false" customHeight="false" outlineLevel="0" collapsed="false">
      <c r="A37" s="446"/>
      <c r="B37" s="451" t="n">
        <f aca="false">+[1]data1cf!A37</f>
        <v>-54203.1711415852</v>
      </c>
      <c r="C37" s="451" t="n">
        <f aca="false">+[1]data1cf!B37</f>
        <v>2492.24549645051</v>
      </c>
      <c r="D37" s="451" t="n">
        <f aca="false">+[1]data1cf!C37</f>
        <v>7805.58190887467</v>
      </c>
      <c r="E37" s="451" t="n">
        <f aca="false">+[1]data1cf!D37</f>
        <v>7773.85611360872</v>
      </c>
      <c r="F37" s="451" t="n">
        <f aca="false">+[1]data1cf!E37</f>
        <v>7754.07829132724</v>
      </c>
      <c r="G37" s="451" t="n">
        <f aca="false">+[1]data1cf!F37</f>
        <v>7778.35885386544</v>
      </c>
      <c r="H37" s="451" t="n">
        <f aca="false">+[1]data1cf!G37</f>
        <v>7633.96009343764</v>
      </c>
      <c r="I37" s="451" t="n">
        <f aca="false">+[1]data1cf!H37</f>
        <v>7612.2272707325</v>
      </c>
      <c r="J37" s="451" t="n">
        <f aca="false">+[1]data1cf!I37</f>
        <v>7759.02353243097</v>
      </c>
      <c r="K37" s="451" t="n">
        <f aca="false">+[1]data1cf!J37</f>
        <v>7953.50558909769</v>
      </c>
      <c r="L37" s="451" t="n">
        <f aca="false">+[1]data1cf!K37</f>
        <v>8052.12665394113</v>
      </c>
      <c r="M37" s="451" t="n">
        <f aca="false">+[1]data1cf!L37</f>
        <v>8203.56342956917</v>
      </c>
      <c r="N37" s="451" t="n">
        <f aca="false">+[1]data1cf!M37</f>
        <v>8335.56755798282</v>
      </c>
      <c r="O37" s="451" t="n">
        <f aca="false">+[1]data1cf!N37</f>
        <v>8520.24032204812</v>
      </c>
      <c r="P37" s="451" t="n">
        <f aca="false">+[1]data1cf!O37</f>
        <v>9533.14086428761</v>
      </c>
      <c r="Q37" s="451" t="n">
        <f aca="false">+[1]data1cf!P37</f>
        <v>10544.2846306096</v>
      </c>
      <c r="R37" s="451" t="n">
        <f aca="false">+[1]data1cf!Q37</f>
        <v>9018.74845367184</v>
      </c>
      <c r="S37" s="451" t="n">
        <f aca="false">+[1]data1cf!R37</f>
        <v>7495.5971566571</v>
      </c>
      <c r="T37" s="451" t="n">
        <f aca="false">+[1]data1cf!S37</f>
        <v>7523.69741059489</v>
      </c>
      <c r="U37" s="451" t="n">
        <f aca="false">+[1]data1cf!T37</f>
        <v>7548.73838082059</v>
      </c>
      <c r="V37" s="451" t="n">
        <f aca="false">+[1]data1cf!U37</f>
        <v>6505.30750952435</v>
      </c>
      <c r="W37" s="451" t="n">
        <f aca="false">+[1]data1cf!V37</f>
        <v>0</v>
      </c>
      <c r="X37" s="451" t="n">
        <f aca="false">+[1]data1cf!W37</f>
        <v>0</v>
      </c>
      <c r="Y37" s="451" t="n">
        <f aca="false">+[1]data1cf!X37</f>
        <v>0</v>
      </c>
      <c r="Z37" s="451" t="n">
        <f aca="false">+[1]data1cf!Y37</f>
        <v>0</v>
      </c>
      <c r="AA37" s="451" t="n">
        <f aca="false">+[1]data1cf!Z37</f>
        <v>0</v>
      </c>
      <c r="AB37" s="451"/>
      <c r="AC37" s="452" t="n">
        <f aca="false">XNPV(0.1,B37:AA37,$B$1:$AA$1)</f>
        <v>8790.54983875259</v>
      </c>
      <c r="AD37" s="452" t="n">
        <f aca="false">SUMPRODUCT(B37:AA37,$B$1010:$AA$1010)</f>
        <v>31447.3946975555</v>
      </c>
      <c r="AE37" s="453" t="n">
        <f aca="false">SUMPRODUCT(B37:AA37,$B$1012:$AA$1012)</f>
        <v>20519.8385515063</v>
      </c>
      <c r="AF37" s="454" t="n">
        <f aca="false">XIRR(B37:AA37,$B$1:$AA$1)</f>
        <v>0.121097378499924</v>
      </c>
      <c r="AG37" s="455" t="n">
        <f aca="false">1-EXP(-(1/0.25)*(AD37/ABS($AD$1010)))</f>
        <v>0.994769970080921</v>
      </c>
    </row>
    <row r="38" customFormat="false" ht="12.75" hidden="false" customHeight="false" outlineLevel="0" collapsed="false">
      <c r="A38" s="446"/>
      <c r="B38" s="451" t="n">
        <f aca="false">+[1]data1cf!A38</f>
        <v>-55788.926235455</v>
      </c>
      <c r="C38" s="451" t="n">
        <f aca="false">+[1]data1cf!B38</f>
        <v>2168.72212083183</v>
      </c>
      <c r="D38" s="451" t="n">
        <f aca="false">+[1]data1cf!C38</f>
        <v>7639.02964340784</v>
      </c>
      <c r="E38" s="451" t="n">
        <f aca="false">+[1]data1cf!D38</f>
        <v>7606.79317496561</v>
      </c>
      <c r="F38" s="451" t="n">
        <f aca="false">+[1]data1cf!E38</f>
        <v>7586.86675124062</v>
      </c>
      <c r="G38" s="451" t="n">
        <f aca="false">+[1]data1cf!F38</f>
        <v>7611.18050090711</v>
      </c>
      <c r="H38" s="451" t="n">
        <f aca="false">+[1]data1cf!G38</f>
        <v>7464.13351980583</v>
      </c>
      <c r="I38" s="451" t="n">
        <f aca="false">+[1]data1cf!H38</f>
        <v>7442.23477452135</v>
      </c>
      <c r="J38" s="451" t="n">
        <f aca="false">+[1]data1cf!I38</f>
        <v>7593.80965711542</v>
      </c>
      <c r="K38" s="451" t="n">
        <f aca="false">+[1]data1cf!J38</f>
        <v>7793.35986501447</v>
      </c>
      <c r="L38" s="451" t="n">
        <f aca="false">+[1]data1cf!K38</f>
        <v>7896.49969676877</v>
      </c>
      <c r="M38" s="451" t="n">
        <f aca="false">+[1]data1cf!L38</f>
        <v>8052.89573348183</v>
      </c>
      <c r="N38" s="451" t="n">
        <f aca="false">+[1]data1cf!M38</f>
        <v>8189.3064719546</v>
      </c>
      <c r="O38" s="451" t="n">
        <f aca="false">+[1]data1cf!N38</f>
        <v>8378.82297554766</v>
      </c>
      <c r="P38" s="451" t="n">
        <f aca="false">+[1]data1cf!O38</f>
        <v>9423.05467144331</v>
      </c>
      <c r="Q38" s="451" t="n">
        <f aca="false">+[1]data1cf!P38</f>
        <v>10464.3754592024</v>
      </c>
      <c r="R38" s="451" t="n">
        <f aca="false">+[1]data1cf!Q38</f>
        <v>8894.82165529897</v>
      </c>
      <c r="S38" s="451" t="n">
        <f aca="false">+[1]data1cf!R38</f>
        <v>7327.74089570565</v>
      </c>
      <c r="T38" s="451" t="n">
        <f aca="false">+[1]data1cf!S38</f>
        <v>7357.31367848819</v>
      </c>
      <c r="U38" s="451" t="n">
        <f aca="false">+[1]data1cf!T38</f>
        <v>7383.75718891617</v>
      </c>
      <c r="V38" s="451" t="n">
        <f aca="false">+[1]data1cf!U38</f>
        <v>6310.48999796824</v>
      </c>
      <c r="W38" s="451" t="n">
        <f aca="false">+[1]data1cf!V38</f>
        <v>0</v>
      </c>
      <c r="X38" s="451" t="n">
        <f aca="false">+[1]data1cf!W38</f>
        <v>0</v>
      </c>
      <c r="Y38" s="451" t="n">
        <f aca="false">+[1]data1cf!X38</f>
        <v>0</v>
      </c>
      <c r="Z38" s="451" t="n">
        <f aca="false">+[1]data1cf!Y38</f>
        <v>0</v>
      </c>
      <c r="AA38" s="451" t="n">
        <f aca="false">+[1]data1cf!Z38</f>
        <v>0</v>
      </c>
      <c r="AB38" s="451"/>
      <c r="AC38" s="452" t="n">
        <f aca="false">XNPV(0.1,B38:AA38,$B$1:$AA$1)</f>
        <v>5707.5652948007</v>
      </c>
      <c r="AD38" s="452" t="n">
        <f aca="false">SUMPRODUCT(B38:AA38,$B$1010:$AA$1010)</f>
        <v>27922.7962315183</v>
      </c>
      <c r="AE38" s="453" t="n">
        <f aca="false">SUMPRODUCT(B38:AA38,$B$1012:$AA$1012)</f>
        <v>17204.5425035403</v>
      </c>
      <c r="AF38" s="454" t="n">
        <f aca="false">XIRR(B38:AA38,$B$1:$AA$1)</f>
        <v>0.113412031272814</v>
      </c>
      <c r="AG38" s="455" t="n">
        <f aca="false">1-EXP(-(1/0.25)*(AD38/ABS($AD$1010)))</f>
        <v>0.990576496997708</v>
      </c>
    </row>
    <row r="39" customFormat="false" ht="12.75" hidden="false" customHeight="false" outlineLevel="0" collapsed="false">
      <c r="A39" s="446"/>
      <c r="B39" s="451" t="n">
        <f aca="false">+[1]data1cf!A39</f>
        <v>-65190.1555787365</v>
      </c>
      <c r="C39" s="451" t="n">
        <f aca="false">+[1]data1cf!B39</f>
        <v>250.697412059555</v>
      </c>
      <c r="D39" s="451" t="n">
        <f aca="false">+[1]data1cf!C39</f>
        <v>6651.61610688512</v>
      </c>
      <c r="E39" s="451" t="n">
        <f aca="false">+[1]data1cf!D39</f>
        <v>6616.35208666756</v>
      </c>
      <c r="F39" s="451" t="n">
        <f aca="false">+[1]data1cf!E39</f>
        <v>6595.54467176282</v>
      </c>
      <c r="G39" s="451" t="n">
        <f aca="false">+[1]data1cf!F39</f>
        <v>6620.0551729991</v>
      </c>
      <c r="H39" s="451" t="n">
        <f aca="false">+[1]data1cf!G39</f>
        <v>6457.30808158496</v>
      </c>
      <c r="I39" s="451" t="n">
        <f aca="false">+[1]data1cf!H39</f>
        <v>6434.42565589007</v>
      </c>
      <c r="J39" s="451" t="n">
        <f aca="false">+[1]data1cf!I39</f>
        <v>6614.33083435255</v>
      </c>
      <c r="K39" s="451" t="n">
        <f aca="false">+[1]data1cf!J39</f>
        <v>6843.927833377</v>
      </c>
      <c r="L39" s="451" t="n">
        <f aca="false">+[1]data1cf!K39</f>
        <v>6973.85740349759</v>
      </c>
      <c r="M39" s="451" t="n">
        <f aca="false">+[1]data1cf!L39</f>
        <v>7159.65467058586</v>
      </c>
      <c r="N39" s="451" t="n">
        <f aca="false">+[1]data1cf!M39</f>
        <v>7322.19021985215</v>
      </c>
      <c r="O39" s="451" t="n">
        <f aca="false">+[1]data1cf!N39</f>
        <v>7540.42307842049</v>
      </c>
      <c r="P39" s="451" t="n">
        <f aca="false">+[1]data1cf!O39</f>
        <v>8770.40310471726</v>
      </c>
      <c r="Q39" s="451" t="n">
        <f aca="false">+[1]data1cf!P39</f>
        <v>9990.62989159527</v>
      </c>
      <c r="R39" s="451" t="n">
        <f aca="false">+[1]data1cf!Q39</f>
        <v>8160.11535809963</v>
      </c>
      <c r="S39" s="451" t="n">
        <f aca="false">+[1]data1cf!R39</f>
        <v>6332.59655594553</v>
      </c>
      <c r="T39" s="451" t="n">
        <f aca="false">+[1]data1cf!S39</f>
        <v>6370.89930052202</v>
      </c>
      <c r="U39" s="451" t="n">
        <f aca="false">+[1]data1cf!T39</f>
        <v>6405.65784153438</v>
      </c>
      <c r="V39" s="451" t="n">
        <f aca="false">+[1]data1cf!U39</f>
        <v>5155.50451924774</v>
      </c>
      <c r="W39" s="451" t="n">
        <f aca="false">+[1]data1cf!V39</f>
        <v>0</v>
      </c>
      <c r="X39" s="451" t="n">
        <f aca="false">+[1]data1cf!W39</f>
        <v>0</v>
      </c>
      <c r="Y39" s="451" t="n">
        <f aca="false">+[1]data1cf!X39</f>
        <v>0</v>
      </c>
      <c r="Z39" s="451" t="n">
        <f aca="false">+[1]data1cf!Y39</f>
        <v>0</v>
      </c>
      <c r="AA39" s="451" t="n">
        <f aca="false">+[1]data1cf!Z39</f>
        <v>0</v>
      </c>
      <c r="AB39" s="451"/>
      <c r="AC39" s="452" t="n">
        <f aca="false">XNPV(0.1,B39:AA39,$B$1:$AA$1)</f>
        <v>-12570.0646314914</v>
      </c>
      <c r="AD39" s="452" t="n">
        <f aca="false">SUMPRODUCT(B39:AA39,$B$1010:$AA$1010)</f>
        <v>7027.03581410602</v>
      </c>
      <c r="AE39" s="453" t="n">
        <f aca="false">SUMPRODUCT(B39:AA39,$B$1012:$AA$1012)</f>
        <v>-2450.35793366651</v>
      </c>
      <c r="AF39" s="454" t="n">
        <f aca="false">XIRR(B39:AA39,$B$1:$AA$1)</f>
        <v>0.0734795662245919</v>
      </c>
      <c r="AG39" s="455" t="n">
        <f aca="false">1-EXP(-(1/0.25)*(AD39/ABS($AD$1010)))</f>
        <v>0.690834246866269</v>
      </c>
    </row>
    <row r="40" customFormat="false" ht="12.75" hidden="false" customHeight="false" outlineLevel="0" collapsed="false">
      <c r="A40" s="446"/>
      <c r="B40" s="451" t="n">
        <f aca="false">+[1]data1cf!A40</f>
        <v>-47451.3461950697</v>
      </c>
      <c r="C40" s="451" t="n">
        <f aca="false">+[1]data1cf!B40</f>
        <v>3869.74269430118</v>
      </c>
      <c r="D40" s="451" t="n">
        <f aca="false">+[1]data1cf!C40</f>
        <v>8514.7278200087</v>
      </c>
      <c r="E40" s="451" t="n">
        <f aca="false">+[1]data1cf!D40</f>
        <v>8485.1763679969</v>
      </c>
      <c r="F40" s="451" t="n">
        <f aca="false">+[1]data1cf!E40</f>
        <v>8466.03126065177</v>
      </c>
      <c r="G40" s="451" t="n">
        <f aca="false">+[1]data1cf!F40</f>
        <v>8490.17051909992</v>
      </c>
      <c r="H40" s="451" t="n">
        <f aca="false">+[1]data1cf!G40</f>
        <v>8357.04734749174</v>
      </c>
      <c r="I40" s="451" t="n">
        <f aca="false">+[1]data1cf!H40</f>
        <v>8336.02098962131</v>
      </c>
      <c r="J40" s="451" t="n">
        <f aca="false">+[1]data1cf!I40</f>
        <v>8462.47084858864</v>
      </c>
      <c r="K40" s="451" t="n">
        <f aca="false">+[1]data1cf!J40</f>
        <v>8635.37374082103</v>
      </c>
      <c r="L40" s="451" t="n">
        <f aca="false">+[1]data1cf!K40</f>
        <v>8714.75480872289</v>
      </c>
      <c r="M40" s="451" t="n">
        <f aca="false">+[1]data1cf!L40</f>
        <v>8845.07605217349</v>
      </c>
      <c r="N40" s="451" t="n">
        <f aca="false">+[1]data1cf!M40</f>
        <v>8958.31772487012</v>
      </c>
      <c r="O40" s="451" t="n">
        <f aca="false">+[1]data1cf!N40</f>
        <v>9122.36682421933</v>
      </c>
      <c r="P40" s="451" t="n">
        <f aca="false">+[1]data1cf!O40</f>
        <v>10001.8656415161</v>
      </c>
      <c r="Q40" s="451" t="n">
        <f aca="false">+[1]data1cf!P40</f>
        <v>10884.5217448076</v>
      </c>
      <c r="R40" s="451" t="n">
        <f aca="false">+[1]data1cf!Q40</f>
        <v>9546.40373413127</v>
      </c>
      <c r="S40" s="451" t="n">
        <f aca="false">+[1]data1cf!R40</f>
        <v>8210.29521722273</v>
      </c>
      <c r="T40" s="451" t="n">
        <f aca="false">+[1]data1cf!S40</f>
        <v>8232.12574071675</v>
      </c>
      <c r="U40" s="451" t="n">
        <f aca="false">+[1]data1cf!T40</f>
        <v>8251.19497800406</v>
      </c>
      <c r="V40" s="451" t="n">
        <f aca="false">+[1]data1cf!U40</f>
        <v>7334.80113034108</v>
      </c>
      <c r="W40" s="451" t="n">
        <f aca="false">+[1]data1cf!V40</f>
        <v>0</v>
      </c>
      <c r="X40" s="451" t="n">
        <f aca="false">+[1]data1cf!W40</f>
        <v>0</v>
      </c>
      <c r="Y40" s="451" t="n">
        <f aca="false">+[1]data1cf!X40</f>
        <v>0</v>
      </c>
      <c r="Z40" s="451" t="n">
        <f aca="false">+[1]data1cf!Y40</f>
        <v>0</v>
      </c>
      <c r="AA40" s="451" t="n">
        <f aca="false">+[1]data1cf!Z40</f>
        <v>0</v>
      </c>
      <c r="AB40" s="451"/>
      <c r="AC40" s="452" t="n">
        <f aca="false">XNPV(0.1,B40:AA40,$B$1:$AA$1)</f>
        <v>21917.2754182864</v>
      </c>
      <c r="AD40" s="452" t="n">
        <f aca="false">SUMPRODUCT(B40:AA40,$B$1010:$AA$1010)</f>
        <v>46454.4231734134</v>
      </c>
      <c r="AE40" s="453" t="n">
        <f aca="false">SUMPRODUCT(B40:AA40,$B$1012:$AA$1012)</f>
        <v>34635.6995998328</v>
      </c>
      <c r="AF40" s="454" t="n">
        <f aca="false">XIRR(B40:AA40,$B$1:$AA$1)</f>
        <v>0.158222339524065</v>
      </c>
      <c r="AG40" s="455" t="n">
        <f aca="false">1-EXP(-(1/0.25)*(AD40/ABS($AD$1010)))</f>
        <v>0.999573665676693</v>
      </c>
    </row>
    <row r="41" customFormat="false" ht="12.75" hidden="false" customHeight="false" outlineLevel="0" collapsed="false">
      <c r="A41" s="446"/>
      <c r="B41" s="451" t="n">
        <f aca="false">+[1]data1cf!A41</f>
        <v>-62966.4362341364</v>
      </c>
      <c r="C41" s="451" t="n">
        <f aca="false">+[1]data1cf!B41</f>
        <v>704.377297165838</v>
      </c>
      <c r="D41" s="451" t="n">
        <f aca="false">+[1]data1cf!C41</f>
        <v>6885.17392173142</v>
      </c>
      <c r="E41" s="451" t="n">
        <f aca="false">+[1]data1cf!D41</f>
        <v>6850.62602333193</v>
      </c>
      <c r="F41" s="451" t="n">
        <f aca="false">+[1]data1cf!E41</f>
        <v>6830.02699363485</v>
      </c>
      <c r="G41" s="451" t="n">
        <f aca="false">+[1]data1cf!F41</f>
        <v>6854.49095624771</v>
      </c>
      <c r="H41" s="451" t="n">
        <f aca="false">+[1]data1cf!G41</f>
        <v>6695.45748969479</v>
      </c>
      <c r="I41" s="451" t="n">
        <f aca="false">+[1]data1cf!H41</f>
        <v>6672.80773879993</v>
      </c>
      <c r="J41" s="451" t="n">
        <f aca="false">+[1]data1cf!I41</f>
        <v>6846.01181204941</v>
      </c>
      <c r="K41" s="451" t="n">
        <f aca="false">+[1]data1cf!J41</f>
        <v>7068.50169473526</v>
      </c>
      <c r="L41" s="451" t="n">
        <f aca="false">+[1]data1cf!K41</f>
        <v>7192.09455533983</v>
      </c>
      <c r="M41" s="451" t="n">
        <f aca="false">+[1]data1cf!L41</f>
        <v>7370.93740377143</v>
      </c>
      <c r="N41" s="451" t="n">
        <f aca="false">+[1]data1cf!M41</f>
        <v>7527.29352213414</v>
      </c>
      <c r="O41" s="451" t="n">
        <f aca="false">+[1]data1cf!N41</f>
        <v>7738.73395901663</v>
      </c>
      <c r="P41" s="451" t="n">
        <f aca="false">+[1]data1cf!O41</f>
        <v>8924.77801263816</v>
      </c>
      <c r="Q41" s="451" t="n">
        <f aca="false">+[1]data1cf!P41</f>
        <v>10102.6872773519</v>
      </c>
      <c r="R41" s="451" t="n">
        <f aca="false">+[1]data1cf!Q41</f>
        <v>8333.89907786914</v>
      </c>
      <c r="S41" s="451" t="n">
        <f aca="false">+[1]data1cf!R41</f>
        <v>6567.9829759753</v>
      </c>
      <c r="T41" s="451" t="n">
        <f aca="false">+[1]data1cf!S41</f>
        <v>6604.22077944569</v>
      </c>
      <c r="U41" s="451" t="n">
        <f aca="false">+[1]data1cf!T41</f>
        <v>6637.01252508627</v>
      </c>
      <c r="V41" s="451" t="n">
        <f aca="false">+[1]data1cf!U41</f>
        <v>5428.69895563264</v>
      </c>
      <c r="W41" s="451" t="n">
        <f aca="false">+[1]data1cf!V41</f>
        <v>0</v>
      </c>
      <c r="X41" s="451" t="n">
        <f aca="false">+[1]data1cf!W41</f>
        <v>0</v>
      </c>
      <c r="Y41" s="451" t="n">
        <f aca="false">+[1]data1cf!X41</f>
        <v>0</v>
      </c>
      <c r="Z41" s="451" t="n">
        <f aca="false">+[1]data1cf!Y41</f>
        <v>0</v>
      </c>
      <c r="AA41" s="451" t="n">
        <f aca="false">+[1]data1cf!Z41</f>
        <v>0</v>
      </c>
      <c r="AB41" s="451"/>
      <c r="AC41" s="452" t="n">
        <f aca="false">XNPV(0.1,B41:AA41,$B$1:$AA$1)</f>
        <v>-8246.76628864394</v>
      </c>
      <c r="AD41" s="452" t="n">
        <f aca="false">SUMPRODUCT(B41:AA41,$B$1010:$AA$1010)</f>
        <v>11969.6135306613</v>
      </c>
      <c r="AE41" s="453" t="n">
        <f aca="false">SUMPRODUCT(B41:AA41,$B$1012:$AA$1012)</f>
        <v>2198.71302529702</v>
      </c>
      <c r="AF41" s="454" t="n">
        <f aca="false">XIRR(B41:AA41,$B$1:$AA$1)</f>
        <v>0.0821954303642452</v>
      </c>
      <c r="AG41" s="455" t="n">
        <f aca="false">1-EXP(-(1/0.25)*(AD41/ABS($AD$1010)))</f>
        <v>0.864602901871731</v>
      </c>
    </row>
    <row r="42" customFormat="false" ht="12.75" hidden="false" customHeight="false" outlineLevel="0" collapsed="false">
      <c r="A42" s="446"/>
      <c r="B42" s="451" t="n">
        <f aca="false">+[1]data1cf!A42</f>
        <v>-59542.3423061975</v>
      </c>
      <c r="C42" s="451" t="n">
        <f aca="false">+[1]data1cf!B42</f>
        <v>1402.95580420304</v>
      </c>
      <c r="D42" s="451" t="n">
        <f aca="false">+[1]data1cf!C42</f>
        <v>7244.80738787892</v>
      </c>
      <c r="E42" s="451" t="n">
        <f aca="false">+[1]data1cf!D42</f>
        <v>7211.36217735908</v>
      </c>
      <c r="F42" s="451" t="n">
        <f aca="false">+[1]data1cf!E42</f>
        <v>7191.08402022441</v>
      </c>
      <c r="G42" s="451" t="n">
        <f aca="false">+[1]data1cf!F42</f>
        <v>7215.47632243724</v>
      </c>
      <c r="H42" s="451" t="n">
        <f aca="false">+[1]data1cf!G42</f>
        <v>7062.16111361714</v>
      </c>
      <c r="I42" s="451" t="n">
        <f aca="false">+[1]data1cf!H42</f>
        <v>7039.86963651789</v>
      </c>
      <c r="J42" s="451" t="n">
        <f aca="false">+[1]data1cf!I42</f>
        <v>7202.75531517051</v>
      </c>
      <c r="K42" s="451" t="n">
        <f aca="false">+[1]data1cf!J42</f>
        <v>7414.30162534153</v>
      </c>
      <c r="L42" s="451" t="n">
        <f aca="false">+[1]data1cf!K42</f>
        <v>7528.13718962649</v>
      </c>
      <c r="M42" s="451" t="n">
        <f aca="false">+[1]data1cf!L42</f>
        <v>7696.27159018116</v>
      </c>
      <c r="N42" s="451" t="n">
        <f aca="false">+[1]data1cf!M42</f>
        <v>7843.11259060127</v>
      </c>
      <c r="O42" s="451" t="n">
        <f aca="false">+[1]data1cf!N42</f>
        <v>8044.09402333515</v>
      </c>
      <c r="P42" s="451" t="n">
        <f aca="false">+[1]data1cf!O42</f>
        <v>9162.48525124344</v>
      </c>
      <c r="Q42" s="451" t="n">
        <f aca="false">+[1]data1cf!P42</f>
        <v>10275.2337882601</v>
      </c>
      <c r="R42" s="451" t="n">
        <f aca="false">+[1]data1cf!Q42</f>
        <v>8601.49209993029</v>
      </c>
      <c r="S42" s="451" t="n">
        <f aca="false">+[1]data1cf!R42</f>
        <v>6930.43213733211</v>
      </c>
      <c r="T42" s="451" t="n">
        <f aca="false">+[1]data1cf!S42</f>
        <v>6963.49033438314</v>
      </c>
      <c r="U42" s="451" t="n">
        <f aca="false">+[1]data1cf!T42</f>
        <v>6993.2535988863</v>
      </c>
      <c r="V42" s="451" t="n">
        <f aca="false">+[1]data1cf!U42</f>
        <v>5849.36508557562</v>
      </c>
      <c r="W42" s="451" t="n">
        <f aca="false">+[1]data1cf!V42</f>
        <v>0</v>
      </c>
      <c r="X42" s="451" t="n">
        <f aca="false">+[1]data1cf!W42</f>
        <v>0</v>
      </c>
      <c r="Y42" s="451" t="n">
        <f aca="false">+[1]data1cf!X42</f>
        <v>0</v>
      </c>
      <c r="Z42" s="451" t="n">
        <f aca="false">+[1]data1cf!Y42</f>
        <v>0</v>
      </c>
      <c r="AA42" s="451" t="n">
        <f aca="false">+[1]data1cf!Z42</f>
        <v>0</v>
      </c>
      <c r="AB42" s="451"/>
      <c r="AC42" s="452" t="n">
        <f aca="false">XNPV(0.1,B42:AA42,$B$1:$AA$1)</f>
        <v>-1589.73034552493</v>
      </c>
      <c r="AD42" s="452" t="n">
        <f aca="false">SUMPRODUCT(B42:AA42,$B$1010:$AA$1010)</f>
        <v>19580.2188836792</v>
      </c>
      <c r="AE42" s="453" t="n">
        <f aca="false">SUMPRODUCT(B42:AA42,$B$1012:$AA$1012)</f>
        <v>9357.37523678513</v>
      </c>
      <c r="AF42" s="454" t="n">
        <f aca="false">XIRR(B42:AA42,$B$1:$AA$1)</f>
        <v>0.0964336958221807</v>
      </c>
      <c r="AG42" s="455" t="n">
        <f aca="false">1-EXP(-(1/0.25)*(AD42/ABS($AD$1010)))</f>
        <v>0.962028041139636</v>
      </c>
    </row>
    <row r="43" customFormat="false" ht="12.75" hidden="false" customHeight="false" outlineLevel="0" collapsed="false">
      <c r="A43" s="446"/>
      <c r="B43" s="451" t="n">
        <f aca="false">+[1]data1cf!A43</f>
        <v>-58355.158592189</v>
      </c>
      <c r="C43" s="451" t="n">
        <f aca="false">+[1]data1cf!B43</f>
        <v>1645.16324475949</v>
      </c>
      <c r="D43" s="451" t="n">
        <f aca="false">+[1]data1cf!C43</f>
        <v>7369.49759878087</v>
      </c>
      <c r="E43" s="451" t="n">
        <f aca="false">+[1]data1cf!D43</f>
        <v>7336.43470636322</v>
      </c>
      <c r="F43" s="451" t="n">
        <f aca="false">+[1]data1cf!E43</f>
        <v>7316.26780046418</v>
      </c>
      <c r="G43" s="451" t="n">
        <f aca="false">+[1]data1cf!F43</f>
        <v>7340.63525696262</v>
      </c>
      <c r="H43" s="451" t="n">
        <f aca="false">+[1]data1cf!G43</f>
        <v>7189.30265218194</v>
      </c>
      <c r="I43" s="451" t="n">
        <f aca="false">+[1]data1cf!H43</f>
        <v>7167.13539387583</v>
      </c>
      <c r="J43" s="451" t="n">
        <f aca="false">+[1]data1cf!I43</f>
        <v>7326.44353339607</v>
      </c>
      <c r="K43" s="451" t="n">
        <f aca="false">+[1]data1cf!J43</f>
        <v>7534.19554605771</v>
      </c>
      <c r="L43" s="451" t="n">
        <f aca="false">+[1]data1cf!K43</f>
        <v>7644.64811223364</v>
      </c>
      <c r="M43" s="451" t="n">
        <f aca="false">+[1]data1cf!L43</f>
        <v>7809.06973644824</v>
      </c>
      <c r="N43" s="451" t="n">
        <f aca="false">+[1]data1cf!M43</f>
        <v>7952.61170556371</v>
      </c>
      <c r="O43" s="451" t="n">
        <f aca="false">+[1]data1cf!N43</f>
        <v>8149.96684776605</v>
      </c>
      <c r="P43" s="451" t="n">
        <f aca="false">+[1]data1cf!O43</f>
        <v>9244.90184620643</v>
      </c>
      <c r="Q43" s="451" t="n">
        <f aca="false">+[1]data1cf!P43</f>
        <v>10335.0582007822</v>
      </c>
      <c r="R43" s="451" t="n">
        <f aca="false">+[1]data1cf!Q43</f>
        <v>8694.27053546946</v>
      </c>
      <c r="S43" s="451" t="n">
        <f aca="false">+[1]data1cf!R43</f>
        <v>7056.09859116618</v>
      </c>
      <c r="T43" s="451" t="n">
        <f aca="false">+[1]data1cf!S43</f>
        <v>7088.05437191745</v>
      </c>
      <c r="U43" s="451" t="n">
        <f aca="false">+[1]data1cf!T43</f>
        <v>7116.76761747833</v>
      </c>
      <c r="V43" s="451" t="n">
        <f aca="false">+[1]data1cf!U43</f>
        <v>5995.21621846311</v>
      </c>
      <c r="W43" s="451" t="n">
        <f aca="false">+[1]data1cf!V43</f>
        <v>0</v>
      </c>
      <c r="X43" s="451" t="n">
        <f aca="false">+[1]data1cf!W43</f>
        <v>0</v>
      </c>
      <c r="Y43" s="451" t="n">
        <f aca="false">+[1]data1cf!X43</f>
        <v>0</v>
      </c>
      <c r="Z43" s="451" t="n">
        <f aca="false">+[1]data1cf!Y43</f>
        <v>0</v>
      </c>
      <c r="AA43" s="451" t="n">
        <f aca="false">+[1]data1cf!Z43</f>
        <v>0</v>
      </c>
      <c r="AB43" s="451"/>
      <c r="AC43" s="452" t="n">
        <f aca="false">XNPV(0.1,B43:AA43,$B$1:$AA$1)</f>
        <v>718.361903567557</v>
      </c>
      <c r="AD43" s="452" t="n">
        <f aca="false">SUMPRODUCT(B43:AA43,$B$1010:$AA$1010)</f>
        <v>22218.9276688344</v>
      </c>
      <c r="AE43" s="453" t="n">
        <f aca="false">SUMPRODUCT(B43:AA43,$B$1012:$AA$1012)</f>
        <v>11839.3886892265</v>
      </c>
      <c r="AF43" s="454" t="n">
        <f aca="false">XIRR(B43:AA43,$B$1:$AA$1)</f>
        <v>0.101634503099543</v>
      </c>
      <c r="AG43" s="455" t="n">
        <f aca="false">1-EXP(-(1/0.25)*(AD43/ABS($AD$1010)))</f>
        <v>0.975564246161102</v>
      </c>
    </row>
    <row r="44" customFormat="false" ht="12.75" hidden="false" customHeight="false" outlineLevel="0" collapsed="false">
      <c r="A44" s="446"/>
      <c r="B44" s="451" t="n">
        <f aca="false">+[1]data1cf!A44</f>
        <v>-66856.2387424311</v>
      </c>
      <c r="C44" s="451" t="n">
        <f aca="false">+[1]data1cf!B44</f>
        <v>-89.2143758726706</v>
      </c>
      <c r="D44" s="451" t="n">
        <f aca="false">+[1]data1cf!C44</f>
        <v>6476.62696357907</v>
      </c>
      <c r="E44" s="451" t="n">
        <f aca="false">+[1]data1cf!D44</f>
        <v>6440.82640150554</v>
      </c>
      <c r="F44" s="451" t="n">
        <f aca="false">+[1]data1cf!E44</f>
        <v>6419.86285759699</v>
      </c>
      <c r="G44" s="451" t="n">
        <f aca="false">+[1]data1cf!F44</f>
        <v>6444.40822708996</v>
      </c>
      <c r="H44" s="451" t="n">
        <f aca="false">+[1]data1cf!G44</f>
        <v>6278.87876663606</v>
      </c>
      <c r="I44" s="451" t="n">
        <f aca="false">+[1]data1cf!H44</f>
        <v>6255.82201338141</v>
      </c>
      <c r="J44" s="451" t="n">
        <f aca="false">+[1]data1cf!I44</f>
        <v>6440.74787873974</v>
      </c>
      <c r="K44" s="451" t="n">
        <f aca="false">+[1]data1cf!J44</f>
        <v>6675.66976145644</v>
      </c>
      <c r="L44" s="451" t="n">
        <f aca="false">+[1]data1cf!K44</f>
        <v>6810.34700131489</v>
      </c>
      <c r="M44" s="451" t="n">
        <f aca="false">+[1]data1cf!L44</f>
        <v>7001.3547460047</v>
      </c>
      <c r="N44" s="451" t="n">
        <f aca="false">+[1]data1cf!M44</f>
        <v>7168.52012673542</v>
      </c>
      <c r="O44" s="451" t="n">
        <f aca="false">+[1]data1cf!N44</f>
        <v>7391.84208948363</v>
      </c>
      <c r="P44" s="451" t="n">
        <f aca="false">+[1]data1cf!O44</f>
        <v>8654.74038153752</v>
      </c>
      <c r="Q44" s="451" t="n">
        <f aca="false">+[1]data1cf!P44</f>
        <v>9906.6728381883</v>
      </c>
      <c r="R44" s="451" t="n">
        <f aca="false">+[1]data1cf!Q44</f>
        <v>8029.9109191558</v>
      </c>
      <c r="S44" s="451" t="n">
        <f aca="false">+[1]data1cf!R44</f>
        <v>6156.23736191044</v>
      </c>
      <c r="T44" s="451" t="n">
        <f aca="false">+[1]data1cf!S44</f>
        <v>6196.08722780835</v>
      </c>
      <c r="U44" s="451" t="n">
        <f aca="false">+[1]data1cf!T44</f>
        <v>6232.31935615236</v>
      </c>
      <c r="V44" s="451" t="n">
        <f aca="false">+[1]data1cf!U44</f>
        <v>4950.81832448082</v>
      </c>
      <c r="W44" s="451" t="n">
        <f aca="false">+[1]data1cf!V44</f>
        <v>0</v>
      </c>
      <c r="X44" s="451" t="n">
        <f aca="false">+[1]data1cf!W44</f>
        <v>0</v>
      </c>
      <c r="Y44" s="451" t="n">
        <f aca="false">+[1]data1cf!X44</f>
        <v>0</v>
      </c>
      <c r="Z44" s="451" t="n">
        <f aca="false">+[1]data1cf!Y44</f>
        <v>0</v>
      </c>
      <c r="AA44" s="451" t="n">
        <f aca="false">+[1]data1cf!Z44</f>
        <v>0</v>
      </c>
      <c r="AB44" s="451"/>
      <c r="AC44" s="452" t="n">
        <f aca="false">XNPV(0.1,B44:AA44,$B$1:$AA$1)</f>
        <v>-15809.2209567434</v>
      </c>
      <c r="AD44" s="452" t="n">
        <f aca="false">SUMPRODUCT(B44:AA44,$B$1010:$AA$1010)</f>
        <v>3323.89515528077</v>
      </c>
      <c r="AE44" s="453" t="n">
        <f aca="false">SUMPRODUCT(B44:AA44,$B$1012:$AA$1012)</f>
        <v>-5933.59374323923</v>
      </c>
      <c r="AF44" s="454" t="n">
        <f aca="false">XIRR(B44:AA44,$B$1:$AA$1)</f>
        <v>0.0671869187922969</v>
      </c>
      <c r="AG44" s="455" t="n">
        <f aca="false">1-EXP(-(1/0.25)*(AD44/ABS($AD$1010)))</f>
        <v>0.426078169547342</v>
      </c>
    </row>
    <row r="45" customFormat="false" ht="12.75" hidden="false" customHeight="false" outlineLevel="0" collapsed="false">
      <c r="A45" s="446"/>
      <c r="B45" s="451" t="n">
        <f aca="false">+[1]data1cf!A45</f>
        <v>-59249.1423684949</v>
      </c>
      <c r="C45" s="451" t="n">
        <f aca="false">+[1]data1cf!B45</f>
        <v>1462.77401569323</v>
      </c>
      <c r="D45" s="451" t="n">
        <f aca="false">+[1]data1cf!C45</f>
        <v>7275.60225276561</v>
      </c>
      <c r="E45" s="451" t="n">
        <f aca="false">+[1]data1cf!D45</f>
        <v>7242.25146372615</v>
      </c>
      <c r="F45" s="451" t="n">
        <f aca="false">+[1]data1cf!E45</f>
        <v>7222.00078241932</v>
      </c>
      <c r="G45" s="451" t="n">
        <f aca="false">+[1]data1cf!F45</f>
        <v>7246.38694846147</v>
      </c>
      <c r="H45" s="451" t="n">
        <f aca="false">+[1]data1cf!G45</f>
        <v>7093.56138532466</v>
      </c>
      <c r="I45" s="451" t="n">
        <f aca="false">+[1]data1cf!H45</f>
        <v>7071.30058666381</v>
      </c>
      <c r="J45" s="451" t="n">
        <f aca="false">+[1]data1cf!I45</f>
        <v>7233.30271693348</v>
      </c>
      <c r="K45" s="451" t="n">
        <f aca="false">+[1]data1cf!J45</f>
        <v>7443.91194569054</v>
      </c>
      <c r="L45" s="451" t="n">
        <f aca="false">+[1]data1cf!K45</f>
        <v>7556.91200758178</v>
      </c>
      <c r="M45" s="451" t="n">
        <f aca="false">+[1]data1cf!L45</f>
        <v>7724.1294600864</v>
      </c>
      <c r="N45" s="451" t="n">
        <f aca="false">+[1]data1cf!M45</f>
        <v>7870.15569547767</v>
      </c>
      <c r="O45" s="451" t="n">
        <f aca="false">+[1]data1cf!N45</f>
        <v>8070.24153964729</v>
      </c>
      <c r="P45" s="451" t="n">
        <f aca="false">+[1]data1cf!O45</f>
        <v>9182.83975933151</v>
      </c>
      <c r="Q45" s="451" t="n">
        <f aca="false">+[1]data1cf!P45</f>
        <v>10290.0086826742</v>
      </c>
      <c r="R45" s="451" t="n">
        <f aca="false">+[1]data1cf!Q45</f>
        <v>8624.40568204841</v>
      </c>
      <c r="S45" s="451" t="n">
        <f aca="false">+[1]data1cf!R45</f>
        <v>6961.46810590268</v>
      </c>
      <c r="T45" s="451" t="n">
        <f aca="false">+[1]data1cf!S45</f>
        <v>6994.25403810826</v>
      </c>
      <c r="U45" s="451" t="n">
        <f aca="false">+[1]data1cf!T45</f>
        <v>7023.75797839325</v>
      </c>
      <c r="V45" s="451" t="n">
        <f aca="false">+[1]data1cf!U45</f>
        <v>5885.38608432407</v>
      </c>
      <c r="W45" s="451" t="n">
        <f aca="false">+[1]data1cf!V45</f>
        <v>0</v>
      </c>
      <c r="X45" s="451" t="n">
        <f aca="false">+[1]data1cf!W45</f>
        <v>0</v>
      </c>
      <c r="Y45" s="451" t="n">
        <f aca="false">+[1]data1cf!X45</f>
        <v>0</v>
      </c>
      <c r="Z45" s="451" t="n">
        <f aca="false">+[1]data1cf!Y45</f>
        <v>0</v>
      </c>
      <c r="AA45" s="451" t="n">
        <f aca="false">+[1]data1cf!Z45</f>
        <v>0</v>
      </c>
      <c r="AB45" s="451"/>
      <c r="AC45" s="452" t="n">
        <f aca="false">XNPV(0.1,B45:AA45,$B$1:$AA$1)</f>
        <v>-1019.69851670134</v>
      </c>
      <c r="AD45" s="452" t="n">
        <f aca="false">SUMPRODUCT(B45:AA45,$B$1010:$AA$1010)</f>
        <v>20231.9034058755</v>
      </c>
      <c r="AE45" s="453" t="n">
        <f aca="false">SUMPRODUCT(B45:AA45,$B$1012:$AA$1012)</f>
        <v>9970.36055746118</v>
      </c>
      <c r="AF45" s="454" t="n">
        <f aca="false">XIRR(B45:AA45,$B$1:$AA$1)</f>
        <v>0.0977045581739184</v>
      </c>
      <c r="AG45" s="455" t="n">
        <f aca="false">1-EXP(-(1/0.25)*(AD45/ABS($AD$1010)))</f>
        <v>0.965944790844395</v>
      </c>
    </row>
    <row r="46" customFormat="false" ht="12.75" hidden="false" customHeight="false" outlineLevel="0" collapsed="false">
      <c r="A46" s="446"/>
      <c r="B46" s="451" t="n">
        <f aca="false">+[1]data1cf!A46</f>
        <v>-47813.806599885</v>
      </c>
      <c r="C46" s="451" t="n">
        <f aca="false">+[1]data1cf!B46</f>
        <v>3795.79406620136</v>
      </c>
      <c r="D46" s="451" t="n">
        <f aca="false">+[1]data1cf!C46</f>
        <v>8476.65851044295</v>
      </c>
      <c r="E46" s="451" t="n">
        <f aca="false">+[1]data1cf!D46</f>
        <v>8446.99033245819</v>
      </c>
      <c r="F46" s="451" t="n">
        <f aca="false">+[1]data1cf!E46</f>
        <v>8427.81125887224</v>
      </c>
      <c r="G46" s="451" t="n">
        <f aca="false">+[1]data1cf!F46</f>
        <v>8451.95810299364</v>
      </c>
      <c r="H46" s="451" t="n">
        <f aca="false">+[1]data1cf!G46</f>
        <v>8318.22962029985</v>
      </c>
      <c r="I46" s="451" t="n">
        <f aca="false">+[1]data1cf!H46</f>
        <v>8297.16533704894</v>
      </c>
      <c r="J46" s="451" t="n">
        <f aca="false">+[1]data1cf!I46</f>
        <v>8424.70745854219</v>
      </c>
      <c r="K46" s="451" t="n">
        <f aca="false">+[1]data1cf!J46</f>
        <v>8598.76879204613</v>
      </c>
      <c r="L46" s="451" t="n">
        <f aca="false">+[1]data1cf!K46</f>
        <v>8679.18272693363</v>
      </c>
      <c r="M46" s="451" t="n">
        <f aca="false">+[1]data1cf!L46</f>
        <v>8810.63752233523</v>
      </c>
      <c r="N46" s="451" t="n">
        <f aca="false">+[1]data1cf!M46</f>
        <v>8924.88642601731</v>
      </c>
      <c r="O46" s="451" t="n">
        <f aca="false">+[1]data1cf!N46</f>
        <v>9090.04267223733</v>
      </c>
      <c r="P46" s="451" t="n">
        <f aca="false">+[1]data1cf!O46</f>
        <v>9976.70293752908</v>
      </c>
      <c r="Q46" s="451" t="n">
        <f aca="false">+[1]data1cf!P46</f>
        <v>10866.2566856388</v>
      </c>
      <c r="R46" s="451" t="n">
        <f aca="false">+[1]data1cf!Q46</f>
        <v>9518.07744485788</v>
      </c>
      <c r="S46" s="451" t="n">
        <f aca="false">+[1]data1cf!R46</f>
        <v>8171.92784982127</v>
      </c>
      <c r="T46" s="451" t="n">
        <f aca="false">+[1]data1cf!S46</f>
        <v>8194.09495328481</v>
      </c>
      <c r="U46" s="451" t="n">
        <f aca="false">+[1]data1cf!T46</f>
        <v>8213.48477304507</v>
      </c>
      <c r="V46" s="451" t="n">
        <f aca="false">+[1]data1cf!U46</f>
        <v>7290.27115570838</v>
      </c>
      <c r="W46" s="451" t="n">
        <f aca="false">+[1]data1cf!V46</f>
        <v>0</v>
      </c>
      <c r="X46" s="451" t="n">
        <f aca="false">+[1]data1cf!W46</f>
        <v>0</v>
      </c>
      <c r="Y46" s="451" t="n">
        <f aca="false">+[1]data1cf!X46</f>
        <v>0</v>
      </c>
      <c r="Z46" s="451" t="n">
        <f aca="false">+[1]data1cf!Y46</f>
        <v>0</v>
      </c>
      <c r="AA46" s="451" t="n">
        <f aca="false">+[1]data1cf!Z46</f>
        <v>0</v>
      </c>
      <c r="AB46" s="451"/>
      <c r="AC46" s="452" t="n">
        <f aca="false">XNPV(0.1,B46:AA46,$B$1:$AA$1)</f>
        <v>21212.5891586238</v>
      </c>
      <c r="AD46" s="452" t="n">
        <f aca="false">SUMPRODUCT(B46:AA46,$B$1010:$AA$1010)</f>
        <v>45648.7960045335</v>
      </c>
      <c r="AE46" s="453" t="n">
        <f aca="false">SUMPRODUCT(B46:AA46,$B$1012:$AA$1012)</f>
        <v>33877.9132605212</v>
      </c>
      <c r="AF46" s="454" t="n">
        <f aca="false">XIRR(B46:AA46,$B$1:$AA$1)</f>
        <v>0.156014393235756</v>
      </c>
      <c r="AG46" s="455" t="n">
        <f aca="false">1-EXP(-(1/0.25)*(AD46/ABS($AD$1010)))</f>
        <v>0.99951224893648</v>
      </c>
    </row>
    <row r="47" customFormat="false" ht="12.75" hidden="false" customHeight="false" outlineLevel="0" collapsed="false">
      <c r="A47" s="446"/>
      <c r="B47" s="451" t="n">
        <f aca="false">+[1]data1cf!A47</f>
        <v>-49805.8324362878</v>
      </c>
      <c r="C47" s="451" t="n">
        <f aca="false">+[1]data1cf!B47</f>
        <v>3389.38394309724</v>
      </c>
      <c r="D47" s="451" t="n">
        <f aca="false">+[1]data1cf!C47</f>
        <v>8267.43552436902</v>
      </c>
      <c r="E47" s="451" t="n">
        <f aca="false">+[1]data1cf!D47</f>
        <v>8237.12583864764</v>
      </c>
      <c r="F47" s="451" t="n">
        <f aca="false">+[1]data1cf!E47</f>
        <v>8217.76009190146</v>
      </c>
      <c r="G47" s="451" t="n">
        <f aca="false">+[1]data1cf!F47</f>
        <v>8241.94862569938</v>
      </c>
      <c r="H47" s="451" t="n">
        <f aca="false">+[1]data1cf!G47</f>
        <v>8104.89344771548</v>
      </c>
      <c r="I47" s="451" t="n">
        <f aca="false">+[1]data1cf!H47</f>
        <v>8083.62073249034</v>
      </c>
      <c r="J47" s="451" t="n">
        <f aca="false">+[1]data1cf!I47</f>
        <v>8217.16575841894</v>
      </c>
      <c r="K47" s="451" t="n">
        <f aca="false">+[1]data1cf!J47</f>
        <v>8397.59370441977</v>
      </c>
      <c r="L47" s="451" t="n">
        <f aca="false">+[1]data1cf!K47</f>
        <v>8483.68411511989</v>
      </c>
      <c r="M47" s="451" t="n">
        <f aca="false">+[1]data1cf!L47</f>
        <v>8621.36873519557</v>
      </c>
      <c r="N47" s="451" t="n">
        <f aca="false">+[1]data1cf!M47</f>
        <v>8741.1532232328</v>
      </c>
      <c r="O47" s="451" t="n">
        <f aca="false">+[1]data1cf!N47</f>
        <v>8912.3941759257</v>
      </c>
      <c r="P47" s="451" t="n">
        <f aca="false">+[1]data1cf!O47</f>
        <v>9838.41264212042</v>
      </c>
      <c r="Q47" s="451" t="n">
        <f aca="false">+[1]data1cf!P47</f>
        <v>10765.8747700302</v>
      </c>
      <c r="R47" s="451" t="n">
        <f aca="false">+[1]data1cf!Q47</f>
        <v>9362.40057827502</v>
      </c>
      <c r="S47" s="451" t="n">
        <f aca="false">+[1]data1cf!R47</f>
        <v>7961.06678438318</v>
      </c>
      <c r="T47" s="451" t="n">
        <f aca="false">+[1]data1cf!S47</f>
        <v>7985.08367884845</v>
      </c>
      <c r="U47" s="451" t="n">
        <f aca="false">+[1]data1cf!T47</f>
        <v>8006.23536986509</v>
      </c>
      <c r="V47" s="451" t="n">
        <f aca="false">+[1]data1cf!U47</f>
        <v>7045.54136237285</v>
      </c>
      <c r="W47" s="451" t="n">
        <f aca="false">+[1]data1cf!V47</f>
        <v>0</v>
      </c>
      <c r="X47" s="451" t="n">
        <f aca="false">+[1]data1cf!W47</f>
        <v>0</v>
      </c>
      <c r="Y47" s="451" t="n">
        <f aca="false">+[1]data1cf!X47</f>
        <v>0</v>
      </c>
      <c r="Z47" s="451" t="n">
        <f aca="false">+[1]data1cf!Y47</f>
        <v>0</v>
      </c>
      <c r="AA47" s="451" t="n">
        <f aca="false">+[1]data1cf!Z47</f>
        <v>0</v>
      </c>
      <c r="AB47" s="451"/>
      <c r="AC47" s="452" t="n">
        <f aca="false">XNPV(0.1,B47:AA47,$B$1:$AA$1)</f>
        <v>17339.7434155931</v>
      </c>
      <c r="AD47" s="452" t="n">
        <f aca="false">SUMPRODUCT(B47:AA47,$B$1010:$AA$1010)</f>
        <v>41221.1947725185</v>
      </c>
      <c r="AE47" s="453" t="n">
        <f aca="false">SUMPRODUCT(B47:AA47,$B$1012:$AA$1012)</f>
        <v>29713.237764032</v>
      </c>
      <c r="AF47" s="454" t="n">
        <f aca="false">XIRR(B47:AA47,$B$1:$AA$1)</f>
        <v>0.144357675948806</v>
      </c>
      <c r="AG47" s="455" t="n">
        <f aca="false">1-EXP(-(1/0.25)*(AD47/ABS($AD$1010)))</f>
        <v>0.998978075262483</v>
      </c>
    </row>
    <row r="48" customFormat="false" ht="12.75" hidden="false" customHeight="false" outlineLevel="0" collapsed="false">
      <c r="A48" s="446"/>
      <c r="B48" s="451" t="n">
        <f aca="false">+[1]data1cf!A48</f>
        <v>-56147.7616716578</v>
      </c>
      <c r="C48" s="451" t="n">
        <f aca="false">+[1]data1cf!B48</f>
        <v>2095.51305339087</v>
      </c>
      <c r="D48" s="451" t="n">
        <f aca="false">+[1]data1cf!C48</f>
        <v>7601.34106522803</v>
      </c>
      <c r="E48" s="451" t="n">
        <f aca="false">+[1]data1cf!D48</f>
        <v>7568.98903818994</v>
      </c>
      <c r="F48" s="451" t="n">
        <f aca="false">+[1]data1cf!E48</f>
        <v>7549.02898792078</v>
      </c>
      <c r="G48" s="451" t="n">
        <f aca="false">+[1]data1cf!F48</f>
        <v>7573.35024739608</v>
      </c>
      <c r="H48" s="451" t="n">
        <f aca="false">+[1]data1cf!G48</f>
        <v>7425.70400892891</v>
      </c>
      <c r="I48" s="451" t="n">
        <f aca="false">+[1]data1cf!H48</f>
        <v>7403.76771755588</v>
      </c>
      <c r="J48" s="451" t="n">
        <f aca="false">+[1]data1cf!I48</f>
        <v>7556.42393895203</v>
      </c>
      <c r="K48" s="451" t="n">
        <f aca="false">+[1]data1cf!J48</f>
        <v>7757.12100254473</v>
      </c>
      <c r="L48" s="451" t="n">
        <f aca="false">+[1]data1cf!K48</f>
        <v>7861.28337157596</v>
      </c>
      <c r="M48" s="451" t="n">
        <f aca="false">+[1]data1cf!L48</f>
        <v>8018.80162358038</v>
      </c>
      <c r="N48" s="451" t="n">
        <f aca="false">+[1]data1cf!M48</f>
        <v>8156.20951971567</v>
      </c>
      <c r="O48" s="451" t="n">
        <f aca="false">+[1]data1cf!N48</f>
        <v>8346.82209759725</v>
      </c>
      <c r="P48" s="451" t="n">
        <f aca="false">+[1]data1cf!O48</f>
        <v>9398.14361980495</v>
      </c>
      <c r="Q48" s="451" t="n">
        <f aca="false">+[1]data1cf!P48</f>
        <v>10446.2930689964</v>
      </c>
      <c r="R48" s="451" t="n">
        <f aca="false">+[1]data1cf!Q48</f>
        <v>8866.77865740903</v>
      </c>
      <c r="S48" s="451" t="n">
        <f aca="false">+[1]data1cf!R48</f>
        <v>7289.75724056827</v>
      </c>
      <c r="T48" s="451" t="n">
        <f aca="false">+[1]data1cf!S48</f>
        <v>7319.66323718211</v>
      </c>
      <c r="U48" s="451" t="n">
        <f aca="false">+[1]data1cf!T48</f>
        <v>7346.42412393588</v>
      </c>
      <c r="V48" s="451" t="n">
        <f aca="false">+[1]data1cf!U48</f>
        <v>6266.40536787024</v>
      </c>
      <c r="W48" s="451" t="n">
        <f aca="false">+[1]data1cf!V48</f>
        <v>0</v>
      </c>
      <c r="X48" s="451" t="n">
        <f aca="false">+[1]data1cf!W48</f>
        <v>0</v>
      </c>
      <c r="Y48" s="451" t="n">
        <f aca="false">+[1]data1cf!X48</f>
        <v>0</v>
      </c>
      <c r="Z48" s="451" t="n">
        <f aca="false">+[1]data1cf!Y48</f>
        <v>0</v>
      </c>
      <c r="AA48" s="451" t="n">
        <f aca="false">+[1]data1cf!Z48</f>
        <v>0</v>
      </c>
      <c r="AB48" s="451"/>
      <c r="AC48" s="452" t="n">
        <f aca="false">XNPV(0.1,B48:AA48,$B$1:$AA$1)</f>
        <v>5009.92660651122</v>
      </c>
      <c r="AD48" s="452" t="n">
        <f aca="false">SUMPRODUCT(B48:AA48,$B$1010:$AA$1010)</f>
        <v>27125.2261446306</v>
      </c>
      <c r="AE48" s="453" t="n">
        <f aca="false">SUMPRODUCT(B48:AA48,$B$1012:$AA$1012)</f>
        <v>16454.3347898066</v>
      </c>
      <c r="AF48" s="454" t="n">
        <f aca="false">XIRR(B48:AA48,$B$1:$AA$1)</f>
        <v>0.111718079176262</v>
      </c>
      <c r="AG48" s="455" t="n">
        <f aca="false">1-EXP(-(1/0.25)*(AD48/ABS($AD$1010)))</f>
        <v>0.989233469822705</v>
      </c>
    </row>
    <row r="49" customFormat="false" ht="12.75" hidden="false" customHeight="false" outlineLevel="0" collapsed="false">
      <c r="A49" s="446"/>
      <c r="B49" s="451" t="n">
        <f aca="false">+[1]data1cf!A49</f>
        <v>-47051.3518400741</v>
      </c>
      <c r="C49" s="451" t="n">
        <f aca="false">+[1]data1cf!B49</f>
        <v>3951.34894261584</v>
      </c>
      <c r="D49" s="451" t="n">
        <f aca="false">+[1]data1cf!C49</f>
        <v>8556.73933001803</v>
      </c>
      <c r="E49" s="451" t="n">
        <f aca="false">+[1]data1cf!D49</f>
        <v>8527.31669133218</v>
      </c>
      <c r="F49" s="451" t="n">
        <f aca="false">+[1]data1cf!E49</f>
        <v>8508.2090675422</v>
      </c>
      <c r="G49" s="451" t="n">
        <f aca="false">+[1]data1cf!F49</f>
        <v>8532.3399547961</v>
      </c>
      <c r="H49" s="451" t="n">
        <f aca="false">+[1]data1cf!G49</f>
        <v>8399.88477619908</v>
      </c>
      <c r="I49" s="451" t="n">
        <f aca="false">+[1]data1cf!H49</f>
        <v>8378.90027100526</v>
      </c>
      <c r="J49" s="451" t="n">
        <f aca="false">+[1]data1cf!I49</f>
        <v>8504.14476012052</v>
      </c>
      <c r="K49" s="451" t="n">
        <f aca="false">+[1]data1cf!J49</f>
        <v>8675.76925073148</v>
      </c>
      <c r="L49" s="451" t="n">
        <f aca="false">+[1]data1cf!K49</f>
        <v>8754.01049492231</v>
      </c>
      <c r="M49" s="451" t="n">
        <f aca="false">+[1]data1cf!L49</f>
        <v>8883.0808034419</v>
      </c>
      <c r="N49" s="451" t="n">
        <f aca="false">+[1]data1cf!M49</f>
        <v>8995.21094311862</v>
      </c>
      <c r="O49" s="451" t="n">
        <f aca="false">+[1]data1cf!N49</f>
        <v>9158.03824694867</v>
      </c>
      <c r="P49" s="451" t="n">
        <f aca="false">+[1]data1cf!O49</f>
        <v>10029.6340250899</v>
      </c>
      <c r="Q49" s="451" t="n">
        <f aca="false">+[1]data1cf!P49</f>
        <v>10904.6782100769</v>
      </c>
      <c r="R49" s="451" t="n">
        <f aca="false">+[1]data1cf!Q49</f>
        <v>9577.66330250564</v>
      </c>
      <c r="S49" s="451" t="n">
        <f aca="false">+[1]data1cf!R49</f>
        <v>8252.63564992309</v>
      </c>
      <c r="T49" s="451" t="n">
        <f aca="false">+[1]data1cf!S49</f>
        <v>8274.09473950039</v>
      </c>
      <c r="U49" s="451" t="n">
        <f aca="false">+[1]data1cf!T49</f>
        <v>8292.8101969602</v>
      </c>
      <c r="V49" s="451" t="n">
        <f aca="false">+[1]data1cf!U49</f>
        <v>7383.94232823355</v>
      </c>
      <c r="W49" s="451" t="n">
        <f aca="false">+[1]data1cf!V49</f>
        <v>0</v>
      </c>
      <c r="X49" s="451" t="n">
        <f aca="false">+[1]data1cf!W49</f>
        <v>0</v>
      </c>
      <c r="Y49" s="451" t="n">
        <f aca="false">+[1]data1cf!X49</f>
        <v>0</v>
      </c>
      <c r="Z49" s="451" t="n">
        <f aca="false">+[1]data1cf!Y49</f>
        <v>0</v>
      </c>
      <c r="AA49" s="451" t="n">
        <f aca="false">+[1]data1cf!Z49</f>
        <v>0</v>
      </c>
      <c r="AB49" s="451"/>
      <c r="AC49" s="452" t="n">
        <f aca="false">XNPV(0.1,B49:AA49,$B$1:$AA$1)</f>
        <v>22694.9342250509</v>
      </c>
      <c r="AD49" s="452" t="n">
        <f aca="false">SUMPRODUCT(B49:AA49,$B$1010:$AA$1010)</f>
        <v>47343.4756478409</v>
      </c>
      <c r="AE49" s="453" t="n">
        <f aca="false">SUMPRODUCT(B49:AA49,$B$1012:$AA$1012)</f>
        <v>35471.9571716685</v>
      </c>
      <c r="AF49" s="454" t="n">
        <f aca="false">XIRR(B49:AA49,$B$1:$AA$1)</f>
        <v>0.160691997815057</v>
      </c>
      <c r="AG49" s="455" t="n">
        <f aca="false">1-EXP(-(1/0.25)*(AD49/ABS($AD$1010)))</f>
        <v>0.999632506299355</v>
      </c>
    </row>
    <row r="50" customFormat="false" ht="12.75" hidden="false" customHeight="false" outlineLevel="0" collapsed="false">
      <c r="A50" s="446"/>
      <c r="B50" s="451" t="n">
        <f aca="false">+[1]data1cf!A50</f>
        <v>-53616.4331415473</v>
      </c>
      <c r="C50" s="451" t="n">
        <f aca="false">+[1]data1cf!B50</f>
        <v>2611.95090311123</v>
      </c>
      <c r="D50" s="451" t="n">
        <f aca="false">+[1]data1cf!C50</f>
        <v>7867.20715196524</v>
      </c>
      <c r="E50" s="451" t="n">
        <f aca="false">+[1]data1cf!D50</f>
        <v>7835.67030854895</v>
      </c>
      <c r="F50" s="451" t="n">
        <f aca="false">+[1]data1cf!E50</f>
        <v>7815.94746960893</v>
      </c>
      <c r="G50" s="451" t="n">
        <f aca="false">+[1]data1cf!F50</f>
        <v>7840.21575272934</v>
      </c>
      <c r="H50" s="451" t="n">
        <f aca="false">+[1]data1cf!G50</f>
        <v>7696.79684833835</v>
      </c>
      <c r="I50" s="451" t="n">
        <f aca="false">+[1]data1cf!H50</f>
        <v>7675.12541788899</v>
      </c>
      <c r="J50" s="451" t="n">
        <f aca="false">+[1]data1cf!I50</f>
        <v>7820.15356389417</v>
      </c>
      <c r="K50" s="451" t="n">
        <f aca="false">+[1]data1cf!J50</f>
        <v>8012.76037706996</v>
      </c>
      <c r="L50" s="451" t="n">
        <f aca="false">+[1]data1cf!K50</f>
        <v>8109.70947360624</v>
      </c>
      <c r="M50" s="451" t="n">
        <f aca="false">+[1]data1cf!L50</f>
        <v>8259.31129568947</v>
      </c>
      <c r="N50" s="451" t="n">
        <f aca="false">+[1]data1cf!M50</f>
        <v>8389.6849544404</v>
      </c>
      <c r="O50" s="451" t="n">
        <f aca="false">+[1]data1cf!N50</f>
        <v>8572.56550856472</v>
      </c>
      <c r="P50" s="451" t="n">
        <f aca="false">+[1]data1cf!O50</f>
        <v>9573.87335373126</v>
      </c>
      <c r="Q50" s="451" t="n">
        <f aca="false">+[1]data1cf!P50</f>
        <v>10573.8514581718</v>
      </c>
      <c r="R50" s="451" t="n">
        <f aca="false">+[1]data1cf!Q50</f>
        <v>9064.60204235619</v>
      </c>
      <c r="S50" s="451" t="n">
        <f aca="false">+[1]data1cf!R50</f>
        <v>7557.70488516148</v>
      </c>
      <c r="T50" s="451" t="n">
        <f aca="false">+[1]data1cf!S50</f>
        <v>7585.26029542656</v>
      </c>
      <c r="U50" s="451" t="n">
        <f aca="false">+[1]data1cf!T50</f>
        <v>7609.78231815751</v>
      </c>
      <c r="V50" s="451" t="n">
        <f aca="false">+[1]data1cf!U50</f>
        <v>6577.39104723118</v>
      </c>
      <c r="W50" s="451" t="n">
        <f aca="false">+[1]data1cf!V50</f>
        <v>0</v>
      </c>
      <c r="X50" s="451" t="n">
        <f aca="false">+[1]data1cf!W50</f>
        <v>0</v>
      </c>
      <c r="Y50" s="451" t="n">
        <f aca="false">+[1]data1cf!X50</f>
        <v>0</v>
      </c>
      <c r="Z50" s="451" t="n">
        <f aca="false">+[1]data1cf!Y50</f>
        <v>0</v>
      </c>
      <c r="AA50" s="451" t="n">
        <f aca="false">+[1]data1cf!Z50</f>
        <v>0</v>
      </c>
      <c r="AB50" s="451"/>
      <c r="AC50" s="452" t="n">
        <f aca="false">XNPV(0.1,B50:AA50,$B$1:$AA$1)</f>
        <v>9931.27086967295</v>
      </c>
      <c r="AD50" s="452" t="n">
        <f aca="false">SUMPRODUCT(B50:AA50,$B$1010:$AA$1010)</f>
        <v>32751.5152789077</v>
      </c>
      <c r="AE50" s="453" t="n">
        <f aca="false">SUMPRODUCT(B50:AA50,$B$1012:$AA$1012)</f>
        <v>21746.5161010455</v>
      </c>
      <c r="AF50" s="454" t="n">
        <f aca="false">XIRR(B50:AA50,$B$1:$AA$1)</f>
        <v>0.124027882169771</v>
      </c>
      <c r="AG50" s="455" t="n">
        <f aca="false">1-EXP(-(1/0.25)*(AD50/ABS($AD$1010)))</f>
        <v>0.995793791951249</v>
      </c>
    </row>
    <row r="51" customFormat="false" ht="12.75" hidden="false" customHeight="false" outlineLevel="0" collapsed="false">
      <c r="A51" s="446"/>
      <c r="B51" s="451" t="n">
        <f aca="false">+[1]data1cf!A51</f>
        <v>-64734.6373367526</v>
      </c>
      <c r="C51" s="451" t="n">
        <f aca="false">+[1]data1cf!B51</f>
        <v>343.631560511742</v>
      </c>
      <c r="D51" s="451" t="n">
        <f aca="false">+[1]data1cf!C51</f>
        <v>6699.45930502915</v>
      </c>
      <c r="E51" s="451" t="n">
        <f aca="false">+[1]data1cf!D51</f>
        <v>6664.3419789312</v>
      </c>
      <c r="F51" s="451" t="n">
        <f aca="false">+[1]data1cf!E51</f>
        <v>6643.5772507368</v>
      </c>
      <c r="G51" s="451" t="n">
        <f aca="false">+[1]data1cf!F51</f>
        <v>6668.07821875927</v>
      </c>
      <c r="H51" s="451" t="n">
        <f aca="false">+[1]data1cf!G51</f>
        <v>6506.09184558608</v>
      </c>
      <c r="I51" s="451" t="n">
        <f aca="false">+[1]data1cf!H51</f>
        <v>6483.25708220799</v>
      </c>
      <c r="J51" s="451" t="n">
        <f aca="false">+[1]data1cf!I51</f>
        <v>6661.78957140847</v>
      </c>
      <c r="K51" s="451" t="n">
        <f aca="false">+[1]data1cf!J51</f>
        <v>6889.93071173926</v>
      </c>
      <c r="L51" s="451" t="n">
        <f aca="false">+[1]data1cf!K51</f>
        <v>7018.56223730864</v>
      </c>
      <c r="M51" s="451" t="n">
        <f aca="false">+[1]data1cf!L51</f>
        <v>7202.93492509096</v>
      </c>
      <c r="N51" s="451" t="n">
        <f aca="false">+[1]data1cf!M51</f>
        <v>7364.20464757545</v>
      </c>
      <c r="O51" s="451" t="n">
        <f aca="false">+[1]data1cf!N51</f>
        <v>7581.04611114032</v>
      </c>
      <c r="P51" s="451" t="n">
        <f aca="false">+[1]data1cf!O51</f>
        <v>8802.0260641673</v>
      </c>
      <c r="Q51" s="451" t="n">
        <f aca="false">+[1]data1cf!P51</f>
        <v>10013.5843096</v>
      </c>
      <c r="R51" s="451" t="n">
        <f aca="false">+[1]data1cf!Q51</f>
        <v>8195.71411956522</v>
      </c>
      <c r="S51" s="451" t="n">
        <f aca="false">+[1]data1cf!R51</f>
        <v>6380.81433509076</v>
      </c>
      <c r="T51" s="451" t="n">
        <f aca="false">+[1]data1cf!S51</f>
        <v>6418.69408638586</v>
      </c>
      <c r="U51" s="451" t="n">
        <f aca="false">+[1]data1cf!T51</f>
        <v>6453.04973879976</v>
      </c>
      <c r="V51" s="451" t="n">
        <f aca="false">+[1]data1cf!U51</f>
        <v>5211.46708920239</v>
      </c>
      <c r="W51" s="451" t="n">
        <f aca="false">+[1]data1cf!V51</f>
        <v>0</v>
      </c>
      <c r="X51" s="451" t="n">
        <f aca="false">+[1]data1cf!W51</f>
        <v>0</v>
      </c>
      <c r="Y51" s="451" t="n">
        <f aca="false">+[1]data1cf!X51</f>
        <v>0</v>
      </c>
      <c r="Z51" s="451" t="n">
        <f aca="false">+[1]data1cf!Y51</f>
        <v>0</v>
      </c>
      <c r="AA51" s="451" t="n">
        <f aca="false">+[1]data1cf!Z51</f>
        <v>0</v>
      </c>
      <c r="AB51" s="451"/>
      <c r="AC51" s="452" t="n">
        <f aca="false">XNPV(0.1,B51:AA51,$B$1:$AA$1)</f>
        <v>-11684.4577020523</v>
      </c>
      <c r="AD51" s="452" t="n">
        <f aca="false">SUMPRODUCT(B51:AA51,$B$1010:$AA$1010)</f>
        <v>8039.49915296264</v>
      </c>
      <c r="AE51" s="453" t="n">
        <f aca="false">SUMPRODUCT(B51:AA51,$B$1012:$AA$1012)</f>
        <v>-1498.01804633862</v>
      </c>
      <c r="AF51" s="454" t="n">
        <f aca="false">XIRR(B51:AA51,$B$1:$AA$1)</f>
        <v>0.0752342313639201</v>
      </c>
      <c r="AG51" s="455" t="n">
        <f aca="false">1-EXP(-(1/0.25)*(AD51/ABS($AD$1010)))</f>
        <v>0.738941659702388</v>
      </c>
    </row>
    <row r="52" customFormat="false" ht="12.75" hidden="false" customHeight="false" outlineLevel="0" collapsed="false">
      <c r="A52" s="446"/>
      <c r="B52" s="451" t="n">
        <f aca="false">+[1]data1cf!A52</f>
        <v>-49742.780772552</v>
      </c>
      <c r="C52" s="451" t="n">
        <f aca="false">+[1]data1cf!B52</f>
        <v>3402.24764895511</v>
      </c>
      <c r="D52" s="451" t="n">
        <f aca="false">+[1]data1cf!C52</f>
        <v>8274.05785683211</v>
      </c>
      <c r="E52" s="451" t="n">
        <f aca="false">+[1]data1cf!D52</f>
        <v>8243.76847613358</v>
      </c>
      <c r="F52" s="451" t="n">
        <f aca="false">+[1]data1cf!E52</f>
        <v>8224.40863797205</v>
      </c>
      <c r="G52" s="451" t="n">
        <f aca="false">+[1]data1cf!F52</f>
        <v>8248.59585220706</v>
      </c>
      <c r="H52" s="451" t="n">
        <f aca="false">+[1]data1cf!G52</f>
        <v>8111.64597088594</v>
      </c>
      <c r="I52" s="451" t="n">
        <f aca="false">+[1]data1cf!H52</f>
        <v>8090.37985295614</v>
      </c>
      <c r="J52" s="451" t="n">
        <f aca="false">+[1]data1cf!I52</f>
        <v>8223.73487476682</v>
      </c>
      <c r="K52" s="451" t="n">
        <f aca="false">+[1]data1cf!J52</f>
        <v>8403.96130455087</v>
      </c>
      <c r="L52" s="451" t="n">
        <f aca="false">+[1]data1cf!K52</f>
        <v>8489.87204326201</v>
      </c>
      <c r="M52" s="451" t="n">
        <f aca="false">+[1]data1cf!L52</f>
        <v>8627.35947673332</v>
      </c>
      <c r="N52" s="451" t="n">
        <f aca="false">+[1]data1cf!M52</f>
        <v>8746.96875228237</v>
      </c>
      <c r="O52" s="451" t="n">
        <f aca="false">+[1]data1cf!N52</f>
        <v>8918.01711165671</v>
      </c>
      <c r="P52" s="451" t="n">
        <f aca="false">+[1]data1cf!O52</f>
        <v>9842.78981085221</v>
      </c>
      <c r="Q52" s="451" t="n">
        <f aca="false">+[1]data1cf!P52</f>
        <v>10769.0520615454</v>
      </c>
      <c r="R52" s="451" t="n">
        <f aca="false">+[1]data1cf!Q52</f>
        <v>9367.32806729844</v>
      </c>
      <c r="S52" s="451" t="n">
        <f aca="false">+[1]data1cf!R52</f>
        <v>7967.74096538527</v>
      </c>
      <c r="T52" s="451" t="n">
        <f aca="false">+[1]data1cf!S52</f>
        <v>7991.69931020821</v>
      </c>
      <c r="U52" s="451" t="n">
        <f aca="false">+[1]data1cf!T52</f>
        <v>8012.79523442104</v>
      </c>
      <c r="V52" s="451" t="n">
        <f aca="false">+[1]data1cf!U52</f>
        <v>7053.28755740382</v>
      </c>
      <c r="W52" s="451" t="n">
        <f aca="false">+[1]data1cf!V52</f>
        <v>0</v>
      </c>
      <c r="X52" s="451" t="n">
        <f aca="false">+[1]data1cf!W52</f>
        <v>0</v>
      </c>
      <c r="Y52" s="451" t="n">
        <f aca="false">+[1]data1cf!X52</f>
        <v>0</v>
      </c>
      <c r="Z52" s="451" t="n">
        <f aca="false">+[1]data1cf!Y52</f>
        <v>0</v>
      </c>
      <c r="AA52" s="451" t="n">
        <f aca="false">+[1]data1cf!Z52</f>
        <v>0</v>
      </c>
      <c r="AB52" s="451"/>
      <c r="AC52" s="452" t="n">
        <f aca="false">XNPV(0.1,B52:AA52,$B$1:$AA$1)</f>
        <v>17462.3268495164</v>
      </c>
      <c r="AD52" s="452" t="n">
        <f aca="false">SUMPRODUCT(B52:AA52,$B$1010:$AA$1010)</f>
        <v>41361.3373444349</v>
      </c>
      <c r="AE52" s="453" t="n">
        <f aca="false">SUMPRODUCT(B52:AA52,$B$1012:$AA$1012)</f>
        <v>29845.0582023891</v>
      </c>
      <c r="AF52" s="454" t="n">
        <f aca="false">XIRR(B52:AA52,$B$1:$AA$1)</f>
        <v>0.144714871449066</v>
      </c>
      <c r="AG52" s="455" t="n">
        <f aca="false">1-EXP(-(1/0.25)*(AD52/ABS($AD$1010)))</f>
        <v>0.999001721713328</v>
      </c>
    </row>
    <row r="53" customFormat="false" ht="12.75" hidden="false" customHeight="false" outlineLevel="0" collapsed="false">
      <c r="A53" s="446"/>
      <c r="B53" s="451" t="n">
        <f aca="false">+[1]data1cf!A53</f>
        <v>-49118.044653193</v>
      </c>
      <c r="C53" s="451" t="n">
        <f aca="false">+[1]data1cf!B53</f>
        <v>3529.70537492255</v>
      </c>
      <c r="D53" s="451" t="n">
        <f aca="false">+[1]data1cf!C53</f>
        <v>8339.6740521705</v>
      </c>
      <c r="E53" s="451" t="n">
        <f aca="false">+[1]data1cf!D53</f>
        <v>8309.58586015465</v>
      </c>
      <c r="F53" s="451" t="n">
        <f aca="false">+[1]data1cf!E53</f>
        <v>8290.28456614633</v>
      </c>
      <c r="G53" s="451" t="n">
        <f aca="false">+[1]data1cf!F53</f>
        <v>8314.45870572824</v>
      </c>
      <c r="H53" s="451" t="n">
        <f aca="false">+[1]data1cf!G53</f>
        <v>8178.55213753483</v>
      </c>
      <c r="I53" s="451" t="n">
        <f aca="false">+[1]data1cf!H53</f>
        <v>8157.35138772443</v>
      </c>
      <c r="J53" s="451" t="n">
        <f aca="false">+[1]data1cf!I53</f>
        <v>8288.82378775719</v>
      </c>
      <c r="K53" s="451" t="n">
        <f aca="false">+[1]data1cf!J53</f>
        <v>8467.05353019305</v>
      </c>
      <c r="L53" s="451" t="n">
        <f aca="false">+[1]data1cf!K53</f>
        <v>8551.18402117548</v>
      </c>
      <c r="M53" s="451" t="n">
        <f aca="false">+[1]data1cf!L53</f>
        <v>8686.71766648799</v>
      </c>
      <c r="N53" s="451" t="n">
        <f aca="false">+[1]data1cf!M53</f>
        <v>8804.59088047336</v>
      </c>
      <c r="O53" s="451" t="n">
        <f aca="false">+[1]data1cf!N53</f>
        <v>8973.73096343893</v>
      </c>
      <c r="P53" s="451" t="n">
        <f aca="false">+[1]data1cf!O53</f>
        <v>9886.16020340426</v>
      </c>
      <c r="Q53" s="451" t="n">
        <f aca="false">+[1]data1cf!P53</f>
        <v>10800.5336855611</v>
      </c>
      <c r="R53" s="451" t="n">
        <f aca="false">+[1]data1cf!Q53</f>
        <v>9416.15120991317</v>
      </c>
      <c r="S53" s="451" t="n">
        <f aca="false">+[1]data1cf!R53</f>
        <v>8033.87089268759</v>
      </c>
      <c r="T53" s="451" t="n">
        <f aca="false">+[1]data1cf!S53</f>
        <v>8057.24910886415</v>
      </c>
      <c r="U53" s="451" t="n">
        <f aca="false">+[1]data1cf!T53</f>
        <v>8077.79247768768</v>
      </c>
      <c r="V53" s="451" t="n">
        <f aca="false">+[1]data1cf!U53</f>
        <v>7130.03934374418</v>
      </c>
      <c r="W53" s="451" t="n">
        <f aca="false">+[1]data1cf!V53</f>
        <v>0</v>
      </c>
      <c r="X53" s="451" t="n">
        <f aca="false">+[1]data1cf!W53</f>
        <v>0</v>
      </c>
      <c r="Y53" s="451" t="n">
        <f aca="false">+[1]data1cf!X53</f>
        <v>0</v>
      </c>
      <c r="Z53" s="451" t="n">
        <f aca="false">+[1]data1cf!Y53</f>
        <v>0</v>
      </c>
      <c r="AA53" s="451" t="n">
        <f aca="false">+[1]data1cf!Z53</f>
        <v>0</v>
      </c>
      <c r="AB53" s="451"/>
      <c r="AC53" s="452" t="n">
        <f aca="false">XNPV(0.1,B53:AA53,$B$1:$AA$1)</f>
        <v>18676.9228533243</v>
      </c>
      <c r="AD53" s="452" t="n">
        <f aca="false">SUMPRODUCT(B53:AA53,$B$1010:$AA$1010)</f>
        <v>42749.9149227021</v>
      </c>
      <c r="AE53" s="453" t="n">
        <f aca="false">SUMPRODUCT(B53:AA53,$B$1012:$AA$1012)</f>
        <v>31151.1774105438</v>
      </c>
      <c r="AF53" s="454" t="n">
        <f aca="false">XIRR(B53:AA53,$B$1:$AA$1)</f>
        <v>0.148294420352299</v>
      </c>
      <c r="AG53" s="455" t="n">
        <f aca="false">1-EXP(-(1/0.25)*(AD53/ABS($AD$1010)))</f>
        <v>0.999208390713001</v>
      </c>
    </row>
    <row r="54" customFormat="false" ht="12.75" hidden="false" customHeight="false" outlineLevel="0" collapsed="false">
      <c r="A54" s="446"/>
      <c r="B54" s="451" t="n">
        <f aca="false">+[1]data1cf!A54</f>
        <v>-48159.0695098888</v>
      </c>
      <c r="C54" s="451" t="n">
        <f aca="false">+[1]data1cf!B54</f>
        <v>3725.35404519675</v>
      </c>
      <c r="D54" s="451" t="n">
        <f aca="false">+[1]data1cf!C54</f>
        <v>8440.39545818152</v>
      </c>
      <c r="E54" s="451" t="n">
        <f aca="false">+[1]data1cf!D54</f>
        <v>8410.61609246823</v>
      </c>
      <c r="F54" s="451" t="n">
        <f aca="false">+[1]data1cf!E54</f>
        <v>8391.40466422235</v>
      </c>
      <c r="G54" s="451" t="n">
        <f aca="false">+[1]data1cf!F54</f>
        <v>8415.55873410296</v>
      </c>
      <c r="H54" s="451" t="n">
        <f aca="false">+[1]data1cf!G54</f>
        <v>8281.25366024476</v>
      </c>
      <c r="I54" s="451" t="n">
        <f aca="false">+[1]data1cf!H54</f>
        <v>8260.15325104174</v>
      </c>
      <c r="J54" s="451" t="n">
        <f aca="false">+[1]data1cf!I54</f>
        <v>8388.73581097506</v>
      </c>
      <c r="K54" s="451" t="n">
        <f aca="false">+[1]data1cf!J54</f>
        <v>8563.90062171177</v>
      </c>
      <c r="L54" s="451" t="n">
        <f aca="false">+[1]data1cf!K54</f>
        <v>8645.29841761242</v>
      </c>
      <c r="M54" s="451" t="n">
        <f aca="false">+[1]data1cf!L54</f>
        <v>8777.83298183853</v>
      </c>
      <c r="N54" s="451" t="n">
        <f aca="false">+[1]data1cf!M54</f>
        <v>8893.04132687329</v>
      </c>
      <c r="O54" s="451" t="n">
        <f aca="false">+[1]data1cf!N54</f>
        <v>9059.25218966754</v>
      </c>
      <c r="P54" s="451" t="n">
        <f aca="false">+[1]data1cf!O54</f>
        <v>9952.73411697187</v>
      </c>
      <c r="Q54" s="451" t="n">
        <f aca="false">+[1]data1cf!P54</f>
        <v>10848.8582404673</v>
      </c>
      <c r="R54" s="451" t="n">
        <f aca="false">+[1]data1cf!Q54</f>
        <v>9491.09514021382</v>
      </c>
      <c r="S54" s="451" t="n">
        <f aca="false">+[1]data1cf!R54</f>
        <v>8135.38088153941</v>
      </c>
      <c r="T54" s="451" t="n">
        <f aca="false">+[1]data1cf!S54</f>
        <v>8157.86859541497</v>
      </c>
      <c r="U54" s="451" t="n">
        <f aca="false">+[1]data1cf!T54</f>
        <v>8177.56378711665</v>
      </c>
      <c r="V54" s="451" t="n">
        <f aca="false">+[1]data1cf!U54</f>
        <v>7247.85397463193</v>
      </c>
      <c r="W54" s="451" t="n">
        <f aca="false">+[1]data1cf!V54</f>
        <v>0</v>
      </c>
      <c r="X54" s="451" t="n">
        <f aca="false">+[1]data1cf!W54</f>
        <v>0</v>
      </c>
      <c r="Y54" s="451" t="n">
        <f aca="false">+[1]data1cf!X54</f>
        <v>0</v>
      </c>
      <c r="Z54" s="451" t="n">
        <f aca="false">+[1]data1cf!Y54</f>
        <v>0</v>
      </c>
      <c r="AA54" s="451" t="n">
        <f aca="false">+[1]data1cf!Z54</f>
        <v>0</v>
      </c>
      <c r="AB54" s="451"/>
      <c r="AC54" s="452" t="n">
        <f aca="false">XNPV(0.1,B54:AA54,$B$1:$AA$1)</f>
        <v>20541.337829048</v>
      </c>
      <c r="AD54" s="452" t="n">
        <f aca="false">SUMPRODUCT(B54:AA54,$B$1010:$AA$1010)</f>
        <v>44881.3930633837</v>
      </c>
      <c r="AE54" s="453" t="n">
        <f aca="false">SUMPRODUCT(B54:AA54,$B$1012:$AA$1012)</f>
        <v>33156.0812667475</v>
      </c>
      <c r="AF54" s="454" t="n">
        <f aca="false">XIRR(B54:AA54,$B$1:$AA$1)</f>
        <v>0.153937035845288</v>
      </c>
      <c r="AG54" s="455" t="n">
        <f aca="false">1-EXP(-(1/0.25)*(AD54/ABS($AD$1010)))</f>
        <v>0.999445536452222</v>
      </c>
    </row>
    <row r="55" customFormat="false" ht="12.75" hidden="false" customHeight="false" outlineLevel="0" collapsed="false">
      <c r="A55" s="446"/>
      <c r="B55" s="451" t="n">
        <f aca="false">+[1]data1cf!A55</f>
        <v>-50314.3348742212</v>
      </c>
      <c r="C55" s="451" t="n">
        <f aca="false">+[1]data1cf!B55</f>
        <v>3285.6400384637</v>
      </c>
      <c r="D55" s="451" t="n">
        <f aca="false">+[1]data1cf!C55</f>
        <v>8214.0273824935</v>
      </c>
      <c r="E55" s="451" t="n">
        <f aca="false">+[1]data1cf!D55</f>
        <v>8183.5539397354</v>
      </c>
      <c r="F55" s="451" t="n">
        <f aca="false">+[1]data1cf!E55</f>
        <v>8164.14054111876</v>
      </c>
      <c r="G55" s="451" t="n">
        <f aca="false">+[1]data1cf!F55</f>
        <v>8188.33971699864</v>
      </c>
      <c r="H55" s="451" t="n">
        <f aca="false">+[1]data1cf!G55</f>
        <v>8050.43533684356</v>
      </c>
      <c r="I55" s="451" t="n">
        <f aca="false">+[1]data1cf!H55</f>
        <v>8029.10941539736</v>
      </c>
      <c r="J55" s="451" t="n">
        <f aca="false">+[1]data1cf!I55</f>
        <v>8164.1867967223</v>
      </c>
      <c r="K55" s="451" t="n">
        <f aca="false">+[1]data1cf!J55</f>
        <v>8346.23994151163</v>
      </c>
      <c r="L55" s="451" t="n">
        <f aca="false">+[1]data1cf!K55</f>
        <v>8433.77938050089</v>
      </c>
      <c r="M55" s="451" t="n">
        <f aca="false">+[1]data1cf!L55</f>
        <v>8573.05428167472</v>
      </c>
      <c r="N55" s="451" t="n">
        <f aca="false">+[1]data1cf!M55</f>
        <v>8694.25183277999</v>
      </c>
      <c r="O55" s="451" t="n">
        <f aca="false">+[1]data1cf!N55</f>
        <v>8867.04602239331</v>
      </c>
      <c r="P55" s="451" t="n">
        <f aca="false">+[1]data1cf!O55</f>
        <v>9803.11141706963</v>
      </c>
      <c r="Q55" s="451" t="n">
        <f aca="false">+[1]data1cf!P55</f>
        <v>10740.2503790817</v>
      </c>
      <c r="R55" s="451" t="n">
        <f aca="false">+[1]data1cf!Q55</f>
        <v>9322.66110063342</v>
      </c>
      <c r="S55" s="451" t="n">
        <f aca="false">+[1]data1cf!R55</f>
        <v>7907.24049163081</v>
      </c>
      <c r="T55" s="451" t="n">
        <f aca="false">+[1]data1cf!S55</f>
        <v>7931.72958039038</v>
      </c>
      <c r="U55" s="451" t="n">
        <f aca="false">+[1]data1cf!T55</f>
        <v>7953.33102251608</v>
      </c>
      <c r="V55" s="451" t="n">
        <f aca="false">+[1]data1cf!U55</f>
        <v>6983.0694334089</v>
      </c>
      <c r="W55" s="451" t="n">
        <f aca="false">+[1]data1cf!V55</f>
        <v>0</v>
      </c>
      <c r="X55" s="451" t="n">
        <f aca="false">+[1]data1cf!W55</f>
        <v>0</v>
      </c>
      <c r="Y55" s="451" t="n">
        <f aca="false">+[1]data1cf!X55</f>
        <v>0</v>
      </c>
      <c r="Z55" s="451" t="n">
        <f aca="false">+[1]data1cf!Y55</f>
        <v>0</v>
      </c>
      <c r="AA55" s="451" t="n">
        <f aca="false">+[1]data1cf!Z55</f>
        <v>0</v>
      </c>
      <c r="AB55" s="451"/>
      <c r="AC55" s="452" t="n">
        <f aca="false">XNPV(0.1,B55:AA55,$B$1:$AA$1)</f>
        <v>16351.1259659181</v>
      </c>
      <c r="AD55" s="452" t="n">
        <f aca="false">SUMPRODUCT(B55:AA55,$B$1010:$AA$1010)</f>
        <v>40090.9654454018</v>
      </c>
      <c r="AE55" s="453" t="n">
        <f aca="false">SUMPRODUCT(B55:AA55,$B$1012:$AA$1012)</f>
        <v>28650.1252257977</v>
      </c>
      <c r="AF55" s="454" t="n">
        <f aca="false">XIRR(B55:AA55,$B$1:$AA$1)</f>
        <v>0.141503516863867</v>
      </c>
      <c r="AG55" s="455" t="n">
        <f aca="false">1-EXP(-(1/0.25)*(AD55/ABS($AD$1010)))</f>
        <v>0.99876571174942</v>
      </c>
    </row>
    <row r="56" customFormat="false" ht="12.75" hidden="false" customHeight="false" outlineLevel="0" collapsed="false">
      <c r="A56" s="446"/>
      <c r="B56" s="451" t="n">
        <f aca="false">+[1]data1cf!A56</f>
        <v>-56951.6430079969</v>
      </c>
      <c r="C56" s="451" t="n">
        <f aca="false">+[1]data1cf!B56</f>
        <v>1931.50638897297</v>
      </c>
      <c r="D56" s="451" t="n">
        <f aca="false">+[1]data1cf!C56</f>
        <v>7516.90920166262</v>
      </c>
      <c r="E56" s="451" t="n">
        <f aca="false">+[1]data1cf!D56</f>
        <v>7484.29829439959</v>
      </c>
      <c r="F56" s="451" t="n">
        <f aca="false">+[1]data1cf!E56</f>
        <v>7464.26291224126</v>
      </c>
      <c r="G56" s="451" t="n">
        <f aca="false">+[1]data1cf!F56</f>
        <v>7488.6009955711</v>
      </c>
      <c r="H56" s="451" t="n">
        <f aca="false">+[1]data1cf!G56</f>
        <v>7339.6122703718</v>
      </c>
      <c r="I56" s="451" t="n">
        <f aca="false">+[1]data1cf!H56</f>
        <v>7317.59186634779</v>
      </c>
      <c r="J56" s="451" t="n">
        <f aca="false">+[1]data1cf!I56</f>
        <v>7472.67055774966</v>
      </c>
      <c r="K56" s="451" t="n">
        <f aca="false">+[1]data1cf!J56</f>
        <v>7675.93686561042</v>
      </c>
      <c r="L56" s="451" t="n">
        <f aca="false">+[1]data1cf!K56</f>
        <v>7782.38997448978</v>
      </c>
      <c r="M56" s="451" t="n">
        <f aca="false">+[1]data1cf!L56</f>
        <v>7942.42227008372</v>
      </c>
      <c r="N56" s="451" t="n">
        <f aca="false">+[1]data1cf!M56</f>
        <v>8082.06404936827</v>
      </c>
      <c r="O56" s="451" t="n">
        <f aca="false">+[1]data1cf!N56</f>
        <v>8275.13210843953</v>
      </c>
      <c r="P56" s="451" t="n">
        <f aca="false">+[1]data1cf!O56</f>
        <v>9342.33661898984</v>
      </c>
      <c r="Q56" s="451" t="n">
        <f aca="false">+[1]data1cf!P56</f>
        <v>10405.7839817199</v>
      </c>
      <c r="R56" s="451" t="n">
        <f aca="false">+[1]data1cf!Q56</f>
        <v>8803.95531181844</v>
      </c>
      <c r="S56" s="451" t="n">
        <f aca="false">+[1]data1cf!R56</f>
        <v>7204.66433064279</v>
      </c>
      <c r="T56" s="451" t="n">
        <f aca="false">+[1]data1cf!S56</f>
        <v>7235.31680977471</v>
      </c>
      <c r="U56" s="451" t="n">
        <f aca="false">+[1]data1cf!T56</f>
        <v>7262.78869906374</v>
      </c>
      <c r="V56" s="451" t="n">
        <f aca="false">+[1]data1cf!U56</f>
        <v>6167.64474453225</v>
      </c>
      <c r="W56" s="451" t="n">
        <f aca="false">+[1]data1cf!V56</f>
        <v>0</v>
      </c>
      <c r="X56" s="451" t="n">
        <f aca="false">+[1]data1cf!W56</f>
        <v>0</v>
      </c>
      <c r="Y56" s="451" t="n">
        <f aca="false">+[1]data1cf!X56</f>
        <v>0</v>
      </c>
      <c r="Z56" s="451" t="n">
        <f aca="false">+[1]data1cf!Y56</f>
        <v>0</v>
      </c>
      <c r="AA56" s="451" t="n">
        <f aca="false">+[1]data1cf!Z56</f>
        <v>0</v>
      </c>
      <c r="AB56" s="451"/>
      <c r="AC56" s="452" t="n">
        <f aca="false">XNPV(0.1,B56:AA56,$B$1:$AA$1)</f>
        <v>3447.04104827744</v>
      </c>
      <c r="AD56" s="452" t="n">
        <f aca="false">SUMPRODUCT(B56:AA56,$B$1010:$AA$1010)</f>
        <v>25338.4692009576</v>
      </c>
      <c r="AE56" s="453" t="n">
        <f aca="false">SUMPRODUCT(B56:AA56,$B$1012:$AA$1012)</f>
        <v>14773.6814356403</v>
      </c>
      <c r="AF56" s="454" t="n">
        <f aca="false">XIRR(B56:AA56,$B$1:$AA$1)</f>
        <v>0.107980355400788</v>
      </c>
      <c r="AG56" s="455" t="n">
        <f aca="false">1-EXP(-(1/0.25)*(AD56/ABS($AD$1010)))</f>
        <v>0.985488768883806</v>
      </c>
    </row>
    <row r="57" customFormat="false" ht="12.75" hidden="false" customHeight="false" outlineLevel="0" collapsed="false">
      <c r="A57" s="446"/>
      <c r="B57" s="451" t="n">
        <f aca="false">+[1]data1cf!A57</f>
        <v>-60321.4104038301</v>
      </c>
      <c r="C57" s="451" t="n">
        <f aca="false">+[1]data1cf!B57</f>
        <v>1244.01149952618</v>
      </c>
      <c r="D57" s="451" t="n">
        <f aca="false">+[1]data1cf!C57</f>
        <v>7162.9816651584</v>
      </c>
      <c r="E57" s="451" t="n">
        <f aca="false">+[1]data1cf!D57</f>
        <v>7129.28556521589</v>
      </c>
      <c r="F57" s="451" t="n">
        <f aca="false">+[1]data1cf!E57</f>
        <v>7108.93440144589</v>
      </c>
      <c r="G57" s="451" t="n">
        <f aca="false">+[1]data1cf!F57</f>
        <v>7133.34300821483</v>
      </c>
      <c r="H57" s="451" t="n">
        <f aca="false">+[1]data1cf!G57</f>
        <v>6978.7267509225</v>
      </c>
      <c r="I57" s="451" t="n">
        <f aca="false">+[1]data1cf!H57</f>
        <v>6956.35375746002</v>
      </c>
      <c r="J57" s="451" t="n">
        <f aca="false">+[1]data1cf!I57</f>
        <v>7121.5871322385</v>
      </c>
      <c r="K57" s="451" t="n">
        <f aca="false">+[1]data1cf!J57</f>
        <v>7335.62338234686</v>
      </c>
      <c r="L57" s="451" t="n">
        <f aca="false">+[1]data1cf!K57</f>
        <v>7451.67897868753</v>
      </c>
      <c r="M57" s="451" t="n">
        <f aca="false">+[1]data1cf!L57</f>
        <v>7622.24982236895</v>
      </c>
      <c r="N57" s="451" t="n">
        <f aca="false">+[1]data1cf!M57</f>
        <v>7771.25575312985</v>
      </c>
      <c r="O57" s="451" t="n">
        <f aca="false">+[1]data1cf!N57</f>
        <v>7974.61687422411</v>
      </c>
      <c r="P57" s="451" t="n">
        <f aca="false">+[1]data1cf!O57</f>
        <v>9108.40083356358</v>
      </c>
      <c r="Q57" s="451" t="n">
        <f aca="false">+[1]data1cf!P57</f>
        <v>10235.9750865903</v>
      </c>
      <c r="R57" s="451" t="n">
        <f aca="false">+[1]data1cf!Q57</f>
        <v>8540.60790953588</v>
      </c>
      <c r="S57" s="451" t="n">
        <f aca="false">+[1]data1cf!R57</f>
        <v>6847.96577263261</v>
      </c>
      <c r="T57" s="451" t="n">
        <f aca="false">+[1]data1cf!S57</f>
        <v>6881.74741068044</v>
      </c>
      <c r="U57" s="451" t="n">
        <f aca="false">+[1]data1cf!T57</f>
        <v>6912.19973135089</v>
      </c>
      <c r="V57" s="451" t="n">
        <f aca="false">+[1]data1cf!U57</f>
        <v>5753.65288594254</v>
      </c>
      <c r="W57" s="451" t="n">
        <f aca="false">+[1]data1cf!V57</f>
        <v>0</v>
      </c>
      <c r="X57" s="451" t="n">
        <f aca="false">+[1]data1cf!W57</f>
        <v>0</v>
      </c>
      <c r="Y57" s="451" t="n">
        <f aca="false">+[1]data1cf!X57</f>
        <v>0</v>
      </c>
      <c r="Z57" s="451" t="n">
        <f aca="false">+[1]data1cf!Y57</f>
        <v>0</v>
      </c>
      <c r="AA57" s="451" t="n">
        <f aca="false">+[1]data1cf!Z57</f>
        <v>0</v>
      </c>
      <c r="AB57" s="451"/>
      <c r="AC57" s="452" t="n">
        <f aca="false">XNPV(0.1,B57:AA57,$B$1:$AA$1)</f>
        <v>-3104.37463894231</v>
      </c>
      <c r="AD57" s="452" t="n">
        <f aca="false">SUMPRODUCT(B57:AA57,$B$1010:$AA$1010)</f>
        <v>17848.613396508</v>
      </c>
      <c r="AE57" s="453" t="n">
        <f aca="false">SUMPRODUCT(B57:AA57,$B$1012:$AA$1012)</f>
        <v>7728.59826159984</v>
      </c>
      <c r="AF57" s="454" t="n">
        <f aca="false">XIRR(B57:AA57,$B$1:$AA$1)</f>
        <v>0.0930985112356004</v>
      </c>
      <c r="AG57" s="455" t="n">
        <f aca="false">1-EXP(-(1/0.25)*(AD57/ABS($AD$1010)))</f>
        <v>0.949290388566595</v>
      </c>
    </row>
    <row r="58" customFormat="false" ht="12.75" hidden="false" customHeight="false" outlineLevel="0" collapsed="false">
      <c r="A58" s="446"/>
      <c r="B58" s="451" t="n">
        <f aca="false">+[1]data1cf!A58</f>
        <v>-60349.8290240693</v>
      </c>
      <c r="C58" s="451" t="n">
        <f aca="false">+[1]data1cf!B58</f>
        <v>1238.21357525293</v>
      </c>
      <c r="D58" s="451" t="n">
        <f aca="false">+[1]data1cf!C58</f>
        <v>7159.99685016359</v>
      </c>
      <c r="E58" s="451" t="n">
        <f aca="false">+[1]data1cf!D58</f>
        <v>7126.29159834946</v>
      </c>
      <c r="F58" s="451" t="n">
        <f aca="false">+[1]data1cf!E58</f>
        <v>7105.93777146455</v>
      </c>
      <c r="G58" s="451" t="n">
        <f aca="false">+[1]data1cf!F58</f>
        <v>7130.34697298637</v>
      </c>
      <c r="H58" s="451" t="n">
        <f aca="false">+[1]data1cf!G58</f>
        <v>6975.68325642501</v>
      </c>
      <c r="I58" s="451" t="n">
        <f aca="false">+[1]data1cf!H58</f>
        <v>6953.30728943226</v>
      </c>
      <c r="J58" s="451" t="n">
        <f aca="false">+[1]data1cf!I58</f>
        <v>7118.6263027895</v>
      </c>
      <c r="K58" s="451" t="n">
        <f aca="false">+[1]data1cf!J58</f>
        <v>7332.75338020515</v>
      </c>
      <c r="L58" s="451" t="n">
        <f aca="false">+[1]data1cf!K58</f>
        <v>7448.88995823163</v>
      </c>
      <c r="M58" s="451" t="n">
        <f aca="false">+[1]data1cf!L58</f>
        <v>7619.54967777918</v>
      </c>
      <c r="N58" s="451" t="n">
        <f aca="false">+[1]data1cf!M58</f>
        <v>7768.63458024151</v>
      </c>
      <c r="O58" s="451" t="n">
        <f aca="false">+[1]data1cf!N58</f>
        <v>7972.082506918</v>
      </c>
      <c r="P58" s="451" t="n">
        <f aca="false">+[1]data1cf!O58</f>
        <v>9106.42795785276</v>
      </c>
      <c r="Q58" s="451" t="n">
        <f aca="false">+[1]data1cf!P58</f>
        <v>10234.5430190506</v>
      </c>
      <c r="R58" s="451" t="n">
        <f aca="false">+[1]data1cf!Q58</f>
        <v>8538.38699368701</v>
      </c>
      <c r="S58" s="451" t="n">
        <f aca="false">+[1]data1cf!R58</f>
        <v>6844.95758848539</v>
      </c>
      <c r="T58" s="451" t="n">
        <f aca="false">+[1]data1cf!S58</f>
        <v>6878.76561600418</v>
      </c>
      <c r="U58" s="451" t="n">
        <f aca="false">+[1]data1cf!T58</f>
        <v>6909.24307186577</v>
      </c>
      <c r="V58" s="451" t="n">
        <f aca="false">+[1]data1cf!U58</f>
        <v>5750.16152406814</v>
      </c>
      <c r="W58" s="451" t="n">
        <f aca="false">+[1]data1cf!V58</f>
        <v>0</v>
      </c>
      <c r="X58" s="451" t="n">
        <f aca="false">+[1]data1cf!W58</f>
        <v>0</v>
      </c>
      <c r="Y58" s="451" t="n">
        <f aca="false">+[1]data1cf!X58</f>
        <v>0</v>
      </c>
      <c r="Z58" s="451" t="n">
        <f aca="false">+[1]data1cf!Y58</f>
        <v>0</v>
      </c>
      <c r="AA58" s="451" t="n">
        <f aca="false">+[1]data1cf!Z58</f>
        <v>0</v>
      </c>
      <c r="AB58" s="451"/>
      <c r="AC58" s="452" t="n">
        <f aca="false">XNPV(0.1,B58:AA58,$B$1:$AA$1)</f>
        <v>-3159.62539443187</v>
      </c>
      <c r="AD58" s="452" t="n">
        <f aca="false">SUMPRODUCT(B58:AA58,$B$1010:$AA$1010)</f>
        <v>17785.4483934826</v>
      </c>
      <c r="AE58" s="453" t="n">
        <f aca="false">SUMPRODUCT(B58:AA58,$B$1012:$AA$1012)</f>
        <v>7669.18420722807</v>
      </c>
      <c r="AF58" s="454" t="n">
        <f aca="false">XIRR(B58:AA58,$B$1:$AA$1)</f>
        <v>0.092977971023089</v>
      </c>
      <c r="AG58" s="455" t="n">
        <f aca="false">1-EXP(-(1/0.25)*(AD58/ABS($AD$1010)))</f>
        <v>0.948752477087328</v>
      </c>
    </row>
    <row r="59" customFormat="false" ht="12.75" hidden="false" customHeight="false" outlineLevel="0" collapsed="false">
      <c r="A59" s="446"/>
      <c r="B59" s="451" t="n">
        <f aca="false">+[1]data1cf!A59</f>
        <v>-48419.7941470791</v>
      </c>
      <c r="C59" s="451" t="n">
        <f aca="false">+[1]data1cf!B59</f>
        <v>3672.16139580415</v>
      </c>
      <c r="D59" s="451" t="n">
        <f aca="false">+[1]data1cf!C59</f>
        <v>8413.01148246237</v>
      </c>
      <c r="E59" s="451" t="n">
        <f aca="false">+[1]data1cf!D59</f>
        <v>8383.14815354496</v>
      </c>
      <c r="F59" s="451" t="n">
        <f aca="false">+[1]data1cf!E59</f>
        <v>8363.91229273849</v>
      </c>
      <c r="G59" s="451" t="n">
        <f aca="false">+[1]data1cf!F59</f>
        <v>8388.07181913757</v>
      </c>
      <c r="H59" s="451" t="n">
        <f aca="false">+[1]data1cf!G59</f>
        <v>8253.33133354588</v>
      </c>
      <c r="I59" s="451" t="n">
        <f aca="false">+[1]data1cf!H59</f>
        <v>8232.20364389808</v>
      </c>
      <c r="J59" s="451" t="n">
        <f aca="false">+[1]data1cf!I59</f>
        <v>8361.57188896278</v>
      </c>
      <c r="K59" s="451" t="n">
        <f aca="false">+[1]data1cf!J59</f>
        <v>8537.56998845661</v>
      </c>
      <c r="L59" s="451" t="n">
        <f aca="false">+[1]data1cf!K59</f>
        <v>8619.71074515111</v>
      </c>
      <c r="M59" s="451" t="n">
        <f aca="false">+[1]data1cf!L59</f>
        <v>8753.06069477446</v>
      </c>
      <c r="N59" s="451" t="n">
        <f aca="false">+[1]data1cf!M59</f>
        <v>8868.99356014236</v>
      </c>
      <c r="O59" s="451" t="n">
        <f aca="false">+[1]data1cf!N59</f>
        <v>9036.00081465931</v>
      </c>
      <c r="P59" s="451" t="n">
        <f aca="false">+[1]data1cf!O59</f>
        <v>9934.63410720369</v>
      </c>
      <c r="Q59" s="451" t="n">
        <f aca="false">+[1]data1cf!P59</f>
        <v>10835.7198373155</v>
      </c>
      <c r="R59" s="451" t="n">
        <f aca="false">+[1]data1cf!Q59</f>
        <v>9470.71950360459</v>
      </c>
      <c r="S59" s="451" t="n">
        <f aca="false">+[1]data1cf!R59</f>
        <v>8107.78250717134</v>
      </c>
      <c r="T59" s="451" t="n">
        <f aca="false">+[1]data1cf!S59</f>
        <v>8130.5123293966</v>
      </c>
      <c r="U59" s="451" t="n">
        <f aca="false">+[1]data1cf!T59</f>
        <v>8150.43812214557</v>
      </c>
      <c r="V59" s="451" t="n">
        <f aca="false">+[1]data1cf!U59</f>
        <v>7215.82272011155</v>
      </c>
      <c r="W59" s="451" t="n">
        <f aca="false">+[1]data1cf!V59</f>
        <v>0</v>
      </c>
      <c r="X59" s="451" t="n">
        <f aca="false">+[1]data1cf!W59</f>
        <v>0</v>
      </c>
      <c r="Y59" s="451" t="n">
        <f aca="false">+[1]data1cf!X59</f>
        <v>0</v>
      </c>
      <c r="Z59" s="451" t="n">
        <f aca="false">+[1]data1cf!Y59</f>
        <v>0</v>
      </c>
      <c r="AA59" s="451" t="n">
        <f aca="false">+[1]data1cf!Z59</f>
        <v>0</v>
      </c>
      <c r="AB59" s="451"/>
      <c r="AC59" s="452" t="n">
        <f aca="false">XNPV(0.1,B59:AA59,$B$1:$AA$1)</f>
        <v>20034.4436498696</v>
      </c>
      <c r="AD59" s="452" t="n">
        <f aca="false">SUMPRODUCT(B59:AA59,$B$1010:$AA$1010)</f>
        <v>44301.8901755472</v>
      </c>
      <c r="AE59" s="453" t="n">
        <f aca="false">SUMPRODUCT(B59:AA59,$B$1012:$AA$1012)</f>
        <v>32610.9911941216</v>
      </c>
      <c r="AF59" s="454" t="n">
        <f aca="false">XIRR(B59:AA59,$B$1:$AA$1)</f>
        <v>0.152384657899793</v>
      </c>
      <c r="AG59" s="455" t="n">
        <f aca="false">1-EXP(-(1/0.25)*(AD59/ABS($AD$1010)))</f>
        <v>0.999389176551223</v>
      </c>
    </row>
    <row r="60" customFormat="false" ht="12.75" hidden="false" customHeight="false" outlineLevel="0" collapsed="false">
      <c r="A60" s="446"/>
      <c r="B60" s="451" t="n">
        <f aca="false">+[1]data1cf!A60</f>
        <v>-50785.0094684231</v>
      </c>
      <c r="C60" s="451" t="n">
        <f aca="false">+[1]data1cf!B60</f>
        <v>3189.61371376652</v>
      </c>
      <c r="D60" s="451" t="n">
        <f aca="false">+[1]data1cf!C60</f>
        <v>8164.59230877686</v>
      </c>
      <c r="E60" s="451" t="n">
        <f aca="false">+[1]data1cf!D60</f>
        <v>8133.96729097988</v>
      </c>
      <c r="F60" s="451" t="n">
        <f aca="false">+[1]data1cf!E60</f>
        <v>8114.50978534798</v>
      </c>
      <c r="G60" s="451" t="n">
        <f aca="false">+[1]data1cf!F60</f>
        <v>8138.71881163804</v>
      </c>
      <c r="H60" s="451" t="n">
        <f aca="false">+[1]data1cf!G60</f>
        <v>8000.02840204142</v>
      </c>
      <c r="I60" s="451" t="n">
        <f aca="false">+[1]data1cf!H60</f>
        <v>7978.65323242129</v>
      </c>
      <c r="J60" s="451" t="n">
        <f aca="false">+[1]data1cf!I60</f>
        <v>8115.14897617782</v>
      </c>
      <c r="K60" s="451" t="n">
        <f aca="false">+[1]data1cf!J60</f>
        <v>8298.70642010761</v>
      </c>
      <c r="L60" s="451" t="n">
        <f aca="false">+[1]data1cf!K60</f>
        <v>8387.58709318165</v>
      </c>
      <c r="M60" s="451" t="n">
        <f aca="false">+[1]data1cf!L60</f>
        <v>8528.33397335638</v>
      </c>
      <c r="N60" s="451" t="n">
        <f aca="false">+[1]data1cf!M60</f>
        <v>8650.83946880273</v>
      </c>
      <c r="O60" s="451" t="n">
        <f aca="false">+[1]data1cf!N60</f>
        <v>8825.07134898093</v>
      </c>
      <c r="P60" s="451" t="n">
        <f aca="false">+[1]data1cf!O60</f>
        <v>9770.43627426573</v>
      </c>
      <c r="Q60" s="451" t="n">
        <f aca="false">+[1]data1cf!P60</f>
        <v>10716.5322040807</v>
      </c>
      <c r="R60" s="451" t="n">
        <f aca="false">+[1]data1cf!Q60</f>
        <v>9285.87786988084</v>
      </c>
      <c r="S60" s="451" t="n">
        <f aca="false">+[1]data1cf!R60</f>
        <v>7857.41837356669</v>
      </c>
      <c r="T60" s="451" t="n">
        <f aca="false">+[1]data1cf!S60</f>
        <v>7882.34452976443</v>
      </c>
      <c r="U60" s="451" t="n">
        <f aca="false">+[1]data1cf!T60</f>
        <v>7904.36226570695</v>
      </c>
      <c r="V60" s="451" t="n">
        <f aca="false">+[1]data1cf!U60</f>
        <v>6925.2448339171</v>
      </c>
      <c r="W60" s="451" t="n">
        <f aca="false">+[1]data1cf!V60</f>
        <v>0</v>
      </c>
      <c r="X60" s="451" t="n">
        <f aca="false">+[1]data1cf!W60</f>
        <v>0</v>
      </c>
      <c r="Y60" s="451" t="n">
        <f aca="false">+[1]data1cf!X60</f>
        <v>0</v>
      </c>
      <c r="Z60" s="451" t="n">
        <f aca="false">+[1]data1cf!Y60</f>
        <v>0</v>
      </c>
      <c r="AA60" s="451" t="n">
        <f aca="false">+[1]data1cf!Z60</f>
        <v>0</v>
      </c>
      <c r="AB60" s="451"/>
      <c r="AC60" s="452" t="n">
        <f aca="false">XNPV(0.1,B60:AA60,$B$1:$AA$1)</f>
        <v>15436.0524436796</v>
      </c>
      <c r="AD60" s="452" t="n">
        <f aca="false">SUMPRODUCT(B60:AA60,$B$1010:$AA$1010)</f>
        <v>39044.8146500239</v>
      </c>
      <c r="AE60" s="453" t="n">
        <f aca="false">SUMPRODUCT(B60:AA60,$B$1012:$AA$1012)</f>
        <v>27666.0983555277</v>
      </c>
      <c r="AF60" s="454" t="n">
        <f aca="false">XIRR(B60:AA60,$B$1:$AA$1)</f>
        <v>0.138902858288031</v>
      </c>
      <c r="AG60" s="455" t="n">
        <f aca="false">1-EXP(-(1/0.25)*(AD60/ABS($AD$1010)))</f>
        <v>0.998530009886197</v>
      </c>
    </row>
    <row r="61" customFormat="false" ht="12.75" hidden="false" customHeight="false" outlineLevel="0" collapsed="false">
      <c r="A61" s="446"/>
      <c r="B61" s="451" t="n">
        <f aca="false">+[1]data1cf!A61</f>
        <v>-57677.9835314839</v>
      </c>
      <c r="C61" s="451" t="n">
        <f aca="false">+[1]data1cf!B61</f>
        <v>1783.31948488195</v>
      </c>
      <c r="D61" s="451" t="n">
        <f aca="false">+[1]data1cf!C61</f>
        <v>7440.62146961949</v>
      </c>
      <c r="E61" s="451" t="n">
        <f aca="false">+[1]data1cf!D61</f>
        <v>7407.77665320897</v>
      </c>
      <c r="F61" s="451" t="n">
        <f aca="false">+[1]data1cf!E61</f>
        <v>7387.67320552734</v>
      </c>
      <c r="G61" s="451" t="n">
        <f aca="false">+[1]data1cf!F61</f>
        <v>7412.02648991579</v>
      </c>
      <c r="H61" s="451" t="n">
        <f aca="false">+[1]data1cf!G61</f>
        <v>7261.82477161452</v>
      </c>
      <c r="I61" s="451" t="n">
        <f aca="false">+[1]data1cf!H61</f>
        <v>7239.72836828039</v>
      </c>
      <c r="J61" s="451" t="n">
        <f aca="false">+[1]data1cf!I61</f>
        <v>7396.99586299515</v>
      </c>
      <c r="K61" s="451" t="n">
        <f aca="false">+[1]data1cf!J61</f>
        <v>7602.5835908743</v>
      </c>
      <c r="L61" s="451" t="n">
        <f aca="false">+[1]data1cf!K61</f>
        <v>7711.10647934085</v>
      </c>
      <c r="M61" s="451" t="n">
        <f aca="false">+[1]data1cf!L61</f>
        <v>7873.41031882357</v>
      </c>
      <c r="N61" s="451" t="n">
        <f aca="false">+[1]data1cf!M61</f>
        <v>8015.07050528179</v>
      </c>
      <c r="O61" s="451" t="n">
        <f aca="false">+[1]data1cf!N61</f>
        <v>8210.35719465594</v>
      </c>
      <c r="P61" s="451" t="n">
        <f aca="false">+[1]data1cf!O61</f>
        <v>9291.9126517276</v>
      </c>
      <c r="Q61" s="451" t="n">
        <f aca="false">+[1]data1cf!P61</f>
        <v>10369.1823213401</v>
      </c>
      <c r="R61" s="451" t="n">
        <f aca="false">+[1]data1cf!Q61</f>
        <v>8747.19178259996</v>
      </c>
      <c r="S61" s="451" t="n">
        <f aca="false">+[1]data1cf!R61</f>
        <v>7127.77931547155</v>
      </c>
      <c r="T61" s="451" t="n">
        <f aca="false">+[1]data1cf!S61</f>
        <v>7159.1062728858</v>
      </c>
      <c r="U61" s="451" t="n">
        <f aca="false">+[1]data1cf!T61</f>
        <v>7187.22058280378</v>
      </c>
      <c r="V61" s="451" t="n">
        <f aca="false">+[1]data1cf!U61</f>
        <v>6078.41037670634</v>
      </c>
      <c r="W61" s="451" t="n">
        <f aca="false">+[1]data1cf!V61</f>
        <v>0</v>
      </c>
      <c r="X61" s="451" t="n">
        <f aca="false">+[1]data1cf!W61</f>
        <v>0</v>
      </c>
      <c r="Y61" s="451" t="n">
        <f aca="false">+[1]data1cf!X61</f>
        <v>0</v>
      </c>
      <c r="Z61" s="451" t="n">
        <f aca="false">+[1]data1cf!Y61</f>
        <v>0</v>
      </c>
      <c r="AA61" s="451" t="n">
        <f aca="false">+[1]data1cf!Z61</f>
        <v>0</v>
      </c>
      <c r="AB61" s="451"/>
      <c r="AC61" s="452" t="n">
        <f aca="false">XNPV(0.1,B61:AA61,$B$1:$AA$1)</f>
        <v>2034.90835754024</v>
      </c>
      <c r="AD61" s="452" t="n">
        <f aca="false">SUMPRODUCT(B61:AA61,$B$1010:$AA$1010)</f>
        <v>23724.0593183725</v>
      </c>
      <c r="AE61" s="453" t="n">
        <f aca="false">SUMPRODUCT(B61:AA61,$B$1012:$AA$1012)</f>
        <v>13255.1405989731</v>
      </c>
      <c r="AF61" s="454" t="n">
        <f aca="false">XIRR(B61:AA61,$B$1:$AA$1)</f>
        <v>0.104668586139817</v>
      </c>
      <c r="AG61" s="455" t="n">
        <f aca="false">1-EXP(-(1/0.25)*(AD61/ABS($AD$1010)))</f>
        <v>0.980996699051494</v>
      </c>
    </row>
    <row r="62" customFormat="false" ht="12.75" hidden="false" customHeight="false" outlineLevel="0" collapsed="false">
      <c r="A62" s="446"/>
      <c r="B62" s="451" t="n">
        <f aca="false">+[1]data1cf!A62</f>
        <v>-54055.8971510377</v>
      </c>
      <c r="C62" s="451" t="n">
        <f aca="false">+[1]data1cf!B62</f>
        <v>2522.29211509101</v>
      </c>
      <c r="D62" s="451" t="n">
        <f aca="false">+[1]data1cf!C62</f>
        <v>7821.05013399019</v>
      </c>
      <c r="E62" s="451" t="n">
        <f aca="false">+[1]data1cf!D62</f>
        <v>7789.3717665249</v>
      </c>
      <c r="F62" s="451" t="n">
        <f aca="false">+[1]data1cf!E62</f>
        <v>7769.60774532008</v>
      </c>
      <c r="G62" s="451" t="n">
        <f aca="false">+[1]data1cf!F62</f>
        <v>7793.88522566681</v>
      </c>
      <c r="H62" s="451" t="n">
        <f aca="false">+[1]data1cf!G62</f>
        <v>7649.73241370101</v>
      </c>
      <c r="I62" s="451" t="n">
        <f aca="false">+[1]data1cf!H62</f>
        <v>7628.01500074006</v>
      </c>
      <c r="J62" s="451" t="n">
        <f aca="false">+[1]data1cf!I62</f>
        <v>7774.36745710484</v>
      </c>
      <c r="K62" s="451" t="n">
        <f aca="false">+[1]data1cf!J62</f>
        <v>7968.37881885808</v>
      </c>
      <c r="L62" s="451" t="n">
        <f aca="false">+[1]data1cf!K62</f>
        <v>8066.58021181281</v>
      </c>
      <c r="M62" s="451" t="n">
        <f aca="false">+[1]data1cf!L62</f>
        <v>8217.55640549285</v>
      </c>
      <c r="N62" s="451" t="n">
        <f aca="false">+[1]data1cf!M62</f>
        <v>8349.15127837221</v>
      </c>
      <c r="O62" s="451" t="n">
        <f aca="false">+[1]data1cf!N62</f>
        <v>8533.37418933462</v>
      </c>
      <c r="P62" s="451" t="n">
        <f aca="false">+[1]data1cf!O62</f>
        <v>9543.36491022448</v>
      </c>
      <c r="Q62" s="451" t="n">
        <f aca="false">+[1]data1cf!P62</f>
        <v>10551.7060430333</v>
      </c>
      <c r="R62" s="451" t="n">
        <f aca="false">+[1]data1cf!Q62</f>
        <v>9030.25791954252</v>
      </c>
      <c r="S62" s="451" t="n">
        <f aca="false">+[1]data1cf!R62</f>
        <v>7511.18648787493</v>
      </c>
      <c r="T62" s="451" t="n">
        <f aca="false">+[1]data1cf!S62</f>
        <v>7539.14998349487</v>
      </c>
      <c r="U62" s="451" t="n">
        <f aca="false">+[1]data1cf!T62</f>
        <v>7564.06069546487</v>
      </c>
      <c r="V62" s="451" t="n">
        <f aca="false">+[1]data1cf!U62</f>
        <v>6523.40081565107</v>
      </c>
      <c r="W62" s="451" t="n">
        <f aca="false">+[1]data1cf!V62</f>
        <v>0</v>
      </c>
      <c r="X62" s="451" t="n">
        <f aca="false">+[1]data1cf!W62</f>
        <v>0</v>
      </c>
      <c r="Y62" s="451" t="n">
        <f aca="false">+[1]data1cf!X62</f>
        <v>0</v>
      </c>
      <c r="Z62" s="451" t="n">
        <f aca="false">+[1]data1cf!Y62</f>
        <v>0</v>
      </c>
      <c r="AA62" s="451" t="n">
        <f aca="false">+[1]data1cf!Z62</f>
        <v>0</v>
      </c>
      <c r="AB62" s="451"/>
      <c r="AC62" s="452" t="n">
        <f aca="false">XNPV(0.1,B62:AA62,$B$1:$AA$1)</f>
        <v>9076.87616892759</v>
      </c>
      <c r="AD62" s="452" t="n">
        <f aca="false">SUMPRODUCT(B62:AA62,$B$1010:$AA$1010)</f>
        <v>31774.7350814379</v>
      </c>
      <c r="AE62" s="453" t="n">
        <f aca="false">SUMPRODUCT(B62:AA62,$B$1012:$AA$1012)</f>
        <v>20827.7403710987</v>
      </c>
      <c r="AF62" s="454" t="n">
        <f aca="false">XIRR(B62:AA62,$B$1:$AA$1)</f>
        <v>0.121828377377701</v>
      </c>
      <c r="AG62" s="455" t="n">
        <f aca="false">1-EXP(-(1/0.25)*(AD62/ABS($AD$1010)))</f>
        <v>0.995048283635549</v>
      </c>
    </row>
    <row r="63" customFormat="false" ht="12.75" hidden="false" customHeight="false" outlineLevel="0" collapsed="false">
      <c r="A63" s="446"/>
      <c r="B63" s="451" t="n">
        <f aca="false">+[1]data1cf!A63</f>
        <v>-66096.5903801883</v>
      </c>
      <c r="C63" s="451" t="n">
        <f aca="false">+[1]data1cf!B63</f>
        <v>65.767943519546</v>
      </c>
      <c r="D63" s="451" t="n">
        <f aca="false">+[1]data1cf!C63</f>
        <v>6556.41302649561</v>
      </c>
      <c r="E63" s="451" t="n">
        <f aca="false">+[1]data1cf!D63</f>
        <v>6520.8570999547</v>
      </c>
      <c r="F63" s="451" t="n">
        <f aca="false">+[1]data1cf!E63</f>
        <v>6499.96474285401</v>
      </c>
      <c r="G63" s="451" t="n">
        <f aca="false">+[1]data1cf!F63</f>
        <v>6524.49421421256</v>
      </c>
      <c r="H63" s="451" t="n">
        <f aca="false">+[1]data1cf!G63</f>
        <v>6360.23337115439</v>
      </c>
      <c r="I63" s="451" t="n">
        <f aca="false">+[1]data1cf!H63</f>
        <v>6337.25610231454</v>
      </c>
      <c r="J63" s="451" t="n">
        <f aca="false">+[1]data1cf!I63</f>
        <v>6519.89279228182</v>
      </c>
      <c r="K63" s="451" t="n">
        <f aca="false">+[1]data1cf!J63</f>
        <v>6752.38680149011</v>
      </c>
      <c r="L63" s="451" t="n">
        <f aca="false">+[1]data1cf!K63</f>
        <v>6884.89934776099</v>
      </c>
      <c r="M63" s="451" t="n">
        <f aca="false">+[1]data1cf!L63</f>
        <v>7073.53138224449</v>
      </c>
      <c r="N63" s="451" t="n">
        <f aca="false">+[1]data1cf!M63</f>
        <v>7238.58579758883</v>
      </c>
      <c r="O63" s="451" t="n">
        <f aca="false">+[1]data1cf!N63</f>
        <v>7459.58739017798</v>
      </c>
      <c r="P63" s="451" t="n">
        <f aca="false">+[1]data1cf!O63</f>
        <v>8707.47664353851</v>
      </c>
      <c r="Q63" s="451" t="n">
        <f aca="false">+[1]data1cf!P63</f>
        <v>9944.95294299286</v>
      </c>
      <c r="R63" s="451" t="n">
        <f aca="false">+[1]data1cf!Q63</f>
        <v>8089.27745676675</v>
      </c>
      <c r="S63" s="451" t="n">
        <f aca="false">+[1]data1cf!R63</f>
        <v>6236.64809760155</v>
      </c>
      <c r="T63" s="451" t="n">
        <f aca="false">+[1]data1cf!S63</f>
        <v>6275.79255562809</v>
      </c>
      <c r="U63" s="451" t="n">
        <f aca="false">+[1]data1cf!T63</f>
        <v>6311.3528038238</v>
      </c>
      <c r="V63" s="451" t="n">
        <f aca="false">+[1]data1cf!U63</f>
        <v>5044.14471779451</v>
      </c>
      <c r="W63" s="451" t="n">
        <f aca="false">+[1]data1cf!V63</f>
        <v>0</v>
      </c>
      <c r="X63" s="451" t="n">
        <f aca="false">+[1]data1cf!W63</f>
        <v>0</v>
      </c>
      <c r="Y63" s="451" t="n">
        <f aca="false">+[1]data1cf!X63</f>
        <v>0</v>
      </c>
      <c r="Z63" s="451" t="n">
        <f aca="false">+[1]data1cf!Y63</f>
        <v>0</v>
      </c>
      <c r="AA63" s="451" t="n">
        <f aca="false">+[1]data1cf!Z63</f>
        <v>0</v>
      </c>
      <c r="AB63" s="451"/>
      <c r="AC63" s="452" t="n">
        <f aca="false">XNPV(0.1,B63:AA63,$B$1:$AA$1)</f>
        <v>-14332.3320167763</v>
      </c>
      <c r="AD63" s="452" t="n">
        <f aca="false">SUMPRODUCT(B63:AA63,$B$1010:$AA$1010)</f>
        <v>5012.33712380359</v>
      </c>
      <c r="AE63" s="453" t="n">
        <f aca="false">SUMPRODUCT(B63:AA63,$B$1012:$AA$1012)</f>
        <v>-4345.41709293347</v>
      </c>
      <c r="AF63" s="454" t="n">
        <f aca="false">XIRR(B63:AA63,$B$1:$AA$1)</f>
        <v>0.0700323023047795</v>
      </c>
      <c r="AG63" s="455" t="n">
        <f aca="false">1-EXP(-(1/0.25)*(AD63/ABS($AD$1010)))</f>
        <v>0.567130527097417</v>
      </c>
    </row>
    <row r="64" customFormat="false" ht="12.75" hidden="false" customHeight="false" outlineLevel="0" collapsed="false">
      <c r="A64" s="446"/>
      <c r="B64" s="451" t="n">
        <f aca="false">+[1]data1cf!A64</f>
        <v>-63628.7353445788</v>
      </c>
      <c r="C64" s="451" t="n">
        <f aca="false">+[1]data1cf!B64</f>
        <v>569.256026102044</v>
      </c>
      <c r="D64" s="451" t="n">
        <f aca="false">+[1]data1cf!C64</f>
        <v>6815.61247577594</v>
      </c>
      <c r="E64" s="451" t="n">
        <f aca="false">+[1]data1cf!D64</f>
        <v>6780.8512919885</v>
      </c>
      <c r="F64" s="451" t="n">
        <f aca="false">+[1]data1cf!E64</f>
        <v>6760.19019810243</v>
      </c>
      <c r="G64" s="451" t="n">
        <f aca="false">+[1]data1cf!F64</f>
        <v>6784.66802149723</v>
      </c>
      <c r="H64" s="451" t="n">
        <f aca="false">+[1]data1cf!G64</f>
        <v>6624.5285113925</v>
      </c>
      <c r="I64" s="451" t="n">
        <f aca="false">+[1]data1cf!H64</f>
        <v>6601.80946204348</v>
      </c>
      <c r="J64" s="451" t="n">
        <f aca="false">+[1]data1cf!I64</f>
        <v>6777.00935191088</v>
      </c>
      <c r="K64" s="451" t="n">
        <f aca="false">+[1]data1cf!J64</f>
        <v>7001.6159751109</v>
      </c>
      <c r="L64" s="451" t="n">
        <f aca="false">+[1]data1cf!K64</f>
        <v>7127.09612292453</v>
      </c>
      <c r="M64" s="451" t="n">
        <f aca="false">+[1]data1cf!L64</f>
        <v>7308.01023331692</v>
      </c>
      <c r="N64" s="451" t="n">
        <f aca="false">+[1]data1cf!M64</f>
        <v>7466.20679597869</v>
      </c>
      <c r="O64" s="451" t="n">
        <f aca="false">+[1]data1cf!N64</f>
        <v>7679.67024662468</v>
      </c>
      <c r="P64" s="451" t="n">
        <f aca="false">+[1]data1cf!O64</f>
        <v>8878.79992442351</v>
      </c>
      <c r="Q64" s="451" t="n">
        <f aca="false">+[1]data1cf!P64</f>
        <v>10069.3127838101</v>
      </c>
      <c r="R64" s="451" t="n">
        <f aca="false">+[1]data1cf!Q64</f>
        <v>8282.14038660614</v>
      </c>
      <c r="S64" s="451" t="n">
        <f aca="false">+[1]data1cf!R64</f>
        <v>6497.87690931968</v>
      </c>
      <c r="T64" s="451" t="n">
        <f aca="false">+[1]data1cf!S64</f>
        <v>6534.72972235097</v>
      </c>
      <c r="U64" s="451" t="n">
        <f aca="false">+[1]data1cf!T64</f>
        <v>6568.10724642096</v>
      </c>
      <c r="V64" s="451" t="n">
        <f aca="false">+[1]data1cf!U64</f>
        <v>5347.33237822042</v>
      </c>
      <c r="W64" s="451" t="n">
        <f aca="false">+[1]data1cf!V64</f>
        <v>0</v>
      </c>
      <c r="X64" s="451" t="n">
        <f aca="false">+[1]data1cf!W64</f>
        <v>0</v>
      </c>
      <c r="Y64" s="451" t="n">
        <f aca="false">+[1]data1cf!X64</f>
        <v>0</v>
      </c>
      <c r="Z64" s="451" t="n">
        <f aca="false">+[1]data1cf!Y64</f>
        <v>0</v>
      </c>
      <c r="AA64" s="451" t="n">
        <f aca="false">+[1]data1cf!Z64</f>
        <v>0</v>
      </c>
      <c r="AB64" s="451"/>
      <c r="AC64" s="452" t="n">
        <f aca="false">XNPV(0.1,B64:AA64,$B$1:$AA$1)</f>
        <v>-9534.39130013558</v>
      </c>
      <c r="AD64" s="452" t="n">
        <f aca="false">SUMPRODUCT(B64:AA64,$B$1010:$AA$1010)</f>
        <v>10497.5460987185</v>
      </c>
      <c r="AE64" s="453" t="n">
        <f aca="false">SUMPRODUCT(B64:AA64,$B$1012:$AA$1012)</f>
        <v>814.061869573596</v>
      </c>
      <c r="AF64" s="454" t="n">
        <f aca="false">XIRR(B64:AA64,$B$1:$AA$1)</f>
        <v>0.0795592351979479</v>
      </c>
      <c r="AG64" s="455" t="n">
        <f aca="false">1-EXP(-(1/0.25)*(AD64/ABS($AD$1010)))</f>
        <v>0.82685607586368</v>
      </c>
    </row>
    <row r="65" customFormat="false" ht="12.75" hidden="false" customHeight="false" outlineLevel="0" collapsed="false">
      <c r="A65" s="446"/>
      <c r="B65" s="451" t="n">
        <f aca="false">+[1]data1cf!A65</f>
        <v>-67472.7326419423</v>
      </c>
      <c r="C65" s="451" t="n">
        <f aca="false">+[1]data1cf!B65</f>
        <v>-214.990536510084</v>
      </c>
      <c r="D65" s="451" t="n">
        <f aca="false">+[1]data1cf!C65</f>
        <v>6411.8764507117</v>
      </c>
      <c r="E65" s="451" t="n">
        <f aca="false">+[1]data1cf!D65</f>
        <v>6375.87735426235</v>
      </c>
      <c r="F65" s="451" t="n">
        <f aca="false">+[1]data1cf!E65</f>
        <v>6354.85603858074</v>
      </c>
      <c r="G65" s="451" t="n">
        <f aca="false">+[1]data1cf!F65</f>
        <v>6379.41431023133</v>
      </c>
      <c r="H65" s="451" t="n">
        <f aca="false">+[1]data1cf!G65</f>
        <v>6212.85530120709</v>
      </c>
      <c r="I65" s="451" t="n">
        <f aca="false">+[1]data1cf!H65</f>
        <v>6189.73404224263</v>
      </c>
      <c r="J65" s="451" t="n">
        <f aca="false">+[1]data1cf!I65</f>
        <v>6376.51769172007</v>
      </c>
      <c r="K65" s="451" t="n">
        <f aca="false">+[1]data1cf!J65</f>
        <v>6613.40991924513</v>
      </c>
      <c r="L65" s="451" t="n">
        <f aca="false">+[1]data1cf!K65</f>
        <v>6749.84391980682</v>
      </c>
      <c r="M65" s="451" t="n">
        <f aca="false">+[1]data1cf!L65</f>
        <v>6942.77967608983</v>
      </c>
      <c r="N65" s="451" t="n">
        <f aca="false">+[1]data1cf!M65</f>
        <v>7111.65821431222</v>
      </c>
      <c r="O65" s="451" t="n">
        <f aca="false">+[1]data1cf!N65</f>
        <v>7336.86327734573</v>
      </c>
      <c r="P65" s="451" t="n">
        <f aca="false">+[1]data1cf!O65</f>
        <v>8611.9421798661</v>
      </c>
      <c r="Q65" s="451" t="n">
        <f aca="false">+[1]data1cf!P65</f>
        <v>9875.60655507937</v>
      </c>
      <c r="R65" s="451" t="n">
        <f aca="false">+[1]data1cf!Q65</f>
        <v>7981.73190621857</v>
      </c>
      <c r="S65" s="451" t="n">
        <f aca="false">+[1]data1cf!R65</f>
        <v>6090.97989480763</v>
      </c>
      <c r="T65" s="451" t="n">
        <f aca="false">+[1]data1cf!S65</f>
        <v>6131.40223564391</v>
      </c>
      <c r="U65" s="451" t="n">
        <f aca="false">+[1]data1cf!T65</f>
        <v>6168.17962944655</v>
      </c>
      <c r="V65" s="451" t="n">
        <f aca="false">+[1]data1cf!U65</f>
        <v>4875.07913382228</v>
      </c>
      <c r="W65" s="451" t="n">
        <f aca="false">+[1]data1cf!V65</f>
        <v>0</v>
      </c>
      <c r="X65" s="451" t="n">
        <f aca="false">+[1]data1cf!W65</f>
        <v>0</v>
      </c>
      <c r="Y65" s="451" t="n">
        <f aca="false">+[1]data1cf!X65</f>
        <v>0</v>
      </c>
      <c r="Z65" s="451" t="n">
        <f aca="false">+[1]data1cf!Y65</f>
        <v>0</v>
      </c>
      <c r="AA65" s="451" t="n">
        <f aca="false">+[1]data1cf!Z65</f>
        <v>0</v>
      </c>
      <c r="AB65" s="451"/>
      <c r="AC65" s="452" t="n">
        <f aca="false">XNPV(0.1,B65:AA65,$B$1:$AA$1)</f>
        <v>-17007.7926472782</v>
      </c>
      <c r="AD65" s="452" t="n">
        <f aca="false">SUMPRODUCT(B65:AA65,$B$1010:$AA$1010)</f>
        <v>1953.63725042622</v>
      </c>
      <c r="AE65" s="453" t="n">
        <f aca="false">SUMPRODUCT(B65:AA65,$B$1012:$AA$1012)</f>
        <v>-7222.48116131898</v>
      </c>
      <c r="AF65" s="454" t="n">
        <f aca="false">XIRR(B65:AA65,$B$1:$AA$1)</f>
        <v>0.0649057288919515</v>
      </c>
      <c r="AG65" s="455" t="n">
        <f aca="false">1-EXP(-(1/0.25)*(AD65/ABS($AD$1010)))</f>
        <v>0.278453367942125</v>
      </c>
    </row>
    <row r="66" customFormat="false" ht="12.75" hidden="false" customHeight="false" outlineLevel="0" collapsed="false">
      <c r="A66" s="446"/>
      <c r="B66" s="451" t="n">
        <f aca="false">+[1]data1cf!A66</f>
        <v>-58711.6967978344</v>
      </c>
      <c r="C66" s="451" t="n">
        <f aca="false">+[1]data1cf!B66</f>
        <v>1572.42285485103</v>
      </c>
      <c r="D66" s="451" t="n">
        <f aca="false">+[1]data1cf!C66</f>
        <v>7332.05029931748</v>
      </c>
      <c r="E66" s="451" t="n">
        <f aca="false">+[1]data1cf!D66</f>
        <v>7298.87258809923</v>
      </c>
      <c r="F66" s="451" t="n">
        <f aca="false">+[1]data1cf!E66</f>
        <v>7278.67227092992</v>
      </c>
      <c r="G66" s="451" t="n">
        <f aca="false">+[1]data1cf!F66</f>
        <v>7303.04718916012</v>
      </c>
      <c r="H66" s="451" t="n">
        <f aca="false">+[1]data1cf!G66</f>
        <v>7151.11916340257</v>
      </c>
      <c r="I66" s="451" t="n">
        <f aca="false">+[1]data1cf!H66</f>
        <v>7128.91459937445</v>
      </c>
      <c r="J66" s="451" t="n">
        <f aca="false">+[1]data1cf!I66</f>
        <v>7289.29715506788</v>
      </c>
      <c r="K66" s="451" t="n">
        <f aca="false">+[1]data1cf!J66</f>
        <v>7498.18868136142</v>
      </c>
      <c r="L66" s="451" t="n">
        <f aca="false">+[1]data1cf!K66</f>
        <v>7609.65723862724</v>
      </c>
      <c r="M66" s="451" t="n">
        <f aca="false">+[1]data1cf!L66</f>
        <v>7775.19389381694</v>
      </c>
      <c r="N66" s="451" t="n">
        <f aca="false">+[1]data1cf!M66</f>
        <v>7919.7266368858</v>
      </c>
      <c r="O66" s="451" t="n">
        <f aca="false">+[1]data1cf!N66</f>
        <v>8118.17083641264</v>
      </c>
      <c r="P66" s="451" t="n">
        <f aca="false">+[1]data1cf!O66</f>
        <v>9220.15027276688</v>
      </c>
      <c r="Q66" s="451" t="n">
        <f aca="false">+[1]data1cf!P66</f>
        <v>10317.0915723297</v>
      </c>
      <c r="R66" s="451" t="n">
        <f aca="false">+[1]data1cf!Q66</f>
        <v>8666.40706620232</v>
      </c>
      <c r="S66" s="451" t="n">
        <f aca="false">+[1]data1cf!R66</f>
        <v>7018.35810380004</v>
      </c>
      <c r="T66" s="451" t="n">
        <f aca="false">+[1]data1cf!S66</f>
        <v>7050.64496517916</v>
      </c>
      <c r="U66" s="451" t="n">
        <f aca="false">+[1]data1cf!T66</f>
        <v>7079.67355525257</v>
      </c>
      <c r="V66" s="451" t="n">
        <f aca="false">+[1]data1cf!U66</f>
        <v>5951.41381400164</v>
      </c>
      <c r="W66" s="451" t="n">
        <f aca="false">+[1]data1cf!V66</f>
        <v>0</v>
      </c>
      <c r="X66" s="451" t="n">
        <f aca="false">+[1]data1cf!W66</f>
        <v>0</v>
      </c>
      <c r="Y66" s="451" t="n">
        <f aca="false">+[1]data1cf!X66</f>
        <v>0</v>
      </c>
      <c r="Z66" s="451" t="n">
        <f aca="false">+[1]data1cf!Y66</f>
        <v>0</v>
      </c>
      <c r="AA66" s="451" t="n">
        <f aca="false">+[1]data1cf!Z66</f>
        <v>0</v>
      </c>
      <c r="AB66" s="451"/>
      <c r="AC66" s="452" t="n">
        <f aca="false">XNPV(0.1,B66:AA66,$B$1:$AA$1)</f>
        <v>25.1894322429887</v>
      </c>
      <c r="AD66" s="452" t="n">
        <f aca="false">SUMPRODUCT(B66:AA66,$B$1010:$AA$1010)</f>
        <v>21426.4635502832</v>
      </c>
      <c r="AE66" s="453" t="n">
        <f aca="false">SUMPRODUCT(B66:AA66,$B$1012:$AA$1012)</f>
        <v>11093.9837343916</v>
      </c>
      <c r="AF66" s="454" t="n">
        <f aca="false">XIRR(B66:AA66,$B$1:$AA$1)</f>
        <v>0.100057068093727</v>
      </c>
      <c r="AG66" s="455" t="n">
        <f aca="false">1-EXP(-(1/0.25)*(AD66/ABS($AD$1010)))</f>
        <v>0.972105492737957</v>
      </c>
    </row>
    <row r="67" customFormat="false" ht="12.75" hidden="false" customHeight="false" outlineLevel="0" collapsed="false">
      <c r="A67" s="446"/>
      <c r="B67" s="451" t="n">
        <f aca="false">+[1]data1cf!A67</f>
        <v>-52734.8362810406</v>
      </c>
      <c r="C67" s="451" t="n">
        <f aca="false">+[1]data1cf!B67</f>
        <v>2791.81297219651</v>
      </c>
      <c r="D67" s="451" t="n">
        <f aca="false">+[1]data1cf!C67</f>
        <v>7959.80149702738</v>
      </c>
      <c r="E67" s="451" t="n">
        <f aca="false">+[1]data1cf!D67</f>
        <v>7928.54856117708</v>
      </c>
      <c r="F67" s="451" t="n">
        <f aca="false">+[1]data1cf!E67</f>
        <v>7908.90833686433</v>
      </c>
      <c r="G67" s="451" t="n">
        <f aca="false">+[1]data1cf!F67</f>
        <v>7933.15816967789</v>
      </c>
      <c r="H67" s="451" t="n">
        <f aca="false">+[1]data1cf!G67</f>
        <v>7791.21153741813</v>
      </c>
      <c r="I67" s="451" t="n">
        <f aca="false">+[1]data1cf!H67</f>
        <v>7769.6323512413</v>
      </c>
      <c r="J67" s="451" t="n">
        <f aca="false">+[1]data1cf!I67</f>
        <v>7912.00383406097</v>
      </c>
      <c r="K67" s="451" t="n">
        <f aca="false">+[1]data1cf!J67</f>
        <v>8101.79302033316</v>
      </c>
      <c r="L67" s="451" t="n">
        <f aca="false">+[1]data1cf!K67</f>
        <v>8196.22991890308</v>
      </c>
      <c r="M67" s="451" t="n">
        <f aca="false">+[1]data1cf!L67</f>
        <v>8343.07465130715</v>
      </c>
      <c r="N67" s="451" t="n">
        <f aca="false">+[1]data1cf!M67</f>
        <v>8470.99846543288</v>
      </c>
      <c r="O67" s="451" t="n">
        <f aca="false">+[1]data1cf!N67</f>
        <v>8651.18615381944</v>
      </c>
      <c r="P67" s="451" t="n">
        <f aca="false">+[1]data1cf!O67</f>
        <v>9635.07551689746</v>
      </c>
      <c r="Q67" s="451" t="n">
        <f aca="false">+[1]data1cf!P67</f>
        <v>10618.2767763755</v>
      </c>
      <c r="R67" s="451" t="n">
        <f aca="false">+[1]data1cf!Q67</f>
        <v>9133.49885801236</v>
      </c>
      <c r="S67" s="451" t="n">
        <f aca="false">+[1]data1cf!R67</f>
        <v>7651.02418348393</v>
      </c>
      <c r="T67" s="451" t="n">
        <f aca="false">+[1]data1cf!S67</f>
        <v>7677.76094475867</v>
      </c>
      <c r="U67" s="451" t="n">
        <f aca="false">+[1]data1cf!T67</f>
        <v>7701.50322852244</v>
      </c>
      <c r="V67" s="451" t="n">
        <f aca="false">+[1]data1cf!U67</f>
        <v>6685.69939019258</v>
      </c>
      <c r="W67" s="451" t="n">
        <f aca="false">+[1]data1cf!V67</f>
        <v>0</v>
      </c>
      <c r="X67" s="451" t="n">
        <f aca="false">+[1]data1cf!W67</f>
        <v>0</v>
      </c>
      <c r="Y67" s="451" t="n">
        <f aca="false">+[1]data1cf!X67</f>
        <v>0</v>
      </c>
      <c r="Z67" s="451" t="n">
        <f aca="false">+[1]data1cf!Y67</f>
        <v>0</v>
      </c>
      <c r="AA67" s="451" t="n">
        <f aca="false">+[1]data1cf!Z67</f>
        <v>0</v>
      </c>
      <c r="AB67" s="451"/>
      <c r="AC67" s="452" t="n">
        <f aca="false">XNPV(0.1,B67:AA67,$B$1:$AA$1)</f>
        <v>11645.2489646799</v>
      </c>
      <c r="AD67" s="452" t="n">
        <f aca="false">SUMPRODUCT(B67:AA67,$B$1010:$AA$1010)</f>
        <v>34711.0076079671</v>
      </c>
      <c r="AE67" s="453" t="n">
        <f aca="false">SUMPRODUCT(B67:AA67,$B$1012:$AA$1012)</f>
        <v>23589.647237017</v>
      </c>
      <c r="AF67" s="454" t="n">
        <f aca="false">XIRR(B67:AA67,$B$1:$AA$1)</f>
        <v>0.128525088857991</v>
      </c>
      <c r="AG67" s="455" t="n">
        <f aca="false">1-EXP(-(1/0.25)*(AD67/ABS($AD$1010)))</f>
        <v>0.99696799180786</v>
      </c>
    </row>
    <row r="68" customFormat="false" ht="12.75" hidden="false" customHeight="false" outlineLevel="0" collapsed="false">
      <c r="A68" s="446"/>
      <c r="B68" s="451" t="n">
        <f aca="false">+[1]data1cf!A68</f>
        <v>-60764.0069192654</v>
      </c>
      <c r="C68" s="451" t="n">
        <f aca="false">+[1]data1cf!B68</f>
        <v>1153.71362234187</v>
      </c>
      <c r="D68" s="451" t="n">
        <f aca="false">+[1]data1cf!C68</f>
        <v>7116.49563927806</v>
      </c>
      <c r="E68" s="451" t="n">
        <f aca="false">+[1]data1cf!D68</f>
        <v>7082.6570065011</v>
      </c>
      <c r="F68" s="451" t="n">
        <f aca="false">+[1]data1cf!E68</f>
        <v>7062.26436691849</v>
      </c>
      <c r="G68" s="451" t="n">
        <f aca="false">+[1]data1cf!F68</f>
        <v>7086.68223647168</v>
      </c>
      <c r="H68" s="451" t="n">
        <f aca="false">+[1]data1cf!G68</f>
        <v>6931.32684030053</v>
      </c>
      <c r="I68" s="451" t="n">
        <f aca="false">+[1]data1cf!H68</f>
        <v>6908.90753656245</v>
      </c>
      <c r="J68" s="451" t="n">
        <f aca="false">+[1]data1cf!I68</f>
        <v>7075.47466140431</v>
      </c>
      <c r="K68" s="451" t="n">
        <f aca="false">+[1]data1cf!J68</f>
        <v>7290.92547173311</v>
      </c>
      <c r="L68" s="451" t="n">
        <f aca="false">+[1]data1cf!K68</f>
        <v>7408.24229087958</v>
      </c>
      <c r="M68" s="451" t="n">
        <f aca="false">+[1]data1cf!L68</f>
        <v>7580.19730269884</v>
      </c>
      <c r="N68" s="451" t="n">
        <f aca="false">+[1]data1cf!M68</f>
        <v>7730.4331524205</v>
      </c>
      <c r="O68" s="451" t="n">
        <f aca="false">+[1]data1cf!N68</f>
        <v>7935.1461986922</v>
      </c>
      <c r="P68" s="451" t="n">
        <f aca="false">+[1]data1cf!O68</f>
        <v>9077.67492542129</v>
      </c>
      <c r="Q68" s="451" t="n">
        <f aca="false">+[1]data1cf!P68</f>
        <v>10213.6718186059</v>
      </c>
      <c r="R68" s="451" t="n">
        <f aca="false">+[1]data1cf!Q68</f>
        <v>8506.01898130799</v>
      </c>
      <c r="S68" s="451" t="n">
        <f aca="false">+[1]data1cf!R68</f>
        <v>6801.11579152373</v>
      </c>
      <c r="T68" s="451" t="n">
        <f aca="false">+[1]data1cf!S68</f>
        <v>6835.30842376485</v>
      </c>
      <c r="U68" s="451" t="n">
        <f aca="false">+[1]data1cf!T68</f>
        <v>6866.152204257</v>
      </c>
      <c r="V68" s="451" t="n">
        <f aca="false">+[1]data1cf!U68</f>
        <v>5699.27781119498</v>
      </c>
      <c r="W68" s="451" t="n">
        <f aca="false">+[1]data1cf!V68</f>
        <v>0</v>
      </c>
      <c r="X68" s="451" t="n">
        <f aca="false">+[1]data1cf!W68</f>
        <v>0</v>
      </c>
      <c r="Y68" s="451" t="n">
        <f aca="false">+[1]data1cf!X68</f>
        <v>0</v>
      </c>
      <c r="Z68" s="451" t="n">
        <f aca="false">+[1]data1cf!Y68</f>
        <v>0</v>
      </c>
      <c r="AA68" s="451" t="n">
        <f aca="false">+[1]data1cf!Z68</f>
        <v>0</v>
      </c>
      <c r="AB68" s="451"/>
      <c r="AC68" s="452" t="n">
        <f aca="false">XNPV(0.1,B68:AA68,$B$1:$AA$1)</f>
        <v>-3964.85947772281</v>
      </c>
      <c r="AD68" s="452" t="n">
        <f aca="false">SUMPRODUCT(B68:AA68,$B$1010:$AA$1010)</f>
        <v>16864.8706953765</v>
      </c>
      <c r="AE68" s="453" t="n">
        <f aca="false">SUMPRODUCT(B68:AA68,$B$1012:$AA$1012)</f>
        <v>6803.27348469165</v>
      </c>
      <c r="AF68" s="454" t="n">
        <f aca="false">XIRR(B68:AA68,$B$1:$AA$1)</f>
        <v>0.0912299295947466</v>
      </c>
      <c r="AG68" s="455" t="n">
        <f aca="false">1-EXP(-(1/0.25)*(AD68/ABS($AD$1010)))</f>
        <v>0.940233142749025</v>
      </c>
    </row>
    <row r="69" customFormat="false" ht="12.75" hidden="false" customHeight="false" outlineLevel="0" collapsed="false">
      <c r="A69" s="446"/>
      <c r="B69" s="451" t="n">
        <f aca="false">+[1]data1cf!A69</f>
        <v>-65698.2330216886</v>
      </c>
      <c r="C69" s="451" t="n">
        <f aca="false">+[1]data1cf!B69</f>
        <v>147.040214264609</v>
      </c>
      <c r="D69" s="451" t="n">
        <f aca="false">+[1]data1cf!C69</f>
        <v>6598.25260234184</v>
      </c>
      <c r="E69" s="451" t="n">
        <f aca="false">+[1]data1cf!D69</f>
        <v>6562.82496195201</v>
      </c>
      <c r="F69" s="451" t="n">
        <f aca="false">+[1]data1cf!E69</f>
        <v>6541.96993500321</v>
      </c>
      <c r="G69" s="451" t="n">
        <f aca="false">+[1]data1cf!F69</f>
        <v>6566.49106942699</v>
      </c>
      <c r="H69" s="451" t="n">
        <f aca="false">+[1]data1cf!G69</f>
        <v>6402.89548558591</v>
      </c>
      <c r="I69" s="451" t="n">
        <f aca="false">+[1]data1cf!H69</f>
        <v>6379.95989813851</v>
      </c>
      <c r="J69" s="451" t="n">
        <f aca="false">+[1]data1cf!I69</f>
        <v>6561.39615128891</v>
      </c>
      <c r="K69" s="451" t="n">
        <f aca="false">+[1]data1cf!J69</f>
        <v>6792.61699079704</v>
      </c>
      <c r="L69" s="451" t="n">
        <f aca="false">+[1]data1cf!K69</f>
        <v>6923.99437814126</v>
      </c>
      <c r="M69" s="451" t="n">
        <f aca="false">+[1]data1cf!L69</f>
        <v>7111.38059720626</v>
      </c>
      <c r="N69" s="451" t="n">
        <f aca="false">+[1]data1cf!M69</f>
        <v>7275.32802853404</v>
      </c>
      <c r="O69" s="451" t="n">
        <f aca="false">+[1]data1cf!N69</f>
        <v>7495.11282586207</v>
      </c>
      <c r="P69" s="451" t="n">
        <f aca="false">+[1]data1cf!O69</f>
        <v>8735.13138364199</v>
      </c>
      <c r="Q69" s="451" t="n">
        <f aca="false">+[1]data1cf!P69</f>
        <v>9965.0269169405</v>
      </c>
      <c r="R69" s="451" t="n">
        <f aca="false">+[1]data1cf!Q69</f>
        <v>8120.40909382595</v>
      </c>
      <c r="S69" s="451" t="n">
        <f aca="false">+[1]data1cf!R69</f>
        <v>6278.81525000656</v>
      </c>
      <c r="T69" s="451" t="n">
        <f aca="false">+[1]data1cf!S69</f>
        <v>6317.5897942279</v>
      </c>
      <c r="U69" s="451" t="n">
        <f aca="false">+[1]data1cf!T69</f>
        <v>6352.79771045738</v>
      </c>
      <c r="V69" s="451" t="n">
        <f aca="false">+[1]data1cf!U69</f>
        <v>5093.08480292688</v>
      </c>
      <c r="W69" s="451" t="n">
        <f aca="false">+[1]data1cf!V69</f>
        <v>0</v>
      </c>
      <c r="X69" s="451" t="n">
        <f aca="false">+[1]data1cf!W69</f>
        <v>0</v>
      </c>
      <c r="Y69" s="451" t="n">
        <f aca="false">+[1]data1cf!X69</f>
        <v>0</v>
      </c>
      <c r="Z69" s="451" t="n">
        <f aca="false">+[1]data1cf!Y69</f>
        <v>0</v>
      </c>
      <c r="AA69" s="451" t="n">
        <f aca="false">+[1]data1cf!Z69</f>
        <v>0</v>
      </c>
      <c r="AB69" s="451"/>
      <c r="AC69" s="452" t="n">
        <f aca="false">XNPV(0.1,B69:AA69,$B$1:$AA$1)</f>
        <v>-13557.8558167806</v>
      </c>
      <c r="AD69" s="452" t="n">
        <f aca="false">SUMPRODUCT(B69:AA69,$B$1010:$AA$1010)</f>
        <v>5897.75110741958</v>
      </c>
      <c r="AE69" s="453" t="n">
        <f aca="false">SUMPRODUCT(B69:AA69,$B$1012:$AA$1012)</f>
        <v>-3512.58194618374</v>
      </c>
      <c r="AF69" s="454" t="n">
        <f aca="false">XIRR(B69:AA69,$B$1:$AA$1)</f>
        <v>0.07154016087113</v>
      </c>
      <c r="AG69" s="455" t="n">
        <f aca="false">1-EXP(-(1/0.25)*(AD69/ABS($AD$1010)))</f>
        <v>0.626646238465799</v>
      </c>
    </row>
    <row r="70" customFormat="false" ht="12.75" hidden="false" customHeight="false" outlineLevel="0" collapsed="false">
      <c r="A70" s="446"/>
      <c r="B70" s="451" t="n">
        <f aca="false">+[1]data1cf!A70</f>
        <v>-54696.7785566041</v>
      </c>
      <c r="C70" s="451" t="n">
        <f aca="false">+[1]data1cf!B70</f>
        <v>2391.54045204948</v>
      </c>
      <c r="D70" s="451" t="n">
        <f aca="false">+[1]data1cf!C70</f>
        <v>7753.73819508785</v>
      </c>
      <c r="E70" s="451" t="n">
        <f aca="false">+[1]data1cf!D70</f>
        <v>7721.85343954645</v>
      </c>
      <c r="F70" s="451" t="n">
        <f aca="false">+[1]data1cf!E70</f>
        <v>7702.02936121027</v>
      </c>
      <c r="G70" s="451" t="n">
        <f aca="false">+[1]data1cf!F70</f>
        <v>7726.32025410317</v>
      </c>
      <c r="H70" s="451" t="n">
        <f aca="false">+[1]data1cf!G70</f>
        <v>7581.09716628329</v>
      </c>
      <c r="I70" s="451" t="n">
        <f aca="false">+[1]data1cf!H70</f>
        <v>7559.31269587047</v>
      </c>
      <c r="J70" s="451" t="n">
        <f aca="false">+[1]data1cf!I70</f>
        <v>7707.59642730294</v>
      </c>
      <c r="K70" s="451" t="n">
        <f aca="false">+[1]data1cf!J70</f>
        <v>7903.65607753273</v>
      </c>
      <c r="L70" s="451" t="n">
        <f aca="false">+[1]data1cf!K70</f>
        <v>8003.68372581558</v>
      </c>
      <c r="M70" s="451" t="n">
        <f aca="false">+[1]data1cf!L70</f>
        <v>8156.66420012321</v>
      </c>
      <c r="N70" s="451" t="n">
        <f aca="false">+[1]data1cf!M70</f>
        <v>8290.04000024624</v>
      </c>
      <c r="O70" s="451" t="n">
        <f aca="false">+[1]data1cf!N70</f>
        <v>8476.22050390927</v>
      </c>
      <c r="P70" s="451" t="n">
        <f aca="false">+[1]data1cf!O70</f>
        <v>9498.87368060382</v>
      </c>
      <c r="Q70" s="451" t="n">
        <f aca="false">+[1]data1cf!P70</f>
        <v>10519.410827784</v>
      </c>
      <c r="R70" s="451" t="n">
        <f aca="false">+[1]data1cf!Q70</f>
        <v>8980.17302242596</v>
      </c>
      <c r="S70" s="451" t="n">
        <f aca="false">+[1]data1cf!R70</f>
        <v>7443.34754044381</v>
      </c>
      <c r="T70" s="451" t="n">
        <f aca="false">+[1]data1cf!S70</f>
        <v>7471.90615718895</v>
      </c>
      <c r="U70" s="451" t="n">
        <f aca="false">+[1]data1cf!T70</f>
        <v>7497.38370444119</v>
      </c>
      <c r="V70" s="451" t="n">
        <f aca="false">+[1]data1cf!U70</f>
        <v>6444.6655045568</v>
      </c>
      <c r="W70" s="451" t="n">
        <f aca="false">+[1]data1cf!V70</f>
        <v>0</v>
      </c>
      <c r="X70" s="451" t="n">
        <f aca="false">+[1]data1cf!W70</f>
        <v>0</v>
      </c>
      <c r="Y70" s="451" t="n">
        <f aca="false">+[1]data1cf!X70</f>
        <v>0</v>
      </c>
      <c r="Z70" s="451" t="n">
        <f aca="false">+[1]data1cf!Y70</f>
        <v>0</v>
      </c>
      <c r="AA70" s="451" t="n">
        <f aca="false">+[1]data1cf!Z70</f>
        <v>0</v>
      </c>
      <c r="AB70" s="451"/>
      <c r="AC70" s="452" t="n">
        <f aca="false">XNPV(0.1,B70:AA70,$B$1:$AA$1)</f>
        <v>7830.89091212136</v>
      </c>
      <c r="AD70" s="452" t="n">
        <f aca="false">SUMPRODUCT(B70:AA70,$B$1010:$AA$1010)</f>
        <v>30350.2719801034</v>
      </c>
      <c r="AE70" s="453" t="n">
        <f aca="false">SUMPRODUCT(B70:AA70,$B$1012:$AA$1012)</f>
        <v>19487.866641982</v>
      </c>
      <c r="AF70" s="454" t="n">
        <f aca="false">XIRR(B70:AA70,$B$1:$AA$1)</f>
        <v>0.118669189770259</v>
      </c>
      <c r="AG70" s="455" t="n">
        <f aca="false">1-EXP(-(1/0.25)*(AD70/ABS($AD$1010)))</f>
        <v>0.993717970306886</v>
      </c>
    </row>
    <row r="71" customFormat="false" ht="12.75" hidden="false" customHeight="false" outlineLevel="0" collapsed="false">
      <c r="A71" s="446"/>
      <c r="B71" s="451" t="n">
        <f aca="false">+[1]data1cf!A71</f>
        <v>-55999.7202034196</v>
      </c>
      <c r="C71" s="451" t="n">
        <f aca="false">+[1]data1cf!B71</f>
        <v>2125.71625167863</v>
      </c>
      <c r="D71" s="451" t="n">
        <f aca="false">+[1]data1cf!C71</f>
        <v>7616.88989872282</v>
      </c>
      <c r="E71" s="451" t="n">
        <f aca="false">+[1]data1cf!D71</f>
        <v>7584.58554664232</v>
      </c>
      <c r="F71" s="451" t="n">
        <f aca="false">+[1]data1cf!E71</f>
        <v>7564.63936937027</v>
      </c>
      <c r="G71" s="451" t="n">
        <f aca="false">+[1]data1cf!F71</f>
        <v>7588.95753059211</v>
      </c>
      <c r="H71" s="451" t="n">
        <f aca="false">+[1]data1cf!G71</f>
        <v>7441.55852227937</v>
      </c>
      <c r="I71" s="451" t="n">
        <f aca="false">+[1]data1cf!H71</f>
        <v>7419.63772095418</v>
      </c>
      <c r="J71" s="451" t="n">
        <f aca="false">+[1]data1cf!I71</f>
        <v>7571.84782424779</v>
      </c>
      <c r="K71" s="451" t="n">
        <f aca="false">+[1]data1cf!J71</f>
        <v>7772.0717400306</v>
      </c>
      <c r="L71" s="451" t="n">
        <f aca="false">+[1]data1cf!K71</f>
        <v>7875.81225016908</v>
      </c>
      <c r="M71" s="451" t="n">
        <f aca="false">+[1]data1cf!L71</f>
        <v>8032.86752003</v>
      </c>
      <c r="N71" s="451" t="n">
        <f aca="false">+[1]data1cf!M71</f>
        <v>8169.86402790892</v>
      </c>
      <c r="O71" s="451" t="n">
        <f aca="false">+[1]data1cf!N71</f>
        <v>8360.02440840251</v>
      </c>
      <c r="P71" s="451" t="n">
        <f aca="false">+[1]data1cf!O71</f>
        <v>9408.42094553099</v>
      </c>
      <c r="Q71" s="451" t="n">
        <f aca="false">+[1]data1cf!P71</f>
        <v>10453.7531560594</v>
      </c>
      <c r="R71" s="451" t="n">
        <f aca="false">+[1]data1cf!Q71</f>
        <v>8878.34810167952</v>
      </c>
      <c r="S71" s="451" t="n">
        <f aca="false">+[1]data1cf!R71</f>
        <v>7305.42781127638</v>
      </c>
      <c r="T71" s="451" t="n">
        <f aca="false">+[1]data1cf!S71</f>
        <v>7335.19633689419</v>
      </c>
      <c r="U71" s="451" t="n">
        <f aca="false">+[1]data1cf!T71</f>
        <v>7361.82628658736</v>
      </c>
      <c r="V71" s="451" t="n">
        <f aca="false">+[1]data1cf!U71</f>
        <v>6284.59296226031</v>
      </c>
      <c r="W71" s="451" t="n">
        <f aca="false">+[1]data1cf!V71</f>
        <v>0</v>
      </c>
      <c r="X71" s="451" t="n">
        <f aca="false">+[1]data1cf!W71</f>
        <v>0</v>
      </c>
      <c r="Y71" s="451" t="n">
        <f aca="false">+[1]data1cf!X71</f>
        <v>0</v>
      </c>
      <c r="Z71" s="451" t="n">
        <f aca="false">+[1]data1cf!Y71</f>
        <v>0</v>
      </c>
      <c r="AA71" s="451" t="n">
        <f aca="false">+[1]data1cf!Z71</f>
        <v>0</v>
      </c>
      <c r="AB71" s="451"/>
      <c r="AC71" s="452" t="n">
        <f aca="false">XNPV(0.1,B71:AA71,$B$1:$AA$1)</f>
        <v>5297.74504720657</v>
      </c>
      <c r="AD71" s="452" t="n">
        <f aca="false">SUMPRODUCT(B71:AA71,$B$1010:$AA$1010)</f>
        <v>27454.2723724368</v>
      </c>
      <c r="AE71" s="453" t="n">
        <f aca="false">SUMPRODUCT(B71:AA71,$B$1012:$AA$1012)</f>
        <v>16763.8411546183</v>
      </c>
      <c r="AF71" s="454" t="n">
        <f aca="false">XIRR(B71:AA71,$B$1:$AA$1)</f>
        <v>0.112414992334694</v>
      </c>
      <c r="AG71" s="455" t="n">
        <f aca="false">1-EXP(-(1/0.25)*(AD71/ABS($AD$1010)))</f>
        <v>0.98980930999882</v>
      </c>
    </row>
    <row r="72" customFormat="false" ht="12.75" hidden="false" customHeight="false" outlineLevel="0" collapsed="false">
      <c r="A72" s="446"/>
      <c r="B72" s="451" t="n">
        <f aca="false">+[1]data1cf!A72</f>
        <v>-56375.0198613364</v>
      </c>
      <c r="C72" s="451" t="n">
        <f aca="false">+[1]data1cf!B72</f>
        <v>2049.14817841994</v>
      </c>
      <c r="D72" s="451" t="n">
        <f aca="false">+[1]data1cf!C72</f>
        <v>7577.47207910073</v>
      </c>
      <c r="E72" s="451" t="n">
        <f aca="false">+[1]data1cf!D72</f>
        <v>7545.04686632168</v>
      </c>
      <c r="F72" s="451" t="n">
        <f aca="false">+[1]data1cf!E72</f>
        <v>7525.06551963974</v>
      </c>
      <c r="G72" s="451" t="n">
        <f aca="false">+[1]data1cf!F72</f>
        <v>7549.39153523828</v>
      </c>
      <c r="H72" s="451" t="n">
        <f aca="false">+[1]data1cf!G72</f>
        <v>7401.36577420901</v>
      </c>
      <c r="I72" s="451" t="n">
        <f aca="false">+[1]data1cf!H72</f>
        <v>7379.40570409162</v>
      </c>
      <c r="J72" s="451" t="n">
        <f aca="false">+[1]data1cf!I72</f>
        <v>7532.74676057867</v>
      </c>
      <c r="K72" s="451" t="n">
        <f aca="false">+[1]data1cf!J72</f>
        <v>7734.17015251712</v>
      </c>
      <c r="L72" s="451" t="n">
        <f aca="false">+[1]data1cf!K72</f>
        <v>7838.98011637037</v>
      </c>
      <c r="M72" s="451" t="n">
        <f aca="false">+[1]data1cf!L72</f>
        <v>7997.20909142443</v>
      </c>
      <c r="N72" s="451" t="n">
        <f aca="false">+[1]data1cf!M72</f>
        <v>8135.24850892676</v>
      </c>
      <c r="O72" s="451" t="n">
        <f aca="false">+[1]data1cf!N72</f>
        <v>8326.55525419938</v>
      </c>
      <c r="P72" s="451" t="n">
        <f aca="false">+[1]data1cf!O72</f>
        <v>9382.36691570284</v>
      </c>
      <c r="Q72" s="451" t="n">
        <f aca="false">+[1]data1cf!P72</f>
        <v>10434.8411028618</v>
      </c>
      <c r="R72" s="451" t="n">
        <f aca="false">+[1]data1cf!Q72</f>
        <v>8849.01842447031</v>
      </c>
      <c r="S72" s="451" t="n">
        <f aca="false">+[1]data1cf!R72</f>
        <v>7265.70137586539</v>
      </c>
      <c r="T72" s="451" t="n">
        <f aca="false">+[1]data1cf!S72</f>
        <v>7295.81840395616</v>
      </c>
      <c r="U72" s="451" t="n">
        <f aca="false">+[1]data1cf!T72</f>
        <v>7322.7802919544</v>
      </c>
      <c r="V72" s="451" t="n">
        <f aca="false">+[1]data1cf!U72</f>
        <v>6238.48562467334</v>
      </c>
      <c r="W72" s="451" t="n">
        <f aca="false">+[1]data1cf!V72</f>
        <v>0</v>
      </c>
      <c r="X72" s="451" t="n">
        <f aca="false">+[1]data1cf!W72</f>
        <v>0</v>
      </c>
      <c r="Y72" s="451" t="n">
        <f aca="false">+[1]data1cf!X72</f>
        <v>0</v>
      </c>
      <c r="Z72" s="451" t="n">
        <f aca="false">+[1]data1cf!Y72</f>
        <v>0</v>
      </c>
      <c r="AA72" s="451" t="n">
        <f aca="false">+[1]data1cf!Z72</f>
        <v>0</v>
      </c>
      <c r="AB72" s="451"/>
      <c r="AC72" s="452" t="n">
        <f aca="false">XNPV(0.1,B72:AA72,$B$1:$AA$1)</f>
        <v>4568.09703965437</v>
      </c>
      <c r="AD72" s="452" t="n">
        <f aca="false">SUMPRODUCT(B72:AA72,$B$1010:$AA$1010)</f>
        <v>26620.1078764743</v>
      </c>
      <c r="AE72" s="453" t="n">
        <f aca="false">SUMPRODUCT(B72:AA72,$B$1012:$AA$1012)</f>
        <v>15979.2121299319</v>
      </c>
      <c r="AF72" s="454" t="n">
        <f aca="false">XIRR(B72:AA72,$B$1:$AA$1)</f>
        <v>0.110653502575303</v>
      </c>
      <c r="AG72" s="455" t="n">
        <f aca="false">1-EXP(-(1/0.25)*(AD72/ABS($AD$1010)))</f>
        <v>0.988285550377696</v>
      </c>
    </row>
    <row r="73" customFormat="false" ht="12.75" hidden="false" customHeight="false" outlineLevel="0" collapsed="false">
      <c r="A73" s="446"/>
      <c r="B73" s="451" t="n">
        <f aca="false">+[1]data1cf!A73</f>
        <v>-53071.3655276783</v>
      </c>
      <c r="C73" s="451" t="n">
        <f aca="false">+[1]data1cf!B73</f>
        <v>2723.15478009138</v>
      </c>
      <c r="D73" s="451" t="n">
        <f aca="false">+[1]data1cf!C73</f>
        <v>7924.45574367615</v>
      </c>
      <c r="E73" s="451" t="n">
        <f aca="false">+[1]data1cf!D73</f>
        <v>7893.09443266759</v>
      </c>
      <c r="F73" s="451" t="n">
        <f aca="false">+[1]data1cf!E73</f>
        <v>7873.42267212833</v>
      </c>
      <c r="G73" s="451" t="n">
        <f aca="false">+[1]data1cf!F73</f>
        <v>7897.67954792055</v>
      </c>
      <c r="H73" s="451" t="n">
        <f aca="false">+[1]data1cf!G73</f>
        <v>7755.17090976743</v>
      </c>
      <c r="I73" s="451" t="n">
        <f aca="false">+[1]data1cf!H73</f>
        <v>7733.55651146935</v>
      </c>
      <c r="J73" s="451" t="n">
        <f aca="false">+[1]data1cf!I73</f>
        <v>7876.94211412138</v>
      </c>
      <c r="K73" s="451" t="n">
        <f aca="false">+[1]data1cf!J73</f>
        <v>8067.80686440889</v>
      </c>
      <c r="L73" s="451" t="n">
        <f aca="false">+[1]data1cf!K73</f>
        <v>8163.20273654927</v>
      </c>
      <c r="M73" s="451" t="n">
        <f aca="false">+[1]data1cf!L73</f>
        <v>8311.09992428094</v>
      </c>
      <c r="N73" s="451" t="n">
        <f aca="false">+[1]data1cf!M73</f>
        <v>8439.9589100288</v>
      </c>
      <c r="O73" s="451" t="n">
        <f aca="false">+[1]data1cf!N73</f>
        <v>8621.17453773617</v>
      </c>
      <c r="P73" s="451" t="n">
        <f aca="false">+[1]data1cf!O73</f>
        <v>9611.71300418265</v>
      </c>
      <c r="Q73" s="451" t="n">
        <f aca="false">+[1]data1cf!P73</f>
        <v>10601.3184368708</v>
      </c>
      <c r="R73" s="451" t="n">
        <f aca="false">+[1]data1cf!Q73</f>
        <v>9107.19908936847</v>
      </c>
      <c r="S73" s="451" t="n">
        <f aca="false">+[1]data1cf!R73</f>
        <v>7615.40169596377</v>
      </c>
      <c r="T73" s="451" t="n">
        <f aca="false">+[1]data1cf!S73</f>
        <v>7642.45095758909</v>
      </c>
      <c r="U73" s="451" t="n">
        <f aca="false">+[1]data1cf!T73</f>
        <v>7666.49088870048</v>
      </c>
      <c r="V73" s="451" t="n">
        <f aca="false">+[1]data1cf!U73</f>
        <v>6644.35518095791</v>
      </c>
      <c r="W73" s="451" t="n">
        <f aca="false">+[1]data1cf!V73</f>
        <v>0</v>
      </c>
      <c r="X73" s="451" t="n">
        <f aca="false">+[1]data1cf!W73</f>
        <v>0</v>
      </c>
      <c r="Y73" s="451" t="n">
        <f aca="false">+[1]data1cf!X73</f>
        <v>0</v>
      </c>
      <c r="Z73" s="451" t="n">
        <f aca="false">+[1]data1cf!Y73</f>
        <v>0</v>
      </c>
      <c r="AA73" s="451" t="n">
        <f aca="false">+[1]data1cf!Z73</f>
        <v>0</v>
      </c>
      <c r="AB73" s="451"/>
      <c r="AC73" s="452" t="n">
        <f aca="false">XNPV(0.1,B73:AA73,$B$1:$AA$1)</f>
        <v>10990.9774003112</v>
      </c>
      <c r="AD73" s="452" t="n">
        <f aca="false">SUMPRODUCT(B73:AA73,$B$1010:$AA$1010)</f>
        <v>33963.0166533354</v>
      </c>
      <c r="AE73" s="453" t="n">
        <f aca="false">SUMPRODUCT(B73:AA73,$B$1012:$AA$1012)</f>
        <v>22886.0744812265</v>
      </c>
      <c r="AF73" s="454" t="n">
        <f aca="false">XIRR(B73:AA73,$B$1:$AA$1)</f>
        <v>0.12679474330579</v>
      </c>
      <c r="AG73" s="455" t="n">
        <f aca="false">1-EXP(-(1/0.25)*(AD73/ABS($AD$1010)))</f>
        <v>0.996564445732014</v>
      </c>
    </row>
    <row r="74" customFormat="false" ht="12.75" hidden="false" customHeight="false" outlineLevel="0" collapsed="false">
      <c r="A74" s="446"/>
      <c r="B74" s="451" t="n">
        <f aca="false">+[1]data1cf!A74</f>
        <v>-55055.3073841543</v>
      </c>
      <c r="C74" s="451" t="n">
        <f aca="false">+[1]data1cf!B74</f>
        <v>2318.39393844592</v>
      </c>
      <c r="D74" s="451" t="n">
        <f aca="false">+[1]data1cf!C74</f>
        <v>7716.08182009368</v>
      </c>
      <c r="E74" s="451" t="n">
        <f aca="false">+[1]data1cf!D74</f>
        <v>7684.08160469606</v>
      </c>
      <c r="F74" s="451" t="n">
        <f aca="false">+[1]data1cf!E74</f>
        <v>7664.22392854802</v>
      </c>
      <c r="G74" s="451" t="n">
        <f aca="false">+[1]data1cf!F74</f>
        <v>7688.52232483297</v>
      </c>
      <c r="H74" s="451" t="n">
        <f aca="false">+[1]data1cf!G74</f>
        <v>7542.70049168551</v>
      </c>
      <c r="I74" s="451" t="n">
        <f aca="false">+[1]data1cf!H74</f>
        <v>7520.87850726561</v>
      </c>
      <c r="J74" s="451" t="n">
        <f aca="false">+[1]data1cf!I74</f>
        <v>7670.242653545</v>
      </c>
      <c r="K74" s="451" t="n">
        <f aca="false">+[1]data1cf!J74</f>
        <v>7867.44817953214</v>
      </c>
      <c r="L74" s="451" t="n">
        <f aca="false">+[1]data1cf!K74</f>
        <v>7968.49749138006</v>
      </c>
      <c r="M74" s="451" t="n">
        <f aca="false">+[1]data1cf!L74</f>
        <v>8122.59922209683</v>
      </c>
      <c r="N74" s="451" t="n">
        <f aca="false">+[1]data1cf!M74</f>
        <v>8256.97132785625</v>
      </c>
      <c r="O74" s="451" t="n">
        <f aca="false">+[1]data1cf!N74</f>
        <v>8444.24696926191</v>
      </c>
      <c r="P74" s="451" t="n">
        <f aca="false">+[1]data1cf!O74</f>
        <v>9473.98391433252</v>
      </c>
      <c r="Q74" s="451" t="n">
        <f aca="false">+[1]data1cf!P74</f>
        <v>10501.3438881627</v>
      </c>
      <c r="R74" s="451" t="n">
        <f aca="false">+[1]data1cf!Q74</f>
        <v>8952.15398600952</v>
      </c>
      <c r="S74" s="451" t="n">
        <f aca="false">+[1]data1cf!R74</f>
        <v>7405.39634062201</v>
      </c>
      <c r="T74" s="451" t="n">
        <f aca="false">+[1]data1cf!S74</f>
        <v>7434.2878864823</v>
      </c>
      <c r="U74" s="451" t="n">
        <f aca="false">+[1]data1cf!T74</f>
        <v>7460.0825388766</v>
      </c>
      <c r="V74" s="451" t="n">
        <f aca="false">+[1]data1cf!U74</f>
        <v>6400.61854278166</v>
      </c>
      <c r="W74" s="451" t="n">
        <f aca="false">+[1]data1cf!V74</f>
        <v>0</v>
      </c>
      <c r="X74" s="451" t="n">
        <f aca="false">+[1]data1cf!W74</f>
        <v>0</v>
      </c>
      <c r="Y74" s="451" t="n">
        <f aca="false">+[1]data1cf!X74</f>
        <v>0</v>
      </c>
      <c r="Z74" s="451" t="n">
        <f aca="false">+[1]data1cf!Y74</f>
        <v>0</v>
      </c>
      <c r="AA74" s="451" t="n">
        <f aca="false">+[1]data1cf!Z74</f>
        <v>0</v>
      </c>
      <c r="AB74" s="451"/>
      <c r="AC74" s="452" t="n">
        <f aca="false">XNPV(0.1,B74:AA74,$B$1:$AA$1)</f>
        <v>7133.8483245417</v>
      </c>
      <c r="AD74" s="452" t="n">
        <f aca="false">SUMPRODUCT(B74:AA74,$B$1010:$AA$1010)</f>
        <v>29553.3833807864</v>
      </c>
      <c r="AE74" s="453" t="n">
        <f aca="false">SUMPRODUCT(B74:AA74,$B$1012:$AA$1012)</f>
        <v>18738.2999468131</v>
      </c>
      <c r="AF74" s="454" t="n">
        <f aca="false">XIRR(B74:AA74,$B$1:$AA$1)</f>
        <v>0.116926155870353</v>
      </c>
      <c r="AG74" s="455" t="n">
        <f aca="false">1-EXP(-(1/0.25)*(AD74/ABS($AD$1010)))</f>
        <v>0.992823479464074</v>
      </c>
    </row>
    <row r="75" customFormat="false" ht="12.75" hidden="false" customHeight="false" outlineLevel="0" collapsed="false">
      <c r="A75" s="446"/>
      <c r="B75" s="451" t="n">
        <f aca="false">+[1]data1cf!A75</f>
        <v>-49249.3105738591</v>
      </c>
      <c r="C75" s="451" t="n">
        <f aca="false">+[1]data1cf!B75</f>
        <v>3502.92469868711</v>
      </c>
      <c r="D75" s="451" t="n">
        <f aca="false">+[1]data1cf!C75</f>
        <v>8325.88715875294</v>
      </c>
      <c r="E75" s="451" t="n">
        <f aca="false">+[1]data1cf!D75</f>
        <v>8295.75669414096</v>
      </c>
      <c r="F75" s="451" t="n">
        <f aca="false">+[1]data1cf!E75</f>
        <v>8276.44309917558</v>
      </c>
      <c r="G75" s="451" t="n">
        <f aca="false">+[1]data1cf!F75</f>
        <v>8300.61998592758</v>
      </c>
      <c r="H75" s="451" t="n">
        <f aca="false">+[1]data1cf!G75</f>
        <v>8164.49420284648</v>
      </c>
      <c r="I75" s="451" t="n">
        <f aca="false">+[1]data1cf!H75</f>
        <v>8143.27971826692</v>
      </c>
      <c r="J75" s="451" t="n">
        <f aca="false">+[1]data1cf!I75</f>
        <v>8275.14768384054</v>
      </c>
      <c r="K75" s="451" t="n">
        <f aca="false">+[1]data1cf!J75</f>
        <v>8453.79695861161</v>
      </c>
      <c r="L75" s="451" t="n">
        <f aca="false">+[1]data1cf!K75</f>
        <v>8538.30150489494</v>
      </c>
      <c r="M75" s="451" t="n">
        <f aca="false">+[1]data1cf!L75</f>
        <v>8674.24566881445</v>
      </c>
      <c r="N75" s="451" t="n">
        <f aca="false">+[1]data1cf!M75</f>
        <v>8792.48365396069</v>
      </c>
      <c r="O75" s="451" t="n">
        <f aca="false">+[1]data1cf!N75</f>
        <v>8962.02469286895</v>
      </c>
      <c r="P75" s="451" t="n">
        <f aca="false">+[1]data1cf!O75</f>
        <v>9877.04746871264</v>
      </c>
      <c r="Q75" s="451" t="n">
        <f aca="false">+[1]data1cf!P75</f>
        <v>10793.9189497831</v>
      </c>
      <c r="R75" s="451" t="n">
        <f aca="false">+[1]data1cf!Q75</f>
        <v>9405.89277508518</v>
      </c>
      <c r="S75" s="451" t="n">
        <f aca="false">+[1]data1cf!R75</f>
        <v>8019.97605689704</v>
      </c>
      <c r="T75" s="451" t="n">
        <f aca="false">+[1]data1cf!S75</f>
        <v>8043.47616633142</v>
      </c>
      <c r="U75" s="451" t="n">
        <f aca="false">+[1]data1cf!T75</f>
        <v>8064.13563488034</v>
      </c>
      <c r="V75" s="451" t="n">
        <f aca="false">+[1]data1cf!U75</f>
        <v>7113.91270469682</v>
      </c>
      <c r="W75" s="451" t="n">
        <f aca="false">+[1]data1cf!V75</f>
        <v>0</v>
      </c>
      <c r="X75" s="451" t="n">
        <f aca="false">+[1]data1cf!W75</f>
        <v>0</v>
      </c>
      <c r="Y75" s="451" t="n">
        <f aca="false">+[1]data1cf!X75</f>
        <v>0</v>
      </c>
      <c r="Z75" s="451" t="n">
        <f aca="false">+[1]data1cf!Y75</f>
        <v>0</v>
      </c>
      <c r="AA75" s="451" t="n">
        <f aca="false">+[1]data1cf!Z75</f>
        <v>0</v>
      </c>
      <c r="AB75" s="451"/>
      <c r="AC75" s="452" t="n">
        <f aca="false">XNPV(0.1,B75:AA75,$B$1:$AA$1)</f>
        <v>18421.719003672</v>
      </c>
      <c r="AD75" s="452" t="n">
        <f aca="false">SUMPRODUCT(B75:AA75,$B$1010:$AA$1010)</f>
        <v>42458.1550762975</v>
      </c>
      <c r="AE75" s="453" t="n">
        <f aca="false">SUMPRODUCT(B75:AA75,$B$1012:$AA$1012)</f>
        <v>30876.7432373859</v>
      </c>
      <c r="AF75" s="454" t="n">
        <f aca="false">XIRR(B75:AA75,$B$1:$AA$1)</f>
        <v>0.147536148923987</v>
      </c>
      <c r="AG75" s="455" t="n">
        <f aca="false">1-EXP(-(1/0.25)*(AD75/ABS($AD$1010)))</f>
        <v>0.999168852811708</v>
      </c>
    </row>
    <row r="76" customFormat="false" ht="12.75" hidden="false" customHeight="false" outlineLevel="0" collapsed="false">
      <c r="A76" s="446"/>
      <c r="B76" s="451" t="n">
        <f aca="false">+[1]data1cf!A76</f>
        <v>-63368.4439429202</v>
      </c>
      <c r="C76" s="451" t="n">
        <f aca="false">+[1]data1cf!B76</f>
        <v>622.360287431346</v>
      </c>
      <c r="D76" s="451" t="n">
        <f aca="false">+[1]data1cf!C76</f>
        <v>6842.95094865573</v>
      </c>
      <c r="E76" s="451" t="n">
        <f aca="false">+[1]data1cf!D76</f>
        <v>6808.27358855418</v>
      </c>
      <c r="F76" s="451" t="n">
        <f aca="false">+[1]data1cf!E76</f>
        <v>6787.63688663011</v>
      </c>
      <c r="G76" s="451" t="n">
        <f aca="false">+[1]data1cf!F76</f>
        <v>6812.10926257331</v>
      </c>
      <c r="H76" s="451" t="n">
        <f aca="false">+[1]data1cf!G76</f>
        <v>6652.40444069608</v>
      </c>
      <c r="I76" s="451" t="n">
        <f aca="false">+[1]data1cf!H76</f>
        <v>6629.71262646104</v>
      </c>
      <c r="J76" s="451" t="n">
        <f aca="false">+[1]data1cf!I76</f>
        <v>6804.12813673811</v>
      </c>
      <c r="K76" s="451" t="n">
        <f aca="false">+[1]data1cf!J76</f>
        <v>7027.90285582306</v>
      </c>
      <c r="L76" s="451" t="n">
        <f aca="false">+[1]data1cf!K76</f>
        <v>7152.64127739059</v>
      </c>
      <c r="M76" s="451" t="n">
        <f aca="false">+[1]data1cf!L76</f>
        <v>7332.74135727853</v>
      </c>
      <c r="N76" s="451" t="n">
        <f aca="false">+[1]data1cf!M76</f>
        <v>7490.21460351314</v>
      </c>
      <c r="O76" s="451" t="n">
        <f aca="false">+[1]data1cf!N76</f>
        <v>7702.88298576817</v>
      </c>
      <c r="P76" s="451" t="n">
        <f aca="false">+[1]data1cf!O76</f>
        <v>8896.8698581412</v>
      </c>
      <c r="Q76" s="451" t="n">
        <f aca="false">+[1]data1cf!P76</f>
        <v>10082.4293554115</v>
      </c>
      <c r="R76" s="451" t="n">
        <f aca="false">+[1]data1cf!Q76</f>
        <v>8302.48216584824</v>
      </c>
      <c r="S76" s="451" t="n">
        <f aca="false">+[1]data1cf!R76</f>
        <v>6525.42942459089</v>
      </c>
      <c r="T76" s="451" t="n">
        <f aca="false">+[1]data1cf!S76</f>
        <v>6562.04053157408</v>
      </c>
      <c r="U76" s="451" t="n">
        <f aca="false">+[1]data1cf!T76</f>
        <v>6595.18783777717</v>
      </c>
      <c r="V76" s="451" t="n">
        <f aca="false">+[1]data1cf!U76</f>
        <v>5379.31040770715</v>
      </c>
      <c r="W76" s="451" t="n">
        <f aca="false">+[1]data1cf!V76</f>
        <v>0</v>
      </c>
      <c r="X76" s="451" t="n">
        <f aca="false">+[1]data1cf!W76</f>
        <v>0</v>
      </c>
      <c r="Y76" s="451" t="n">
        <f aca="false">+[1]data1cf!X76</f>
        <v>0</v>
      </c>
      <c r="Z76" s="451" t="n">
        <f aca="false">+[1]data1cf!Y76</f>
        <v>0</v>
      </c>
      <c r="AA76" s="451" t="n">
        <f aca="false">+[1]data1cf!Z76</f>
        <v>0</v>
      </c>
      <c r="AB76" s="451"/>
      <c r="AC76" s="452" t="n">
        <f aca="false">XNPV(0.1,B76:AA76,$B$1:$AA$1)</f>
        <v>-9028.33940641045</v>
      </c>
      <c r="AD76" s="452" t="n">
        <f aca="false">SUMPRODUCT(B76:AA76,$B$1010:$AA$1010)</f>
        <v>11076.086050162</v>
      </c>
      <c r="AE76" s="453" t="n">
        <f aca="false">SUMPRODUCT(B76:AA76,$B$1012:$AA$1012)</f>
        <v>1358.24618818262</v>
      </c>
      <c r="AF76" s="454" t="n">
        <f aca="false">XIRR(B76:AA76,$B$1:$AA$1)</f>
        <v>0.0805910672483969</v>
      </c>
      <c r="AG76" s="455" t="n">
        <f aca="false">1-EXP(-(1/0.25)*(AD76/ABS($AD$1010)))</f>
        <v>0.842806560919931</v>
      </c>
    </row>
    <row r="77" customFormat="false" ht="12.75" hidden="false" customHeight="false" outlineLevel="0" collapsed="false">
      <c r="A77" s="446"/>
      <c r="B77" s="451" t="n">
        <f aca="false">+[1]data1cf!A77</f>
        <v>-64949.8908401656</v>
      </c>
      <c r="C77" s="451" t="n">
        <f aca="false">+[1]data1cf!B77</f>
        <v>299.715863625688</v>
      </c>
      <c r="D77" s="451" t="n">
        <f aca="false">+[1]data1cf!C77</f>
        <v>6676.85117418869</v>
      </c>
      <c r="E77" s="451" t="n">
        <f aca="false">+[1]data1cf!D77</f>
        <v>6641.66452831327</v>
      </c>
      <c r="F77" s="451" t="n">
        <f aca="false">+[1]data1cf!E77</f>
        <v>6620.87962866773</v>
      </c>
      <c r="G77" s="451" t="n">
        <f aca="false">+[1]data1cf!F77</f>
        <v>6645.38510157605</v>
      </c>
      <c r="H77" s="451" t="n">
        <f aca="false">+[1]data1cf!G77</f>
        <v>6483.03925373996</v>
      </c>
      <c r="I77" s="451" t="n">
        <f aca="false">+[1]data1cf!H77</f>
        <v>6460.18196770587</v>
      </c>
      <c r="J77" s="451" t="n">
        <f aca="false">+[1]data1cf!I77</f>
        <v>6639.36311626947</v>
      </c>
      <c r="K77" s="451" t="n">
        <f aca="false">+[1]data1cf!J77</f>
        <v>6868.19221737858</v>
      </c>
      <c r="L77" s="451" t="n">
        <f aca="false">+[1]data1cf!K77</f>
        <v>6997.43712922205</v>
      </c>
      <c r="M77" s="451" t="n">
        <f aca="false">+[1]data1cf!L77</f>
        <v>7182.48299682074</v>
      </c>
      <c r="N77" s="451" t="n">
        <f aca="false">+[1]data1cf!M77</f>
        <v>7344.35088118853</v>
      </c>
      <c r="O77" s="451" t="n">
        <f aca="false">+[1]data1cf!N77</f>
        <v>7561.84984344724</v>
      </c>
      <c r="P77" s="451" t="n">
        <f aca="false">+[1]data1cf!O77</f>
        <v>8787.08274865866</v>
      </c>
      <c r="Q77" s="451" t="n">
        <f aca="false">+[1]data1cf!P77</f>
        <v>10002.7372821071</v>
      </c>
      <c r="R77" s="451" t="n">
        <f aca="false">+[1]data1cf!Q77</f>
        <v>8178.89205314421</v>
      </c>
      <c r="S77" s="451" t="n">
        <f aca="false">+[1]data1cf!R77</f>
        <v>6358.02919734829</v>
      </c>
      <c r="T77" s="451" t="n">
        <f aca="false">+[1]data1cf!S77</f>
        <v>6396.10883259391</v>
      </c>
      <c r="U77" s="451" t="n">
        <f aca="false">+[1]data1cf!T77</f>
        <v>6430.65486856287</v>
      </c>
      <c r="V77" s="451" t="n">
        <f aca="false">+[1]data1cf!U77</f>
        <v>5185.02217847773</v>
      </c>
      <c r="W77" s="451" t="n">
        <f aca="false">+[1]data1cf!V77</f>
        <v>0</v>
      </c>
      <c r="X77" s="451" t="n">
        <f aca="false">+[1]data1cf!W77</f>
        <v>0</v>
      </c>
      <c r="Y77" s="451" t="n">
        <f aca="false">+[1]data1cf!X77</f>
        <v>0</v>
      </c>
      <c r="Z77" s="451" t="n">
        <f aca="false">+[1]data1cf!Y77</f>
        <v>0</v>
      </c>
      <c r="AA77" s="451" t="n">
        <f aca="false">+[1]data1cf!Z77</f>
        <v>0</v>
      </c>
      <c r="AB77" s="451"/>
      <c r="AC77" s="452" t="n">
        <f aca="false">XNPV(0.1,B77:AA77,$B$1:$AA$1)</f>
        <v>-12102.9480645421</v>
      </c>
      <c r="AD77" s="452" t="n">
        <f aca="false">SUMPRODUCT(B77:AA77,$B$1010:$AA$1010)</f>
        <v>7561.06325143444</v>
      </c>
      <c r="AE77" s="453" t="n">
        <f aca="false">SUMPRODUCT(B77:AA77,$B$1012:$AA$1012)</f>
        <v>-1948.04282755147</v>
      </c>
      <c r="AF77" s="454" t="n">
        <f aca="false">XIRR(B77:AA77,$B$1:$AA$1)</f>
        <v>0.0744031717939452</v>
      </c>
      <c r="AG77" s="455" t="n">
        <f aca="false">1-EXP(-(1/0.25)*(AD77/ABS($AD$1010)))</f>
        <v>0.717220511429385</v>
      </c>
    </row>
    <row r="78" customFormat="false" ht="12.75" hidden="false" customHeight="false" outlineLevel="0" collapsed="false">
      <c r="A78" s="446"/>
      <c r="B78" s="451" t="n">
        <f aca="false">+[1]data1cf!A78</f>
        <v>-65832.3765833149</v>
      </c>
      <c r="C78" s="451" t="n">
        <f aca="false">+[1]data1cf!B78</f>
        <v>119.672446036962</v>
      </c>
      <c r="D78" s="451" t="n">
        <f aca="false">+[1]data1cf!C78</f>
        <v>6584.16346955393</v>
      </c>
      <c r="E78" s="451" t="n">
        <f aca="false">+[1]data1cf!D78</f>
        <v>6548.69262985864</v>
      </c>
      <c r="F78" s="451" t="n">
        <f aca="false">+[1]data1cf!E78</f>
        <v>6527.82503228843</v>
      </c>
      <c r="G78" s="451" t="n">
        <f aca="false">+[1]data1cf!F78</f>
        <v>6552.34897410639</v>
      </c>
      <c r="H78" s="451" t="n">
        <f aca="false">+[1]data1cf!G78</f>
        <v>6388.52936969965</v>
      </c>
      <c r="I78" s="451" t="n">
        <f aca="false">+[1]data1cf!H78</f>
        <v>6365.57974638642</v>
      </c>
      <c r="J78" s="451" t="n">
        <f aca="false">+[1]data1cf!I78</f>
        <v>6547.4202367542</v>
      </c>
      <c r="K78" s="451" t="n">
        <f aca="false">+[1]data1cf!J78</f>
        <v>6779.0698056795</v>
      </c>
      <c r="L78" s="451" t="n">
        <f aca="false">+[1]data1cf!K78</f>
        <v>6910.82944844887</v>
      </c>
      <c r="M78" s="451" t="n">
        <f aca="false">+[1]data1cf!L78</f>
        <v>7098.63518560182</v>
      </c>
      <c r="N78" s="451" t="n">
        <f aca="false">+[1]data1cf!M78</f>
        <v>7262.95538468568</v>
      </c>
      <c r="O78" s="451" t="n">
        <f aca="false">+[1]data1cf!N78</f>
        <v>7483.14992780255</v>
      </c>
      <c r="P78" s="451" t="n">
        <f aca="false">+[1]data1cf!O78</f>
        <v>8725.81887753617</v>
      </c>
      <c r="Q78" s="451" t="n">
        <f aca="false">+[1]data1cf!P78</f>
        <v>9958.26717144095</v>
      </c>
      <c r="R78" s="451" t="n">
        <f aca="false">+[1]data1cf!Q78</f>
        <v>8109.92577128834</v>
      </c>
      <c r="S78" s="451" t="n">
        <f aca="false">+[1]data1cf!R78</f>
        <v>6264.61580850872</v>
      </c>
      <c r="T78" s="451" t="n">
        <f aca="false">+[1]data1cf!S78</f>
        <v>6303.51491815924</v>
      </c>
      <c r="U78" s="451" t="n">
        <f aca="false">+[1]data1cf!T78</f>
        <v>6338.84147927832</v>
      </c>
      <c r="V78" s="451" t="n">
        <f aca="false">+[1]data1cf!U78</f>
        <v>5076.60463208064</v>
      </c>
      <c r="W78" s="451" t="n">
        <f aca="false">+[1]data1cf!V78</f>
        <v>0</v>
      </c>
      <c r="X78" s="451" t="n">
        <f aca="false">+[1]data1cf!W78</f>
        <v>0</v>
      </c>
      <c r="Y78" s="451" t="n">
        <f aca="false">+[1]data1cf!X78</f>
        <v>0</v>
      </c>
      <c r="Z78" s="451" t="n">
        <f aca="false">+[1]data1cf!Y78</f>
        <v>0</v>
      </c>
      <c r="AA78" s="451" t="n">
        <f aca="false">+[1]data1cf!Z78</f>
        <v>0</v>
      </c>
      <c r="AB78" s="451"/>
      <c r="AC78" s="452" t="n">
        <f aca="false">XNPV(0.1,B78:AA78,$B$1:$AA$1)</f>
        <v>-13818.6543024757</v>
      </c>
      <c r="AD78" s="452" t="n">
        <f aca="false">SUMPRODUCT(B78:AA78,$B$1010:$AA$1010)</f>
        <v>5599.59523621068</v>
      </c>
      <c r="AE78" s="453" t="n">
        <f aca="false">SUMPRODUCT(B78:AA78,$B$1012:$AA$1012)</f>
        <v>-3793.03232685024</v>
      </c>
      <c r="AF78" s="454" t="n">
        <f aca="false">XIRR(B78:AA78,$B$1:$AA$1)</f>
        <v>0.0710311679057182</v>
      </c>
      <c r="AG78" s="455" t="n">
        <f aca="false">1-EXP(-(1/0.25)*(AD78/ABS($AD$1010)))</f>
        <v>0.607579560681197</v>
      </c>
    </row>
    <row r="79" customFormat="false" ht="12.75" hidden="false" customHeight="false" outlineLevel="0" collapsed="false">
      <c r="A79" s="446"/>
      <c r="B79" s="451" t="n">
        <f aca="false">+[1]data1cf!A79</f>
        <v>-60917.0595253999</v>
      </c>
      <c r="C79" s="451" t="n">
        <f aca="false">+[1]data1cf!B79</f>
        <v>1122.48805921721</v>
      </c>
      <c r="D79" s="451" t="n">
        <f aca="false">+[1]data1cf!C79</f>
        <v>7100.42048468084</v>
      </c>
      <c r="E79" s="451" t="n">
        <f aca="false">+[1]data1cf!D79</f>
        <v>7066.53256317016</v>
      </c>
      <c r="F79" s="451" t="n">
        <f aca="false">+[1]data1cf!E79</f>
        <v>7046.12558099565</v>
      </c>
      <c r="G79" s="451" t="n">
        <f aca="false">+[1]data1cf!F79</f>
        <v>7070.5466536768</v>
      </c>
      <c r="H79" s="451" t="n">
        <f aca="false">+[1]data1cf!G79</f>
        <v>6914.93565872039</v>
      </c>
      <c r="I79" s="451" t="n">
        <f aca="false">+[1]data1cf!H79</f>
        <v>6892.50034060325</v>
      </c>
      <c r="J79" s="451" t="n">
        <f aca="false">+[1]data1cf!I79</f>
        <v>7059.5286844471</v>
      </c>
      <c r="K79" s="451" t="n">
        <f aca="false">+[1]data1cf!J79</f>
        <v>7275.46865842885</v>
      </c>
      <c r="L79" s="451" t="n">
        <f aca="false">+[1]data1cf!K79</f>
        <v>7393.22161620411</v>
      </c>
      <c r="M79" s="451" t="n">
        <f aca="false">+[1]data1cf!L79</f>
        <v>7565.65528190661</v>
      </c>
      <c r="N79" s="451" t="n">
        <f aca="false">+[1]data1cf!M79</f>
        <v>7716.31644519426</v>
      </c>
      <c r="O79" s="451" t="n">
        <f aca="false">+[1]data1cf!N79</f>
        <v>7921.49699553454</v>
      </c>
      <c r="P79" s="451" t="n">
        <f aca="false">+[1]data1cf!O79</f>
        <v>9067.04971678763</v>
      </c>
      <c r="Q79" s="451" t="n">
        <f aca="false">+[1]data1cf!P79</f>
        <v>10205.9592109118</v>
      </c>
      <c r="R79" s="451" t="n">
        <f aca="false">+[1]data1cf!Q79</f>
        <v>8494.05791649149</v>
      </c>
      <c r="S79" s="451" t="n">
        <f aca="false">+[1]data1cf!R79</f>
        <v>6784.91477896264</v>
      </c>
      <c r="T79" s="451" t="n">
        <f aca="false">+[1]data1cf!S79</f>
        <v>6819.24953553187</v>
      </c>
      <c r="U79" s="451" t="n">
        <f aca="false">+[1]data1cf!T79</f>
        <v>6850.22868524591</v>
      </c>
      <c r="V79" s="451" t="n">
        <f aca="false">+[1]data1cf!U79</f>
        <v>5680.4745748191</v>
      </c>
      <c r="W79" s="451" t="n">
        <f aca="false">+[1]data1cf!V79</f>
        <v>0</v>
      </c>
      <c r="X79" s="451" t="n">
        <f aca="false">+[1]data1cf!W79</f>
        <v>0</v>
      </c>
      <c r="Y79" s="451" t="n">
        <f aca="false">+[1]data1cf!X79</f>
        <v>0</v>
      </c>
      <c r="Z79" s="451" t="n">
        <f aca="false">+[1]data1cf!Y79</f>
        <v>0</v>
      </c>
      <c r="AA79" s="451" t="n">
        <f aca="false">+[1]data1cf!Z79</f>
        <v>0</v>
      </c>
      <c r="AB79" s="451"/>
      <c r="AC79" s="452" t="n">
        <f aca="false">XNPV(0.1,B79:AA79,$B$1:$AA$1)</f>
        <v>-4262.42044470211</v>
      </c>
      <c r="AD79" s="452" t="n">
        <f aca="false">SUMPRODUCT(B79:AA79,$B$1010:$AA$1010)</f>
        <v>16524.6863990182</v>
      </c>
      <c r="AE79" s="453" t="n">
        <f aca="false">SUMPRODUCT(B79:AA79,$B$1012:$AA$1012)</f>
        <v>6483.29046700488</v>
      </c>
      <c r="AF79" s="454" t="n">
        <f aca="false">XIRR(B79:AA79,$B$1:$AA$1)</f>
        <v>0.0905880575463746</v>
      </c>
      <c r="AG79" s="455" t="n">
        <f aca="false">1-EXP(-(1/0.25)*(AD79/ABS($AD$1010)))</f>
        <v>0.936738329836393</v>
      </c>
    </row>
    <row r="80" customFormat="false" ht="12.75" hidden="false" customHeight="false" outlineLevel="0" collapsed="false">
      <c r="A80" s="446"/>
      <c r="B80" s="451" t="n">
        <f aca="false">+[1]data1cf!A80</f>
        <v>-51093.3197122058</v>
      </c>
      <c r="C80" s="451" t="n">
        <f aca="false">+[1]data1cf!B80</f>
        <v>3126.71272029535</v>
      </c>
      <c r="D80" s="451" t="n">
        <f aca="false">+[1]data1cf!C80</f>
        <v>8132.21040455523</v>
      </c>
      <c r="E80" s="451" t="n">
        <f aca="false">+[1]data1cf!D80</f>
        <v>8101.48609918725</v>
      </c>
      <c r="F80" s="451" t="n">
        <f aca="false">+[1]data1cf!E80</f>
        <v>8081.99970173755</v>
      </c>
      <c r="G80" s="451" t="n">
        <f aca="false">+[1]data1cf!F80</f>
        <v>8106.21518043102</v>
      </c>
      <c r="H80" s="451" t="n">
        <f aca="false">+[1]data1cf!G80</f>
        <v>7967.00989084785</v>
      </c>
      <c r="I80" s="451" t="n">
        <f aca="false">+[1]data1cf!H80</f>
        <v>7945.60246175012</v>
      </c>
      <c r="J80" s="451" t="n">
        <f aca="false">+[1]data1cf!I80</f>
        <v>8083.02728830072</v>
      </c>
      <c r="K80" s="451" t="n">
        <f aca="false">+[1]data1cf!J80</f>
        <v>8267.57010692549</v>
      </c>
      <c r="L80" s="451" t="n">
        <f aca="false">+[1]data1cf!K80</f>
        <v>8357.32934071377</v>
      </c>
      <c r="M80" s="451" t="n">
        <f aca="false">+[1]data1cf!L80</f>
        <v>8499.04042462969</v>
      </c>
      <c r="N80" s="451" t="n">
        <f aca="false">+[1]data1cf!M80</f>
        <v>8622.40267470784</v>
      </c>
      <c r="O80" s="451" t="n">
        <f aca="false">+[1]data1cf!N80</f>
        <v>8797.57629836231</v>
      </c>
      <c r="P80" s="451" t="n">
        <f aca="false">+[1]data1cf!O80</f>
        <v>9749.03277943594</v>
      </c>
      <c r="Q80" s="451" t="n">
        <f aca="false">+[1]data1cf!P80</f>
        <v>10700.9958730216</v>
      </c>
      <c r="R80" s="451" t="n">
        <f aca="false">+[1]data1cf!Q80</f>
        <v>9261.7834169825</v>
      </c>
      <c r="S80" s="451" t="n">
        <f aca="false">+[1]data1cf!R80</f>
        <v>7824.78294017949</v>
      </c>
      <c r="T80" s="451" t="n">
        <f aca="false">+[1]data1cf!S80</f>
        <v>7849.99539262112</v>
      </c>
      <c r="U80" s="451" t="n">
        <f aca="false">+[1]data1cf!T80</f>
        <v>7872.28581727411</v>
      </c>
      <c r="V80" s="451" t="n">
        <f aca="false">+[1]data1cf!U80</f>
        <v>6887.36746261737</v>
      </c>
      <c r="W80" s="451" t="n">
        <f aca="false">+[1]data1cf!V80</f>
        <v>0</v>
      </c>
      <c r="X80" s="451" t="n">
        <f aca="false">+[1]data1cf!W80</f>
        <v>0</v>
      </c>
      <c r="Y80" s="451" t="n">
        <f aca="false">+[1]data1cf!X80</f>
        <v>0</v>
      </c>
      <c r="Z80" s="451" t="n">
        <f aca="false">+[1]data1cf!Y80</f>
        <v>0</v>
      </c>
      <c r="AA80" s="451" t="n">
        <f aca="false">+[1]data1cf!Z80</f>
        <v>0</v>
      </c>
      <c r="AB80" s="451"/>
      <c r="AC80" s="452" t="n">
        <f aca="false">XNPV(0.1,B80:AA80,$B$1:$AA$1)</f>
        <v>14836.6435437815</v>
      </c>
      <c r="AD80" s="452" t="n">
        <f aca="false">SUMPRODUCT(B80:AA80,$B$1010:$AA$1010)</f>
        <v>38359.5450163326</v>
      </c>
      <c r="AE80" s="453" t="n">
        <f aca="false">SUMPRODUCT(B80:AA80,$B$1012:$AA$1012)</f>
        <v>27021.5223193467</v>
      </c>
      <c r="AF80" s="454" t="n">
        <f aca="false">XIRR(B80:AA80,$B$1:$AA$1)</f>
        <v>0.137220185107806</v>
      </c>
      <c r="AG80" s="455" t="n">
        <f aca="false">1-EXP(-(1/0.25)*(AD80/ABS($AD$1010)))</f>
        <v>0.998351722045419</v>
      </c>
    </row>
    <row r="81" customFormat="false" ht="12.75" hidden="false" customHeight="false" outlineLevel="0" collapsed="false">
      <c r="A81" s="446"/>
      <c r="B81" s="451" t="n">
        <f aca="false">+[1]data1cf!A81</f>
        <v>-60262.529264202</v>
      </c>
      <c r="C81" s="451" t="n">
        <f aca="false">+[1]data1cf!B81</f>
        <v>1256.02434131143</v>
      </c>
      <c r="D81" s="451" t="n">
        <f aca="false">+[1]data1cf!C81</f>
        <v>7169.16596640154</v>
      </c>
      <c r="E81" s="451" t="n">
        <f aca="false">+[1]data1cf!D81</f>
        <v>7135.48882841522</v>
      </c>
      <c r="F81" s="451" t="n">
        <f aca="false">+[1]data1cf!E81</f>
        <v>7115.14318240918</v>
      </c>
      <c r="G81" s="451" t="n">
        <f aca="false">+[1]data1cf!F81</f>
        <v>7139.55055689709</v>
      </c>
      <c r="H81" s="451" t="n">
        <f aca="false">+[1]data1cf!G81</f>
        <v>6985.03263146688</v>
      </c>
      <c r="I81" s="451" t="n">
        <f aca="false">+[1]data1cf!H81</f>
        <v>6962.66579892458</v>
      </c>
      <c r="J81" s="451" t="n">
        <f aca="false">+[1]data1cf!I81</f>
        <v>7127.72173732258</v>
      </c>
      <c r="K81" s="451" t="n">
        <f aca="false">+[1]data1cf!J81</f>
        <v>7341.56980041423</v>
      </c>
      <c r="L81" s="451" t="n">
        <f aca="false">+[1]data1cf!K81</f>
        <v>7457.45760908929</v>
      </c>
      <c r="M81" s="451" t="n">
        <f aca="false">+[1]data1cf!L81</f>
        <v>7627.84430898613</v>
      </c>
      <c r="N81" s="451" t="n">
        <f aca="false">+[1]data1cf!M81</f>
        <v>7776.68661661054</v>
      </c>
      <c r="O81" s="451" t="n">
        <f aca="false">+[1]data1cf!N81</f>
        <v>7979.8678833852</v>
      </c>
      <c r="P81" s="451" t="n">
        <f aca="false">+[1]data1cf!O81</f>
        <v>9112.48847642664</v>
      </c>
      <c r="Q81" s="451" t="n">
        <f aca="false">+[1]data1cf!P81</f>
        <v>10238.9422175788</v>
      </c>
      <c r="R81" s="451" t="n">
        <f aca="false">+[1]data1cf!Q81</f>
        <v>8545.20947200091</v>
      </c>
      <c r="S81" s="451" t="n">
        <f aca="false">+[1]data1cf!R81</f>
        <v>6854.19849291631</v>
      </c>
      <c r="T81" s="451" t="n">
        <f aca="false">+[1]data1cf!S81</f>
        <v>6887.92545406172</v>
      </c>
      <c r="U81" s="451" t="n">
        <f aca="false">+[1]data1cf!T81</f>
        <v>6918.32569659867</v>
      </c>
      <c r="V81" s="451" t="n">
        <f aca="false">+[1]data1cf!U81</f>
        <v>5760.88671236641</v>
      </c>
      <c r="W81" s="451" t="n">
        <f aca="false">+[1]data1cf!V81</f>
        <v>0</v>
      </c>
      <c r="X81" s="451" t="n">
        <f aca="false">+[1]data1cf!W81</f>
        <v>0</v>
      </c>
      <c r="Y81" s="451" t="n">
        <f aca="false">+[1]data1cf!X81</f>
        <v>0</v>
      </c>
      <c r="Z81" s="451" t="n">
        <f aca="false">+[1]data1cf!Y81</f>
        <v>0</v>
      </c>
      <c r="AA81" s="451" t="n">
        <f aca="false">+[1]data1cf!Z81</f>
        <v>0</v>
      </c>
      <c r="AB81" s="451"/>
      <c r="AC81" s="452" t="n">
        <f aca="false">XNPV(0.1,B81:AA81,$B$1:$AA$1)</f>
        <v>-2989.89943144926</v>
      </c>
      <c r="AD81" s="452" t="n">
        <f aca="false">SUMPRODUCT(B81:AA81,$B$1010:$AA$1010)</f>
        <v>17979.4863006622</v>
      </c>
      <c r="AE81" s="453" t="n">
        <f aca="false">SUMPRODUCT(B81:AA81,$B$1012:$AA$1012)</f>
        <v>7851.69949599828</v>
      </c>
      <c r="AF81" s="454" t="n">
        <f aca="false">XIRR(B81:AA81,$B$1:$AA$1)</f>
        <v>0.0933485083276644</v>
      </c>
      <c r="AG81" s="455" t="n">
        <f aca="false">1-EXP(-(1/0.25)*(AD81/ABS($AD$1010)))</f>
        <v>0.950386998004393</v>
      </c>
    </row>
    <row r="82" customFormat="false" ht="12.75" hidden="false" customHeight="false" outlineLevel="0" collapsed="false">
      <c r="A82" s="446"/>
      <c r="B82" s="451" t="n">
        <f aca="false">+[1]data1cf!A82</f>
        <v>-51627.5180692366</v>
      </c>
      <c r="C82" s="451" t="n">
        <f aca="false">+[1]data1cf!B82</f>
        <v>3017.72637279145</v>
      </c>
      <c r="D82" s="451" t="n">
        <f aca="false">+[1]data1cf!C82</f>
        <v>8076.10341368627</v>
      </c>
      <c r="E82" s="451" t="n">
        <f aca="false">+[1]data1cf!D82</f>
        <v>8045.20707622278</v>
      </c>
      <c r="F82" s="451" t="n">
        <f aca="false">+[1]data1cf!E82</f>
        <v>8025.67061893266</v>
      </c>
      <c r="G82" s="451" t="n">
        <f aca="false">+[1]data1cf!F82</f>
        <v>8049.89727747948</v>
      </c>
      <c r="H82" s="451" t="n">
        <f aca="false">+[1]data1cf!G82</f>
        <v>7909.79987338361</v>
      </c>
      <c r="I82" s="451" t="n">
        <f aca="false">+[1]data1cf!H82</f>
        <v>7888.33654941939</v>
      </c>
      <c r="J82" s="451" t="n">
        <f aca="false">+[1]data1cf!I82</f>
        <v>8027.37116517461</v>
      </c>
      <c r="K82" s="451" t="n">
        <f aca="false">+[1]data1cf!J82</f>
        <v>8213.6213080085</v>
      </c>
      <c r="L82" s="451" t="n">
        <f aca="false">+[1]data1cf!K82</f>
        <v>8304.90279316393</v>
      </c>
      <c r="M82" s="451" t="n">
        <f aca="false">+[1]data1cf!L82</f>
        <v>8448.28451911904</v>
      </c>
      <c r="N82" s="451" t="n">
        <f aca="false">+[1]data1cf!M82</f>
        <v>8573.13123792933</v>
      </c>
      <c r="O82" s="451" t="n">
        <f aca="false">+[1]data1cf!N82</f>
        <v>8749.93658750895</v>
      </c>
      <c r="P82" s="451" t="n">
        <f aca="false">+[1]data1cf!O82</f>
        <v>9711.94769386596</v>
      </c>
      <c r="Q82" s="451" t="n">
        <f aca="false">+[1]data1cf!P82</f>
        <v>10674.0766165472</v>
      </c>
      <c r="R82" s="451" t="n">
        <f aca="false">+[1]data1cf!Q82</f>
        <v>9220.03580265113</v>
      </c>
      <c r="S82" s="451" t="n">
        <f aca="false">+[1]data1cf!R82</f>
        <v>7768.23666820833</v>
      </c>
      <c r="T82" s="451" t="n">
        <f aca="false">+[1]data1cf!S82</f>
        <v>7793.94517612069</v>
      </c>
      <c r="U82" s="451" t="n">
        <f aca="false">+[1]data1cf!T82</f>
        <v>7816.70807894804</v>
      </c>
      <c r="V82" s="451" t="n">
        <f aca="false">+[1]data1cf!U82</f>
        <v>6821.73866848862</v>
      </c>
      <c r="W82" s="451" t="n">
        <f aca="false">+[1]data1cf!V82</f>
        <v>0</v>
      </c>
      <c r="X82" s="451" t="n">
        <f aca="false">+[1]data1cf!W82</f>
        <v>0</v>
      </c>
      <c r="Y82" s="451" t="n">
        <f aca="false">+[1]data1cf!X82</f>
        <v>0</v>
      </c>
      <c r="Z82" s="451" t="n">
        <f aca="false">+[1]data1cf!Y82</f>
        <v>0</v>
      </c>
      <c r="AA82" s="451" t="n">
        <f aca="false">+[1]data1cf!Z82</f>
        <v>0</v>
      </c>
      <c r="AB82" s="451"/>
      <c r="AC82" s="452" t="n">
        <f aca="false">XNPV(0.1,B82:AA82,$B$1:$AA$1)</f>
        <v>13798.0687446229</v>
      </c>
      <c r="AD82" s="452" t="n">
        <f aca="false">SUMPRODUCT(B82:AA82,$B$1010:$AA$1010)</f>
        <v>37172.2023320624</v>
      </c>
      <c r="AE82" s="453" t="n">
        <f aca="false">SUMPRODUCT(B82:AA82,$B$1012:$AA$1012)</f>
        <v>25904.688005687</v>
      </c>
      <c r="AF82" s="454" t="n">
        <f aca="false">XIRR(B82:AA82,$B$1:$AA$1)</f>
        <v>0.134342664063123</v>
      </c>
      <c r="AG82" s="455" t="n">
        <f aca="false">1-EXP(-(1/0.25)*(AD82/ABS($AD$1010)))</f>
        <v>0.997990112802473</v>
      </c>
    </row>
    <row r="83" customFormat="false" ht="12.75" hidden="false" customHeight="false" outlineLevel="0" collapsed="false">
      <c r="A83" s="446"/>
      <c r="B83" s="451" t="n">
        <f aca="false">+[1]data1cf!A83</f>
        <v>-51608.4028944946</v>
      </c>
      <c r="C83" s="451" t="n">
        <f aca="false">+[1]data1cf!B83</f>
        <v>3021.62622206956</v>
      </c>
      <c r="D83" s="451" t="n">
        <f aca="false">+[1]data1cf!C83</f>
        <v>8078.11108540707</v>
      </c>
      <c r="E83" s="451" t="n">
        <f aca="false">+[1]data1cf!D83</f>
        <v>8047.22090375356</v>
      </c>
      <c r="F83" s="451" t="n">
        <f aca="false">+[1]data1cf!E83</f>
        <v>8027.68623775047</v>
      </c>
      <c r="G83" s="451" t="n">
        <f aca="false">+[1]data1cf!F83</f>
        <v>8051.91249624954</v>
      </c>
      <c r="H83" s="451" t="n">
        <f aca="false">+[1]data1cf!G83</f>
        <v>7911.84701461203</v>
      </c>
      <c r="I83" s="451" t="n">
        <f aca="false">+[1]data1cf!H83</f>
        <v>7890.38569072908</v>
      </c>
      <c r="J83" s="451" t="n">
        <f aca="false">+[1]data1cf!I83</f>
        <v>8029.36270353302</v>
      </c>
      <c r="K83" s="451" t="n">
        <f aca="false">+[1]data1cf!J83</f>
        <v>8215.55175332876</v>
      </c>
      <c r="L83" s="451" t="n">
        <f aca="false">+[1]data1cf!K83</f>
        <v>8306.77876789195</v>
      </c>
      <c r="M83" s="451" t="n">
        <f aca="false">+[1]data1cf!L83</f>
        <v>8450.10071340391</v>
      </c>
      <c r="N83" s="451" t="n">
        <f aca="false">+[1]data1cf!M83</f>
        <v>8574.8943135948</v>
      </c>
      <c r="O83" s="451" t="n">
        <f aca="false">+[1]data1cf!N83</f>
        <v>8751.64127526329</v>
      </c>
      <c r="P83" s="451" t="n">
        <f aca="false">+[1]data1cf!O83</f>
        <v>9713.27470635423</v>
      </c>
      <c r="Q83" s="451" t="n">
        <f aca="false">+[1]data1cf!P83</f>
        <v>10675.0398660306</v>
      </c>
      <c r="R83" s="451" t="n">
        <f aca="false">+[1]data1cf!Q83</f>
        <v>9221.52965401272</v>
      </c>
      <c r="S83" s="451" t="n">
        <f aca="false">+[1]data1cf!R83</f>
        <v>7770.26005868776</v>
      </c>
      <c r="T83" s="451" t="n">
        <f aca="false">+[1]data1cf!S83</f>
        <v>7795.95081628905</v>
      </c>
      <c r="U83" s="451" t="n">
        <f aca="false">+[1]data1cf!T83</f>
        <v>7818.69681246975</v>
      </c>
      <c r="V83" s="451" t="n">
        <f aca="false">+[1]data1cf!U83</f>
        <v>6824.08705809221</v>
      </c>
      <c r="W83" s="451" t="n">
        <f aca="false">+[1]data1cf!V83</f>
        <v>0</v>
      </c>
      <c r="X83" s="451" t="n">
        <f aca="false">+[1]data1cf!W83</f>
        <v>0</v>
      </c>
      <c r="Y83" s="451" t="n">
        <f aca="false">+[1]data1cf!X83</f>
        <v>0</v>
      </c>
      <c r="Z83" s="451" t="n">
        <f aca="false">+[1]data1cf!Y83</f>
        <v>0</v>
      </c>
      <c r="AA83" s="451" t="n">
        <f aca="false">+[1]data1cf!Z83</f>
        <v>0</v>
      </c>
      <c r="AB83" s="451"/>
      <c r="AC83" s="452" t="n">
        <f aca="false">XNPV(0.1,B83:AA83,$B$1:$AA$1)</f>
        <v>13835.2319790419</v>
      </c>
      <c r="AD83" s="452" t="n">
        <f aca="false">SUMPRODUCT(B83:AA83,$B$1010:$AA$1010)</f>
        <v>37214.6889151636</v>
      </c>
      <c r="AE83" s="453" t="n">
        <f aca="false">SUMPRODUCT(B83:AA83,$B$1012:$AA$1012)</f>
        <v>25944.6515937112</v>
      </c>
      <c r="AF83" s="454" t="n">
        <f aca="false">XIRR(B83:AA83,$B$1:$AA$1)</f>
        <v>0.134444813846243</v>
      </c>
      <c r="AG83" s="455" t="n">
        <f aca="false">1-EXP(-(1/0.25)*(AD83/ABS($AD$1010)))</f>
        <v>0.998004327378288</v>
      </c>
    </row>
    <row r="84" customFormat="false" ht="12.75" hidden="false" customHeight="false" outlineLevel="0" collapsed="false">
      <c r="A84" s="446"/>
      <c r="B84" s="451" t="n">
        <f aca="false">+[1]data1cf!A84</f>
        <v>-56029.2913359705</v>
      </c>
      <c r="C84" s="451" t="n">
        <f aca="false">+[1]data1cf!B84</f>
        <v>2119.68319357232</v>
      </c>
      <c r="D84" s="451" t="n">
        <f aca="false">+[1]data1cf!C84</f>
        <v>7613.78403506342</v>
      </c>
      <c r="E84" s="451" t="n">
        <f aca="false">+[1]data1cf!D84</f>
        <v>7581.47015995867</v>
      </c>
      <c r="F84" s="451" t="n">
        <f aca="false">+[1]data1cf!E84</f>
        <v>7561.52121156958</v>
      </c>
      <c r="G84" s="451" t="n">
        <f aca="false">+[1]data1cf!F84</f>
        <v>7585.83999166442</v>
      </c>
      <c r="H84" s="451" t="n">
        <f aca="false">+[1]data1cf!G84</f>
        <v>7438.39159938002</v>
      </c>
      <c r="I84" s="451" t="n">
        <f aca="false">+[1]data1cf!H84</f>
        <v>7416.46770393357</v>
      </c>
      <c r="J84" s="451" t="n">
        <f aca="false">+[1]data1cf!I84</f>
        <v>7568.76691886391</v>
      </c>
      <c r="K84" s="451" t="n">
        <f aca="false">+[1]data1cf!J84</f>
        <v>7769.08534544004</v>
      </c>
      <c r="L84" s="451" t="n">
        <f aca="false">+[1]data1cf!K84</f>
        <v>7872.91012146282</v>
      </c>
      <c r="M84" s="451" t="n">
        <f aca="false">+[1]data1cf!L84</f>
        <v>8030.05787153552</v>
      </c>
      <c r="N84" s="451" t="n">
        <f aca="false">+[1]data1cf!M84</f>
        <v>8167.13655379979</v>
      </c>
      <c r="O84" s="451" t="n">
        <f aca="false">+[1]data1cf!N84</f>
        <v>8357.38726026121</v>
      </c>
      <c r="P84" s="451" t="n">
        <f aca="false">+[1]data1cf!O84</f>
        <v>9406.36806018116</v>
      </c>
      <c r="Q84" s="451" t="n">
        <f aca="false">+[1]data1cf!P84</f>
        <v>10452.2630112641</v>
      </c>
      <c r="R84" s="451" t="n">
        <f aca="false">+[1]data1cf!Q84</f>
        <v>8876.03711696602</v>
      </c>
      <c r="S84" s="451" t="n">
        <f aca="false">+[1]data1cf!R84</f>
        <v>7302.29763073257</v>
      </c>
      <c r="T84" s="451" t="n">
        <f aca="false">+[1]data1cf!S84</f>
        <v>7332.09361604187</v>
      </c>
      <c r="U84" s="451" t="n">
        <f aca="false">+[1]data1cf!T84</f>
        <v>7358.74972027957</v>
      </c>
      <c r="V84" s="451" t="n">
        <f aca="false">+[1]data1cf!U84</f>
        <v>6280.9600087987</v>
      </c>
      <c r="W84" s="451" t="n">
        <f aca="false">+[1]data1cf!V84</f>
        <v>0</v>
      </c>
      <c r="X84" s="451" t="n">
        <f aca="false">+[1]data1cf!W84</f>
        <v>0</v>
      </c>
      <c r="Y84" s="451" t="n">
        <f aca="false">+[1]data1cf!X84</f>
        <v>0</v>
      </c>
      <c r="Z84" s="451" t="n">
        <f aca="false">+[1]data1cf!Y84</f>
        <v>0</v>
      </c>
      <c r="AA84" s="451" t="n">
        <f aca="false">+[1]data1cf!Z84</f>
        <v>0</v>
      </c>
      <c r="AB84" s="451"/>
      <c r="AC84" s="452" t="n">
        <f aca="false">XNPV(0.1,B84:AA84,$B$1:$AA$1)</f>
        <v>5240.2536067226</v>
      </c>
      <c r="AD84" s="452" t="n">
        <f aca="false">SUMPRODUCT(B84:AA84,$B$1010:$AA$1010)</f>
        <v>27388.5457234538</v>
      </c>
      <c r="AE84" s="453" t="n">
        <f aca="false">SUMPRODUCT(B84:AA84,$B$1012:$AA$1012)</f>
        <v>16702.0175733739</v>
      </c>
      <c r="AF84" s="454" t="n">
        <f aca="false">XIRR(B84:AA84,$B$1:$AA$1)</f>
        <v>0.112275567331399</v>
      </c>
      <c r="AG84" s="455" t="n">
        <f aca="false">1-EXP(-(1/0.25)*(AD84/ABS($AD$1010)))</f>
        <v>0.989696802316127</v>
      </c>
    </row>
    <row r="85" customFormat="false" ht="12.75" hidden="false" customHeight="false" outlineLevel="0" collapsed="false">
      <c r="A85" s="446"/>
      <c r="B85" s="451" t="n">
        <f aca="false">+[1]data1cf!A85</f>
        <v>-49815.0993282952</v>
      </c>
      <c r="C85" s="451" t="n">
        <f aca="false">+[1]data1cf!B85</f>
        <v>3387.4933256902</v>
      </c>
      <c r="D85" s="451" t="n">
        <f aca="false">+[1]data1cf!C85</f>
        <v>8266.46222031744</v>
      </c>
      <c r="E85" s="451" t="n">
        <f aca="false">+[1]data1cf!D85</f>
        <v>8236.14955030601</v>
      </c>
      <c r="F85" s="451" t="n">
        <f aca="false">+[1]data1cf!E85</f>
        <v>8216.78293515741</v>
      </c>
      <c r="G85" s="451" t="n">
        <f aca="false">+[1]data1cf!F85</f>
        <v>8240.97166289546</v>
      </c>
      <c r="H85" s="451" t="n">
        <f aca="false">+[1]data1cf!G85</f>
        <v>8103.90100914543</v>
      </c>
      <c r="I85" s="451" t="n">
        <f aca="false">+[1]data1cf!H85</f>
        <v>8082.627324296</v>
      </c>
      <c r="J85" s="451" t="n">
        <f aca="false">+[1]data1cf!I85</f>
        <v>8216.20027569934</v>
      </c>
      <c r="K85" s="451" t="n">
        <f aca="false">+[1]data1cf!J85</f>
        <v>8396.65783914253</v>
      </c>
      <c r="L85" s="451" t="n">
        <f aca="false">+[1]data1cf!K85</f>
        <v>8482.77465677344</v>
      </c>
      <c r="M85" s="451" t="n">
        <f aca="false">+[1]data1cf!L85</f>
        <v>8620.48825795539</v>
      </c>
      <c r="N85" s="451" t="n">
        <f aca="false">+[1]data1cf!M85</f>
        <v>8740.2984974972</v>
      </c>
      <c r="O85" s="451" t="n">
        <f aca="false">+[1]data1cf!N85</f>
        <v>8911.56775620739</v>
      </c>
      <c r="P85" s="451" t="n">
        <f aca="false">+[1]data1cf!O85</f>
        <v>9837.76931651198</v>
      </c>
      <c r="Q85" s="451" t="n">
        <f aca="false">+[1]data1cf!P85</f>
        <v>10765.4077939727</v>
      </c>
      <c r="R85" s="451" t="n">
        <f aca="false">+[1]data1cf!Q85</f>
        <v>9361.67637044383</v>
      </c>
      <c r="S85" s="451" t="n">
        <f aca="false">+[1]data1cf!R85</f>
        <v>7960.08585999643</v>
      </c>
      <c r="T85" s="451" t="n">
        <f aca="false">+[1]data1cf!S85</f>
        <v>7984.11135967812</v>
      </c>
      <c r="U85" s="451" t="n">
        <f aca="false">+[1]data1cf!T85</f>
        <v>8005.27124690907</v>
      </c>
      <c r="V85" s="451" t="n">
        <f aca="false">+[1]data1cf!U85</f>
        <v>7044.40288087106</v>
      </c>
      <c r="W85" s="451" t="n">
        <f aca="false">+[1]data1cf!V85</f>
        <v>0</v>
      </c>
      <c r="X85" s="451" t="n">
        <f aca="false">+[1]data1cf!W85</f>
        <v>0</v>
      </c>
      <c r="Y85" s="451" t="n">
        <f aca="false">+[1]data1cf!X85</f>
        <v>0</v>
      </c>
      <c r="Z85" s="451" t="n">
        <f aca="false">+[1]data1cf!Y85</f>
        <v>0</v>
      </c>
      <c r="AA85" s="451" t="n">
        <f aca="false">+[1]data1cf!Z85</f>
        <v>0</v>
      </c>
      <c r="AB85" s="451"/>
      <c r="AC85" s="452" t="n">
        <f aca="false">XNPV(0.1,B85:AA85,$B$1:$AA$1)</f>
        <v>17321.7269608835</v>
      </c>
      <c r="AD85" s="452" t="n">
        <f aca="false">SUMPRODUCT(B85:AA85,$B$1010:$AA$1010)</f>
        <v>41200.5975986671</v>
      </c>
      <c r="AE85" s="453" t="n">
        <f aca="false">SUMPRODUCT(B85:AA85,$B$1012:$AA$1012)</f>
        <v>29693.8637190941</v>
      </c>
      <c r="AF85" s="454" t="n">
        <f aca="false">XIRR(B85:AA85,$B$1:$AA$1)</f>
        <v>0.144305239802278</v>
      </c>
      <c r="AG85" s="455" t="n">
        <f aca="false">1-EXP(-(1/0.25)*(AD85/ABS($AD$1010)))</f>
        <v>0.998974552976494</v>
      </c>
    </row>
    <row r="86" customFormat="false" ht="12.75" hidden="false" customHeight="false" outlineLevel="0" collapsed="false">
      <c r="A86" s="446"/>
      <c r="B86" s="451" t="n">
        <f aca="false">+[1]data1cf!A86</f>
        <v>-60102.5246133418</v>
      </c>
      <c r="C86" s="451" t="n">
        <f aca="false">+[1]data1cf!B86</f>
        <v>1288.66825017294</v>
      </c>
      <c r="D86" s="451" t="n">
        <f aca="false">+[1]data1cf!C86</f>
        <v>7185.9712960448</v>
      </c>
      <c r="E86" s="451" t="n">
        <f aca="false">+[1]data1cf!D86</f>
        <v>7152.34568561377</v>
      </c>
      <c r="F86" s="451" t="n">
        <f aca="false">+[1]data1cf!E86</f>
        <v>7132.01503367726</v>
      </c>
      <c r="G86" s="451" t="n">
        <f aca="false">+[1]data1cf!F86</f>
        <v>7156.41905954285</v>
      </c>
      <c r="H86" s="451" t="n">
        <f aca="false">+[1]data1cf!G86</f>
        <v>7002.16834285496</v>
      </c>
      <c r="I86" s="451" t="n">
        <f aca="false">+[1]data1cf!H86</f>
        <v>6979.8182521062</v>
      </c>
      <c r="J86" s="451" t="n">
        <f aca="false">+[1]data1cf!I86</f>
        <v>7144.39202174374</v>
      </c>
      <c r="K86" s="451" t="n">
        <f aca="false">+[1]data1cf!J86</f>
        <v>7357.72870210575</v>
      </c>
      <c r="L86" s="451" t="n">
        <f aca="false">+[1]data1cf!K86</f>
        <v>7473.16056160891</v>
      </c>
      <c r="M86" s="451" t="n">
        <f aca="false">+[1]data1cf!L86</f>
        <v>7643.0468659267</v>
      </c>
      <c r="N86" s="451" t="n">
        <f aca="false">+[1]data1cf!M86</f>
        <v>7791.44454114431</v>
      </c>
      <c r="O86" s="451" t="n">
        <f aca="false">+[1]data1cf!N86</f>
        <v>7994.13706860796</v>
      </c>
      <c r="P86" s="451" t="n">
        <f aca="false">+[1]data1cf!O86</f>
        <v>9123.59630948274</v>
      </c>
      <c r="Q86" s="451" t="n">
        <f aca="false">+[1]data1cf!P86</f>
        <v>10247.0051518371</v>
      </c>
      <c r="R86" s="451" t="n">
        <f aca="false">+[1]data1cf!Q86</f>
        <v>8557.71383927838</v>
      </c>
      <c r="S86" s="451" t="n">
        <f aca="false">+[1]data1cf!R86</f>
        <v>6871.13539731728</v>
      </c>
      <c r="T86" s="451" t="n">
        <f aca="false">+[1]data1cf!S86</f>
        <v>6904.71377848045</v>
      </c>
      <c r="U86" s="451" t="n">
        <f aca="false">+[1]data1cf!T86</f>
        <v>6934.97250297577</v>
      </c>
      <c r="V86" s="451" t="n">
        <f aca="false">+[1]data1cf!U86</f>
        <v>5780.54404030978</v>
      </c>
      <c r="W86" s="451" t="n">
        <f aca="false">+[1]data1cf!V86</f>
        <v>0</v>
      </c>
      <c r="X86" s="451" t="n">
        <f aca="false">+[1]data1cf!W86</f>
        <v>0</v>
      </c>
      <c r="Y86" s="451" t="n">
        <f aca="false">+[1]data1cf!X86</f>
        <v>0</v>
      </c>
      <c r="Z86" s="451" t="n">
        <f aca="false">+[1]data1cf!Y86</f>
        <v>0</v>
      </c>
      <c r="AA86" s="451" t="n">
        <f aca="false">+[1]data1cf!Z86</f>
        <v>0</v>
      </c>
      <c r="AB86" s="451"/>
      <c r="AC86" s="452" t="n">
        <f aca="false">XNPV(0.1,B86:AA86,$B$1:$AA$1)</f>
        <v>-2678.82247671064</v>
      </c>
      <c r="AD86" s="452" t="n">
        <f aca="false">SUMPRODUCT(B86:AA86,$B$1010:$AA$1010)</f>
        <v>18335.1226465018</v>
      </c>
      <c r="AE86" s="453" t="n">
        <f aca="false">SUMPRODUCT(B86:AA86,$B$1012:$AA$1012)</f>
        <v>8186.21696890662</v>
      </c>
      <c r="AF86" s="454" t="n">
        <f aca="false">XIRR(B86:AA86,$B$1:$AA$1)</f>
        <v>0.0940295478378729</v>
      </c>
      <c r="AG86" s="455" t="n">
        <f aca="false">1-EXP(-(1/0.25)*(AD86/ABS($AD$1010)))</f>
        <v>0.953248641781997</v>
      </c>
    </row>
    <row r="87" customFormat="false" ht="12.75" hidden="false" customHeight="false" outlineLevel="0" collapsed="false">
      <c r="A87" s="446"/>
      <c r="B87" s="451" t="n">
        <f aca="false">+[1]data1cf!A87</f>
        <v>-53355.2002788462</v>
      </c>
      <c r="C87" s="451" t="n">
        <f aca="false">+[1]data1cf!B87</f>
        <v>2665.24723991022</v>
      </c>
      <c r="D87" s="451" t="n">
        <f aca="false">+[1]data1cf!C87</f>
        <v>7894.64450674055</v>
      </c>
      <c r="E87" s="451" t="n">
        <f aca="false">+[1]data1cf!D87</f>
        <v>7863.19179019621</v>
      </c>
      <c r="F87" s="451" t="n">
        <f aca="false">+[1]data1cf!E87</f>
        <v>7843.49343144271</v>
      </c>
      <c r="G87" s="451" t="n">
        <f aca="false">+[1]data1cf!F87</f>
        <v>7867.75624740836</v>
      </c>
      <c r="H87" s="451" t="n">
        <f aca="false">+[1]data1cf!G87</f>
        <v>7724.77360349056</v>
      </c>
      <c r="I87" s="451" t="n">
        <f aca="false">+[1]data1cf!H87</f>
        <v>7703.12950666323</v>
      </c>
      <c r="J87" s="451" t="n">
        <f aca="false">+[1]data1cf!I87</f>
        <v>7847.37043601613</v>
      </c>
      <c r="K87" s="451" t="n">
        <f aca="false">+[1]data1cf!J87</f>
        <v>8039.14233612109</v>
      </c>
      <c r="L87" s="451" t="n">
        <f aca="false">+[1]data1cf!K87</f>
        <v>8135.34702362438</v>
      </c>
      <c r="M87" s="451" t="n">
        <f aca="false">+[1]data1cf!L87</f>
        <v>8284.13187089533</v>
      </c>
      <c r="N87" s="451" t="n">
        <f aca="false">+[1]data1cf!M87</f>
        <v>8413.77959701959</v>
      </c>
      <c r="O87" s="451" t="n">
        <f aca="false">+[1]data1cf!N87</f>
        <v>8595.86220703016</v>
      </c>
      <c r="P87" s="451" t="n">
        <f aca="false">+[1]data1cf!O87</f>
        <v>9592.00864549967</v>
      </c>
      <c r="Q87" s="451" t="n">
        <f aca="false">+[1]data1cf!P87</f>
        <v>10587.0154717597</v>
      </c>
      <c r="R87" s="451" t="n">
        <f aca="false">+[1]data1cf!Q87</f>
        <v>9085.0173968012</v>
      </c>
      <c r="S87" s="451" t="n">
        <f aca="false">+[1]data1cf!R87</f>
        <v>7585.35705650885</v>
      </c>
      <c r="T87" s="451" t="n">
        <f aca="false">+[1]data1cf!S87</f>
        <v>7612.6698864871</v>
      </c>
      <c r="U87" s="451" t="n">
        <f aca="false">+[1]data1cf!T87</f>
        <v>7636.96085866457</v>
      </c>
      <c r="V87" s="451" t="n">
        <f aca="false">+[1]data1cf!U87</f>
        <v>6609.48473965871</v>
      </c>
      <c r="W87" s="451" t="n">
        <f aca="false">+[1]data1cf!V87</f>
        <v>0</v>
      </c>
      <c r="X87" s="451" t="n">
        <f aca="false">+[1]data1cf!W87</f>
        <v>0</v>
      </c>
      <c r="Y87" s="451" t="n">
        <f aca="false">+[1]data1cf!X87</f>
        <v>0</v>
      </c>
      <c r="Z87" s="451" t="n">
        <f aca="false">+[1]data1cf!Y87</f>
        <v>0</v>
      </c>
      <c r="AA87" s="451" t="n">
        <f aca="false">+[1]data1cf!Z87</f>
        <v>0</v>
      </c>
      <c r="AB87" s="451"/>
      <c r="AC87" s="452" t="n">
        <f aca="false">XNPV(0.1,B87:AA87,$B$1:$AA$1)</f>
        <v>10439.1531279064</v>
      </c>
      <c r="AD87" s="452" t="n">
        <f aca="false">SUMPRODUCT(B87:AA87,$B$1010:$AA$1010)</f>
        <v>33332.1477805557</v>
      </c>
      <c r="AE87" s="453" t="n">
        <f aca="false">SUMPRODUCT(B87:AA87,$B$1012:$AA$1012)</f>
        <v>22292.6687072454</v>
      </c>
      <c r="AF87" s="454" t="n">
        <f aca="false">XIRR(B87:AA87,$B$1:$AA$1)</f>
        <v>0.125348505116005</v>
      </c>
      <c r="AG87" s="455" t="n">
        <f aca="false">1-EXP(-(1/0.25)*(AD87/ABS($AD$1010)))</f>
        <v>0.996182613829556</v>
      </c>
    </row>
    <row r="88" customFormat="false" ht="12.75" hidden="false" customHeight="false" outlineLevel="0" collapsed="false">
      <c r="A88" s="446"/>
      <c r="B88" s="451" t="n">
        <f aca="false">+[1]data1cf!A88</f>
        <v>-48689.1571911437</v>
      </c>
      <c r="C88" s="451" t="n">
        <f aca="false">+[1]data1cf!B88</f>
        <v>3617.20635159863</v>
      </c>
      <c r="D88" s="451" t="n">
        <f aca="false">+[1]data1cf!C88</f>
        <v>8384.72021264684</v>
      </c>
      <c r="E88" s="451" t="n">
        <f aca="false">+[1]data1cf!D88</f>
        <v>8354.77013863128</v>
      </c>
      <c r="F88" s="451" t="n">
        <f aca="false">+[1]data1cf!E88</f>
        <v>8335.50903575725</v>
      </c>
      <c r="G88" s="451" t="n">
        <f aca="false">+[1]data1cf!F88</f>
        <v>8359.67419946183</v>
      </c>
      <c r="H88" s="451" t="n">
        <f aca="false">+[1]data1cf!G88</f>
        <v>8224.48387594452</v>
      </c>
      <c r="I88" s="451" t="n">
        <f aca="false">+[1]data1cf!H88</f>
        <v>8203.32800198806</v>
      </c>
      <c r="J88" s="451" t="n">
        <f aca="false">+[1]data1cf!I88</f>
        <v>8333.50796373955</v>
      </c>
      <c r="K88" s="451" t="n">
        <f aca="false">+[1]data1cf!J88</f>
        <v>8510.36696076353</v>
      </c>
      <c r="L88" s="451" t="n">
        <f aca="false">+[1]data1cf!K88</f>
        <v>8593.27529425171</v>
      </c>
      <c r="M88" s="451" t="n">
        <f aca="false">+[1]data1cf!L88</f>
        <v>8727.46764486581</v>
      </c>
      <c r="N88" s="451" t="n">
        <f aca="false">+[1]data1cf!M88</f>
        <v>8844.14903559184</v>
      </c>
      <c r="O88" s="451" t="n">
        <f aca="false">+[1]data1cf!N88</f>
        <v>9011.97906812091</v>
      </c>
      <c r="P88" s="451" t="n">
        <f aca="false">+[1]data1cf!O88</f>
        <v>9915.93440248341</v>
      </c>
      <c r="Q88" s="451" t="n">
        <f aca="false">+[1]data1cf!P88</f>
        <v>10822.14612865</v>
      </c>
      <c r="R88" s="451" t="n">
        <f aca="false">+[1]data1cf!Q88</f>
        <v>9449.66877529228</v>
      </c>
      <c r="S88" s="451" t="n">
        <f aca="false">+[1]data1cf!R88</f>
        <v>8079.26973518657</v>
      </c>
      <c r="T88" s="451" t="n">
        <f aca="false">+[1]data1cf!S88</f>
        <v>8102.24968736798</v>
      </c>
      <c r="U88" s="451" t="n">
        <f aca="false">+[1]data1cf!T88</f>
        <v>8122.41372150729</v>
      </c>
      <c r="V88" s="451" t="n">
        <f aca="false">+[1]data1cf!U88</f>
        <v>7182.73019645976</v>
      </c>
      <c r="W88" s="451" t="n">
        <f aca="false">+[1]data1cf!V88</f>
        <v>0</v>
      </c>
      <c r="X88" s="451" t="n">
        <f aca="false">+[1]data1cf!W88</f>
        <v>0</v>
      </c>
      <c r="Y88" s="451" t="n">
        <f aca="false">+[1]data1cf!X88</f>
        <v>0</v>
      </c>
      <c r="Z88" s="451" t="n">
        <f aca="false">+[1]data1cf!Y88</f>
        <v>0</v>
      </c>
      <c r="AA88" s="451" t="n">
        <f aca="false">+[1]data1cf!Z88</f>
        <v>0</v>
      </c>
      <c r="AB88" s="451"/>
      <c r="AC88" s="452" t="n">
        <f aca="false">XNPV(0.1,B88:AA88,$B$1:$AA$1)</f>
        <v>19510.7549007219</v>
      </c>
      <c r="AD88" s="452" t="n">
        <f aca="false">SUMPRODUCT(B88:AA88,$B$1010:$AA$1010)</f>
        <v>43703.1870242298</v>
      </c>
      <c r="AE88" s="453" t="n">
        <f aca="false">SUMPRODUCT(B88:AA88,$B$1012:$AA$1012)</f>
        <v>32047.8410337293</v>
      </c>
      <c r="AF88" s="454" t="n">
        <f aca="false">XIRR(B88:AA88,$B$1:$AA$1)</f>
        <v>0.150795316598146</v>
      </c>
      <c r="AG88" s="455" t="n">
        <f aca="false">1-EXP(-(1/0.25)*(AD88/ABS($AD$1010)))</f>
        <v>0.999324926013038</v>
      </c>
    </row>
    <row r="89" customFormat="false" ht="12.75" hidden="false" customHeight="false" outlineLevel="0" collapsed="false">
      <c r="A89" s="446"/>
      <c r="B89" s="451" t="n">
        <f aca="false">+[1]data1cf!A89</f>
        <v>-62784.0128019744</v>
      </c>
      <c r="C89" s="451" t="n">
        <f aca="false">+[1]data1cf!B89</f>
        <v>741.59505216041</v>
      </c>
      <c r="D89" s="451" t="n">
        <f aca="false">+[1]data1cf!C89</f>
        <v>6904.33390174237</v>
      </c>
      <c r="E89" s="451" t="n">
        <f aca="false">+[1]data1cf!D89</f>
        <v>6869.84475059451</v>
      </c>
      <c r="F89" s="451" t="n">
        <f aca="false">+[1]data1cf!E89</f>
        <v>6849.26281583565</v>
      </c>
      <c r="G89" s="451" t="n">
        <f aca="false">+[1]data1cf!F89</f>
        <v>6873.72296063967</v>
      </c>
      <c r="H89" s="451" t="n">
        <f aca="false">+[1]data1cf!G89</f>
        <v>6714.99414233049</v>
      </c>
      <c r="I89" s="451" t="n">
        <f aca="false">+[1]data1cf!H89</f>
        <v>6692.36347897729</v>
      </c>
      <c r="J89" s="451" t="n">
        <f aca="false">+[1]data1cf!I89</f>
        <v>6865.01782520513</v>
      </c>
      <c r="K89" s="451" t="n">
        <f aca="false">+[1]data1cf!J89</f>
        <v>7086.92467363425</v>
      </c>
      <c r="L89" s="451" t="n">
        <f aca="false">+[1]data1cf!K89</f>
        <v>7209.99770051909</v>
      </c>
      <c r="M89" s="451" t="n">
        <f aca="false">+[1]data1cf!L89</f>
        <v>7388.27004129059</v>
      </c>
      <c r="N89" s="451" t="n">
        <f aca="false">+[1]data1cf!M89</f>
        <v>7544.11922832809</v>
      </c>
      <c r="O89" s="451" t="n">
        <f aca="false">+[1]data1cf!N89</f>
        <v>7755.00244701682</v>
      </c>
      <c r="P89" s="451" t="n">
        <f aca="false">+[1]data1cf!O89</f>
        <v>8937.44220095446</v>
      </c>
      <c r="Q89" s="451" t="n">
        <f aca="false">+[1]data1cf!P89</f>
        <v>10111.8799360201</v>
      </c>
      <c r="R89" s="451" t="n">
        <f aca="false">+[1]data1cf!Q89</f>
        <v>8348.15547343957</v>
      </c>
      <c r="S89" s="451" t="n">
        <f aca="false">+[1]data1cf!R89</f>
        <v>6587.29296611882</v>
      </c>
      <c r="T89" s="451" t="n">
        <f aca="false">+[1]data1cf!S89</f>
        <v>6623.3613715738</v>
      </c>
      <c r="U89" s="451" t="n">
        <f aca="false">+[1]data1cf!T89</f>
        <v>6655.99177061146</v>
      </c>
      <c r="V89" s="451" t="n">
        <f aca="false">+[1]data1cf!U89</f>
        <v>5451.11053686652</v>
      </c>
      <c r="W89" s="451" t="n">
        <f aca="false">+[1]data1cf!V89</f>
        <v>0</v>
      </c>
      <c r="X89" s="451" t="n">
        <f aca="false">+[1]data1cf!W89</f>
        <v>0</v>
      </c>
      <c r="Y89" s="451" t="n">
        <f aca="false">+[1]data1cf!X89</f>
        <v>0</v>
      </c>
      <c r="Z89" s="451" t="n">
        <f aca="false">+[1]data1cf!Y89</f>
        <v>0</v>
      </c>
      <c r="AA89" s="451" t="n">
        <f aca="false">+[1]data1cf!Z89</f>
        <v>0</v>
      </c>
      <c r="AB89" s="451"/>
      <c r="AC89" s="452" t="n">
        <f aca="false">XNPV(0.1,B89:AA89,$B$1:$AA$1)</f>
        <v>-7892.10331200628</v>
      </c>
      <c r="AD89" s="452" t="n">
        <f aca="false">SUMPRODUCT(B89:AA89,$B$1010:$AA$1010)</f>
        <v>12375.0792621939</v>
      </c>
      <c r="AE89" s="453" t="n">
        <f aca="false">SUMPRODUCT(B89:AA89,$B$1012:$AA$1012)</f>
        <v>2580.10084870125</v>
      </c>
      <c r="AF89" s="454" t="n">
        <f aca="false">XIRR(B89:AA89,$B$1:$AA$1)</f>
        <v>0.0829278341692866</v>
      </c>
      <c r="AG89" s="455" t="n">
        <f aca="false">1-EXP(-(1/0.25)*(AD89/ABS($AD$1010)))</f>
        <v>0.873470153577575</v>
      </c>
    </row>
    <row r="90" customFormat="false" ht="12.75" hidden="false" customHeight="false" outlineLevel="0" collapsed="false">
      <c r="A90" s="446"/>
      <c r="B90" s="451" t="n">
        <f aca="false">+[1]data1cf!A90</f>
        <v>-52910.9263309516</v>
      </c>
      <c r="C90" s="451" t="n">
        <f aca="false">+[1]data1cf!B90</f>
        <v>2755.88734434873</v>
      </c>
      <c r="D90" s="451" t="n">
        <f aca="false">+[1]data1cf!C90</f>
        <v>7941.30671378361</v>
      </c>
      <c r="E90" s="451" t="n">
        <f aca="false">+[1]data1cf!D90</f>
        <v>7909.99707027052</v>
      </c>
      <c r="F90" s="451" t="n">
        <f aca="false">+[1]data1cf!E90</f>
        <v>7890.34034452216</v>
      </c>
      <c r="G90" s="451" t="n">
        <f aca="false">+[1]data1cf!F90</f>
        <v>7914.59386259777</v>
      </c>
      <c r="H90" s="451" t="n">
        <f aca="false">+[1]data1cf!G90</f>
        <v>7772.35315888124</v>
      </c>
      <c r="I90" s="451" t="n">
        <f aca="false">+[1]data1cf!H90</f>
        <v>7750.75554784458</v>
      </c>
      <c r="J90" s="451" t="n">
        <f aca="false">+[1]data1cf!I90</f>
        <v>7893.65767224648</v>
      </c>
      <c r="K90" s="451" t="n">
        <f aca="false">+[1]data1cf!J90</f>
        <v>8084.00965097439</v>
      </c>
      <c r="L90" s="451" t="n">
        <f aca="false">+[1]data1cf!K90</f>
        <v>8178.94833566119</v>
      </c>
      <c r="M90" s="451" t="n">
        <f aca="false">+[1]data1cf!L90</f>
        <v>8326.34376882312</v>
      </c>
      <c r="N90" s="451" t="n">
        <f aca="false">+[1]data1cf!M90</f>
        <v>8454.75691461693</v>
      </c>
      <c r="O90" s="451" t="n">
        <f aca="false">+[1]data1cf!N90</f>
        <v>8635.4824756791</v>
      </c>
      <c r="P90" s="451" t="n">
        <f aca="false">+[1]data1cf!O90</f>
        <v>9622.85100425525</v>
      </c>
      <c r="Q90" s="451" t="n">
        <f aca="false">+[1]data1cf!P90</f>
        <v>10609.4032687097</v>
      </c>
      <c r="R90" s="451" t="n">
        <f aca="false">+[1]data1cf!Q90</f>
        <v>9119.73741641576</v>
      </c>
      <c r="S90" s="451" t="n">
        <f aca="false">+[1]data1cf!R90</f>
        <v>7632.38459816393</v>
      </c>
      <c r="T90" s="451" t="n">
        <f aca="false">+[1]data1cf!S90</f>
        <v>7659.28487628863</v>
      </c>
      <c r="U90" s="451" t="n">
        <f aca="false">+[1]data1cf!T90</f>
        <v>7683.18290501907</v>
      </c>
      <c r="V90" s="451" t="n">
        <f aca="false">+[1]data1cf!U90</f>
        <v>6664.06589491566</v>
      </c>
      <c r="W90" s="451" t="n">
        <f aca="false">+[1]data1cf!V90</f>
        <v>0</v>
      </c>
      <c r="X90" s="451" t="n">
        <f aca="false">+[1]data1cf!W90</f>
        <v>0</v>
      </c>
      <c r="Y90" s="451" t="n">
        <f aca="false">+[1]data1cf!X90</f>
        <v>0</v>
      </c>
      <c r="Z90" s="451" t="n">
        <f aca="false">+[1]data1cf!Y90</f>
        <v>0</v>
      </c>
      <c r="AA90" s="451" t="n">
        <f aca="false">+[1]data1cf!Z90</f>
        <v>0</v>
      </c>
      <c r="AB90" s="451"/>
      <c r="AC90" s="452" t="n">
        <f aca="false">XNPV(0.1,B90:AA90,$B$1:$AA$1)</f>
        <v>11302.8991880227</v>
      </c>
      <c r="AD90" s="452" t="n">
        <f aca="false">SUMPRODUCT(B90:AA90,$B$1010:$AA$1010)</f>
        <v>34319.6188480004</v>
      </c>
      <c r="AE90" s="453" t="n">
        <f aca="false">SUMPRODUCT(B90:AA90,$B$1012:$AA$1012)</f>
        <v>23221.5004476339</v>
      </c>
      <c r="AF90" s="454" t="n">
        <f aca="false">XIRR(B90:AA90,$B$1:$AA$1)</f>
        <v>0.127617547440408</v>
      </c>
      <c r="AG90" s="455" t="n">
        <f aca="false">1-EXP(-(1/0.25)*(AD90/ABS($AD$1010)))</f>
        <v>0.996763128435897</v>
      </c>
    </row>
    <row r="91" customFormat="false" ht="12.75" hidden="false" customHeight="false" outlineLevel="0" collapsed="false">
      <c r="A91" s="446"/>
      <c r="B91" s="451" t="n">
        <f aca="false">+[1]data1cf!A91</f>
        <v>-66607.3228430598</v>
      </c>
      <c r="C91" s="451" t="n">
        <f aca="false">+[1]data1cf!B91</f>
        <v>-38.4309274568041</v>
      </c>
      <c r="D91" s="451" t="n">
        <f aca="false">+[1]data1cf!C91</f>
        <v>6502.77066452712</v>
      </c>
      <c r="E91" s="451" t="n">
        <f aca="false">+[1]data1cf!D91</f>
        <v>6467.05026279708</v>
      </c>
      <c r="F91" s="451" t="n">
        <f aca="false">+[1]data1cf!E91</f>
        <v>6446.11004484981</v>
      </c>
      <c r="G91" s="451" t="n">
        <f aca="false">+[1]data1cf!F91</f>
        <v>6470.65020496088</v>
      </c>
      <c r="H91" s="451" t="n">
        <f aca="false">+[1]data1cf!G91</f>
        <v>6305.53643557631</v>
      </c>
      <c r="I91" s="451" t="n">
        <f aca="false">+[1]data1cf!H91</f>
        <v>6282.50572718083</v>
      </c>
      <c r="J91" s="451" t="n">
        <f aca="false">+[1]data1cf!I91</f>
        <v>6466.68149265134</v>
      </c>
      <c r="K91" s="451" t="n">
        <f aca="false">+[1]data1cf!J91</f>
        <v>6700.80782791748</v>
      </c>
      <c r="L91" s="451" t="n">
        <f aca="false">+[1]data1cf!K91</f>
        <v>6834.77575715541</v>
      </c>
      <c r="M91" s="451" t="n">
        <f aca="false">+[1]data1cf!L91</f>
        <v>7025.00504687571</v>
      </c>
      <c r="N91" s="451" t="n">
        <f aca="false">+[1]data1cf!M91</f>
        <v>7191.47872224142</v>
      </c>
      <c r="O91" s="451" t="n">
        <f aca="false">+[1]data1cf!N91</f>
        <v>7414.04036343334</v>
      </c>
      <c r="P91" s="451" t="n">
        <f aca="false">+[1]data1cf!O91</f>
        <v>8672.02060583327</v>
      </c>
      <c r="Q91" s="451" t="n">
        <f aca="false">+[1]data1cf!P91</f>
        <v>9919.21617690797</v>
      </c>
      <c r="R91" s="451" t="n">
        <f aca="false">+[1]data1cf!Q91</f>
        <v>8049.36370262308</v>
      </c>
      <c r="S91" s="451" t="n">
        <f aca="false">+[1]data1cf!R91</f>
        <v>6182.58575096582</v>
      </c>
      <c r="T91" s="451" t="n">
        <f aca="false">+[1]data1cf!S91</f>
        <v>6222.20447408314</v>
      </c>
      <c r="U91" s="451" t="n">
        <f aca="false">+[1]data1cf!T91</f>
        <v>6258.21644576033</v>
      </c>
      <c r="V91" s="451" t="n">
        <f aca="false">+[1]data1cf!U91</f>
        <v>4981.39881972234</v>
      </c>
      <c r="W91" s="451" t="n">
        <f aca="false">+[1]data1cf!V91</f>
        <v>0</v>
      </c>
      <c r="X91" s="451" t="n">
        <f aca="false">+[1]data1cf!W91</f>
        <v>0</v>
      </c>
      <c r="Y91" s="451" t="n">
        <f aca="false">+[1]data1cf!X91</f>
        <v>0</v>
      </c>
      <c r="Z91" s="451" t="n">
        <f aca="false">+[1]data1cf!Y91</f>
        <v>0</v>
      </c>
      <c r="AA91" s="451" t="n">
        <f aca="false">+[1]data1cf!Z91</f>
        <v>0</v>
      </c>
      <c r="AB91" s="451"/>
      <c r="AC91" s="452" t="n">
        <f aca="false">XNPV(0.1,B91:AA91,$B$1:$AA$1)</f>
        <v>-15325.2850239678</v>
      </c>
      <c r="AD91" s="452" t="n">
        <f aca="false">SUMPRODUCT(B91:AA91,$B$1010:$AA$1010)</f>
        <v>3877.15120376386</v>
      </c>
      <c r="AE91" s="453" t="n">
        <f aca="false">SUMPRODUCT(B91:AA91,$B$1012:$AA$1012)</f>
        <v>-5413.19188506343</v>
      </c>
      <c r="AF91" s="454" t="n">
        <f aca="false">XIRR(B91:AA91,$B$1:$AA$1)</f>
        <v>0.0681150086903924</v>
      </c>
      <c r="AG91" s="455" t="n">
        <f aca="false">1-EXP(-(1/0.25)*(AD91/ABS($AD$1010)))</f>
        <v>0.476743971202438</v>
      </c>
    </row>
    <row r="92" customFormat="false" ht="12.75" hidden="false" customHeight="false" outlineLevel="0" collapsed="false">
      <c r="A92" s="446"/>
      <c r="B92" s="451" t="n">
        <f aca="false">+[1]data1cf!A92</f>
        <v>-51427.4821834763</v>
      </c>
      <c r="C92" s="451" t="n">
        <f aca="false">+[1]data1cf!B92</f>
        <v>3058.53739415046</v>
      </c>
      <c r="D92" s="451" t="n">
        <f aca="false">+[1]data1cf!C92</f>
        <v>8097.11323422971</v>
      </c>
      <c r="E92" s="451" t="n">
        <f aca="false">+[1]data1cf!D92</f>
        <v>8066.28131589472</v>
      </c>
      <c r="F92" s="451" t="n">
        <f aca="false">+[1]data1cf!E92</f>
        <v>8046.76360400954</v>
      </c>
      <c r="G92" s="451" t="n">
        <f aca="false">+[1]data1cf!F92</f>
        <v>8070.98607614912</v>
      </c>
      <c r="H92" s="451" t="n">
        <f aca="false">+[1]data1cf!G92</f>
        <v>7931.22273320189</v>
      </c>
      <c r="I92" s="451" t="n">
        <f aca="false">+[1]data1cf!H92</f>
        <v>7909.78033962613</v>
      </c>
      <c r="J92" s="451" t="n">
        <f aca="false">+[1]data1cf!I92</f>
        <v>8048.21215380925</v>
      </c>
      <c r="K92" s="451" t="n">
        <f aca="false">+[1]data1cf!J92</f>
        <v>8233.8229721189</v>
      </c>
      <c r="L92" s="451" t="n">
        <f aca="false">+[1]data1cf!K92</f>
        <v>8324.53443511578</v>
      </c>
      <c r="M92" s="451" t="n">
        <f aca="false">+[1]data1cf!L92</f>
        <v>8467.29057254987</v>
      </c>
      <c r="N92" s="451" t="n">
        <f aca="false">+[1]data1cf!M92</f>
        <v>8591.58141728491</v>
      </c>
      <c r="O92" s="451" t="n">
        <f aca="false">+[1]data1cf!N92</f>
        <v>8767.77575086933</v>
      </c>
      <c r="P92" s="451" t="n">
        <f aca="false">+[1]data1cf!O92</f>
        <v>9725.83457285548</v>
      </c>
      <c r="Q92" s="451" t="n">
        <f aca="false">+[1]data1cf!P92</f>
        <v>10684.1567997638</v>
      </c>
      <c r="R92" s="451" t="n">
        <f aca="false">+[1]data1cf!Q92</f>
        <v>9235.66861188995</v>
      </c>
      <c r="S92" s="451" t="n">
        <f aca="false">+[1]data1cf!R92</f>
        <v>7789.41098192781</v>
      </c>
      <c r="T92" s="451" t="n">
        <f aca="false">+[1]data1cf!S92</f>
        <v>7814.93373693739</v>
      </c>
      <c r="U92" s="451" t="n">
        <f aca="false">+[1]data1cf!T92</f>
        <v>7837.519715615</v>
      </c>
      <c r="V92" s="451" t="n">
        <f aca="false">+[1]data1cf!U92</f>
        <v>6846.31402292792</v>
      </c>
      <c r="W92" s="451" t="n">
        <f aca="false">+[1]data1cf!V92</f>
        <v>0</v>
      </c>
      <c r="X92" s="451" t="n">
        <f aca="false">+[1]data1cf!W92</f>
        <v>0</v>
      </c>
      <c r="Y92" s="451" t="n">
        <f aca="false">+[1]data1cf!X92</f>
        <v>0</v>
      </c>
      <c r="Z92" s="451" t="n">
        <f aca="false">+[1]data1cf!Y92</f>
        <v>0</v>
      </c>
      <c r="AA92" s="451" t="n">
        <f aca="false">+[1]data1cf!Z92</f>
        <v>0</v>
      </c>
      <c r="AB92" s="451"/>
      <c r="AC92" s="452" t="n">
        <f aca="false">XNPV(0.1,B92:AA92,$B$1:$AA$1)</f>
        <v>14186.9734036204</v>
      </c>
      <c r="AD92" s="452" t="n">
        <f aca="false">SUMPRODUCT(B92:AA92,$B$1010:$AA$1010)</f>
        <v>37616.8146046819</v>
      </c>
      <c r="AE92" s="453" t="n">
        <f aca="false">SUMPRODUCT(B92:AA92,$B$1012:$AA$1012)</f>
        <v>26322.8977179412</v>
      </c>
      <c r="AF92" s="454" t="n">
        <f aca="false">XIRR(B92:AA92,$B$1:$AA$1)</f>
        <v>0.135414616753128</v>
      </c>
      <c r="AG92" s="455" t="n">
        <f aca="false">1-EXP(-(1/0.25)*(AD92/ABS($AD$1010)))</f>
        <v>0.998133984519039</v>
      </c>
    </row>
    <row r="93" customFormat="false" ht="12.75" hidden="false" customHeight="false" outlineLevel="0" collapsed="false">
      <c r="A93" s="446"/>
      <c r="B93" s="451" t="n">
        <f aca="false">+[1]data1cf!A93</f>
        <v>-54966.3056740064</v>
      </c>
      <c r="C93" s="451" t="n">
        <f aca="false">+[1]data1cf!B93</f>
        <v>2336.55193384772</v>
      </c>
      <c r="D93" s="451" t="n">
        <f aca="false">+[1]data1cf!C93</f>
        <v>7725.42969260744</v>
      </c>
      <c r="E93" s="451" t="n">
        <f aca="false">+[1]data1cf!D93</f>
        <v>7693.45813913008</v>
      </c>
      <c r="F93" s="451" t="n">
        <f aca="false">+[1]data1cf!E93</f>
        <v>7673.608803351</v>
      </c>
      <c r="G93" s="451" t="n">
        <f aca="false">+[1]data1cf!F93</f>
        <v>7697.90533698317</v>
      </c>
      <c r="H93" s="451" t="n">
        <f aca="false">+[1]data1cf!G93</f>
        <v>7552.23213723419</v>
      </c>
      <c r="I93" s="451" t="n">
        <f aca="false">+[1]data1cf!H93</f>
        <v>7530.41946534519</v>
      </c>
      <c r="J93" s="451" t="n">
        <f aca="false">+[1]data1cf!I93</f>
        <v>7679.51540789407</v>
      </c>
      <c r="K93" s="451" t="n">
        <f aca="false">+[1]data1cf!J93</f>
        <v>7876.43648004045</v>
      </c>
      <c r="L93" s="451" t="n">
        <f aca="false">+[1]data1cf!K93</f>
        <v>7977.23217266027</v>
      </c>
      <c r="M93" s="451" t="n">
        <f aca="false">+[1]data1cf!L93</f>
        <v>8131.05556107859</v>
      </c>
      <c r="N93" s="451" t="n">
        <f aca="false">+[1]data1cf!M93</f>
        <v>8265.1803424985</v>
      </c>
      <c r="O93" s="451" t="n">
        <f aca="false">+[1]data1cf!N93</f>
        <v>8452.1841253409</v>
      </c>
      <c r="P93" s="451" t="n">
        <f aca="false">+[1]data1cf!O93</f>
        <v>9480.16258559437</v>
      </c>
      <c r="Q93" s="451" t="n">
        <f aca="false">+[1]data1cf!P93</f>
        <v>10505.8288511556</v>
      </c>
      <c r="R93" s="451" t="n">
        <f aca="false">+[1]data1cf!Q93</f>
        <v>8959.1094717784</v>
      </c>
      <c r="S93" s="451" t="n">
        <f aca="false">+[1]data1cf!R93</f>
        <v>7414.81740087365</v>
      </c>
      <c r="T93" s="451" t="n">
        <f aca="false">+[1]data1cf!S93</f>
        <v>7443.6262999331</v>
      </c>
      <c r="U93" s="451" t="n">
        <f aca="false">+[1]data1cf!T93</f>
        <v>7469.34223369233</v>
      </c>
      <c r="V93" s="451" t="n">
        <f aca="false">+[1]data1cf!U93</f>
        <v>6411.55282371972</v>
      </c>
      <c r="W93" s="451" t="n">
        <f aca="false">+[1]data1cf!V93</f>
        <v>0</v>
      </c>
      <c r="X93" s="451" t="n">
        <f aca="false">+[1]data1cf!W93</f>
        <v>0</v>
      </c>
      <c r="Y93" s="451" t="n">
        <f aca="false">+[1]data1cf!X93</f>
        <v>0</v>
      </c>
      <c r="Z93" s="451" t="n">
        <f aca="false">+[1]data1cf!Y93</f>
        <v>0</v>
      </c>
      <c r="AA93" s="451" t="n">
        <f aca="false">+[1]data1cf!Z93</f>
        <v>0</v>
      </c>
      <c r="AB93" s="451"/>
      <c r="AC93" s="452" t="n">
        <f aca="false">XNPV(0.1,B93:AA93,$B$1:$AA$1)</f>
        <v>7306.88317578192</v>
      </c>
      <c r="AD93" s="452" t="n">
        <f aca="false">SUMPRODUCT(B93:AA93,$B$1010:$AA$1010)</f>
        <v>29751.2041491223</v>
      </c>
      <c r="AE93" s="453" t="n">
        <f aca="false">SUMPRODUCT(B93:AA93,$B$1012:$AA$1012)</f>
        <v>18924.3734578213</v>
      </c>
      <c r="AF93" s="454" t="n">
        <f aca="false">XIRR(B93:AA93,$B$1:$AA$1)</f>
        <v>0.117357251875792</v>
      </c>
      <c r="AG93" s="455" t="n">
        <f aca="false">1-EXP(-(1/0.25)*(AD93/ABS($AD$1010)))</f>
        <v>0.993056760999336</v>
      </c>
    </row>
    <row r="94" customFormat="false" ht="12.75" hidden="false" customHeight="false" outlineLevel="0" collapsed="false">
      <c r="A94" s="446"/>
      <c r="B94" s="451" t="n">
        <f aca="false">+[1]data1cf!A94</f>
        <v>-65978.4206062008</v>
      </c>
      <c r="C94" s="451" t="n">
        <f aca="false">+[1]data1cf!B94</f>
        <v>89.8767635538279</v>
      </c>
      <c r="D94" s="451" t="n">
        <f aca="false">+[1]data1cf!C94</f>
        <v>6568.82442825833</v>
      </c>
      <c r="E94" s="451" t="n">
        <f aca="false">+[1]data1cf!D94</f>
        <v>6533.30655685853</v>
      </c>
      <c r="F94" s="451" t="n">
        <f aca="false">+[1]data1cf!E94</f>
        <v>6512.42527347222</v>
      </c>
      <c r="G94" s="451" t="n">
        <f aca="false">+[1]data1cf!F94</f>
        <v>6536.95227174051</v>
      </c>
      <c r="H94" s="451" t="n">
        <f aca="false">+[1]data1cf!G94</f>
        <v>6372.88877292528</v>
      </c>
      <c r="I94" s="451" t="n">
        <f aca="false">+[1]data1cf!H94</f>
        <v>6349.92386856324</v>
      </c>
      <c r="J94" s="451" t="n">
        <f aca="false">+[1]data1cf!I94</f>
        <v>6532.20445779757</v>
      </c>
      <c r="K94" s="451" t="n">
        <f aca="false">+[1]data1cf!J94</f>
        <v>6764.32079059923</v>
      </c>
      <c r="L94" s="451" t="n">
        <f aca="false">+[1]data1cf!K94</f>
        <v>6896.49660034212</v>
      </c>
      <c r="M94" s="451" t="n">
        <f aca="false">+[1]data1cf!L94</f>
        <v>7084.75907286499</v>
      </c>
      <c r="N94" s="451" t="n">
        <f aca="false">+[1]data1cf!M94</f>
        <v>7249.48510956073</v>
      </c>
      <c r="O94" s="451" t="n">
        <f aca="false">+[1]data1cf!N94</f>
        <v>7470.12574880505</v>
      </c>
      <c r="P94" s="451" t="n">
        <f aca="false">+[1]data1cf!O94</f>
        <v>8715.68021833884</v>
      </c>
      <c r="Q94" s="451" t="n">
        <f aca="false">+[1]data1cf!P94</f>
        <v>9950.90773939315</v>
      </c>
      <c r="R94" s="451" t="n">
        <f aca="false">+[1]data1cf!Q94</f>
        <v>8098.51242741974</v>
      </c>
      <c r="S94" s="451" t="n">
        <f aca="false">+[1]data1cf!R94</f>
        <v>6249.15667253578</v>
      </c>
      <c r="T94" s="451" t="n">
        <f aca="false">+[1]data1cf!S94</f>
        <v>6288.19139835876</v>
      </c>
      <c r="U94" s="451" t="n">
        <f aca="false">+[1]data1cf!T94</f>
        <v>6323.64712987383</v>
      </c>
      <c r="V94" s="451" t="n">
        <f aca="false">+[1]data1cf!U94</f>
        <v>5058.66243329699</v>
      </c>
      <c r="W94" s="451" t="n">
        <f aca="false">+[1]data1cf!V94</f>
        <v>0</v>
      </c>
      <c r="X94" s="451" t="n">
        <f aca="false">+[1]data1cf!W94</f>
        <v>0</v>
      </c>
      <c r="Y94" s="451" t="n">
        <f aca="false">+[1]data1cf!X94</f>
        <v>0</v>
      </c>
      <c r="Z94" s="451" t="n">
        <f aca="false">+[1]data1cf!Y94</f>
        <v>0</v>
      </c>
      <c r="AA94" s="451" t="n">
        <f aca="false">+[1]data1cf!Z94</f>
        <v>0</v>
      </c>
      <c r="AB94" s="451"/>
      <c r="AC94" s="452" t="n">
        <f aca="false">XNPV(0.1,B94:AA94,$B$1:$AA$1)</f>
        <v>-14102.5893609436</v>
      </c>
      <c r="AD94" s="452" t="n">
        <f aca="false">SUMPRODUCT(B94:AA94,$B$1010:$AA$1010)</f>
        <v>5274.98865539156</v>
      </c>
      <c r="AE94" s="453" t="n">
        <f aca="false">SUMPRODUCT(B94:AA94,$B$1012:$AA$1012)</f>
        <v>-4098.36268572751</v>
      </c>
      <c r="AF94" s="454" t="n">
        <f aca="false">XIRR(B94:AA94,$B$1:$AA$1)</f>
        <v>0.0704784478990756</v>
      </c>
      <c r="AG94" s="455" t="n">
        <f aca="false">1-EXP(-(1/0.25)*(AD94/ABS($AD$1010)))</f>
        <v>0.585712627283267</v>
      </c>
    </row>
    <row r="95" customFormat="false" ht="12.75" hidden="false" customHeight="false" outlineLevel="0" collapsed="false">
      <c r="A95" s="446"/>
      <c r="B95" s="451" t="n">
        <f aca="false">+[1]data1cf!A95</f>
        <v>-57675.3998228999</v>
      </c>
      <c r="C95" s="451" t="n">
        <f aca="false">+[1]data1cf!B95</f>
        <v>1783.8466092317</v>
      </c>
      <c r="D95" s="451" t="n">
        <f aca="false">+[1]data1cf!C95</f>
        <v>7440.89283719677</v>
      </c>
      <c r="E95" s="451" t="n">
        <f aca="false">+[1]data1cf!D95</f>
        <v>7408.04885283823</v>
      </c>
      <c r="F95" s="451" t="n">
        <f aca="false">+[1]data1cf!E95</f>
        <v>7387.94564727646</v>
      </c>
      <c r="G95" s="451" t="n">
        <f aca="false">+[1]data1cf!F95</f>
        <v>7412.29887759236</v>
      </c>
      <c r="H95" s="451" t="n">
        <f aca="false">+[1]data1cf!G95</f>
        <v>7262.10147410015</v>
      </c>
      <c r="I95" s="451" t="n">
        <f aca="false">+[1]data1cf!H95</f>
        <v>7240.00534110765</v>
      </c>
      <c r="J95" s="451" t="n">
        <f aca="false">+[1]data1cf!I95</f>
        <v>7397.26504990143</v>
      </c>
      <c r="K95" s="451" t="n">
        <f aca="false">+[1]data1cf!J95</f>
        <v>7602.84452012096</v>
      </c>
      <c r="L95" s="451" t="n">
        <f aca="false">+[1]data1cf!K95</f>
        <v>7711.36004605284</v>
      </c>
      <c r="M95" s="451" t="n">
        <f aca="false">+[1]data1cf!L95</f>
        <v>7873.65580529321</v>
      </c>
      <c r="N95" s="451" t="n">
        <f aca="false">+[1]data1cf!M95</f>
        <v>8015.30881195661</v>
      </c>
      <c r="O95" s="451" t="n">
        <f aca="false">+[1]data1cf!N95</f>
        <v>8210.58760931045</v>
      </c>
      <c r="P95" s="451" t="n">
        <f aca="false">+[1]data1cf!O95</f>
        <v>9292.09201778642</v>
      </c>
      <c r="Q95" s="451" t="n">
        <f aca="false">+[1]data1cf!P95</f>
        <v>10369.3125192584</v>
      </c>
      <c r="R95" s="451" t="n">
        <f aca="false">+[1]data1cf!Q95</f>
        <v>8747.39369948737</v>
      </c>
      <c r="S95" s="451" t="n">
        <f aca="false">+[1]data1cf!R95</f>
        <v>7128.05280767977</v>
      </c>
      <c r="T95" s="451" t="n">
        <f aca="false">+[1]data1cf!S95</f>
        <v>7159.37736586766</v>
      </c>
      <c r="U95" s="451" t="n">
        <f aca="false">+[1]data1cf!T95</f>
        <v>7187.48939059344</v>
      </c>
      <c r="V95" s="451" t="n">
        <f aca="false">+[1]data1cf!U95</f>
        <v>6078.727797523</v>
      </c>
      <c r="W95" s="451" t="n">
        <f aca="false">+[1]data1cf!V95</f>
        <v>0</v>
      </c>
      <c r="X95" s="451" t="n">
        <f aca="false">+[1]data1cf!W95</f>
        <v>0</v>
      </c>
      <c r="Y95" s="451" t="n">
        <f aca="false">+[1]data1cf!X95</f>
        <v>0</v>
      </c>
      <c r="Z95" s="451" t="n">
        <f aca="false">+[1]data1cf!Y95</f>
        <v>0</v>
      </c>
      <c r="AA95" s="451" t="n">
        <f aca="false">+[1]data1cf!Z95</f>
        <v>0</v>
      </c>
      <c r="AB95" s="451"/>
      <c r="AC95" s="452" t="n">
        <f aca="false">XNPV(0.1,B95:AA95,$B$1:$AA$1)</f>
        <v>2039.93153776614</v>
      </c>
      <c r="AD95" s="452" t="n">
        <f aca="false">SUMPRODUCT(B95:AA95,$B$1010:$AA$1010)</f>
        <v>23729.8020306912</v>
      </c>
      <c r="AE95" s="453" t="n">
        <f aca="false">SUMPRODUCT(B95:AA95,$B$1012:$AA$1012)</f>
        <v>13260.5422898716</v>
      </c>
      <c r="AF95" s="454" t="n">
        <f aca="false">XIRR(B95:AA95,$B$1:$AA$1)</f>
        <v>0.104680259905929</v>
      </c>
      <c r="AG95" s="455" t="n">
        <f aca="false">1-EXP(-(1/0.25)*(AD95/ABS($AD$1010)))</f>
        <v>0.981014920735197</v>
      </c>
    </row>
    <row r="96" customFormat="false" ht="12.75" hidden="false" customHeight="false" outlineLevel="0" collapsed="false">
      <c r="A96" s="446"/>
      <c r="B96" s="451" t="n">
        <f aca="false">+[1]data1cf!A96</f>
        <v>-65085.486243118</v>
      </c>
      <c r="C96" s="451" t="n">
        <f aca="false">+[1]data1cf!B96</f>
        <v>272.051892908412</v>
      </c>
      <c r="D96" s="451" t="n">
        <f aca="false">+[1]data1cf!C96</f>
        <v>6662.60955413281</v>
      </c>
      <c r="E96" s="451" t="n">
        <f aca="false">+[1]data1cf!D96</f>
        <v>6627.37924140401</v>
      </c>
      <c r="F96" s="451" t="n">
        <f aca="false">+[1]data1cf!E96</f>
        <v>6606.58163508474</v>
      </c>
      <c r="G96" s="451" t="n">
        <f aca="false">+[1]data1cf!F96</f>
        <v>6631.08994577176</v>
      </c>
      <c r="H96" s="451" t="n">
        <f aca="false">+[1]data1cf!G96</f>
        <v>6468.51765278616</v>
      </c>
      <c r="I96" s="451" t="n">
        <f aca="false">+[1]data1cf!H96</f>
        <v>6445.64617897547</v>
      </c>
      <c r="J96" s="451" t="n">
        <f aca="false">+[1]data1cf!I96</f>
        <v>6625.23593983262</v>
      </c>
      <c r="K96" s="451" t="n">
        <f aca="false">+[1]data1cf!J96</f>
        <v>6854.49841051513</v>
      </c>
      <c r="L96" s="451" t="n">
        <f aca="false">+[1]data1cf!K96</f>
        <v>6984.12971495006</v>
      </c>
      <c r="M96" s="451" t="n">
        <f aca="false">+[1]data1cf!L96</f>
        <v>7169.59964109838</v>
      </c>
      <c r="N96" s="451" t="n">
        <f aca="false">+[1]data1cf!M96</f>
        <v>7331.8443277031</v>
      </c>
      <c r="O96" s="451" t="n">
        <f aca="false">+[1]data1cf!N96</f>
        <v>7549.75747044631</v>
      </c>
      <c r="P96" s="451" t="n">
        <f aca="false">+[1]data1cf!O96</f>
        <v>8777.66945291335</v>
      </c>
      <c r="Q96" s="451" t="n">
        <f aca="false">+[1]data1cf!P96</f>
        <v>9995.90437560188</v>
      </c>
      <c r="R96" s="451" t="n">
        <f aca="false">+[1]data1cf!Q96</f>
        <v>8168.29526917238</v>
      </c>
      <c r="S96" s="451" t="n">
        <f aca="false">+[1]data1cf!R96</f>
        <v>6343.67607470674</v>
      </c>
      <c r="T96" s="451" t="n">
        <f aca="false">+[1]data1cf!S96</f>
        <v>6381.88162355833</v>
      </c>
      <c r="U96" s="451" t="n">
        <f aca="false">+[1]data1cf!T96</f>
        <v>6416.54758851545</v>
      </c>
      <c r="V96" s="451" t="n">
        <f aca="false">+[1]data1cf!U96</f>
        <v>5168.36364205953</v>
      </c>
      <c r="W96" s="451" t="n">
        <f aca="false">+[1]data1cf!V96</f>
        <v>0</v>
      </c>
      <c r="X96" s="451" t="n">
        <f aca="false">+[1]data1cf!W96</f>
        <v>0</v>
      </c>
      <c r="Y96" s="451" t="n">
        <f aca="false">+[1]data1cf!X96</f>
        <v>0</v>
      </c>
      <c r="Z96" s="451" t="n">
        <f aca="false">+[1]data1cf!Y96</f>
        <v>0</v>
      </c>
      <c r="AA96" s="451" t="n">
        <f aca="false">+[1]data1cf!Z96</f>
        <v>0</v>
      </c>
      <c r="AB96" s="451"/>
      <c r="AC96" s="452" t="n">
        <f aca="false">XNPV(0.1,B96:AA96,$B$1:$AA$1)</f>
        <v>-12366.5691830549</v>
      </c>
      <c r="AD96" s="452" t="n">
        <f aca="false">SUMPRODUCT(B96:AA96,$B$1010:$AA$1010)</f>
        <v>7259.68042687639</v>
      </c>
      <c r="AE96" s="453" t="n">
        <f aca="false">SUMPRODUCT(B96:AA96,$B$1012:$AA$1012)</f>
        <v>-2231.52853430932</v>
      </c>
      <c r="AF96" s="454" t="n">
        <f aca="false">XIRR(B96:AA96,$B$1:$AA$1)</f>
        <v>0.0738814097295308</v>
      </c>
      <c r="AG96" s="455" t="n">
        <f aca="false">1-EXP(-(1/0.25)*(AD96/ABS($AD$1010)))</f>
        <v>0.702619075476909</v>
      </c>
    </row>
    <row r="97" customFormat="false" ht="12.75" hidden="false" customHeight="false" outlineLevel="0" collapsed="false">
      <c r="A97" s="446"/>
      <c r="B97" s="451" t="n">
        <f aca="false">+[1]data1cf!A97</f>
        <v>-62893.3628187419</v>
      </c>
      <c r="C97" s="451" t="n">
        <f aca="false">+[1]data1cf!B97</f>
        <v>719.285625764505</v>
      </c>
      <c r="D97" s="451" t="n">
        <f aca="false">+[1]data1cf!C97</f>
        <v>6892.84884134945</v>
      </c>
      <c r="E97" s="451" t="n">
        <f aca="false">+[1]data1cf!D97</f>
        <v>6858.32447535625</v>
      </c>
      <c r="F97" s="451" t="n">
        <f aca="false">+[1]data1cf!E97</f>
        <v>6837.7322933843</v>
      </c>
      <c r="G97" s="451" t="n">
        <f aca="false">+[1]data1cf!F97</f>
        <v>6862.1947266962</v>
      </c>
      <c r="H97" s="451" t="n">
        <f aca="false">+[1]data1cf!G97</f>
        <v>6703.28329319243</v>
      </c>
      <c r="I97" s="451" t="n">
        <f aca="false">+[1]data1cf!H97</f>
        <v>6680.64118820053</v>
      </c>
      <c r="J97" s="451" t="n">
        <f aca="false">+[1]data1cf!I97</f>
        <v>6853.62505711262</v>
      </c>
      <c r="K97" s="451" t="n">
        <f aca="false">+[1]data1cf!J97</f>
        <v>7075.88139357073</v>
      </c>
      <c r="L97" s="451" t="n">
        <f aca="false">+[1]data1cf!K97</f>
        <v>7199.26602420787</v>
      </c>
      <c r="M97" s="451" t="n">
        <f aca="false">+[1]data1cf!L97</f>
        <v>7377.88034419475</v>
      </c>
      <c r="N97" s="451" t="n">
        <f aca="false">+[1]data1cf!M97</f>
        <v>7534.03340090653</v>
      </c>
      <c r="O97" s="451" t="n">
        <f aca="false">+[1]data1cf!N97</f>
        <v>7745.25063271028</v>
      </c>
      <c r="P97" s="451" t="n">
        <f aca="false">+[1]data1cf!O97</f>
        <v>8929.85091079879</v>
      </c>
      <c r="Q97" s="451" t="n">
        <f aca="false">+[1]data1cf!P97</f>
        <v>10106.3695837173</v>
      </c>
      <c r="R97" s="451" t="n">
        <f aca="false">+[1]data1cf!Q97</f>
        <v>8339.60976702347</v>
      </c>
      <c r="S97" s="451" t="n">
        <f aca="false">+[1]data1cf!R97</f>
        <v>6575.71798520247</v>
      </c>
      <c r="T97" s="451" t="n">
        <f aca="false">+[1]data1cf!S97</f>
        <v>6611.88793285301</v>
      </c>
      <c r="U97" s="451" t="n">
        <f aca="false">+[1]data1cf!T97</f>
        <v>6644.61504783075</v>
      </c>
      <c r="V97" s="451" t="n">
        <f aca="false">+[1]data1cf!U97</f>
        <v>5437.67637024291</v>
      </c>
      <c r="W97" s="451" t="n">
        <f aca="false">+[1]data1cf!V97</f>
        <v>0</v>
      </c>
      <c r="X97" s="451" t="n">
        <f aca="false">+[1]data1cf!W97</f>
        <v>0</v>
      </c>
      <c r="Y97" s="451" t="n">
        <f aca="false">+[1]data1cf!X97</f>
        <v>0</v>
      </c>
      <c r="Z97" s="451" t="n">
        <f aca="false">+[1]data1cf!Y97</f>
        <v>0</v>
      </c>
      <c r="AA97" s="451" t="n">
        <f aca="false">+[1]data1cf!Z97</f>
        <v>0</v>
      </c>
      <c r="AB97" s="451"/>
      <c r="AC97" s="452" t="n">
        <f aca="false">XNPV(0.1,B97:AA97,$B$1:$AA$1)</f>
        <v>-8104.69882116059</v>
      </c>
      <c r="AD97" s="452" t="n">
        <f aca="false">SUMPRODUCT(B97:AA97,$B$1010:$AA$1010)</f>
        <v>12132.031074709</v>
      </c>
      <c r="AE97" s="453" t="n">
        <f aca="false">SUMPRODUCT(B97:AA97,$B$1012:$AA$1012)</f>
        <v>2351.48567361146</v>
      </c>
      <c r="AF97" s="454" t="n">
        <f aca="false">XIRR(B97:AA97,$B$1:$AA$1)</f>
        <v>0.0824884787271867</v>
      </c>
      <c r="AG97" s="455" t="n">
        <f aca="false">1-EXP(-(1/0.25)*(AD97/ABS($AD$1010)))</f>
        <v>0.868227122674091</v>
      </c>
    </row>
    <row r="98" customFormat="false" ht="12.75" hidden="false" customHeight="false" outlineLevel="0" collapsed="false">
      <c r="A98" s="446"/>
      <c r="B98" s="451" t="n">
        <f aca="false">+[1]data1cf!A98</f>
        <v>-59966.2494474853</v>
      </c>
      <c r="C98" s="451" t="n">
        <f aca="false">+[1]data1cf!B98</f>
        <v>1316.47090509822</v>
      </c>
      <c r="D98" s="451" t="n">
        <f aca="false">+[1]data1cf!C98</f>
        <v>7200.28431177343</v>
      </c>
      <c r="E98" s="451" t="n">
        <f aca="false">+[1]data1cf!D98</f>
        <v>7166.7025871051</v>
      </c>
      <c r="F98" s="451" t="n">
        <f aca="false">+[1]data1cf!E98</f>
        <v>7146.38470554305</v>
      </c>
      <c r="G98" s="451" t="n">
        <f aca="false">+[1]data1cf!F98</f>
        <v>7170.78587940368</v>
      </c>
      <c r="H98" s="451" t="n">
        <f aca="false">+[1]data1cf!G98</f>
        <v>7016.7627430735</v>
      </c>
      <c r="I98" s="451" t="n">
        <f aca="false">+[1]data1cf!H98</f>
        <v>6994.42691122707</v>
      </c>
      <c r="J98" s="451" t="n">
        <f aca="false">+[1]data1cf!I98</f>
        <v>7158.5900201279</v>
      </c>
      <c r="K98" s="451" t="n">
        <f aca="false">+[1]data1cf!J98</f>
        <v>7371.49115836083</v>
      </c>
      <c r="L98" s="451" t="n">
        <f aca="false">+[1]data1cf!K98</f>
        <v>7486.53468822052</v>
      </c>
      <c r="M98" s="451" t="n">
        <f aca="false">+[1]data1cf!L98</f>
        <v>7655.99480811078</v>
      </c>
      <c r="N98" s="451" t="n">
        <f aca="false">+[1]data1cf!M98</f>
        <v>7804.01379211749</v>
      </c>
      <c r="O98" s="451" t="n">
        <f aca="false">+[1]data1cf!N98</f>
        <v>8006.29006273918</v>
      </c>
      <c r="P98" s="451" t="n">
        <f aca="false">+[1]data1cf!O98</f>
        <v>9133.05679568668</v>
      </c>
      <c r="Q98" s="451" t="n">
        <f aca="false">+[1]data1cf!P98</f>
        <v>10253.8723128691</v>
      </c>
      <c r="R98" s="451" t="n">
        <f aca="false">+[1]data1cf!Q98</f>
        <v>8568.36374673737</v>
      </c>
      <c r="S98" s="451" t="n">
        <f aca="false">+[1]data1cf!R98</f>
        <v>6885.56047461303</v>
      </c>
      <c r="T98" s="451" t="n">
        <f aca="false">+[1]data1cf!S98</f>
        <v>6919.01231094382</v>
      </c>
      <c r="U98" s="451" t="n">
        <f aca="false">+[1]data1cf!T98</f>
        <v>6949.15050522649</v>
      </c>
      <c r="V98" s="451" t="n">
        <f aca="false">+[1]data1cf!U98</f>
        <v>5797.28608881508</v>
      </c>
      <c r="W98" s="451" t="n">
        <f aca="false">+[1]data1cf!V98</f>
        <v>0</v>
      </c>
      <c r="X98" s="451" t="n">
        <f aca="false">+[1]data1cf!W98</f>
        <v>0</v>
      </c>
      <c r="Y98" s="451" t="n">
        <f aca="false">+[1]data1cf!X98</f>
        <v>0</v>
      </c>
      <c r="Z98" s="451" t="n">
        <f aca="false">+[1]data1cf!Y98</f>
        <v>0</v>
      </c>
      <c r="AA98" s="451" t="n">
        <f aca="false">+[1]data1cf!Z98</f>
        <v>0</v>
      </c>
      <c r="AB98" s="451"/>
      <c r="AC98" s="452" t="n">
        <f aca="false">XNPV(0.1,B98:AA98,$B$1:$AA$1)</f>
        <v>-2413.87978052488</v>
      </c>
      <c r="AD98" s="452" t="n">
        <f aca="false">SUMPRODUCT(B98:AA98,$B$1010:$AA$1010)</f>
        <v>18638.0163546121</v>
      </c>
      <c r="AE98" s="453" t="n">
        <f aca="false">SUMPRODUCT(B98:AA98,$B$1012:$AA$1012)</f>
        <v>8471.12383790968</v>
      </c>
      <c r="AF98" s="454" t="n">
        <f aca="false">XIRR(B98:AA98,$B$1:$AA$1)</f>
        <v>0.0946115511855315</v>
      </c>
      <c r="AG98" s="455" t="n">
        <f aca="false">1-EXP(-(1/0.25)*(AD98/ABS($AD$1010)))</f>
        <v>0.955555357634618</v>
      </c>
    </row>
    <row r="99" customFormat="false" ht="12.75" hidden="false" customHeight="false" outlineLevel="0" collapsed="false">
      <c r="A99" s="446"/>
      <c r="B99" s="451" t="n">
        <f aca="false">+[1]data1cf!A99</f>
        <v>-48412.5093937715</v>
      </c>
      <c r="C99" s="451" t="n">
        <f aca="false">+[1]data1cf!B99</f>
        <v>3673.64762024683</v>
      </c>
      <c r="D99" s="451" t="n">
        <f aca="false">+[1]data1cf!C99</f>
        <v>8413.77660197637</v>
      </c>
      <c r="E99" s="451" t="n">
        <f aca="false">+[1]data1cf!D99</f>
        <v>8383.91561902533</v>
      </c>
      <c r="F99" s="451" t="n">
        <f aca="false">+[1]data1cf!E99</f>
        <v>8364.68044087461</v>
      </c>
      <c r="G99" s="451" t="n">
        <f aca="false">+[1]data1cf!F99</f>
        <v>8388.83981481633</v>
      </c>
      <c r="H99" s="451" t="n">
        <f aca="false">+[1]data1cf!G99</f>
        <v>8254.11149480708</v>
      </c>
      <c r="I99" s="451" t="n">
        <f aca="false">+[1]data1cf!H99</f>
        <v>8232.98456738608</v>
      </c>
      <c r="J99" s="451" t="n">
        <f aca="false">+[1]data1cf!I99</f>
        <v>8362.33086008595</v>
      </c>
      <c r="K99" s="451" t="n">
        <f aca="false">+[1]data1cf!J99</f>
        <v>8538.3056771501</v>
      </c>
      <c r="L99" s="451" t="n">
        <f aca="false">+[1]data1cf!K99</f>
        <v>8620.42567521528</v>
      </c>
      <c r="M99" s="451" t="n">
        <f aca="false">+[1]data1cf!L99</f>
        <v>8753.75284263617</v>
      </c>
      <c r="N99" s="451" t="n">
        <f aca="false">+[1]data1cf!M99</f>
        <v>8869.66546460879</v>
      </c>
      <c r="O99" s="451" t="n">
        <f aca="false">+[1]data1cf!N99</f>
        <v>9036.65046761433</v>
      </c>
      <c r="P99" s="451" t="n">
        <f aca="false">+[1]data1cf!O99</f>
        <v>9935.13982890091</v>
      </c>
      <c r="Q99" s="451" t="n">
        <f aca="false">+[1]data1cf!P99</f>
        <v>10836.0869296887</v>
      </c>
      <c r="R99" s="451" t="n">
        <f aca="false">+[1]data1cf!Q99</f>
        <v>9471.28880724917</v>
      </c>
      <c r="S99" s="451" t="n">
        <f aca="false">+[1]data1cf!R99</f>
        <v>8108.55361707154</v>
      </c>
      <c r="T99" s="451" t="n">
        <f aca="false">+[1]data1cf!S99</f>
        <v>8131.27667469019</v>
      </c>
      <c r="U99" s="451" t="n">
        <f aca="false">+[1]data1cf!T99</f>
        <v>8151.19602435132</v>
      </c>
      <c r="V99" s="451" t="n">
        <f aca="false">+[1]data1cf!U99</f>
        <v>7216.71768650144</v>
      </c>
      <c r="W99" s="451" t="n">
        <f aca="false">+[1]data1cf!V99</f>
        <v>0</v>
      </c>
      <c r="X99" s="451" t="n">
        <f aca="false">+[1]data1cf!W99</f>
        <v>0</v>
      </c>
      <c r="Y99" s="451" t="n">
        <f aca="false">+[1]data1cf!X99</f>
        <v>0</v>
      </c>
      <c r="Z99" s="451" t="n">
        <f aca="false">+[1]data1cf!Y99</f>
        <v>0</v>
      </c>
      <c r="AA99" s="451" t="n">
        <f aca="false">+[1]data1cf!Z99</f>
        <v>0</v>
      </c>
      <c r="AB99" s="451"/>
      <c r="AC99" s="452" t="n">
        <f aca="false">XNPV(0.1,B99:AA99,$B$1:$AA$1)</f>
        <v>20048.6064811546</v>
      </c>
      <c r="AD99" s="452" t="n">
        <f aca="false">SUMPRODUCT(B99:AA99,$B$1010:$AA$1010)</f>
        <v>44318.0817239348</v>
      </c>
      <c r="AE99" s="453" t="n">
        <f aca="false">SUMPRODUCT(B99:AA99,$B$1012:$AA$1012)</f>
        <v>32626.2212343368</v>
      </c>
      <c r="AF99" s="454" t="n">
        <f aca="false">XIRR(B99:AA99,$B$1:$AA$1)</f>
        <v>0.152427843694091</v>
      </c>
      <c r="AG99" s="455" t="n">
        <f aca="false">1-EXP(-(1/0.25)*(AD99/ABS($AD$1010)))</f>
        <v>0.999390826488999</v>
      </c>
    </row>
    <row r="100" customFormat="false" ht="12.75" hidden="false" customHeight="false" outlineLevel="0" collapsed="false">
      <c r="A100" s="446"/>
      <c r="B100" s="451" t="n">
        <f aca="false">+[1]data1cf!A100</f>
        <v>-63603.069602008</v>
      </c>
      <c r="C100" s="451" t="n">
        <f aca="false">+[1]data1cf!B100</f>
        <v>574.492312402736</v>
      </c>
      <c r="D100" s="451" t="n">
        <f aca="false">+[1]data1cf!C100</f>
        <v>6818.308155321</v>
      </c>
      <c r="E100" s="451" t="n">
        <f aca="false">+[1]data1cf!D100</f>
        <v>6783.55523687438</v>
      </c>
      <c r="F100" s="451" t="n">
        <f aca="false">+[1]data1cf!E100</f>
        <v>6762.89654813045</v>
      </c>
      <c r="G100" s="451" t="n">
        <f aca="false">+[1]data1cf!F100</f>
        <v>6787.37383438537</v>
      </c>
      <c r="H100" s="451" t="n">
        <f aca="false">+[1]data1cf!G100</f>
        <v>6627.2771862272</v>
      </c>
      <c r="I100" s="451" t="n">
        <f aca="false">+[1]data1cf!H100</f>
        <v>6604.56082236614</v>
      </c>
      <c r="J100" s="451" t="n">
        <f aca="false">+[1]data1cf!I100</f>
        <v>6779.68336936121</v>
      </c>
      <c r="K100" s="451" t="n">
        <f aca="false">+[1]data1cf!J100</f>
        <v>7004.20796358629</v>
      </c>
      <c r="L100" s="451" t="n">
        <f aca="false">+[1]data1cf!K100</f>
        <v>7129.61497431292</v>
      </c>
      <c r="M100" s="451" t="n">
        <f aca="false">+[1]data1cf!L100</f>
        <v>7310.44881813778</v>
      </c>
      <c r="N100" s="451" t="n">
        <f aca="false">+[1]data1cf!M100</f>
        <v>7468.57405899216</v>
      </c>
      <c r="O100" s="451" t="n">
        <f aca="false">+[1]data1cf!N100</f>
        <v>7681.95911280859</v>
      </c>
      <c r="P100" s="451" t="n">
        <f aca="false">+[1]data1cf!O100</f>
        <v>8880.58169002973</v>
      </c>
      <c r="Q100" s="451" t="n">
        <f aca="false">+[1]data1cf!P100</f>
        <v>10070.6061286843</v>
      </c>
      <c r="R100" s="451" t="n">
        <f aca="false">+[1]data1cf!Q100</f>
        <v>8284.14616499963</v>
      </c>
      <c r="S100" s="451" t="n">
        <f aca="false">+[1]data1cf!R100</f>
        <v>6500.5936942754</v>
      </c>
      <c r="T100" s="451" t="n">
        <f aca="false">+[1]data1cf!S100</f>
        <v>6537.42267415212</v>
      </c>
      <c r="U100" s="451" t="n">
        <f aca="false">+[1]data1cf!T100</f>
        <v>6570.77749784681</v>
      </c>
      <c r="V100" s="451" t="n">
        <f aca="false">+[1]data1cf!U100</f>
        <v>5350.48553605612</v>
      </c>
      <c r="W100" s="451" t="n">
        <f aca="false">+[1]data1cf!V100</f>
        <v>0</v>
      </c>
      <c r="X100" s="451" t="n">
        <f aca="false">+[1]data1cf!W100</f>
        <v>0</v>
      </c>
      <c r="Y100" s="451" t="n">
        <f aca="false">+[1]data1cf!X100</f>
        <v>0</v>
      </c>
      <c r="Z100" s="451" t="n">
        <f aca="false">+[1]data1cf!Y100</f>
        <v>0</v>
      </c>
      <c r="AA100" s="451" t="n">
        <f aca="false">+[1]data1cf!Z100</f>
        <v>0</v>
      </c>
      <c r="AB100" s="451"/>
      <c r="AC100" s="452" t="n">
        <f aca="false">XNPV(0.1,B100:AA100,$B$1:$AA$1)</f>
        <v>-9484.49261908417</v>
      </c>
      <c r="AD100" s="452" t="n">
        <f aca="false">SUMPRODUCT(B100:AA100,$B$1010:$AA$1010)</f>
        <v>10554.5923836362</v>
      </c>
      <c r="AE100" s="453" t="n">
        <f aca="false">SUMPRODUCT(B100:AA100,$B$1012:$AA$1012)</f>
        <v>867.720555736307</v>
      </c>
      <c r="AF100" s="454" t="n">
        <f aca="false">XIRR(B100:AA100,$B$1:$AA$1)</f>
        <v>0.0796607377404525</v>
      </c>
      <c r="AG100" s="455" t="n">
        <f aca="false">1-EXP(-(1/0.25)*(AD100/ABS($AD$1010)))</f>
        <v>0.828498243994104</v>
      </c>
    </row>
    <row r="101" customFormat="false" ht="12.75" hidden="false" customHeight="false" outlineLevel="0" collapsed="false">
      <c r="A101" s="446"/>
      <c r="B101" s="451" t="n">
        <f aca="false">+[1]data1cf!A101</f>
        <v>-47707.7141338332</v>
      </c>
      <c r="C101" s="451" t="n">
        <f aca="false">+[1]data1cf!B101</f>
        <v>3817.43889198655</v>
      </c>
      <c r="D101" s="451" t="n">
        <f aca="false">+[1]data1cf!C101</f>
        <v>8487.80142944613</v>
      </c>
      <c r="E101" s="451" t="n">
        <f aca="false">+[1]data1cf!D101</f>
        <v>8458.16741725207</v>
      </c>
      <c r="F101" s="451" t="n">
        <f aca="false">+[1]data1cf!E101</f>
        <v>8438.99828561344</v>
      </c>
      <c r="G101" s="451" t="n">
        <f aca="false">+[1]data1cf!F101</f>
        <v>8463.14290940188</v>
      </c>
      <c r="H101" s="451" t="n">
        <f aca="false">+[1]data1cf!G101</f>
        <v>8329.59160177314</v>
      </c>
      <c r="I101" s="451" t="n">
        <f aca="false">+[1]data1cf!H101</f>
        <v>8308.53841931307</v>
      </c>
      <c r="J101" s="451" t="n">
        <f aca="false">+[1]data1cf!I101</f>
        <v>8435.76083464418</v>
      </c>
      <c r="K101" s="451" t="n">
        <f aca="false">+[1]data1cf!J101</f>
        <v>8609.48309141135</v>
      </c>
      <c r="L101" s="451" t="n">
        <f aca="false">+[1]data1cf!K101</f>
        <v>8689.59470526142</v>
      </c>
      <c r="M101" s="451" t="n">
        <f aca="false">+[1]data1cf!L101</f>
        <v>8820.71770905135</v>
      </c>
      <c r="N101" s="451" t="n">
        <f aca="false">+[1]data1cf!M101</f>
        <v>8934.67179537487</v>
      </c>
      <c r="O101" s="451" t="n">
        <f aca="false">+[1]data1cf!N101</f>
        <v>9099.50397877245</v>
      </c>
      <c r="P101" s="451" t="n">
        <f aca="false">+[1]data1cf!O101</f>
        <v>9984.06808219881</v>
      </c>
      <c r="Q101" s="451" t="n">
        <f aca="false">+[1]data1cf!P101</f>
        <v>10871.6028838553</v>
      </c>
      <c r="R101" s="451" t="n">
        <f aca="false">+[1]data1cf!Q101</f>
        <v>9526.3685736079</v>
      </c>
      <c r="S101" s="451" t="n">
        <f aca="false">+[1]data1cf!R101</f>
        <v>8183.15801060423</v>
      </c>
      <c r="T101" s="451" t="n">
        <f aca="false">+[1]data1cf!S101</f>
        <v>8205.22659682695</v>
      </c>
      <c r="U101" s="451" t="n">
        <f aca="false">+[1]data1cf!T101</f>
        <v>8224.52258182712</v>
      </c>
      <c r="V101" s="451" t="n">
        <f aca="false">+[1]data1cf!U101</f>
        <v>7303.30511682317</v>
      </c>
      <c r="W101" s="451" t="n">
        <f aca="false">+[1]data1cf!V101</f>
        <v>0</v>
      </c>
      <c r="X101" s="451" t="n">
        <f aca="false">+[1]data1cf!W101</f>
        <v>0</v>
      </c>
      <c r="Y101" s="451" t="n">
        <f aca="false">+[1]data1cf!X101</f>
        <v>0</v>
      </c>
      <c r="Z101" s="451" t="n">
        <f aca="false">+[1]data1cf!Y101</f>
        <v>0</v>
      </c>
      <c r="AA101" s="451" t="n">
        <f aca="false">+[1]data1cf!Z101</f>
        <v>0</v>
      </c>
      <c r="AB101" s="451"/>
      <c r="AC101" s="452" t="n">
        <f aca="false">XNPV(0.1,B101:AA101,$B$1:$AA$1)</f>
        <v>21418.8514208935</v>
      </c>
      <c r="AD101" s="452" t="n">
        <f aca="false">SUMPRODUCT(B101:AA101,$B$1010:$AA$1010)</f>
        <v>45884.6037560266</v>
      </c>
      <c r="AE101" s="453" t="n">
        <f aca="false">SUMPRODUCT(B101:AA101,$B$1012:$AA$1012)</f>
        <v>34099.7179608688</v>
      </c>
      <c r="AF101" s="454" t="n">
        <f aca="false">XIRR(B101:AA101,$B$1:$AA$1)</f>
        <v>0.156657756023529</v>
      </c>
      <c r="AG101" s="455" t="n">
        <f aca="false">1-EXP(-(1/0.25)*(AD101/ABS($AD$1010)))</f>
        <v>0.999531088949497</v>
      </c>
    </row>
    <row r="102" customFormat="false" ht="12.75" hidden="false" customHeight="false" outlineLevel="0" collapsed="false">
      <c r="A102" s="446"/>
      <c r="B102" s="451" t="n">
        <f aca="false">+[1]data1cf!A102</f>
        <v>-59281.3959991725</v>
      </c>
      <c r="C102" s="451" t="n">
        <f aca="false">+[1]data1cf!B102</f>
        <v>1456.19367834282</v>
      </c>
      <c r="D102" s="451" t="n">
        <f aca="false">+[1]data1cf!C102</f>
        <v>7272.21464563785</v>
      </c>
      <c r="E102" s="451" t="n">
        <f aca="false">+[1]data1cf!D102</f>
        <v>7238.85346970818</v>
      </c>
      <c r="F102" s="451" t="n">
        <f aca="false">+[1]data1cf!E102</f>
        <v>7218.59976590685</v>
      </c>
      <c r="G102" s="451" t="n">
        <f aca="false">+[1]data1cf!F102</f>
        <v>7242.98660696204</v>
      </c>
      <c r="H102" s="451" t="n">
        <f aca="false">+[1]data1cf!G102</f>
        <v>7090.1071800654</v>
      </c>
      <c r="I102" s="451" t="n">
        <f aca="false">+[1]data1cf!H102</f>
        <v>7067.84300660495</v>
      </c>
      <c r="J102" s="451" t="n">
        <f aca="false">+[1]data1cf!I102</f>
        <v>7229.94233213142</v>
      </c>
      <c r="K102" s="451" t="n">
        <f aca="false">+[1]data1cf!J102</f>
        <v>7440.65464507763</v>
      </c>
      <c r="L102" s="451" t="n">
        <f aca="false">+[1]data1cf!K102</f>
        <v>7553.7466168985</v>
      </c>
      <c r="M102" s="451" t="n">
        <f aca="false">+[1]data1cf!L102</f>
        <v>7721.0649388098</v>
      </c>
      <c r="N102" s="451" t="n">
        <f aca="false">+[1]data1cf!M102</f>
        <v>7867.18080290473</v>
      </c>
      <c r="O102" s="451" t="n">
        <f aca="false">+[1]data1cf!N102</f>
        <v>8067.3651668183</v>
      </c>
      <c r="P102" s="451" t="n">
        <f aca="false">+[1]data1cf!O102</f>
        <v>9180.6006497613</v>
      </c>
      <c r="Q102" s="451" t="n">
        <f aca="false">+[1]data1cf!P102</f>
        <v>10288.3833617704</v>
      </c>
      <c r="R102" s="451" t="n">
        <f aca="false">+[1]data1cf!Q102</f>
        <v>8621.88506004238</v>
      </c>
      <c r="S102" s="451" t="n">
        <f aca="false">+[1]data1cf!R102</f>
        <v>6958.05397602312</v>
      </c>
      <c r="T102" s="451" t="n">
        <f aca="false">+[1]data1cf!S102</f>
        <v>6990.8698588823</v>
      </c>
      <c r="U102" s="451" t="n">
        <f aca="false">+[1]data1cf!T102</f>
        <v>7020.40232627961</v>
      </c>
      <c r="V102" s="451" t="n">
        <f aca="false">+[1]data1cf!U102</f>
        <v>5881.42357328332</v>
      </c>
      <c r="W102" s="451" t="n">
        <f aca="false">+[1]data1cf!V102</f>
        <v>0</v>
      </c>
      <c r="X102" s="451" t="n">
        <f aca="false">+[1]data1cf!W102</f>
        <v>0</v>
      </c>
      <c r="Y102" s="451" t="n">
        <f aca="false">+[1]data1cf!X102</f>
        <v>0</v>
      </c>
      <c r="Z102" s="451" t="n">
        <f aca="false">+[1]data1cf!Y102</f>
        <v>0</v>
      </c>
      <c r="AA102" s="451" t="n">
        <f aca="false">+[1]data1cf!Z102</f>
        <v>0</v>
      </c>
      <c r="AB102" s="451"/>
      <c r="AC102" s="452" t="n">
        <f aca="false">XNPV(0.1,B102:AA102,$B$1:$AA$1)</f>
        <v>-1082.4052015166</v>
      </c>
      <c r="AD102" s="452" t="n">
        <f aca="false">SUMPRODUCT(B102:AA102,$B$1010:$AA$1010)</f>
        <v>20160.2144687565</v>
      </c>
      <c r="AE102" s="453" t="n">
        <f aca="false">SUMPRODUCT(B102:AA102,$B$1012:$AA$1012)</f>
        <v>9902.92874864563</v>
      </c>
      <c r="AF102" s="454" t="n">
        <f aca="false">XIRR(B102:AA102,$B$1:$AA$1)</f>
        <v>0.0975643279238525</v>
      </c>
      <c r="AG102" s="455" t="n">
        <f aca="false">1-EXP(-(1/0.25)*(AD102/ABS($AD$1010)))</f>
        <v>0.965534502210284</v>
      </c>
    </row>
    <row r="103" customFormat="false" ht="12.75" hidden="false" customHeight="false" outlineLevel="0" collapsed="false">
      <c r="A103" s="446"/>
      <c r="B103" s="451" t="n">
        <f aca="false">+[1]data1cf!A103</f>
        <v>-63400.7422026327</v>
      </c>
      <c r="C103" s="451" t="n">
        <f aca="false">+[1]data1cf!B103</f>
        <v>615.770844932173</v>
      </c>
      <c r="D103" s="451" t="n">
        <f aca="false">+[1]data1cf!C103</f>
        <v>6839.55865412896</v>
      </c>
      <c r="E103" s="451" t="n">
        <f aca="false">+[1]data1cf!D103</f>
        <v>6804.87089276494</v>
      </c>
      <c r="F103" s="451" t="n">
        <f aca="false">+[1]data1cf!E103</f>
        <v>6784.2311641642</v>
      </c>
      <c r="G103" s="451" t="n">
        <f aca="false">+[1]data1cf!F103</f>
        <v>6808.70421605442</v>
      </c>
      <c r="H103" s="451" t="n">
        <f aca="false">+[1]data1cf!G103</f>
        <v>6648.9454558866</v>
      </c>
      <c r="I103" s="451" t="n">
        <f aca="false">+[1]data1cf!H103</f>
        <v>6626.25026218233</v>
      </c>
      <c r="J103" s="451" t="n">
        <f aca="false">+[1]data1cf!I103</f>
        <v>6800.76310220427</v>
      </c>
      <c r="K103" s="451" t="n">
        <f aca="false">+[1]data1cf!J103</f>
        <v>7024.64104811498</v>
      </c>
      <c r="L103" s="451" t="n">
        <f aca="false">+[1]data1cf!K103</f>
        <v>7149.47150678701</v>
      </c>
      <c r="M103" s="451" t="n">
        <f aca="false">+[1]data1cf!L103</f>
        <v>7329.67259565365</v>
      </c>
      <c r="N103" s="451" t="n">
        <f aca="false">+[1]data1cf!M103</f>
        <v>7487.23559461028</v>
      </c>
      <c r="O103" s="451" t="n">
        <f aca="false">+[1]data1cf!N103</f>
        <v>7700.00263293007</v>
      </c>
      <c r="P103" s="451" t="n">
        <f aca="false">+[1]data1cf!O103</f>
        <v>8894.62765033685</v>
      </c>
      <c r="Q103" s="451" t="n">
        <f aca="false">+[1]data1cf!P103</f>
        <v>10080.801785567</v>
      </c>
      <c r="R103" s="451" t="n">
        <f aca="false">+[1]data1cf!Q103</f>
        <v>8299.95805608207</v>
      </c>
      <c r="S103" s="451" t="n">
        <f aca="false">+[1]data1cf!R103</f>
        <v>6522.01057061303</v>
      </c>
      <c r="T103" s="451" t="n">
        <f aca="false">+[1]data1cf!S103</f>
        <v>6558.65166969226</v>
      </c>
      <c r="U103" s="451" t="n">
        <f aca="false">+[1]data1cf!T103</f>
        <v>6591.82754248038</v>
      </c>
      <c r="V103" s="451" t="n">
        <f aca="false">+[1]data1cf!U103</f>
        <v>5375.34241377854</v>
      </c>
      <c r="W103" s="451" t="n">
        <f aca="false">+[1]data1cf!V103</f>
        <v>0</v>
      </c>
      <c r="X103" s="451" t="n">
        <f aca="false">+[1]data1cf!W103</f>
        <v>0</v>
      </c>
      <c r="Y103" s="451" t="n">
        <f aca="false">+[1]data1cf!X103</f>
        <v>0</v>
      </c>
      <c r="Z103" s="451" t="n">
        <f aca="false">+[1]data1cf!Y103</f>
        <v>0</v>
      </c>
      <c r="AA103" s="451" t="n">
        <f aca="false">+[1]data1cf!Z103</f>
        <v>0</v>
      </c>
      <c r="AB103" s="451"/>
      <c r="AC103" s="452" t="n">
        <f aca="false">XNPV(0.1,B103:AA103,$B$1:$AA$1)</f>
        <v>-9091.13285785533</v>
      </c>
      <c r="AD103" s="452" t="n">
        <f aca="false">SUMPRODUCT(B103:AA103,$B$1010:$AA$1010)</f>
        <v>11004.2979177583</v>
      </c>
      <c r="AE103" s="453" t="n">
        <f aca="false">SUMPRODUCT(B103:AA103,$B$1012:$AA$1012)</f>
        <v>1290.72107462933</v>
      </c>
      <c r="AF103" s="454" t="n">
        <f aca="false">XIRR(B103:AA103,$B$1:$AA$1)</f>
        <v>0.0804627376058106</v>
      </c>
      <c r="AG103" s="455" t="n">
        <f aca="false">1-EXP(-(1/0.25)*(AD103/ABS($AD$1010)))</f>
        <v>0.840910097505131</v>
      </c>
    </row>
    <row r="104" customFormat="false" ht="12.75" hidden="false" customHeight="false" outlineLevel="0" collapsed="false">
      <c r="A104" s="446"/>
      <c r="B104" s="451" t="n">
        <f aca="false">+[1]data1cf!A104</f>
        <v>-52825.1509952559</v>
      </c>
      <c r="C104" s="451" t="n">
        <f aca="false">+[1]data1cf!B104</f>
        <v>2773.38709967439</v>
      </c>
      <c r="D104" s="451" t="n">
        <f aca="false">+[1]data1cf!C104</f>
        <v>7950.31571935862</v>
      </c>
      <c r="E104" s="451" t="n">
        <f aca="false">+[1]data1cf!D104</f>
        <v>7919.03369875108</v>
      </c>
      <c r="F104" s="451" t="n">
        <f aca="false">+[1]data1cf!E104</f>
        <v>7899.38501102745</v>
      </c>
      <c r="G104" s="451" t="n">
        <f aca="false">+[1]data1cf!F104</f>
        <v>7923.63673397274</v>
      </c>
      <c r="H104" s="451" t="n">
        <f aca="false">+[1]data1cf!G104</f>
        <v>7781.53927558969</v>
      </c>
      <c r="I104" s="451" t="n">
        <f aca="false">+[1]data1cf!H104</f>
        <v>7759.95063949817</v>
      </c>
      <c r="J104" s="451" t="n">
        <f aca="false">+[1]data1cf!I104</f>
        <v>7902.59428274298</v>
      </c>
      <c r="K104" s="451" t="n">
        <f aca="false">+[1]data1cf!J104</f>
        <v>8092.6721192815</v>
      </c>
      <c r="L104" s="451" t="n">
        <f aca="false">+[1]data1cf!K104</f>
        <v>8187.36637861523</v>
      </c>
      <c r="M104" s="451" t="n">
        <f aca="false">+[1]data1cf!L104</f>
        <v>8334.49355958233</v>
      </c>
      <c r="N104" s="451" t="n">
        <f aca="false">+[1]data1cf!M104</f>
        <v>8462.6683467175</v>
      </c>
      <c r="O104" s="451" t="n">
        <f aca="false">+[1]data1cf!N104</f>
        <v>8643.13190428012</v>
      </c>
      <c r="P104" s="451" t="n">
        <f aca="false">+[1]data1cf!O104</f>
        <v>9628.8056943478</v>
      </c>
      <c r="Q104" s="451" t="n">
        <f aca="false">+[1]data1cf!P104</f>
        <v>10613.7256486467</v>
      </c>
      <c r="R104" s="451" t="n">
        <f aca="false">+[1]data1cf!Q104</f>
        <v>9126.44076094432</v>
      </c>
      <c r="S104" s="451" t="n">
        <f aca="false">+[1]data1cf!R104</f>
        <v>7641.46413836997</v>
      </c>
      <c r="T104" s="451" t="n">
        <f aca="false">+[1]data1cf!S104</f>
        <v>7668.28476569837</v>
      </c>
      <c r="U104" s="451" t="n">
        <f aca="false">+[1]data1cf!T104</f>
        <v>7692.10692939949</v>
      </c>
      <c r="V104" s="451" t="n">
        <f aca="false">+[1]data1cf!U104</f>
        <v>6674.60380049629</v>
      </c>
      <c r="W104" s="451" t="n">
        <f aca="false">+[1]data1cf!V104</f>
        <v>0</v>
      </c>
      <c r="X104" s="451" t="n">
        <f aca="false">+[1]data1cf!W104</f>
        <v>0</v>
      </c>
      <c r="Y104" s="451" t="n">
        <f aca="false">+[1]data1cf!X104</f>
        <v>0</v>
      </c>
      <c r="Z104" s="451" t="n">
        <f aca="false">+[1]data1cf!Y104</f>
        <v>0</v>
      </c>
      <c r="AA104" s="451" t="n">
        <f aca="false">+[1]data1cf!Z104</f>
        <v>0</v>
      </c>
      <c r="AB104" s="451"/>
      <c r="AC104" s="452" t="n">
        <f aca="false">XNPV(0.1,B104:AA104,$B$1:$AA$1)</f>
        <v>11469.6614044737</v>
      </c>
      <c r="AD104" s="452" t="n">
        <f aca="false">SUMPRODUCT(B104:AA104,$B$1010:$AA$1010)</f>
        <v>34510.2684746582</v>
      </c>
      <c r="AE104" s="453" t="n">
        <f aca="false">SUMPRODUCT(B104:AA104,$B$1012:$AA$1012)</f>
        <v>23400.8286632861</v>
      </c>
      <c r="AF104" s="454" t="n">
        <f aca="false">XIRR(B104:AA104,$B$1:$AA$1)</f>
        <v>0.128059032763333</v>
      </c>
      <c r="AG104" s="455" t="n">
        <f aca="false">1-EXP(-(1/0.25)*(AD104/ABS($AD$1010)))</f>
        <v>0.996864593071507</v>
      </c>
    </row>
    <row r="105" customFormat="false" ht="12.75" hidden="false" customHeight="false" outlineLevel="0" collapsed="false">
      <c r="A105" s="446"/>
      <c r="B105" s="451" t="n">
        <f aca="false">+[1]data1cf!A105</f>
        <v>-61680.6715341404</v>
      </c>
      <c r="C105" s="451" t="n">
        <f aca="false">+[1]data1cf!B105</f>
        <v>966.697082611987</v>
      </c>
      <c r="D105" s="451" t="n">
        <f aca="false">+[1]data1cf!C105</f>
        <v>7020.21811895297</v>
      </c>
      <c r="E105" s="451" t="n">
        <f aca="false">+[1]data1cf!D105</f>
        <v>6986.08428546541</v>
      </c>
      <c r="F105" s="451" t="n">
        <f aca="false">+[1]data1cf!E105</f>
        <v>6965.6057450489</v>
      </c>
      <c r="G105" s="451" t="n">
        <f aca="false">+[1]data1cf!F105</f>
        <v>6990.04279881677</v>
      </c>
      <c r="H105" s="451" t="n">
        <f aca="false">+[1]data1cf!G105</f>
        <v>6833.15656715082</v>
      </c>
      <c r="I105" s="451" t="n">
        <f aca="false">+[1]data1cf!H105</f>
        <v>6810.64134988998</v>
      </c>
      <c r="J105" s="451" t="n">
        <f aca="false">+[1]data1cf!I105</f>
        <v>6979.97081344344</v>
      </c>
      <c r="K105" s="451" t="n">
        <f aca="false">+[1]data1cf!J105</f>
        <v>7198.35132894264</v>
      </c>
      <c r="L105" s="451" t="n">
        <f aca="false">+[1]data1cf!K105</f>
        <v>7318.28027511053</v>
      </c>
      <c r="M105" s="451" t="n">
        <f aca="false">+[1]data1cf!L105</f>
        <v>7493.10204685392</v>
      </c>
      <c r="N105" s="451" t="n">
        <f aca="false">+[1]data1cf!M105</f>
        <v>7645.88518999329</v>
      </c>
      <c r="O105" s="451" t="n">
        <f aca="false">+[1]data1cf!N105</f>
        <v>7853.39821757732</v>
      </c>
      <c r="P105" s="451" t="n">
        <f aca="false">+[1]data1cf!O105</f>
        <v>9014.03829076265</v>
      </c>
      <c r="Q105" s="451" t="n">
        <f aca="false">+[1]data1cf!P105</f>
        <v>10167.4793705311</v>
      </c>
      <c r="R105" s="451" t="n">
        <f aca="false">+[1]data1cf!Q105</f>
        <v>8434.38161981231</v>
      </c>
      <c r="S105" s="451" t="n">
        <f aca="false">+[1]data1cf!R105</f>
        <v>6704.084481081</v>
      </c>
      <c r="T105" s="451" t="n">
        <f aca="false">+[1]data1cf!S105</f>
        <v>6739.12832615542</v>
      </c>
      <c r="U105" s="451" t="n">
        <f aca="false">+[1]data1cf!T105</f>
        <v>6770.78286171268</v>
      </c>
      <c r="V105" s="451" t="n">
        <f aca="false">+[1]data1cf!U105</f>
        <v>5586.66122879086</v>
      </c>
      <c r="W105" s="451" t="n">
        <f aca="false">+[1]data1cf!V105</f>
        <v>0</v>
      </c>
      <c r="X105" s="451" t="n">
        <f aca="false">+[1]data1cf!W105</f>
        <v>0</v>
      </c>
      <c r="Y105" s="451" t="n">
        <f aca="false">+[1]data1cf!X105</f>
        <v>0</v>
      </c>
      <c r="Z105" s="451" t="n">
        <f aca="false">+[1]data1cf!Y105</f>
        <v>0</v>
      </c>
      <c r="AA105" s="451" t="n">
        <f aca="false">+[1]data1cf!Z105</f>
        <v>0</v>
      </c>
      <c r="AB105" s="451"/>
      <c r="AC105" s="452" t="n">
        <f aca="false">XNPV(0.1,B105:AA105,$B$1:$AA$1)</f>
        <v>-5747.01540493511</v>
      </c>
      <c r="AD105" s="452" t="n">
        <f aca="false">SUMPRODUCT(B105:AA105,$B$1010:$AA$1010)</f>
        <v>14827.43458185</v>
      </c>
      <c r="AE105" s="453" t="n">
        <f aca="false">SUMPRODUCT(B105:AA105,$B$1012:$AA$1012)</f>
        <v>4886.82712626372</v>
      </c>
      <c r="AF105" s="454" t="n">
        <f aca="false">XIRR(B105:AA105,$B$1:$AA$1)</f>
        <v>0.0874177370937313</v>
      </c>
      <c r="AG105" s="455" t="n">
        <f aca="false">1-EXP(-(1/0.25)*(AD105/ABS($AD$1010)))</f>
        <v>0.916000714951855</v>
      </c>
    </row>
    <row r="106" customFormat="false" ht="12.75" hidden="false" customHeight="false" outlineLevel="0" collapsed="false">
      <c r="A106" s="446"/>
      <c r="B106" s="451" t="n">
        <f aca="false">+[1]data1cf!A106</f>
        <v>-57753.6882934145</v>
      </c>
      <c r="C106" s="451" t="n">
        <f aca="false">+[1]data1cf!B106</f>
        <v>1767.87431291002</v>
      </c>
      <c r="D106" s="451" t="n">
        <f aca="false">+[1]data1cf!C106</f>
        <v>7432.67017899782</v>
      </c>
      <c r="E106" s="451" t="n">
        <f aca="false">+[1]data1cf!D106</f>
        <v>7399.80098278779</v>
      </c>
      <c r="F106" s="451" t="n">
        <f aca="false">+[1]data1cf!E106</f>
        <v>7379.690440797</v>
      </c>
      <c r="G106" s="451" t="n">
        <f aca="false">+[1]data1cf!F106</f>
        <v>7404.045309556</v>
      </c>
      <c r="H106" s="451" t="n">
        <f aca="false">+[1]data1cf!G106</f>
        <v>7253.71716384078</v>
      </c>
      <c r="I106" s="451" t="n">
        <f aca="false">+[1]data1cf!H106</f>
        <v>7231.61283927759</v>
      </c>
      <c r="J106" s="451" t="n">
        <f aca="false">+[1]data1cf!I106</f>
        <v>7389.10846780609</v>
      </c>
      <c r="K106" s="451" t="n">
        <f aca="false">+[1]data1cf!J106</f>
        <v>7594.93815182589</v>
      </c>
      <c r="L106" s="451" t="n">
        <f aca="false">+[1]data1cf!K106</f>
        <v>7703.67676854361</v>
      </c>
      <c r="M106" s="451" t="n">
        <f aca="false">+[1]data1cf!L106</f>
        <v>7866.21736569544</v>
      </c>
      <c r="N106" s="451" t="n">
        <f aca="false">+[1]data1cf!M106</f>
        <v>8008.08792597918</v>
      </c>
      <c r="O106" s="451" t="n">
        <f aca="false">+[1]data1cf!N106</f>
        <v>8203.60585796401</v>
      </c>
      <c r="P106" s="451" t="n">
        <f aca="false">+[1]data1cf!O106</f>
        <v>9286.65708038917</v>
      </c>
      <c r="Q106" s="451" t="n">
        <f aca="false">+[1]data1cf!P106</f>
        <v>10365.3674164908</v>
      </c>
      <c r="R106" s="451" t="n">
        <f aca="false">+[1]data1cf!Q106</f>
        <v>8741.27545365112</v>
      </c>
      <c r="S106" s="451" t="n">
        <f aca="false">+[1]data1cf!R106</f>
        <v>7119.76577143628</v>
      </c>
      <c r="T106" s="451" t="n">
        <f aca="false">+[1]data1cf!S106</f>
        <v>7151.16302813323</v>
      </c>
      <c r="U106" s="451" t="n">
        <f aca="false">+[1]data1cf!T106</f>
        <v>7179.34429604019</v>
      </c>
      <c r="V106" s="451" t="n">
        <f aca="false">+[1]data1cf!U106</f>
        <v>6069.10968873169</v>
      </c>
      <c r="W106" s="451" t="n">
        <f aca="false">+[1]data1cf!V106</f>
        <v>0</v>
      </c>
      <c r="X106" s="451" t="n">
        <f aca="false">+[1]data1cf!W106</f>
        <v>0</v>
      </c>
      <c r="Y106" s="451" t="n">
        <f aca="false">+[1]data1cf!X106</f>
        <v>0</v>
      </c>
      <c r="Z106" s="451" t="n">
        <f aca="false">+[1]data1cf!Y106</f>
        <v>0</v>
      </c>
      <c r="AA106" s="451" t="n">
        <f aca="false">+[1]data1cf!Z106</f>
        <v>0</v>
      </c>
      <c r="AB106" s="451"/>
      <c r="AC106" s="452" t="n">
        <f aca="false">XNPV(0.1,B106:AA106,$B$1:$AA$1)</f>
        <v>1887.72509334154</v>
      </c>
      <c r="AD106" s="452" t="n">
        <f aca="false">SUMPRODUCT(B106:AA106,$B$1010:$AA$1010)</f>
        <v>23555.793178914</v>
      </c>
      <c r="AE106" s="453" t="n">
        <f aca="false">SUMPRODUCT(B106:AA106,$B$1012:$AA$1012)</f>
        <v>13096.8666643594</v>
      </c>
      <c r="AF106" s="454" t="n">
        <f aca="false">XIRR(B106:AA106,$B$1:$AA$1)</f>
        <v>0.104326868147184</v>
      </c>
      <c r="AG106" s="455" t="n">
        <f aca="false">1-EXP(-(1/0.25)*(AD106/ABS($AD$1010)))</f>
        <v>0.980454954451784</v>
      </c>
    </row>
    <row r="107" customFormat="false" ht="12.75" hidden="false" customHeight="false" outlineLevel="0" collapsed="false">
      <c r="A107" s="446"/>
      <c r="B107" s="451" t="n">
        <f aca="false">+[1]data1cf!A107</f>
        <v>-56487.1638808749</v>
      </c>
      <c r="C107" s="451" t="n">
        <f aca="false">+[1]data1cf!B107</f>
        <v>2026.26872376973</v>
      </c>
      <c r="D107" s="451" t="n">
        <f aca="false">+[1]data1cf!C107</f>
        <v>7565.69356387798</v>
      </c>
      <c r="E107" s="451" t="n">
        <f aca="false">+[1]data1cf!D107</f>
        <v>7533.23223647892</v>
      </c>
      <c r="F107" s="451" t="n">
        <f aca="false">+[1]data1cf!E107</f>
        <v>7513.24038075729</v>
      </c>
      <c r="G107" s="451" t="n">
        <f aca="false">+[1]data1cf!F107</f>
        <v>7537.56874333743</v>
      </c>
      <c r="H107" s="451" t="n">
        <f aca="false">+[1]data1cf!G107</f>
        <v>7389.35570111188</v>
      </c>
      <c r="I107" s="451" t="n">
        <f aca="false">+[1]data1cf!H107</f>
        <v>7367.38389701044</v>
      </c>
      <c r="J107" s="451" t="n">
        <f aca="false">+[1]data1cf!I107</f>
        <v>7521.06289581731</v>
      </c>
      <c r="K107" s="451" t="n">
        <f aca="false">+[1]data1cf!J107</f>
        <v>7722.84470555497</v>
      </c>
      <c r="L107" s="451" t="n">
        <f aca="false">+[1]data1cf!K107</f>
        <v>7827.97423494938</v>
      </c>
      <c r="M107" s="451" t="n">
        <f aca="false">+[1]data1cf!L107</f>
        <v>7986.55392713131</v>
      </c>
      <c r="N107" s="451" t="n">
        <f aca="false">+[1]data1cf!M107</f>
        <v>8124.90497848333</v>
      </c>
      <c r="O107" s="451" t="n">
        <f aca="false">+[1]data1cf!N107</f>
        <v>8316.55427124158</v>
      </c>
      <c r="P107" s="451" t="n">
        <f aca="false">+[1]data1cf!O107</f>
        <v>9374.58166045821</v>
      </c>
      <c r="Q107" s="451" t="n">
        <f aca="false">+[1]data1cf!P107</f>
        <v>10429.1899555224</v>
      </c>
      <c r="R107" s="451" t="n">
        <f aca="false">+[1]data1cf!Q107</f>
        <v>8840.2543666711</v>
      </c>
      <c r="S107" s="451" t="n">
        <f aca="false">+[1]data1cf!R107</f>
        <v>7253.83064255949</v>
      </c>
      <c r="T107" s="451" t="n">
        <f aca="false">+[1]data1cf!S107</f>
        <v>7284.05180735093</v>
      </c>
      <c r="U107" s="451" t="n">
        <f aca="false">+[1]data1cf!T107</f>
        <v>7311.11288247868</v>
      </c>
      <c r="V107" s="451" t="n">
        <f aca="false">+[1]data1cf!U107</f>
        <v>6224.70820159789</v>
      </c>
      <c r="W107" s="451" t="n">
        <f aca="false">+[1]data1cf!V107</f>
        <v>0</v>
      </c>
      <c r="X107" s="451" t="n">
        <f aca="false">+[1]data1cf!W107</f>
        <v>0</v>
      </c>
      <c r="Y107" s="451" t="n">
        <f aca="false">+[1]data1cf!X107</f>
        <v>0</v>
      </c>
      <c r="Z107" s="451" t="n">
        <f aca="false">+[1]data1cf!Y107</f>
        <v>0</v>
      </c>
      <c r="AA107" s="451" t="n">
        <f aca="false">+[1]data1cf!Z107</f>
        <v>0</v>
      </c>
      <c r="AB107" s="451"/>
      <c r="AC107" s="452" t="n">
        <f aca="false">XNPV(0.1,B107:AA107,$B$1:$AA$1)</f>
        <v>4350.06950168824</v>
      </c>
      <c r="AD107" s="452" t="n">
        <f aca="false">SUMPRODUCT(B107:AA107,$B$1010:$AA$1010)</f>
        <v>26370.8495636564</v>
      </c>
      <c r="AE107" s="453" t="n">
        <f aca="false">SUMPRODUCT(B107:AA107,$B$1012:$AA$1012)</f>
        <v>15744.7556074739</v>
      </c>
      <c r="AF107" s="454" t="n">
        <f aca="false">XIRR(B107:AA107,$B$1:$AA$1)</f>
        <v>0.110130492393483</v>
      </c>
      <c r="AG107" s="455" t="n">
        <f aca="false">1-EXP(-(1/0.25)*(AD107/ABS($AD$1010)))</f>
        <v>0.987787474619333</v>
      </c>
    </row>
    <row r="108" customFormat="false" ht="12.75" hidden="false" customHeight="false" outlineLevel="0" collapsed="false">
      <c r="A108" s="446"/>
      <c r="B108" s="451" t="n">
        <f aca="false">+[1]data1cf!A108</f>
        <v>-63963.046456354</v>
      </c>
      <c r="C108" s="451" t="n">
        <f aca="false">+[1]data1cf!B108</f>
        <v>501.050374544335</v>
      </c>
      <c r="D108" s="451" t="n">
        <f aca="false">+[1]data1cf!C108</f>
        <v>6780.49969369996</v>
      </c>
      <c r="E108" s="451" t="n">
        <f aca="false">+[1]data1cf!D108</f>
        <v>6745.63084907765</v>
      </c>
      <c r="F108" s="451" t="n">
        <f aca="false">+[1]data1cf!E108</f>
        <v>6724.93842682696</v>
      </c>
      <c r="G108" s="451" t="n">
        <f aca="false">+[1]data1cf!F108</f>
        <v>6749.42324677866</v>
      </c>
      <c r="H108" s="451" t="n">
        <f aca="false">+[1]data1cf!G108</f>
        <v>6588.72543507933</v>
      </c>
      <c r="I108" s="451" t="n">
        <f aca="false">+[1]data1cf!H108</f>
        <v>6565.97140569953</v>
      </c>
      <c r="J108" s="451" t="n">
        <f aca="false">+[1]data1cf!I108</f>
        <v>6742.17873112273</v>
      </c>
      <c r="K108" s="451" t="n">
        <f aca="false">+[1]data1cf!J108</f>
        <v>6967.85382907</v>
      </c>
      <c r="L108" s="451" t="n">
        <f aca="false">+[1]data1cf!K108</f>
        <v>7094.28662965812</v>
      </c>
      <c r="M108" s="451" t="n">
        <f aca="false">+[1]data1cf!L108</f>
        <v>7276.24625842426</v>
      </c>
      <c r="N108" s="451" t="n">
        <f aca="false">+[1]data1cf!M108</f>
        <v>7435.37182879583</v>
      </c>
      <c r="O108" s="451" t="n">
        <f aca="false">+[1]data1cf!N108</f>
        <v>7649.85644339892</v>
      </c>
      <c r="P108" s="451" t="n">
        <f aca="false">+[1]data1cf!O108</f>
        <v>8855.59139893105</v>
      </c>
      <c r="Q108" s="451" t="n">
        <f aca="false">+[1]data1cf!P108</f>
        <v>10052.4662202787</v>
      </c>
      <c r="R108" s="451" t="n">
        <f aca="false">+[1]data1cf!Q108</f>
        <v>8256.0139652546</v>
      </c>
      <c r="S108" s="451" t="n">
        <f aca="false">+[1]data1cf!R108</f>
        <v>6462.48921708773</v>
      </c>
      <c r="T108" s="451" t="n">
        <f aca="false">+[1]data1cf!S108</f>
        <v>6499.65247071423</v>
      </c>
      <c r="U108" s="451" t="n">
        <f aca="false">+[1]data1cf!T108</f>
        <v>6533.32568027573</v>
      </c>
      <c r="V108" s="451" t="n">
        <f aca="false">+[1]data1cf!U108</f>
        <v>5306.26067734209</v>
      </c>
      <c r="W108" s="451" t="n">
        <f aca="false">+[1]data1cf!V108</f>
        <v>0</v>
      </c>
      <c r="X108" s="451" t="n">
        <f aca="false">+[1]data1cf!W108</f>
        <v>0</v>
      </c>
      <c r="Y108" s="451" t="n">
        <f aca="false">+[1]data1cf!X108</f>
        <v>0</v>
      </c>
      <c r="Z108" s="451" t="n">
        <f aca="false">+[1]data1cf!Y108</f>
        <v>0</v>
      </c>
      <c r="AA108" s="451" t="n">
        <f aca="false">+[1]data1cf!Z108</f>
        <v>0</v>
      </c>
      <c r="AB108" s="451"/>
      <c r="AC108" s="452" t="n">
        <f aca="false">XNPV(0.1,B108:AA108,$B$1:$AA$1)</f>
        <v>-10184.350423369</v>
      </c>
      <c r="AD108" s="452" t="n">
        <f aca="false">SUMPRODUCT(B108:AA108,$B$1010:$AA$1010)</f>
        <v>9754.4853093839</v>
      </c>
      <c r="AE108" s="453" t="n">
        <f aca="false">SUMPRODUCT(B108:AA108,$B$1012:$AA$1012)</f>
        <v>115.12650941342</v>
      </c>
      <c r="AF108" s="454" t="n">
        <f aca="false">XIRR(B108:AA108,$B$1:$AA$1)</f>
        <v>0.0782418496199237</v>
      </c>
      <c r="AG108" s="455" t="n">
        <f aca="false">1-EXP(-(1/0.25)*(AD108/ABS($AD$1010)))</f>
        <v>0.803972944124245</v>
      </c>
    </row>
    <row r="109" customFormat="false" ht="12.75" hidden="false" customHeight="false" outlineLevel="0" collapsed="false">
      <c r="A109" s="446"/>
      <c r="B109" s="451" t="n">
        <f aca="false">+[1]data1cf!A109</f>
        <v>-66003.5774923588</v>
      </c>
      <c r="C109" s="451" t="n">
        <f aca="false">+[1]data1cf!B109</f>
        <v>84.74429337519</v>
      </c>
      <c r="D109" s="451" t="n">
        <f aca="false">+[1]data1cf!C109</f>
        <v>6566.18219403322</v>
      </c>
      <c r="E109" s="451" t="n">
        <f aca="false">+[1]data1cf!D109</f>
        <v>6530.65622116361</v>
      </c>
      <c r="F109" s="451" t="n">
        <f aca="false">+[1]data1cf!E109</f>
        <v>6509.77258032023</v>
      </c>
      <c r="G109" s="451" t="n">
        <f aca="false">+[1]data1cf!F109</f>
        <v>6534.30010507889</v>
      </c>
      <c r="H109" s="451" t="n">
        <f aca="false">+[1]data1cf!G109</f>
        <v>6370.19459411043</v>
      </c>
      <c r="I109" s="451" t="n">
        <f aca="false">+[1]data1cf!H109</f>
        <v>6347.22705750369</v>
      </c>
      <c r="J109" s="451" t="n">
        <f aca="false">+[1]data1cf!I109</f>
        <v>6529.58345618826</v>
      </c>
      <c r="K109" s="451" t="n">
        <f aca="false">+[1]data1cf!J109</f>
        <v>6761.78019163474</v>
      </c>
      <c r="L109" s="451" t="n">
        <f aca="false">+[1]data1cf!K109</f>
        <v>6894.02768842765</v>
      </c>
      <c r="M109" s="451" t="n">
        <f aca="false">+[1]data1cf!L109</f>
        <v>7082.36883612996</v>
      </c>
      <c r="N109" s="451" t="n">
        <f aca="false">+[1]data1cf!M109</f>
        <v>7247.16478058637</v>
      </c>
      <c r="O109" s="451" t="n">
        <f aca="false">+[1]data1cf!N109</f>
        <v>7467.88226234209</v>
      </c>
      <c r="P109" s="451" t="n">
        <f aca="false">+[1]data1cf!O109</f>
        <v>8713.93377853129</v>
      </c>
      <c r="Q109" s="451" t="n">
        <f aca="false">+[1]data1cf!P109</f>
        <v>9949.64003674737</v>
      </c>
      <c r="R109" s="451" t="n">
        <f aca="false">+[1]data1cf!Q109</f>
        <v>8096.54641616702</v>
      </c>
      <c r="S109" s="451" t="n">
        <f aca="false">+[1]data1cf!R109</f>
        <v>6246.49375134196</v>
      </c>
      <c r="T109" s="451" t="n">
        <f aca="false">+[1]data1cf!S109</f>
        <v>6285.55183779652</v>
      </c>
      <c r="U109" s="451" t="n">
        <f aca="false">+[1]data1cf!T109</f>
        <v>6321.02981962271</v>
      </c>
      <c r="V109" s="451" t="n">
        <f aca="false">+[1]data1cf!U109</f>
        <v>5055.57179087763</v>
      </c>
      <c r="W109" s="451" t="n">
        <f aca="false">+[1]data1cf!V109</f>
        <v>0</v>
      </c>
      <c r="X109" s="451" t="n">
        <f aca="false">+[1]data1cf!W109</f>
        <v>0</v>
      </c>
      <c r="Y109" s="451" t="n">
        <f aca="false">+[1]data1cf!X109</f>
        <v>0</v>
      </c>
      <c r="Z109" s="451" t="n">
        <f aca="false">+[1]data1cf!Y109</f>
        <v>0</v>
      </c>
      <c r="AA109" s="451" t="n">
        <f aca="false">+[1]data1cf!Z109</f>
        <v>0</v>
      </c>
      <c r="AB109" s="451"/>
      <c r="AC109" s="452" t="n">
        <f aca="false">XNPV(0.1,B109:AA109,$B$1:$AA$1)</f>
        <v>-14151.4987363565</v>
      </c>
      <c r="AD109" s="452" t="n">
        <f aca="false">SUMPRODUCT(B109:AA109,$B$1010:$AA$1010)</f>
        <v>5219.07338656766</v>
      </c>
      <c r="AE109" s="453" t="n">
        <f aca="false">SUMPRODUCT(B109:AA109,$B$1012:$AA$1012)</f>
        <v>-4150.95751930617</v>
      </c>
      <c r="AF109" s="454" t="n">
        <f aca="false">XIRR(B109:AA109,$B$1:$AA$1)</f>
        <v>0.0703833882484767</v>
      </c>
      <c r="AG109" s="455" t="n">
        <f aca="false">1-EXP(-(1/0.25)*(AD109/ABS($AD$1010)))</f>
        <v>0.581824748612594</v>
      </c>
    </row>
    <row r="110" customFormat="false" ht="12.75" hidden="false" customHeight="false" outlineLevel="0" collapsed="false">
      <c r="A110" s="446"/>
      <c r="B110" s="451" t="n">
        <f aca="false">+[1]data1cf!A110</f>
        <v>-60203.8000263565</v>
      </c>
      <c r="C110" s="451" t="n">
        <f aca="false">+[1]data1cf!B110</f>
        <v>1268.0061923228</v>
      </c>
      <c r="D110" s="451" t="n">
        <f aca="false">+[1]data1cf!C110</f>
        <v>7175.33431336137</v>
      </c>
      <c r="E110" s="451" t="n">
        <f aca="false">+[1]data1cf!D110</f>
        <v>7141.67608841308</v>
      </c>
      <c r="F110" s="451" t="n">
        <f aca="false">+[1]data1cf!E110</f>
        <v>7121.33594593631</v>
      </c>
      <c r="G110" s="451" t="n">
        <f aca="false">+[1]data1cf!F110</f>
        <v>7145.74209132221</v>
      </c>
      <c r="H110" s="451" t="n">
        <f aca="false">+[1]data1cf!G110</f>
        <v>6991.32224407722</v>
      </c>
      <c r="I110" s="451" t="n">
        <f aca="false">+[1]data1cf!H110</f>
        <v>6968.96155656113</v>
      </c>
      <c r="J110" s="451" t="n">
        <f aca="false">+[1]data1cf!I110</f>
        <v>7133.84051632967</v>
      </c>
      <c r="K110" s="451" t="n">
        <f aca="false">+[1]data1cf!J110</f>
        <v>7347.50087789017</v>
      </c>
      <c r="L110" s="451" t="n">
        <f aca="false">+[1]data1cf!K110</f>
        <v>7463.22133175887</v>
      </c>
      <c r="M110" s="451" t="n">
        <f aca="false">+[1]data1cf!L110</f>
        <v>7633.42436292595</v>
      </c>
      <c r="N110" s="451" t="n">
        <f aca="false">+[1]data1cf!M110</f>
        <v>7782.10346952943</v>
      </c>
      <c r="O110" s="451" t="n">
        <f aca="false">+[1]data1cf!N110</f>
        <v>7985.10534597335</v>
      </c>
      <c r="P110" s="451" t="n">
        <f aca="false">+[1]data1cf!O110</f>
        <v>9116.56557397344</v>
      </c>
      <c r="Q110" s="451" t="n">
        <f aca="false">+[1]data1cf!P110</f>
        <v>10241.9016939518</v>
      </c>
      <c r="R110" s="451" t="n">
        <f aca="false">+[1]data1cf!Q110</f>
        <v>8549.79916333799</v>
      </c>
      <c r="S110" s="451" t="n">
        <f aca="false">+[1]data1cf!R110</f>
        <v>6860.41513400506</v>
      </c>
      <c r="T110" s="451" t="n">
        <f aca="false">+[1]data1cf!S110</f>
        <v>6894.08755930374</v>
      </c>
      <c r="U110" s="451" t="n">
        <f aca="false">+[1]data1cf!T110</f>
        <v>6924.43585805855</v>
      </c>
      <c r="V110" s="451" t="n">
        <f aca="false">+[1]data1cf!U110</f>
        <v>5768.10187693815</v>
      </c>
      <c r="W110" s="451" t="n">
        <f aca="false">+[1]data1cf!V110</f>
        <v>0</v>
      </c>
      <c r="X110" s="451" t="n">
        <f aca="false">+[1]data1cf!W110</f>
        <v>0</v>
      </c>
      <c r="Y110" s="451" t="n">
        <f aca="false">+[1]data1cf!X110</f>
        <v>0</v>
      </c>
      <c r="Z110" s="451" t="n">
        <f aca="false">+[1]data1cf!Y110</f>
        <v>0</v>
      </c>
      <c r="AA110" s="451" t="n">
        <f aca="false">+[1]data1cf!Z110</f>
        <v>0</v>
      </c>
      <c r="AB110" s="451"/>
      <c r="AC110" s="452" t="n">
        <f aca="false">XNPV(0.1,B110:AA110,$B$1:$AA$1)</f>
        <v>-2875.71954752167</v>
      </c>
      <c r="AD110" s="452" t="n">
        <f aca="false">SUMPRODUCT(B110:AA110,$B$1010:$AA$1010)</f>
        <v>18110.0215784121</v>
      </c>
      <c r="AE110" s="453" t="n">
        <f aca="false">SUMPRODUCT(B110:AA110,$B$1012:$AA$1012)</f>
        <v>7974.48315337503</v>
      </c>
      <c r="AF110" s="454" t="n">
        <f aca="false">XIRR(B110:AA110,$B$1:$AA$1)</f>
        <v>0.0935981937037523</v>
      </c>
      <c r="AG110" s="455" t="n">
        <f aca="false">1-EXP(-(1/0.25)*(AD110/ABS($AD$1010)))</f>
        <v>0.951457155168744</v>
      </c>
    </row>
    <row r="111" customFormat="false" ht="12.75" hidden="false" customHeight="false" outlineLevel="0" collapsed="false">
      <c r="A111" s="446"/>
      <c r="B111" s="451" t="n">
        <f aca="false">+[1]data1cf!A111</f>
        <v>-59812.0184911768</v>
      </c>
      <c r="C111" s="451" t="n">
        <f aca="false">+[1]data1cf!B111</f>
        <v>1347.93687345786</v>
      </c>
      <c r="D111" s="451" t="n">
        <f aca="false">+[1]data1cf!C111</f>
        <v>7216.48322879257</v>
      </c>
      <c r="E111" s="451" t="n">
        <f aca="false">+[1]data1cf!D111</f>
        <v>7182.95117233134</v>
      </c>
      <c r="F111" s="451" t="n">
        <f aca="false">+[1]data1cf!E111</f>
        <v>7162.64774378462</v>
      </c>
      <c r="G111" s="451" t="n">
        <f aca="false">+[1]data1cf!F111</f>
        <v>7187.04568985646</v>
      </c>
      <c r="H111" s="451" t="n">
        <f aca="false">+[1]data1cf!G111</f>
        <v>7033.2801201635</v>
      </c>
      <c r="I111" s="451" t="n">
        <f aca="false">+[1]data1cf!H111</f>
        <v>7010.96042599065</v>
      </c>
      <c r="J111" s="451" t="n">
        <f aca="false">+[1]data1cf!I111</f>
        <v>7174.65876496993</v>
      </c>
      <c r="K111" s="451" t="n">
        <f aca="false">+[1]data1cf!J111</f>
        <v>7387.06697348485</v>
      </c>
      <c r="L111" s="451" t="n">
        <f aca="false">+[1]data1cf!K111</f>
        <v>7501.67100688968</v>
      </c>
      <c r="M111" s="451" t="n">
        <f aca="false">+[1]data1cf!L111</f>
        <v>7670.6487877462</v>
      </c>
      <c r="N111" s="451" t="n">
        <f aca="false">+[1]data1cf!M111</f>
        <v>7818.23918370289</v>
      </c>
      <c r="O111" s="451" t="n">
        <f aca="false">+[1]data1cf!N111</f>
        <v>8020.0443509478</v>
      </c>
      <c r="P111" s="451" t="n">
        <f aca="false">+[1]data1cf!O111</f>
        <v>9143.76380767382</v>
      </c>
      <c r="Q111" s="451" t="n">
        <f aca="false">+[1]data1cf!P111</f>
        <v>10261.6442998371</v>
      </c>
      <c r="R111" s="451" t="n">
        <f aca="false">+[1]data1cf!Q111</f>
        <v>8580.41689964804</v>
      </c>
      <c r="S111" s="451" t="n">
        <f aca="false">+[1]data1cf!R111</f>
        <v>6901.88621857501</v>
      </c>
      <c r="T111" s="451" t="n">
        <f aca="false">+[1]data1cf!S111</f>
        <v>6935.19483636417</v>
      </c>
      <c r="U111" s="451" t="n">
        <f aca="false">+[1]data1cf!T111</f>
        <v>6965.19661921894</v>
      </c>
      <c r="V111" s="451" t="n">
        <f aca="false">+[1]data1cf!U111</f>
        <v>5816.23409108175</v>
      </c>
      <c r="W111" s="451" t="n">
        <f aca="false">+[1]data1cf!V111</f>
        <v>0</v>
      </c>
      <c r="X111" s="451" t="n">
        <f aca="false">+[1]data1cf!W111</f>
        <v>0</v>
      </c>
      <c r="Y111" s="451" t="n">
        <f aca="false">+[1]data1cf!X111</f>
        <v>0</v>
      </c>
      <c r="Z111" s="451" t="n">
        <f aca="false">+[1]data1cf!Y111</f>
        <v>0</v>
      </c>
      <c r="AA111" s="451" t="n">
        <f aca="false">+[1]data1cf!Z111</f>
        <v>0</v>
      </c>
      <c r="AB111" s="451"/>
      <c r="AC111" s="452" t="n">
        <f aca="false">XNPV(0.1,B111:AA111,$B$1:$AA$1)</f>
        <v>-2114.0278952393</v>
      </c>
      <c r="AD111" s="452" t="n">
        <f aca="false">SUMPRODUCT(B111:AA111,$B$1010:$AA$1010)</f>
        <v>18980.8197257769</v>
      </c>
      <c r="AE111" s="453" t="n">
        <f aca="false">SUMPRODUCT(B111:AA111,$B$1012:$AA$1012)</f>
        <v>8793.57040100149</v>
      </c>
      <c r="AF111" s="454" t="n">
        <f aca="false">XIRR(B111:AA111,$B$1:$AA$1)</f>
        <v>0.0952724403971109</v>
      </c>
      <c r="AG111" s="455" t="n">
        <f aca="false">1-EXP(-(1/0.25)*(AD111/ABS($AD$1010)))</f>
        <v>0.958029014256485</v>
      </c>
    </row>
    <row r="112" customFormat="false" ht="12.75" hidden="false" customHeight="false" outlineLevel="0" collapsed="false">
      <c r="A112" s="446"/>
      <c r="B112" s="451" t="n">
        <f aca="false">+[1]data1cf!A112</f>
        <v>-49555.9004353175</v>
      </c>
      <c r="C112" s="451" t="n">
        <f aca="false">+[1]data1cf!B112</f>
        <v>3440.37469503716</v>
      </c>
      <c r="D112" s="451" t="n">
        <f aca="false">+[1]data1cf!C112</f>
        <v>8293.68594672944</v>
      </c>
      <c r="E112" s="451" t="n">
        <f aca="false">+[1]data1cf!D112</f>
        <v>8263.45674857469</v>
      </c>
      <c r="F112" s="451" t="n">
        <f aca="false">+[1]data1cf!E112</f>
        <v>8244.1144230089</v>
      </c>
      <c r="G112" s="451" t="n">
        <f aca="false">+[1]data1cf!F112</f>
        <v>8268.29772615968</v>
      </c>
      <c r="H112" s="451" t="n">
        <f aca="false">+[1]data1cf!G112</f>
        <v>8131.65993614097</v>
      </c>
      <c r="I112" s="451" t="n">
        <f aca="false">+[1]data1cf!H112</f>
        <v>8110.41337209291</v>
      </c>
      <c r="J112" s="451" t="n">
        <f aca="false">+[1]data1cf!I112</f>
        <v>8243.20523614491</v>
      </c>
      <c r="K112" s="451" t="n">
        <f aca="false">+[1]data1cf!J112</f>
        <v>8422.83438718452</v>
      </c>
      <c r="L112" s="451" t="n">
        <f aca="false">+[1]data1cf!K112</f>
        <v>8508.2125917815</v>
      </c>
      <c r="M112" s="451" t="n">
        <f aca="false">+[1]data1cf!L112</f>
        <v>8645.11557915039</v>
      </c>
      <c r="N112" s="451" t="n">
        <f aca="false">+[1]data1cf!M112</f>
        <v>8764.20553820656</v>
      </c>
      <c r="O112" s="451" t="n">
        <f aca="false">+[1]data1cf!N112</f>
        <v>8934.68306562841</v>
      </c>
      <c r="P112" s="451" t="n">
        <f aca="false">+[1]data1cf!O112</f>
        <v>9855.76340615903</v>
      </c>
      <c r="Q112" s="451" t="n">
        <f aca="false">+[1]data1cf!P112</f>
        <v>10778.4693120139</v>
      </c>
      <c r="R112" s="451" t="n">
        <f aca="false">+[1]data1cf!Q112</f>
        <v>9381.93277010648</v>
      </c>
      <c r="S112" s="451" t="n">
        <f aca="false">+[1]data1cf!R112</f>
        <v>7987.52273040988</v>
      </c>
      <c r="T112" s="451" t="n">
        <f aca="false">+[1]data1cf!S112</f>
        <v>8011.30753854475</v>
      </c>
      <c r="U112" s="451" t="n">
        <f aca="false">+[1]data1cf!T112</f>
        <v>8032.23817419126</v>
      </c>
      <c r="V112" s="451" t="n">
        <f aca="false">+[1]data1cf!U112</f>
        <v>7076.24669050045</v>
      </c>
      <c r="W112" s="451" t="n">
        <f aca="false">+[1]data1cf!V112</f>
        <v>0</v>
      </c>
      <c r="X112" s="451" t="n">
        <f aca="false">+[1]data1cf!W112</f>
        <v>0</v>
      </c>
      <c r="Y112" s="451" t="n">
        <f aca="false">+[1]data1cf!X112</f>
        <v>0</v>
      </c>
      <c r="Z112" s="451" t="n">
        <f aca="false">+[1]data1cf!Y112</f>
        <v>0</v>
      </c>
      <c r="AA112" s="451" t="n">
        <f aca="false">+[1]data1cf!Z112</f>
        <v>0</v>
      </c>
      <c r="AB112" s="451"/>
      <c r="AC112" s="452" t="n">
        <f aca="false">XNPV(0.1,B112:AA112,$B$1:$AA$1)</f>
        <v>17825.6548271402</v>
      </c>
      <c r="AD112" s="452" t="n">
        <f aca="false">SUMPRODUCT(B112:AA112,$B$1010:$AA$1010)</f>
        <v>41776.7092719761</v>
      </c>
      <c r="AE112" s="453" t="n">
        <f aca="false">SUMPRODUCT(B112:AA112,$B$1012:$AA$1012)</f>
        <v>30235.7639588272</v>
      </c>
      <c r="AF112" s="454" t="n">
        <f aca="false">XIRR(B112:AA112,$B$1:$AA$1)</f>
        <v>0.145777914101153</v>
      </c>
      <c r="AG112" s="455" t="n">
        <f aca="false">1-EXP(-(1/0.25)*(AD112/ABS($AD$1010)))</f>
        <v>0.999068642194092</v>
      </c>
    </row>
    <row r="113" customFormat="false" ht="12.75" hidden="false" customHeight="false" outlineLevel="0" collapsed="false">
      <c r="A113" s="446"/>
      <c r="B113" s="451" t="n">
        <f aca="false">+[1]data1cf!A113</f>
        <v>-49843.6991726995</v>
      </c>
      <c r="C113" s="451" t="n">
        <f aca="false">+[1]data1cf!B113</f>
        <v>3381.65842833461</v>
      </c>
      <c r="D113" s="451" t="n">
        <f aca="false">+[1]data1cf!C113</f>
        <v>8263.45837130195</v>
      </c>
      <c r="E113" s="451" t="n">
        <f aca="false">+[1]data1cf!D113</f>
        <v>8233.13649105783</v>
      </c>
      <c r="F113" s="451" t="n">
        <f aca="false">+[1]data1cf!E113</f>
        <v>8213.7671958118</v>
      </c>
      <c r="G113" s="451" t="n">
        <f aca="false">+[1]data1cf!F113</f>
        <v>8237.95652209544</v>
      </c>
      <c r="H113" s="451" t="n">
        <f aca="false">+[1]data1cf!G113</f>
        <v>8100.83810643089</v>
      </c>
      <c r="I113" s="451" t="n">
        <f aca="false">+[1]data1cf!H113</f>
        <v>8079.56142908916</v>
      </c>
      <c r="J113" s="451" t="n">
        <f aca="false">+[1]data1cf!I113</f>
        <v>8213.22056518431</v>
      </c>
      <c r="K113" s="451" t="n">
        <f aca="false">+[1]data1cf!J113</f>
        <v>8393.76953513614</v>
      </c>
      <c r="L113" s="451" t="n">
        <f aca="false">+[1]data1cf!K113</f>
        <v>8479.96785086915</v>
      </c>
      <c r="M113" s="451" t="n">
        <f aca="false">+[1]data1cf!L113</f>
        <v>8617.77089467432</v>
      </c>
      <c r="N113" s="451" t="n">
        <f aca="false">+[1]data1cf!M113</f>
        <v>8737.66060951626</v>
      </c>
      <c r="O113" s="451" t="n">
        <f aca="false">+[1]data1cf!N113</f>
        <v>8909.01722736366</v>
      </c>
      <c r="P113" s="451" t="n">
        <f aca="false">+[1]data1cf!O113</f>
        <v>9835.78385986827</v>
      </c>
      <c r="Q113" s="451" t="n">
        <f aca="false">+[1]data1cf!P113</f>
        <v>10763.9665942076</v>
      </c>
      <c r="R113" s="451" t="n">
        <f aca="false">+[1]data1cf!Q113</f>
        <v>9359.44129192212</v>
      </c>
      <c r="S113" s="451" t="n">
        <f aca="false">+[1]data1cf!R113</f>
        <v>7957.05849280457</v>
      </c>
      <c r="T113" s="451" t="n">
        <f aca="false">+[1]data1cf!S113</f>
        <v>7981.11055024162</v>
      </c>
      <c r="U113" s="451" t="n">
        <f aca="false">+[1]data1cf!T113</f>
        <v>8002.2957329496</v>
      </c>
      <c r="V113" s="451" t="n">
        <f aca="false">+[1]data1cf!U113</f>
        <v>7040.88925475112</v>
      </c>
      <c r="W113" s="451" t="n">
        <f aca="false">+[1]data1cf!V113</f>
        <v>0</v>
      </c>
      <c r="X113" s="451" t="n">
        <f aca="false">+[1]data1cf!W113</f>
        <v>0</v>
      </c>
      <c r="Y113" s="451" t="n">
        <f aca="false">+[1]data1cf!X113</f>
        <v>0</v>
      </c>
      <c r="Z113" s="451" t="n">
        <f aca="false">+[1]data1cf!Y113</f>
        <v>0</v>
      </c>
      <c r="AA113" s="451" t="n">
        <f aca="false">+[1]data1cf!Z113</f>
        <v>0</v>
      </c>
      <c r="AB113" s="451"/>
      <c r="AC113" s="452" t="n">
        <f aca="false">XNPV(0.1,B113:AA113,$B$1:$AA$1)</f>
        <v>17266.1238740015</v>
      </c>
      <c r="AD113" s="452" t="n">
        <f aca="false">SUMPRODUCT(B113:AA113,$B$1010:$AA$1010)</f>
        <v>41137.0297954761</v>
      </c>
      <c r="AE113" s="453" t="n">
        <f aca="false">SUMPRODUCT(B113:AA113,$B$1012:$AA$1012)</f>
        <v>29634.0707841746</v>
      </c>
      <c r="AF113" s="454" t="n">
        <f aca="false">XIRR(B113:AA113,$B$1:$AA$1)</f>
        <v>0.144143509197975</v>
      </c>
      <c r="AG113" s="455" t="n">
        <f aca="false">1-EXP(-(1/0.25)*(AD113/ABS($AD$1010)))</f>
        <v>0.998963605624619</v>
      </c>
    </row>
    <row r="114" customFormat="false" ht="12.75" hidden="false" customHeight="false" outlineLevel="0" collapsed="false">
      <c r="A114" s="446"/>
      <c r="B114" s="451" t="n">
        <f aca="false">+[1]data1cf!A114</f>
        <v>-60222.4570594982</v>
      </c>
      <c r="C114" s="451" t="n">
        <f aca="false">+[1]data1cf!B114</f>
        <v>1264.19981240676</v>
      </c>
      <c r="D114" s="451" t="n">
        <f aca="false">+[1]data1cf!C114</f>
        <v>7173.37476037071</v>
      </c>
      <c r="E114" s="451" t="n">
        <f aca="false">+[1]data1cf!D114</f>
        <v>7139.7105271514</v>
      </c>
      <c r="F114" s="451" t="n">
        <f aca="false">+[1]data1cf!E114</f>
        <v>7119.36863632012</v>
      </c>
      <c r="G114" s="451" t="n">
        <f aca="false">+[1]data1cf!F114</f>
        <v>7143.77517216567</v>
      </c>
      <c r="H114" s="451" t="n">
        <f aca="false">+[1]data1cf!G114</f>
        <v>6989.32416756159</v>
      </c>
      <c r="I114" s="451" t="n">
        <f aca="false">+[1]data1cf!H114</f>
        <v>6966.96152790101</v>
      </c>
      <c r="J114" s="451" t="n">
        <f aca="false">+[1]data1cf!I114</f>
        <v>7131.89671002621</v>
      </c>
      <c r="K114" s="451" t="n">
        <f aca="false">+[1]data1cf!J114</f>
        <v>7345.61670038176</v>
      </c>
      <c r="L114" s="451" t="n">
        <f aca="false">+[1]data1cf!K114</f>
        <v>7461.39031932262</v>
      </c>
      <c r="M114" s="451" t="n">
        <f aca="false">+[1]data1cf!L114</f>
        <v>7631.65169814931</v>
      </c>
      <c r="N114" s="451" t="n">
        <f aca="false">+[1]data1cf!M114</f>
        <v>7780.38265025544</v>
      </c>
      <c r="O114" s="451" t="n">
        <f aca="false">+[1]data1cf!N114</f>
        <v>7983.44151520233</v>
      </c>
      <c r="P114" s="451" t="n">
        <f aca="false">+[1]data1cf!O114</f>
        <v>9115.27036656324</v>
      </c>
      <c r="Q114" s="451" t="n">
        <f aca="false">+[1]data1cf!P114</f>
        <v>10240.9615310823</v>
      </c>
      <c r="R114" s="451" t="n">
        <f aca="false">+[1]data1cf!Q114</f>
        <v>8548.34111575338</v>
      </c>
      <c r="S114" s="451" t="n">
        <f aca="false">+[1]data1cf!R114</f>
        <v>6858.44023899403</v>
      </c>
      <c r="T114" s="451" t="n">
        <f aca="false">+[1]data1cf!S114</f>
        <v>6892.12998917443</v>
      </c>
      <c r="U114" s="451" t="n">
        <f aca="false">+[1]data1cf!T114</f>
        <v>6922.49478936703</v>
      </c>
      <c r="V114" s="451" t="n">
        <f aca="false">+[1]data1cf!U114</f>
        <v>5765.80977219653</v>
      </c>
      <c r="W114" s="451" t="n">
        <f aca="false">+[1]data1cf!V114</f>
        <v>0</v>
      </c>
      <c r="X114" s="451" t="n">
        <f aca="false">+[1]data1cf!W114</f>
        <v>0</v>
      </c>
      <c r="Y114" s="451" t="n">
        <f aca="false">+[1]data1cf!X114</f>
        <v>0</v>
      </c>
      <c r="Z114" s="451" t="n">
        <f aca="false">+[1]data1cf!Y114</f>
        <v>0</v>
      </c>
      <c r="AA114" s="451" t="n">
        <f aca="false">+[1]data1cf!Z114</f>
        <v>0</v>
      </c>
      <c r="AB114" s="451"/>
      <c r="AC114" s="452" t="n">
        <f aca="false">XNPV(0.1,B114:AA114,$B$1:$AA$1)</f>
        <v>-2911.992074745</v>
      </c>
      <c r="AD114" s="452" t="n">
        <f aca="false">SUMPRODUCT(B114:AA114,$B$1010:$AA$1010)</f>
        <v>18068.5532894901</v>
      </c>
      <c r="AE114" s="453" t="n">
        <f aca="false">SUMPRODUCT(B114:AA114,$B$1012:$AA$1012)</f>
        <v>7935.47738982387</v>
      </c>
      <c r="AF114" s="454" t="n">
        <f aca="false">XIRR(B114:AA114,$B$1:$AA$1)</f>
        <v>0.0935188378175818</v>
      </c>
      <c r="AG114" s="455" t="n">
        <f aca="false">1-EXP(-(1/0.25)*(AD114/ABS($AD$1010)))</f>
        <v>0.951119714705844</v>
      </c>
    </row>
    <row r="115" customFormat="false" ht="12.75" hidden="false" customHeight="false" outlineLevel="0" collapsed="false">
      <c r="A115" s="446"/>
      <c r="B115" s="451" t="n">
        <f aca="false">+[1]data1cf!A115</f>
        <v>-53088.9587436196</v>
      </c>
      <c r="C115" s="451" t="n">
        <f aca="false">+[1]data1cf!B115</f>
        <v>2719.56543856487</v>
      </c>
      <c r="D115" s="451" t="n">
        <f aca="false">+[1]data1cf!C115</f>
        <v>7922.60792367976</v>
      </c>
      <c r="E115" s="451" t="n">
        <f aca="false">+[1]data1cf!D115</f>
        <v>7891.24094698955</v>
      </c>
      <c r="F115" s="451" t="n">
        <f aca="false">+[1]data1cf!E115</f>
        <v>7871.56753778635</v>
      </c>
      <c r="G115" s="451" t="n">
        <f aca="false">+[1]data1cf!F115</f>
        <v>7895.82478177434</v>
      </c>
      <c r="H115" s="451" t="n">
        <f aca="false">+[1]data1cf!G115</f>
        <v>7753.28676284333</v>
      </c>
      <c r="I115" s="451" t="n">
        <f aca="false">+[1]data1cf!H115</f>
        <v>7731.67052371134</v>
      </c>
      <c r="J115" s="451" t="n">
        <f aca="false">+[1]data1cf!I115</f>
        <v>7875.10914294181</v>
      </c>
      <c r="K115" s="451" t="n">
        <f aca="false">+[1]data1cf!J115</f>
        <v>8066.03012201232</v>
      </c>
      <c r="L115" s="451" t="n">
        <f aca="false">+[1]data1cf!K115</f>
        <v>8161.4761277719</v>
      </c>
      <c r="M115" s="451" t="n">
        <f aca="false">+[1]data1cf!L115</f>
        <v>8309.42833620099</v>
      </c>
      <c r="N115" s="451" t="n">
        <f aca="false">+[1]data1cf!M115</f>
        <v>8438.33621123991</v>
      </c>
      <c r="O115" s="451" t="n">
        <f aca="false">+[1]data1cf!N115</f>
        <v>8619.60557798669</v>
      </c>
      <c r="P115" s="451" t="n">
        <f aca="false">+[1]data1cf!O115</f>
        <v>9610.49164902489</v>
      </c>
      <c r="Q115" s="451" t="n">
        <f aca="false">+[1]data1cf!P115</f>
        <v>10600.431881744</v>
      </c>
      <c r="R115" s="451" t="n">
        <f aca="false">+[1]data1cf!Q115</f>
        <v>9105.82417912343</v>
      </c>
      <c r="S115" s="451" t="n">
        <f aca="false">+[1]data1cf!R115</f>
        <v>7613.53940874336</v>
      </c>
      <c r="T115" s="451" t="n">
        <f aca="false">+[1]data1cf!S115</f>
        <v>7640.605007392</v>
      </c>
      <c r="U115" s="451" t="n">
        <f aca="false">+[1]data1cf!T115</f>
        <v>7664.66049903524</v>
      </c>
      <c r="V115" s="451" t="n">
        <f aca="false">+[1]data1cf!U115</f>
        <v>6642.19377118965</v>
      </c>
      <c r="W115" s="451" t="n">
        <f aca="false">+[1]data1cf!V115</f>
        <v>0</v>
      </c>
      <c r="X115" s="451" t="n">
        <f aca="false">+[1]data1cf!W115</f>
        <v>0</v>
      </c>
      <c r="Y115" s="451" t="n">
        <f aca="false">+[1]data1cf!X115</f>
        <v>0</v>
      </c>
      <c r="Z115" s="451" t="n">
        <f aca="false">+[1]data1cf!Y115</f>
        <v>0</v>
      </c>
      <c r="AA115" s="451" t="n">
        <f aca="false">+[1]data1cf!Z115</f>
        <v>0</v>
      </c>
      <c r="AB115" s="451"/>
      <c r="AC115" s="452" t="n">
        <f aca="false">XNPV(0.1,B115:AA115,$B$1:$AA$1)</f>
        <v>10956.7731193128</v>
      </c>
      <c r="AD115" s="452" t="n">
        <f aca="false">SUMPRODUCT(B115:AA115,$B$1010:$AA$1010)</f>
        <v>33923.9128710685</v>
      </c>
      <c r="AE115" s="453" t="n">
        <f aca="false">SUMPRODUCT(B115:AA115,$B$1012:$AA$1012)</f>
        <v>22849.2928120352</v>
      </c>
      <c r="AF115" s="454" t="n">
        <f aca="false">XIRR(B115:AA115,$B$1:$AA$1)</f>
        <v>0.12670475204461</v>
      </c>
      <c r="AG115" s="455" t="n">
        <f aca="false">1-EXP(-(1/0.25)*(AD115/ABS($AD$1010)))</f>
        <v>0.996541930028102</v>
      </c>
    </row>
    <row r="116" customFormat="false" ht="12.75" hidden="false" customHeight="false" outlineLevel="0" collapsed="false">
      <c r="A116" s="446"/>
      <c r="B116" s="451" t="n">
        <f aca="false">+[1]data1cf!A116</f>
        <v>-49549.5744685912</v>
      </c>
      <c r="C116" s="451" t="n">
        <f aca="false">+[1]data1cf!B116</f>
        <v>3441.66530927972</v>
      </c>
      <c r="D116" s="451" t="n">
        <f aca="false">+[1]data1cf!C116</f>
        <v>8294.35036464215</v>
      </c>
      <c r="E116" s="451" t="n">
        <f aca="false">+[1]data1cf!D116</f>
        <v>8264.12320368818</v>
      </c>
      <c r="F116" s="451" t="n">
        <f aca="false">+[1]data1cf!E116</f>
        <v>8244.78147093007</v>
      </c>
      <c r="G116" s="451" t="n">
        <f aca="false">+[1]data1cf!F116</f>
        <v>8268.96464168922</v>
      </c>
      <c r="H116" s="451" t="n">
        <f aca="false">+[1]data1cf!G116</f>
        <v>8132.33741607352</v>
      </c>
      <c r="I116" s="451" t="n">
        <f aca="false">+[1]data1cf!H116</f>
        <v>8111.09151393139</v>
      </c>
      <c r="J116" s="451" t="n">
        <f aca="false">+[1]data1cf!I116</f>
        <v>8243.86431489043</v>
      </c>
      <c r="K116" s="451" t="n">
        <f aca="false">+[1]data1cf!J116</f>
        <v>8423.47324782941</v>
      </c>
      <c r="L116" s="451" t="n">
        <f aca="false">+[1]data1cf!K116</f>
        <v>8508.83342595481</v>
      </c>
      <c r="M116" s="451" t="n">
        <f aca="false">+[1]data1cf!L116</f>
        <v>8645.71662961264</v>
      </c>
      <c r="N116" s="451" t="n">
        <f aca="false">+[1]data1cf!M116</f>
        <v>8764.78900961846</v>
      </c>
      <c r="O116" s="451" t="n">
        <f aca="false">+[1]data1cf!N116</f>
        <v>8935.24721417313</v>
      </c>
      <c r="P116" s="451" t="n">
        <f aca="false">+[1]data1cf!O116</f>
        <v>9856.20256703302</v>
      </c>
      <c r="Q116" s="451" t="n">
        <f aca="false">+[1]data1cf!P116</f>
        <v>10778.7880893342</v>
      </c>
      <c r="R116" s="451" t="n">
        <f aca="false">+[1]data1cf!Q116</f>
        <v>9382.42714455688</v>
      </c>
      <c r="S116" s="451" t="n">
        <f aca="false">+[1]data1cf!R116</f>
        <v>7988.192350281</v>
      </c>
      <c r="T116" s="451" t="n">
        <f aca="false">+[1]data1cf!S116</f>
        <v>8011.97128413647</v>
      </c>
      <c r="U116" s="451" t="n">
        <f aca="false">+[1]data1cf!T116</f>
        <v>8032.89632470548</v>
      </c>
      <c r="V116" s="451" t="n">
        <f aca="false">+[1]data1cf!U116</f>
        <v>7077.02386542527</v>
      </c>
      <c r="W116" s="451" t="n">
        <f aca="false">+[1]data1cf!V116</f>
        <v>0</v>
      </c>
      <c r="X116" s="451" t="n">
        <f aca="false">+[1]data1cf!W116</f>
        <v>0</v>
      </c>
      <c r="Y116" s="451" t="n">
        <f aca="false">+[1]data1cf!X116</f>
        <v>0</v>
      </c>
      <c r="Z116" s="451" t="n">
        <f aca="false">+[1]data1cf!Y116</f>
        <v>0</v>
      </c>
      <c r="AA116" s="451" t="n">
        <f aca="false">+[1]data1cf!Z116</f>
        <v>0</v>
      </c>
      <c r="AB116" s="451"/>
      <c r="AC116" s="452" t="n">
        <f aca="false">XNPV(0.1,B116:AA116,$B$1:$AA$1)</f>
        <v>17837.953610047</v>
      </c>
      <c r="AD116" s="452" t="n">
        <f aca="false">SUMPRODUCT(B116:AA116,$B$1010:$AA$1010)</f>
        <v>41790.7697613329</v>
      </c>
      <c r="AE116" s="453" t="n">
        <f aca="false">SUMPRODUCT(B116:AA116,$B$1012:$AA$1012)</f>
        <v>30248.9894894078</v>
      </c>
      <c r="AF116" s="454" t="n">
        <f aca="false">XIRR(B116:AA116,$B$1:$AA$1)</f>
        <v>0.145814012755834</v>
      </c>
      <c r="AG116" s="455" t="n">
        <f aca="false">1-EXP(-(1/0.25)*(AD116/ABS($AD$1010)))</f>
        <v>0.999070827225827</v>
      </c>
    </row>
    <row r="117" customFormat="false" ht="12.75" hidden="false" customHeight="false" outlineLevel="0" collapsed="false">
      <c r="A117" s="446"/>
      <c r="B117" s="451" t="n">
        <f aca="false">+[1]data1cf!A117</f>
        <v>-54478.5926984706</v>
      </c>
      <c r="C117" s="451" t="n">
        <f aca="false">+[1]data1cf!B117</f>
        <v>2436.05440354707</v>
      </c>
      <c r="D117" s="451" t="n">
        <f aca="false">+[1]data1cf!C117</f>
        <v>7776.65431189896</v>
      </c>
      <c r="E117" s="451" t="n">
        <f aca="false">+[1]data1cf!D117</f>
        <v>7744.83982046432</v>
      </c>
      <c r="F117" s="451" t="n">
        <f aca="false">+[1]data1cf!E117</f>
        <v>7725.03618837081</v>
      </c>
      <c r="G117" s="451" t="n">
        <f aca="false">+[1]data1cf!F117</f>
        <v>7749.32251500876</v>
      </c>
      <c r="H117" s="451" t="n">
        <f aca="false">+[1]data1cf!G117</f>
        <v>7604.463798902</v>
      </c>
      <c r="I117" s="451" t="n">
        <f aca="false">+[1]data1cf!H117</f>
        <v>7582.70215796678</v>
      </c>
      <c r="J117" s="451" t="n">
        <f aca="false">+[1]data1cf!I117</f>
        <v>7730.32839348146</v>
      </c>
      <c r="K117" s="451" t="n">
        <f aca="false">+[1]data1cf!J117</f>
        <v>7925.69071098313</v>
      </c>
      <c r="L117" s="451" t="n">
        <f aca="false">+[1]data1cf!K117</f>
        <v>8025.09661695533</v>
      </c>
      <c r="M117" s="451" t="n">
        <f aca="false">+[1]data1cf!L117</f>
        <v>8177.3947408548</v>
      </c>
      <c r="N117" s="451" t="n">
        <f aca="false">+[1]data1cf!M117</f>
        <v>8310.16423045679</v>
      </c>
      <c r="O117" s="451" t="n">
        <f aca="false">+[1]data1cf!N117</f>
        <v>8495.67827845494</v>
      </c>
      <c r="P117" s="451" t="n">
        <f aca="false">+[1]data1cf!O117</f>
        <v>9514.02056586197</v>
      </c>
      <c r="Q117" s="451" t="n">
        <f aca="false">+[1]data1cf!P117</f>
        <v>10530.4056221275</v>
      </c>
      <c r="R117" s="451" t="n">
        <f aca="false">+[1]data1cf!Q117</f>
        <v>8997.22425243823</v>
      </c>
      <c r="S117" s="451" t="n">
        <f aca="false">+[1]data1cf!R117</f>
        <v>7466.44307548597</v>
      </c>
      <c r="T117" s="451" t="n">
        <f aca="false">+[1]data1cf!S117</f>
        <v>7494.79908530218</v>
      </c>
      <c r="U117" s="451" t="n">
        <f aca="false">+[1]data1cf!T117</f>
        <v>7520.08365544289</v>
      </c>
      <c r="V117" s="451" t="n">
        <f aca="false">+[1]data1cf!U117</f>
        <v>6471.47066892468</v>
      </c>
      <c r="W117" s="451" t="n">
        <f aca="false">+[1]data1cf!V117</f>
        <v>0</v>
      </c>
      <c r="X117" s="451" t="n">
        <f aca="false">+[1]data1cf!W117</f>
        <v>0</v>
      </c>
      <c r="Y117" s="451" t="n">
        <f aca="false">+[1]data1cf!X117</f>
        <v>0</v>
      </c>
      <c r="Z117" s="451" t="n">
        <f aca="false">+[1]data1cf!Y117</f>
        <v>0</v>
      </c>
      <c r="AA117" s="451" t="n">
        <f aca="false">+[1]data1cf!Z117</f>
        <v>0</v>
      </c>
      <c r="AB117" s="451"/>
      <c r="AC117" s="452" t="n">
        <f aca="false">XNPV(0.1,B117:AA117,$B$1:$AA$1)</f>
        <v>8255.08228374905</v>
      </c>
      <c r="AD117" s="452" t="n">
        <f aca="false">SUMPRODUCT(B117:AA117,$B$1010:$AA$1010)</f>
        <v>30835.2255166621</v>
      </c>
      <c r="AE117" s="453" t="n">
        <f aca="false">SUMPRODUCT(B117:AA117,$B$1012:$AA$1012)</f>
        <v>19944.0220193087</v>
      </c>
      <c r="AF117" s="454" t="n">
        <f aca="false">XIRR(B117:AA117,$B$1:$AA$1)</f>
        <v>0.119738391514884</v>
      </c>
      <c r="AG117" s="455" t="n">
        <f aca="false">1-EXP(-(1/0.25)*(AD117/ABS($AD$1010)))</f>
        <v>0.994206822957473</v>
      </c>
    </row>
    <row r="118" customFormat="false" ht="12.75" hidden="false" customHeight="false" outlineLevel="0" collapsed="false">
      <c r="A118" s="446"/>
      <c r="B118" s="451" t="n">
        <f aca="false">+[1]data1cf!A118</f>
        <v>-56140.2796789812</v>
      </c>
      <c r="C118" s="451" t="n">
        <f aca="false">+[1]data1cf!B118</f>
        <v>2097.03951831378</v>
      </c>
      <c r="D118" s="451" t="n">
        <f aca="false">+[1]data1cf!C118</f>
        <v>7602.1269008437</v>
      </c>
      <c r="E118" s="451" t="n">
        <f aca="false">+[1]data1cf!D118</f>
        <v>7569.77728329054</v>
      </c>
      <c r="F118" s="451" t="n">
        <f aca="false">+[1]data1cf!E118</f>
        <v>7549.81793416045</v>
      </c>
      <c r="G118" s="451" t="n">
        <f aca="false">+[1]data1cf!F118</f>
        <v>7574.13903705053</v>
      </c>
      <c r="H118" s="451" t="n">
        <f aca="false">+[1]data1cf!G118</f>
        <v>7426.50529355672</v>
      </c>
      <c r="I118" s="451" t="n">
        <f aca="false">+[1]data1cf!H118</f>
        <v>7404.56978504833</v>
      </c>
      <c r="J118" s="451" t="n">
        <f aca="false">+[1]data1cf!I118</f>
        <v>7557.20345970522</v>
      </c>
      <c r="K118" s="451" t="n">
        <f aca="false">+[1]data1cf!J118</f>
        <v>7757.87661048156</v>
      </c>
      <c r="L118" s="451" t="n">
        <f aca="false">+[1]data1cf!K118</f>
        <v>7862.01765883026</v>
      </c>
      <c r="M118" s="451" t="n">
        <f aca="false">+[1]data1cf!L118</f>
        <v>8019.51251178947</v>
      </c>
      <c r="N118" s="451" t="n">
        <f aca="false">+[1]data1cf!M118</f>
        <v>8156.89961642655</v>
      </c>
      <c r="O118" s="451" t="n">
        <f aca="false">+[1]data1cf!N118</f>
        <v>8347.48934032279</v>
      </c>
      <c r="P118" s="451" t="n">
        <f aca="false">+[1]data1cf!O118</f>
        <v>9398.66303424155</v>
      </c>
      <c r="Q118" s="451" t="n">
        <f aca="false">+[1]data1cf!P118</f>
        <v>10446.6701006311</v>
      </c>
      <c r="R118" s="451" t="n">
        <f aca="false">+[1]data1cf!Q118</f>
        <v>8867.36337531499</v>
      </c>
      <c r="S118" s="451" t="n">
        <f aca="false">+[1]data1cf!R118</f>
        <v>7290.54922876369</v>
      </c>
      <c r="T118" s="451" t="n">
        <f aca="false">+[1]data1cf!S118</f>
        <v>7320.44827761486</v>
      </c>
      <c r="U118" s="451" t="n">
        <f aca="false">+[1]data1cf!T118</f>
        <v>7347.20254683003</v>
      </c>
      <c r="V118" s="451" t="n">
        <f aca="false">+[1]data1cf!U118</f>
        <v>6267.32456604934</v>
      </c>
      <c r="W118" s="451" t="n">
        <f aca="false">+[1]data1cf!V118</f>
        <v>0</v>
      </c>
      <c r="X118" s="451" t="n">
        <f aca="false">+[1]data1cf!W118</f>
        <v>0</v>
      </c>
      <c r="Y118" s="451" t="n">
        <f aca="false">+[1]data1cf!X118</f>
        <v>0</v>
      </c>
      <c r="Z118" s="451" t="n">
        <f aca="false">+[1]data1cf!Y118</f>
        <v>0</v>
      </c>
      <c r="AA118" s="451" t="n">
        <f aca="false">+[1]data1cf!Z118</f>
        <v>0</v>
      </c>
      <c r="AB118" s="451"/>
      <c r="AC118" s="452" t="n">
        <f aca="false">XNPV(0.1,B118:AA118,$B$1:$AA$1)</f>
        <v>5024.47290553891</v>
      </c>
      <c r="AD118" s="452" t="n">
        <f aca="false">SUMPRODUCT(B118:AA118,$B$1010:$AA$1010)</f>
        <v>27141.856089578</v>
      </c>
      <c r="AE118" s="453" t="n">
        <f aca="false">SUMPRODUCT(B118:AA118,$B$1012:$AA$1012)</f>
        <v>16469.9771931309</v>
      </c>
      <c r="AF118" s="454" t="n">
        <f aca="false">XIRR(B118:AA118,$B$1:$AA$1)</f>
        <v>0.111753235970819</v>
      </c>
      <c r="AG118" s="455" t="n">
        <f aca="false">1-EXP(-(1/0.25)*(AD118/ABS($AD$1010)))</f>
        <v>0.989263338374169</v>
      </c>
    </row>
    <row r="119" customFormat="false" ht="12.75" hidden="false" customHeight="false" outlineLevel="0" collapsed="false">
      <c r="A119" s="446"/>
      <c r="B119" s="451" t="n">
        <f aca="false">+[1]data1cf!A119</f>
        <v>-61753.0835604374</v>
      </c>
      <c r="C119" s="451" t="n">
        <f aca="false">+[1]data1cf!B119</f>
        <v>951.923689624897</v>
      </c>
      <c r="D119" s="451" t="n">
        <f aca="false">+[1]data1cf!C119</f>
        <v>7012.61266520197</v>
      </c>
      <c r="E119" s="451" t="n">
        <f aca="false">+[1]data1cf!D119</f>
        <v>6978.45551230049</v>
      </c>
      <c r="F119" s="451" t="n">
        <f aca="false">+[1]data1cf!E119</f>
        <v>6957.97018613773</v>
      </c>
      <c r="G119" s="451" t="n">
        <f aca="false">+[1]data1cf!F119</f>
        <v>6982.40875536485</v>
      </c>
      <c r="H119" s="451" t="n">
        <f aca="false">+[1]data1cf!G119</f>
        <v>6825.40159517355</v>
      </c>
      <c r="I119" s="451" t="n">
        <f aca="false">+[1]data1cf!H119</f>
        <v>6802.878801213</v>
      </c>
      <c r="J119" s="451" t="n">
        <f aca="false">+[1]data1cf!I119</f>
        <v>6972.42647602951</v>
      </c>
      <c r="K119" s="451" t="n">
        <f aca="false">+[1]data1cf!J119</f>
        <v>7191.0384239244</v>
      </c>
      <c r="L119" s="451" t="n">
        <f aca="false">+[1]data1cf!K119</f>
        <v>7311.17371536568</v>
      </c>
      <c r="M119" s="451" t="n">
        <f aca="false">+[1]data1cf!L119</f>
        <v>7486.22194713778</v>
      </c>
      <c r="N119" s="451" t="n">
        <f aca="false">+[1]data1cf!M119</f>
        <v>7639.20631401261</v>
      </c>
      <c r="O119" s="451" t="n">
        <f aca="false">+[1]data1cf!N119</f>
        <v>7846.94052644126</v>
      </c>
      <c r="P119" s="451" t="n">
        <f aca="false">+[1]data1cf!O119</f>
        <v>9009.01130751536</v>
      </c>
      <c r="Q119" s="451" t="n">
        <f aca="false">+[1]data1cf!P119</f>
        <v>10163.830392802</v>
      </c>
      <c r="R119" s="451" t="n">
        <f aca="false">+[1]data1cf!Q119</f>
        <v>8428.72261823169</v>
      </c>
      <c r="S119" s="451" t="n">
        <f aca="false">+[1]data1cf!R119</f>
        <v>6696.4194815933</v>
      </c>
      <c r="T119" s="451" t="n">
        <f aca="false">+[1]data1cf!S119</f>
        <v>6731.53056832301</v>
      </c>
      <c r="U119" s="451" t="n">
        <f aca="false">+[1]data1cf!T119</f>
        <v>6763.24914956954</v>
      </c>
      <c r="V119" s="451" t="n">
        <f aca="false">+[1]data1cf!U119</f>
        <v>5577.76506895862</v>
      </c>
      <c r="W119" s="451" t="n">
        <f aca="false">+[1]data1cf!V119</f>
        <v>0</v>
      </c>
      <c r="X119" s="451" t="n">
        <f aca="false">+[1]data1cf!W119</f>
        <v>0</v>
      </c>
      <c r="Y119" s="451" t="n">
        <f aca="false">+[1]data1cf!X119</f>
        <v>0</v>
      </c>
      <c r="Z119" s="451" t="n">
        <f aca="false">+[1]data1cf!Y119</f>
        <v>0</v>
      </c>
      <c r="AA119" s="451" t="n">
        <f aca="false">+[1]data1cf!Z119</f>
        <v>0</v>
      </c>
      <c r="AB119" s="451"/>
      <c r="AC119" s="452" t="n">
        <f aca="false">XNPV(0.1,B119:AA119,$B$1:$AA$1)</f>
        <v>-5887.79701663103</v>
      </c>
      <c r="AD119" s="452" t="n">
        <f aca="false">SUMPRODUCT(B119:AA119,$B$1010:$AA$1010)</f>
        <v>14666.4870825824</v>
      </c>
      <c r="AE119" s="453" t="n">
        <f aca="false">SUMPRODUCT(B119:AA119,$B$1012:$AA$1012)</f>
        <v>4735.43722656494</v>
      </c>
      <c r="AF119" s="454" t="n">
        <f aca="false">XIRR(B119:AA119,$B$1:$AA$1)</f>
        <v>0.0871198255705875</v>
      </c>
      <c r="AG119" s="455" t="n">
        <f aca="false">1-EXP(-(1/0.25)*(AD119/ABS($AD$1010)))</f>
        <v>0.913711629855568</v>
      </c>
    </row>
    <row r="120" customFormat="false" ht="12.75" hidden="false" customHeight="false" outlineLevel="0" collapsed="false">
      <c r="A120" s="446"/>
      <c r="B120" s="451" t="n">
        <f aca="false">+[1]data1cf!A120</f>
        <v>-63212.2823974561</v>
      </c>
      <c r="C120" s="451" t="n">
        <f aca="false">+[1]data1cf!B120</f>
        <v>654.220131694598</v>
      </c>
      <c r="D120" s="451" t="n">
        <f aca="false">+[1]data1cf!C120</f>
        <v>6859.35263595057</v>
      </c>
      <c r="E120" s="451" t="n">
        <f aca="false">+[1]data1cf!D120</f>
        <v>6824.72556577887</v>
      </c>
      <c r="F120" s="451" t="n">
        <f aca="false">+[1]data1cf!E120</f>
        <v>6804.10349778609</v>
      </c>
      <c r="G120" s="451" t="n">
        <f aca="false">+[1]data1cf!F120</f>
        <v>6828.57260553657</v>
      </c>
      <c r="H120" s="451" t="n">
        <f aca="false">+[1]data1cf!G120</f>
        <v>6669.12857439222</v>
      </c>
      <c r="I120" s="451" t="n">
        <f aca="false">+[1]data1cf!H120</f>
        <v>6646.45309983443</v>
      </c>
      <c r="J120" s="451" t="n">
        <f aca="false">+[1]data1cf!I120</f>
        <v>6820.39802242292</v>
      </c>
      <c r="K120" s="451" t="n">
        <f aca="false">+[1]data1cf!J120</f>
        <v>7043.67364153201</v>
      </c>
      <c r="L120" s="451" t="n">
        <f aca="false">+[1]data1cf!K120</f>
        <v>7167.96706523883</v>
      </c>
      <c r="M120" s="451" t="n">
        <f aca="false">+[1]data1cf!L120</f>
        <v>7347.57876840429</v>
      </c>
      <c r="N120" s="451" t="n">
        <f aca="false">+[1]data1cf!M120</f>
        <v>7504.61806172918</v>
      </c>
      <c r="O120" s="451" t="n">
        <f aca="false">+[1]data1cf!N120</f>
        <v>7716.80944356125</v>
      </c>
      <c r="P120" s="451" t="n">
        <f aca="false">+[1]data1cf!O120</f>
        <v>8907.71089537026</v>
      </c>
      <c r="Q120" s="451" t="n">
        <f aca="false">+[1]data1cf!P120</f>
        <v>10090.2986283856</v>
      </c>
      <c r="R120" s="451" t="n">
        <f aca="false">+[1]data1cf!Q120</f>
        <v>8314.68619434743</v>
      </c>
      <c r="S120" s="451" t="n">
        <f aca="false">+[1]data1cf!R120</f>
        <v>6541.9595263874</v>
      </c>
      <c r="T120" s="451" t="n">
        <f aca="false">+[1]data1cf!S120</f>
        <v>6578.42562208794</v>
      </c>
      <c r="U120" s="451" t="n">
        <f aca="false">+[1]data1cf!T120</f>
        <v>6611.43480933028</v>
      </c>
      <c r="V120" s="451" t="n">
        <f aca="false">+[1]data1cf!U120</f>
        <v>5398.49559198031</v>
      </c>
      <c r="W120" s="451" t="n">
        <f aca="false">+[1]data1cf!V120</f>
        <v>0</v>
      </c>
      <c r="X120" s="451" t="n">
        <f aca="false">+[1]data1cf!W120</f>
        <v>0</v>
      </c>
      <c r="Y120" s="451" t="n">
        <f aca="false">+[1]data1cf!X120</f>
        <v>0</v>
      </c>
      <c r="Z120" s="451" t="n">
        <f aca="false">+[1]data1cf!Y120</f>
        <v>0</v>
      </c>
      <c r="AA120" s="451" t="n">
        <f aca="false">+[1]data1cf!Z120</f>
        <v>0</v>
      </c>
      <c r="AB120" s="451"/>
      <c r="AC120" s="452" t="n">
        <f aca="false">XNPV(0.1,B120:AA120,$B$1:$AA$1)</f>
        <v>-8724.73411900732</v>
      </c>
      <c r="AD120" s="452" t="n">
        <f aca="false">SUMPRODUCT(B120:AA120,$B$1010:$AA$1010)</f>
        <v>11423.1804695489</v>
      </c>
      <c r="AE120" s="453" t="n">
        <f aca="false">SUMPRODUCT(B120:AA120,$B$1012:$AA$1012)</f>
        <v>1684.72898273434</v>
      </c>
      <c r="AF120" s="454" t="n">
        <f aca="false">XIRR(B120:AA120,$B$1:$AA$1)</f>
        <v>0.0812127264678973</v>
      </c>
      <c r="AG120" s="455" t="n">
        <f aca="false">1-EXP(-(1/0.25)*(AD120/ABS($AD$1010)))</f>
        <v>0.851661851113426</v>
      </c>
    </row>
    <row r="121" customFormat="false" ht="12.75" hidden="false" customHeight="false" outlineLevel="0" collapsed="false">
      <c r="A121" s="446"/>
      <c r="B121" s="451" t="n">
        <f aca="false">+[1]data1cf!A121</f>
        <v>-48495.8146317692</v>
      </c>
      <c r="C121" s="451" t="n">
        <f aca="false">+[1]data1cf!B121</f>
        <v>3656.65181054841</v>
      </c>
      <c r="D121" s="451" t="n">
        <f aca="false">+[1]data1cf!C121</f>
        <v>8405.02703139803</v>
      </c>
      <c r="E121" s="451" t="n">
        <f aca="false">+[1]data1cf!D121</f>
        <v>8375.13922100646</v>
      </c>
      <c r="F121" s="451" t="n">
        <f aca="false">+[1]data1cf!E121</f>
        <v>8355.89623630435</v>
      </c>
      <c r="G121" s="451" t="n">
        <f aca="false">+[1]data1cf!F121</f>
        <v>8380.05735368149</v>
      </c>
      <c r="H121" s="451" t="n">
        <f aca="false">+[1]data1cf!G121</f>
        <v>8245.18991341697</v>
      </c>
      <c r="I121" s="451" t="n">
        <f aca="false">+[1]data1cf!H121</f>
        <v>8224.05426950501</v>
      </c>
      <c r="J121" s="451" t="n">
        <f aca="false">+[1]data1cf!I121</f>
        <v>8353.65159980365</v>
      </c>
      <c r="K121" s="451" t="n">
        <f aca="false">+[1]data1cf!J121</f>
        <v>8529.89266450354</v>
      </c>
      <c r="L121" s="451" t="n">
        <f aca="false">+[1]data1cf!K121</f>
        <v>8612.25004913265</v>
      </c>
      <c r="M121" s="451" t="n">
        <f aca="false">+[1]data1cf!L121</f>
        <v>8745.83774381059</v>
      </c>
      <c r="N121" s="451" t="n">
        <f aca="false">+[1]data1cf!M121</f>
        <v>8861.9818603571</v>
      </c>
      <c r="O121" s="451" t="n">
        <f aca="false">+[1]data1cf!N121</f>
        <v>9029.22132186997</v>
      </c>
      <c r="P121" s="451" t="n">
        <f aca="false">+[1]data1cf!O121</f>
        <v>9929.3566177792</v>
      </c>
      <c r="Q121" s="451" t="n">
        <f aca="false">+[1]data1cf!P121</f>
        <v>10831.8890226045</v>
      </c>
      <c r="R121" s="451" t="n">
        <f aca="false">+[1]data1cf!Q121</f>
        <v>9464.77850091456</v>
      </c>
      <c r="S121" s="451" t="n">
        <f aca="false">+[1]data1cf!R121</f>
        <v>8099.7355430688</v>
      </c>
      <c r="T121" s="451" t="n">
        <f aca="false">+[1]data1cf!S121</f>
        <v>8122.53595775624</v>
      </c>
      <c r="U121" s="451" t="n">
        <f aca="false">+[1]data1cf!T121</f>
        <v>8142.52898773899</v>
      </c>
      <c r="V121" s="451" t="n">
        <f aca="false">+[1]data1cf!U121</f>
        <v>7206.48324410299</v>
      </c>
      <c r="W121" s="451" t="n">
        <f aca="false">+[1]data1cf!V121</f>
        <v>0</v>
      </c>
      <c r="X121" s="451" t="n">
        <f aca="false">+[1]data1cf!W121</f>
        <v>0</v>
      </c>
      <c r="Y121" s="451" t="n">
        <f aca="false">+[1]data1cf!X121</f>
        <v>0</v>
      </c>
      <c r="Z121" s="451" t="n">
        <f aca="false">+[1]data1cf!Y121</f>
        <v>0</v>
      </c>
      <c r="AA121" s="451" t="n">
        <f aca="false">+[1]data1cf!Z121</f>
        <v>0</v>
      </c>
      <c r="AB121" s="451"/>
      <c r="AC121" s="452" t="n">
        <f aca="false">XNPV(0.1,B121:AA121,$B$1:$AA$1)</f>
        <v>19886.6465655472</v>
      </c>
      <c r="AD121" s="452" t="n">
        <f aca="false">SUMPRODUCT(B121:AA121,$B$1010:$AA$1010)</f>
        <v>44132.9222909337</v>
      </c>
      <c r="AE121" s="453" t="n">
        <f aca="false">SUMPRODUCT(B121:AA121,$B$1012:$AA$1012)</f>
        <v>32452.0571863218</v>
      </c>
      <c r="AF121" s="454" t="n">
        <f aca="false">XIRR(B121:AA121,$B$1:$AA$1)</f>
        <v>0.151934630830309</v>
      </c>
      <c r="AG121" s="455" t="n">
        <f aca="false">1-EXP(-(1/0.25)*(AD121/ABS($AD$1010)))</f>
        <v>0.999371689593634</v>
      </c>
    </row>
    <row r="122" customFormat="false" ht="12.75" hidden="false" customHeight="false" outlineLevel="0" collapsed="false">
      <c r="A122" s="446"/>
      <c r="B122" s="451" t="n">
        <f aca="false">+[1]data1cf!A122</f>
        <v>-54931.7364389647</v>
      </c>
      <c r="C122" s="451" t="n">
        <f aca="false">+[1]data1cf!B122</f>
        <v>2343.60469732708</v>
      </c>
      <c r="D122" s="451" t="n">
        <f aca="false">+[1]data1cf!C122</f>
        <v>7729.0605082573</v>
      </c>
      <c r="E122" s="451" t="n">
        <f aca="false">+[1]data1cf!D122</f>
        <v>7697.10008738239</v>
      </c>
      <c r="F122" s="451" t="n">
        <f aca="false">+[1]data1cf!E122</f>
        <v>7677.25399109362</v>
      </c>
      <c r="G122" s="451" t="n">
        <f aca="false">+[1]data1cf!F122</f>
        <v>7701.54980125109</v>
      </c>
      <c r="H122" s="451" t="n">
        <f aca="false">+[1]data1cf!G122</f>
        <v>7555.93433233538</v>
      </c>
      <c r="I122" s="451" t="n">
        <f aca="false">+[1]data1cf!H122</f>
        <v>7534.12527753497</v>
      </c>
      <c r="J122" s="451" t="n">
        <f aca="false">+[1]data1cf!I122</f>
        <v>7683.11704682939</v>
      </c>
      <c r="K122" s="451" t="n">
        <f aca="false">+[1]data1cf!J122</f>
        <v>7879.92763400122</v>
      </c>
      <c r="L122" s="451" t="n">
        <f aca="false">+[1]data1cf!K122</f>
        <v>7980.62481814641</v>
      </c>
      <c r="M122" s="451" t="n">
        <f aca="false">+[1]data1cf!L122</f>
        <v>8134.34009537986</v>
      </c>
      <c r="N122" s="451" t="n">
        <f aca="false">+[1]data1cf!M122</f>
        <v>8268.36881332853</v>
      </c>
      <c r="O122" s="451" t="n">
        <f aca="false">+[1]data1cf!N122</f>
        <v>8455.26700333956</v>
      </c>
      <c r="P122" s="451" t="n">
        <f aca="false">+[1]data1cf!O122</f>
        <v>9482.56244890869</v>
      </c>
      <c r="Q122" s="451" t="n">
        <f aca="false">+[1]data1cf!P122</f>
        <v>10507.5708597034</v>
      </c>
      <c r="R122" s="451" t="n">
        <f aca="false">+[1]data1cf!Q122</f>
        <v>8961.81105832066</v>
      </c>
      <c r="S122" s="451" t="n">
        <f aca="false">+[1]data1cf!R122</f>
        <v>7418.47664343922</v>
      </c>
      <c r="T122" s="451" t="n">
        <f aca="false">+[1]data1cf!S122</f>
        <v>7447.25344157973</v>
      </c>
      <c r="U122" s="451" t="n">
        <f aca="false">+[1]data1cf!T122</f>
        <v>7472.93880016244</v>
      </c>
      <c r="V122" s="451" t="n">
        <f aca="false">+[1]data1cf!U122</f>
        <v>6415.79981770587</v>
      </c>
      <c r="W122" s="451" t="n">
        <f aca="false">+[1]data1cf!V122</f>
        <v>0</v>
      </c>
      <c r="X122" s="451" t="n">
        <f aca="false">+[1]data1cf!W122</f>
        <v>0</v>
      </c>
      <c r="Y122" s="451" t="n">
        <f aca="false">+[1]data1cf!X122</f>
        <v>0</v>
      </c>
      <c r="Z122" s="451" t="n">
        <f aca="false">+[1]data1cf!Y122</f>
        <v>0</v>
      </c>
      <c r="AA122" s="451" t="n">
        <f aca="false">+[1]data1cf!Z122</f>
        <v>0</v>
      </c>
      <c r="AB122" s="451"/>
      <c r="AC122" s="452" t="n">
        <f aca="false">XNPV(0.1,B122:AA122,$B$1:$AA$1)</f>
        <v>7374.09179944769</v>
      </c>
      <c r="AD122" s="452" t="n">
        <f aca="false">SUMPRODUCT(B122:AA122,$B$1010:$AA$1010)</f>
        <v>29828.0398933499</v>
      </c>
      <c r="AE122" s="453" t="n">
        <f aca="false">SUMPRODUCT(B122:AA122,$B$1012:$AA$1012)</f>
        <v>18996.6464391652</v>
      </c>
      <c r="AF122" s="454" t="n">
        <f aca="false">XIRR(B122:AA122,$B$1:$AA$1)</f>
        <v>0.117524977317248</v>
      </c>
      <c r="AG122" s="455" t="n">
        <f aca="false">1-EXP(-(1/0.25)*(AD122/ABS($AD$1010)))</f>
        <v>0.993145311677783</v>
      </c>
    </row>
    <row r="123" customFormat="false" ht="12.75" hidden="false" customHeight="false" outlineLevel="0" collapsed="false">
      <c r="A123" s="446"/>
      <c r="B123" s="451" t="n">
        <f aca="false">+[1]data1cf!A123</f>
        <v>-61488.5522257479</v>
      </c>
      <c r="C123" s="451" t="n">
        <f aca="false">+[1]data1cf!B123</f>
        <v>1005.89297573125</v>
      </c>
      <c r="D123" s="451" t="n">
        <f aca="false">+[1]data1cf!C123</f>
        <v>7040.3964593388</v>
      </c>
      <c r="E123" s="451" t="n">
        <f aca="false">+[1]data1cf!D123</f>
        <v>7006.32449554211</v>
      </c>
      <c r="F123" s="451" t="n">
        <f aca="false">+[1]data1cf!E123</f>
        <v>6985.86395866639</v>
      </c>
      <c r="G123" s="451" t="n">
        <f aca="false">+[1]data1cf!F123</f>
        <v>7010.29699170741</v>
      </c>
      <c r="H123" s="451" t="n">
        <f aca="false">+[1]data1cf!G123</f>
        <v>6853.73160045762</v>
      </c>
      <c r="I123" s="451" t="n">
        <f aca="false">+[1]data1cf!H123</f>
        <v>6831.23648524867</v>
      </c>
      <c r="J123" s="451" t="n">
        <f aca="false">+[1]data1cf!I123</f>
        <v>6999.98700357592</v>
      </c>
      <c r="K123" s="451" t="n">
        <f aca="false">+[1]data1cf!J123</f>
        <v>7217.75349632134</v>
      </c>
      <c r="L123" s="451" t="n">
        <f aca="false">+[1]data1cf!K123</f>
        <v>7337.13497940552</v>
      </c>
      <c r="M123" s="451" t="n">
        <f aca="false">+[1]data1cf!L123</f>
        <v>7511.35592078519</v>
      </c>
      <c r="N123" s="451" t="n">
        <f aca="false">+[1]data1cf!M123</f>
        <v>7663.60518900267</v>
      </c>
      <c r="O123" s="451" t="n">
        <f aca="false">+[1]data1cf!N123</f>
        <v>7870.53138202964</v>
      </c>
      <c r="P123" s="451" t="n">
        <f aca="false">+[1]data1cf!O123</f>
        <v>9027.37558560381</v>
      </c>
      <c r="Q123" s="451" t="n">
        <f aca="false">+[1]data1cf!P123</f>
        <v>10177.1606225758</v>
      </c>
      <c r="R123" s="451" t="n">
        <f aca="false">+[1]data1cf!Q123</f>
        <v>8449.3957483412</v>
      </c>
      <c r="S123" s="451" t="n">
        <f aca="false">+[1]data1cf!R123</f>
        <v>6724.42080469617</v>
      </c>
      <c r="T123" s="451" t="n">
        <f aca="false">+[1]data1cf!S123</f>
        <v>6759.28624818489</v>
      </c>
      <c r="U123" s="451" t="n">
        <f aca="false">+[1]data1cf!T123</f>
        <v>6790.77086150466</v>
      </c>
      <c r="V123" s="451" t="n">
        <f aca="false">+[1]data1cf!U123</f>
        <v>5610.26399426682</v>
      </c>
      <c r="W123" s="451" t="n">
        <f aca="false">+[1]data1cf!V123</f>
        <v>0</v>
      </c>
      <c r="X123" s="451" t="n">
        <f aca="false">+[1]data1cf!W123</f>
        <v>0</v>
      </c>
      <c r="Y123" s="451" t="n">
        <f aca="false">+[1]data1cf!X123</f>
        <v>0</v>
      </c>
      <c r="Z123" s="451" t="n">
        <f aca="false">+[1]data1cf!Y123</f>
        <v>0</v>
      </c>
      <c r="AA123" s="451" t="n">
        <f aca="false">+[1]data1cf!Z123</f>
        <v>0</v>
      </c>
      <c r="AB123" s="451"/>
      <c r="AC123" s="452" t="n">
        <f aca="false">XNPV(0.1,B123:AA123,$B$1:$AA$1)</f>
        <v>-5373.50195342025</v>
      </c>
      <c r="AD123" s="452" t="n">
        <f aca="false">SUMPRODUCT(B123:AA123,$B$1010:$AA$1010)</f>
        <v>15254.4509744025</v>
      </c>
      <c r="AE123" s="453" t="n">
        <f aca="false">SUMPRODUCT(B123:AA123,$B$1012:$AA$1012)</f>
        <v>5288.48586052453</v>
      </c>
      <c r="AF123" s="454" t="n">
        <f aca="false">XIRR(B123:AA123,$B$1:$AA$1)</f>
        <v>0.0882104001899535</v>
      </c>
      <c r="AG123" s="455" t="n">
        <f aca="false">1-EXP(-(1/0.25)*(AD123/ABS($AD$1010)))</f>
        <v>0.921783978378455</v>
      </c>
    </row>
    <row r="124" customFormat="false" ht="12.75" hidden="false" customHeight="false" outlineLevel="0" collapsed="false">
      <c r="A124" s="446"/>
      <c r="B124" s="451" t="n">
        <f aca="false">+[1]data1cf!A124</f>
        <v>-61059.0878086976</v>
      </c>
      <c r="C124" s="451" t="n">
        <f aca="false">+[1]data1cf!B124</f>
        <v>1093.51166190124</v>
      </c>
      <c r="D124" s="451" t="n">
        <f aca="false">+[1]data1cf!C124</f>
        <v>7085.50321754732</v>
      </c>
      <c r="E124" s="451" t="n">
        <f aca="false">+[1]data1cf!D124</f>
        <v>7051.56955755229</v>
      </c>
      <c r="F124" s="451" t="n">
        <f aca="false">+[1]data1cf!E124</f>
        <v>7031.14926587748</v>
      </c>
      <c r="G124" s="451" t="n">
        <f aca="false">+[1]data1cf!F124</f>
        <v>7055.57331096644</v>
      </c>
      <c r="H124" s="451" t="n">
        <f aca="false">+[1]data1cf!G124</f>
        <v>6899.72512791113</v>
      </c>
      <c r="I124" s="451" t="n">
        <f aca="false">+[1]data1cf!H124</f>
        <v>6877.27494892473</v>
      </c>
      <c r="J124" s="451" t="n">
        <f aca="false">+[1]data1cf!I124</f>
        <v>7044.73129033578</v>
      </c>
      <c r="K124" s="451" t="n">
        <f aca="false">+[1]data1cf!J124</f>
        <v>7261.12519369277</v>
      </c>
      <c r="L124" s="451" t="n">
        <f aca="false">+[1]data1cf!K124</f>
        <v>7379.28287519202</v>
      </c>
      <c r="M124" s="451" t="n">
        <f aca="false">+[1]data1cf!L124</f>
        <v>7552.16071751491</v>
      </c>
      <c r="N124" s="451" t="n">
        <f aca="false">+[1]data1cf!M124</f>
        <v>7703.21655918907</v>
      </c>
      <c r="O124" s="451" t="n">
        <f aca="false">+[1]data1cf!N124</f>
        <v>7908.83093945211</v>
      </c>
      <c r="P124" s="451" t="n">
        <f aca="false">+[1]data1cf!O124</f>
        <v>9057.18983801764</v>
      </c>
      <c r="Q124" s="451" t="n">
        <f aca="false">+[1]data1cf!P124</f>
        <v>10198.8021395087</v>
      </c>
      <c r="R124" s="451" t="n">
        <f aca="false">+[1]data1cf!Q124</f>
        <v>8482.95840276739</v>
      </c>
      <c r="S124" s="451" t="n">
        <f aca="false">+[1]data1cf!R124</f>
        <v>6769.88071936802</v>
      </c>
      <c r="T124" s="451" t="n">
        <f aca="false">+[1]data1cf!S124</f>
        <v>6804.34736310239</v>
      </c>
      <c r="U124" s="451" t="n">
        <f aca="false">+[1]data1cf!T124</f>
        <v>6835.45213144314</v>
      </c>
      <c r="V124" s="451" t="n">
        <f aca="false">+[1]data1cf!U124</f>
        <v>5663.02572863238</v>
      </c>
      <c r="W124" s="451" t="n">
        <f aca="false">+[1]data1cf!V124</f>
        <v>0</v>
      </c>
      <c r="X124" s="451" t="n">
        <f aca="false">+[1]data1cf!W124</f>
        <v>0</v>
      </c>
      <c r="Y124" s="451" t="n">
        <f aca="false">+[1]data1cf!X124</f>
        <v>0</v>
      </c>
      <c r="Z124" s="451" t="n">
        <f aca="false">+[1]data1cf!Y124</f>
        <v>0</v>
      </c>
      <c r="AA124" s="451" t="n">
        <f aca="false">+[1]data1cf!Z124</f>
        <v>0</v>
      </c>
      <c r="AB124" s="451"/>
      <c r="AC124" s="452" t="n">
        <f aca="false">XNPV(0.1,B124:AA124,$B$1:$AA$1)</f>
        <v>-4538.54820484832</v>
      </c>
      <c r="AD124" s="452" t="n">
        <f aca="false">SUMPRODUCT(B124:AA124,$B$1010:$AA$1010)</f>
        <v>16209.0054522062</v>
      </c>
      <c r="AE124" s="453" t="n">
        <f aca="false">SUMPRODUCT(B124:AA124,$B$1012:$AA$1012)</f>
        <v>6186.35570820357</v>
      </c>
      <c r="AF124" s="454" t="n">
        <f aca="false">XIRR(B124:AA124,$B$1:$AA$1)</f>
        <v>0.0899943654913921</v>
      </c>
      <c r="AG124" s="455" t="n">
        <f aca="false">1-EXP(-(1/0.25)*(AD124/ABS($AD$1010)))</f>
        <v>0.933312693118442</v>
      </c>
    </row>
    <row r="125" customFormat="false" ht="12.75" hidden="false" customHeight="false" outlineLevel="0" collapsed="false">
      <c r="A125" s="446"/>
      <c r="B125" s="451" t="n">
        <f aca="false">+[1]data1cf!A125</f>
        <v>-49352.3000310599</v>
      </c>
      <c r="C125" s="451" t="n">
        <f aca="false">+[1]data1cf!B125</f>
        <v>3481.9129441132</v>
      </c>
      <c r="D125" s="451" t="n">
        <f aca="false">+[1]data1cf!C125</f>
        <v>8315.07014956766</v>
      </c>
      <c r="E125" s="451" t="n">
        <f aca="false">+[1]data1cf!D125</f>
        <v>8284.90651845133</v>
      </c>
      <c r="F125" s="451" t="n">
        <f aca="false">+[1]data1cf!E125</f>
        <v>8265.58327232224</v>
      </c>
      <c r="G125" s="451" t="n">
        <f aca="false">+[1]data1cf!F125</f>
        <v>8289.76231446654</v>
      </c>
      <c r="H125" s="451" t="n">
        <f aca="false">+[1]data1cf!G125</f>
        <v>8153.4645383641</v>
      </c>
      <c r="I125" s="451" t="n">
        <f aca="false">+[1]data1cf!H125</f>
        <v>8132.23927767136</v>
      </c>
      <c r="J125" s="451" t="n">
        <f aca="false">+[1]data1cf!I125</f>
        <v>8264.41759859184</v>
      </c>
      <c r="K125" s="451" t="n">
        <f aca="false">+[1]data1cf!J125</f>
        <v>8443.39603273086</v>
      </c>
      <c r="L125" s="451" t="n">
        <f aca="false">+[1]data1cf!K125</f>
        <v>8528.19405771918</v>
      </c>
      <c r="M125" s="451" t="n">
        <f aca="false">+[1]data1cf!L125</f>
        <v>8664.46030895799</v>
      </c>
      <c r="N125" s="451" t="n">
        <f aca="false">+[1]data1cf!M125</f>
        <v>8782.9844885991</v>
      </c>
      <c r="O125" s="451" t="n">
        <f aca="false">+[1]data1cf!N125</f>
        <v>8952.84011209027</v>
      </c>
      <c r="P125" s="451" t="n">
        <f aca="false">+[1]data1cf!O125</f>
        <v>9869.897740933</v>
      </c>
      <c r="Q125" s="451" t="n">
        <f aca="false">+[1]data1cf!P125</f>
        <v>10788.7291179986</v>
      </c>
      <c r="R125" s="451" t="n">
        <f aca="false">+[1]data1cf!Q125</f>
        <v>9397.84414655081</v>
      </c>
      <c r="S125" s="451" t="n">
        <f aca="false">+[1]data1cf!R125</f>
        <v>8009.07435759305</v>
      </c>
      <c r="T125" s="451" t="n">
        <f aca="false">+[1]data1cf!S125</f>
        <v>8032.67010282076</v>
      </c>
      <c r="U125" s="451" t="n">
        <f aca="false">+[1]data1cf!T125</f>
        <v>8053.4206616362</v>
      </c>
      <c r="V125" s="451" t="n">
        <f aca="false">+[1]data1cf!U125</f>
        <v>7101.25996289202</v>
      </c>
      <c r="W125" s="451" t="n">
        <f aca="false">+[1]data1cf!V125</f>
        <v>0</v>
      </c>
      <c r="X125" s="451" t="n">
        <f aca="false">+[1]data1cf!W125</f>
        <v>0</v>
      </c>
      <c r="Y125" s="451" t="n">
        <f aca="false">+[1]data1cf!X125</f>
        <v>0</v>
      </c>
      <c r="Z125" s="451" t="n">
        <f aca="false">+[1]data1cf!Y125</f>
        <v>0</v>
      </c>
      <c r="AA125" s="451" t="n">
        <f aca="false">+[1]data1cf!Z125</f>
        <v>0</v>
      </c>
      <c r="AB125" s="451"/>
      <c r="AC125" s="452" t="n">
        <f aca="false">XNPV(0.1,B125:AA125,$B$1:$AA$1)</f>
        <v>18221.4895319412</v>
      </c>
      <c r="AD125" s="452" t="n">
        <f aca="false">SUMPRODUCT(B125:AA125,$B$1010:$AA$1010)</f>
        <v>42229.2442663804</v>
      </c>
      <c r="AE125" s="453" t="n">
        <f aca="false">SUMPRODUCT(B125:AA125,$B$1012:$AA$1012)</f>
        <v>30661.4259152094</v>
      </c>
      <c r="AF125" s="454" t="n">
        <f aca="false">XIRR(B125:AA125,$B$1:$AA$1)</f>
        <v>0.146943532837655</v>
      </c>
      <c r="AG125" s="455" t="n">
        <f aca="false">1-EXP(-(1/0.25)*(AD125/ABS($AD$1010)))</f>
        <v>0.999136454297638</v>
      </c>
    </row>
    <row r="126" customFormat="false" ht="12.75" hidden="false" customHeight="false" outlineLevel="0" collapsed="false">
      <c r="A126" s="446"/>
      <c r="B126" s="451" t="n">
        <f aca="false">+[1]data1cf!A126</f>
        <v>-50961.2538466628</v>
      </c>
      <c r="C126" s="451" t="n">
        <f aca="false">+[1]data1cf!B126</f>
        <v>3153.65660008463</v>
      </c>
      <c r="D126" s="451" t="n">
        <f aca="false">+[1]data1cf!C126</f>
        <v>8146.081316389</v>
      </c>
      <c r="E126" s="451" t="n">
        <f aca="false">+[1]data1cf!D126</f>
        <v>8115.39954122968</v>
      </c>
      <c r="F126" s="451" t="n">
        <f aca="false">+[1]data1cf!E126</f>
        <v>8095.92551970003</v>
      </c>
      <c r="G126" s="451" t="n">
        <f aca="false">+[1]data1cf!F126</f>
        <v>8120.13823448196</v>
      </c>
      <c r="H126" s="451" t="n">
        <f aca="false">+[1]data1cf!G126</f>
        <v>7981.15349569932</v>
      </c>
      <c r="I126" s="451" t="n">
        <f aca="false">+[1]data1cf!H126</f>
        <v>7959.75988507151</v>
      </c>
      <c r="J126" s="451" t="n">
        <f aca="false">+[1]data1cf!I126</f>
        <v>8096.78673547362</v>
      </c>
      <c r="K126" s="451" t="n">
        <f aca="false">+[1]data1cf!J126</f>
        <v>8280.90746510004</v>
      </c>
      <c r="L126" s="451" t="n">
        <f aca="false">+[1]data1cf!K126</f>
        <v>8370.2903640649</v>
      </c>
      <c r="M126" s="451" t="n">
        <f aca="false">+[1]data1cf!L126</f>
        <v>8511.58842764104</v>
      </c>
      <c r="N126" s="451" t="n">
        <f aca="false">+[1]data1cf!M126</f>
        <v>8634.58368361411</v>
      </c>
      <c r="O126" s="451" t="n">
        <f aca="false">+[1]data1cf!N126</f>
        <v>8809.3539078687</v>
      </c>
      <c r="P126" s="451" t="n">
        <f aca="false">+[1]data1cf!O126</f>
        <v>9758.20104785174</v>
      </c>
      <c r="Q126" s="451" t="n">
        <f aca="false">+[1]data1cf!P126</f>
        <v>10707.6509195212</v>
      </c>
      <c r="R126" s="451" t="n">
        <f aca="false">+[1]data1cf!Q126</f>
        <v>9272.10436752168</v>
      </c>
      <c r="S126" s="451" t="n">
        <f aca="false">+[1]data1cf!R126</f>
        <v>7838.7624521956</v>
      </c>
      <c r="T126" s="451" t="n">
        <f aca="false">+[1]data1cf!S126</f>
        <v>7863.85226855227</v>
      </c>
      <c r="U126" s="451" t="n">
        <f aca="false">+[1]data1cf!T126</f>
        <v>7886.02588595899</v>
      </c>
      <c r="V126" s="451" t="n">
        <f aca="false">+[1]data1cf!U126</f>
        <v>6903.5923786754</v>
      </c>
      <c r="W126" s="451" t="n">
        <f aca="false">+[1]data1cf!V126</f>
        <v>0</v>
      </c>
      <c r="X126" s="451" t="n">
        <f aca="false">+[1]data1cf!W126</f>
        <v>0</v>
      </c>
      <c r="Y126" s="451" t="n">
        <f aca="false">+[1]data1cf!X126</f>
        <v>0</v>
      </c>
      <c r="Z126" s="451" t="n">
        <f aca="false">+[1]data1cf!Y126</f>
        <v>0</v>
      </c>
      <c r="AA126" s="451" t="n">
        <f aca="false">+[1]data1cf!Z126</f>
        <v>0</v>
      </c>
      <c r="AB126" s="451"/>
      <c r="AC126" s="452" t="n">
        <f aca="false">XNPV(0.1,B126:AA126,$B$1:$AA$1)</f>
        <v>15093.4026258281</v>
      </c>
      <c r="AD126" s="452" t="n">
        <f aca="false">SUMPRODUCT(B126:AA126,$B$1010:$AA$1010)</f>
        <v>38653.0828702599</v>
      </c>
      <c r="AE126" s="453" t="n">
        <f aca="false">SUMPRODUCT(B126:AA126,$B$1012:$AA$1012)</f>
        <v>27297.6289160075</v>
      </c>
      <c r="AF126" s="454" t="n">
        <f aca="false">XIRR(B126:AA126,$B$1:$AA$1)</f>
        <v>0.137938971417531</v>
      </c>
      <c r="AG126" s="455" t="n">
        <f aca="false">1-EXP(-(1/0.25)*(AD126/ABS($AD$1010)))</f>
        <v>0.998430597294657</v>
      </c>
    </row>
    <row r="127" customFormat="false" ht="12.75" hidden="false" customHeight="false" outlineLevel="0" collapsed="false">
      <c r="A127" s="446"/>
      <c r="B127" s="451" t="n">
        <f aca="false">+[1]data1cf!A127</f>
        <v>-67579.2012614565</v>
      </c>
      <c r="C127" s="451" t="n">
        <f aca="false">+[1]data1cf!B127</f>
        <v>-236.712104560427</v>
      </c>
      <c r="D127" s="451" t="n">
        <f aca="false">+[1]data1cf!C127</f>
        <v>6400.69402421357</v>
      </c>
      <c r="E127" s="451" t="n">
        <f aca="false">+[1]data1cf!D127</f>
        <v>6364.66064083789</v>
      </c>
      <c r="F127" s="451" t="n">
        <f aca="false">+[1]data1cf!E127</f>
        <v>6343.62934795957</v>
      </c>
      <c r="G127" s="451" t="n">
        <f aca="false">+[1]data1cf!F127</f>
        <v>6368.18984781529</v>
      </c>
      <c r="H127" s="451" t="n">
        <f aca="false">+[1]data1cf!G127</f>
        <v>6201.45303554747</v>
      </c>
      <c r="I127" s="451" t="n">
        <f aca="false">+[1]data1cf!H127</f>
        <v>6178.32063643403</v>
      </c>
      <c r="J127" s="451" t="n">
        <f aca="false">+[1]data1cf!I127</f>
        <v>6365.42512559972</v>
      </c>
      <c r="K127" s="451" t="n">
        <f aca="false">+[1]data1cf!J127</f>
        <v>6602.65763206652</v>
      </c>
      <c r="L127" s="451" t="n">
        <f aca="false">+[1]data1cf!K127</f>
        <v>6739.39502555237</v>
      </c>
      <c r="M127" s="451" t="n">
        <f aca="false">+[1]data1cf!L127</f>
        <v>6932.6637498224</v>
      </c>
      <c r="N127" s="451" t="n">
        <f aca="false">+[1]data1cf!M127</f>
        <v>7101.83815068558</v>
      </c>
      <c r="O127" s="451" t="n">
        <f aca="false">+[1]data1cf!N127</f>
        <v>7327.36842551428</v>
      </c>
      <c r="P127" s="451" t="n">
        <f aca="false">+[1]data1cf!O127</f>
        <v>8604.55092189379</v>
      </c>
      <c r="Q127" s="451" t="n">
        <f aca="false">+[1]data1cf!P127</f>
        <v>9870.24140178481</v>
      </c>
      <c r="R127" s="451" t="n">
        <f aca="false">+[1]data1cf!Q127</f>
        <v>7973.41138106649</v>
      </c>
      <c r="S127" s="451" t="n">
        <f aca="false">+[1]data1cf!R127</f>
        <v>6079.70991721184</v>
      </c>
      <c r="T127" s="451" t="n">
        <f aca="false">+[1]data1cf!S127</f>
        <v>6120.23112458426</v>
      </c>
      <c r="U127" s="451" t="n">
        <f aca="false">+[1]data1cf!T127</f>
        <v>6157.10268584045</v>
      </c>
      <c r="V127" s="451" t="n">
        <f aca="false">+[1]data1cf!U127</f>
        <v>4861.99896047596</v>
      </c>
      <c r="W127" s="451" t="n">
        <f aca="false">+[1]data1cf!V127</f>
        <v>0</v>
      </c>
      <c r="X127" s="451" t="n">
        <f aca="false">+[1]data1cf!W127</f>
        <v>0</v>
      </c>
      <c r="Y127" s="451" t="n">
        <f aca="false">+[1]data1cf!X127</f>
        <v>0</v>
      </c>
      <c r="Z127" s="451" t="n">
        <f aca="false">+[1]data1cf!Y127</f>
        <v>0</v>
      </c>
      <c r="AA127" s="451" t="n">
        <f aca="false">+[1]data1cf!Z127</f>
        <v>0</v>
      </c>
      <c r="AB127" s="451"/>
      <c r="AC127" s="452" t="n">
        <f aca="false">XNPV(0.1,B127:AA127,$B$1:$AA$1)</f>
        <v>-17214.7862175004</v>
      </c>
      <c r="AD127" s="452" t="n">
        <f aca="false">SUMPRODUCT(B127:AA127,$B$1010:$AA$1010)</f>
        <v>1716.99343671785</v>
      </c>
      <c r="AE127" s="453" t="n">
        <f aca="false">SUMPRODUCT(B127:AA127,$B$1012:$AA$1012)</f>
        <v>-7445.07227571762</v>
      </c>
      <c r="AF127" s="454" t="n">
        <f aca="false">XIRR(B127:AA127,$B$1:$AA$1)</f>
        <v>0.0645142339298027</v>
      </c>
      <c r="AG127" s="455" t="n">
        <f aca="false">1-EXP(-(1/0.25)*(AD127/ABS($AD$1010)))</f>
        <v>0.249358074554107</v>
      </c>
    </row>
    <row r="128" customFormat="false" ht="12.75" hidden="false" customHeight="false" outlineLevel="0" collapsed="false">
      <c r="A128" s="446"/>
      <c r="B128" s="451" t="n">
        <f aca="false">+[1]data1cf!A128</f>
        <v>-62296.5362982042</v>
      </c>
      <c r="C128" s="451" t="n">
        <f aca="false">+[1]data1cf!B128</f>
        <v>841.049277244816</v>
      </c>
      <c r="D128" s="451" t="n">
        <f aca="false">+[1]data1cf!C128</f>
        <v>6955.53368434351</v>
      </c>
      <c r="E128" s="451" t="n">
        <f aca="false">+[1]data1cf!D128</f>
        <v>6921.20151908553</v>
      </c>
      <c r="F128" s="451" t="n">
        <f aca="false">+[1]data1cf!E128</f>
        <v>6900.66526585241</v>
      </c>
      <c r="G128" s="451" t="n">
        <f aca="false">+[1]data1cf!F128</f>
        <v>6925.11520861113</v>
      </c>
      <c r="H128" s="451" t="n">
        <f aca="false">+[1]data1cf!G128</f>
        <v>6767.20047903491</v>
      </c>
      <c r="I128" s="451" t="n">
        <f aca="false">+[1]data1cf!H128</f>
        <v>6744.62082189267</v>
      </c>
      <c r="J128" s="451" t="n">
        <f aca="false">+[1]data1cf!I128</f>
        <v>6915.80617368625</v>
      </c>
      <c r="K128" s="451" t="n">
        <f aca="false">+[1]data1cf!J128</f>
        <v>7136.15502324599</v>
      </c>
      <c r="L128" s="451" t="n">
        <f aca="false">+[1]data1cf!K128</f>
        <v>7257.83893733307</v>
      </c>
      <c r="M128" s="451" t="n">
        <f aca="false">+[1]data1cf!L128</f>
        <v>7434.58675312313</v>
      </c>
      <c r="N128" s="451" t="n">
        <f aca="false">+[1]data1cf!M128</f>
        <v>7589.08130546743</v>
      </c>
      <c r="O128" s="451" t="n">
        <f aca="false">+[1]data1cf!N128</f>
        <v>7798.47551162245</v>
      </c>
      <c r="P128" s="451" t="n">
        <f aca="false">+[1]data1cf!O128</f>
        <v>8971.28376489365</v>
      </c>
      <c r="Q128" s="451" t="n">
        <f aca="false">+[1]data1cf!P128</f>
        <v>10136.4447907366</v>
      </c>
      <c r="R128" s="451" t="n">
        <f aca="false">+[1]data1cf!Q128</f>
        <v>8386.25177382528</v>
      </c>
      <c r="S128" s="451" t="n">
        <f aca="false">+[1]data1cf!R128</f>
        <v>6638.8936095857</v>
      </c>
      <c r="T128" s="451" t="n">
        <f aca="false">+[1]data1cf!S128</f>
        <v>6674.50934538462</v>
      </c>
      <c r="U128" s="451" t="n">
        <f aca="false">+[1]data1cf!T128</f>
        <v>6706.70858995407</v>
      </c>
      <c r="V128" s="451" t="n">
        <f aca="false">+[1]data1cf!U128</f>
        <v>5510.99933039698</v>
      </c>
      <c r="W128" s="451" t="n">
        <f aca="false">+[1]data1cf!V128</f>
        <v>0</v>
      </c>
      <c r="X128" s="451" t="n">
        <f aca="false">+[1]data1cf!W128</f>
        <v>0</v>
      </c>
      <c r="Y128" s="451" t="n">
        <f aca="false">+[1]data1cf!X128</f>
        <v>0</v>
      </c>
      <c r="Z128" s="451" t="n">
        <f aca="false">+[1]data1cf!Y128</f>
        <v>0</v>
      </c>
      <c r="AA128" s="451" t="n">
        <f aca="false">+[1]data1cf!Z128</f>
        <v>0</v>
      </c>
      <c r="AB128" s="451"/>
      <c r="AC128" s="452" t="n">
        <f aca="false">XNPV(0.1,B128:AA128,$B$1:$AA$1)</f>
        <v>-6944.363946405</v>
      </c>
      <c r="AD128" s="452" t="n">
        <f aca="false">SUMPRODUCT(B128:AA128,$B$1010:$AA$1010)</f>
        <v>13458.5750327953</v>
      </c>
      <c r="AE128" s="453" t="n">
        <f aca="false">SUMPRODUCT(B128:AA128,$B$1012:$AA$1012)</f>
        <v>3599.25502495027</v>
      </c>
      <c r="AF128" s="454" t="n">
        <f aca="false">XIRR(B128:AA128,$B$1:$AA$1)</f>
        <v>0.0848986618681119</v>
      </c>
      <c r="AG128" s="455" t="n">
        <f aca="false">1-EXP(-(1/0.25)*(AD128/ABS($AD$1010)))</f>
        <v>0.894418993233633</v>
      </c>
    </row>
    <row r="129" customFormat="false" ht="12.75" hidden="false" customHeight="false" outlineLevel="0" collapsed="false">
      <c r="A129" s="446"/>
      <c r="B129" s="451" t="n">
        <f aca="false">+[1]data1cf!A129</f>
        <v>-50891.2149144589</v>
      </c>
      <c r="C129" s="451" t="n">
        <f aca="false">+[1]data1cf!B129</f>
        <v>3167.94583797448</v>
      </c>
      <c r="D129" s="451" t="n">
        <f aca="false">+[1]data1cf!C129</f>
        <v>8153.43752345686</v>
      </c>
      <c r="E129" s="451" t="n">
        <f aca="false">+[1]data1cf!D129</f>
        <v>8122.77830348538</v>
      </c>
      <c r="F129" s="451" t="n">
        <f aca="false">+[1]data1cf!E129</f>
        <v>8103.3108453188</v>
      </c>
      <c r="G129" s="451" t="n">
        <f aca="false">+[1]data1cf!F129</f>
        <v>8127.52209430626</v>
      </c>
      <c r="H129" s="451" t="n">
        <f aca="false">+[1]data1cf!G129</f>
        <v>7988.65432096735</v>
      </c>
      <c r="I129" s="451" t="n">
        <f aca="false">+[1]data1cf!H129</f>
        <v>7967.26803873491</v>
      </c>
      <c r="J129" s="451" t="n">
        <f aca="false">+[1]data1cf!I129</f>
        <v>8104.08382911507</v>
      </c>
      <c r="K129" s="451" t="n">
        <f aca="false">+[1]data1cf!J129</f>
        <v>8287.9807108712</v>
      </c>
      <c r="L129" s="451" t="n">
        <f aca="false">+[1]data1cf!K129</f>
        <v>8377.16402693038</v>
      </c>
      <c r="M129" s="451" t="n">
        <f aca="false">+[1]data1cf!L129</f>
        <v>8518.24305204829</v>
      </c>
      <c r="N129" s="451" t="n">
        <f aca="false">+[1]data1cf!M129</f>
        <v>8641.04367881009</v>
      </c>
      <c r="O129" s="451" t="n">
        <f aca="false">+[1]data1cf!N129</f>
        <v>8815.59996691168</v>
      </c>
      <c r="P129" s="451" t="n">
        <f aca="false">+[1]data1cf!O129</f>
        <v>9763.06328630648</v>
      </c>
      <c r="Q129" s="451" t="n">
        <f aca="false">+[1]data1cf!P129</f>
        <v>10711.180312591</v>
      </c>
      <c r="R129" s="451" t="n">
        <f aca="false">+[1]data1cf!Q129</f>
        <v>9277.57791174238</v>
      </c>
      <c r="S129" s="451" t="n">
        <f aca="false">+[1]data1cf!R129</f>
        <v>7846.17625356142</v>
      </c>
      <c r="T129" s="451" t="n">
        <f aca="false">+[1]data1cf!S129</f>
        <v>7871.20103191296</v>
      </c>
      <c r="U129" s="451" t="n">
        <f aca="false">+[1]data1cf!T129</f>
        <v>7893.31270254207</v>
      </c>
      <c r="V129" s="451" t="n">
        <f aca="false">+[1]data1cf!U129</f>
        <v>6912.19699267707</v>
      </c>
      <c r="W129" s="451" t="n">
        <f aca="false">+[1]data1cf!V129</f>
        <v>0</v>
      </c>
      <c r="X129" s="451" t="n">
        <f aca="false">+[1]data1cf!W129</f>
        <v>0</v>
      </c>
      <c r="Y129" s="451" t="n">
        <f aca="false">+[1]data1cf!X129</f>
        <v>0</v>
      </c>
      <c r="Z129" s="451" t="n">
        <f aca="false">+[1]data1cf!Y129</f>
        <v>0</v>
      </c>
      <c r="AA129" s="451" t="n">
        <f aca="false">+[1]data1cf!Z129</f>
        <v>0</v>
      </c>
      <c r="AB129" s="451"/>
      <c r="AC129" s="452" t="n">
        <f aca="false">XNPV(0.1,B129:AA129,$B$1:$AA$1)</f>
        <v>15229.570528611</v>
      </c>
      <c r="AD129" s="452" t="n">
        <f aca="false">SUMPRODUCT(B129:AA129,$B$1010:$AA$1010)</f>
        <v>38808.7557821509</v>
      </c>
      <c r="AE129" s="453" t="n">
        <f aca="false">SUMPRODUCT(B129:AA129,$B$1012:$AA$1012)</f>
        <v>27444.0574509289</v>
      </c>
      <c r="AF129" s="454" t="n">
        <f aca="false">XIRR(B129:AA129,$B$1:$AA$1)</f>
        <v>0.138321377087395</v>
      </c>
      <c r="AG129" s="455" t="n">
        <f aca="false">1-EXP(-(1/0.25)*(AD129/ABS($AD$1010)))</f>
        <v>0.998470884150628</v>
      </c>
    </row>
    <row r="130" customFormat="false" ht="12.75" hidden="false" customHeight="false" outlineLevel="0" collapsed="false">
      <c r="A130" s="446"/>
      <c r="B130" s="451" t="n">
        <f aca="false">+[1]data1cf!A130</f>
        <v>-63600.7773313107</v>
      </c>
      <c r="C130" s="451" t="n">
        <f aca="false">+[1]data1cf!B130</f>
        <v>574.959978031984</v>
      </c>
      <c r="D130" s="451" t="n">
        <f aca="false">+[1]data1cf!C130</f>
        <v>6818.54891310206</v>
      </c>
      <c r="E130" s="451" t="n">
        <f aca="false">+[1]data1cf!D130</f>
        <v>6783.79673285339</v>
      </c>
      <c r="F130" s="451" t="n">
        <f aca="false">+[1]data1cf!E130</f>
        <v>6763.13825891863</v>
      </c>
      <c r="G130" s="451" t="n">
        <f aca="false">+[1]data1cf!F130</f>
        <v>6787.61549720026</v>
      </c>
      <c r="H130" s="451" t="n">
        <f aca="false">+[1]data1cf!G130</f>
        <v>6627.52267714811</v>
      </c>
      <c r="I130" s="451" t="n">
        <f aca="false">+[1]data1cf!H130</f>
        <v>6604.80655313461</v>
      </c>
      <c r="J130" s="451" t="n">
        <f aca="false">+[1]data1cf!I130</f>
        <v>6779.92219244721</v>
      </c>
      <c r="K130" s="451" t="n">
        <f aca="false">+[1]data1cf!J130</f>
        <v>7004.43946046248</v>
      </c>
      <c r="L130" s="451" t="n">
        <f aca="false">+[1]data1cf!K130</f>
        <v>7129.83993913567</v>
      </c>
      <c r="M130" s="451" t="n">
        <f aca="false">+[1]data1cf!L130</f>
        <v>7310.66661415565</v>
      </c>
      <c r="N130" s="451" t="n">
        <f aca="false">+[1]data1cf!M130</f>
        <v>7468.78548508371</v>
      </c>
      <c r="O130" s="451" t="n">
        <f aca="false">+[1]data1cf!N130</f>
        <v>7682.16353708616</v>
      </c>
      <c r="P130" s="451" t="n">
        <f aca="false">+[1]data1cf!O130</f>
        <v>8880.74082390545</v>
      </c>
      <c r="Q130" s="451" t="n">
        <f aca="false">+[1]data1cf!P130</f>
        <v>10070.7216405012</v>
      </c>
      <c r="R130" s="451" t="n">
        <f aca="false">+[1]data1cf!Q130</f>
        <v>8284.32530600925</v>
      </c>
      <c r="S130" s="451" t="n">
        <f aca="false">+[1]data1cf!R130</f>
        <v>6500.83633703267</v>
      </c>
      <c r="T130" s="451" t="n">
        <f aca="false">+[1]data1cf!S130</f>
        <v>6537.66318831165</v>
      </c>
      <c r="U130" s="451" t="n">
        <f aca="false">+[1]data1cf!T130</f>
        <v>6571.01598457989</v>
      </c>
      <c r="V130" s="451" t="n">
        <f aca="false">+[1]data1cf!U130</f>
        <v>5350.7671523504</v>
      </c>
      <c r="W130" s="451" t="n">
        <f aca="false">+[1]data1cf!V130</f>
        <v>0</v>
      </c>
      <c r="X130" s="451" t="n">
        <f aca="false">+[1]data1cf!W130</f>
        <v>0</v>
      </c>
      <c r="Y130" s="451" t="n">
        <f aca="false">+[1]data1cf!X130</f>
        <v>0</v>
      </c>
      <c r="Z130" s="451" t="n">
        <f aca="false">+[1]data1cf!Y130</f>
        <v>0</v>
      </c>
      <c r="AA130" s="451" t="n">
        <f aca="false">+[1]data1cf!Z130</f>
        <v>0</v>
      </c>
      <c r="AB130" s="451"/>
      <c r="AC130" s="452" t="n">
        <f aca="false">XNPV(0.1,B130:AA130,$B$1:$AA$1)</f>
        <v>-9480.03604495262</v>
      </c>
      <c r="AD130" s="452" t="n">
        <f aca="false">SUMPRODUCT(B130:AA130,$B$1010:$AA$1010)</f>
        <v>10559.6873278774</v>
      </c>
      <c r="AE130" s="453" t="n">
        <f aca="false">SUMPRODUCT(B130:AA130,$B$1012:$AA$1012)</f>
        <v>872.512945187239</v>
      </c>
      <c r="AF130" s="454" t="n">
        <f aca="false">XIRR(B130:AA130,$B$1:$AA$1)</f>
        <v>0.0796698057264167</v>
      </c>
      <c r="AG130" s="455" t="n">
        <f aca="false">1-EXP(-(1/0.25)*(AD130/ABS($AD$1010)))</f>
        <v>0.828644150244736</v>
      </c>
    </row>
    <row r="131" customFormat="false" ht="12.75" hidden="false" customHeight="false" outlineLevel="0" collapsed="false">
      <c r="A131" s="446"/>
      <c r="B131" s="451" t="n">
        <f aca="false">+[1]data1cf!A131</f>
        <v>-51641.8472798496</v>
      </c>
      <c r="C131" s="451" t="n">
        <f aca="false">+[1]data1cf!B131</f>
        <v>3014.802948736</v>
      </c>
      <c r="D131" s="451" t="n">
        <f aca="false">+[1]data1cf!C131</f>
        <v>8074.5984130092</v>
      </c>
      <c r="E131" s="451" t="n">
        <f aca="false">+[1]data1cf!D131</f>
        <v>8043.69746099741</v>
      </c>
      <c r="F131" s="451" t="n">
        <f aca="false">+[1]data1cf!E131</f>
        <v>8024.15966091392</v>
      </c>
      <c r="G131" s="451" t="n">
        <f aca="false">+[1]data1cf!F131</f>
        <v>8048.38661934652</v>
      </c>
      <c r="H131" s="451" t="n">
        <f aca="false">+[1]data1cf!G131</f>
        <v>7908.26528538156</v>
      </c>
      <c r="I131" s="451" t="n">
        <f aca="false">+[1]data1cf!H131</f>
        <v>7886.80046210663</v>
      </c>
      <c r="J131" s="451" t="n">
        <f aca="false">+[1]data1cf!I131</f>
        <v>8025.87825846743</v>
      </c>
      <c r="K131" s="451" t="n">
        <f aca="false">+[1]data1cf!J131</f>
        <v>8212.17419816284</v>
      </c>
      <c r="L131" s="451" t="n">
        <f aca="false">+[1]data1cf!K131</f>
        <v>8303.49651582955</v>
      </c>
      <c r="M131" s="451" t="n">
        <f aca="false">+[1]data1cf!L131</f>
        <v>8446.9230546923</v>
      </c>
      <c r="N131" s="451" t="n">
        <f aca="false">+[1]data1cf!M131</f>
        <v>8571.8095925414</v>
      </c>
      <c r="O131" s="451" t="n">
        <f aca="false">+[1]data1cf!N131</f>
        <v>8748.65871115201</v>
      </c>
      <c r="P131" s="451" t="n">
        <f aca="false">+[1]data1cf!O131</f>
        <v>9710.95293228584</v>
      </c>
      <c r="Q131" s="451" t="n">
        <f aca="false">+[1]data1cf!P131</f>
        <v>10673.3545407667</v>
      </c>
      <c r="R131" s="451" t="n">
        <f aca="false">+[1]data1cf!Q131</f>
        <v>9218.91597450027</v>
      </c>
      <c r="S131" s="451" t="n">
        <f aca="false">+[1]data1cf!R131</f>
        <v>7766.71988435868</v>
      </c>
      <c r="T131" s="451" t="n">
        <f aca="false">+[1]data1cf!S131</f>
        <v>7792.44169834587</v>
      </c>
      <c r="U131" s="451" t="n">
        <f aca="false">+[1]data1cf!T131</f>
        <v>7815.21727481623</v>
      </c>
      <c r="V131" s="451" t="n">
        <f aca="false">+[1]data1cf!U131</f>
        <v>6819.97825720893</v>
      </c>
      <c r="W131" s="451" t="n">
        <f aca="false">+[1]data1cf!V131</f>
        <v>0</v>
      </c>
      <c r="X131" s="451" t="n">
        <f aca="false">+[1]data1cf!W131</f>
        <v>0</v>
      </c>
      <c r="Y131" s="451" t="n">
        <f aca="false">+[1]data1cf!X131</f>
        <v>0</v>
      </c>
      <c r="Z131" s="451" t="n">
        <f aca="false">+[1]data1cf!Y131</f>
        <v>0</v>
      </c>
      <c r="AA131" s="451" t="n">
        <f aca="false">+[1]data1cf!Z131</f>
        <v>0</v>
      </c>
      <c r="AB131" s="451"/>
      <c r="AC131" s="452" t="n">
        <f aca="false">XNPV(0.1,B131:AA131,$B$1:$AA$1)</f>
        <v>13770.2102594018</v>
      </c>
      <c r="AD131" s="452" t="n">
        <f aca="false">SUMPRODUCT(B131:AA131,$B$1010:$AA$1010)</f>
        <v>37140.3533322129</v>
      </c>
      <c r="AE131" s="453" t="n">
        <f aca="false">SUMPRODUCT(B131:AA131,$B$1012:$AA$1012)</f>
        <v>25874.7303057249</v>
      </c>
      <c r="AF131" s="454" t="n">
        <f aca="false">XIRR(B131:AA131,$B$1:$AA$1)</f>
        <v>0.134266129306849</v>
      </c>
      <c r="AG131" s="455" t="n">
        <f aca="false">1-EXP(-(1/0.25)*(AD131/ABS($AD$1010)))</f>
        <v>0.997979390846816</v>
      </c>
    </row>
    <row r="132" customFormat="false" ht="12.75" hidden="false" customHeight="false" outlineLevel="0" collapsed="false">
      <c r="A132" s="446"/>
      <c r="B132" s="451" t="n">
        <f aca="false">+[1]data1cf!A132</f>
        <v>-67084.902251695</v>
      </c>
      <c r="C132" s="451" t="n">
        <f aca="false">+[1]data1cf!B132</f>
        <v>-135.86596203742</v>
      </c>
      <c r="D132" s="451" t="n">
        <f aca="false">+[1]data1cf!C132</f>
        <v>6452.6103763742</v>
      </c>
      <c r="E132" s="451" t="n">
        <f aca="false">+[1]data1cf!D132</f>
        <v>6416.73617599356</v>
      </c>
      <c r="F132" s="451" t="n">
        <f aca="false">+[1]data1cf!E132</f>
        <v>6395.75120397948</v>
      </c>
      <c r="G132" s="451" t="n">
        <f aca="false">+[1]data1cf!F132</f>
        <v>6420.30135900662</v>
      </c>
      <c r="H132" s="451" t="n">
        <f aca="false">+[1]data1cf!G132</f>
        <v>6254.39002909831</v>
      </c>
      <c r="I132" s="451" t="n">
        <f aca="false">+[1]data1cf!H132</f>
        <v>6231.30935005625</v>
      </c>
      <c r="J132" s="451" t="n">
        <f aca="false">+[1]data1cf!I132</f>
        <v>6416.92428538992</v>
      </c>
      <c r="K132" s="451" t="n">
        <f aca="false">+[1]data1cf!J132</f>
        <v>6652.57698792285</v>
      </c>
      <c r="L132" s="451" t="n">
        <f aca="false">+[1]data1cf!K132</f>
        <v>6787.90582720128</v>
      </c>
      <c r="M132" s="451" t="n">
        <f aca="false">+[1]data1cf!L132</f>
        <v>6979.62868991114</v>
      </c>
      <c r="N132" s="451" t="n">
        <f aca="false">+[1]data1cf!M132</f>
        <v>7147.42949721182</v>
      </c>
      <c r="O132" s="451" t="n">
        <f aca="false">+[1]data1cf!N132</f>
        <v>7371.44991994461</v>
      </c>
      <c r="P132" s="451" t="n">
        <f aca="false">+[1]data1cf!O132</f>
        <v>8638.86611742537</v>
      </c>
      <c r="Q132" s="451" t="n">
        <f aca="false">+[1]data1cf!P132</f>
        <v>9895.15005536578</v>
      </c>
      <c r="R132" s="451" t="n">
        <f aca="false">+[1]data1cf!Q132</f>
        <v>8012.04086045802</v>
      </c>
      <c r="S132" s="451" t="n">
        <f aca="false">+[1]data1cf!R132</f>
        <v>6132.03274050993</v>
      </c>
      <c r="T132" s="451" t="n">
        <f aca="false">+[1]data1cf!S132</f>
        <v>6172.09494286158</v>
      </c>
      <c r="U132" s="451" t="n">
        <f aca="false">+[1]data1cf!T132</f>
        <v>6208.52931540191</v>
      </c>
      <c r="V132" s="451" t="n">
        <f aca="false">+[1]data1cf!U132</f>
        <v>4922.72593112779</v>
      </c>
      <c r="W132" s="451" t="n">
        <f aca="false">+[1]data1cf!V132</f>
        <v>0</v>
      </c>
      <c r="X132" s="451" t="n">
        <f aca="false">+[1]data1cf!W132</f>
        <v>0</v>
      </c>
      <c r="Y132" s="451" t="n">
        <f aca="false">+[1]data1cf!X132</f>
        <v>0</v>
      </c>
      <c r="Z132" s="451" t="n">
        <f aca="false">+[1]data1cf!Y132</f>
        <v>0</v>
      </c>
      <c r="AA132" s="451" t="n">
        <f aca="false">+[1]data1cf!Z132</f>
        <v>0</v>
      </c>
      <c r="AB132" s="451"/>
      <c r="AC132" s="452" t="n">
        <f aca="false">XNPV(0.1,B132:AA132,$B$1:$AA$1)</f>
        <v>-16253.7827100379</v>
      </c>
      <c r="AD132" s="452" t="n">
        <f aca="false">SUMPRODUCT(B132:AA132,$B$1010:$AA$1010)</f>
        <v>2815.65333590666</v>
      </c>
      <c r="AE132" s="453" t="n">
        <f aca="false">SUMPRODUCT(B132:AA132,$B$1012:$AA$1012)</f>
        <v>-6411.65446743755</v>
      </c>
      <c r="AF132" s="454" t="n">
        <f aca="false">XIRR(B132:AA132,$B$1:$AA$1)</f>
        <v>0.0663379339148464</v>
      </c>
      <c r="AG132" s="455" t="n">
        <f aca="false">1-EXP(-(1/0.25)*(AD132/ABS($AD$1010)))</f>
        <v>0.375222351978673</v>
      </c>
    </row>
    <row r="133" customFormat="false" ht="12.75" hidden="false" customHeight="false" outlineLevel="0" collapsed="false">
      <c r="A133" s="446"/>
      <c r="B133" s="451" t="n">
        <f aca="false">+[1]data1cf!A133</f>
        <v>-57992.2266706515</v>
      </c>
      <c r="C133" s="451" t="n">
        <f aca="false">+[1]data1cf!B133</f>
        <v>1719.20807099367</v>
      </c>
      <c r="D133" s="451" t="n">
        <f aca="false">+[1]data1cf!C133</f>
        <v>7407.61643186928</v>
      </c>
      <c r="E133" s="451" t="n">
        <f aca="false">+[1]data1cf!D133</f>
        <v>7374.6704172708</v>
      </c>
      <c r="F133" s="451" t="n">
        <f aca="false">+[1]data1cf!E133</f>
        <v>7354.5375217985</v>
      </c>
      <c r="G133" s="451" t="n">
        <f aca="false">+[1]data1cf!F133</f>
        <v>7378.89738275569</v>
      </c>
      <c r="H133" s="451" t="n">
        <f aca="false">+[1]data1cf!G133</f>
        <v>7228.17087649638</v>
      </c>
      <c r="I133" s="451" t="n">
        <f aca="false">+[1]data1cf!H133</f>
        <v>7206.04159290705</v>
      </c>
      <c r="J133" s="451" t="n">
        <f aca="false">+[1]data1cf!I133</f>
        <v>7364.25604900123</v>
      </c>
      <c r="K133" s="451" t="n">
        <f aca="false">+[1]data1cf!J133</f>
        <v>7570.8481134007</v>
      </c>
      <c r="L133" s="451" t="n">
        <f aca="false">+[1]data1cf!K133</f>
        <v>7680.26646895715</v>
      </c>
      <c r="M133" s="451" t="n">
        <f aca="false">+[1]data1cf!L133</f>
        <v>7843.55306660811</v>
      </c>
      <c r="N133" s="451" t="n">
        <f aca="false">+[1]data1cf!M133</f>
        <v>7986.08649445361</v>
      </c>
      <c r="O133" s="451" t="n">
        <f aca="false">+[1]data1cf!N133</f>
        <v>8182.33304952227</v>
      </c>
      <c r="P133" s="451" t="n">
        <f aca="false">+[1]data1cf!O133</f>
        <v>9270.09728379839</v>
      </c>
      <c r="Q133" s="451" t="n">
        <f aca="false">+[1]data1cf!P133</f>
        <v>10353.3470205624</v>
      </c>
      <c r="R133" s="451" t="n">
        <f aca="false">+[1]data1cf!Q133</f>
        <v>8722.63367378591</v>
      </c>
      <c r="S133" s="451" t="n">
        <f aca="false">+[1]data1cf!R133</f>
        <v>7094.51586982712</v>
      </c>
      <c r="T133" s="451" t="n">
        <f aca="false">+[1]data1cf!S133</f>
        <v>7126.13463275944</v>
      </c>
      <c r="U133" s="451" t="n">
        <f aca="false">+[1]data1cf!T133</f>
        <v>7154.52687880871</v>
      </c>
      <c r="V133" s="451" t="n">
        <f aca="false">+[1]data1cf!U133</f>
        <v>6039.80412115472</v>
      </c>
      <c r="W133" s="451" t="n">
        <f aca="false">+[1]data1cf!V133</f>
        <v>0</v>
      </c>
      <c r="X133" s="451" t="n">
        <f aca="false">+[1]data1cf!W133</f>
        <v>0</v>
      </c>
      <c r="Y133" s="451" t="n">
        <f aca="false">+[1]data1cf!X133</f>
        <v>0</v>
      </c>
      <c r="Z133" s="451" t="n">
        <f aca="false">+[1]data1cf!Y133</f>
        <v>0</v>
      </c>
      <c r="AA133" s="451" t="n">
        <f aca="false">+[1]data1cf!Z133</f>
        <v>0</v>
      </c>
      <c r="AB133" s="451"/>
      <c r="AC133" s="452" t="n">
        <f aca="false">XNPV(0.1,B133:AA133,$B$1:$AA$1)</f>
        <v>1423.96487399611</v>
      </c>
      <c r="AD133" s="452" t="n">
        <f aca="false">SUMPRODUCT(B133:AA133,$B$1010:$AA$1010)</f>
        <v>23025.6028602759</v>
      </c>
      <c r="AE133" s="453" t="n">
        <f aca="false">SUMPRODUCT(B133:AA133,$B$1012:$AA$1012)</f>
        <v>12598.1608160229</v>
      </c>
      <c r="AF133" s="454" t="n">
        <f aca="false">XIRR(B133:AA133,$B$1:$AA$1)</f>
        <v>0.103254330924722</v>
      </c>
      <c r="AG133" s="455" t="n">
        <f aca="false">1-EXP(-(1/0.25)*(AD133/ABS($AD$1010)))</f>
        <v>0.978644891561647</v>
      </c>
    </row>
    <row r="134" customFormat="false" ht="12.75" hidden="false" customHeight="false" outlineLevel="0" collapsed="false">
      <c r="A134" s="446"/>
      <c r="B134" s="451" t="n">
        <f aca="false">+[1]data1cf!A134</f>
        <v>-67496.8870733963</v>
      </c>
      <c r="C134" s="451" t="n">
        <f aca="false">+[1]data1cf!B134</f>
        <v>-219.918487383698</v>
      </c>
      <c r="D134" s="451" t="n">
        <f aca="false">+[1]data1cf!C134</f>
        <v>6409.33950456204</v>
      </c>
      <c r="E134" s="451" t="n">
        <f aca="false">+[1]data1cf!D134</f>
        <v>6373.33262947126</v>
      </c>
      <c r="F134" s="451" t="n">
        <f aca="false">+[1]data1cf!E134</f>
        <v>6352.30905027284</v>
      </c>
      <c r="G134" s="451" t="n">
        <f aca="false">+[1]data1cf!F134</f>
        <v>6376.86782743409</v>
      </c>
      <c r="H134" s="451" t="n">
        <f aca="false">+[1]data1cf!G134</f>
        <v>6210.26848036213</v>
      </c>
      <c r="I134" s="451" t="n">
        <f aca="false">+[1]data1cf!H134</f>
        <v>6187.14469404295</v>
      </c>
      <c r="J134" s="451" t="n">
        <f aca="false">+[1]data1cf!I134</f>
        <v>6374.0011321063</v>
      </c>
      <c r="K134" s="451" t="n">
        <f aca="false">+[1]data1cf!J134</f>
        <v>6610.97055838167</v>
      </c>
      <c r="L134" s="451" t="n">
        <f aca="false">+[1]data1cf!K134</f>
        <v>6747.47338939899</v>
      </c>
      <c r="M134" s="451" t="n">
        <f aca="false">+[1]data1cf!L134</f>
        <v>6940.48468580316</v>
      </c>
      <c r="N134" s="451" t="n">
        <f aca="false">+[1]data1cf!M134</f>
        <v>7109.43034609315</v>
      </c>
      <c r="O134" s="451" t="n">
        <f aca="false">+[1]data1cf!N134</f>
        <v>7334.70918960818</v>
      </c>
      <c r="P134" s="451" t="n">
        <f aca="false">+[1]data1cf!O134</f>
        <v>8610.26533240752</v>
      </c>
      <c r="Q134" s="451" t="n">
        <f aca="false">+[1]data1cf!P134</f>
        <v>9874.38936800505</v>
      </c>
      <c r="R134" s="451" t="n">
        <f aca="false">+[1]data1cf!Q134</f>
        <v>7979.84423682486</v>
      </c>
      <c r="S134" s="451" t="n">
        <f aca="false">+[1]data1cf!R134</f>
        <v>6088.42308602616</v>
      </c>
      <c r="T134" s="451" t="n">
        <f aca="false">+[1]data1cf!S134</f>
        <v>6128.86785661668</v>
      </c>
      <c r="U134" s="451" t="n">
        <f aca="false">+[1]data1cf!T134</f>
        <v>6165.6666140973</v>
      </c>
      <c r="V134" s="451" t="n">
        <f aca="false">+[1]data1cf!U134</f>
        <v>4872.11164770343</v>
      </c>
      <c r="W134" s="451" t="n">
        <f aca="false">+[1]data1cf!V134</f>
        <v>0</v>
      </c>
      <c r="X134" s="451" t="n">
        <f aca="false">+[1]data1cf!W134</f>
        <v>0</v>
      </c>
      <c r="Y134" s="451" t="n">
        <f aca="false">+[1]data1cf!X134</f>
        <v>0</v>
      </c>
      <c r="Z134" s="451" t="n">
        <f aca="false">+[1]data1cf!Y134</f>
        <v>0</v>
      </c>
      <c r="AA134" s="451" t="n">
        <f aca="false">+[1]data1cf!Z134</f>
        <v>0</v>
      </c>
      <c r="AB134" s="451"/>
      <c r="AC134" s="452" t="n">
        <f aca="false">XNPV(0.1,B134:AA134,$B$1:$AA$1)</f>
        <v>-17054.7530758642</v>
      </c>
      <c r="AD134" s="452" t="n">
        <f aca="false">SUMPRODUCT(B134:AA134,$B$1010:$AA$1010)</f>
        <v>1899.95010013432</v>
      </c>
      <c r="AE134" s="453" t="n">
        <f aca="false">SUMPRODUCT(B134:AA134,$B$1012:$AA$1012)</f>
        <v>-7272.98018947903</v>
      </c>
      <c r="AF134" s="454" t="n">
        <f aca="false">XIRR(B134:AA134,$B$1:$AA$1)</f>
        <v>0.0648168478795791</v>
      </c>
      <c r="AG134" s="455" t="n">
        <f aca="false">1-EXP(-(1/0.25)*(AD134/ABS($AD$1010)))</f>
        <v>0.271953053011402</v>
      </c>
    </row>
    <row r="135" customFormat="false" ht="12.75" hidden="false" customHeight="false" outlineLevel="0" collapsed="false">
      <c r="A135" s="446"/>
      <c r="B135" s="451" t="n">
        <f aca="false">+[1]data1cf!A135</f>
        <v>-56695.5642261668</v>
      </c>
      <c r="C135" s="451" t="n">
        <f aca="false">+[1]data1cf!B135</f>
        <v>1983.75119792379</v>
      </c>
      <c r="D135" s="451" t="n">
        <f aca="false">+[1]data1cf!C135</f>
        <v>7543.80522199807</v>
      </c>
      <c r="E135" s="451" t="n">
        <f aca="false">+[1]data1cf!D135</f>
        <v>7511.27678179786</v>
      </c>
      <c r="F135" s="451" t="n">
        <f aca="false">+[1]data1cf!E135</f>
        <v>7491.26539683603</v>
      </c>
      <c r="G135" s="451" t="n">
        <f aca="false">+[1]data1cf!F135</f>
        <v>7515.59812087716</v>
      </c>
      <c r="H135" s="451" t="n">
        <f aca="false">+[1]data1cf!G135</f>
        <v>7367.03704880457</v>
      </c>
      <c r="I135" s="451" t="n">
        <f aca="false">+[1]data1cf!H135</f>
        <v>7345.04343911479</v>
      </c>
      <c r="J135" s="451" t="n">
        <f aca="false">+[1]data1cf!I135</f>
        <v>7499.35044551783</v>
      </c>
      <c r="K135" s="451" t="n">
        <f aca="false">+[1]data1cf!J135</f>
        <v>7701.79831300357</v>
      </c>
      <c r="L135" s="451" t="n">
        <f aca="false">+[1]data1cf!K135</f>
        <v>7807.52169991617</v>
      </c>
      <c r="M135" s="451" t="n">
        <f aca="false">+[1]data1cf!L135</f>
        <v>7966.7531394748</v>
      </c>
      <c r="N135" s="451" t="n">
        <f aca="false">+[1]data1cf!M135</f>
        <v>8105.6833086625</v>
      </c>
      <c r="O135" s="451" t="n">
        <f aca="false">+[1]data1cf!N135</f>
        <v>8297.96916692447</v>
      </c>
      <c r="P135" s="451" t="n">
        <f aca="false">+[1]data1cf!O135</f>
        <v>9360.11410447222</v>
      </c>
      <c r="Q135" s="451" t="n">
        <f aca="false">+[1]data1cf!P135</f>
        <v>10418.6882715123</v>
      </c>
      <c r="R135" s="451" t="n">
        <f aca="false">+[1]data1cf!Q135</f>
        <v>8823.96787472056</v>
      </c>
      <c r="S135" s="451" t="n">
        <f aca="false">+[1]data1cf!R135</f>
        <v>7231.77092925514</v>
      </c>
      <c r="T135" s="451" t="n">
        <f aca="false">+[1]data1cf!S135</f>
        <v>7262.18561416887</v>
      </c>
      <c r="U135" s="451" t="n">
        <f aca="false">+[1]data1cf!T135</f>
        <v>7289.43101149338</v>
      </c>
      <c r="V135" s="451" t="n">
        <f aca="false">+[1]data1cf!U135</f>
        <v>6199.1052337536</v>
      </c>
      <c r="W135" s="451" t="n">
        <f aca="false">+[1]data1cf!V135</f>
        <v>0</v>
      </c>
      <c r="X135" s="451" t="n">
        <f aca="false">+[1]data1cf!W135</f>
        <v>0</v>
      </c>
      <c r="Y135" s="451" t="n">
        <f aca="false">+[1]data1cf!X135</f>
        <v>0</v>
      </c>
      <c r="Z135" s="451" t="n">
        <f aca="false">+[1]data1cf!Y135</f>
        <v>0</v>
      </c>
      <c r="AA135" s="451" t="n">
        <f aca="false">+[1]data1cf!Z135</f>
        <v>0</v>
      </c>
      <c r="AB135" s="451"/>
      <c r="AC135" s="452" t="n">
        <f aca="false">XNPV(0.1,B135:AA135,$B$1:$AA$1)</f>
        <v>3944.90287414716</v>
      </c>
      <c r="AD135" s="452" t="n">
        <f aca="false">SUMPRODUCT(B135:AA135,$B$1010:$AA$1010)</f>
        <v>25907.6459200565</v>
      </c>
      <c r="AE135" s="453" t="n">
        <f aca="false">SUMPRODUCT(B135:AA135,$B$1012:$AA$1012)</f>
        <v>15309.0585418853</v>
      </c>
      <c r="AF135" s="454" t="n">
        <f aca="false">XIRR(B135:AA135,$B$1:$AA$1)</f>
        <v>0.109162597268426</v>
      </c>
      <c r="AG135" s="455" t="n">
        <f aca="false">1-EXP(-(1/0.25)*(AD135/ABS($AD$1010)))</f>
        <v>0.986804959814925</v>
      </c>
    </row>
    <row r="136" customFormat="false" ht="12.75" hidden="false" customHeight="false" outlineLevel="0" collapsed="false">
      <c r="A136" s="446"/>
      <c r="B136" s="451" t="n">
        <f aca="false">+[1]data1cf!A136</f>
        <v>-57316.4014586891</v>
      </c>
      <c r="C136" s="451" t="n">
        <f aca="false">+[1]data1cf!B136</f>
        <v>1857.08891700043</v>
      </c>
      <c r="D136" s="451" t="n">
        <f aca="false">+[1]data1cf!C136</f>
        <v>7478.5985277472</v>
      </c>
      <c r="E136" s="451" t="n">
        <f aca="false">+[1]data1cf!D136</f>
        <v>7445.87015445345</v>
      </c>
      <c r="F136" s="451" t="n">
        <f aca="false">+[1]data1cf!E136</f>
        <v>7425.80059070394</v>
      </c>
      <c r="G136" s="451" t="n">
        <f aca="false">+[1]data1cf!F136</f>
        <v>7450.14630780114</v>
      </c>
      <c r="H136" s="451" t="n">
        <f aca="false">+[1]data1cf!G136</f>
        <v>7300.54843376565</v>
      </c>
      <c r="I136" s="451" t="n">
        <f aca="false">+[1]data1cf!H136</f>
        <v>7278.48986390932</v>
      </c>
      <c r="J136" s="451" t="n">
        <f aca="false">+[1]data1cf!I136</f>
        <v>7434.66774292289</v>
      </c>
      <c r="K136" s="451" t="n">
        <f aca="false">+[1]data1cf!J136</f>
        <v>7639.09983672279</v>
      </c>
      <c r="L136" s="451" t="n">
        <f aca="false">+[1]data1cf!K136</f>
        <v>7746.59236109818</v>
      </c>
      <c r="M136" s="451" t="n">
        <f aca="false">+[1]data1cf!L136</f>
        <v>7907.76539550918</v>
      </c>
      <c r="N136" s="451" t="n">
        <f aca="false">+[1]data1cf!M136</f>
        <v>8048.420791754</v>
      </c>
      <c r="O136" s="451" t="n">
        <f aca="false">+[1]data1cf!N136</f>
        <v>8242.60301715052</v>
      </c>
      <c r="P136" s="451" t="n">
        <f aca="false">+[1]data1cf!O136</f>
        <v>9317.01438020296</v>
      </c>
      <c r="Q136" s="451" t="n">
        <f aca="false">+[1]data1cf!P136</f>
        <v>10387.4031197121</v>
      </c>
      <c r="R136" s="451" t="n">
        <f aca="false">+[1]data1cf!Q136</f>
        <v>8775.44943020502</v>
      </c>
      <c r="S136" s="451" t="n">
        <f aca="false">+[1]data1cf!R136</f>
        <v>7166.05370916643</v>
      </c>
      <c r="T136" s="451" t="n">
        <f aca="false">+[1]data1cf!S136</f>
        <v>7197.04490222842</v>
      </c>
      <c r="U136" s="451" t="n">
        <f aca="false">+[1]data1cf!T136</f>
        <v>7224.83940652479</v>
      </c>
      <c r="V136" s="451" t="n">
        <f aca="false">+[1]data1cf!U136</f>
        <v>6122.83244409714</v>
      </c>
      <c r="W136" s="451" t="n">
        <f aca="false">+[1]data1cf!V136</f>
        <v>0</v>
      </c>
      <c r="X136" s="451" t="n">
        <f aca="false">+[1]data1cf!W136</f>
        <v>0</v>
      </c>
      <c r="Y136" s="451" t="n">
        <f aca="false">+[1]data1cf!X136</f>
        <v>0</v>
      </c>
      <c r="Z136" s="451" t="n">
        <f aca="false">+[1]data1cf!Y136</f>
        <v>0</v>
      </c>
      <c r="AA136" s="451" t="n">
        <f aca="false">+[1]data1cf!Z136</f>
        <v>0</v>
      </c>
      <c r="AB136" s="451"/>
      <c r="AC136" s="452" t="n">
        <f aca="false">XNPV(0.1,B136:AA136,$B$1:$AA$1)</f>
        <v>2737.88698652653</v>
      </c>
      <c r="AD136" s="452" t="n">
        <f aca="false">SUMPRODUCT(B136:AA136,$B$1010:$AA$1010)</f>
        <v>24527.7342515611</v>
      </c>
      <c r="AE136" s="453" t="n">
        <f aca="false">SUMPRODUCT(B136:AA136,$B$1012:$AA$1012)</f>
        <v>14011.0906328632</v>
      </c>
      <c r="AF136" s="454" t="n">
        <f aca="false">XIRR(B136:AA136,$B$1:$AA$1)</f>
        <v>0.106309647870223</v>
      </c>
      <c r="AG136" s="455" t="n">
        <f aca="false">1-EXP(-(1/0.25)*(AD136/ABS($AD$1010)))</f>
        <v>0.98338414271783</v>
      </c>
    </row>
    <row r="137" customFormat="false" ht="12.75" hidden="false" customHeight="false" outlineLevel="0" collapsed="false">
      <c r="A137" s="446"/>
      <c r="B137" s="451" t="n">
        <f aca="false">+[1]data1cf!A137</f>
        <v>-56835.2769827498</v>
      </c>
      <c r="C137" s="451" t="n">
        <f aca="false">+[1]data1cf!B137</f>
        <v>1955.24721089486</v>
      </c>
      <c r="D137" s="451" t="n">
        <f aca="false">+[1]data1cf!C137</f>
        <v>7529.13115523109</v>
      </c>
      <c r="E137" s="451" t="n">
        <f aca="false">+[1]data1cf!D137</f>
        <v>7496.55772223379</v>
      </c>
      <c r="F137" s="451" t="n">
        <f aca="false">+[1]data1cf!E137</f>
        <v>7476.53324476015</v>
      </c>
      <c r="G137" s="451" t="n">
        <f aca="false">+[1]data1cf!F137</f>
        <v>7500.86889274912</v>
      </c>
      <c r="H137" s="451" t="n">
        <f aca="false">+[1]data1cf!G137</f>
        <v>7352.07449952135</v>
      </c>
      <c r="I137" s="451" t="n">
        <f aca="false">+[1]data1cf!H137</f>
        <v>7330.0662712432</v>
      </c>
      <c r="J137" s="451" t="n">
        <f aca="false">+[1]data1cf!I137</f>
        <v>7484.79429744976</v>
      </c>
      <c r="K137" s="451" t="n">
        <f aca="false">+[1]data1cf!J137</f>
        <v>7687.68869377348</v>
      </c>
      <c r="L137" s="451" t="n">
        <f aca="false">+[1]data1cf!K137</f>
        <v>7793.81020608636</v>
      </c>
      <c r="M137" s="451" t="n">
        <f aca="false">+[1]data1cf!L137</f>
        <v>7953.47858073005</v>
      </c>
      <c r="N137" s="451" t="n">
        <f aca="false">+[1]data1cf!M137</f>
        <v>8092.79699375244</v>
      </c>
      <c r="O137" s="451" t="n">
        <f aca="false">+[1]data1cf!N137</f>
        <v>8285.50960908693</v>
      </c>
      <c r="P137" s="451" t="n">
        <f aca="false">+[1]data1cf!O137</f>
        <v>9350.41497405577</v>
      </c>
      <c r="Q137" s="451" t="n">
        <f aca="false">+[1]data1cf!P137</f>
        <v>10411.6478838404</v>
      </c>
      <c r="R137" s="451" t="n">
        <f aca="false">+[1]data1cf!Q137</f>
        <v>8813.04931946439</v>
      </c>
      <c r="S137" s="451" t="n">
        <f aca="false">+[1]data1cf!R137</f>
        <v>7216.98197412713</v>
      </c>
      <c r="T137" s="451" t="n">
        <f aca="false">+[1]data1cf!S137</f>
        <v>7247.52639601275</v>
      </c>
      <c r="U137" s="451" t="n">
        <f aca="false">+[1]data1cf!T137</f>
        <v>7274.89536396847</v>
      </c>
      <c r="V137" s="451" t="n">
        <f aca="false">+[1]data1cf!U137</f>
        <v>6181.94086097286</v>
      </c>
      <c r="W137" s="451" t="n">
        <f aca="false">+[1]data1cf!V137</f>
        <v>0</v>
      </c>
      <c r="X137" s="451" t="n">
        <f aca="false">+[1]data1cf!W137</f>
        <v>0</v>
      </c>
      <c r="Y137" s="451" t="n">
        <f aca="false">+[1]data1cf!X137</f>
        <v>0</v>
      </c>
      <c r="Z137" s="451" t="n">
        <f aca="false">+[1]data1cf!Y137</f>
        <v>0</v>
      </c>
      <c r="AA137" s="451" t="n">
        <f aca="false">+[1]data1cf!Z137</f>
        <v>0</v>
      </c>
      <c r="AB137" s="451"/>
      <c r="AC137" s="452" t="n">
        <f aca="false">XNPV(0.1,B137:AA137,$B$1:$AA$1)</f>
        <v>3673.2769018873</v>
      </c>
      <c r="AD137" s="452" t="n">
        <f aca="false">SUMPRODUCT(B137:AA137,$B$1010:$AA$1010)</f>
        <v>25597.1116077645</v>
      </c>
      <c r="AE137" s="453" t="n">
        <f aca="false">SUMPRODUCT(B137:AA137,$B$1012:$AA$1012)</f>
        <v>15016.9647932726</v>
      </c>
      <c r="AF137" s="454" t="n">
        <f aca="false">XIRR(B137:AA137,$B$1:$AA$1)</f>
        <v>0.108516621320261</v>
      </c>
      <c r="AG137" s="455" t="n">
        <f aca="false">1-EXP(-(1/0.25)*(AD137/ABS($AD$1010)))</f>
        <v>0.986102398436384</v>
      </c>
    </row>
    <row r="138" customFormat="false" ht="12.75" hidden="false" customHeight="false" outlineLevel="0" collapsed="false">
      <c r="A138" s="446"/>
      <c r="B138" s="451" t="n">
        <f aca="false">+[1]data1cf!A138</f>
        <v>-53087.956890699</v>
      </c>
      <c r="C138" s="451" t="n">
        <f aca="false">+[1]data1cf!B138</f>
        <v>2719.76983509493</v>
      </c>
      <c r="D138" s="451" t="n">
        <f aca="false">+[1]data1cf!C138</f>
        <v>7922.71314854973</v>
      </c>
      <c r="E138" s="451" t="n">
        <f aca="false">+[1]data1cf!D138</f>
        <v>7891.34649449413</v>
      </c>
      <c r="F138" s="451" t="n">
        <f aca="false">+[1]data1cf!E138</f>
        <v>7871.67317917475</v>
      </c>
      <c r="G138" s="451" t="n">
        <f aca="false">+[1]data1cf!F138</f>
        <v>7895.93040219568</v>
      </c>
      <c r="H138" s="451" t="n">
        <f aca="false">+[1]data1cf!G138</f>
        <v>7753.39405636517</v>
      </c>
      <c r="I138" s="451" t="n">
        <f aca="false">+[1]data1cf!H138</f>
        <v>7731.77792206022</v>
      </c>
      <c r="J138" s="451" t="n">
        <f aca="false">+[1]data1cf!I138</f>
        <v>7875.21352223981</v>
      </c>
      <c r="K138" s="451" t="n">
        <f aca="false">+[1]data1cf!J138</f>
        <v>8066.13129933914</v>
      </c>
      <c r="L138" s="451" t="n">
        <f aca="false">+[1]data1cf!K138</f>
        <v>8161.57445021916</v>
      </c>
      <c r="M138" s="451" t="n">
        <f aca="false">+[1]data1cf!L138</f>
        <v>8309.52352547198</v>
      </c>
      <c r="N138" s="451" t="n">
        <f aca="false">+[1]data1cf!M138</f>
        <v>8438.4286164901</v>
      </c>
      <c r="O138" s="451" t="n">
        <f aca="false">+[1]data1cf!N138</f>
        <v>8619.69492304517</v>
      </c>
      <c r="P138" s="451" t="n">
        <f aca="false">+[1]data1cf!O138</f>
        <v>9610.56119959687</v>
      </c>
      <c r="Q138" s="451" t="n">
        <f aca="false">+[1]data1cf!P138</f>
        <v>10600.4823669905</v>
      </c>
      <c r="R138" s="451" t="n">
        <f aca="false">+[1]data1cf!Q138</f>
        <v>9105.90247395305</v>
      </c>
      <c r="S138" s="451" t="n">
        <f aca="false">+[1]data1cf!R138</f>
        <v>7613.64545745537</v>
      </c>
      <c r="T138" s="451" t="n">
        <f aca="false">+[1]data1cf!S138</f>
        <v>7640.71012578549</v>
      </c>
      <c r="U138" s="451" t="n">
        <f aca="false">+[1]data1cf!T138</f>
        <v>7664.76473132784</v>
      </c>
      <c r="V138" s="451" t="n">
        <f aca="false">+[1]data1cf!U138</f>
        <v>6642.31685355822</v>
      </c>
      <c r="W138" s="451" t="n">
        <f aca="false">+[1]data1cf!V138</f>
        <v>0</v>
      </c>
      <c r="X138" s="451" t="n">
        <f aca="false">+[1]data1cf!W138</f>
        <v>0</v>
      </c>
      <c r="Y138" s="451" t="n">
        <f aca="false">+[1]data1cf!X138</f>
        <v>0</v>
      </c>
      <c r="Z138" s="451" t="n">
        <f aca="false">+[1]data1cf!Y138</f>
        <v>0</v>
      </c>
      <c r="AA138" s="451" t="n">
        <f aca="false">+[1]data1cf!Z138</f>
        <v>0</v>
      </c>
      <c r="AB138" s="451"/>
      <c r="AC138" s="452" t="n">
        <f aca="false">XNPV(0.1,B138:AA138,$B$1:$AA$1)</f>
        <v>10958.7208961677</v>
      </c>
      <c r="AD138" s="452" t="n">
        <f aca="false">SUMPRODUCT(B138:AA138,$B$1010:$AA$1010)</f>
        <v>33926.1396520391</v>
      </c>
      <c r="AE138" s="453" t="n">
        <f aca="false">SUMPRODUCT(B138:AA138,$B$1012:$AA$1012)</f>
        <v>22851.3873593212</v>
      </c>
      <c r="AF138" s="454" t="n">
        <f aca="false">XIRR(B138:AA138,$B$1:$AA$1)</f>
        <v>0.126709875393455</v>
      </c>
      <c r="AG138" s="455" t="n">
        <f aca="false">1-EXP(-(1/0.25)*(AD138/ABS($AD$1010)))</f>
        <v>0.996543216147238</v>
      </c>
    </row>
    <row r="139" customFormat="false" ht="12.75" hidden="false" customHeight="false" outlineLevel="0" collapsed="false">
      <c r="A139" s="446"/>
      <c r="B139" s="451" t="n">
        <f aca="false">+[1]data1cf!A139</f>
        <v>-49155.5550076395</v>
      </c>
      <c r="C139" s="451" t="n">
        <f aca="false">+[1]data1cf!B139</f>
        <v>3522.05256867391</v>
      </c>
      <c r="D139" s="451" t="n">
        <f aca="false">+[1]data1cf!C139</f>
        <v>8335.73432999291</v>
      </c>
      <c r="E139" s="451" t="n">
        <f aca="false">+[1]data1cf!D139</f>
        <v>8305.63405822281</v>
      </c>
      <c r="F139" s="451" t="n">
        <f aca="false">+[1]data1cf!E139</f>
        <v>8286.32924911128</v>
      </c>
      <c r="G139" s="451" t="n">
        <f aca="false">+[1]data1cf!F139</f>
        <v>8310.50417372042</v>
      </c>
      <c r="H139" s="451" t="n">
        <f aca="false">+[1]data1cf!G139</f>
        <v>8174.53496300644</v>
      </c>
      <c r="I139" s="451" t="n">
        <f aca="false">+[1]data1cf!H139</f>
        <v>8153.33028836881</v>
      </c>
      <c r="J139" s="451" t="n">
        <f aca="false">+[1]data1cf!I139</f>
        <v>8284.91572462278</v>
      </c>
      <c r="K139" s="451" t="n">
        <f aca="false">+[1]data1cf!J139</f>
        <v>8463.26535199538</v>
      </c>
      <c r="L139" s="451" t="n">
        <f aca="false">+[1]data1cf!K139</f>
        <v>8547.5027324648</v>
      </c>
      <c r="M139" s="451" t="n">
        <f aca="false">+[1]data1cf!L139</f>
        <v>8683.15368696446</v>
      </c>
      <c r="N139" s="451" t="n">
        <f aca="false">+[1]data1cf!M139</f>
        <v>8801.13113741477</v>
      </c>
      <c r="O139" s="451" t="n">
        <f aca="false">+[1]data1cf!N139</f>
        <v>8970.38579695475</v>
      </c>
      <c r="P139" s="451" t="n">
        <f aca="false">+[1]data1cf!O139</f>
        <v>9883.55616187905</v>
      </c>
      <c r="Q139" s="451" t="n">
        <f aca="false">+[1]data1cf!P139</f>
        <v>10798.6434684937</v>
      </c>
      <c r="R139" s="451" t="n">
        <f aca="false">+[1]data1cf!Q139</f>
        <v>9413.21977481934</v>
      </c>
      <c r="S139" s="451" t="n">
        <f aca="false">+[1]data1cf!R139</f>
        <v>8029.90032505789</v>
      </c>
      <c r="T139" s="451" t="n">
        <f aca="false">+[1]data1cf!S139</f>
        <v>8053.31337327069</v>
      </c>
      <c r="U139" s="451" t="n">
        <f aca="false">+[1]data1cf!T139</f>
        <v>8073.88991857924</v>
      </c>
      <c r="V139" s="451" t="n">
        <f aca="false">+[1]data1cf!U139</f>
        <v>7125.43101933197</v>
      </c>
      <c r="W139" s="451" t="n">
        <f aca="false">+[1]data1cf!V139</f>
        <v>0</v>
      </c>
      <c r="X139" s="451" t="n">
        <f aca="false">+[1]data1cf!W139</f>
        <v>0</v>
      </c>
      <c r="Y139" s="451" t="n">
        <f aca="false">+[1]data1cf!X139</f>
        <v>0</v>
      </c>
      <c r="Z139" s="451" t="n">
        <f aca="false">+[1]data1cf!Y139</f>
        <v>0</v>
      </c>
      <c r="AA139" s="451" t="n">
        <f aca="false">+[1]data1cf!Z139</f>
        <v>0</v>
      </c>
      <c r="AB139" s="451"/>
      <c r="AC139" s="452" t="n">
        <f aca="false">XNPV(0.1,B139:AA139,$B$1:$AA$1)</f>
        <v>18603.9961804454</v>
      </c>
      <c r="AD139" s="452" t="n">
        <f aca="false">SUMPRODUCT(B139:AA139,$B$1010:$AA$1010)</f>
        <v>42666.5420625084</v>
      </c>
      <c r="AE139" s="453" t="n">
        <f aca="false">SUMPRODUCT(B139:AA139,$B$1012:$AA$1012)</f>
        <v>31072.7555089935</v>
      </c>
      <c r="AF139" s="454" t="n">
        <f aca="false">XIRR(B139:AA139,$B$1:$AA$1)</f>
        <v>0.148077399128249</v>
      </c>
      <c r="AG139" s="455" t="n">
        <f aca="false">1-EXP(-(1/0.25)*(AD139/ABS($AD$1010)))</f>
        <v>0.99919728838328</v>
      </c>
    </row>
    <row r="140" customFormat="false" ht="12.75" hidden="false" customHeight="false" outlineLevel="0" collapsed="false">
      <c r="A140" s="446"/>
      <c r="B140" s="451" t="n">
        <f aca="false">+[1]data1cf!A140</f>
        <v>-58543.1718449492</v>
      </c>
      <c r="C140" s="451" t="n">
        <f aca="false">+[1]data1cf!B140</f>
        <v>1606.80506295123</v>
      </c>
      <c r="D140" s="451" t="n">
        <f aca="false">+[1]data1cf!C140</f>
        <v>7349.75051847443</v>
      </c>
      <c r="E140" s="451" t="n">
        <f aca="false">+[1]data1cf!D140</f>
        <v>7316.62707867128</v>
      </c>
      <c r="F140" s="451" t="n">
        <f aca="false">+[1]data1cf!E140</f>
        <v>7296.44255401076</v>
      </c>
      <c r="G140" s="451" t="n">
        <f aca="false">+[1]data1cf!F140</f>
        <v>7320.81394530339</v>
      </c>
      <c r="H140" s="451" t="n">
        <f aca="false">+[1]data1cf!G140</f>
        <v>7169.16735724447</v>
      </c>
      <c r="I140" s="451" t="n">
        <f aca="false">+[1]data1cf!H140</f>
        <v>7146.98042651609</v>
      </c>
      <c r="J140" s="451" t="n">
        <f aca="false">+[1]data1cf!I140</f>
        <v>7306.85513779874</v>
      </c>
      <c r="K140" s="451" t="n">
        <f aca="false">+[1]data1cf!J140</f>
        <v>7515.20805005854</v>
      </c>
      <c r="L140" s="451" t="n">
        <f aca="false">+[1]data1cf!K140</f>
        <v>7626.19637870412</v>
      </c>
      <c r="M140" s="451" t="n">
        <f aca="false">+[1]data1cf!L140</f>
        <v>7791.20599208015</v>
      </c>
      <c r="N140" s="451" t="n">
        <f aca="false">+[1]data1cf!M140</f>
        <v>7935.27042591547</v>
      </c>
      <c r="O140" s="451" t="n">
        <f aca="false">+[1]data1cf!N140</f>
        <v>8133.19986059693</v>
      </c>
      <c r="P140" s="451" t="n">
        <f aca="false">+[1]data1cf!O140</f>
        <v>9231.84960170748</v>
      </c>
      <c r="Q140" s="451" t="n">
        <f aca="false">+[1]data1cf!P140</f>
        <v>10325.5838605769</v>
      </c>
      <c r="R140" s="451" t="n">
        <f aca="false">+[1]data1cf!Q140</f>
        <v>8679.57729528608</v>
      </c>
      <c r="S140" s="451" t="n">
        <f aca="false">+[1]data1cf!R140</f>
        <v>7036.19690411523</v>
      </c>
      <c r="T140" s="451" t="n">
        <f aca="false">+[1]data1cf!S140</f>
        <v>7068.32727357756</v>
      </c>
      <c r="U140" s="451" t="n">
        <f aca="false">+[1]data1cf!T140</f>
        <v>7097.20680972555</v>
      </c>
      <c r="V140" s="451" t="n">
        <f aca="false">+[1]data1cf!U140</f>
        <v>5972.11790133716</v>
      </c>
      <c r="W140" s="451" t="n">
        <f aca="false">+[1]data1cf!V140</f>
        <v>0</v>
      </c>
      <c r="X140" s="451" t="n">
        <f aca="false">+[1]data1cf!W140</f>
        <v>0</v>
      </c>
      <c r="Y140" s="451" t="n">
        <f aca="false">+[1]data1cf!X140</f>
        <v>0</v>
      </c>
      <c r="Z140" s="451" t="n">
        <f aca="false">+[1]data1cf!Y140</f>
        <v>0</v>
      </c>
      <c r="AA140" s="451" t="n">
        <f aca="false">+[1]data1cf!Z140</f>
        <v>0</v>
      </c>
      <c r="AB140" s="451"/>
      <c r="AC140" s="452" t="n">
        <f aca="false">XNPV(0.1,B140:AA140,$B$1:$AA$1)</f>
        <v>352.831340519927</v>
      </c>
      <c r="AD140" s="452" t="n">
        <f aca="false">SUMPRODUCT(B140:AA140,$B$1010:$AA$1010)</f>
        <v>21801.0376523778</v>
      </c>
      <c r="AE140" s="453" t="n">
        <f aca="false">SUMPRODUCT(B140:AA140,$B$1012:$AA$1012)</f>
        <v>11446.3143763954</v>
      </c>
      <c r="AF140" s="454" t="n">
        <f aca="false">XIRR(B140:AA140,$B$1:$AA$1)</f>
        <v>0.100800981607448</v>
      </c>
      <c r="AG140" s="455" t="n">
        <f aca="false">1-EXP(-(1/0.25)*(AD140/ABS($AD$1010)))</f>
        <v>0.973797453886714</v>
      </c>
    </row>
    <row r="141" customFormat="false" ht="12.75" hidden="false" customHeight="false" outlineLevel="0" collapsed="false">
      <c r="A141" s="446"/>
      <c r="B141" s="451" t="n">
        <f aca="false">+[1]data1cf!A141</f>
        <v>-58042.5570308363</v>
      </c>
      <c r="C141" s="451" t="n">
        <f aca="false">+[1]data1cf!B141</f>
        <v>1708.93974640433</v>
      </c>
      <c r="D141" s="451" t="n">
        <f aca="false">+[1]data1cf!C141</f>
        <v>7402.33022119088</v>
      </c>
      <c r="E141" s="451" t="n">
        <f aca="false">+[1]data1cf!D141</f>
        <v>7369.36799831096</v>
      </c>
      <c r="F141" s="451" t="n">
        <f aca="false">+[1]data1cf!E141</f>
        <v>7349.23038637</v>
      </c>
      <c r="G141" s="451" t="n">
        <f aca="false">+[1]data1cf!F141</f>
        <v>7373.5913006551</v>
      </c>
      <c r="H141" s="451" t="n">
        <f aca="false">+[1]data1cf!G141</f>
        <v>7222.78074238749</v>
      </c>
      <c r="I141" s="451" t="n">
        <f aca="false">+[1]data1cf!H141</f>
        <v>7200.64619257312</v>
      </c>
      <c r="J141" s="451" t="n">
        <f aca="false">+[1]data1cf!I141</f>
        <v>7359.01231755475</v>
      </c>
      <c r="K141" s="451" t="n">
        <f aca="false">+[1]data1cf!J141</f>
        <v>7565.76524025949</v>
      </c>
      <c r="L141" s="451" t="n">
        <f aca="false">+[1]data1cf!K141</f>
        <v>7675.32701718479</v>
      </c>
      <c r="M141" s="451" t="n">
        <f aca="false">+[1]data1cf!L141</f>
        <v>7838.7710170712</v>
      </c>
      <c r="N141" s="451" t="n">
        <f aca="false">+[1]data1cf!M141</f>
        <v>7981.44430653363</v>
      </c>
      <c r="O141" s="451" t="n">
        <f aca="false">+[1]data1cf!N141</f>
        <v>8177.84459729326</v>
      </c>
      <c r="P141" s="451" t="n">
        <f aca="false">+[1]data1cf!O141</f>
        <v>9266.60325262129</v>
      </c>
      <c r="Q141" s="451" t="n">
        <f aca="false">+[1]data1cf!P141</f>
        <v>10350.810779377</v>
      </c>
      <c r="R141" s="451" t="n">
        <f aca="false">+[1]data1cf!Q141</f>
        <v>8718.70035493815</v>
      </c>
      <c r="S141" s="451" t="n">
        <f aca="false">+[1]data1cf!R141</f>
        <v>7089.18827157086</v>
      </c>
      <c r="T141" s="451" t="n">
        <f aca="false">+[1]data1cf!S141</f>
        <v>7120.85377116978</v>
      </c>
      <c r="U141" s="451" t="n">
        <f aca="false">+[1]data1cf!T141</f>
        <v>7149.29053251266</v>
      </c>
      <c r="V141" s="451" t="n">
        <f aca="false">+[1]data1cf!U141</f>
        <v>6033.62079841797</v>
      </c>
      <c r="W141" s="451" t="n">
        <f aca="false">+[1]data1cf!V141</f>
        <v>0</v>
      </c>
      <c r="X141" s="451" t="n">
        <f aca="false">+[1]data1cf!W141</f>
        <v>0</v>
      </c>
      <c r="Y141" s="451" t="n">
        <f aca="false">+[1]data1cf!X141</f>
        <v>0</v>
      </c>
      <c r="Z141" s="451" t="n">
        <f aca="false">+[1]data1cf!Y141</f>
        <v>0</v>
      </c>
      <c r="AA141" s="451" t="n">
        <f aca="false">+[1]data1cf!Z141</f>
        <v>0</v>
      </c>
      <c r="AB141" s="451"/>
      <c r="AC141" s="452" t="n">
        <f aca="false">XNPV(0.1,B141:AA141,$B$1:$AA$1)</f>
        <v>1326.11387345963</v>
      </c>
      <c r="AD141" s="452" t="n">
        <f aca="false">SUMPRODUCT(B141:AA141,$B$1010:$AA$1010)</f>
        <v>22913.7354533933</v>
      </c>
      <c r="AE141" s="453" t="n">
        <f aca="false">SUMPRODUCT(B141:AA141,$B$1012:$AA$1012)</f>
        <v>12492.936469049</v>
      </c>
      <c r="AF141" s="454" t="n">
        <f aca="false">XIRR(B141:AA141,$B$1:$AA$1)</f>
        <v>0.103028836591752</v>
      </c>
      <c r="AG141" s="455" t="n">
        <f aca="false">1-EXP(-(1/0.25)*(AD141/ABS($AD$1010)))</f>
        <v>0.978242062926232</v>
      </c>
    </row>
    <row r="142" customFormat="false" ht="12.75" hidden="false" customHeight="false" outlineLevel="0" collapsed="false">
      <c r="A142" s="446"/>
      <c r="B142" s="451" t="n">
        <f aca="false">+[1]data1cf!A142</f>
        <v>-65259.2624454842</v>
      </c>
      <c r="C142" s="451" t="n">
        <f aca="false">+[1]data1cf!B142</f>
        <v>236.598332765991</v>
      </c>
      <c r="D142" s="451" t="n">
        <f aca="false">+[1]data1cf!C142</f>
        <v>6644.35779489191</v>
      </c>
      <c r="E142" s="451" t="n">
        <f aca="false">+[1]data1cf!D142</f>
        <v>6609.07151964687</v>
      </c>
      <c r="F142" s="451" t="n">
        <f aca="false">+[1]data1cf!E142</f>
        <v>6588.25762872313</v>
      </c>
      <c r="G142" s="451" t="n">
        <f aca="false">+[1]data1cf!F142</f>
        <v>6612.76957624733</v>
      </c>
      <c r="H142" s="451" t="n">
        <f aca="false">+[1]data1cf!G142</f>
        <v>6449.90707594444</v>
      </c>
      <c r="I142" s="451" t="n">
        <f aca="false">+[1]data1cf!H142</f>
        <v>6427.01741937918</v>
      </c>
      <c r="J142" s="451" t="n">
        <f aca="false">+[1]data1cf!I142</f>
        <v>6607.13084911493</v>
      </c>
      <c r="K142" s="451" t="n">
        <f aca="false">+[1]data1cf!J142</f>
        <v>6836.94871708267</v>
      </c>
      <c r="L142" s="451" t="n">
        <f aca="false">+[1]data1cf!K142</f>
        <v>6967.07521409568</v>
      </c>
      <c r="M142" s="451" t="n">
        <f aca="false">+[1]data1cf!L142</f>
        <v>7153.08860471796</v>
      </c>
      <c r="N142" s="451" t="n">
        <f aca="false">+[1]data1cf!M142</f>
        <v>7315.81619310514</v>
      </c>
      <c r="O142" s="451" t="n">
        <f aca="false">+[1]data1cf!N142</f>
        <v>7534.26014080281</v>
      </c>
      <c r="P142" s="451" t="n">
        <f aca="false">+[1]data1cf!O142</f>
        <v>8765.60557205344</v>
      </c>
      <c r="Q142" s="451" t="n">
        <f aca="false">+[1]data1cf!P142</f>
        <v>9987.14746705083</v>
      </c>
      <c r="R142" s="451" t="n">
        <f aca="false">+[1]data1cf!Q142</f>
        <v>8154.71465481654</v>
      </c>
      <c r="S142" s="451" t="n">
        <f aca="false">+[1]data1cf!R142</f>
        <v>6325.28141610889</v>
      </c>
      <c r="T142" s="451" t="n">
        <f aca="false">+[1]data1cf!S142</f>
        <v>6363.64833317648</v>
      </c>
      <c r="U142" s="451" t="n">
        <f aca="false">+[1]data1cf!T142</f>
        <v>6398.46799658992</v>
      </c>
      <c r="V142" s="451" t="n">
        <f aca="false">+[1]data1cf!U142</f>
        <v>5147.01441389462</v>
      </c>
      <c r="W142" s="451" t="n">
        <f aca="false">+[1]data1cf!V142</f>
        <v>0</v>
      </c>
      <c r="X142" s="451" t="n">
        <f aca="false">+[1]data1cf!W142</f>
        <v>0</v>
      </c>
      <c r="Y142" s="451" t="n">
        <f aca="false">+[1]data1cf!X142</f>
        <v>0</v>
      </c>
      <c r="Z142" s="451" t="n">
        <f aca="false">+[1]data1cf!Y142</f>
        <v>0</v>
      </c>
      <c r="AA142" s="451" t="n">
        <f aca="false">+[1]data1cf!Z142</f>
        <v>0</v>
      </c>
      <c r="AB142" s="451"/>
      <c r="AC142" s="452" t="n">
        <f aca="false">XNPV(0.1,B142:AA142,$B$1:$AA$1)</f>
        <v>-12704.4204364248</v>
      </c>
      <c r="AD142" s="452" t="n">
        <f aca="false">SUMPRODUCT(B142:AA142,$B$1010:$AA$1010)</f>
        <v>6873.43456920173</v>
      </c>
      <c r="AE142" s="453" t="n">
        <f aca="false">SUMPRODUCT(B142:AA142,$B$1012:$AA$1012)</f>
        <v>-2594.83782409965</v>
      </c>
      <c r="AF142" s="454" t="n">
        <f aca="false">XIRR(B142:AA142,$B$1:$AA$1)</f>
        <v>0.0732146884731527</v>
      </c>
      <c r="AG142" s="455" t="n">
        <f aca="false">1-EXP(-(1/0.25)*(AD142/ABS($AD$1010)))</f>
        <v>0.682798604865525</v>
      </c>
    </row>
    <row r="143" customFormat="false" ht="12.75" hidden="false" customHeight="false" outlineLevel="0" collapsed="false">
      <c r="A143" s="446"/>
      <c r="B143" s="451" t="n">
        <f aca="false">+[1]data1cf!A143</f>
        <v>-61693.3337755606</v>
      </c>
      <c r="C143" s="451" t="n">
        <f aca="false">+[1]data1cf!B143</f>
        <v>964.113751110766</v>
      </c>
      <c r="D143" s="451" t="n">
        <f aca="false">+[1]data1cf!C143</f>
        <v>7018.88820047908</v>
      </c>
      <c r="E143" s="451" t="n">
        <f aca="false">+[1]data1cf!D143</f>
        <v>6984.75028927037</v>
      </c>
      <c r="F143" s="451" t="n">
        <f aca="false">+[1]data1cf!E143</f>
        <v>6964.27056227256</v>
      </c>
      <c r="G143" s="451" t="n">
        <f aca="false">+[1]data1cf!F143</f>
        <v>6988.70788103938</v>
      </c>
      <c r="H143" s="451" t="n">
        <f aca="false">+[1]data1cf!G143</f>
        <v>6831.80050335307</v>
      </c>
      <c r="I143" s="451" t="n">
        <f aca="false">+[1]data1cf!H143</f>
        <v>6809.28396120178</v>
      </c>
      <c r="J143" s="451" t="n">
        <f aca="false">+[1]data1cf!I143</f>
        <v>6978.65158200391</v>
      </c>
      <c r="K143" s="451" t="n">
        <f aca="false">+[1]data1cf!J143</f>
        <v>7197.07256664915</v>
      </c>
      <c r="L143" s="451" t="n">
        <f aca="false">+[1]data1cf!K143</f>
        <v>7317.03759513377</v>
      </c>
      <c r="M143" s="451" t="n">
        <f aca="false">+[1]data1cf!L143</f>
        <v>7491.89896653623</v>
      </c>
      <c r="N143" s="451" t="n">
        <f aca="false">+[1]data1cf!M143</f>
        <v>7644.7172964208</v>
      </c>
      <c r="O143" s="451" t="n">
        <f aca="false">+[1]data1cf!N143</f>
        <v>7852.26900122522</v>
      </c>
      <c r="P143" s="451" t="n">
        <f aca="false">+[1]data1cf!O143</f>
        <v>9013.15925341557</v>
      </c>
      <c r="Q143" s="451" t="n">
        <f aca="false">+[1]data1cf!P143</f>
        <v>10166.8412964527</v>
      </c>
      <c r="R143" s="451" t="n">
        <f aca="false">+[1]data1cf!Q143</f>
        <v>8433.39206534359</v>
      </c>
      <c r="S143" s="451" t="n">
        <f aca="false">+[1]data1cf!R143</f>
        <v>6702.74415021384</v>
      </c>
      <c r="T143" s="451" t="n">
        <f aca="false">+[1]data1cf!S143</f>
        <v>6737.79975341901</v>
      </c>
      <c r="U143" s="451" t="n">
        <f aca="false">+[1]data1cf!T143</f>
        <v>6769.46548824828</v>
      </c>
      <c r="V143" s="451" t="n">
        <f aca="false">+[1]data1cf!U143</f>
        <v>5585.10561255873</v>
      </c>
      <c r="W143" s="451" t="n">
        <f aca="false">+[1]data1cf!V143</f>
        <v>0</v>
      </c>
      <c r="X143" s="451" t="n">
        <f aca="false">+[1]data1cf!W143</f>
        <v>0</v>
      </c>
      <c r="Y143" s="451" t="n">
        <f aca="false">+[1]data1cf!X143</f>
        <v>0</v>
      </c>
      <c r="Z143" s="451" t="n">
        <f aca="false">+[1]data1cf!Y143</f>
        <v>0</v>
      </c>
      <c r="AA143" s="451" t="n">
        <f aca="false">+[1]data1cf!Z143</f>
        <v>0</v>
      </c>
      <c r="AB143" s="451"/>
      <c r="AC143" s="452" t="n">
        <f aca="false">XNPV(0.1,B143:AA143,$B$1:$AA$1)</f>
        <v>-5771.63301123595</v>
      </c>
      <c r="AD143" s="452" t="n">
        <f aca="false">SUMPRODUCT(B143:AA143,$B$1010:$AA$1010)</f>
        <v>14799.2906920029</v>
      </c>
      <c r="AE143" s="453" t="n">
        <f aca="false">SUMPRODUCT(B143:AA143,$B$1012:$AA$1012)</f>
        <v>4860.35451450844</v>
      </c>
      <c r="AF143" s="454" t="n">
        <f aca="false">XIRR(B143:AA143,$B$1:$AA$1)</f>
        <v>0.0873656096178383</v>
      </c>
      <c r="AG143" s="455" t="n">
        <f aca="false">1-EXP(-(1/0.25)*(AD143/ABS($AD$1010)))</f>
        <v>0.915604863974347</v>
      </c>
    </row>
    <row r="144" customFormat="false" ht="12.75" hidden="false" customHeight="false" outlineLevel="0" collapsed="false">
      <c r="A144" s="446"/>
      <c r="B144" s="451" t="n">
        <f aca="false">+[1]data1cf!A144</f>
        <v>-63770.391793666</v>
      </c>
      <c r="C144" s="451" t="n">
        <f aca="false">+[1]data1cf!B144</f>
        <v>540.355489843967</v>
      </c>
      <c r="D144" s="451" t="n">
        <f aca="false">+[1]data1cf!C144</f>
        <v>6800.73426248519</v>
      </c>
      <c r="E144" s="451" t="n">
        <f aca="false">+[1]data1cf!D144</f>
        <v>6765.9274599581</v>
      </c>
      <c r="F144" s="451" t="n">
        <f aca="false">+[1]data1cf!E144</f>
        <v>6745.25309141639</v>
      </c>
      <c r="G144" s="451" t="n">
        <f aca="false">+[1]data1cf!F144</f>
        <v>6769.73387943715</v>
      </c>
      <c r="H144" s="451" t="n">
        <f aca="false">+[1]data1cf!G144</f>
        <v>6609.35780219892</v>
      </c>
      <c r="I144" s="451" t="n">
        <f aca="false">+[1]data1cf!H144</f>
        <v>6586.62393088684</v>
      </c>
      <c r="J144" s="451" t="n">
        <f aca="false">+[1]data1cf!I144</f>
        <v>6762.25069781125</v>
      </c>
      <c r="K144" s="451" t="n">
        <f aca="false">+[1]data1cf!J144</f>
        <v>6987.31006198609</v>
      </c>
      <c r="L144" s="451" t="n">
        <f aca="false">+[1]data1cf!K144</f>
        <v>7113.19387394515</v>
      </c>
      <c r="M144" s="451" t="n">
        <f aca="false">+[1]data1cf!L144</f>
        <v>7294.5509980905</v>
      </c>
      <c r="N144" s="451" t="n">
        <f aca="false">+[1]data1cf!M144</f>
        <v>7453.14120585921</v>
      </c>
      <c r="O144" s="451" t="n">
        <f aca="false">+[1]data1cf!N144</f>
        <v>7667.03735064848</v>
      </c>
      <c r="P144" s="451" t="n">
        <f aca="false">+[1]data1cf!O144</f>
        <v>8868.96585910527</v>
      </c>
      <c r="Q144" s="451" t="n">
        <f aca="false">+[1]data1cf!P144</f>
        <v>10062.1744498298</v>
      </c>
      <c r="R144" s="451" t="n">
        <f aca="false">+[1]data1cf!Q144</f>
        <v>8271.06993173444</v>
      </c>
      <c r="S144" s="451" t="n">
        <f aca="false">+[1]data1cf!R144</f>
        <v>6482.88220933395</v>
      </c>
      <c r="T144" s="451" t="n">
        <f aca="false">+[1]data1cf!S144</f>
        <v>6519.8665642459</v>
      </c>
      <c r="U144" s="451" t="n">
        <f aca="false">+[1]data1cf!T144</f>
        <v>6553.36937806936</v>
      </c>
      <c r="V144" s="451" t="n">
        <f aca="false">+[1]data1cf!U144</f>
        <v>5329.92921362466</v>
      </c>
      <c r="W144" s="451" t="n">
        <f aca="false">+[1]data1cf!V144</f>
        <v>0</v>
      </c>
      <c r="X144" s="451" t="n">
        <f aca="false">+[1]data1cf!W144</f>
        <v>0</v>
      </c>
      <c r="Y144" s="451" t="n">
        <f aca="false">+[1]data1cf!X144</f>
        <v>0</v>
      </c>
      <c r="Z144" s="451" t="n">
        <f aca="false">+[1]data1cf!Y144</f>
        <v>0</v>
      </c>
      <c r="AA144" s="451" t="n">
        <f aca="false">+[1]data1cf!Z144</f>
        <v>0</v>
      </c>
      <c r="AB144" s="451"/>
      <c r="AC144" s="452" t="n">
        <f aca="false">XNPV(0.1,B144:AA144,$B$1:$AA$1)</f>
        <v>-9809.79614970871</v>
      </c>
      <c r="AD144" s="452" t="n">
        <f aca="false">SUMPRODUCT(B144:AA144,$B$1010:$AA$1010)</f>
        <v>10182.6916138821</v>
      </c>
      <c r="AE144" s="453" t="n">
        <f aca="false">SUMPRODUCT(B144:AA144,$B$1012:$AA$1012)</f>
        <v>517.904494678004</v>
      </c>
      <c r="AF144" s="454" t="n">
        <f aca="false">XIRR(B144:AA144,$B$1:$AA$1)</f>
        <v>0.078999951876761</v>
      </c>
      <c r="AG144" s="455" t="n">
        <f aca="false">1-EXP(-(1/0.25)*(AD144/ABS($AD$1010)))</f>
        <v>0.817505482344449</v>
      </c>
    </row>
    <row r="145" customFormat="false" ht="12.75" hidden="false" customHeight="false" outlineLevel="0" collapsed="false">
      <c r="A145" s="446"/>
      <c r="B145" s="451" t="n">
        <f aca="false">+[1]data1cf!A145</f>
        <v>-65651.7104266834</v>
      </c>
      <c r="C145" s="451" t="n">
        <f aca="false">+[1]data1cf!B145</f>
        <v>156.531684313695</v>
      </c>
      <c r="D145" s="451" t="n">
        <f aca="false">+[1]data1cf!C145</f>
        <v>6603.13888246382</v>
      </c>
      <c r="E145" s="451" t="n">
        <f aca="false">+[1]data1cf!D145</f>
        <v>6567.72622411094</v>
      </c>
      <c r="F145" s="451" t="n">
        <f aca="false">+[1]data1cf!E145</f>
        <v>6546.87555680428</v>
      </c>
      <c r="G145" s="451" t="n">
        <f aca="false">+[1]data1cf!F145</f>
        <v>6571.39571759012</v>
      </c>
      <c r="H145" s="451" t="n">
        <f aca="false">+[1]data1cf!G145</f>
        <v>6407.8778267663</v>
      </c>
      <c r="I145" s="451" t="n">
        <f aca="false">+[1]data1cf!H145</f>
        <v>6384.94710712542</v>
      </c>
      <c r="J145" s="451" t="n">
        <f aca="false">+[1]data1cf!I145</f>
        <v>6566.24316596365</v>
      </c>
      <c r="K145" s="451" t="n">
        <f aca="false">+[1]data1cf!J145</f>
        <v>6797.31531697121</v>
      </c>
      <c r="L145" s="451" t="n">
        <f aca="false">+[1]data1cf!K145</f>
        <v>6928.56013355231</v>
      </c>
      <c r="M145" s="451" t="n">
        <f aca="false">+[1]data1cf!L145</f>
        <v>7115.80085871608</v>
      </c>
      <c r="N145" s="451" t="n">
        <f aca="false">+[1]data1cf!M145</f>
        <v>7279.61900971809</v>
      </c>
      <c r="O145" s="451" t="n">
        <f aca="false">+[1]data1cf!N145</f>
        <v>7499.26170229538</v>
      </c>
      <c r="P145" s="451" t="n">
        <f aca="false">+[1]data1cf!O145</f>
        <v>8738.3610723784</v>
      </c>
      <c r="Q145" s="451" t="n">
        <f aca="false">+[1]data1cf!P145</f>
        <v>9967.37127770148</v>
      </c>
      <c r="R145" s="451" t="n">
        <f aca="false">+[1]data1cf!Q145</f>
        <v>8124.04483573419</v>
      </c>
      <c r="S145" s="451" t="n">
        <f aca="false">+[1]data1cf!R145</f>
        <v>6283.73978651129</v>
      </c>
      <c r="T145" s="451" t="n">
        <f aca="false">+[1]data1cf!S145</f>
        <v>6322.47112994877</v>
      </c>
      <c r="U145" s="451" t="n">
        <f aca="false">+[1]data1cf!T145</f>
        <v>6357.63789870846</v>
      </c>
      <c r="V145" s="451" t="n">
        <f aca="false">+[1]data1cf!U145</f>
        <v>5098.80032370626</v>
      </c>
      <c r="W145" s="451" t="n">
        <f aca="false">+[1]data1cf!V145</f>
        <v>0</v>
      </c>
      <c r="X145" s="451" t="n">
        <f aca="false">+[1]data1cf!W145</f>
        <v>0</v>
      </c>
      <c r="Y145" s="451" t="n">
        <f aca="false">+[1]data1cf!X145</f>
        <v>0</v>
      </c>
      <c r="Z145" s="451" t="n">
        <f aca="false">+[1]data1cf!Y145</f>
        <v>0</v>
      </c>
      <c r="AA145" s="451" t="n">
        <f aca="false">+[1]data1cf!Z145</f>
        <v>0</v>
      </c>
      <c r="AB145" s="451"/>
      <c r="AC145" s="452" t="n">
        <f aca="false">XNPV(0.1,B145:AA145,$B$1:$AA$1)</f>
        <v>-13467.4077760332</v>
      </c>
      <c r="AD145" s="452" t="n">
        <f aca="false">SUMPRODUCT(B145:AA145,$B$1010:$AA$1010)</f>
        <v>6001.15513722566</v>
      </c>
      <c r="AE145" s="453" t="n">
        <f aca="false">SUMPRODUCT(B145:AA145,$B$1012:$AA$1012)</f>
        <v>-3415.31839271424</v>
      </c>
      <c r="AF145" s="454" t="n">
        <f aca="false">XIRR(B145:AA145,$B$1:$AA$1)</f>
        <v>0.0717169808927804</v>
      </c>
      <c r="AG145" s="455" t="n">
        <f aca="false">1-EXP(-(1/0.25)*(AD145/ABS($AD$1010)))</f>
        <v>0.633040098577132</v>
      </c>
    </row>
    <row r="146" customFormat="false" ht="12.75" hidden="false" customHeight="false" outlineLevel="0" collapsed="false">
      <c r="A146" s="446"/>
      <c r="B146" s="451" t="n">
        <f aca="false">+[1]data1cf!A146</f>
        <v>-64635.9711984112</v>
      </c>
      <c r="C146" s="451" t="n">
        <f aca="false">+[1]data1cf!B146</f>
        <v>363.761278056942</v>
      </c>
      <c r="D146" s="451" t="n">
        <f aca="false">+[1]data1cf!C146</f>
        <v>6709.82223492239</v>
      </c>
      <c r="E146" s="451" t="n">
        <f aca="false">+[1]data1cf!D146</f>
        <v>6674.73668305649</v>
      </c>
      <c r="F146" s="451" t="n">
        <f aca="false">+[1]data1cf!E146</f>
        <v>6653.98120088663</v>
      </c>
      <c r="G146" s="451" t="n">
        <f aca="false">+[1]data1cf!F146</f>
        <v>6678.48010399643</v>
      </c>
      <c r="H146" s="451" t="n">
        <f aca="false">+[1]data1cf!G146</f>
        <v>6516.65850387573</v>
      </c>
      <c r="I146" s="451" t="n">
        <f aca="false">+[1]data1cf!H146</f>
        <v>6493.83406424829</v>
      </c>
      <c r="J146" s="451" t="n">
        <f aca="false">+[1]data1cf!I146</f>
        <v>6672.06922628131</v>
      </c>
      <c r="K146" s="451" t="n">
        <f aca="false">+[1]data1cf!J146</f>
        <v>6899.89502478373</v>
      </c>
      <c r="L146" s="451" t="n">
        <f aca="false">+[1]data1cf!K146</f>
        <v>7028.24539137536</v>
      </c>
      <c r="M146" s="451" t="n">
        <f aca="false">+[1]data1cf!L146</f>
        <v>7212.30951250564</v>
      </c>
      <c r="N146" s="451" t="n">
        <f aca="false">+[1]data1cf!M146</f>
        <v>7373.30505444396</v>
      </c>
      <c r="O146" s="451" t="n">
        <f aca="false">+[1]data1cf!N146</f>
        <v>7589.84513914133</v>
      </c>
      <c r="P146" s="451" t="n">
        <f aca="false">+[1]data1cf!O146</f>
        <v>8808.87565877031</v>
      </c>
      <c r="Q146" s="451" t="n">
        <f aca="false">+[1]data1cf!P146</f>
        <v>10018.5562812439</v>
      </c>
      <c r="R146" s="451" t="n">
        <f aca="false">+[1]data1cf!Q146</f>
        <v>8203.42488062772</v>
      </c>
      <c r="S146" s="451" t="n">
        <f aca="false">+[1]data1cf!R146</f>
        <v>6391.25839995835</v>
      </c>
      <c r="T146" s="451" t="n">
        <f aca="false">+[1]data1cf!S146</f>
        <v>6429.04653008493</v>
      </c>
      <c r="U146" s="451" t="n">
        <f aca="false">+[1]data1cf!T146</f>
        <v>6463.31491604377</v>
      </c>
      <c r="V146" s="451" t="n">
        <f aca="false">+[1]data1cf!U146</f>
        <v>5223.58869084252</v>
      </c>
      <c r="W146" s="451" t="n">
        <f aca="false">+[1]data1cf!V146</f>
        <v>0</v>
      </c>
      <c r="X146" s="451" t="n">
        <f aca="false">+[1]data1cf!W146</f>
        <v>0</v>
      </c>
      <c r="Y146" s="451" t="n">
        <f aca="false">+[1]data1cf!X146</f>
        <v>0</v>
      </c>
      <c r="Z146" s="451" t="n">
        <f aca="false">+[1]data1cf!Y146</f>
        <v>0</v>
      </c>
      <c r="AA146" s="451" t="n">
        <f aca="false">+[1]data1cf!Z146</f>
        <v>0</v>
      </c>
      <c r="AB146" s="451"/>
      <c r="AC146" s="452" t="n">
        <f aca="false">XNPV(0.1,B146:AA146,$B$1:$AA$1)</f>
        <v>-11492.6335164046</v>
      </c>
      <c r="AD146" s="452" t="n">
        <f aca="false">SUMPRODUCT(B146:AA146,$B$1010:$AA$1010)</f>
        <v>8258.80068394464</v>
      </c>
      <c r="AE146" s="453" t="n">
        <f aca="false">SUMPRODUCT(B146:AA146,$B$1012:$AA$1012)</f>
        <v>-1291.73937204897</v>
      </c>
      <c r="AF146" s="454" t="n">
        <f aca="false">XIRR(B146:AA146,$B$1:$AA$1)</f>
        <v>0.0756163150762964</v>
      </c>
      <c r="AG146" s="455" t="n">
        <f aca="false">1-EXP(-(1/0.25)*(AD146/ABS($AD$1010)))</f>
        <v>0.748332384187918</v>
      </c>
    </row>
    <row r="147" customFormat="false" ht="12.75" hidden="false" customHeight="false" outlineLevel="0" collapsed="false">
      <c r="A147" s="446"/>
      <c r="B147" s="451" t="n">
        <f aca="false">+[1]data1cf!A147</f>
        <v>-56627.6960141155</v>
      </c>
      <c r="C147" s="451" t="n">
        <f aca="false">+[1]data1cf!B147</f>
        <v>1997.5975687442</v>
      </c>
      <c r="D147" s="451" t="n">
        <f aca="false">+[1]data1cf!C147</f>
        <v>7550.93343776984</v>
      </c>
      <c r="E147" s="451" t="n">
        <f aca="false">+[1]data1cf!D147</f>
        <v>7518.42685370341</v>
      </c>
      <c r="F147" s="451" t="n">
        <f aca="false">+[1]data1cf!E147</f>
        <v>7498.42182868601</v>
      </c>
      <c r="G147" s="451" t="n">
        <f aca="false">+[1]data1cf!F147</f>
        <v>7522.75313236212</v>
      </c>
      <c r="H147" s="451" t="n">
        <f aca="false">+[1]data1cf!G147</f>
        <v>7374.30540061737</v>
      </c>
      <c r="I147" s="451" t="n">
        <f aca="false">+[1]data1cf!H147</f>
        <v>7352.31889219362</v>
      </c>
      <c r="J147" s="451" t="n">
        <f aca="false">+[1]data1cf!I147</f>
        <v>7506.42137996861</v>
      </c>
      <c r="K147" s="451" t="n">
        <f aca="false">+[1]data1cf!J147</f>
        <v>7708.65233731237</v>
      </c>
      <c r="L147" s="451" t="n">
        <f aca="false">+[1]data1cf!K147</f>
        <v>7814.18232700235</v>
      </c>
      <c r="M147" s="451" t="n">
        <f aca="false">+[1]data1cf!L147</f>
        <v>7973.20151677269</v>
      </c>
      <c r="N147" s="451" t="n">
        <f aca="false">+[1]data1cf!M147</f>
        <v>8111.94308890208</v>
      </c>
      <c r="O147" s="451" t="n">
        <f aca="false">+[1]data1cf!N147</f>
        <v>8304.021641545</v>
      </c>
      <c r="P147" s="451" t="n">
        <f aca="false">+[1]data1cf!O147</f>
        <v>9364.82564732569</v>
      </c>
      <c r="Q147" s="451" t="n">
        <f aca="false">+[1]data1cf!P147</f>
        <v>10422.108277925</v>
      </c>
      <c r="R147" s="451" t="n">
        <f aca="false">+[1]data1cf!Q147</f>
        <v>8829.2717771096</v>
      </c>
      <c r="S147" s="451" t="n">
        <f aca="false">+[1]data1cf!R147</f>
        <v>7238.95495430189</v>
      </c>
      <c r="T147" s="451" t="n">
        <f aca="false">+[1]data1cf!S147</f>
        <v>7269.30661693666</v>
      </c>
      <c r="U147" s="451" t="n">
        <f aca="false">+[1]data1cf!T147</f>
        <v>7296.49198740317</v>
      </c>
      <c r="V147" s="451" t="n">
        <f aca="false">+[1]data1cf!U147</f>
        <v>6207.44316452032</v>
      </c>
      <c r="W147" s="451" t="n">
        <f aca="false">+[1]data1cf!V147</f>
        <v>0</v>
      </c>
      <c r="X147" s="451" t="n">
        <f aca="false">+[1]data1cf!W147</f>
        <v>0</v>
      </c>
      <c r="Y147" s="451" t="n">
        <f aca="false">+[1]data1cf!X147</f>
        <v>0</v>
      </c>
      <c r="Z147" s="451" t="n">
        <f aca="false">+[1]data1cf!Y147</f>
        <v>0</v>
      </c>
      <c r="AA147" s="451" t="n">
        <f aca="false">+[1]data1cf!Z147</f>
        <v>0</v>
      </c>
      <c r="AB147" s="451"/>
      <c r="AC147" s="452" t="n">
        <f aca="false">XNPV(0.1,B147:AA147,$B$1:$AA$1)</f>
        <v>4076.85051826237</v>
      </c>
      <c r="AD147" s="452" t="n">
        <f aca="false">SUMPRODUCT(B147:AA147,$B$1010:$AA$1010)</f>
        <v>26058.4940535504</v>
      </c>
      <c r="AE147" s="453" t="n">
        <f aca="false">SUMPRODUCT(B147:AA147,$B$1012:$AA$1012)</f>
        <v>15450.9488098504</v>
      </c>
      <c r="AF147" s="454" t="n">
        <f aca="false">XIRR(B147:AA147,$B$1:$AA$1)</f>
        <v>0.109477232235881</v>
      </c>
      <c r="AG147" s="455" t="n">
        <f aca="false">1-EXP(-(1/0.25)*(AD147/ABS($AD$1010)))</f>
        <v>0.987133312716987</v>
      </c>
    </row>
    <row r="148" customFormat="false" ht="12.75" hidden="false" customHeight="false" outlineLevel="0" collapsed="false">
      <c r="A148" s="446"/>
      <c r="B148" s="451" t="n">
        <f aca="false">+[1]data1cf!A148</f>
        <v>-50873.4189460359</v>
      </c>
      <c r="C148" s="451" t="n">
        <f aca="false">+[1]data1cf!B148</f>
        <v>3171.57654475818</v>
      </c>
      <c r="D148" s="451" t="n">
        <f aca="false">+[1]data1cf!C148</f>
        <v>8155.3066385986</v>
      </c>
      <c r="E148" s="451" t="n">
        <f aca="false">+[1]data1cf!D148</f>
        <v>8124.65314960269</v>
      </c>
      <c r="F148" s="451" t="n">
        <f aca="false">+[1]data1cf!E148</f>
        <v>8105.18735910004</v>
      </c>
      <c r="G148" s="451" t="n">
        <f aca="false">+[1]data1cf!F148</f>
        <v>8129.39823564849</v>
      </c>
      <c r="H148" s="451" t="n">
        <f aca="false">+[1]data1cf!G148</f>
        <v>7990.56018168532</v>
      </c>
      <c r="I148" s="451" t="n">
        <f aca="false">+[1]data1cf!H148</f>
        <v>7969.17576150144</v>
      </c>
      <c r="J148" s="451" t="n">
        <f aca="false">+[1]data1cf!I148</f>
        <v>8105.93792431522</v>
      </c>
      <c r="K148" s="451" t="n">
        <f aca="false">+[1]data1cf!J148</f>
        <v>8289.77792928146</v>
      </c>
      <c r="L148" s="451" t="n">
        <f aca="false">+[1]data1cf!K148</f>
        <v>8378.91053395806</v>
      </c>
      <c r="M148" s="451" t="n">
        <f aca="false">+[1]data1cf!L148</f>
        <v>8519.93390429419</v>
      </c>
      <c r="N148" s="451" t="n">
        <f aca="false">+[1]data1cf!M148</f>
        <v>8642.68507834179</v>
      </c>
      <c r="O148" s="451" t="n">
        <f aca="false">+[1]data1cf!N148</f>
        <v>8817.18700809005</v>
      </c>
      <c r="P148" s="451" t="n">
        <f aca="false">+[1]data1cf!O148</f>
        <v>9764.29871693459</v>
      </c>
      <c r="Q148" s="451" t="n">
        <f aca="false">+[1]data1cf!P148</f>
        <v>10712.0770847953</v>
      </c>
      <c r="R148" s="451" t="n">
        <f aca="false">+[1]data1cf!Q148</f>
        <v>9278.96866709869</v>
      </c>
      <c r="S148" s="451" t="n">
        <f aca="false">+[1]data1cf!R148</f>
        <v>7848.06000265422</v>
      </c>
      <c r="T148" s="451" t="n">
        <f aca="false">+[1]data1cf!S148</f>
        <v>7873.06825570692</v>
      </c>
      <c r="U148" s="451" t="n">
        <f aca="false">+[1]data1cf!T148</f>
        <v>7895.16418647731</v>
      </c>
      <c r="V148" s="451" t="n">
        <f aca="false">+[1]data1cf!U148</f>
        <v>6914.38331154645</v>
      </c>
      <c r="W148" s="451" t="n">
        <f aca="false">+[1]data1cf!V148</f>
        <v>0</v>
      </c>
      <c r="X148" s="451" t="n">
        <f aca="false">+[1]data1cf!W148</f>
        <v>0</v>
      </c>
      <c r="Y148" s="451" t="n">
        <f aca="false">+[1]data1cf!X148</f>
        <v>0</v>
      </c>
      <c r="Z148" s="451" t="n">
        <f aca="false">+[1]data1cf!Y148</f>
        <v>0</v>
      </c>
      <c r="AA148" s="451" t="n">
        <f aca="false">+[1]data1cf!Z148</f>
        <v>0</v>
      </c>
      <c r="AB148" s="451"/>
      <c r="AC148" s="452" t="n">
        <f aca="false">XNPV(0.1,B148:AA148,$B$1:$AA$1)</f>
        <v>15264.1689958048</v>
      </c>
      <c r="AD148" s="452" t="n">
        <f aca="false">SUMPRODUCT(B148:AA148,$B$1010:$AA$1010)</f>
        <v>38848.3102147665</v>
      </c>
      <c r="AE148" s="453" t="n">
        <f aca="false">SUMPRODUCT(B148:AA148,$B$1012:$AA$1012)</f>
        <v>27481.2630093474</v>
      </c>
      <c r="AF148" s="454" t="n">
        <f aca="false">XIRR(B148:AA148,$B$1:$AA$1)</f>
        <v>0.138418675503882</v>
      </c>
      <c r="AG148" s="455" t="n">
        <f aca="false">1-EXP(-(1/0.25)*(AD148/ABS($AD$1010)))</f>
        <v>0.998480954677806</v>
      </c>
    </row>
    <row r="149" customFormat="false" ht="12.75" hidden="false" customHeight="false" outlineLevel="0" collapsed="false">
      <c r="A149" s="446"/>
      <c r="B149" s="451" t="n">
        <f aca="false">+[1]data1cf!A149</f>
        <v>-55827.1451025232</v>
      </c>
      <c r="C149" s="451" t="n">
        <f aca="false">+[1]data1cf!B149</f>
        <v>2160.92476490087</v>
      </c>
      <c r="D149" s="451" t="n">
        <f aca="false">+[1]data1cf!C149</f>
        <v>7635.01550596734</v>
      </c>
      <c r="E149" s="451" t="n">
        <f aca="false">+[1]data1cf!D149</f>
        <v>7602.76672960293</v>
      </c>
      <c r="F149" s="451" t="n">
        <f aca="false">+[1]data1cf!E149</f>
        <v>7582.8367243799</v>
      </c>
      <c r="G149" s="451" t="n">
        <f aca="false">+[1]data1cf!F149</f>
        <v>7607.15127390156</v>
      </c>
      <c r="H149" s="451" t="n">
        <f aca="false">+[1]data1cf!G149</f>
        <v>7460.04046705929</v>
      </c>
      <c r="I149" s="451" t="n">
        <f aca="false">+[1]data1cf!H149</f>
        <v>7438.13772281368</v>
      </c>
      <c r="J149" s="451" t="n">
        <f aca="false">+[1]data1cf!I149</f>
        <v>7589.82777670847</v>
      </c>
      <c r="K149" s="451" t="n">
        <f aca="false">+[1]data1cf!J149</f>
        <v>7789.50013398542</v>
      </c>
      <c r="L149" s="451" t="n">
        <f aca="false">+[1]data1cf!K149</f>
        <v>7892.74887420393</v>
      </c>
      <c r="M149" s="451" t="n">
        <f aca="false">+[1]data1cf!L149</f>
        <v>8049.26443589339</v>
      </c>
      <c r="N149" s="451" t="n">
        <f aca="false">+[1]data1cf!M149</f>
        <v>8185.7813796968</v>
      </c>
      <c r="O149" s="451" t="n">
        <f aca="false">+[1]data1cf!N149</f>
        <v>8375.41462403868</v>
      </c>
      <c r="P149" s="451" t="n">
        <f aca="false">+[1]data1cf!O149</f>
        <v>9420.40144359835</v>
      </c>
      <c r="Q149" s="451" t="n">
        <f aca="false">+[1]data1cf!P149</f>
        <v>10462.4495388561</v>
      </c>
      <c r="R149" s="451" t="n">
        <f aca="false">+[1]data1cf!Q149</f>
        <v>8891.83484992687</v>
      </c>
      <c r="S149" s="451" t="n">
        <f aca="false">+[1]data1cf!R149</f>
        <v>7323.6953301901</v>
      </c>
      <c r="T149" s="451" t="n">
        <f aca="false">+[1]data1cf!S149</f>
        <v>7353.30360293221</v>
      </c>
      <c r="U149" s="451" t="n">
        <f aca="false">+[1]data1cf!T149</f>
        <v>7379.78091649774</v>
      </c>
      <c r="V149" s="451" t="n">
        <f aca="false">+[1]data1cf!U149</f>
        <v>6305.7946294302</v>
      </c>
      <c r="W149" s="451" t="n">
        <f aca="false">+[1]data1cf!V149</f>
        <v>0</v>
      </c>
      <c r="X149" s="451" t="n">
        <f aca="false">+[1]data1cf!W149</f>
        <v>0</v>
      </c>
      <c r="Y149" s="451" t="n">
        <f aca="false">+[1]data1cf!X149</f>
        <v>0</v>
      </c>
      <c r="Z149" s="451" t="n">
        <f aca="false">+[1]data1cf!Y149</f>
        <v>0</v>
      </c>
      <c r="AA149" s="451" t="n">
        <f aca="false">+[1]data1cf!Z149</f>
        <v>0</v>
      </c>
      <c r="AB149" s="451"/>
      <c r="AC149" s="452" t="n">
        <f aca="false">XNPV(0.1,B149:AA149,$B$1:$AA$1)</f>
        <v>5633.26114978222</v>
      </c>
      <c r="AD149" s="452" t="n">
        <f aca="false">SUMPRODUCT(B149:AA149,$B$1010:$AA$1010)</f>
        <v>27837.8485868517</v>
      </c>
      <c r="AE149" s="453" t="n">
        <f aca="false">SUMPRODUCT(B149:AA149,$B$1012:$AA$1012)</f>
        <v>17124.639333474</v>
      </c>
      <c r="AF149" s="454" t="n">
        <f aca="false">XIRR(B149:AA149,$B$1:$AA$1)</f>
        <v>0.113230845200888</v>
      </c>
      <c r="AG149" s="455" t="n">
        <f aca="false">1-EXP(-(1/0.25)*(AD149/ABS($AD$1010)))</f>
        <v>0.990441818112302</v>
      </c>
    </row>
    <row r="150" customFormat="false" ht="12.75" hidden="false" customHeight="false" outlineLevel="0" collapsed="false">
      <c r="A150" s="446"/>
      <c r="B150" s="451" t="n">
        <f aca="false">+[1]data1cf!A150</f>
        <v>-51116.0327947188</v>
      </c>
      <c r="C150" s="451" t="n">
        <f aca="false">+[1]data1cf!B150</f>
        <v>3122.07883127068</v>
      </c>
      <c r="D150" s="451" t="n">
        <f aca="false">+[1]data1cf!C150</f>
        <v>8129.82484365562</v>
      </c>
      <c r="E150" s="451" t="n">
        <f aca="false">+[1]data1cf!D150</f>
        <v>8099.09322381519</v>
      </c>
      <c r="F150" s="451" t="n">
        <f aca="false">+[1]data1cf!E150</f>
        <v>8079.60469791772</v>
      </c>
      <c r="G150" s="451" t="n">
        <f aca="false">+[1]data1cf!F150</f>
        <v>8103.82065195699</v>
      </c>
      <c r="H150" s="451" t="n">
        <f aca="false">+[1]data1cf!G150</f>
        <v>7964.57743138755</v>
      </c>
      <c r="I150" s="451" t="n">
        <f aca="false">+[1]data1cf!H150</f>
        <v>7943.16762574806</v>
      </c>
      <c r="J150" s="451" t="n">
        <f aca="false">+[1]data1cf!I150</f>
        <v>8080.66089742684</v>
      </c>
      <c r="K150" s="451" t="n">
        <f aca="false">+[1]data1cf!J150</f>
        <v>8265.27630817987</v>
      </c>
      <c r="L150" s="451" t="n">
        <f aca="false">+[1]data1cf!K150</f>
        <v>8355.10026515655</v>
      </c>
      <c r="M150" s="451" t="n">
        <f aca="false">+[1]data1cf!L150</f>
        <v>8496.88238154567</v>
      </c>
      <c r="N150" s="451" t="n">
        <f aca="false">+[1]data1cf!M150</f>
        <v>8620.30774836756</v>
      </c>
      <c r="O150" s="451" t="n">
        <f aca="false">+[1]data1cf!N150</f>
        <v>8795.55074985723</v>
      </c>
      <c r="P150" s="451" t="n">
        <f aca="false">+[1]data1cf!O150</f>
        <v>9747.45599321512</v>
      </c>
      <c r="Q150" s="451" t="n">
        <f aca="false">+[1]data1cf!P150</f>
        <v>10699.851318222</v>
      </c>
      <c r="R150" s="451" t="n">
        <f aca="false">+[1]data1cf!Q150</f>
        <v>9260.00838904288</v>
      </c>
      <c r="S150" s="451" t="n">
        <f aca="false">+[1]data1cf!R150</f>
        <v>7822.37870189576</v>
      </c>
      <c r="T150" s="451" t="n">
        <f aca="false">+[1]data1cf!S150</f>
        <v>7847.61224565803</v>
      </c>
      <c r="U150" s="451" t="n">
        <f aca="false">+[1]data1cf!T150</f>
        <v>7869.92275917056</v>
      </c>
      <c r="V150" s="451" t="n">
        <f aca="false">+[1]data1cf!U150</f>
        <v>6884.57705303133</v>
      </c>
      <c r="W150" s="451" t="n">
        <f aca="false">+[1]data1cf!V150</f>
        <v>0</v>
      </c>
      <c r="X150" s="451" t="n">
        <f aca="false">+[1]data1cf!W150</f>
        <v>0</v>
      </c>
      <c r="Y150" s="451" t="n">
        <f aca="false">+[1]data1cf!X150</f>
        <v>0</v>
      </c>
      <c r="Z150" s="451" t="n">
        <f aca="false">+[1]data1cf!Y150</f>
        <v>0</v>
      </c>
      <c r="AA150" s="451" t="n">
        <f aca="false">+[1]data1cf!Z150</f>
        <v>0</v>
      </c>
      <c r="AB150" s="451"/>
      <c r="AC150" s="452" t="n">
        <f aca="false">XNPV(0.1,B150:AA150,$B$1:$AA$1)</f>
        <v>14792.4853489861</v>
      </c>
      <c r="AD150" s="452" t="n">
        <f aca="false">SUMPRODUCT(B150:AA150,$B$1010:$AA$1010)</f>
        <v>38309.0614983583</v>
      </c>
      <c r="AE150" s="453" t="n">
        <f aca="false">SUMPRODUCT(B150:AA150,$B$1012:$AA$1012)</f>
        <v>26974.0366811271</v>
      </c>
      <c r="AF150" s="454" t="n">
        <f aca="false">XIRR(B150:AA150,$B$1:$AA$1)</f>
        <v>0.137096864962181</v>
      </c>
      <c r="AG150" s="455" t="n">
        <f aca="false">1-EXP(-(1/0.25)*(AD150/ABS($AD$1010)))</f>
        <v>0.998337762755612</v>
      </c>
    </row>
    <row r="151" customFormat="false" ht="12.75" hidden="false" customHeight="false" outlineLevel="0" collapsed="false">
      <c r="A151" s="446"/>
      <c r="B151" s="451" t="n">
        <f aca="false">+[1]data1cf!A151</f>
        <v>-53034.4971984918</v>
      </c>
      <c r="C151" s="451" t="n">
        <f aca="false">+[1]data1cf!B151</f>
        <v>2730.6766013095</v>
      </c>
      <c r="D151" s="451" t="n">
        <f aca="false">+[1]data1cf!C151</f>
        <v>7928.32803377553</v>
      </c>
      <c r="E151" s="451" t="n">
        <f aca="false">+[1]data1cf!D151</f>
        <v>7896.97859576476</v>
      </c>
      <c r="F151" s="451" t="n">
        <f aca="false">+[1]data1cf!E151</f>
        <v>7877.31029016439</v>
      </c>
      <c r="G151" s="451" t="n">
        <f aca="false">+[1]data1cf!F151</f>
        <v>7901.56639436586</v>
      </c>
      <c r="H151" s="451" t="n">
        <f aca="false">+[1]data1cf!G151</f>
        <v>7759.11932654722</v>
      </c>
      <c r="I151" s="451" t="n">
        <f aca="false">+[1]data1cf!H151</f>
        <v>7737.50878589923</v>
      </c>
      <c r="J151" s="451" t="n">
        <f aca="false">+[1]data1cf!I151</f>
        <v>7880.78328705211</v>
      </c>
      <c r="K151" s="451" t="n">
        <f aca="false">+[1]data1cf!J151</f>
        <v>8071.53020434715</v>
      </c>
      <c r="L151" s="451" t="n">
        <f aca="false">+[1]data1cf!K151</f>
        <v>8166.82101651539</v>
      </c>
      <c r="M151" s="451" t="n">
        <f aca="false">+[1]data1cf!L151</f>
        <v>8314.6029029178</v>
      </c>
      <c r="N151" s="451" t="n">
        <f aca="false">+[1]data1cf!M151</f>
        <v>8443.3594363066</v>
      </c>
      <c r="O151" s="451" t="n">
        <f aca="false">+[1]data1cf!N151</f>
        <v>8624.46244852619</v>
      </c>
      <c r="P151" s="451" t="n">
        <f aca="false">+[1]data1cf!O151</f>
        <v>9614.27247506965</v>
      </c>
      <c r="Q151" s="451" t="n">
        <f aca="false">+[1]data1cf!P151</f>
        <v>10603.1763010819</v>
      </c>
      <c r="R151" s="451" t="n">
        <f aca="false">+[1]data1cf!Q151</f>
        <v>9110.08035017293</v>
      </c>
      <c r="S151" s="451" t="n">
        <f aca="false">+[1]data1cf!R151</f>
        <v>7619.3043035661</v>
      </c>
      <c r="T151" s="451" t="n">
        <f aca="false">+[1]data1cf!S151</f>
        <v>7646.31932933849</v>
      </c>
      <c r="U151" s="451" t="n">
        <f aca="false">+[1]data1cf!T151</f>
        <v>7670.32665181184</v>
      </c>
      <c r="V151" s="451" t="n">
        <f aca="false">+[1]data1cf!U151</f>
        <v>6648.88462953114</v>
      </c>
      <c r="W151" s="451" t="n">
        <f aca="false">+[1]data1cf!V151</f>
        <v>0</v>
      </c>
      <c r="X151" s="451" t="n">
        <f aca="false">+[1]data1cf!W151</f>
        <v>0</v>
      </c>
      <c r="Y151" s="451" t="n">
        <f aca="false">+[1]data1cf!X151</f>
        <v>0</v>
      </c>
      <c r="Z151" s="451" t="n">
        <f aca="false">+[1]data1cf!Y151</f>
        <v>0</v>
      </c>
      <c r="AA151" s="451" t="n">
        <f aca="false">+[1]data1cf!Z151</f>
        <v>0</v>
      </c>
      <c r="AB151" s="451"/>
      <c r="AC151" s="452" t="n">
        <f aca="false">XNPV(0.1,B151:AA151,$B$1:$AA$1)</f>
        <v>11062.6558640808</v>
      </c>
      <c r="AD151" s="452" t="n">
        <f aca="false">SUMPRODUCT(B151:AA151,$B$1010:$AA$1010)</f>
        <v>34044.9625080254</v>
      </c>
      <c r="AE151" s="453" t="n">
        <f aca="false">SUMPRODUCT(B151:AA151,$B$1012:$AA$1012)</f>
        <v>22963.1541176216</v>
      </c>
      <c r="AF151" s="454" t="n">
        <f aca="false">XIRR(B151:AA151,$B$1:$AA$1)</f>
        <v>0.126983478944884</v>
      </c>
      <c r="AG151" s="455" t="n">
        <f aca="false">1-EXP(-(1/0.25)*(AD151/ABS($AD$1010)))</f>
        <v>0.996611155242913</v>
      </c>
    </row>
    <row r="152" customFormat="false" ht="12.75" hidden="false" customHeight="false" outlineLevel="0" collapsed="false">
      <c r="A152" s="446"/>
      <c r="B152" s="451" t="n">
        <f aca="false">+[1]data1cf!A152</f>
        <v>-47108.70146031</v>
      </c>
      <c r="C152" s="451" t="n">
        <f aca="false">+[1]data1cf!B152</f>
        <v>3939.64855911975</v>
      </c>
      <c r="D152" s="451" t="n">
        <f aca="false">+[1]data1cf!C152</f>
        <v>8550.71588465066</v>
      </c>
      <c r="E152" s="451" t="n">
        <f aca="false">+[1]data1cf!D152</f>
        <v>8521.27477721586</v>
      </c>
      <c r="F152" s="451" t="n">
        <f aca="false">+[1]data1cf!E152</f>
        <v>8502.16177918089</v>
      </c>
      <c r="G152" s="451" t="n">
        <f aca="false">+[1]data1cf!F152</f>
        <v>8526.29386666376</v>
      </c>
      <c r="H152" s="451" t="n">
        <f aca="false">+[1]data1cf!G152</f>
        <v>8393.74291385137</v>
      </c>
      <c r="I152" s="451" t="n">
        <f aca="false">+[1]data1cf!H152</f>
        <v>8372.75240798507</v>
      </c>
      <c r="J152" s="451" t="n">
        <f aca="false">+[1]data1cf!I152</f>
        <v>8498.16971829744</v>
      </c>
      <c r="K152" s="451" t="n">
        <f aca="false">+[1]data1cf!J152</f>
        <v>8669.97750111386</v>
      </c>
      <c r="L152" s="451" t="n">
        <f aca="false">+[1]data1cf!K152</f>
        <v>8748.3821687534</v>
      </c>
      <c r="M152" s="451" t="n">
        <f aca="false">+[1]data1cf!L152</f>
        <v>8877.6318314122</v>
      </c>
      <c r="N152" s="451" t="n">
        <f aca="false">+[1]data1cf!M152</f>
        <v>8989.92133832943</v>
      </c>
      <c r="O152" s="451" t="n">
        <f aca="false">+[1]data1cf!N152</f>
        <v>9152.92381840424</v>
      </c>
      <c r="P152" s="451" t="n">
        <f aca="false">+[1]data1cf!O152</f>
        <v>10025.6527032721</v>
      </c>
      <c r="Q152" s="451" t="n">
        <f aca="false">+[1]data1cf!P152</f>
        <v>10901.7882552212</v>
      </c>
      <c r="R152" s="451" t="n">
        <f aca="false">+[1]data1cf!Q152</f>
        <v>9573.18142831761</v>
      </c>
      <c r="S152" s="451" t="n">
        <f aca="false">+[1]data1cf!R152</f>
        <v>8246.56504491163</v>
      </c>
      <c r="T152" s="451" t="n">
        <f aca="false">+[1]data1cf!S152</f>
        <v>8268.07738922566</v>
      </c>
      <c r="U152" s="451" t="n">
        <f aca="false">+[1]data1cf!T152</f>
        <v>8286.84357024819</v>
      </c>
      <c r="V152" s="451" t="n">
        <f aca="false">+[1]data1cf!U152</f>
        <v>7376.89665620871</v>
      </c>
      <c r="W152" s="451" t="n">
        <f aca="false">+[1]data1cf!V152</f>
        <v>0</v>
      </c>
      <c r="X152" s="451" t="n">
        <f aca="false">+[1]data1cf!W152</f>
        <v>0</v>
      </c>
      <c r="Y152" s="451" t="n">
        <f aca="false">+[1]data1cf!X152</f>
        <v>0</v>
      </c>
      <c r="Z152" s="451" t="n">
        <f aca="false">+[1]data1cf!Y152</f>
        <v>0</v>
      </c>
      <c r="AA152" s="451" t="n">
        <f aca="false">+[1]data1cf!Z152</f>
        <v>0</v>
      </c>
      <c r="AB152" s="451"/>
      <c r="AC152" s="452" t="n">
        <f aca="false">XNPV(0.1,B152:AA152,$B$1:$AA$1)</f>
        <v>22583.4365584362</v>
      </c>
      <c r="AD152" s="452" t="n">
        <f aca="false">SUMPRODUCT(B152:AA152,$B$1010:$AA$1010)</f>
        <v>47216.0067944897</v>
      </c>
      <c r="AE152" s="453" t="n">
        <f aca="false">SUMPRODUCT(B152:AA152,$B$1012:$AA$1012)</f>
        <v>35352.0578441775</v>
      </c>
      <c r="AF152" s="454" t="n">
        <f aca="false">XIRR(B152:AA152,$B$1:$AA$1)</f>
        <v>0.160335741994556</v>
      </c>
      <c r="AG152" s="455" t="n">
        <f aca="false">1-EXP(-(1/0.25)*(AD152/ABS($AD$1010)))</f>
        <v>0.999624597022348</v>
      </c>
    </row>
    <row r="153" customFormat="false" ht="12.75" hidden="false" customHeight="false" outlineLevel="0" collapsed="false">
      <c r="A153" s="446"/>
      <c r="B153" s="451" t="n">
        <f aca="false">+[1]data1cf!A153</f>
        <v>-58518.2914200358</v>
      </c>
      <c r="C153" s="451" t="n">
        <f aca="false">+[1]data1cf!B153</f>
        <v>1611.88112992143</v>
      </c>
      <c r="D153" s="451" t="n">
        <f aca="false">+[1]data1cf!C153</f>
        <v>7352.36371590393</v>
      </c>
      <c r="E153" s="451" t="n">
        <f aca="false">+[1]data1cf!D153</f>
        <v>7319.24828853957</v>
      </c>
      <c r="F153" s="451" t="n">
        <f aca="false">+[1]data1cf!E153</f>
        <v>7299.0660954289</v>
      </c>
      <c r="G153" s="451" t="n">
        <f aca="false">+[1]data1cf!F153</f>
        <v>7323.436966017</v>
      </c>
      <c r="H153" s="451" t="n">
        <f aca="false">+[1]data1cf!G153</f>
        <v>7171.83192841938</v>
      </c>
      <c r="I153" s="451" t="n">
        <f aca="false">+[1]data1cf!H153</f>
        <v>7149.64760100865</v>
      </c>
      <c r="J153" s="451" t="n">
        <f aca="false">+[1]data1cf!I153</f>
        <v>7309.44733594797</v>
      </c>
      <c r="K153" s="451" t="n">
        <f aca="false">+[1]data1cf!J153</f>
        <v>7517.72072914666</v>
      </c>
      <c r="L153" s="451" t="n">
        <f aca="false">+[1]data1cf!K153</f>
        <v>7628.63815854604</v>
      </c>
      <c r="M153" s="451" t="n">
        <f aca="false">+[1]data1cf!L153</f>
        <v>7793.56996134242</v>
      </c>
      <c r="N153" s="451" t="n">
        <f aca="false">+[1]data1cf!M153</f>
        <v>7937.5652556674</v>
      </c>
      <c r="O153" s="451" t="n">
        <f aca="false">+[1]data1cf!N153</f>
        <v>8135.41869229716</v>
      </c>
      <c r="P153" s="451" t="n">
        <f aca="false">+[1]data1cf!O153</f>
        <v>9233.57684903946</v>
      </c>
      <c r="Q153" s="451" t="n">
        <f aca="false">+[1]data1cf!P153</f>
        <v>10326.8376318224</v>
      </c>
      <c r="R153" s="451" t="n">
        <f aca="false">+[1]data1cf!Q153</f>
        <v>8681.52170108594</v>
      </c>
      <c r="S153" s="451" t="n">
        <f aca="false">+[1]data1cf!R153</f>
        <v>7038.83056117425</v>
      </c>
      <c r="T153" s="451" t="n">
        <f aca="false">+[1]data1cf!S153</f>
        <v>7070.93782672634</v>
      </c>
      <c r="U153" s="451" t="n">
        <f aca="false">+[1]data1cf!T153</f>
        <v>7099.79535708267</v>
      </c>
      <c r="V153" s="451" t="n">
        <f aca="false">+[1]data1cf!U153</f>
        <v>5975.17457918534</v>
      </c>
      <c r="W153" s="451" t="n">
        <f aca="false">+[1]data1cf!V153</f>
        <v>0</v>
      </c>
      <c r="X153" s="451" t="n">
        <f aca="false">+[1]data1cf!W153</f>
        <v>0</v>
      </c>
      <c r="Y153" s="451" t="n">
        <f aca="false">+[1]data1cf!X153</f>
        <v>0</v>
      </c>
      <c r="Z153" s="451" t="n">
        <f aca="false">+[1]data1cf!Y153</f>
        <v>0</v>
      </c>
      <c r="AA153" s="451" t="n">
        <f aca="false">+[1]data1cf!Z153</f>
        <v>0</v>
      </c>
      <c r="AB153" s="451"/>
      <c r="AC153" s="452" t="n">
        <f aca="false">XNPV(0.1,B153:AA153,$B$1:$AA$1)</f>
        <v>401.203227043657</v>
      </c>
      <c r="AD153" s="452" t="n">
        <f aca="false">SUMPRODUCT(B153:AA153,$B$1010:$AA$1010)</f>
        <v>21856.3384411461</v>
      </c>
      <c r="AE153" s="453" t="n">
        <f aca="false">SUMPRODUCT(B153:AA153,$B$1012:$AA$1012)</f>
        <v>11498.3312197946</v>
      </c>
      <c r="AF153" s="454" t="n">
        <f aca="false">XIRR(B153:AA153,$B$1:$AA$1)</f>
        <v>0.100911066617454</v>
      </c>
      <c r="AG153" s="455" t="n">
        <f aca="false">1-EXP(-(1/0.25)*(AD153/ABS($AD$1010)))</f>
        <v>0.974038400615755</v>
      </c>
    </row>
    <row r="154" customFormat="false" ht="12.75" hidden="false" customHeight="false" outlineLevel="0" collapsed="false">
      <c r="A154" s="446"/>
      <c r="B154" s="451" t="n">
        <f aca="false">+[1]data1cf!A154</f>
        <v>-50016.2165315061</v>
      </c>
      <c r="C154" s="451" t="n">
        <f aca="false">+[1]data1cf!B154</f>
        <v>3346.46169556691</v>
      </c>
      <c r="D154" s="451" t="n">
        <f aca="false">+[1]data1cf!C154</f>
        <v>8245.33882872398</v>
      </c>
      <c r="E154" s="451" t="n">
        <f aca="false">+[1]data1cf!D154</f>
        <v>8214.9613913589</v>
      </c>
      <c r="F154" s="451" t="n">
        <f aca="false">+[1]data1cf!E154</f>
        <v>8195.57592947485</v>
      </c>
      <c r="G154" s="451" t="n">
        <f aca="false">+[1]data1cf!F154</f>
        <v>8219.76886625029</v>
      </c>
      <c r="H154" s="451" t="n">
        <f aca="false">+[1]data1cf!G154</f>
        <v>8082.36234554484</v>
      </c>
      <c r="I154" s="451" t="n">
        <f aca="false">+[1]data1cf!H154</f>
        <v>8061.06761716533</v>
      </c>
      <c r="J154" s="451" t="n">
        <f aca="false">+[1]data1cf!I154</f>
        <v>8195.24662865536</v>
      </c>
      <c r="K154" s="451" t="n">
        <f aca="false">+[1]data1cf!J154</f>
        <v>8376.34697256655</v>
      </c>
      <c r="L154" s="451" t="n">
        <f aca="false">+[1]data1cf!K154</f>
        <v>8463.03689367765</v>
      </c>
      <c r="M154" s="451" t="n">
        <f aca="false">+[1]data1cf!L154</f>
        <v>8601.37946507277</v>
      </c>
      <c r="N154" s="451" t="n">
        <f aca="false">+[1]data1cf!M154</f>
        <v>8721.74858353236</v>
      </c>
      <c r="O154" s="451" t="n">
        <f aca="false">+[1]data1cf!N154</f>
        <v>8893.6321611564</v>
      </c>
      <c r="P154" s="451" t="n">
        <f aca="false">+[1]data1cf!O154</f>
        <v>9823.80737036874</v>
      </c>
      <c r="Q154" s="451" t="n">
        <f aca="false">+[1]data1cf!P154</f>
        <v>10755.273121143</v>
      </c>
      <c r="R154" s="451" t="n">
        <f aca="false">+[1]data1cf!Q154</f>
        <v>9345.95905622047</v>
      </c>
      <c r="S154" s="451" t="n">
        <f aca="false">+[1]data1cf!R154</f>
        <v>7938.79708603978</v>
      </c>
      <c r="T154" s="451" t="n">
        <f aca="false">+[1]data1cf!S154</f>
        <v>7963.00934273335</v>
      </c>
      <c r="U154" s="451" t="n">
        <f aca="false">+[1]data1cf!T154</f>
        <v>7984.34711049828</v>
      </c>
      <c r="V154" s="451" t="n">
        <f aca="false">+[1]data1cf!U154</f>
        <v>7019.69468146991</v>
      </c>
      <c r="W154" s="451" t="n">
        <f aca="false">+[1]data1cf!V154</f>
        <v>0</v>
      </c>
      <c r="X154" s="451" t="n">
        <f aca="false">+[1]data1cf!W154</f>
        <v>0</v>
      </c>
      <c r="Y154" s="451" t="n">
        <f aca="false">+[1]data1cf!X154</f>
        <v>0</v>
      </c>
      <c r="Z154" s="451" t="n">
        <f aca="false">+[1]data1cf!Y154</f>
        <v>0</v>
      </c>
      <c r="AA154" s="451" t="n">
        <f aca="false">+[1]data1cf!Z154</f>
        <v>0</v>
      </c>
      <c r="AB154" s="451"/>
      <c r="AC154" s="452" t="n">
        <f aca="false">XNPV(0.1,B154:AA154,$B$1:$AA$1)</f>
        <v>16930.7200321218</v>
      </c>
      <c r="AD154" s="452" t="n">
        <f aca="false">SUMPRODUCT(B154:AA154,$B$1010:$AA$1010)</f>
        <v>40753.5819222418</v>
      </c>
      <c r="AE154" s="453" t="n">
        <f aca="false">SUMPRODUCT(B154:AA154,$B$1012:$AA$1012)</f>
        <v>29273.3933251721</v>
      </c>
      <c r="AF154" s="454" t="n">
        <f aca="false">XIRR(B154:AA154,$B$1:$AA$1)</f>
        <v>0.14317111775295</v>
      </c>
      <c r="AG154" s="455" t="n">
        <f aca="false">1-EXP(-(1/0.25)*(AD154/ABS($AD$1010)))</f>
        <v>0.998895046412691</v>
      </c>
    </row>
    <row r="155" customFormat="false" ht="12.75" hidden="false" customHeight="false" outlineLevel="0" collapsed="false">
      <c r="A155" s="446"/>
      <c r="B155" s="451" t="n">
        <f aca="false">+[1]data1cf!A155</f>
        <v>-60577.030364627</v>
      </c>
      <c r="C155" s="451" t="n">
        <f aca="false">+[1]data1cf!B155</f>
        <v>1191.86029855434</v>
      </c>
      <c r="D155" s="451" t="n">
        <f aca="false">+[1]data1cf!C155</f>
        <v>7136.13383491409</v>
      </c>
      <c r="E155" s="451" t="n">
        <f aca="false">+[1]data1cf!D155</f>
        <v>7102.35541566654</v>
      </c>
      <c r="F155" s="451" t="n">
        <f aca="false">+[1]data1cf!E155</f>
        <v>7081.98029769621</v>
      </c>
      <c r="G155" s="451" t="n">
        <f aca="false">+[1]data1cf!F155</f>
        <v>7106.39425415155</v>
      </c>
      <c r="H155" s="451" t="n">
        <f aca="false">+[1]data1cf!G155</f>
        <v>6951.35110996642</v>
      </c>
      <c r="I155" s="451" t="n">
        <f aca="false">+[1]data1cf!H155</f>
        <v>6928.95137017762</v>
      </c>
      <c r="J155" s="451" t="n">
        <f aca="false">+[1]data1cf!I155</f>
        <v>7094.95504731281</v>
      </c>
      <c r="K155" s="451" t="n">
        <f aca="false">+[1]data1cf!J155</f>
        <v>7309.80827138164</v>
      </c>
      <c r="L155" s="451" t="n">
        <f aca="false">+[1]data1cf!K155</f>
        <v>7426.59228223287</v>
      </c>
      <c r="M155" s="451" t="n">
        <f aca="false">+[1]data1cf!L155</f>
        <v>7597.9625470412</v>
      </c>
      <c r="N155" s="451" t="n">
        <f aca="false">+[1]data1cf!M155</f>
        <v>7747.67881289414</v>
      </c>
      <c r="O155" s="451" t="n">
        <f aca="false">+[1]data1cf!N155</f>
        <v>7951.82073331421</v>
      </c>
      <c r="P155" s="451" t="n">
        <f aca="false">+[1]data1cf!O155</f>
        <v>9090.65520032683</v>
      </c>
      <c r="Q155" s="451" t="n">
        <f aca="false">+[1]data1cf!P155</f>
        <v>10223.0939176498</v>
      </c>
      <c r="R155" s="451" t="n">
        <f aca="false">+[1]data1cf!Q155</f>
        <v>8520.63120350845</v>
      </c>
      <c r="S155" s="451" t="n">
        <f aca="false">+[1]data1cf!R155</f>
        <v>6820.90774140837</v>
      </c>
      <c r="T155" s="451" t="n">
        <f aca="false">+[1]data1cf!S155</f>
        <v>6854.92674761412</v>
      </c>
      <c r="U155" s="451" t="n">
        <f aca="false">+[1]data1cf!T155</f>
        <v>6885.60515443932</v>
      </c>
      <c r="V155" s="451" t="n">
        <f aca="false">+[1]data1cf!U155</f>
        <v>5722.24876505463</v>
      </c>
      <c r="W155" s="451" t="n">
        <f aca="false">+[1]data1cf!V155</f>
        <v>0</v>
      </c>
      <c r="X155" s="451" t="n">
        <f aca="false">+[1]data1cf!W155</f>
        <v>0</v>
      </c>
      <c r="Y155" s="451" t="n">
        <f aca="false">+[1]data1cf!X155</f>
        <v>0</v>
      </c>
      <c r="Z155" s="451" t="n">
        <f aca="false">+[1]data1cf!Y155</f>
        <v>0</v>
      </c>
      <c r="AA155" s="451" t="n">
        <f aca="false">+[1]data1cf!Z155</f>
        <v>0</v>
      </c>
      <c r="AB155" s="451"/>
      <c r="AC155" s="452" t="n">
        <f aca="false">XNPV(0.1,B155:AA155,$B$1:$AA$1)</f>
        <v>-3601.34443668023</v>
      </c>
      <c r="AD155" s="452" t="n">
        <f aca="false">SUMPRODUCT(B155:AA155,$B$1010:$AA$1010)</f>
        <v>17280.4564817385</v>
      </c>
      <c r="AE155" s="453" t="n">
        <f aca="false">SUMPRODUCT(B155:AA155,$B$1012:$AA$1012)</f>
        <v>7194.18040030008</v>
      </c>
      <c r="AF155" s="454" t="n">
        <f aca="false">XIRR(B155:AA155,$B$1:$AA$1)</f>
        <v>0.0920170521981975</v>
      </c>
      <c r="AG155" s="455" t="n">
        <f aca="false">1-EXP(-(1/0.25)*(AD155/ABS($AD$1010)))</f>
        <v>0.944241659685437</v>
      </c>
    </row>
    <row r="156" customFormat="false" ht="12.75" hidden="false" customHeight="false" outlineLevel="0" collapsed="false">
      <c r="A156" s="446"/>
      <c r="B156" s="451" t="n">
        <f aca="false">+[1]data1cf!A156</f>
        <v>-49642.7736180955</v>
      </c>
      <c r="C156" s="451" t="n">
        <f aca="false">+[1]data1cf!B156</f>
        <v>3422.65095859657</v>
      </c>
      <c r="D156" s="451" t="n">
        <f aca="false">+[1]data1cf!C156</f>
        <v>8284.56163399293</v>
      </c>
      <c r="E156" s="451" t="n">
        <f aca="false">+[1]data1cf!D156</f>
        <v>8254.30445938434</v>
      </c>
      <c r="F156" s="451" t="n">
        <f aca="false">+[1]data1cf!E156</f>
        <v>8234.9539929143</v>
      </c>
      <c r="G156" s="451" t="n">
        <f aca="false">+[1]data1cf!F156</f>
        <v>8259.13911417147</v>
      </c>
      <c r="H156" s="451" t="n">
        <f aca="false">+[1]data1cf!G156</f>
        <v>8122.35624540796</v>
      </c>
      <c r="I156" s="451" t="n">
        <f aca="false">+[1]data1cf!H156</f>
        <v>8101.10059154354</v>
      </c>
      <c r="J156" s="451" t="n">
        <f aca="false">+[1]data1cf!I156</f>
        <v>8234.15424507875</v>
      </c>
      <c r="K156" s="451" t="n">
        <f aca="false">+[1]data1cf!J156</f>
        <v>8414.061047081</v>
      </c>
      <c r="L156" s="451" t="n">
        <f aca="false">+[1]data1cf!K156</f>
        <v>8499.68680545555</v>
      </c>
      <c r="M156" s="451" t="n">
        <f aca="false">+[1]data1cf!L156</f>
        <v>8636.86147840587</v>
      </c>
      <c r="N156" s="451" t="n">
        <f aca="false">+[1]data1cf!M156</f>
        <v>8756.19284689693</v>
      </c>
      <c r="O156" s="451" t="n">
        <f aca="false">+[1]data1cf!N156</f>
        <v>8926.93573122727</v>
      </c>
      <c r="P156" s="451" t="n">
        <f aca="false">+[1]data1cf!O156</f>
        <v>9849.73250139368</v>
      </c>
      <c r="Q156" s="451" t="n">
        <f aca="false">+[1]data1cf!P156</f>
        <v>10774.0916095048</v>
      </c>
      <c r="R156" s="451" t="n">
        <f aca="false">+[1]data1cf!Q156</f>
        <v>9375.14362880228</v>
      </c>
      <c r="S156" s="451" t="n">
        <f aca="false">+[1]data1cf!R156</f>
        <v>7978.32698026256</v>
      </c>
      <c r="T156" s="451" t="n">
        <f aca="false">+[1]data1cf!S156</f>
        <v>8002.19245865223</v>
      </c>
      <c r="U156" s="451" t="n">
        <f aca="false">+[1]data1cf!T156</f>
        <v>8023.19993033213</v>
      </c>
      <c r="V156" s="451" t="n">
        <f aca="false">+[1]data1cf!U156</f>
        <v>7065.57390921463</v>
      </c>
      <c r="W156" s="451" t="n">
        <f aca="false">+[1]data1cf!V156</f>
        <v>0</v>
      </c>
      <c r="X156" s="451" t="n">
        <f aca="false">+[1]data1cf!W156</f>
        <v>0</v>
      </c>
      <c r="Y156" s="451" t="n">
        <f aca="false">+[1]data1cf!X156</f>
        <v>0</v>
      </c>
      <c r="Z156" s="451" t="n">
        <f aca="false">+[1]data1cf!Y156</f>
        <v>0</v>
      </c>
      <c r="AA156" s="451" t="n">
        <f aca="false">+[1]data1cf!Z156</f>
        <v>0</v>
      </c>
      <c r="AB156" s="451"/>
      <c r="AC156" s="452" t="n">
        <f aca="false">XNPV(0.1,B156:AA156,$B$1:$AA$1)</f>
        <v>17656.7582044374</v>
      </c>
      <c r="AD156" s="452" t="n">
        <f aca="false">SUMPRODUCT(B156:AA156,$B$1010:$AA$1010)</f>
        <v>41583.6195017192</v>
      </c>
      <c r="AE156" s="453" t="n">
        <f aca="false">SUMPRODUCT(B156:AA156,$B$1012:$AA$1012)</f>
        <v>30054.1405034453</v>
      </c>
      <c r="AF156" s="454" t="n">
        <f aca="false">XIRR(B156:AA156,$B$1:$AA$1)</f>
        <v>0.145282937512282</v>
      </c>
      <c r="AG156" s="455" t="n">
        <f aca="false">1-EXP(-(1/0.25)*(AD156/ABS($AD$1010)))</f>
        <v>0.99903811058872</v>
      </c>
    </row>
    <row r="157" customFormat="false" ht="12.75" hidden="false" customHeight="false" outlineLevel="0" collapsed="false">
      <c r="A157" s="446"/>
      <c r="B157" s="451" t="n">
        <f aca="false">+[1]data1cf!A157</f>
        <v>-56285.735099445</v>
      </c>
      <c r="C157" s="451" t="n">
        <f aca="false">+[1]data1cf!B157</f>
        <v>2067.3639216139</v>
      </c>
      <c r="D157" s="451" t="n">
        <f aca="false">+[1]data1cf!C157</f>
        <v>7586.84968061195</v>
      </c>
      <c r="E157" s="451" t="n">
        <f aca="false">+[1]data1cf!D157</f>
        <v>7554.4532209065</v>
      </c>
      <c r="F157" s="451" t="n">
        <f aca="false">+[1]data1cf!E157</f>
        <v>7534.48024111837</v>
      </c>
      <c r="G157" s="451" t="n">
        <f aca="false">+[1]data1cf!F157</f>
        <v>7558.80438814036</v>
      </c>
      <c r="H157" s="451" t="n">
        <f aca="false">+[1]data1cf!G157</f>
        <v>7410.9277332077</v>
      </c>
      <c r="I157" s="451" t="n">
        <f aca="false">+[1]data1cf!H157</f>
        <v>7388.97700523781</v>
      </c>
      <c r="J157" s="451" t="n">
        <f aca="false">+[1]data1cf!I157</f>
        <v>7542.04900502722</v>
      </c>
      <c r="K157" s="451" t="n">
        <f aca="false">+[1]data1cf!J157</f>
        <v>7743.18703847763</v>
      </c>
      <c r="L157" s="451" t="n">
        <f aca="false">+[1]data1cf!K157</f>
        <v>7847.74257651868</v>
      </c>
      <c r="M157" s="451" t="n">
        <f aca="false">+[1]data1cf!L157</f>
        <v>8005.69232406351</v>
      </c>
      <c r="N157" s="451" t="n">
        <f aca="false">+[1]data1cf!M157</f>
        <v>8143.48363066182</v>
      </c>
      <c r="O157" s="451" t="n">
        <f aca="false">+[1]data1cf!N157</f>
        <v>8334.51765278062</v>
      </c>
      <c r="P157" s="451" t="n">
        <f aca="false">+[1]data1cf!O157</f>
        <v>9388.56523696546</v>
      </c>
      <c r="Q157" s="451" t="n">
        <f aca="false">+[1]data1cf!P157</f>
        <v>10439.3403293626</v>
      </c>
      <c r="R157" s="451" t="n">
        <f aca="false">+[1]data1cf!Q157</f>
        <v>8855.9960307397</v>
      </c>
      <c r="S157" s="451" t="n">
        <f aca="false">+[1]data1cf!R157</f>
        <v>7275.15239787313</v>
      </c>
      <c r="T157" s="451" t="n">
        <f aca="false">+[1]data1cf!S157</f>
        <v>7305.1865163218</v>
      </c>
      <c r="U157" s="451" t="n">
        <f aca="false">+[1]data1cf!T157</f>
        <v>7332.06943533643</v>
      </c>
      <c r="V157" s="451" t="n">
        <f aca="false">+[1]data1cf!U157</f>
        <v>6249.45467985646</v>
      </c>
      <c r="W157" s="451" t="n">
        <f aca="false">+[1]data1cf!V157</f>
        <v>0</v>
      </c>
      <c r="X157" s="451" t="n">
        <f aca="false">+[1]data1cf!W157</f>
        <v>0</v>
      </c>
      <c r="Y157" s="451" t="n">
        <f aca="false">+[1]data1cf!X157</f>
        <v>0</v>
      </c>
      <c r="Z157" s="451" t="n">
        <f aca="false">+[1]data1cf!Y157</f>
        <v>0</v>
      </c>
      <c r="AA157" s="451" t="n">
        <f aca="false">+[1]data1cf!Z157</f>
        <v>0</v>
      </c>
      <c r="AB157" s="451"/>
      <c r="AC157" s="452" t="n">
        <f aca="false">XNPV(0.1,B157:AA157,$B$1:$AA$1)</f>
        <v>4741.68219286365</v>
      </c>
      <c r="AD157" s="452" t="n">
        <f aca="false">SUMPRODUCT(B157:AA157,$B$1010:$AA$1010)</f>
        <v>26818.5577733214</v>
      </c>
      <c r="AE157" s="453" t="n">
        <f aca="false">SUMPRODUCT(B157:AA157,$B$1012:$AA$1012)</f>
        <v>16165.8774097009</v>
      </c>
      <c r="AF157" s="454" t="n">
        <f aca="false">XIRR(B157:AA157,$B$1:$AA$1)</f>
        <v>0.111070996992409</v>
      </c>
      <c r="AG157" s="455" t="n">
        <f aca="false">1-EXP(-(1/0.25)*(AD157/ABS($AD$1010)))</f>
        <v>0.988667533891541</v>
      </c>
    </row>
    <row r="158" customFormat="false" ht="12.75" hidden="false" customHeight="false" outlineLevel="0" collapsed="false">
      <c r="A158" s="446"/>
      <c r="B158" s="451" t="n">
        <f aca="false">+[1]data1cf!A158</f>
        <v>-47997.9406790686</v>
      </c>
      <c r="C158" s="451" t="n">
        <f aca="false">+[1]data1cf!B158</f>
        <v>3758.22730756744</v>
      </c>
      <c r="D158" s="451" t="n">
        <f aca="false">+[1]data1cf!C158</f>
        <v>8457.31886073521</v>
      </c>
      <c r="E158" s="451" t="n">
        <f aca="false">+[1]data1cf!D158</f>
        <v>8427.59138460571</v>
      </c>
      <c r="F158" s="451" t="n">
        <f aca="false">+[1]data1cf!E158</f>
        <v>8408.39505577648</v>
      </c>
      <c r="G158" s="451" t="n">
        <f aca="false">+[1]data1cf!F158</f>
        <v>8432.54575350762</v>
      </c>
      <c r="H158" s="451" t="n">
        <f aca="false">+[1]data1cf!G158</f>
        <v>8298.50976577913</v>
      </c>
      <c r="I158" s="451" t="n">
        <f aca="false">+[1]data1cf!H158</f>
        <v>8277.42621599615</v>
      </c>
      <c r="J158" s="451" t="n">
        <f aca="false">+[1]data1cf!I158</f>
        <v>8405.52321948963</v>
      </c>
      <c r="K158" s="451" t="n">
        <f aca="false">+[1]data1cf!J158</f>
        <v>8580.17305456228</v>
      </c>
      <c r="L158" s="451" t="n">
        <f aca="false">+[1]data1cf!K158</f>
        <v>8661.1116978284</v>
      </c>
      <c r="M158" s="451" t="n">
        <f aca="false">+[1]data1cf!L158</f>
        <v>8793.1423507359</v>
      </c>
      <c r="N158" s="451" t="n">
        <f aca="false">+[1]data1cf!M158</f>
        <v>8907.9029394119</v>
      </c>
      <c r="O158" s="451" t="n">
        <f aca="false">+[1]data1cf!N158</f>
        <v>9073.62162905158</v>
      </c>
      <c r="P158" s="451" t="n">
        <f aca="false">+[1]data1cf!O158</f>
        <v>9963.91999278019</v>
      </c>
      <c r="Q158" s="451" t="n">
        <f aca="false">+[1]data1cf!P158</f>
        <v>10856.9778242608</v>
      </c>
      <c r="R158" s="451" t="n">
        <f aca="false">+[1]data1cf!Q158</f>
        <v>9503.68736218195</v>
      </c>
      <c r="S158" s="451" t="n">
        <f aca="false">+[1]data1cf!R158</f>
        <v>8152.43678328458</v>
      </c>
      <c r="T158" s="451" t="n">
        <f aca="false">+[1]data1cf!S158</f>
        <v>8174.77487326675</v>
      </c>
      <c r="U158" s="451" t="n">
        <f aca="false">+[1]data1cf!T158</f>
        <v>8194.3275526323</v>
      </c>
      <c r="V158" s="451" t="n">
        <f aca="false">+[1]data1cf!U158</f>
        <v>7267.64941339908</v>
      </c>
      <c r="W158" s="451" t="n">
        <f aca="false">+[1]data1cf!V158</f>
        <v>0</v>
      </c>
      <c r="X158" s="451" t="n">
        <f aca="false">+[1]data1cf!W158</f>
        <v>0</v>
      </c>
      <c r="Y158" s="451" t="n">
        <f aca="false">+[1]data1cf!X158</f>
        <v>0</v>
      </c>
      <c r="Z158" s="451" t="n">
        <f aca="false">+[1]data1cf!Y158</f>
        <v>0</v>
      </c>
      <c r="AA158" s="451" t="n">
        <f aca="false">+[1]data1cf!Z158</f>
        <v>0</v>
      </c>
      <c r="AB158" s="451"/>
      <c r="AC158" s="452" t="n">
        <f aca="false">XNPV(0.1,B158:AA158,$B$1:$AA$1)</f>
        <v>20854.6003857467</v>
      </c>
      <c r="AD158" s="452" t="n">
        <f aca="false">SUMPRODUCT(B158:AA158,$B$1010:$AA$1010)</f>
        <v>45239.5280819237</v>
      </c>
      <c r="AE158" s="453" t="n">
        <f aca="false">SUMPRODUCT(B158:AA158,$B$1012:$AA$1012)</f>
        <v>33492.9490328335</v>
      </c>
      <c r="AF158" s="454" t="n">
        <f aca="false">XIRR(B158:AA158,$B$1:$AA$1)</f>
        <v>0.154903409203423</v>
      </c>
      <c r="AG158" s="455" t="n">
        <f aca="false">1-EXP(-(1/0.25)*(AD158/ABS($AD$1010)))</f>
        <v>0.999477735570201</v>
      </c>
    </row>
    <row r="159" customFormat="false" ht="12.75" hidden="false" customHeight="false" outlineLevel="0" collapsed="false">
      <c r="A159" s="446"/>
      <c r="B159" s="451" t="n">
        <f aca="false">+[1]data1cf!A159</f>
        <v>-63899.2622377783</v>
      </c>
      <c r="C159" s="451" t="n">
        <f aca="false">+[1]data1cf!B159</f>
        <v>514.063535141831</v>
      </c>
      <c r="D159" s="451" t="n">
        <f aca="false">+[1]data1cf!C159</f>
        <v>6787.19896658635</v>
      </c>
      <c r="E159" s="451" t="n">
        <f aca="false">+[1]data1cf!D159</f>
        <v>6752.3506628973</v>
      </c>
      <c r="F159" s="451" t="n">
        <f aca="false">+[1]data1cf!E159</f>
        <v>6731.66421787912</v>
      </c>
      <c r="G159" s="451" t="n">
        <f aca="false">+[1]data1cf!F159</f>
        <v>6756.14770293677</v>
      </c>
      <c r="H159" s="451" t="n">
        <f aca="false">+[1]data1cf!G159</f>
        <v>6595.55641127128</v>
      </c>
      <c r="I159" s="451" t="n">
        <f aca="false">+[1]data1cf!H159</f>
        <v>6572.80905583636</v>
      </c>
      <c r="J159" s="451" t="n">
        <f aca="false">+[1]data1cf!I159</f>
        <v>6748.8241696117</v>
      </c>
      <c r="K159" s="451" t="n">
        <f aca="false">+[1]data1cf!J159</f>
        <v>6974.29541006091</v>
      </c>
      <c r="L159" s="451" t="n">
        <f aca="false">+[1]data1cf!K159</f>
        <v>7100.54645117214</v>
      </c>
      <c r="M159" s="451" t="n">
        <f aca="false">+[1]data1cf!L159</f>
        <v>7282.30660235549</v>
      </c>
      <c r="N159" s="451" t="n">
        <f aca="false">+[1]data1cf!M159</f>
        <v>7441.25492456289</v>
      </c>
      <c r="O159" s="451" t="n">
        <f aca="false">+[1]data1cf!N159</f>
        <v>7655.54470823532</v>
      </c>
      <c r="P159" s="451" t="n">
        <f aca="false">+[1]data1cf!O159</f>
        <v>8860.01942304001</v>
      </c>
      <c r="Q159" s="451" t="n">
        <f aca="false">+[1]data1cf!P159</f>
        <v>10055.6804266053</v>
      </c>
      <c r="R159" s="451" t="n">
        <f aca="false">+[1]data1cf!Q159</f>
        <v>8260.99870345621</v>
      </c>
      <c r="S159" s="451" t="n">
        <f aca="false">+[1]data1cf!R159</f>
        <v>6469.24094090639</v>
      </c>
      <c r="T159" s="451" t="n">
        <f aca="false">+[1]data1cf!S159</f>
        <v>6506.34496464169</v>
      </c>
      <c r="U159" s="451" t="n">
        <f aca="false">+[1]data1cf!T159</f>
        <v>6539.96175948241</v>
      </c>
      <c r="V159" s="451" t="n">
        <f aca="false">+[1]data1cf!U159</f>
        <v>5314.09687019907</v>
      </c>
      <c r="W159" s="451" t="n">
        <f aca="false">+[1]data1cf!V159</f>
        <v>0</v>
      </c>
      <c r="X159" s="451" t="n">
        <f aca="false">+[1]data1cf!W159</f>
        <v>0</v>
      </c>
      <c r="Y159" s="451" t="n">
        <f aca="false">+[1]data1cf!X159</f>
        <v>0</v>
      </c>
      <c r="Z159" s="451" t="n">
        <f aca="false">+[1]data1cf!Y159</f>
        <v>0</v>
      </c>
      <c r="AA159" s="451" t="n">
        <f aca="false">+[1]data1cf!Z159</f>
        <v>0</v>
      </c>
      <c r="AB159" s="451"/>
      <c r="AC159" s="452" t="n">
        <f aca="false">XNPV(0.1,B159:AA159,$B$1:$AA$1)</f>
        <v>-10060.3427750396</v>
      </c>
      <c r="AD159" s="452" t="n">
        <f aca="false">SUMPRODUCT(B159:AA159,$B$1010:$AA$1010)</f>
        <v>9896.25610351135</v>
      </c>
      <c r="AE159" s="453" t="n">
        <f aca="false">SUMPRODUCT(B159:AA159,$B$1012:$AA$1012)</f>
        <v>248.478480713633</v>
      </c>
      <c r="AF159" s="454" t="n">
        <f aca="false">XIRR(B159:AA159,$B$1:$AA$1)</f>
        <v>0.0784925212834661</v>
      </c>
      <c r="AG159" s="455" t="n">
        <f aca="false">1-EXP(-(1/0.25)*(AD159/ABS($AD$1010)))</f>
        <v>0.808560917909061</v>
      </c>
    </row>
    <row r="160" customFormat="false" ht="12.75" hidden="false" customHeight="false" outlineLevel="0" collapsed="false">
      <c r="A160" s="446"/>
      <c r="B160" s="451" t="n">
        <f aca="false">+[1]data1cf!A160</f>
        <v>-60829.9553451442</v>
      </c>
      <c r="C160" s="451" t="n">
        <f aca="false">+[1]data1cf!B160</f>
        <v>1140.25892341671</v>
      </c>
      <c r="D160" s="451" t="n">
        <f aca="false">+[1]data1cf!C160</f>
        <v>7109.56905914187</v>
      </c>
      <c r="E160" s="451" t="n">
        <f aca="false">+[1]data1cf!D160</f>
        <v>7075.70918847496</v>
      </c>
      <c r="F160" s="451" t="n">
        <f aca="false">+[1]data1cf!E160</f>
        <v>7055.3103688515</v>
      </c>
      <c r="G160" s="451" t="n">
        <f aca="false">+[1]data1cf!F160</f>
        <v>7079.72961859189</v>
      </c>
      <c r="H160" s="451" t="n">
        <f aca="false">+[1]data1cf!G160</f>
        <v>6924.26408814751</v>
      </c>
      <c r="I160" s="451" t="n">
        <f aca="false">+[1]data1cf!H160</f>
        <v>6901.83788401668</v>
      </c>
      <c r="J160" s="451" t="n">
        <f aca="false">+[1]data1cf!I160</f>
        <v>7068.60374227405</v>
      </c>
      <c r="K160" s="451" t="n">
        <f aca="false">+[1]data1cf!J160</f>
        <v>7284.26532701384</v>
      </c>
      <c r="L160" s="451" t="n">
        <f aca="false">+[1]data1cf!K160</f>
        <v>7401.77007276122</v>
      </c>
      <c r="M160" s="451" t="n">
        <f aca="false">+[1]data1cf!L160</f>
        <v>7573.93133046508</v>
      </c>
      <c r="N160" s="451" t="n">
        <f aca="false">+[1]data1cf!M160</f>
        <v>7724.35044240545</v>
      </c>
      <c r="O160" s="451" t="n">
        <f aca="false">+[1]data1cf!N160</f>
        <v>7929.2649302481</v>
      </c>
      <c r="P160" s="451" t="n">
        <f aca="false">+[1]data1cf!O160</f>
        <v>9073.09665784571</v>
      </c>
      <c r="Q160" s="451" t="n">
        <f aca="false">+[1]data1cf!P160</f>
        <v>10210.3485538168</v>
      </c>
      <c r="R160" s="451" t="n">
        <f aca="false">+[1]data1cf!Q160</f>
        <v>8500.86511025408</v>
      </c>
      <c r="S160" s="451" t="n">
        <f aca="false">+[1]data1cf!R160</f>
        <v>6794.13498078792</v>
      </c>
      <c r="T160" s="451" t="n">
        <f aca="false">+[1]data1cf!S160</f>
        <v>6828.3888525986</v>
      </c>
      <c r="U160" s="451" t="n">
        <f aca="false">+[1]data1cf!T160</f>
        <v>6859.29096197074</v>
      </c>
      <c r="V160" s="451" t="n">
        <f aca="false">+[1]data1cf!U160</f>
        <v>5691.17573523733</v>
      </c>
      <c r="W160" s="451" t="n">
        <f aca="false">+[1]data1cf!V160</f>
        <v>0</v>
      </c>
      <c r="X160" s="451" t="n">
        <f aca="false">+[1]data1cf!W160</f>
        <v>0</v>
      </c>
      <c r="Y160" s="451" t="n">
        <f aca="false">+[1]data1cf!X160</f>
        <v>0</v>
      </c>
      <c r="Z160" s="451" t="n">
        <f aca="false">+[1]data1cf!Y160</f>
        <v>0</v>
      </c>
      <c r="AA160" s="451" t="n">
        <f aca="false">+[1]data1cf!Z160</f>
        <v>0</v>
      </c>
      <c r="AB160" s="451"/>
      <c r="AC160" s="452" t="n">
        <f aca="false">XNPV(0.1,B160:AA160,$B$1:$AA$1)</f>
        <v>-4093.07472260409</v>
      </c>
      <c r="AD160" s="452" t="n">
        <f aca="false">SUMPRODUCT(B160:AA160,$B$1010:$AA$1010)</f>
        <v>16718.2895987188</v>
      </c>
      <c r="AE160" s="453" t="n">
        <f aca="false">SUMPRODUCT(B160:AA160,$B$1012:$AA$1012)</f>
        <v>6665.39686267685</v>
      </c>
      <c r="AF160" s="454" t="n">
        <f aca="false">XIRR(B160:AA160,$B$1:$AA$1)</f>
        <v>0.0909530871252728</v>
      </c>
      <c r="AG160" s="455" t="n">
        <f aca="false">1-EXP(-(1/0.25)*(AD160/ABS($AD$1010)))</f>
        <v>0.938751589954881</v>
      </c>
    </row>
    <row r="161" customFormat="false" ht="12.75" hidden="false" customHeight="false" outlineLevel="0" collapsed="false">
      <c r="A161" s="446"/>
      <c r="B161" s="451" t="n">
        <f aca="false">+[1]data1cf!A161</f>
        <v>-48366.2011404319</v>
      </c>
      <c r="C161" s="451" t="n">
        <f aca="false">+[1]data1cf!B161</f>
        <v>3683.09536063081</v>
      </c>
      <c r="D161" s="451" t="n">
        <f aca="false">+[1]data1cf!C161</f>
        <v>8418.64036973807</v>
      </c>
      <c r="E161" s="451" t="n">
        <f aca="false">+[1]data1cf!D161</f>
        <v>8388.79429979784</v>
      </c>
      <c r="F161" s="451" t="n">
        <f aca="false">+[1]data1cf!E161</f>
        <v>8369.56346120327</v>
      </c>
      <c r="G161" s="451" t="n">
        <f aca="false">+[1]data1cf!F161</f>
        <v>8393.72186599285</v>
      </c>
      <c r="H161" s="451" t="n">
        <f aca="false">+[1]data1cf!G161</f>
        <v>8259.07088104897</v>
      </c>
      <c r="I161" s="451" t="n">
        <f aca="false">+[1]data1cf!H161</f>
        <v>8237.94879900724</v>
      </c>
      <c r="J161" s="451" t="n">
        <f aca="false">+[1]data1cf!I161</f>
        <v>8367.15554330653</v>
      </c>
      <c r="K161" s="451" t="n">
        <f aca="false">+[1]data1cf!J161</f>
        <v>8542.9823569166</v>
      </c>
      <c r="L161" s="451" t="n">
        <f aca="false">+[1]data1cf!K161</f>
        <v>8624.97039500655</v>
      </c>
      <c r="M161" s="451" t="n">
        <f aca="false">+[1]data1cf!L161</f>
        <v>8758.15273885437</v>
      </c>
      <c r="N161" s="451" t="n">
        <f aca="false">+[1]data1cf!M161</f>
        <v>8873.93667612922</v>
      </c>
      <c r="O161" s="451" t="n">
        <f aca="false">+[1]data1cf!N161</f>
        <v>9040.78022909748</v>
      </c>
      <c r="P161" s="451" t="n">
        <f aca="false">+[1]data1cf!O161</f>
        <v>9938.35463762334</v>
      </c>
      <c r="Q161" s="451" t="n">
        <f aca="false">+[1]data1cf!P161</f>
        <v>10838.4204893714</v>
      </c>
      <c r="R161" s="451" t="n">
        <f aca="false">+[1]data1cf!Q161</f>
        <v>9474.90779835114</v>
      </c>
      <c r="S161" s="451" t="n">
        <f aca="false">+[1]data1cf!R161</f>
        <v>8113.45546495891</v>
      </c>
      <c r="T161" s="451" t="n">
        <f aca="false">+[1]data1cf!S161</f>
        <v>8136.13552083092</v>
      </c>
      <c r="U161" s="451" t="n">
        <f aca="false">+[1]data1cf!T161</f>
        <v>8156.01391259933</v>
      </c>
      <c r="V161" s="451" t="n">
        <f aca="false">+[1]data1cf!U161</f>
        <v>7222.40687439375</v>
      </c>
      <c r="W161" s="451" t="n">
        <f aca="false">+[1]data1cf!V161</f>
        <v>0</v>
      </c>
      <c r="X161" s="451" t="n">
        <f aca="false">+[1]data1cf!W161</f>
        <v>0</v>
      </c>
      <c r="Y161" s="451" t="n">
        <f aca="false">+[1]data1cf!X161</f>
        <v>0</v>
      </c>
      <c r="Z161" s="451" t="n">
        <f aca="false">+[1]data1cf!Y161</f>
        <v>0</v>
      </c>
      <c r="AA161" s="451" t="n">
        <f aca="false">+[1]data1cf!Z161</f>
        <v>0</v>
      </c>
      <c r="AB161" s="451"/>
      <c r="AC161" s="452" t="n">
        <f aca="false">XNPV(0.1,B161:AA161,$B$1:$AA$1)</f>
        <v>20138.6378043113</v>
      </c>
      <c r="AD161" s="452" t="n">
        <f aca="false">SUMPRODUCT(B161:AA161,$B$1010:$AA$1010)</f>
        <v>44421.0093445471</v>
      </c>
      <c r="AE161" s="453" t="n">
        <f aca="false">SUMPRODUCT(B161:AA161,$B$1012:$AA$1012)</f>
        <v>32723.0366693801</v>
      </c>
      <c r="AF161" s="454" t="n">
        <f aca="false">XIRR(B161:AA161,$B$1:$AA$1)</f>
        <v>0.152702622218431</v>
      </c>
      <c r="AG161" s="455" t="n">
        <f aca="false">1-EXP(-(1/0.25)*(AD161/ABS($AD$1010)))</f>
        <v>0.999401211221417</v>
      </c>
    </row>
    <row r="162" customFormat="false" ht="12.75" hidden="false" customHeight="false" outlineLevel="0" collapsed="false">
      <c r="A162" s="446"/>
      <c r="B162" s="451" t="n">
        <f aca="false">+[1]data1cf!A162</f>
        <v>-55136.9087791655</v>
      </c>
      <c r="C162" s="451" t="n">
        <f aca="false">+[1]data1cf!B162</f>
        <v>2301.74574423782</v>
      </c>
      <c r="D162" s="451" t="n">
        <f aca="false">+[1]data1cf!C162</f>
        <v>7707.51120458256</v>
      </c>
      <c r="E162" s="451" t="n">
        <f aca="false">+[1]data1cf!D162</f>
        <v>7675.48471044634</v>
      </c>
      <c r="F162" s="451" t="n">
        <f aca="false">+[1]data1cf!E162</f>
        <v>7655.6193874144</v>
      </c>
      <c r="G162" s="451" t="n">
        <f aca="false">+[1]data1cf!F162</f>
        <v>7679.9194914763</v>
      </c>
      <c r="H162" s="451" t="n">
        <f aca="false">+[1]data1cf!G162</f>
        <v>7533.9613835017</v>
      </c>
      <c r="I162" s="451" t="n">
        <f aca="false">+[1]data1cf!H162</f>
        <v>7512.13086086933</v>
      </c>
      <c r="J162" s="451" t="n">
        <f aca="false">+[1]data1cf!I162</f>
        <v>7661.74091027263</v>
      </c>
      <c r="K162" s="451" t="n">
        <f aca="false">+[1]data1cf!J162</f>
        <v>7859.20723832956</v>
      </c>
      <c r="L162" s="451" t="n">
        <f aca="false">+[1]data1cf!K162</f>
        <v>7960.48908147129</v>
      </c>
      <c r="M162" s="451" t="n">
        <f aca="false">+[1]data1cf!L162</f>
        <v>8114.84601087816</v>
      </c>
      <c r="N162" s="451" t="n">
        <f aca="false">+[1]data1cf!M162</f>
        <v>8249.4448764503</v>
      </c>
      <c r="O162" s="451" t="n">
        <f aca="false">+[1]data1cf!N162</f>
        <v>8436.9697719205</v>
      </c>
      <c r="P162" s="451" t="n">
        <f aca="false">+[1]data1cf!O162</f>
        <v>9468.31898729412</v>
      </c>
      <c r="Q162" s="451" t="n">
        <f aca="false">+[1]data1cf!P162</f>
        <v>10497.2318409202</v>
      </c>
      <c r="R162" s="451" t="n">
        <f aca="false">+[1]data1cf!Q162</f>
        <v>8945.77683504491</v>
      </c>
      <c r="S162" s="451" t="n">
        <f aca="false">+[1]data1cf!R162</f>
        <v>7396.7586227878</v>
      </c>
      <c r="T162" s="451" t="n">
        <f aca="false">+[1]data1cf!S162</f>
        <v>7425.72594353186</v>
      </c>
      <c r="U162" s="451" t="n">
        <f aca="false">+[1]data1cf!T162</f>
        <v>7451.59276926333</v>
      </c>
      <c r="V162" s="451" t="n">
        <f aca="false">+[1]data1cf!U162</f>
        <v>6390.5934255507</v>
      </c>
      <c r="W162" s="451" t="n">
        <f aca="false">+[1]data1cf!V162</f>
        <v>0</v>
      </c>
      <c r="X162" s="451" t="n">
        <f aca="false">+[1]data1cf!W162</f>
        <v>0</v>
      </c>
      <c r="Y162" s="451" t="n">
        <f aca="false">+[1]data1cf!X162</f>
        <v>0</v>
      </c>
      <c r="Z162" s="451" t="n">
        <f aca="false">+[1]data1cf!Y162</f>
        <v>0</v>
      </c>
      <c r="AA162" s="451" t="n">
        <f aca="false">+[1]data1cf!Z162</f>
        <v>0</v>
      </c>
      <c r="AB162" s="451"/>
      <c r="AC162" s="452" t="n">
        <f aca="false">XNPV(0.1,B162:AA162,$B$1:$AA$1)</f>
        <v>6975.20097694238</v>
      </c>
      <c r="AD162" s="452" t="n">
        <f aca="false">SUMPRODUCT(B162:AA162,$B$1010:$AA$1010)</f>
        <v>29372.0110157882</v>
      </c>
      <c r="AE162" s="453" t="n">
        <f aca="false">SUMPRODUCT(B162:AA162,$B$1012:$AA$1012)</f>
        <v>18567.6980780661</v>
      </c>
      <c r="AF162" s="454" t="n">
        <f aca="false">XIRR(B162:AA162,$B$1:$AA$1)</f>
        <v>0.116531823201169</v>
      </c>
      <c r="AG162" s="455" t="n">
        <f aca="false">1-EXP(-(1/0.25)*(AD162/ABS($AD$1010)))</f>
        <v>0.992602713762643</v>
      </c>
    </row>
    <row r="163" customFormat="false" ht="12.75" hidden="false" customHeight="false" outlineLevel="0" collapsed="false">
      <c r="A163" s="446"/>
      <c r="B163" s="451" t="n">
        <f aca="false">+[1]data1cf!A163</f>
        <v>-49113.9252612637</v>
      </c>
      <c r="C163" s="451" t="n">
        <f aca="false">+[1]data1cf!B163</f>
        <v>3530.54580708487</v>
      </c>
      <c r="D163" s="451" t="n">
        <f aca="false">+[1]data1cf!C163</f>
        <v>8340.10671296461</v>
      </c>
      <c r="E163" s="451" t="n">
        <f aca="false">+[1]data1cf!D163</f>
        <v>8310.01984754891</v>
      </c>
      <c r="F163" s="451" t="n">
        <f aca="false">+[1]data1cf!E163</f>
        <v>8290.71893956967</v>
      </c>
      <c r="G163" s="451" t="n">
        <f aca="false">+[1]data1cf!F163</f>
        <v>8314.89299293979</v>
      </c>
      <c r="H163" s="451" t="n">
        <f aca="false">+[1]data1cf!G163</f>
        <v>8178.99330415603</v>
      </c>
      <c r="I163" s="451" t="n">
        <f aca="false">+[1]data1cf!H163</f>
        <v>8157.79298537064</v>
      </c>
      <c r="J163" s="451" t="n">
        <f aca="false">+[1]data1cf!I163</f>
        <v>8289.25297175112</v>
      </c>
      <c r="K163" s="451" t="n">
        <f aca="false">+[1]data1cf!J163</f>
        <v>8467.46954840788</v>
      </c>
      <c r="L163" s="451" t="n">
        <f aca="false">+[1]data1cf!K163</f>
        <v>8551.58830077314</v>
      </c>
      <c r="M163" s="451" t="n">
        <f aca="false">+[1]data1cf!L163</f>
        <v>8687.10906317571</v>
      </c>
      <c r="N163" s="451" t="n">
        <f aca="false">+[1]data1cf!M163</f>
        <v>8804.97082989915</v>
      </c>
      <c r="O163" s="451" t="n">
        <f aca="false">+[1]data1cf!N163</f>
        <v>8974.09833005064</v>
      </c>
      <c r="P163" s="451" t="n">
        <f aca="false">+[1]data1cf!O163</f>
        <v>9886.44617957806</v>
      </c>
      <c r="Q163" s="451" t="n">
        <f aca="false">+[1]data1cf!P163</f>
        <v>10800.7412694415</v>
      </c>
      <c r="R163" s="451" t="n">
        <f aca="false">+[1]data1cf!Q163</f>
        <v>9416.47314049061</v>
      </c>
      <c r="S163" s="451" t="n">
        <f aca="false">+[1]data1cf!R163</f>
        <v>8034.3069409332</v>
      </c>
      <c r="T163" s="451" t="n">
        <f aca="false">+[1]data1cf!S163</f>
        <v>8057.68133185108</v>
      </c>
      <c r="U163" s="451" t="n">
        <f aca="false">+[1]data1cf!T163</f>
        <v>8078.22105722878</v>
      </c>
      <c r="V163" s="451" t="n">
        <f aca="false">+[1]data1cf!U163</f>
        <v>7130.54543052131</v>
      </c>
      <c r="W163" s="451" t="n">
        <f aca="false">+[1]data1cf!V163</f>
        <v>0</v>
      </c>
      <c r="X163" s="451" t="n">
        <f aca="false">+[1]data1cf!W163</f>
        <v>0</v>
      </c>
      <c r="Y163" s="451" t="n">
        <f aca="false">+[1]data1cf!X163</f>
        <v>0</v>
      </c>
      <c r="Z163" s="451" t="n">
        <f aca="false">+[1]data1cf!Y163</f>
        <v>0</v>
      </c>
      <c r="AA163" s="451" t="n">
        <f aca="false">+[1]data1cf!Z163</f>
        <v>0</v>
      </c>
      <c r="AB163" s="451"/>
      <c r="AC163" s="452" t="n">
        <f aca="false">XNPV(0.1,B163:AA163,$B$1:$AA$1)</f>
        <v>18684.9316698796</v>
      </c>
      <c r="AD163" s="452" t="n">
        <f aca="false">SUMPRODUCT(B163:AA163,$B$1010:$AA$1010)</f>
        <v>42759.0709408862</v>
      </c>
      <c r="AE163" s="453" t="n">
        <f aca="false">SUMPRODUCT(B163:AA163,$B$1012:$AA$1012)</f>
        <v>31159.7897138156</v>
      </c>
      <c r="AF163" s="454" t="n">
        <f aca="false">XIRR(B163:AA163,$B$1:$AA$1)</f>
        <v>0.14831827021746</v>
      </c>
      <c r="AG163" s="455" t="n">
        <f aca="false">1-EXP(-(1/0.25)*(AD163/ABS($AD$1010)))</f>
        <v>0.999209600575826</v>
      </c>
    </row>
    <row r="164" customFormat="false" ht="12.75" hidden="false" customHeight="false" outlineLevel="0" collapsed="false">
      <c r="A164" s="446"/>
      <c r="B164" s="451" t="n">
        <f aca="false">+[1]data1cf!A164</f>
        <v>-56906.5648582054</v>
      </c>
      <c r="C164" s="451" t="n">
        <f aca="false">+[1]data1cf!B164</f>
        <v>1940.70316547623</v>
      </c>
      <c r="D164" s="451" t="n">
        <f aca="false">+[1]data1cf!C164</f>
        <v>7521.64377133218</v>
      </c>
      <c r="E164" s="451" t="n">
        <f aca="false">+[1]data1cf!D164</f>
        <v>7489.04738094006</v>
      </c>
      <c r="F164" s="451" t="n">
        <f aca="false">+[1]data1cf!E164</f>
        <v>7469.01622306462</v>
      </c>
      <c r="G164" s="451" t="n">
        <f aca="false">+[1]data1cf!F164</f>
        <v>7493.35336298627</v>
      </c>
      <c r="H164" s="451" t="n">
        <f aca="false">+[1]data1cf!G164</f>
        <v>7344.43991857193</v>
      </c>
      <c r="I164" s="451" t="n">
        <f aca="false">+[1]data1cf!H164</f>
        <v>7322.42423121752</v>
      </c>
      <c r="J164" s="451" t="n">
        <f aca="false">+[1]data1cf!I164</f>
        <v>7477.36708109549</v>
      </c>
      <c r="K164" s="451" t="n">
        <f aca="false">+[1]data1cf!J164</f>
        <v>7680.48931697355</v>
      </c>
      <c r="L164" s="451" t="n">
        <f aca="false">+[1]data1cf!K164</f>
        <v>7786.81397118016</v>
      </c>
      <c r="M164" s="451" t="n">
        <f aca="false">+[1]data1cf!L164</f>
        <v>7946.70529020404</v>
      </c>
      <c r="N164" s="451" t="n">
        <f aca="false">+[1]data1cf!M164</f>
        <v>8086.22180309086</v>
      </c>
      <c r="O164" s="451" t="n">
        <f aca="false">+[1]data1cf!N164</f>
        <v>8279.15216951537</v>
      </c>
      <c r="P164" s="451" t="n">
        <f aca="false">+[1]data1cf!O164</f>
        <v>9345.46603153923</v>
      </c>
      <c r="Q164" s="451" t="n">
        <f aca="false">+[1]data1cf!P164</f>
        <v>10408.0555541792</v>
      </c>
      <c r="R164" s="451" t="n">
        <f aca="false">+[1]data1cf!Q164</f>
        <v>8807.47817029881</v>
      </c>
      <c r="S164" s="451" t="n">
        <f aca="false">+[1]data1cf!R164</f>
        <v>7209.43596890135</v>
      </c>
      <c r="T164" s="451" t="n">
        <f aca="false">+[1]data1cf!S164</f>
        <v>7240.04658855817</v>
      </c>
      <c r="U164" s="451" t="n">
        <f aca="false">+[1]data1cf!T164</f>
        <v>7267.4786079344</v>
      </c>
      <c r="V164" s="451" t="n">
        <f aca="false">+[1]data1cf!U164</f>
        <v>6173.182808387</v>
      </c>
      <c r="W164" s="451" t="n">
        <f aca="false">+[1]data1cf!V164</f>
        <v>0</v>
      </c>
      <c r="X164" s="451" t="n">
        <f aca="false">+[1]data1cf!W164</f>
        <v>0</v>
      </c>
      <c r="Y164" s="451" t="n">
        <f aca="false">+[1]data1cf!X164</f>
        <v>0</v>
      </c>
      <c r="Z164" s="451" t="n">
        <f aca="false">+[1]data1cf!Y164</f>
        <v>0</v>
      </c>
      <c r="AA164" s="451" t="n">
        <f aca="false">+[1]data1cf!Z164</f>
        <v>0</v>
      </c>
      <c r="AB164" s="451"/>
      <c r="AC164" s="452" t="n">
        <f aca="false">XNPV(0.1,B164:AA164,$B$1:$AA$1)</f>
        <v>3534.68083553988</v>
      </c>
      <c r="AD164" s="452" t="n">
        <f aca="false">SUMPRODUCT(B164:AA164,$B$1010:$AA$1010)</f>
        <v>25438.6627164766</v>
      </c>
      <c r="AE164" s="453" t="n">
        <f aca="false">SUMPRODUCT(B164:AA164,$B$1012:$AA$1012)</f>
        <v>14867.9251258741</v>
      </c>
      <c r="AF164" s="454" t="n">
        <f aca="false">XIRR(B164:AA164,$B$1:$AA$1)</f>
        <v>0.108187905948168</v>
      </c>
      <c r="AG164" s="455" t="n">
        <f aca="false">1-EXP(-(1/0.25)*(AD164/ABS($AD$1010)))</f>
        <v>0.985729629137653</v>
      </c>
    </row>
    <row r="165" customFormat="false" ht="12.75" hidden="false" customHeight="false" outlineLevel="0" collapsed="false">
      <c r="A165" s="446"/>
      <c r="B165" s="451" t="n">
        <f aca="false">+[1]data1cf!A165</f>
        <v>-47071.223747761</v>
      </c>
      <c r="C165" s="451" t="n">
        <f aca="false">+[1]data1cf!B165</f>
        <v>3947.29470581742</v>
      </c>
      <c r="D165" s="451" t="n">
        <f aca="false">+[1]data1cf!C165</f>
        <v>8554.65217844136</v>
      </c>
      <c r="E165" s="451" t="n">
        <f aca="false">+[1]data1cf!D165</f>
        <v>8525.22314024888</v>
      </c>
      <c r="F165" s="451" t="n">
        <f aca="false">+[1]data1cf!E165</f>
        <v>8506.11365425825</v>
      </c>
      <c r="G165" s="451" t="n">
        <f aca="false">+[1]data1cf!F165</f>
        <v>8530.24495739701</v>
      </c>
      <c r="H165" s="451" t="n">
        <f aca="false">+[1]data1cf!G165</f>
        <v>8397.75659259303</v>
      </c>
      <c r="I165" s="451" t="n">
        <f aca="false">+[1]data1cf!H165</f>
        <v>8376.77000813855</v>
      </c>
      <c r="J165" s="451" t="n">
        <f aca="false">+[1]data1cf!I165</f>
        <v>8502.07438059499</v>
      </c>
      <c r="K165" s="451" t="n">
        <f aca="false">+[1]data1cf!J165</f>
        <v>8673.76238279978</v>
      </c>
      <c r="L165" s="451" t="n">
        <f aca="false">+[1]data1cf!K165</f>
        <v>8752.06025396866</v>
      </c>
      <c r="M165" s="451" t="n">
        <f aca="false">+[1]data1cf!L165</f>
        <v>8881.19270952398</v>
      </c>
      <c r="N165" s="451" t="n">
        <f aca="false">+[1]data1cf!M165</f>
        <v>8993.37807068392</v>
      </c>
      <c r="O165" s="451" t="n">
        <f aca="false">+[1]data1cf!N165</f>
        <v>9156.26607389002</v>
      </c>
      <c r="P165" s="451" t="n">
        <f aca="false">+[1]data1cf!O165</f>
        <v>10028.2544787335</v>
      </c>
      <c r="Q165" s="451" t="n">
        <f aca="false">+[1]data1cf!P165</f>
        <v>10903.6768274021</v>
      </c>
      <c r="R165" s="451" t="n">
        <f aca="false">+[1]data1cf!Q165</f>
        <v>9576.11031244638</v>
      </c>
      <c r="S165" s="451" t="n">
        <f aca="false">+[1]data1cf!R165</f>
        <v>8250.53215731241</v>
      </c>
      <c r="T165" s="451" t="n">
        <f aca="false">+[1]data1cf!S165</f>
        <v>8272.0096999014</v>
      </c>
      <c r="U165" s="451" t="n">
        <f aca="false">+[1]data1cf!T165</f>
        <v>8290.74273330943</v>
      </c>
      <c r="V165" s="451" t="n">
        <f aca="false">+[1]data1cf!U165</f>
        <v>7381.50097040947</v>
      </c>
      <c r="W165" s="451" t="n">
        <f aca="false">+[1]data1cf!V165</f>
        <v>0</v>
      </c>
      <c r="X165" s="451" t="n">
        <f aca="false">+[1]data1cf!W165</f>
        <v>0</v>
      </c>
      <c r="Y165" s="451" t="n">
        <f aca="false">+[1]data1cf!X165</f>
        <v>0</v>
      </c>
      <c r="Z165" s="451" t="n">
        <f aca="false">+[1]data1cf!Y165</f>
        <v>0</v>
      </c>
      <c r="AA165" s="451" t="n">
        <f aca="false">+[1]data1cf!Z165</f>
        <v>0</v>
      </c>
      <c r="AB165" s="451"/>
      <c r="AC165" s="452" t="n">
        <f aca="false">XNPV(0.1,B165:AA165,$B$1:$AA$1)</f>
        <v>22656.2997697719</v>
      </c>
      <c r="AD165" s="452" t="n">
        <f aca="false">SUMPRODUCT(B165:AA165,$B$1010:$AA$1010)</f>
        <v>47299.3071027603</v>
      </c>
      <c r="AE165" s="453" t="n">
        <f aca="false">SUMPRODUCT(B165:AA165,$B$1012:$AA$1012)</f>
        <v>35430.4115021799</v>
      </c>
      <c r="AF165" s="454" t="n">
        <f aca="false">XIRR(B165:AA165,$B$1:$AA$1)</f>
        <v>0.160568470717177</v>
      </c>
      <c r="AG165" s="455" t="n">
        <f aca="false">1-EXP(-(1/0.25)*(AD165/ABS($AD$1010)))</f>
        <v>0.999629784745837</v>
      </c>
    </row>
    <row r="166" customFormat="false" ht="12.75" hidden="false" customHeight="false" outlineLevel="0" collapsed="false">
      <c r="A166" s="446"/>
      <c r="B166" s="451" t="n">
        <f aca="false">+[1]data1cf!A166</f>
        <v>-51379.6868456557</v>
      </c>
      <c r="C166" s="451" t="n">
        <f aca="false">+[1]data1cf!B166</f>
        <v>3068.28852727961</v>
      </c>
      <c r="D166" s="451" t="n">
        <f aca="false">+[1]data1cf!C166</f>
        <v>8102.13319085703</v>
      </c>
      <c r="E166" s="451" t="n">
        <f aca="false">+[1]data1cf!D166</f>
        <v>8071.31666443034</v>
      </c>
      <c r="F166" s="451" t="n">
        <f aca="false">+[1]data1cf!E166</f>
        <v>8051.80343145631</v>
      </c>
      <c r="G166" s="451" t="n">
        <f aca="false">+[1]data1cf!F166</f>
        <v>8076.02490332164</v>
      </c>
      <c r="H166" s="451" t="n">
        <f aca="false">+[1]data1cf!G166</f>
        <v>7936.34137887992</v>
      </c>
      <c r="I166" s="451" t="n">
        <f aca="false">+[1]data1cf!H166</f>
        <v>7914.90398628177</v>
      </c>
      <c r="J166" s="451" t="n">
        <f aca="false">+[1]data1cf!I166</f>
        <v>8053.19177078408</v>
      </c>
      <c r="K166" s="451" t="n">
        <f aca="false">+[1]data1cf!J166</f>
        <v>8238.64983284455</v>
      </c>
      <c r="L166" s="451" t="n">
        <f aca="false">+[1]data1cf!K166</f>
        <v>8329.22509827101</v>
      </c>
      <c r="M166" s="451" t="n">
        <f aca="false">+[1]data1cf!L166</f>
        <v>8471.83176145161</v>
      </c>
      <c r="N166" s="451" t="n">
        <f aca="false">+[1]data1cf!M166</f>
        <v>8595.9897890718</v>
      </c>
      <c r="O166" s="451" t="n">
        <f aca="false">+[1]data1cf!N166</f>
        <v>8772.03813027194</v>
      </c>
      <c r="P166" s="451" t="n">
        <f aca="false">+[1]data1cf!O166</f>
        <v>9729.15261786554</v>
      </c>
      <c r="Q166" s="451" t="n">
        <f aca="false">+[1]data1cf!P166</f>
        <v>10686.5652964208</v>
      </c>
      <c r="R166" s="451" t="n">
        <f aca="false">+[1]data1cf!Q166</f>
        <v>9239.40381867955</v>
      </c>
      <c r="S166" s="451" t="n">
        <f aca="false">+[1]data1cf!R166</f>
        <v>7794.47024153763</v>
      </c>
      <c r="T166" s="451" t="n">
        <f aca="false">+[1]data1cf!S166</f>
        <v>7819.94861389704</v>
      </c>
      <c r="U166" s="451" t="n">
        <f aca="false">+[1]data1cf!T166</f>
        <v>7842.49231941215</v>
      </c>
      <c r="V166" s="451" t="n">
        <f aca="false">+[1]data1cf!U166</f>
        <v>6852.18590618038</v>
      </c>
      <c r="W166" s="451" t="n">
        <f aca="false">+[1]data1cf!V166</f>
        <v>0</v>
      </c>
      <c r="X166" s="451" t="n">
        <f aca="false">+[1]data1cf!W166</f>
        <v>0</v>
      </c>
      <c r="Y166" s="451" t="n">
        <f aca="false">+[1]data1cf!X166</f>
        <v>0</v>
      </c>
      <c r="Z166" s="451" t="n">
        <f aca="false">+[1]data1cf!Y166</f>
        <v>0</v>
      </c>
      <c r="AA166" s="451" t="n">
        <f aca="false">+[1]data1cf!Z166</f>
        <v>0</v>
      </c>
      <c r="AB166" s="451"/>
      <c r="AC166" s="452" t="n">
        <f aca="false">XNPV(0.1,B166:AA166,$B$1:$AA$1)</f>
        <v>14279.895878436</v>
      </c>
      <c r="AD166" s="452" t="n">
        <f aca="false">SUMPRODUCT(B166:AA166,$B$1010:$AA$1010)</f>
        <v>37723.0475122837</v>
      </c>
      <c r="AE166" s="453" t="n">
        <f aca="false">SUMPRODUCT(B166:AA166,$B$1012:$AA$1012)</f>
        <v>26422.8221610033</v>
      </c>
      <c r="AF166" s="454" t="n">
        <f aca="false">XIRR(B166:AA166,$B$1:$AA$1)</f>
        <v>0.135671722299422</v>
      </c>
      <c r="AG166" s="455" t="n">
        <f aca="false">1-EXP(-(1/0.25)*(AD166/ABS($AD$1010)))</f>
        <v>0.998166807432534</v>
      </c>
    </row>
    <row r="167" customFormat="false" ht="12.75" hidden="false" customHeight="false" outlineLevel="0" collapsed="false">
      <c r="A167" s="446"/>
      <c r="B167" s="451" t="n">
        <f aca="false">+[1]data1cf!A167</f>
        <v>-59351.1829200099</v>
      </c>
      <c r="C167" s="451" t="n">
        <f aca="false">+[1]data1cf!B167</f>
        <v>1441.95585543395</v>
      </c>
      <c r="D167" s="451" t="n">
        <f aca="false">+[1]data1cf!C167</f>
        <v>7264.88490738864</v>
      </c>
      <c r="E167" s="451" t="n">
        <f aca="false">+[1]data1cf!D167</f>
        <v>7231.50125742836</v>
      </c>
      <c r="F167" s="451" t="n">
        <f aca="false">+[1]data1cf!E167</f>
        <v>7211.24101387999</v>
      </c>
      <c r="G167" s="451" t="n">
        <f aca="false">+[1]data1cf!F167</f>
        <v>7235.62931545546</v>
      </c>
      <c r="H167" s="451" t="n">
        <f aca="false">+[1]data1cf!G167</f>
        <v>7082.63334397561</v>
      </c>
      <c r="I167" s="451" t="n">
        <f aca="false">+[1]data1cf!H167</f>
        <v>7060.36186848855</v>
      </c>
      <c r="J167" s="451" t="n">
        <f aca="false">+[1]data1cf!I167</f>
        <v>7222.671494609</v>
      </c>
      <c r="K167" s="451" t="n">
        <f aca="false">+[1]data1cf!J167</f>
        <v>7433.60684998476</v>
      </c>
      <c r="L167" s="451" t="n">
        <f aca="false">+[1]data1cf!K167</f>
        <v>7546.89768657986</v>
      </c>
      <c r="M167" s="451" t="n">
        <f aca="false">+[1]data1cf!L167</f>
        <v>7714.43425881373</v>
      </c>
      <c r="N167" s="451" t="n">
        <f aca="false">+[1]data1cf!M167</f>
        <v>7860.74405181265</v>
      </c>
      <c r="O167" s="451" t="n">
        <f aca="false">+[1]data1cf!N167</f>
        <v>8061.14158210247</v>
      </c>
      <c r="P167" s="451" t="n">
        <f aca="false">+[1]data1cf!O167</f>
        <v>9175.75590642419</v>
      </c>
      <c r="Q167" s="451" t="n">
        <f aca="false">+[1]data1cf!P167</f>
        <v>10284.8666680258</v>
      </c>
      <c r="R167" s="451" t="n">
        <f aca="false">+[1]data1cf!Q167</f>
        <v>8616.43121051599</v>
      </c>
      <c r="S167" s="451" t="n">
        <f aca="false">+[1]data1cf!R167</f>
        <v>6950.66685070953</v>
      </c>
      <c r="T167" s="451" t="n">
        <f aca="false">+[1]data1cf!S167</f>
        <v>6983.54753755661</v>
      </c>
      <c r="U167" s="451" t="n">
        <f aca="false">+[1]data1cf!T167</f>
        <v>7013.14172883706</v>
      </c>
      <c r="V167" s="451" t="n">
        <f aca="false">+[1]data1cf!U167</f>
        <v>5872.84992006962</v>
      </c>
      <c r="W167" s="451" t="n">
        <f aca="false">+[1]data1cf!V167</f>
        <v>0</v>
      </c>
      <c r="X167" s="451" t="n">
        <f aca="false">+[1]data1cf!W167</f>
        <v>0</v>
      </c>
      <c r="Y167" s="451" t="n">
        <f aca="false">+[1]data1cf!X167</f>
        <v>0</v>
      </c>
      <c r="Z167" s="451" t="n">
        <f aca="false">+[1]data1cf!Y167</f>
        <v>0</v>
      </c>
      <c r="AA167" s="451" t="n">
        <f aca="false">+[1]data1cf!Z167</f>
        <v>0</v>
      </c>
      <c r="AB167" s="451"/>
      <c r="AC167" s="452" t="n">
        <f aca="false">XNPV(0.1,B167:AA167,$B$1:$AA$1)</f>
        <v>-1218.08315023856</v>
      </c>
      <c r="AD167" s="452" t="n">
        <f aca="false">SUMPRODUCT(B167:AA167,$B$1010:$AA$1010)</f>
        <v>20005.1016930929</v>
      </c>
      <c r="AE167" s="453" t="n">
        <f aca="false">SUMPRODUCT(B167:AA167,$B$1012:$AA$1012)</f>
        <v>9757.02708719343</v>
      </c>
      <c r="AF167" s="454" t="n">
        <f aca="false">XIRR(B167:AA167,$B$1:$AA$1)</f>
        <v>0.0972612766027414</v>
      </c>
      <c r="AG167" s="455" t="n">
        <f aca="false">1-EXP(-(1/0.25)*(AD167/ABS($AD$1010)))</f>
        <v>0.964629766661002</v>
      </c>
    </row>
    <row r="168" customFormat="false" ht="12.75" hidden="false" customHeight="false" outlineLevel="0" collapsed="false">
      <c r="A168" s="446"/>
      <c r="B168" s="451" t="n">
        <f aca="false">+[1]data1cf!A168</f>
        <v>-60637.4288234999</v>
      </c>
      <c r="C168" s="451" t="n">
        <f aca="false">+[1]data1cf!B168</f>
        <v>1179.53789557277</v>
      </c>
      <c r="D168" s="451" t="n">
        <f aca="false">+[1]data1cf!C168</f>
        <v>7129.79016924033</v>
      </c>
      <c r="E168" s="451" t="n">
        <f aca="false">+[1]data1cf!D168</f>
        <v>7095.99229940234</v>
      </c>
      <c r="F168" s="451" t="n">
        <f aca="false">+[1]data1cf!E168</f>
        <v>7075.61152147975</v>
      </c>
      <c r="G168" s="451" t="n">
        <f aca="false">+[1]data1cf!F168</f>
        <v>7100.02674197098</v>
      </c>
      <c r="H168" s="451" t="n">
        <f aca="false">+[1]data1cf!G168</f>
        <v>6944.88273199137</v>
      </c>
      <c r="I168" s="451" t="n">
        <f aca="false">+[1]data1cf!H168</f>
        <v>6922.47667252046</v>
      </c>
      <c r="J168" s="451" t="n">
        <f aca="false">+[1]data1cf!I168</f>
        <v>7088.66235842784</v>
      </c>
      <c r="K168" s="451" t="n">
        <f aca="false">+[1]data1cf!J168</f>
        <v>7303.70861894028</v>
      </c>
      <c r="L168" s="451" t="n">
        <f aca="false">+[1]data1cf!K168</f>
        <v>7420.66474120928</v>
      </c>
      <c r="M168" s="451" t="n">
        <f aca="false">+[1]data1cf!L168</f>
        <v>7592.22389503825</v>
      </c>
      <c r="N168" s="451" t="n">
        <f aca="false">+[1]data1cf!M168</f>
        <v>7742.10800046331</v>
      </c>
      <c r="O168" s="451" t="n">
        <f aca="false">+[1]data1cf!N168</f>
        <v>7946.43440990302</v>
      </c>
      <c r="P168" s="451" t="n">
        <f aca="false">+[1]data1cf!O168</f>
        <v>9086.46222222025</v>
      </c>
      <c r="Q168" s="451" t="n">
        <f aca="false">+[1]data1cf!P168</f>
        <v>10220.0503261006</v>
      </c>
      <c r="R168" s="451" t="n">
        <f aca="false">+[1]data1cf!Q168</f>
        <v>8515.91106250829</v>
      </c>
      <c r="S168" s="451" t="n">
        <f aca="false">+[1]data1cf!R168</f>
        <v>6814.51440897462</v>
      </c>
      <c r="T168" s="451" t="n">
        <f aca="false">+[1]data1cf!S168</f>
        <v>6848.58950106223</v>
      </c>
      <c r="U168" s="451" t="n">
        <f aca="false">+[1]data1cf!T168</f>
        <v>6879.32132803222</v>
      </c>
      <c r="V168" s="451" t="n">
        <f aca="false">+[1]data1cf!U168</f>
        <v>5714.82852878678</v>
      </c>
      <c r="W168" s="451" t="n">
        <f aca="false">+[1]data1cf!V168</f>
        <v>0</v>
      </c>
      <c r="X168" s="451" t="n">
        <f aca="false">+[1]data1cf!W168</f>
        <v>0</v>
      </c>
      <c r="Y168" s="451" t="n">
        <f aca="false">+[1]data1cf!X168</f>
        <v>0</v>
      </c>
      <c r="Z168" s="451" t="n">
        <f aca="false">+[1]data1cf!Y168</f>
        <v>0</v>
      </c>
      <c r="AA168" s="451" t="n">
        <f aca="false">+[1]data1cf!Z168</f>
        <v>0</v>
      </c>
      <c r="AB168" s="451"/>
      <c r="AC168" s="452" t="n">
        <f aca="false">XNPV(0.1,B168:AA168,$B$1:$AA$1)</f>
        <v>-3718.76957748764</v>
      </c>
      <c r="AD168" s="452" t="n">
        <f aca="false">SUMPRODUCT(B168:AA168,$B$1010:$AA$1010)</f>
        <v>17146.2110889175</v>
      </c>
      <c r="AE168" s="453" t="n">
        <f aca="false">SUMPRODUCT(B168:AA168,$B$1012:$AA$1012)</f>
        <v>7067.90694686536</v>
      </c>
      <c r="AF168" s="454" t="n">
        <f aca="false">XIRR(B168:AA168,$B$1:$AA$1)</f>
        <v>0.0917624300774718</v>
      </c>
      <c r="AG168" s="455" t="n">
        <f aca="false">1-EXP(-(1/0.25)*(AD168/ABS($AD$1010)))</f>
        <v>0.942977101697335</v>
      </c>
    </row>
    <row r="169" customFormat="false" ht="12.75" hidden="false" customHeight="false" outlineLevel="0" collapsed="false">
      <c r="A169" s="446"/>
      <c r="B169" s="451" t="n">
        <f aca="false">+[1]data1cf!A169</f>
        <v>-53001.3628480724</v>
      </c>
      <c r="C169" s="451" t="n">
        <f aca="false">+[1]data1cf!B169</f>
        <v>2737.43662178054</v>
      </c>
      <c r="D169" s="451" t="n">
        <f aca="false">+[1]data1cf!C169</f>
        <v>7931.80814312433</v>
      </c>
      <c r="E169" s="451" t="n">
        <f aca="false">+[1]data1cf!D169</f>
        <v>7900.46937562888</v>
      </c>
      <c r="F169" s="451" t="n">
        <f aca="false">+[1]data1cf!E169</f>
        <v>7880.80417505546</v>
      </c>
      <c r="G169" s="451" t="n">
        <f aca="false">+[1]data1cf!F169</f>
        <v>7905.0595858119</v>
      </c>
      <c r="H169" s="451" t="n">
        <f aca="false">+[1]data1cf!G169</f>
        <v>7762.66785256048</v>
      </c>
      <c r="I169" s="451" t="n">
        <f aca="false">+[1]data1cf!H169</f>
        <v>7741.06077886453</v>
      </c>
      <c r="J169" s="451" t="n">
        <f aca="false">+[1]data1cf!I169</f>
        <v>7884.23543074063</v>
      </c>
      <c r="K169" s="451" t="n">
        <f aca="false">+[1]data1cf!J169</f>
        <v>8074.87644902292</v>
      </c>
      <c r="L169" s="451" t="n">
        <f aca="false">+[1]data1cf!K169</f>
        <v>8170.07284156303</v>
      </c>
      <c r="M169" s="451" t="n">
        <f aca="false">+[1]data1cf!L169</f>
        <v>8317.75110421216</v>
      </c>
      <c r="N169" s="451" t="n">
        <f aca="false">+[1]data1cf!M169</f>
        <v>8446.41556149007</v>
      </c>
      <c r="O169" s="451" t="n">
        <f aca="false">+[1]data1cf!N169</f>
        <v>8627.41736377915</v>
      </c>
      <c r="P169" s="451" t="n">
        <f aca="false">+[1]data1cf!O169</f>
        <v>9616.57272591176</v>
      </c>
      <c r="Q169" s="451" t="n">
        <f aca="false">+[1]data1cf!P169</f>
        <v>10604.8460031042</v>
      </c>
      <c r="R169" s="451" t="n">
        <f aca="false">+[1]data1cf!Q169</f>
        <v>9112.66980044777</v>
      </c>
      <c r="S169" s="451" t="n">
        <f aca="false">+[1]data1cf!R169</f>
        <v>7622.81165989871</v>
      </c>
      <c r="T169" s="451" t="n">
        <f aca="false">+[1]data1cf!S169</f>
        <v>7649.795917183</v>
      </c>
      <c r="U169" s="451" t="n">
        <f aca="false">+[1]data1cf!T169</f>
        <v>7673.77393358082</v>
      </c>
      <c r="V169" s="451" t="n">
        <f aca="false">+[1]data1cf!U169</f>
        <v>6652.95534115655</v>
      </c>
      <c r="W169" s="451" t="n">
        <f aca="false">+[1]data1cf!V169</f>
        <v>0</v>
      </c>
      <c r="X169" s="451" t="n">
        <f aca="false">+[1]data1cf!W169</f>
        <v>0</v>
      </c>
      <c r="Y169" s="451" t="n">
        <f aca="false">+[1]data1cf!X169</f>
        <v>0</v>
      </c>
      <c r="Z169" s="451" t="n">
        <f aca="false">+[1]data1cf!Y169</f>
        <v>0</v>
      </c>
      <c r="AA169" s="451" t="n">
        <f aca="false">+[1]data1cf!Z169</f>
        <v>0</v>
      </c>
      <c r="AB169" s="451"/>
      <c r="AC169" s="452" t="n">
        <f aca="false">XNPV(0.1,B169:AA169,$B$1:$AA$1)</f>
        <v>11127.0748217192</v>
      </c>
      <c r="AD169" s="452" t="n">
        <f aca="false">SUMPRODUCT(B169:AA169,$B$1010:$AA$1010)</f>
        <v>34118.6089879344</v>
      </c>
      <c r="AE169" s="453" t="n">
        <f aca="false">SUMPRODUCT(B169:AA169,$B$1012:$AA$1012)</f>
        <v>23032.4272238043</v>
      </c>
      <c r="AF169" s="454" t="n">
        <f aca="false">XIRR(B169:AA169,$B$1:$AA$1)</f>
        <v>0.127153273298361</v>
      </c>
      <c r="AG169" s="455" t="n">
        <f aca="false">1-EXP(-(1/0.25)*(AD169/ABS($AD$1010)))</f>
        <v>0.996652591983972</v>
      </c>
    </row>
    <row r="170" customFormat="false" ht="12.75" hidden="false" customHeight="false" outlineLevel="0" collapsed="false">
      <c r="A170" s="446"/>
      <c r="B170" s="451" t="n">
        <f aca="false">+[1]data1cf!A170</f>
        <v>-58381.589259724</v>
      </c>
      <c r="C170" s="451" t="n">
        <f aca="false">+[1]data1cf!B170</f>
        <v>1639.770899615</v>
      </c>
      <c r="D170" s="451" t="n">
        <f aca="false">+[1]data1cf!C170</f>
        <v>7366.72157897002</v>
      </c>
      <c r="E170" s="451" t="n">
        <f aca="false">+[1]data1cf!D170</f>
        <v>7333.65017487675</v>
      </c>
      <c r="F170" s="451" t="n">
        <f aca="false">+[1]data1cf!E170</f>
        <v>7313.48079215431</v>
      </c>
      <c r="G170" s="451" t="n">
        <f aca="false">+[1]data1cf!F170</f>
        <v>7337.84880180118</v>
      </c>
      <c r="H170" s="451" t="n">
        <f aca="false">+[1]data1cf!G170</f>
        <v>7186.47205764459</v>
      </c>
      <c r="I170" s="451" t="n">
        <f aca="false">+[1]data1cf!H170</f>
        <v>7164.302033814</v>
      </c>
      <c r="J170" s="451" t="n">
        <f aca="false">+[1]data1cf!I170</f>
        <v>7323.68982128282</v>
      </c>
      <c r="K170" s="451" t="n">
        <f aca="false">+[1]data1cf!J170</f>
        <v>7531.52630765717</v>
      </c>
      <c r="L170" s="451" t="n">
        <f aca="false">+[1]data1cf!K170</f>
        <v>7642.0541906499</v>
      </c>
      <c r="M170" s="451" t="n">
        <f aca="false">+[1]data1cf!L170</f>
        <v>7806.5584736442</v>
      </c>
      <c r="N170" s="451" t="n">
        <f aca="false">+[1]data1cf!M170</f>
        <v>7950.17389019546</v>
      </c>
      <c r="O170" s="451" t="n">
        <f aca="false">+[1]data1cf!N170</f>
        <v>8147.60976571506</v>
      </c>
      <c r="P170" s="451" t="n">
        <f aca="false">+[1]data1cf!O170</f>
        <v>9243.06697802628</v>
      </c>
      <c r="Q170" s="451" t="n">
        <f aca="false">+[1]data1cf!P170</f>
        <v>10333.7263099053</v>
      </c>
      <c r="R170" s="451" t="n">
        <f aca="false">+[1]data1cf!Q170</f>
        <v>8692.20497817178</v>
      </c>
      <c r="S170" s="451" t="n">
        <f aca="false">+[1]data1cf!R170</f>
        <v>7053.30083693287</v>
      </c>
      <c r="T170" s="451" t="n">
        <f aca="false">+[1]data1cf!S170</f>
        <v>7085.28116114642</v>
      </c>
      <c r="U170" s="451" t="n">
        <f aca="false">+[1]data1cf!T170</f>
        <v>7114.0177836297</v>
      </c>
      <c r="V170" s="451" t="n">
        <f aca="false">+[1]data1cf!U170</f>
        <v>5991.96908597848</v>
      </c>
      <c r="W170" s="451" t="n">
        <f aca="false">+[1]data1cf!V170</f>
        <v>0</v>
      </c>
      <c r="X170" s="451" t="n">
        <f aca="false">+[1]data1cf!W170</f>
        <v>0</v>
      </c>
      <c r="Y170" s="451" t="n">
        <f aca="false">+[1]data1cf!X170</f>
        <v>0</v>
      </c>
      <c r="Z170" s="451" t="n">
        <f aca="false">+[1]data1cf!Y170</f>
        <v>0</v>
      </c>
      <c r="AA170" s="451" t="n">
        <f aca="false">+[1]data1cf!Z170</f>
        <v>0</v>
      </c>
      <c r="AB170" s="451"/>
      <c r="AC170" s="452" t="n">
        <f aca="false">XNPV(0.1,B170:AA170,$B$1:$AA$1)</f>
        <v>666.976074941333</v>
      </c>
      <c r="AD170" s="452" t="n">
        <f aca="false">SUMPRODUCT(B170:AA170,$B$1010:$AA$1010)</f>
        <v>22160.1812138425</v>
      </c>
      <c r="AE170" s="453" t="n">
        <f aca="false">SUMPRODUCT(B170:AA170,$B$1012:$AA$1012)</f>
        <v>11784.1307947618</v>
      </c>
      <c r="AF170" s="454" t="n">
        <f aca="false">XIRR(B170:AA170,$B$1:$AA$1)</f>
        <v>0.101517098016344</v>
      </c>
      <c r="AG170" s="455" t="n">
        <f aca="false">1-EXP(-(1/0.25)*(AD170/ABS($AD$1010)))</f>
        <v>0.9753232606897</v>
      </c>
    </row>
    <row r="171" customFormat="false" ht="12.75" hidden="false" customHeight="false" outlineLevel="0" collapsed="false">
      <c r="A171" s="446"/>
      <c r="B171" s="451" t="n">
        <f aca="false">+[1]data1cf!A171</f>
        <v>-62602.8310819568</v>
      </c>
      <c r="C171" s="451" t="n">
        <f aca="false">+[1]data1cf!B171</f>
        <v>778.559474905807</v>
      </c>
      <c r="D171" s="451" t="n">
        <f aca="false">+[1]data1cf!C171</f>
        <v>6923.36346440736</v>
      </c>
      <c r="E171" s="451" t="n">
        <f aca="false">+[1]data1cf!D171</f>
        <v>6888.9326606328</v>
      </c>
      <c r="F171" s="451" t="n">
        <f aca="false">+[1]data1cf!E171</f>
        <v>6868.36770445106</v>
      </c>
      <c r="G171" s="451" t="n">
        <f aca="false">+[1]data1cf!F171</f>
        <v>6892.82405743311</v>
      </c>
      <c r="H171" s="451" t="n">
        <f aca="false">+[1]data1cf!G171</f>
        <v>6734.39781370085</v>
      </c>
      <c r="I171" s="451" t="n">
        <f aca="false">+[1]data1cf!H171</f>
        <v>6711.78610796501</v>
      </c>
      <c r="J171" s="451" t="n">
        <f aca="false">+[1]data1cf!I171</f>
        <v>6883.89446903</v>
      </c>
      <c r="K171" s="451" t="n">
        <f aca="false">+[1]data1cf!J171</f>
        <v>7105.22225177541</v>
      </c>
      <c r="L171" s="451" t="n">
        <f aca="false">+[1]data1cf!K171</f>
        <v>7227.77898332284</v>
      </c>
      <c r="M171" s="451" t="n">
        <f aca="false">+[1]data1cf!L171</f>
        <v>7405.48469974176</v>
      </c>
      <c r="N171" s="451" t="n">
        <f aca="false">+[1]data1cf!M171</f>
        <v>7560.83040601289</v>
      </c>
      <c r="O171" s="451" t="n">
        <f aca="false">+[1]data1cf!N171</f>
        <v>7771.16019935722</v>
      </c>
      <c r="P171" s="451" t="n">
        <f aca="false">+[1]data1cf!O171</f>
        <v>8950.02018720644</v>
      </c>
      <c r="Q171" s="451" t="n">
        <f aca="false">+[1]data1cf!P171</f>
        <v>10121.010022486</v>
      </c>
      <c r="R171" s="451" t="n">
        <f aca="false">+[1]data1cf!Q171</f>
        <v>8362.31482917632</v>
      </c>
      <c r="S171" s="451" t="n">
        <f aca="false">+[1]data1cf!R171</f>
        <v>6606.47151783371</v>
      </c>
      <c r="T171" s="451" t="n">
        <f aca="false">+[1]data1cf!S171</f>
        <v>6642.37167832458</v>
      </c>
      <c r="U171" s="451" t="n">
        <f aca="false">+[1]data1cf!T171</f>
        <v>6674.84182900659</v>
      </c>
      <c r="V171" s="451" t="n">
        <f aca="false">+[1]data1cf!U171</f>
        <v>5473.36956789205</v>
      </c>
      <c r="W171" s="451" t="n">
        <f aca="false">+[1]data1cf!V171</f>
        <v>0</v>
      </c>
      <c r="X171" s="451" t="n">
        <f aca="false">+[1]data1cf!W171</f>
        <v>0</v>
      </c>
      <c r="Y171" s="451" t="n">
        <f aca="false">+[1]data1cf!X171</f>
        <v>0</v>
      </c>
      <c r="Z171" s="451" t="n">
        <f aca="false">+[1]data1cf!Y171</f>
        <v>0</v>
      </c>
      <c r="AA171" s="451" t="n">
        <f aca="false">+[1]data1cf!Z171</f>
        <v>0</v>
      </c>
      <c r="AB171" s="451"/>
      <c r="AC171" s="452" t="n">
        <f aca="false">XNPV(0.1,B171:AA171,$B$1:$AA$1)</f>
        <v>-7539.85444039915</v>
      </c>
      <c r="AD171" s="452" t="n">
        <f aca="false">SUMPRODUCT(B171:AA171,$B$1010:$AA$1010)</f>
        <v>12777.785086641</v>
      </c>
      <c r="AE171" s="453" t="n">
        <f aca="false">SUMPRODUCT(B171:AA171,$B$1012:$AA$1012)</f>
        <v>2958.89265751214</v>
      </c>
      <c r="AF171" s="454" t="n">
        <f aca="false">XIRR(B171:AA171,$B$1:$AA$1)</f>
        <v>0.0836579959817876</v>
      </c>
      <c r="AG171" s="455" t="n">
        <f aca="false">1-EXP(-(1/0.25)*(AD171/ABS($AD$1010)))</f>
        <v>0.881702154408125</v>
      </c>
    </row>
    <row r="172" customFormat="false" ht="12.75" hidden="false" customHeight="false" outlineLevel="0" collapsed="false">
      <c r="A172" s="446"/>
      <c r="B172" s="451" t="n">
        <f aca="false">+[1]data1cf!A172</f>
        <v>-63735.2904461941</v>
      </c>
      <c r="C172" s="451" t="n">
        <f aca="false">+[1]data1cf!B172</f>
        <v>547.516814103135</v>
      </c>
      <c r="D172" s="451" t="n">
        <f aca="false">+[1]data1cf!C172</f>
        <v>6804.42096604048</v>
      </c>
      <c r="E172" s="451" t="n">
        <f aca="false">+[1]data1cf!D172</f>
        <v>6769.62546747618</v>
      </c>
      <c r="F172" s="451" t="n">
        <f aca="false">+[1]data1cf!E172</f>
        <v>6748.95438828915</v>
      </c>
      <c r="G172" s="451" t="n">
        <f aca="false">+[1]data1cf!F172</f>
        <v>6773.43444169903</v>
      </c>
      <c r="H172" s="451" t="n">
        <f aca="false">+[1]data1cf!G172</f>
        <v>6613.11698392506</v>
      </c>
      <c r="I172" s="451" t="n">
        <f aca="false">+[1]data1cf!H172</f>
        <v>6590.38678537817</v>
      </c>
      <c r="J172" s="451" t="n">
        <f aca="false">+[1]data1cf!I172</f>
        <v>6765.90777554479</v>
      </c>
      <c r="K172" s="451" t="n">
        <f aca="false">+[1]data1cf!J172</f>
        <v>6990.85495408759</v>
      </c>
      <c r="L172" s="451" t="n">
        <f aca="false">+[1]data1cf!K172</f>
        <v>7116.63874126471</v>
      </c>
      <c r="M172" s="451" t="n">
        <f aca="false">+[1]data1cf!L172</f>
        <v>7297.88609010666</v>
      </c>
      <c r="N172" s="451" t="n">
        <f aca="false">+[1]data1cf!M172</f>
        <v>7456.3787557319</v>
      </c>
      <c r="O172" s="451" t="n">
        <f aca="false">+[1]data1cf!N172</f>
        <v>7670.16768233541</v>
      </c>
      <c r="P172" s="451" t="n">
        <f aca="false">+[1]data1cf!O172</f>
        <v>8871.40266269608</v>
      </c>
      <c r="Q172" s="451" t="n">
        <f aca="false">+[1]data1cf!P172</f>
        <v>10063.9432725204</v>
      </c>
      <c r="R172" s="451" t="n">
        <f aca="false">+[1]data1cf!Q172</f>
        <v>8273.8131028758</v>
      </c>
      <c r="S172" s="451" t="n">
        <f aca="false">+[1]data1cf!R172</f>
        <v>6486.59777737074</v>
      </c>
      <c r="T172" s="451" t="n">
        <f aca="false">+[1]data1cf!S172</f>
        <v>6523.54953724527</v>
      </c>
      <c r="U172" s="451" t="n">
        <f aca="false">+[1]data1cf!T172</f>
        <v>6557.02130525895</v>
      </c>
      <c r="V172" s="451" t="n">
        <f aca="false">+[1]data1cf!U172</f>
        <v>5334.24158013905</v>
      </c>
      <c r="W172" s="451" t="n">
        <f aca="false">+[1]data1cf!V172</f>
        <v>0</v>
      </c>
      <c r="X172" s="451" t="n">
        <f aca="false">+[1]data1cf!W172</f>
        <v>0</v>
      </c>
      <c r="Y172" s="451" t="n">
        <f aca="false">+[1]data1cf!X172</f>
        <v>0</v>
      </c>
      <c r="Z172" s="451" t="n">
        <f aca="false">+[1]data1cf!Y172</f>
        <v>0</v>
      </c>
      <c r="AA172" s="451" t="n">
        <f aca="false">+[1]data1cf!Z172</f>
        <v>0</v>
      </c>
      <c r="AB172" s="451"/>
      <c r="AC172" s="452" t="n">
        <f aca="false">XNPV(0.1,B172:AA172,$B$1:$AA$1)</f>
        <v>-9741.55300664963</v>
      </c>
      <c r="AD172" s="452" t="n">
        <f aca="false">SUMPRODUCT(B172:AA172,$B$1010:$AA$1010)</f>
        <v>10260.7100644823</v>
      </c>
      <c r="AE172" s="453" t="n">
        <f aca="false">SUMPRODUCT(B172:AA172,$B$1012:$AA$1012)</f>
        <v>591.289949343465</v>
      </c>
      <c r="AF172" s="454" t="n">
        <f aca="false">XIRR(B172:AA172,$B$1:$AA$1)</f>
        <v>0.079138390259684</v>
      </c>
      <c r="AG172" s="455" t="n">
        <f aca="false">1-EXP(-(1/0.25)*(AD172/ABS($AD$1010)))</f>
        <v>0.819868520910021</v>
      </c>
    </row>
    <row r="173" customFormat="false" ht="12.75" hidden="false" customHeight="false" outlineLevel="0" collapsed="false">
      <c r="A173" s="446"/>
      <c r="B173" s="451" t="n">
        <f aca="false">+[1]data1cf!A173</f>
        <v>-58347.5375487175</v>
      </c>
      <c r="C173" s="451" t="n">
        <f aca="false">+[1]data1cf!B173</f>
        <v>1646.71807861698</v>
      </c>
      <c r="D173" s="451" t="n">
        <f aca="false">+[1]data1cf!C173</f>
        <v>7370.29803893731</v>
      </c>
      <c r="E173" s="451" t="n">
        <f aca="false">+[1]data1cf!D173</f>
        <v>7337.23760078417</v>
      </c>
      <c r="F173" s="451" t="n">
        <f aca="false">+[1]data1cf!E173</f>
        <v>7317.07140905474</v>
      </c>
      <c r="G173" s="451" t="n">
        <f aca="false">+[1]data1cf!F173</f>
        <v>7341.43870605782</v>
      </c>
      <c r="H173" s="451" t="n">
        <f aca="false">+[1]data1cf!G173</f>
        <v>7190.1188284662</v>
      </c>
      <c r="I173" s="451" t="n">
        <f aca="false">+[1]data1cf!H173</f>
        <v>7167.95236757402</v>
      </c>
      <c r="J173" s="451" t="n">
        <f aca="false">+[1]data1cf!I173</f>
        <v>7327.23754133004</v>
      </c>
      <c r="K173" s="451" t="n">
        <f aca="false">+[1]data1cf!J173</f>
        <v>7534.96519676211</v>
      </c>
      <c r="L173" s="451" t="n">
        <f aca="false">+[1]data1cf!K173</f>
        <v>7645.39604601642</v>
      </c>
      <c r="M173" s="451" t="n">
        <f aca="false">+[1]data1cf!L173</f>
        <v>7809.79383632095</v>
      </c>
      <c r="N173" s="451" t="n">
        <f aca="false">+[1]data1cf!M173</f>
        <v>7953.31462753388</v>
      </c>
      <c r="O173" s="451" t="n">
        <f aca="false">+[1]data1cf!N173</f>
        <v>8150.64649101579</v>
      </c>
      <c r="P173" s="451" t="n">
        <f aca="false">+[1]data1cf!O173</f>
        <v>9245.43091381878</v>
      </c>
      <c r="Q173" s="451" t="n">
        <f aca="false">+[1]data1cf!P173</f>
        <v>10335.4422394471</v>
      </c>
      <c r="R173" s="451" t="n">
        <f aca="false">+[1]data1cf!Q173</f>
        <v>8694.86612019835</v>
      </c>
      <c r="S173" s="451" t="n">
        <f aca="false">+[1]data1cf!R173</f>
        <v>7056.90529824637</v>
      </c>
      <c r="T173" s="451" t="n">
        <f aca="false">+[1]data1cf!S173</f>
        <v>7088.85400211272</v>
      </c>
      <c r="U173" s="451" t="n">
        <f aca="false">+[1]data1cf!T173</f>
        <v>7117.56050714985</v>
      </c>
      <c r="V173" s="451" t="n">
        <f aca="false">+[1]data1cf!U173</f>
        <v>5996.15249968987</v>
      </c>
      <c r="W173" s="451" t="n">
        <f aca="false">+[1]data1cf!V173</f>
        <v>0</v>
      </c>
      <c r="X173" s="451" t="n">
        <f aca="false">+[1]data1cf!W173</f>
        <v>0</v>
      </c>
      <c r="Y173" s="451" t="n">
        <f aca="false">+[1]data1cf!X173</f>
        <v>0</v>
      </c>
      <c r="Z173" s="451" t="n">
        <f aca="false">+[1]data1cf!Y173</f>
        <v>0</v>
      </c>
      <c r="AA173" s="451" t="n">
        <f aca="false">+[1]data1cf!Z173</f>
        <v>0</v>
      </c>
      <c r="AB173" s="451"/>
      <c r="AC173" s="452" t="n">
        <f aca="false">XNPV(0.1,B173:AA173,$B$1:$AA$1)</f>
        <v>733.178541598378</v>
      </c>
      <c r="AD173" s="452" t="n">
        <f aca="false">SUMPRODUCT(B173:AA173,$B$1010:$AA$1010)</f>
        <v>22235.8666767764</v>
      </c>
      <c r="AE173" s="453" t="n">
        <f aca="false">SUMPRODUCT(B173:AA173,$B$1012:$AA$1012)</f>
        <v>11855.3218023535</v>
      </c>
      <c r="AF173" s="454" t="n">
        <f aca="false">XIRR(B173:AA173,$B$1:$AA$1)</f>
        <v>0.10166836980186</v>
      </c>
      <c r="AG173" s="455" t="n">
        <f aca="false">1-EXP(-(1/0.25)*(AD173/ABS($AD$1010)))</f>
        <v>0.975633294000708</v>
      </c>
    </row>
    <row r="174" customFormat="false" ht="12.75" hidden="false" customHeight="false" outlineLevel="0" collapsed="false">
      <c r="A174" s="446"/>
      <c r="B174" s="451" t="n">
        <f aca="false">+[1]data1cf!A174</f>
        <v>-57133.9378235121</v>
      </c>
      <c r="C174" s="451" t="n">
        <f aca="false">+[1]data1cf!B174</f>
        <v>1894.31487415381</v>
      </c>
      <c r="D174" s="451" t="n">
        <f aca="false">+[1]data1cf!C174</f>
        <v>7497.76273029114</v>
      </c>
      <c r="E174" s="451" t="n">
        <f aca="false">+[1]data1cf!D174</f>
        <v>7465.09311719595</v>
      </c>
      <c r="F174" s="451" t="n">
        <f aca="false">+[1]data1cf!E174</f>
        <v>7445.04065215207</v>
      </c>
      <c r="G174" s="451" t="n">
        <f aca="false">+[1]data1cf!F174</f>
        <v>7469.38255059905</v>
      </c>
      <c r="H174" s="451" t="n">
        <f aca="false">+[1]data1cf!G174</f>
        <v>7320.08939194657</v>
      </c>
      <c r="I174" s="451" t="n">
        <f aca="false">+[1]data1cf!H174</f>
        <v>7298.04991383848</v>
      </c>
      <c r="J174" s="451" t="n">
        <f aca="false">+[1]data1cf!I174</f>
        <v>7453.67794467996</v>
      </c>
      <c r="K174" s="451" t="n">
        <f aca="false">+[1]data1cf!J174</f>
        <v>7657.52687573232</v>
      </c>
      <c r="L174" s="451" t="n">
        <f aca="false">+[1]data1cf!K174</f>
        <v>7764.49945182547</v>
      </c>
      <c r="M174" s="451" t="n">
        <f aca="false">+[1]data1cf!L174</f>
        <v>7925.10185284619</v>
      </c>
      <c r="N174" s="451" t="n">
        <f aca="false">+[1]data1cf!M174</f>
        <v>8065.25020604679</v>
      </c>
      <c r="O174" s="451" t="n">
        <f aca="false">+[1]data1cf!N174</f>
        <v>8258.87509044815</v>
      </c>
      <c r="P174" s="451" t="n">
        <f aca="false">+[1]data1cf!O174</f>
        <v>9329.6813594905</v>
      </c>
      <c r="Q174" s="451" t="n">
        <f aca="false">+[1]data1cf!P174</f>
        <v>10396.5978042856</v>
      </c>
      <c r="R174" s="451" t="n">
        <f aca="false">+[1]data1cf!Q174</f>
        <v>8789.70896764202</v>
      </c>
      <c r="S174" s="451" t="n">
        <f aca="false">+[1]data1cf!R174</f>
        <v>7185.36795490261</v>
      </c>
      <c r="T174" s="451" t="n">
        <f aca="false">+[1]data1cf!S174</f>
        <v>7216.18971261678</v>
      </c>
      <c r="U174" s="451" t="n">
        <f aca="false">+[1]data1cf!T174</f>
        <v>7243.82283475218</v>
      </c>
      <c r="V174" s="451" t="n">
        <f aca="false">+[1]data1cf!U174</f>
        <v>6145.24896446155</v>
      </c>
      <c r="W174" s="451" t="n">
        <f aca="false">+[1]data1cf!V174</f>
        <v>0</v>
      </c>
      <c r="X174" s="451" t="n">
        <f aca="false">+[1]data1cf!W174</f>
        <v>0</v>
      </c>
      <c r="Y174" s="451" t="n">
        <f aca="false">+[1]data1cf!X174</f>
        <v>0</v>
      </c>
      <c r="Z174" s="451" t="n">
        <f aca="false">+[1]data1cf!Y174</f>
        <v>0</v>
      </c>
      <c r="AA174" s="451" t="n">
        <f aca="false">+[1]data1cf!Z174</f>
        <v>0</v>
      </c>
      <c r="AB174" s="451"/>
      <c r="AC174" s="452" t="n">
        <f aca="false">XNPV(0.1,B174:AA174,$B$1:$AA$1)</f>
        <v>3092.62812483886</v>
      </c>
      <c r="AD174" s="452" t="n">
        <f aca="false">SUMPRODUCT(B174:AA174,$B$1010:$AA$1010)</f>
        <v>24933.2893408296</v>
      </c>
      <c r="AE174" s="453" t="n">
        <f aca="false">SUMPRODUCT(B174:AA174,$B$1012:$AA$1012)</f>
        <v>14392.5625076428</v>
      </c>
      <c r="AF174" s="454" t="n">
        <f aca="false">XIRR(B174:AA174,$B$1:$AA$1)</f>
        <v>0.107143455282827</v>
      </c>
      <c r="AG174" s="455" t="n">
        <f aca="false">1-EXP(-(1/0.25)*(AD174/ABS($AD$1010)))</f>
        <v>0.984472558746909</v>
      </c>
    </row>
    <row r="175" customFormat="false" ht="12.75" hidden="false" customHeight="false" outlineLevel="0" collapsed="false">
      <c r="A175" s="446"/>
      <c r="B175" s="451" t="n">
        <f aca="false">+[1]data1cf!A175</f>
        <v>-53978.8724742367</v>
      </c>
      <c r="C175" s="451" t="n">
        <f aca="false">+[1]data1cf!B175</f>
        <v>2538.00657411495</v>
      </c>
      <c r="D175" s="451" t="n">
        <f aca="false">+[1]data1cf!C175</f>
        <v>7829.14005561028</v>
      </c>
      <c r="E175" s="451" t="n">
        <f aca="false">+[1]data1cf!D175</f>
        <v>7797.48649300705</v>
      </c>
      <c r="F175" s="451" t="n">
        <f aca="false">+[1]data1cf!E175</f>
        <v>7777.7296898009</v>
      </c>
      <c r="G175" s="451" t="n">
        <f aca="false">+[1]data1cf!F175</f>
        <v>7802.00555815354</v>
      </c>
      <c r="H175" s="451" t="n">
        <f aca="false">+[1]data1cf!G175</f>
        <v>7657.98137786754</v>
      </c>
      <c r="I175" s="451" t="n">
        <f aca="false">+[1]data1cf!H175</f>
        <v>7636.27202424256</v>
      </c>
      <c r="J175" s="451" t="n">
        <f aca="false">+[1]data1cf!I175</f>
        <v>7782.39236927345</v>
      </c>
      <c r="K175" s="451" t="n">
        <f aca="false">+[1]data1cf!J175</f>
        <v>7976.15755637326</v>
      </c>
      <c r="L175" s="451" t="n">
        <f aca="false">+[1]data1cf!K175</f>
        <v>8074.13945984807</v>
      </c>
      <c r="M175" s="451" t="n">
        <f aca="false">+[1]data1cf!L175</f>
        <v>8224.87476798172</v>
      </c>
      <c r="N175" s="451" t="n">
        <f aca="false">+[1]data1cf!M175</f>
        <v>8356.25559916137</v>
      </c>
      <c r="O175" s="451" t="n">
        <f aca="false">+[1]data1cf!N175</f>
        <v>8540.24323579103</v>
      </c>
      <c r="P175" s="451" t="n">
        <f aca="false">+[1]data1cf!O175</f>
        <v>9548.71211261209</v>
      </c>
      <c r="Q175" s="451" t="n">
        <f aca="false">+[1]data1cf!P175</f>
        <v>10555.5874608669</v>
      </c>
      <c r="R175" s="451" t="n">
        <f aca="false">+[1]data1cf!Q175</f>
        <v>9036.27739986995</v>
      </c>
      <c r="S175" s="451" t="n">
        <f aca="false">+[1]data1cf!R175</f>
        <v>7519.33974829882</v>
      </c>
      <c r="T175" s="451" t="n">
        <f aca="false">+[1]data1cf!S175</f>
        <v>7547.23171896589</v>
      </c>
      <c r="U175" s="451" t="n">
        <f aca="false">+[1]data1cf!T175</f>
        <v>7572.07430553229</v>
      </c>
      <c r="V175" s="451" t="n">
        <f aca="false">+[1]data1cf!U175</f>
        <v>6532.86366140875</v>
      </c>
      <c r="W175" s="451" t="n">
        <f aca="false">+[1]data1cf!V175</f>
        <v>0</v>
      </c>
      <c r="X175" s="451" t="n">
        <f aca="false">+[1]data1cf!W175</f>
        <v>0</v>
      </c>
      <c r="Y175" s="451" t="n">
        <f aca="false">+[1]data1cf!X175</f>
        <v>0</v>
      </c>
      <c r="Z175" s="451" t="n">
        <f aca="false">+[1]data1cf!Y175</f>
        <v>0</v>
      </c>
      <c r="AA175" s="451" t="n">
        <f aca="false">+[1]data1cf!Z175</f>
        <v>0</v>
      </c>
      <c r="AB175" s="451"/>
      <c r="AC175" s="452" t="n">
        <f aca="false">XNPV(0.1,B175:AA175,$B$1:$AA$1)</f>
        <v>9226.62557789914</v>
      </c>
      <c r="AD175" s="452" t="n">
        <f aca="false">SUMPRODUCT(B175:AA175,$B$1010:$AA$1010)</f>
        <v>31945.9349462529</v>
      </c>
      <c r="AE175" s="453" t="n">
        <f aca="false">SUMPRODUCT(B175:AA175,$B$1012:$AA$1012)</f>
        <v>20988.7738166677</v>
      </c>
      <c r="AF175" s="454" t="n">
        <f aca="false">XIRR(B175:AA175,$B$1:$AA$1)</f>
        <v>0.122211902690704</v>
      </c>
      <c r="AG175" s="455" t="n">
        <f aca="false">1-EXP(-(1/0.25)*(AD175/ABS($AD$1010)))</f>
        <v>0.995187892962507</v>
      </c>
    </row>
    <row r="176" customFormat="false" ht="12.75" hidden="false" customHeight="false" outlineLevel="0" collapsed="false">
      <c r="A176" s="446"/>
      <c r="B176" s="451" t="n">
        <f aca="false">+[1]data1cf!A176</f>
        <v>-66938.6518365083</v>
      </c>
      <c r="C176" s="451" t="n">
        <f aca="false">+[1]data1cf!B176</f>
        <v>-106.028171706668</v>
      </c>
      <c r="D176" s="451" t="n">
        <f aca="false">+[1]data1cf!C176</f>
        <v>6467.97109510622</v>
      </c>
      <c r="E176" s="451" t="n">
        <f aca="false">+[1]data1cf!D176</f>
        <v>6432.14399289626</v>
      </c>
      <c r="F176" s="451" t="n">
        <f aca="false">+[1]data1cf!E176</f>
        <v>6411.17272603935</v>
      </c>
      <c r="G176" s="451" t="n">
        <f aca="false">+[1]data1cf!F176</f>
        <v>6435.7198202967</v>
      </c>
      <c r="H176" s="451" t="n">
        <f aca="false">+[1]data1cf!G176</f>
        <v>6270.0527294733</v>
      </c>
      <c r="I176" s="451" t="n">
        <f aca="false">+[1]data1cf!H176</f>
        <v>6246.98735307552</v>
      </c>
      <c r="J176" s="451" t="n">
        <f aca="false">+[1]data1cf!I176</f>
        <v>6432.16156758623</v>
      </c>
      <c r="K176" s="451" t="n">
        <f aca="false">+[1]data1cf!J176</f>
        <v>6667.34684660285</v>
      </c>
      <c r="L176" s="451" t="n">
        <f aca="false">+[1]data1cf!K176</f>
        <v>6802.25893077238</v>
      </c>
      <c r="M176" s="451" t="n">
        <f aca="false">+[1]data1cf!L176</f>
        <v>6993.52441264487</v>
      </c>
      <c r="N176" s="451" t="n">
        <f aca="false">+[1]data1cf!M176</f>
        <v>7160.91880879593</v>
      </c>
      <c r="O176" s="451" t="n">
        <f aca="false">+[1]data1cf!N176</f>
        <v>7384.4925049694</v>
      </c>
      <c r="P176" s="451" t="n">
        <f aca="false">+[1]data1cf!O176</f>
        <v>8649.01910477635</v>
      </c>
      <c r="Q176" s="451" t="n">
        <f aca="false">+[1]data1cf!P176</f>
        <v>9902.51988790848</v>
      </c>
      <c r="R176" s="451" t="n">
        <f aca="false">+[1]data1cf!Q176</f>
        <v>8023.47033388985</v>
      </c>
      <c r="S176" s="451" t="n">
        <f aca="false">+[1]data1cf!R176</f>
        <v>6147.51372363949</v>
      </c>
      <c r="T176" s="451" t="n">
        <f aca="false">+[1]data1cf!S176</f>
        <v>6187.44011816322</v>
      </c>
      <c r="U176" s="451" t="n">
        <f aca="false">+[1]data1cf!T176</f>
        <v>6223.74513776142</v>
      </c>
      <c r="V176" s="451" t="n">
        <f aca="false">+[1]data1cf!U176</f>
        <v>4940.69348618147</v>
      </c>
      <c r="W176" s="451" t="n">
        <f aca="false">+[1]data1cf!V176</f>
        <v>0</v>
      </c>
      <c r="X176" s="451" t="n">
        <f aca="false">+[1]data1cf!W176</f>
        <v>0</v>
      </c>
      <c r="Y176" s="451" t="n">
        <f aca="false">+[1]data1cf!X176</f>
        <v>0</v>
      </c>
      <c r="Z176" s="451" t="n">
        <f aca="false">+[1]data1cf!Y176</f>
        <v>0</v>
      </c>
      <c r="AA176" s="451" t="n">
        <f aca="false">+[1]data1cf!Z176</f>
        <v>0</v>
      </c>
      <c r="AB176" s="451"/>
      <c r="AC176" s="452" t="n">
        <f aca="false">XNPV(0.1,B176:AA176,$B$1:$AA$1)</f>
        <v>-15969.4463889312</v>
      </c>
      <c r="AD176" s="452" t="n">
        <f aca="false">SUMPRODUCT(B176:AA176,$B$1010:$AA$1010)</f>
        <v>3140.71865716405</v>
      </c>
      <c r="AE176" s="453" t="n">
        <f aca="false">SUMPRODUCT(B176:AA176,$B$1012:$AA$1012)</f>
        <v>-6105.89260966</v>
      </c>
      <c r="AF176" s="454" t="n">
        <f aca="false">XIRR(B176:AA176,$B$1:$AA$1)</f>
        <v>0.0668805403115218</v>
      </c>
      <c r="AG176" s="455" t="n">
        <f aca="false">1-EXP(-(1/0.25)*(AD176/ABS($AD$1010)))</f>
        <v>0.408244741789061</v>
      </c>
    </row>
    <row r="177" customFormat="false" ht="12.75" hidden="false" customHeight="false" outlineLevel="0" collapsed="false">
      <c r="A177" s="446"/>
      <c r="B177" s="451" t="n">
        <f aca="false">+[1]data1cf!A177</f>
        <v>-67227.885584693</v>
      </c>
      <c r="C177" s="451" t="n">
        <f aca="false">+[1]data1cf!B177</f>
        <v>-165.037207160694</v>
      </c>
      <c r="D177" s="451" t="n">
        <f aca="false">+[1]data1cf!C177</f>
        <v>6437.59280012497</v>
      </c>
      <c r="E177" s="451" t="n">
        <f aca="false">+[1]data1cf!D177</f>
        <v>6401.6725536978</v>
      </c>
      <c r="F177" s="451" t="n">
        <f aca="false">+[1]data1cf!E177</f>
        <v>6380.6741826855</v>
      </c>
      <c r="G177" s="451" t="n">
        <f aca="false">+[1]data1cf!F177</f>
        <v>6405.227330108</v>
      </c>
      <c r="H177" s="451" t="n">
        <f aca="false">+[1]data1cf!G177</f>
        <v>6239.077217162</v>
      </c>
      <c r="I177" s="451" t="n">
        <f aca="false">+[1]data1cf!H177</f>
        <v>6215.9815773208</v>
      </c>
      <c r="J177" s="451" t="n">
        <f aca="false">+[1]data1cf!I177</f>
        <v>6402.02738823257</v>
      </c>
      <c r="K177" s="451" t="n">
        <f aca="false">+[1]data1cf!J177</f>
        <v>6638.13707252651</v>
      </c>
      <c r="L177" s="451" t="n">
        <f aca="false">+[1]data1cf!K177</f>
        <v>6773.87335703811</v>
      </c>
      <c r="M177" s="451" t="n">
        <f aca="false">+[1]data1cf!L177</f>
        <v>6966.04338317306</v>
      </c>
      <c r="N177" s="451" t="n">
        <f aca="false">+[1]data1cf!M177</f>
        <v>7134.24152282091</v>
      </c>
      <c r="O177" s="451" t="n">
        <f aca="false">+[1]data1cf!N177</f>
        <v>7358.69869270621</v>
      </c>
      <c r="P177" s="451" t="n">
        <f aca="false">+[1]data1cf!O177</f>
        <v>8628.93993725368</v>
      </c>
      <c r="Q177" s="451" t="n">
        <f aca="false">+[1]data1cf!P177</f>
        <v>9887.94485721817</v>
      </c>
      <c r="R177" s="451" t="n">
        <f aca="false">+[1]data1cf!Q177</f>
        <v>8000.86670957706</v>
      </c>
      <c r="S177" s="451" t="n">
        <f aca="false">+[1]data1cf!R177</f>
        <v>6116.89758644471</v>
      </c>
      <c r="T177" s="451" t="n">
        <f aca="false">+[1]data1cf!S177</f>
        <v>6157.09256281863</v>
      </c>
      <c r="U177" s="451" t="n">
        <f aca="false">+[1]data1cf!T177</f>
        <v>6193.65339869089</v>
      </c>
      <c r="V177" s="451" t="n">
        <f aca="false">+[1]data1cf!U177</f>
        <v>4905.15975256947</v>
      </c>
      <c r="W177" s="451" t="n">
        <f aca="false">+[1]data1cf!V177</f>
        <v>0</v>
      </c>
      <c r="X177" s="451" t="n">
        <f aca="false">+[1]data1cf!W177</f>
        <v>0</v>
      </c>
      <c r="Y177" s="451" t="n">
        <f aca="false">+[1]data1cf!X177</f>
        <v>0</v>
      </c>
      <c r="Z177" s="451" t="n">
        <f aca="false">+[1]data1cf!Y177</f>
        <v>0</v>
      </c>
      <c r="AA177" s="451" t="n">
        <f aca="false">+[1]data1cf!Z177</f>
        <v>0</v>
      </c>
      <c r="AB177" s="451"/>
      <c r="AC177" s="452" t="n">
        <f aca="false">XNPV(0.1,B177:AA177,$B$1:$AA$1)</f>
        <v>-16531.7672534139</v>
      </c>
      <c r="AD177" s="452" t="n">
        <f aca="false">SUMPRODUCT(B177:AA177,$B$1010:$AA$1010)</f>
        <v>2497.849635889</v>
      </c>
      <c r="AE177" s="453" t="n">
        <f aca="false">SUMPRODUCT(B177:AA177,$B$1012:$AA$1012)</f>
        <v>-6710.58592327574</v>
      </c>
      <c r="AF177" s="454" t="n">
        <f aca="false">XIRR(B177:AA177,$B$1:$AA$1)</f>
        <v>0.0658087911768466</v>
      </c>
      <c r="AG177" s="455" t="n">
        <f aca="false">1-EXP(-(1/0.25)*(AD177/ABS($AD$1010)))</f>
        <v>0.341156881172402</v>
      </c>
    </row>
    <row r="178" customFormat="false" ht="12.75" hidden="false" customHeight="false" outlineLevel="0" collapsed="false">
      <c r="A178" s="446"/>
      <c r="B178" s="451" t="n">
        <f aca="false">+[1]data1cf!A178</f>
        <v>-47845.2441540076</v>
      </c>
      <c r="C178" s="451" t="n">
        <f aca="false">+[1]data1cf!B178</f>
        <v>3789.3802235656</v>
      </c>
      <c r="D178" s="451" t="n">
        <f aca="false">+[1]data1cf!C178</f>
        <v>8473.35661604569</v>
      </c>
      <c r="E178" s="451" t="n">
        <f aca="false">+[1]data1cf!D178</f>
        <v>8443.6783139783</v>
      </c>
      <c r="F178" s="451" t="n">
        <f aca="false">+[1]data1cf!E178</f>
        <v>8424.49629437254</v>
      </c>
      <c r="G178" s="451" t="n">
        <f aca="false">+[1]data1cf!F178</f>
        <v>8448.6437964279</v>
      </c>
      <c r="H178" s="451" t="n">
        <f aca="false">+[1]data1cf!G178</f>
        <v>8314.86281282708</v>
      </c>
      <c r="I178" s="451" t="n">
        <f aca="false">+[1]data1cf!H178</f>
        <v>8293.7952401653</v>
      </c>
      <c r="J178" s="451" t="n">
        <f aca="false">+[1]data1cf!I178</f>
        <v>8421.4320976954</v>
      </c>
      <c r="K178" s="451" t="n">
        <f aca="false">+[1]data1cf!J178</f>
        <v>8595.59390716773</v>
      </c>
      <c r="L178" s="451" t="n">
        <f aca="false">+[1]data1cf!K178</f>
        <v>8676.09742649351</v>
      </c>
      <c r="M178" s="451" t="n">
        <f aca="false">+[1]data1cf!L178</f>
        <v>8807.65053911911</v>
      </c>
      <c r="N178" s="451" t="n">
        <f aca="false">+[1]data1cf!M178</f>
        <v>8921.98680373275</v>
      </c>
      <c r="O178" s="451" t="n">
        <f aca="false">+[1]data1cf!N178</f>
        <v>9087.23907696484</v>
      </c>
      <c r="P178" s="451" t="n">
        <f aca="false">+[1]data1cf!O178</f>
        <v>9974.5204815754</v>
      </c>
      <c r="Q178" s="451" t="n">
        <f aca="false">+[1]data1cf!P178</f>
        <v>10864.6724883622</v>
      </c>
      <c r="R178" s="451" t="n">
        <f aca="false">+[1]data1cf!Q178</f>
        <v>9515.62059925407</v>
      </c>
      <c r="S178" s="451" t="n">
        <f aca="false">+[1]data1cf!R178</f>
        <v>8168.60010374693</v>
      </c>
      <c r="T178" s="451" t="n">
        <f aca="false">+[1]data1cf!S178</f>
        <v>8190.79640005711</v>
      </c>
      <c r="U178" s="451" t="n">
        <f aca="false">+[1]data1cf!T178</f>
        <v>8210.21402514096</v>
      </c>
      <c r="V178" s="451" t="n">
        <f aca="false">+[1]data1cf!U178</f>
        <v>7286.40890353133</v>
      </c>
      <c r="W178" s="451" t="n">
        <f aca="false">+[1]data1cf!V178</f>
        <v>0</v>
      </c>
      <c r="X178" s="451" t="n">
        <f aca="false">+[1]data1cf!W178</f>
        <v>0</v>
      </c>
      <c r="Y178" s="451" t="n">
        <f aca="false">+[1]data1cf!X178</f>
        <v>0</v>
      </c>
      <c r="Z178" s="451" t="n">
        <f aca="false">+[1]data1cf!Y178</f>
        <v>0</v>
      </c>
      <c r="AA178" s="451" t="n">
        <f aca="false">+[1]data1cf!Z178</f>
        <v>0</v>
      </c>
      <c r="AB178" s="451"/>
      <c r="AC178" s="452" t="n">
        <f aca="false">XNPV(0.1,B178:AA178,$B$1:$AA$1)</f>
        <v>21151.4690689993</v>
      </c>
      <c r="AD178" s="452" t="n">
        <f aca="false">SUMPRODUCT(B178:AA178,$B$1010:$AA$1010)</f>
        <v>45578.920930214</v>
      </c>
      <c r="AE178" s="453" t="n">
        <f aca="false">SUMPRODUCT(B178:AA178,$B$1012:$AA$1012)</f>
        <v>33812.1876012795</v>
      </c>
      <c r="AF178" s="454" t="n">
        <f aca="false">XIRR(B178:AA178,$B$1:$AA$1)</f>
        <v>0.155824208162019</v>
      </c>
      <c r="AG178" s="455" t="n">
        <f aca="false">1-EXP(-(1/0.25)*(AD178/ABS($AD$1010)))</f>
        <v>0.999506522184515</v>
      </c>
    </row>
    <row r="179" customFormat="false" ht="12.75" hidden="false" customHeight="false" outlineLevel="0" collapsed="false">
      <c r="A179" s="446"/>
      <c r="B179" s="451" t="n">
        <f aca="false">+[1]data1cf!A179</f>
        <v>-49275.6401029548</v>
      </c>
      <c r="C179" s="451" t="n">
        <f aca="false">+[1]data1cf!B179</f>
        <v>3497.55298765532</v>
      </c>
      <c r="D179" s="451" t="n">
        <f aca="false">+[1]data1cf!C179</f>
        <v>8323.12176153837</v>
      </c>
      <c r="E179" s="451" t="n">
        <f aca="false">+[1]data1cf!D179</f>
        <v>8292.98281782121</v>
      </c>
      <c r="F179" s="451" t="n">
        <f aca="false">+[1]data1cf!E179</f>
        <v>8273.66675551013</v>
      </c>
      <c r="G179" s="451" t="n">
        <f aca="false">+[1]data1cf!F179</f>
        <v>8297.8441932939</v>
      </c>
      <c r="H179" s="451" t="n">
        <f aca="false">+[1]data1cf!G179</f>
        <v>8161.67443973871</v>
      </c>
      <c r="I179" s="451" t="n">
        <f aca="false">+[1]data1cf!H179</f>
        <v>8140.45720021711</v>
      </c>
      <c r="J179" s="451" t="n">
        <f aca="false">+[1]data1cf!I179</f>
        <v>8272.40450896193</v>
      </c>
      <c r="K179" s="451" t="n">
        <f aca="false">+[1]data1cf!J179</f>
        <v>8451.1379342023</v>
      </c>
      <c r="L179" s="451" t="n">
        <f aca="false">+[1]data1cf!K179</f>
        <v>8535.71750909838</v>
      </c>
      <c r="M179" s="451" t="n">
        <f aca="false">+[1]data1cf!L179</f>
        <v>8671.74401549911</v>
      </c>
      <c r="N179" s="451" t="n">
        <f aca="false">+[1]data1cf!M179</f>
        <v>8790.05516703037</v>
      </c>
      <c r="O179" s="451" t="n">
        <f aca="false">+[1]data1cf!N179</f>
        <v>8959.67663032531</v>
      </c>
      <c r="P179" s="451" t="n">
        <f aca="false">+[1]data1cf!O179</f>
        <v>9875.21962175901</v>
      </c>
      <c r="Q179" s="451" t="n">
        <f aca="false">+[1]data1cf!P179</f>
        <v>10792.5921554618</v>
      </c>
      <c r="R179" s="451" t="n">
        <f aca="false">+[1]data1cf!Q179</f>
        <v>9403.83512175895</v>
      </c>
      <c r="S179" s="451" t="n">
        <f aca="false">+[1]data1cf!R179</f>
        <v>8017.18900842801</v>
      </c>
      <c r="T179" s="451" t="n">
        <f aca="false">+[1]data1cf!S179</f>
        <v>8040.71356740774</v>
      </c>
      <c r="U179" s="451" t="n">
        <f aca="false">+[1]data1cf!T179</f>
        <v>8061.39632342596</v>
      </c>
      <c r="V179" s="451" t="n">
        <f aca="false">+[1]data1cf!U179</f>
        <v>7110.67799754773</v>
      </c>
      <c r="W179" s="451" t="n">
        <f aca="false">+[1]data1cf!V179</f>
        <v>0</v>
      </c>
      <c r="X179" s="451" t="n">
        <f aca="false">+[1]data1cf!W179</f>
        <v>0</v>
      </c>
      <c r="Y179" s="451" t="n">
        <f aca="false">+[1]data1cf!X179</f>
        <v>0</v>
      </c>
      <c r="Z179" s="451" t="n">
        <f aca="false">+[1]data1cf!Y179</f>
        <v>0</v>
      </c>
      <c r="AA179" s="451" t="n">
        <f aca="false">+[1]data1cf!Z179</f>
        <v>0</v>
      </c>
      <c r="AB179" s="451"/>
      <c r="AC179" s="452" t="n">
        <f aca="false">XNPV(0.1,B179:AA179,$B$1:$AA$1)</f>
        <v>18370.5298058159</v>
      </c>
      <c r="AD179" s="452" t="n">
        <f aca="false">SUMPRODUCT(B179:AA179,$B$1010:$AA$1010)</f>
        <v>42399.6334179274</v>
      </c>
      <c r="AE179" s="453" t="n">
        <f aca="false">SUMPRODUCT(B179:AA179,$B$1012:$AA$1012)</f>
        <v>30821.6967903695</v>
      </c>
      <c r="AF179" s="454" t="n">
        <f aca="false">XIRR(B179:AA179,$B$1:$AA$1)</f>
        <v>0.147384452184134</v>
      </c>
      <c r="AG179" s="455" t="n">
        <f aca="false">1-EXP(-(1/0.25)*(AD179/ABS($AD$1010)))</f>
        <v>0.999160687554847</v>
      </c>
    </row>
    <row r="180" customFormat="false" ht="12.75" hidden="false" customHeight="false" outlineLevel="0" collapsed="false">
      <c r="A180" s="446"/>
      <c r="B180" s="451" t="n">
        <f aca="false">+[1]data1cf!A180</f>
        <v>-66890.7521960323</v>
      </c>
      <c r="C180" s="451" t="n">
        <f aca="false">+[1]data1cf!B180</f>
        <v>-96.2557589061835</v>
      </c>
      <c r="D180" s="451" t="n">
        <f aca="false">+[1]data1cf!C180</f>
        <v>6473.00200666825</v>
      </c>
      <c r="E180" s="451" t="n">
        <f aca="false">+[1]data1cf!D180</f>
        <v>6437.19032995601</v>
      </c>
      <c r="F180" s="451" t="n">
        <f aca="false">+[1]data1cf!E180</f>
        <v>6416.22355178448</v>
      </c>
      <c r="G180" s="451" t="n">
        <f aca="false">+[1]data1cf!F180</f>
        <v>6440.76964358469</v>
      </c>
      <c r="H180" s="451" t="n">
        <f aca="false">+[1]data1cf!G180</f>
        <v>6275.18254545289</v>
      </c>
      <c r="I180" s="451" t="n">
        <f aca="false">+[1]data1cf!H180</f>
        <v>6252.12218094624</v>
      </c>
      <c r="J180" s="451" t="n">
        <f aca="false">+[1]data1cf!I180</f>
        <v>6437.15205146349</v>
      </c>
      <c r="K180" s="451" t="n">
        <f aca="false">+[1]data1cf!J180</f>
        <v>6672.18424087451</v>
      </c>
      <c r="L180" s="451" t="n">
        <f aca="false">+[1]data1cf!K180</f>
        <v>6806.95983025285</v>
      </c>
      <c r="M180" s="451" t="n">
        <f aca="false">+[1]data1cf!L180</f>
        <v>6998.07551167765</v>
      </c>
      <c r="N180" s="451" t="n">
        <f aca="false">+[1]data1cf!M180</f>
        <v>7165.33680087015</v>
      </c>
      <c r="O180" s="451" t="n">
        <f aca="false">+[1]data1cf!N180</f>
        <v>7388.76418606355</v>
      </c>
      <c r="P180" s="451" t="n">
        <f aca="false">+[1]data1cf!O180</f>
        <v>8652.34439067894</v>
      </c>
      <c r="Q180" s="451" t="n">
        <f aca="false">+[1]data1cf!P180</f>
        <v>9904.93364057175</v>
      </c>
      <c r="R180" s="451" t="n">
        <f aca="false">+[1]data1cf!Q180</f>
        <v>8027.21369193446</v>
      </c>
      <c r="S180" s="451" t="n">
        <f aca="false">+[1]data1cf!R180</f>
        <v>6152.58402395404</v>
      </c>
      <c r="T180" s="451" t="n">
        <f aca="false">+[1]data1cf!S180</f>
        <v>6192.46593897237</v>
      </c>
      <c r="U180" s="451" t="n">
        <f aca="false">+[1]data1cf!T180</f>
        <v>6228.72859315633</v>
      </c>
      <c r="V180" s="451" t="n">
        <f aca="false">+[1]data1cf!U180</f>
        <v>4946.57818350831</v>
      </c>
      <c r="W180" s="451" t="n">
        <f aca="false">+[1]data1cf!V180</f>
        <v>0</v>
      </c>
      <c r="X180" s="451" t="n">
        <f aca="false">+[1]data1cf!W180</f>
        <v>0</v>
      </c>
      <c r="Y180" s="451" t="n">
        <f aca="false">+[1]data1cf!X180</f>
        <v>0</v>
      </c>
      <c r="Z180" s="451" t="n">
        <f aca="false">+[1]data1cf!Y180</f>
        <v>0</v>
      </c>
      <c r="AA180" s="451" t="n">
        <f aca="false">+[1]data1cf!Z180</f>
        <v>0</v>
      </c>
      <c r="AB180" s="451"/>
      <c r="AC180" s="452" t="n">
        <f aca="false">XNPV(0.1,B180:AA180,$B$1:$AA$1)</f>
        <v>-15876.3211315574</v>
      </c>
      <c r="AD180" s="452" t="n">
        <f aca="false">SUMPRODUCT(B180:AA180,$B$1010:$AA$1010)</f>
        <v>3247.18339437231</v>
      </c>
      <c r="AE180" s="453" t="n">
        <f aca="false">SUMPRODUCT(B180:AA180,$B$1012:$AA$1012)</f>
        <v>-6005.75010380709</v>
      </c>
      <c r="AF180" s="454" t="n">
        <f aca="false">XIRR(B180:AA180,$B$1:$AA$1)</f>
        <v>0.067058557507264</v>
      </c>
      <c r="AG180" s="455" t="n">
        <f aca="false">1-EXP(-(1/0.25)*(AD180/ABS($AD$1010)))</f>
        <v>0.418676135682702</v>
      </c>
    </row>
    <row r="181" customFormat="false" ht="12.75" hidden="false" customHeight="false" outlineLevel="0" collapsed="false">
      <c r="A181" s="446"/>
      <c r="B181" s="451" t="n">
        <f aca="false">+[1]data1cf!A181</f>
        <v>-64961.0245516984</v>
      </c>
      <c r="C181" s="451" t="n">
        <f aca="false">+[1]data1cf!B181</f>
        <v>297.444380499335</v>
      </c>
      <c r="D181" s="451" t="n">
        <f aca="false">+[1]data1cf!C181</f>
        <v>6675.6817976021</v>
      </c>
      <c r="E181" s="451" t="n">
        <f aca="false">+[1]data1cf!D181</f>
        <v>6640.49156625006</v>
      </c>
      <c r="F181" s="451" t="n">
        <f aca="false">+[1]data1cf!E181</f>
        <v>6619.70562326208</v>
      </c>
      <c r="G181" s="451" t="n">
        <f aca="false">+[1]data1cf!F181</f>
        <v>6644.21132917981</v>
      </c>
      <c r="H181" s="451" t="n">
        <f aca="false">+[1]data1cf!G181</f>
        <v>6481.84688797761</v>
      </c>
      <c r="I181" s="451" t="n">
        <f aca="false">+[1]data1cf!H181</f>
        <v>6458.988436988</v>
      </c>
      <c r="J181" s="451" t="n">
        <f aca="false">+[1]data1cf!I181</f>
        <v>6638.20313662565</v>
      </c>
      <c r="K181" s="451" t="n">
        <f aca="false">+[1]data1cf!J181</f>
        <v>6867.06782162412</v>
      </c>
      <c r="L181" s="451" t="n">
        <f aca="false">+[1]data1cf!K181</f>
        <v>6996.34446008634</v>
      </c>
      <c r="M181" s="451" t="n">
        <f aca="false">+[1]data1cf!L181</f>
        <v>7181.42514704809</v>
      </c>
      <c r="N181" s="451" t="n">
        <f aca="false">+[1]data1cf!M181</f>
        <v>7343.32397057251</v>
      </c>
      <c r="O181" s="451" t="n">
        <f aca="false">+[1]data1cf!N181</f>
        <v>7560.85694110832</v>
      </c>
      <c r="P181" s="451" t="n">
        <f aca="false">+[1]data1cf!O181</f>
        <v>8786.30982481966</v>
      </c>
      <c r="Q181" s="451" t="n">
        <f aca="false">+[1]data1cf!P181</f>
        <v>10002.1762335147</v>
      </c>
      <c r="R181" s="451" t="n">
        <f aca="false">+[1]data1cf!Q181</f>
        <v>8178.02195332262</v>
      </c>
      <c r="S181" s="451" t="n">
        <f aca="false">+[1]data1cf!R181</f>
        <v>6356.85066530661</v>
      </c>
      <c r="T181" s="451" t="n">
        <f aca="false">+[1]data1cf!S181</f>
        <v>6394.94063929333</v>
      </c>
      <c r="U181" s="451" t="n">
        <f aca="false">+[1]data1cf!T181</f>
        <v>6429.49652260762</v>
      </c>
      <c r="V181" s="451" t="n">
        <f aca="false">+[1]data1cf!U181</f>
        <v>5183.65434936994</v>
      </c>
      <c r="W181" s="451" t="n">
        <f aca="false">+[1]data1cf!V181</f>
        <v>0</v>
      </c>
      <c r="X181" s="451" t="n">
        <f aca="false">+[1]data1cf!W181</f>
        <v>0</v>
      </c>
      <c r="Y181" s="451" t="n">
        <f aca="false">+[1]data1cf!X181</f>
        <v>0</v>
      </c>
      <c r="Z181" s="451" t="n">
        <f aca="false">+[1]data1cf!Y181</f>
        <v>0</v>
      </c>
      <c r="AA181" s="451" t="n">
        <f aca="false">+[1]data1cf!Z181</f>
        <v>0</v>
      </c>
      <c r="AB181" s="451"/>
      <c r="AC181" s="452" t="n">
        <f aca="false">XNPV(0.1,B181:AA181,$B$1:$AA$1)</f>
        <v>-12124.5939420834</v>
      </c>
      <c r="AD181" s="452" t="n">
        <f aca="false">SUMPRODUCT(B181:AA181,$B$1010:$AA$1010)</f>
        <v>7536.31676773003</v>
      </c>
      <c r="AE181" s="453" t="n">
        <f aca="false">SUMPRODUCT(B181:AA181,$B$1012:$AA$1012)</f>
        <v>-1971.3197824775</v>
      </c>
      <c r="AF181" s="454" t="n">
        <f aca="false">XIRR(B181:AA181,$B$1:$AA$1)</f>
        <v>0.074360279256282</v>
      </c>
      <c r="AG181" s="455" t="n">
        <f aca="false">1-EXP(-(1/0.25)*(AD181/ABS($AD$1010)))</f>
        <v>0.716049098317008</v>
      </c>
    </row>
    <row r="182" customFormat="false" ht="12.75" hidden="false" customHeight="false" outlineLevel="0" collapsed="false">
      <c r="A182" s="446"/>
      <c r="B182" s="451" t="n">
        <f aca="false">+[1]data1cf!A182</f>
        <v>-55700.5412853696</v>
      </c>
      <c r="C182" s="451" t="n">
        <f aca="false">+[1]data1cf!B182</f>
        <v>2186.75428577083</v>
      </c>
      <c r="D182" s="451" t="n">
        <f aca="false">+[1]data1cf!C182</f>
        <v>7648.31273745359</v>
      </c>
      <c r="E182" s="451" t="n">
        <f aca="false">+[1]data1cf!D182</f>
        <v>7616.10473231147</v>
      </c>
      <c r="F182" s="451" t="n">
        <f aca="false">+[1]data1cf!E182</f>
        <v>7596.18659115879</v>
      </c>
      <c r="G182" s="451" t="n">
        <f aca="false">+[1]data1cf!F182</f>
        <v>7620.49849108018</v>
      </c>
      <c r="H182" s="451" t="n">
        <f aca="false">+[1]data1cf!G182</f>
        <v>7473.59911338435</v>
      </c>
      <c r="I182" s="451" t="n">
        <f aca="false">+[1]data1cf!H182</f>
        <v>7451.70961609719</v>
      </c>
      <c r="J182" s="451" t="n">
        <f aca="false">+[1]data1cf!I182</f>
        <v>7603.01815354697</v>
      </c>
      <c r="K182" s="451" t="n">
        <f aca="false">+[1]data1cf!J182</f>
        <v>7802.2858788007</v>
      </c>
      <c r="L182" s="451" t="n">
        <f aca="false">+[1]data1cf!K182</f>
        <v>7905.1738488461</v>
      </c>
      <c r="M182" s="451" t="n">
        <f aca="false">+[1]data1cf!L182</f>
        <v>8061.29347210468</v>
      </c>
      <c r="N182" s="451" t="n">
        <f aca="false">+[1]data1cf!M182</f>
        <v>8197.45860013506</v>
      </c>
      <c r="O182" s="451" t="n">
        <f aca="false">+[1]data1cf!N182</f>
        <v>8386.70512907816</v>
      </c>
      <c r="P182" s="451" t="n">
        <f aca="false">+[1]data1cf!O182</f>
        <v>9429.19052602594</v>
      </c>
      <c r="Q182" s="451" t="n">
        <f aca="false">+[1]data1cf!P182</f>
        <v>10468.8293424997</v>
      </c>
      <c r="R182" s="451" t="n">
        <f aca="false">+[1]data1cf!Q182</f>
        <v>8901.72894125427</v>
      </c>
      <c r="S182" s="451" t="n">
        <f aca="false">+[1]data1cf!R182</f>
        <v>7337.09667031616</v>
      </c>
      <c r="T182" s="451" t="n">
        <f aca="false">+[1]data1cf!S182</f>
        <v>7366.58737901996</v>
      </c>
      <c r="U182" s="451" t="n">
        <f aca="false">+[1]data1cf!T182</f>
        <v>7392.95271631373</v>
      </c>
      <c r="V182" s="451" t="n">
        <f aca="false">+[1]data1cf!U182</f>
        <v>6321.34850701611</v>
      </c>
      <c r="W182" s="451" t="n">
        <f aca="false">+[1]data1cf!V182</f>
        <v>0</v>
      </c>
      <c r="X182" s="451" t="n">
        <f aca="false">+[1]data1cf!W182</f>
        <v>0</v>
      </c>
      <c r="Y182" s="451" t="n">
        <f aca="false">+[1]data1cf!X182</f>
        <v>0</v>
      </c>
      <c r="Z182" s="451" t="n">
        <f aca="false">+[1]data1cf!Y182</f>
        <v>0</v>
      </c>
      <c r="AA182" s="451" t="n">
        <f aca="false">+[1]data1cf!Z182</f>
        <v>0</v>
      </c>
      <c r="AB182" s="451"/>
      <c r="AC182" s="452" t="n">
        <f aca="false">XNPV(0.1,B182:AA182,$B$1:$AA$1)</f>
        <v>5879.40105688312</v>
      </c>
      <c r="AD182" s="452" t="n">
        <f aca="false">SUMPRODUCT(B182:AA182,$B$1010:$AA$1010)</f>
        <v>28119.2461503589</v>
      </c>
      <c r="AE182" s="453" t="n">
        <f aca="false">SUMPRODUCT(B182:AA182,$B$1012:$AA$1012)</f>
        <v>17389.3265706705</v>
      </c>
      <c r="AF182" s="454" t="n">
        <f aca="false">XIRR(B182:AA182,$B$1:$AA$1)</f>
        <v>0.113831748552947</v>
      </c>
      <c r="AG182" s="455" t="n">
        <f aca="false">1-EXP(-(1/0.25)*(AD182/ABS($AD$1010)))</f>
        <v>0.99088073133564</v>
      </c>
    </row>
    <row r="183" customFormat="false" ht="12.75" hidden="false" customHeight="false" outlineLevel="0" collapsed="false">
      <c r="A183" s="446"/>
      <c r="B183" s="451" t="n">
        <f aca="false">+[1]data1cf!A183</f>
        <v>-62060.6961334062</v>
      </c>
      <c r="C183" s="451" t="n">
        <f aca="false">+[1]data1cf!B183</f>
        <v>889.165033906676</v>
      </c>
      <c r="D183" s="451" t="n">
        <f aca="false">+[1]data1cf!C183</f>
        <v>6980.30403752542</v>
      </c>
      <c r="E183" s="451" t="n">
        <f aca="false">+[1]data1cf!D183</f>
        <v>6946.04782172935</v>
      </c>
      <c r="F183" s="451" t="n">
        <f aca="false">+[1]data1cf!E183</f>
        <v>6925.53366912765</v>
      </c>
      <c r="G183" s="451" t="n">
        <f aca="false">+[1]data1cf!F183</f>
        <v>6949.97867615716</v>
      </c>
      <c r="H183" s="451" t="n">
        <f aca="false">+[1]data1cf!G183</f>
        <v>6792.45780109382</v>
      </c>
      <c r="I183" s="451" t="n">
        <f aca="false">+[1]data1cf!H183</f>
        <v>6769.90282065518</v>
      </c>
      <c r="J183" s="451" t="n">
        <f aca="false">+[1]data1cf!I183</f>
        <v>6940.37747585767</v>
      </c>
      <c r="K183" s="451" t="n">
        <f aca="false">+[1]data1cf!J183</f>
        <v>7159.97256865732</v>
      </c>
      <c r="L183" s="451" t="n">
        <f aca="false">+[1]data1cf!K183</f>
        <v>7280.98443273046</v>
      </c>
      <c r="M183" s="451" t="n">
        <f aca="false">+[1]data1cf!L183</f>
        <v>7456.99468636096</v>
      </c>
      <c r="N183" s="451" t="n">
        <f aca="false">+[1]data1cf!M183</f>
        <v>7610.83386912986</v>
      </c>
      <c r="O183" s="451" t="n">
        <f aca="false">+[1]data1cf!N183</f>
        <v>7819.50769397703</v>
      </c>
      <c r="P183" s="451" t="n">
        <f aca="false">+[1]data1cf!O183</f>
        <v>8987.65624634603</v>
      </c>
      <c r="Q183" s="451" t="n">
        <f aca="false">+[1]data1cf!P183</f>
        <v>10148.3292186829</v>
      </c>
      <c r="R183" s="451" t="n">
        <f aca="false">+[1]data1cf!Q183</f>
        <v>8404.68268832408</v>
      </c>
      <c r="S183" s="451" t="n">
        <f aca="false">+[1]data1cf!R183</f>
        <v>6663.85789845867</v>
      </c>
      <c r="T183" s="451" t="n">
        <f aca="false">+[1]data1cf!S183</f>
        <v>6699.25463357662</v>
      </c>
      <c r="U183" s="451" t="n">
        <f aca="false">+[1]data1cf!T183</f>
        <v>6731.24528647027</v>
      </c>
      <c r="V183" s="451" t="n">
        <f aca="false">+[1]data1cf!U183</f>
        <v>5539.97340981728</v>
      </c>
      <c r="W183" s="451" t="n">
        <f aca="false">+[1]data1cf!V183</f>
        <v>0</v>
      </c>
      <c r="X183" s="451" t="n">
        <f aca="false">+[1]data1cf!W183</f>
        <v>0</v>
      </c>
      <c r="Y183" s="451" t="n">
        <f aca="false">+[1]data1cf!X183</f>
        <v>0</v>
      </c>
      <c r="Z183" s="451" t="n">
        <f aca="false">+[1]data1cf!Y183</f>
        <v>0</v>
      </c>
      <c r="AA183" s="451" t="n">
        <f aca="false">+[1]data1cf!Z183</f>
        <v>0</v>
      </c>
      <c r="AB183" s="451"/>
      <c r="AC183" s="452" t="n">
        <f aca="false">XNPV(0.1,B183:AA183,$B$1:$AA$1)</f>
        <v>-6485.84952275521</v>
      </c>
      <c r="AD183" s="452" t="n">
        <f aca="false">SUMPRODUCT(B183:AA183,$B$1010:$AA$1010)</f>
        <v>13982.768135684</v>
      </c>
      <c r="AE183" s="453" t="n">
        <f aca="false">SUMPRODUCT(B183:AA183,$B$1012:$AA$1012)</f>
        <v>4092.31979222059</v>
      </c>
      <c r="AF183" s="454" t="n">
        <f aca="false">XIRR(B183:AA183,$B$1:$AA$1)</f>
        <v>0.0858594168247595</v>
      </c>
      <c r="AG183" s="455" t="n">
        <f aca="false">1-EXP(-(1/0.25)*(AD183/ABS($AD$1010)))</f>
        <v>0.903271199942786</v>
      </c>
    </row>
    <row r="184" customFormat="false" ht="12.75" hidden="false" customHeight="false" outlineLevel="0" collapsed="false">
      <c r="A184" s="446"/>
      <c r="B184" s="451" t="n">
        <f aca="false">+[1]data1cf!A184</f>
        <v>-66863.3241307153</v>
      </c>
      <c r="C184" s="451" t="n">
        <f aca="false">+[1]data1cf!B184</f>
        <v>-90.6599261623305</v>
      </c>
      <c r="D184" s="451" t="n">
        <f aca="false">+[1]data1cf!C184</f>
        <v>6475.88278342477</v>
      </c>
      <c r="E184" s="451" t="n">
        <f aca="false">+[1]data1cf!D184</f>
        <v>6440.07993958796</v>
      </c>
      <c r="F184" s="451" t="n">
        <f aca="false">+[1]data1cf!E184</f>
        <v>6419.11573170619</v>
      </c>
      <c r="G184" s="451" t="n">
        <f aca="false">+[1]data1cf!F184</f>
        <v>6443.66124948415</v>
      </c>
      <c r="H184" s="451" t="n">
        <f aca="false">+[1]data1cf!G184</f>
        <v>6278.11995638862</v>
      </c>
      <c r="I184" s="451" t="n">
        <f aca="false">+[1]data1cf!H184</f>
        <v>6255.06246176735</v>
      </c>
      <c r="J184" s="451" t="n">
        <f aca="false">+[1]data1cf!I184</f>
        <v>6440.00967871057</v>
      </c>
      <c r="K184" s="451" t="n">
        <f aca="false">+[1]data1cf!J184</f>
        <v>6674.95420667652</v>
      </c>
      <c r="L184" s="451" t="n">
        <f aca="false">+[1]data1cf!K184</f>
        <v>6809.65163705386</v>
      </c>
      <c r="M184" s="451" t="n">
        <f aca="false">+[1]data1cf!L184</f>
        <v>7000.68154045562</v>
      </c>
      <c r="N184" s="451" t="n">
        <f aca="false">+[1]data1cf!M184</f>
        <v>7167.86661057181</v>
      </c>
      <c r="O184" s="451" t="n">
        <f aca="false">+[1]data1cf!N184</f>
        <v>7391.2102158646</v>
      </c>
      <c r="P184" s="451" t="n">
        <f aca="false">+[1]data1cf!O184</f>
        <v>8654.24850014673</v>
      </c>
      <c r="Q184" s="451" t="n">
        <f aca="false">+[1]data1cf!P184</f>
        <v>9906.3157921923</v>
      </c>
      <c r="R184" s="451" t="n">
        <f aca="false">+[1]data1cf!Q184</f>
        <v>8029.35719589256</v>
      </c>
      <c r="S184" s="451" t="n">
        <f aca="false">+[1]data1cf!R184</f>
        <v>6155.48735531146</v>
      </c>
      <c r="T184" s="451" t="n">
        <f aca="false">+[1]data1cf!S184</f>
        <v>6195.34380068603</v>
      </c>
      <c r="U184" s="451" t="n">
        <f aca="false">+[1]data1cf!T184</f>
        <v>6231.58219578709</v>
      </c>
      <c r="V184" s="451" t="n">
        <f aca="false">+[1]data1cf!U184</f>
        <v>4949.9478510267</v>
      </c>
      <c r="W184" s="451" t="n">
        <f aca="false">+[1]data1cf!V184</f>
        <v>0</v>
      </c>
      <c r="X184" s="451" t="n">
        <f aca="false">+[1]data1cf!W184</f>
        <v>0</v>
      </c>
      <c r="Y184" s="451" t="n">
        <f aca="false">+[1]data1cf!X184</f>
        <v>0</v>
      </c>
      <c r="Z184" s="451" t="n">
        <f aca="false">+[1]data1cf!Y184</f>
        <v>0</v>
      </c>
      <c r="AA184" s="451" t="n">
        <f aca="false">+[1]data1cf!Z184</f>
        <v>0</v>
      </c>
      <c r="AB184" s="451"/>
      <c r="AC184" s="452" t="n">
        <f aca="false">XNPV(0.1,B184:AA184,$B$1:$AA$1)</f>
        <v>-15822.9961876429</v>
      </c>
      <c r="AD184" s="452" t="n">
        <f aca="false">SUMPRODUCT(B184:AA184,$B$1010:$AA$1010)</f>
        <v>3308.14672806511</v>
      </c>
      <c r="AE184" s="453" t="n">
        <f aca="false">SUMPRODUCT(B184:AA184,$B$1012:$AA$1012)</f>
        <v>-5948.40697629622</v>
      </c>
      <c r="AF184" s="454" t="n">
        <f aca="false">XIRR(B184:AA184,$B$1:$AA$1)</f>
        <v>0.0671605606655995</v>
      </c>
      <c r="AG184" s="455" t="n">
        <f aca="false">1-EXP(-(1/0.25)*(AD184/ABS($AD$1010)))</f>
        <v>0.42456630799009</v>
      </c>
    </row>
    <row r="185" customFormat="false" ht="12.75" hidden="false" customHeight="false" outlineLevel="0" collapsed="false">
      <c r="A185" s="446"/>
      <c r="B185" s="451" t="n">
        <f aca="false">+[1]data1cf!A185</f>
        <v>-63238.9200493691</v>
      </c>
      <c r="C185" s="451" t="n">
        <f aca="false">+[1]data1cf!B185</f>
        <v>648.785557907766</v>
      </c>
      <c r="D185" s="451" t="n">
        <f aca="false">+[1]data1cf!C185</f>
        <v>6856.55487651724</v>
      </c>
      <c r="E185" s="451" t="n">
        <f aca="false">+[1]data1cf!D185</f>
        <v>6821.91922801313</v>
      </c>
      <c r="F185" s="451" t="n">
        <f aca="false">+[1]data1cf!E185</f>
        <v>6801.29466380039</v>
      </c>
      <c r="G185" s="451" t="n">
        <f aca="false">+[1]data1cf!F185</f>
        <v>6825.76432903112</v>
      </c>
      <c r="H185" s="451" t="n">
        <f aca="false">+[1]data1cf!G185</f>
        <v>6666.2758128457</v>
      </c>
      <c r="I185" s="451" t="n">
        <f aca="false">+[1]data1cf!H185</f>
        <v>6643.597551106</v>
      </c>
      <c r="J185" s="451" t="n">
        <f aca="false">+[1]data1cf!I185</f>
        <v>6817.62274538369</v>
      </c>
      <c r="K185" s="451" t="n">
        <f aca="false">+[1]data1cf!J185</f>
        <v>7040.98349973774</v>
      </c>
      <c r="L185" s="451" t="n">
        <f aca="false">+[1]data1cf!K185</f>
        <v>7165.35283008394</v>
      </c>
      <c r="M185" s="451" t="n">
        <f aca="false">+[1]data1cf!L185</f>
        <v>7345.0478393482</v>
      </c>
      <c r="N185" s="451" t="n">
        <f aca="false">+[1]data1cf!M185</f>
        <v>7502.16115529192</v>
      </c>
      <c r="O185" s="451" t="n">
        <f aca="false">+[1]data1cf!N185</f>
        <v>7714.43390268163</v>
      </c>
      <c r="P185" s="451" t="n">
        <f aca="false">+[1]data1cf!O185</f>
        <v>8905.86165793331</v>
      </c>
      <c r="Q185" s="451" t="n">
        <f aca="false">+[1]data1cf!P185</f>
        <v>10088.9563071779</v>
      </c>
      <c r="R185" s="451" t="n">
        <f aca="false">+[1]data1cf!Q185</f>
        <v>8312.60446121568</v>
      </c>
      <c r="S185" s="451" t="n">
        <f aca="false">+[1]data1cf!R185</f>
        <v>6539.13986232455</v>
      </c>
      <c r="T185" s="451" t="n">
        <f aca="false">+[1]data1cf!S185</f>
        <v>6575.63069369263</v>
      </c>
      <c r="U185" s="451" t="n">
        <f aca="false">+[1]data1cf!T185</f>
        <v>6608.66344092721</v>
      </c>
      <c r="V185" s="451" t="n">
        <f aca="false">+[1]data1cf!U185</f>
        <v>5395.22303048621</v>
      </c>
      <c r="W185" s="451" t="n">
        <f aca="false">+[1]data1cf!V185</f>
        <v>0</v>
      </c>
      <c r="X185" s="451" t="n">
        <f aca="false">+[1]data1cf!W185</f>
        <v>0</v>
      </c>
      <c r="Y185" s="451" t="n">
        <f aca="false">+[1]data1cf!X185</f>
        <v>0</v>
      </c>
      <c r="Z185" s="451" t="n">
        <f aca="false">+[1]data1cf!Y185</f>
        <v>0</v>
      </c>
      <c r="AA185" s="451" t="n">
        <f aca="false">+[1]data1cf!Z185</f>
        <v>0</v>
      </c>
      <c r="AB185" s="451"/>
      <c r="AC185" s="452" t="n">
        <f aca="false">XNPV(0.1,B185:AA185,$B$1:$AA$1)</f>
        <v>-8776.52236137368</v>
      </c>
      <c r="AD185" s="452" t="n">
        <f aca="false">SUMPRODUCT(B185:AA185,$B$1010:$AA$1010)</f>
        <v>11363.9739581308</v>
      </c>
      <c r="AE185" s="453" t="n">
        <f aca="false">SUMPRODUCT(B185:AA185,$B$1012:$AA$1012)</f>
        <v>1629.03835152923</v>
      </c>
      <c r="AF185" s="454" t="n">
        <f aca="false">XIRR(B185:AA185,$B$1:$AA$1)</f>
        <v>0.0811065457127797</v>
      </c>
      <c r="AG185" s="455" t="n">
        <f aca="false">1-EXP(-(1/0.25)*(AD185/ABS($AD$1010)))</f>
        <v>0.850187426753076</v>
      </c>
    </row>
    <row r="186" customFormat="false" ht="12.75" hidden="false" customHeight="false" outlineLevel="0" collapsed="false">
      <c r="A186" s="446"/>
      <c r="B186" s="451" t="n">
        <f aca="false">+[1]data1cf!A186</f>
        <v>-57124.4024875684</v>
      </c>
      <c r="C186" s="451" t="n">
        <f aca="false">+[1]data1cf!B186</f>
        <v>1896.26025909003</v>
      </c>
      <c r="D186" s="451" t="n">
        <f aca="false">+[1]data1cf!C186</f>
        <v>7498.76422907842</v>
      </c>
      <c r="E186" s="451" t="n">
        <f aca="false">+[1]data1cf!D186</f>
        <v>7466.09768672239</v>
      </c>
      <c r="F186" s="451" t="n">
        <f aca="false">+[1]data1cf!E186</f>
        <v>7446.04611523686</v>
      </c>
      <c r="G186" s="451" t="n">
        <f aca="false">+[1]data1cf!F186</f>
        <v>7470.38781412565</v>
      </c>
      <c r="H186" s="451" t="n">
        <f aca="false">+[1]data1cf!G186</f>
        <v>7321.11057954233</v>
      </c>
      <c r="I186" s="451" t="n">
        <f aca="false">+[1]data1cf!H186</f>
        <v>7299.07209914664</v>
      </c>
      <c r="J186" s="451" t="n">
        <f aca="false">+[1]data1cf!I186</f>
        <v>7454.67139556641</v>
      </c>
      <c r="K186" s="451" t="n">
        <f aca="false">+[1]data1cf!J186</f>
        <v>7658.48985121635</v>
      </c>
      <c r="L186" s="451" t="n">
        <f aca="false">+[1]data1cf!K186</f>
        <v>7765.43525542105</v>
      </c>
      <c r="M186" s="451" t="n">
        <f aca="false">+[1]data1cf!L186</f>
        <v>7926.0078358089</v>
      </c>
      <c r="N186" s="451" t="n">
        <f aca="false">+[1]data1cf!M186</f>
        <v>8066.12969153365</v>
      </c>
      <c r="O186" s="451" t="n">
        <f aca="false">+[1]data1cf!N186</f>
        <v>8259.72544994716</v>
      </c>
      <c r="P186" s="451" t="n">
        <f aca="false">+[1]data1cf!O186</f>
        <v>9330.34332099742</v>
      </c>
      <c r="Q186" s="451" t="n">
        <f aca="false">+[1]data1cf!P186</f>
        <v>10397.0783077362</v>
      </c>
      <c r="R186" s="451" t="n">
        <f aca="false">+[1]data1cf!Q186</f>
        <v>8790.45415437325</v>
      </c>
      <c r="S186" s="451" t="n">
        <f aca="false">+[1]data1cf!R186</f>
        <v>7186.37729477144</v>
      </c>
      <c r="T186" s="451" t="n">
        <f aca="false">+[1]data1cf!S186</f>
        <v>7217.1901979927</v>
      </c>
      <c r="U186" s="451" t="n">
        <f aca="false">+[1]data1cf!T186</f>
        <v>7244.81488648532</v>
      </c>
      <c r="V186" s="451" t="n">
        <f aca="false">+[1]data1cf!U186</f>
        <v>6146.42042557025</v>
      </c>
      <c r="W186" s="451" t="n">
        <f aca="false">+[1]data1cf!V186</f>
        <v>0</v>
      </c>
      <c r="X186" s="451" t="n">
        <f aca="false">+[1]data1cf!W186</f>
        <v>0</v>
      </c>
      <c r="Y186" s="451" t="n">
        <f aca="false">+[1]data1cf!X186</f>
        <v>0</v>
      </c>
      <c r="Z186" s="451" t="n">
        <f aca="false">+[1]data1cf!Y186</f>
        <v>0</v>
      </c>
      <c r="AA186" s="451" t="n">
        <f aca="false">+[1]data1cf!Z186</f>
        <v>0</v>
      </c>
      <c r="AB186" s="451"/>
      <c r="AC186" s="452" t="n">
        <f aca="false">XNPV(0.1,B186:AA186,$B$1:$AA$1)</f>
        <v>3111.16648139194</v>
      </c>
      <c r="AD186" s="452" t="n">
        <f aca="false">SUMPRODUCT(B186:AA186,$B$1010:$AA$1010)</f>
        <v>24954.4831749661</v>
      </c>
      <c r="AE186" s="453" t="n">
        <f aca="false">SUMPRODUCT(B186:AA186,$B$1012:$AA$1012)</f>
        <v>14412.497781187</v>
      </c>
      <c r="AF186" s="454" t="n">
        <f aca="false">XIRR(B186:AA186,$B$1:$AA$1)</f>
        <v>0.107187135104697</v>
      </c>
      <c r="AG186" s="455" t="n">
        <f aca="false">1-EXP(-(1/0.25)*(AD186/ABS($AD$1010)))</f>
        <v>0.984527435896664</v>
      </c>
    </row>
    <row r="187" customFormat="false" ht="12.75" hidden="false" customHeight="false" outlineLevel="0" collapsed="false">
      <c r="A187" s="446"/>
      <c r="B187" s="451" t="n">
        <f aca="false">+[1]data1cf!A187</f>
        <v>-65095.5567198214</v>
      </c>
      <c r="C187" s="451" t="n">
        <f aca="false">+[1]data1cf!B187</f>
        <v>269.997329357122</v>
      </c>
      <c r="D187" s="451" t="n">
        <f aca="false">+[1]data1cf!C187</f>
        <v>6661.55184937388</v>
      </c>
      <c r="E187" s="451" t="n">
        <f aca="false">+[1]data1cf!D187</f>
        <v>6626.31829357034</v>
      </c>
      <c r="F187" s="451" t="n">
        <f aca="false">+[1]data1cf!E187</f>
        <v>6605.51974354457</v>
      </c>
      <c r="G187" s="451" t="n">
        <f aca="false">+[1]data1cf!F187</f>
        <v>6630.02826498937</v>
      </c>
      <c r="H187" s="451" t="n">
        <f aca="false">+[1]data1cf!G187</f>
        <v>6467.43915424626</v>
      </c>
      <c r="I187" s="451" t="n">
        <f aca="false">+[1]data1cf!H187</f>
        <v>6444.5666267297</v>
      </c>
      <c r="J187" s="451" t="n">
        <f aca="false">+[1]data1cf!I187</f>
        <v>6624.18673463765</v>
      </c>
      <c r="K187" s="451" t="n">
        <f aca="false">+[1]data1cf!J187</f>
        <v>6853.48139105876</v>
      </c>
      <c r="L187" s="451" t="n">
        <f aca="false">+[1]data1cf!K187</f>
        <v>6983.14139231898</v>
      </c>
      <c r="M187" s="451" t="n">
        <f aca="false">+[1]data1cf!L187</f>
        <v>7168.64281268946</v>
      </c>
      <c r="N187" s="451" t="n">
        <f aca="false">+[1]data1cf!M187</f>
        <v>7330.91548385758</v>
      </c>
      <c r="O187" s="451" t="n">
        <f aca="false">+[1]data1cf!N187</f>
        <v>7548.85938719317</v>
      </c>
      <c r="P187" s="451" t="n">
        <f aca="false">+[1]data1cf!O187</f>
        <v>8776.97034089745</v>
      </c>
      <c r="Q187" s="451" t="n">
        <f aca="false">+[1]data1cf!P187</f>
        <v>9995.39690540541</v>
      </c>
      <c r="R187" s="451" t="n">
        <f aca="false">+[1]data1cf!Q187</f>
        <v>8167.50826117805</v>
      </c>
      <c r="S187" s="451" t="n">
        <f aca="false">+[1]data1cf!R187</f>
        <v>6342.61008881021</v>
      </c>
      <c r="T187" s="451" t="n">
        <f aca="false">+[1]data1cf!S187</f>
        <v>6380.82498908528</v>
      </c>
      <c r="U187" s="451" t="n">
        <f aca="false">+[1]data1cf!T187</f>
        <v>6415.49986099688</v>
      </c>
      <c r="V187" s="451" t="n">
        <f aca="false">+[1]data1cf!U187</f>
        <v>5167.12643637807</v>
      </c>
      <c r="W187" s="451" t="n">
        <f aca="false">+[1]data1cf!V187</f>
        <v>0</v>
      </c>
      <c r="X187" s="451" t="n">
        <f aca="false">+[1]data1cf!W187</f>
        <v>0</v>
      </c>
      <c r="Y187" s="451" t="n">
        <f aca="false">+[1]data1cf!X187</f>
        <v>0</v>
      </c>
      <c r="Z187" s="451" t="n">
        <f aca="false">+[1]data1cf!Y187</f>
        <v>0</v>
      </c>
      <c r="AA187" s="451" t="n">
        <f aca="false">+[1]data1cf!Z187</f>
        <v>0</v>
      </c>
      <c r="AB187" s="451"/>
      <c r="AC187" s="452" t="n">
        <f aca="false">XNPV(0.1,B187:AA187,$B$1:$AA$1)</f>
        <v>-12386.1479466021</v>
      </c>
      <c r="AD187" s="452" t="n">
        <f aca="false">SUMPRODUCT(B187:AA187,$B$1010:$AA$1010)</f>
        <v>7237.29715541282</v>
      </c>
      <c r="AE187" s="453" t="n">
        <f aca="false">SUMPRODUCT(B187:AA187,$B$1012:$AA$1012)</f>
        <v>-2252.58261242311</v>
      </c>
      <c r="AF187" s="454" t="n">
        <f aca="false">XIRR(B187:AA187,$B$1:$AA$1)</f>
        <v>0.0738427128007392</v>
      </c>
      <c r="AG187" s="455" t="n">
        <f aca="false">1-EXP(-(1/0.25)*(AD187/ABS($AD$1010)))</f>
        <v>0.701505038601176</v>
      </c>
    </row>
    <row r="188" customFormat="false" ht="12.75" hidden="false" customHeight="false" outlineLevel="0" collapsed="false">
      <c r="A188" s="446"/>
      <c r="B188" s="451" t="n">
        <f aca="false">+[1]data1cf!A188</f>
        <v>-66736.458654248</v>
      </c>
      <c r="C188" s="451" t="n">
        <f aca="false">+[1]data1cf!B188</f>
        <v>-64.7770219516988</v>
      </c>
      <c r="D188" s="451" t="n">
        <f aca="false">+[1]data1cf!C188</f>
        <v>6489.20749705602</v>
      </c>
      <c r="E188" s="451" t="n">
        <f aca="false">+[1]data1cf!D188</f>
        <v>6453.44550870573</v>
      </c>
      <c r="F188" s="451" t="n">
        <f aca="false">+[1]data1cf!E188</f>
        <v>6432.49318941445</v>
      </c>
      <c r="G188" s="451" t="n">
        <f aca="false">+[1]data1cf!F188</f>
        <v>6457.03605211607</v>
      </c>
      <c r="H188" s="451" t="n">
        <f aca="false">+[1]data1cf!G188</f>
        <v>6291.70662513961</v>
      </c>
      <c r="I188" s="451" t="n">
        <f aca="false">+[1]data1cf!H188</f>
        <v>6268.66240485506</v>
      </c>
      <c r="J188" s="451" t="n">
        <f aca="false">+[1]data1cf!I188</f>
        <v>6453.2273168515</v>
      </c>
      <c r="K188" s="451" t="n">
        <f aca="false">+[1]data1cf!J188</f>
        <v>6687.76637651824</v>
      </c>
      <c r="L188" s="451" t="n">
        <f aca="false">+[1]data1cf!K188</f>
        <v>6822.10229109821</v>
      </c>
      <c r="M188" s="451" t="n">
        <f aca="false">+[1]data1cf!L188</f>
        <v>7012.73543776058</v>
      </c>
      <c r="N188" s="451" t="n">
        <f aca="false">+[1]data1cf!M188</f>
        <v>7179.56796498607</v>
      </c>
      <c r="O188" s="451" t="n">
        <f aca="false">+[1]data1cf!N188</f>
        <v>7402.52405563336</v>
      </c>
      <c r="P188" s="451" t="n">
        <f aca="false">+[1]data1cf!O188</f>
        <v>8663.05574747115</v>
      </c>
      <c r="Q188" s="451" t="n">
        <f aca="false">+[1]data1cf!P188</f>
        <v>9912.70878133916</v>
      </c>
      <c r="R188" s="451" t="n">
        <f aca="false">+[1]data1cf!Q188</f>
        <v>8039.27173590154</v>
      </c>
      <c r="S188" s="451" t="n">
        <f aca="false">+[1]data1cf!R188</f>
        <v>6168.91639274979</v>
      </c>
      <c r="T188" s="451" t="n">
        <f aca="false">+[1]data1cf!S188</f>
        <v>6208.65503110976</v>
      </c>
      <c r="U188" s="451" t="n">
        <f aca="false">+[1]data1cf!T188</f>
        <v>6244.78121851133</v>
      </c>
      <c r="V188" s="451" t="n">
        <f aca="false">+[1]data1cf!U188</f>
        <v>4965.53387469653</v>
      </c>
      <c r="W188" s="451" t="n">
        <f aca="false">+[1]data1cf!V188</f>
        <v>0</v>
      </c>
      <c r="X188" s="451" t="n">
        <f aca="false">+[1]data1cf!W188</f>
        <v>0</v>
      </c>
      <c r="Y188" s="451" t="n">
        <f aca="false">+[1]data1cf!X188</f>
        <v>0</v>
      </c>
      <c r="Z188" s="451" t="n">
        <f aca="false">+[1]data1cf!Y188</f>
        <v>0</v>
      </c>
      <c r="AA188" s="451" t="n">
        <f aca="false">+[1]data1cf!Z188</f>
        <v>0</v>
      </c>
      <c r="AB188" s="451"/>
      <c r="AC188" s="452" t="n">
        <f aca="false">XNPV(0.1,B188:AA188,$B$1:$AA$1)</f>
        <v>-15576.3475691888</v>
      </c>
      <c r="AD188" s="452" t="n">
        <f aca="false">SUMPRODUCT(B188:AA188,$B$1010:$AA$1010)</f>
        <v>3590.12587193041</v>
      </c>
      <c r="AE188" s="453" t="n">
        <f aca="false">SUMPRODUCT(B188:AA188,$B$1012:$AA$1012)</f>
        <v>-5683.17269492386</v>
      </c>
      <c r="AF188" s="454" t="n">
        <f aca="false">XIRR(B188:AA188,$B$1:$AA$1)</f>
        <v>0.0676330097892014</v>
      </c>
      <c r="AG188" s="455" t="n">
        <f aca="false">1-EXP(-(1/0.25)*(AD188/ABS($AD$1010)))</f>
        <v>0.451043649961858</v>
      </c>
    </row>
    <row r="189" customFormat="false" ht="12.75" hidden="false" customHeight="false" outlineLevel="0" collapsed="false">
      <c r="A189" s="446"/>
      <c r="B189" s="451" t="n">
        <f aca="false">+[1]data1cf!A189</f>
        <v>-51328.4677193025</v>
      </c>
      <c r="C189" s="451" t="n">
        <f aca="false">+[1]data1cf!B189</f>
        <v>3078.73817660948</v>
      </c>
      <c r="D189" s="451" t="n">
        <f aca="false">+[1]data1cf!C189</f>
        <v>8107.51274887476</v>
      </c>
      <c r="E189" s="451" t="n">
        <f aca="false">+[1]data1cf!D189</f>
        <v>8076.71271694587</v>
      </c>
      <c r="F189" s="451" t="n">
        <f aca="false">+[1]data1cf!E189</f>
        <v>8057.20428372695</v>
      </c>
      <c r="G189" s="451" t="n">
        <f aca="false">+[1]data1cf!F189</f>
        <v>8081.42468366401</v>
      </c>
      <c r="H189" s="451" t="n">
        <f aca="false">+[1]data1cf!G189</f>
        <v>7941.82669547553</v>
      </c>
      <c r="I189" s="451" t="n">
        <f aca="false">+[1]data1cf!H189</f>
        <v>7920.39466209683</v>
      </c>
      <c r="J189" s="451" t="n">
        <f aca="false">+[1]data1cf!I189</f>
        <v>8058.52809944403</v>
      </c>
      <c r="K189" s="451" t="n">
        <f aca="false">+[1]data1cf!J189</f>
        <v>8243.82246265885</v>
      </c>
      <c r="L189" s="451" t="n">
        <f aca="false">+[1]data1cf!K189</f>
        <v>8334.25177408885</v>
      </c>
      <c r="M189" s="451" t="n">
        <f aca="false">+[1]data1cf!L189</f>
        <v>8476.69825552315</v>
      </c>
      <c r="N189" s="451" t="n">
        <f aca="false">+[1]data1cf!M189</f>
        <v>8600.71395175921</v>
      </c>
      <c r="O189" s="451" t="n">
        <f aca="false">+[1]data1cf!N189</f>
        <v>8776.60584250375</v>
      </c>
      <c r="P189" s="451" t="n">
        <f aca="false">+[1]data1cf!O189</f>
        <v>9732.70834891305</v>
      </c>
      <c r="Q189" s="451" t="n">
        <f aca="false">+[1]data1cf!P189</f>
        <v>10689.1463241992</v>
      </c>
      <c r="R189" s="451" t="n">
        <f aca="false">+[1]data1cf!Q189</f>
        <v>9243.40659462455</v>
      </c>
      <c r="S189" s="451" t="n">
        <f aca="false">+[1]data1cf!R189</f>
        <v>7799.89191798191</v>
      </c>
      <c r="T189" s="451" t="n">
        <f aca="false">+[1]data1cf!S189</f>
        <v>7825.32272836833</v>
      </c>
      <c r="U189" s="451" t="n">
        <f aca="false">+[1]data1cf!T189</f>
        <v>7847.8211325099</v>
      </c>
      <c r="V189" s="451" t="n">
        <f aca="false">+[1]data1cf!U189</f>
        <v>6858.47841804358</v>
      </c>
      <c r="W189" s="451" t="n">
        <f aca="false">+[1]data1cf!V189</f>
        <v>0</v>
      </c>
      <c r="X189" s="451" t="n">
        <f aca="false">+[1]data1cf!W189</f>
        <v>0</v>
      </c>
      <c r="Y189" s="451" t="n">
        <f aca="false">+[1]data1cf!X189</f>
        <v>0</v>
      </c>
      <c r="Z189" s="451" t="n">
        <f aca="false">+[1]data1cf!Y189</f>
        <v>0</v>
      </c>
      <c r="AA189" s="451" t="n">
        <f aca="false">+[1]data1cf!Z189</f>
        <v>0</v>
      </c>
      <c r="AB189" s="451"/>
      <c r="AC189" s="452" t="n">
        <f aca="false">XNPV(0.1,B189:AA189,$B$1:$AA$1)</f>
        <v>14379.4747954529</v>
      </c>
      <c r="AD189" s="452" t="n">
        <f aca="false">SUMPRODUCT(B189:AA189,$B$1010:$AA$1010)</f>
        <v>37836.8903464478</v>
      </c>
      <c r="AE189" s="453" t="n">
        <f aca="false">SUMPRODUCT(B189:AA189,$B$1012:$AA$1012)</f>
        <v>26529.9046277949</v>
      </c>
      <c r="AF189" s="454" t="n">
        <f aca="false">XIRR(B189:AA189,$B$1:$AA$1)</f>
        <v>0.135947667651684</v>
      </c>
      <c r="AG189" s="455" t="n">
        <f aca="false">1-EXP(-(1/0.25)*(AD189/ABS($AD$1010)))</f>
        <v>0.998201340996528</v>
      </c>
    </row>
    <row r="190" customFormat="false" ht="12.75" hidden="false" customHeight="false" outlineLevel="0" collapsed="false">
      <c r="A190" s="446"/>
      <c r="B190" s="451" t="n">
        <f aca="false">+[1]data1cf!A190</f>
        <v>-60519.9527796156</v>
      </c>
      <c r="C190" s="451" t="n">
        <f aca="false">+[1]data1cf!B190</f>
        <v>1203.505181832</v>
      </c>
      <c r="D190" s="451" t="n">
        <f aca="false">+[1]data1cf!C190</f>
        <v>7142.12870835184</v>
      </c>
      <c r="E190" s="451" t="n">
        <f aca="false">+[1]data1cf!D190</f>
        <v>7108.3686702476</v>
      </c>
      <c r="F190" s="451" t="n">
        <f aca="false">+[1]data1cf!E190</f>
        <v>7087.99890102979</v>
      </c>
      <c r="G190" s="451" t="n">
        <f aca="false">+[1]data1cf!F190</f>
        <v>7112.41166294937</v>
      </c>
      <c r="H190" s="451" t="n">
        <f aca="false">+[1]data1cf!G190</f>
        <v>6957.46383867918</v>
      </c>
      <c r="I190" s="451" t="n">
        <f aca="false">+[1]data1cf!H190</f>
        <v>6935.0700710989</v>
      </c>
      <c r="J190" s="451" t="n">
        <f aca="false">+[1]data1cf!I190</f>
        <v>7100.90174680623</v>
      </c>
      <c r="K190" s="451" t="n">
        <f aca="false">+[1]data1cf!J190</f>
        <v>7315.57254810754</v>
      </c>
      <c r="L190" s="451" t="n">
        <f aca="false">+[1]data1cf!K190</f>
        <v>7432.19391070149</v>
      </c>
      <c r="M190" s="451" t="n">
        <f aca="false">+[1]data1cf!L190</f>
        <v>7603.38567212851</v>
      </c>
      <c r="N190" s="451" t="n">
        <f aca="false">+[1]data1cf!M190</f>
        <v>7752.94332669197</v>
      </c>
      <c r="O190" s="451" t="n">
        <f aca="false">+[1]data1cf!N190</f>
        <v>7956.91090180756</v>
      </c>
      <c r="P190" s="451" t="n">
        <f aca="false">+[1]data1cf!O190</f>
        <v>9094.61763693191</v>
      </c>
      <c r="Q190" s="451" t="n">
        <f aca="false">+[1]data1cf!P190</f>
        <v>10225.9701641407</v>
      </c>
      <c r="R190" s="451" t="n">
        <f aca="false">+[1]data1cf!Q190</f>
        <v>8525.09181813719</v>
      </c>
      <c r="S190" s="451" t="n">
        <f aca="false">+[1]data1cf!R190</f>
        <v>6826.94955079065</v>
      </c>
      <c r="T190" s="451" t="n">
        <f aca="false">+[1]data1cf!S190</f>
        <v>6860.91555487102</v>
      </c>
      <c r="U190" s="451" t="n">
        <f aca="false">+[1]data1cf!T190</f>
        <v>6891.54347873832</v>
      </c>
      <c r="V190" s="451" t="n">
        <f aca="false">+[1]data1cf!U190</f>
        <v>5729.26101626573</v>
      </c>
      <c r="W190" s="451" t="n">
        <f aca="false">+[1]data1cf!V190</f>
        <v>0</v>
      </c>
      <c r="X190" s="451" t="n">
        <f aca="false">+[1]data1cf!W190</f>
        <v>0</v>
      </c>
      <c r="Y190" s="451" t="n">
        <f aca="false">+[1]data1cf!X190</f>
        <v>0</v>
      </c>
      <c r="Z190" s="451" t="n">
        <f aca="false">+[1]data1cf!Y190</f>
        <v>0</v>
      </c>
      <c r="AA190" s="451" t="n">
        <f aca="false">+[1]data1cf!Z190</f>
        <v>0</v>
      </c>
      <c r="AB190" s="451"/>
      <c r="AC190" s="452" t="n">
        <f aca="false">XNPV(0.1,B190:AA190,$B$1:$AA$1)</f>
        <v>-3490.37565399962</v>
      </c>
      <c r="AD190" s="452" t="n">
        <f aca="false">SUMPRODUCT(B190:AA190,$B$1010:$AA$1010)</f>
        <v>17407.3206925829</v>
      </c>
      <c r="AE190" s="453" t="n">
        <f aca="false">SUMPRODUCT(B190:AA190,$B$1012:$AA$1012)</f>
        <v>7313.51099097409</v>
      </c>
      <c r="AF190" s="454" t="n">
        <f aca="false">XIRR(B190:AA190,$B$1:$AA$1)</f>
        <v>0.0922579920413638</v>
      </c>
      <c r="AG190" s="455" t="n">
        <f aca="false">1-EXP(-(1/0.25)*(AD190/ABS($AD$1010)))</f>
        <v>0.945410905462415</v>
      </c>
    </row>
    <row r="191" customFormat="false" ht="12.75" hidden="false" customHeight="false" outlineLevel="0" collapsed="false">
      <c r="A191" s="446"/>
      <c r="B191" s="451" t="n">
        <f aca="false">+[1]data1cf!A191</f>
        <v>-63179.6390246582</v>
      </c>
      <c r="C191" s="451" t="n">
        <f aca="false">+[1]data1cf!B191</f>
        <v>660.879983647774</v>
      </c>
      <c r="D191" s="451" t="n">
        <f aca="false">+[1]data1cf!C191</f>
        <v>6862.78117779348</v>
      </c>
      <c r="E191" s="451" t="n">
        <f aca="false">+[1]data1cf!D191</f>
        <v>6828.16462002371</v>
      </c>
      <c r="F191" s="451" t="n">
        <f aca="false">+[1]data1cf!E191</f>
        <v>6807.54561104826</v>
      </c>
      <c r="G191" s="451" t="n">
        <f aca="false">+[1]data1cf!F191</f>
        <v>6832.01403562906</v>
      </c>
      <c r="H191" s="451" t="n">
        <f aca="false">+[1]data1cf!G191</f>
        <v>6672.62451911628</v>
      </c>
      <c r="I191" s="451" t="n">
        <f aca="false">+[1]data1cf!H191</f>
        <v>6649.95246013798</v>
      </c>
      <c r="J191" s="451" t="n">
        <f aca="false">+[1]data1cf!I191</f>
        <v>6823.79901299465</v>
      </c>
      <c r="K191" s="451" t="n">
        <f aca="false">+[1]data1cf!J191</f>
        <v>7046.97030227959</v>
      </c>
      <c r="L191" s="451" t="n">
        <f aca="false">+[1]data1cf!K191</f>
        <v>7171.17070544785</v>
      </c>
      <c r="M191" s="451" t="n">
        <f aca="false">+[1]data1cf!L191</f>
        <v>7350.68032033434</v>
      </c>
      <c r="N191" s="451" t="n">
        <f aca="false">+[1]data1cf!M191</f>
        <v>7507.6289019122</v>
      </c>
      <c r="O191" s="451" t="n">
        <f aca="false">+[1]data1cf!N191</f>
        <v>7719.72057352056</v>
      </c>
      <c r="P191" s="451" t="n">
        <f aca="false">+[1]data1cf!O191</f>
        <v>8909.97706159404</v>
      </c>
      <c r="Q191" s="451" t="n">
        <f aca="false">+[1]data1cf!P191</f>
        <v>10091.9435891253</v>
      </c>
      <c r="R191" s="451" t="n">
        <f aca="false">+[1]data1cf!Q191</f>
        <v>8317.23727470945</v>
      </c>
      <c r="S191" s="451" t="n">
        <f aca="false">+[1]data1cf!R191</f>
        <v>6545.41491147421</v>
      </c>
      <c r="T191" s="451" t="n">
        <f aca="false">+[1]data1cf!S191</f>
        <v>6581.85069460744</v>
      </c>
      <c r="U191" s="451" t="n">
        <f aca="false">+[1]data1cf!T191</f>
        <v>6614.83101002533</v>
      </c>
      <c r="V191" s="451" t="n">
        <f aca="false">+[1]data1cf!U191</f>
        <v>5402.50598468338</v>
      </c>
      <c r="W191" s="451" t="n">
        <f aca="false">+[1]data1cf!V191</f>
        <v>0</v>
      </c>
      <c r="X191" s="451" t="n">
        <f aca="false">+[1]data1cf!W191</f>
        <v>0</v>
      </c>
      <c r="Y191" s="451" t="n">
        <f aca="false">+[1]data1cf!X191</f>
        <v>0</v>
      </c>
      <c r="Z191" s="451" t="n">
        <f aca="false">+[1]data1cf!Y191</f>
        <v>0</v>
      </c>
      <c r="AA191" s="451" t="n">
        <f aca="false">+[1]data1cf!Z191</f>
        <v>0</v>
      </c>
      <c r="AB191" s="451"/>
      <c r="AC191" s="452" t="n">
        <f aca="false">XNPV(0.1,B191:AA191,$B$1:$AA$1)</f>
        <v>-8661.26970751813</v>
      </c>
      <c r="AD191" s="452" t="n">
        <f aca="false">SUMPRODUCT(B191:AA191,$B$1010:$AA$1010)</f>
        <v>11495.7356718841</v>
      </c>
      <c r="AE191" s="453" t="n">
        <f aca="false">SUMPRODUCT(B191:AA191,$B$1012:$AA$1012)</f>
        <v>1752.97561504698</v>
      </c>
      <c r="AF191" s="454" t="n">
        <f aca="false">XIRR(B191:AA191,$B$1:$AA$1)</f>
        <v>0.0813429253352184</v>
      </c>
      <c r="AG191" s="455" t="n">
        <f aca="false">1-EXP(-(1/0.25)*(AD191/ABS($AD$1010)))</f>
        <v>0.853448926369248</v>
      </c>
    </row>
    <row r="192" customFormat="false" ht="12.75" hidden="false" customHeight="false" outlineLevel="0" collapsed="false">
      <c r="A192" s="446"/>
      <c r="B192" s="451" t="n">
        <f aca="false">+[1]data1cf!A192</f>
        <v>-62620.9489850972</v>
      </c>
      <c r="C192" s="451" t="n">
        <f aca="false">+[1]data1cf!B192</f>
        <v>774.863087483962</v>
      </c>
      <c r="D192" s="451" t="n">
        <f aca="false">+[1]data1cf!C192</f>
        <v>6921.46053637941</v>
      </c>
      <c r="E192" s="451" t="n">
        <f aca="false">+[1]data1cf!D192</f>
        <v>6887.02389795413</v>
      </c>
      <c r="F192" s="451" t="n">
        <f aca="false">+[1]data1cf!E192</f>
        <v>6866.45724393987</v>
      </c>
      <c r="G192" s="451" t="n">
        <f aca="false">+[1]data1cf!F192</f>
        <v>6890.91397609848</v>
      </c>
      <c r="H192" s="451" t="n">
        <f aca="false">+[1]data1cf!G192</f>
        <v>6732.45747535753</v>
      </c>
      <c r="I192" s="451" t="n">
        <f aca="false">+[1]data1cf!H192</f>
        <v>6709.84387388808</v>
      </c>
      <c r="J192" s="451" t="n">
        <f aca="false">+[1]data1cf!I192</f>
        <v>6882.00683265917</v>
      </c>
      <c r="K192" s="451" t="n">
        <f aca="false">+[1]data1cf!J192</f>
        <v>7103.39252111366</v>
      </c>
      <c r="L192" s="451" t="n">
        <f aca="false">+[1]data1cf!K192</f>
        <v>7226.00088142868</v>
      </c>
      <c r="M192" s="451" t="n">
        <f aca="false">+[1]data1cf!L192</f>
        <v>7403.76325944203</v>
      </c>
      <c r="N192" s="451" t="n">
        <f aca="false">+[1]data1cf!M192</f>
        <v>7559.15931304266</v>
      </c>
      <c r="O192" s="451" t="n">
        <f aca="false">+[1]data1cf!N192</f>
        <v>7769.54444810018</v>
      </c>
      <c r="P192" s="451" t="n">
        <f aca="false">+[1]data1cf!O192</f>
        <v>8948.76240724613</v>
      </c>
      <c r="Q192" s="451" t="n">
        <f aca="false">+[1]data1cf!P192</f>
        <v>10120.0970273878</v>
      </c>
      <c r="R192" s="451" t="n">
        <f aca="false">+[1]data1cf!Q192</f>
        <v>8360.89891461416</v>
      </c>
      <c r="S192" s="451" t="n">
        <f aca="false">+[1]data1cf!R192</f>
        <v>6604.55369112188</v>
      </c>
      <c r="T192" s="451" t="n">
        <f aca="false">+[1]data1cf!S192</f>
        <v>6640.4706758595</v>
      </c>
      <c r="U192" s="451" t="n">
        <f aca="false">+[1]data1cf!T192</f>
        <v>6672.95685113928</v>
      </c>
      <c r="V192" s="451" t="n">
        <f aca="false">+[1]data1cf!U192</f>
        <v>5471.14369782034</v>
      </c>
      <c r="W192" s="451" t="n">
        <f aca="false">+[1]data1cf!V192</f>
        <v>0</v>
      </c>
      <c r="X192" s="451" t="n">
        <f aca="false">+[1]data1cf!W192</f>
        <v>0</v>
      </c>
      <c r="Y192" s="451" t="n">
        <f aca="false">+[1]data1cf!X192</f>
        <v>0</v>
      </c>
      <c r="Z192" s="451" t="n">
        <f aca="false">+[1]data1cf!Y192</f>
        <v>0</v>
      </c>
      <c r="AA192" s="451" t="n">
        <f aca="false">+[1]data1cf!Z192</f>
        <v>0</v>
      </c>
      <c r="AB192" s="451"/>
      <c r="AC192" s="452" t="n">
        <f aca="false">XNPV(0.1,B192:AA192,$B$1:$AA$1)</f>
        <v>-7575.07880484661</v>
      </c>
      <c r="AD192" s="452" t="n">
        <f aca="false">SUMPRODUCT(B192:AA192,$B$1010:$AA$1010)</f>
        <v>12737.5151017843</v>
      </c>
      <c r="AE192" s="453" t="n">
        <f aca="false">SUMPRODUCT(B192:AA192,$B$1012:$AA$1012)</f>
        <v>2921.01403873223</v>
      </c>
      <c r="AF192" s="454" t="n">
        <f aca="false">XIRR(B192:AA192,$B$1:$AA$1)</f>
        <v>0.0835848570342635</v>
      </c>
      <c r="AG192" s="455" t="n">
        <f aca="false">1-EXP(-(1/0.25)*(AD192/ABS($AD$1010)))</f>
        <v>0.880903662347919</v>
      </c>
    </row>
    <row r="193" customFormat="false" ht="12.75" hidden="false" customHeight="false" outlineLevel="0" collapsed="false">
      <c r="A193" s="446"/>
      <c r="B193" s="451" t="n">
        <f aca="false">+[1]data1cf!A193</f>
        <v>-49502.4780245638</v>
      </c>
      <c r="C193" s="451" t="n">
        <f aca="false">+[1]data1cf!B193</f>
        <v>3451.27385514554</v>
      </c>
      <c r="D193" s="451" t="n">
        <f aca="false">+[1]data1cf!C193</f>
        <v>8299.29691627456</v>
      </c>
      <c r="E193" s="451" t="n">
        <f aca="false">+[1]data1cf!D193</f>
        <v>8269.08492215864</v>
      </c>
      <c r="F193" s="451" t="n">
        <f aca="false">+[1]data1cf!E193</f>
        <v>8249.74760281819</v>
      </c>
      <c r="G193" s="451" t="n">
        <f aca="false">+[1]data1cf!F193</f>
        <v>8273.92978792974</v>
      </c>
      <c r="H193" s="451" t="n">
        <f aca="false">+[1]data1cf!G193</f>
        <v>8137.38121366265</v>
      </c>
      <c r="I193" s="451" t="n">
        <f aca="false">+[1]data1cf!H193</f>
        <v>8116.14023937068</v>
      </c>
      <c r="J193" s="451" t="n">
        <f aca="false">+[1]data1cf!I193</f>
        <v>8248.7711167424</v>
      </c>
      <c r="K193" s="451" t="n">
        <f aca="false">+[1]data1cf!J193</f>
        <v>8428.22952713109</v>
      </c>
      <c r="L193" s="451" t="n">
        <f aca="false">+[1]data1cf!K193</f>
        <v>8513.4554992535</v>
      </c>
      <c r="M193" s="451" t="n">
        <f aca="false">+[1]data1cf!L193</f>
        <v>8650.19141436531</v>
      </c>
      <c r="N193" s="451" t="n">
        <f aca="false">+[1]data1cf!M193</f>
        <v>8769.13291939252</v>
      </c>
      <c r="O193" s="451" t="n">
        <f aca="false">+[1]data1cf!N193</f>
        <v>8939.44726635629</v>
      </c>
      <c r="P193" s="451" t="n">
        <f aca="false">+[1]data1cf!O193</f>
        <v>9859.47209348105</v>
      </c>
      <c r="Q193" s="451" t="n">
        <f aca="false">+[1]data1cf!P193</f>
        <v>10781.161367423</v>
      </c>
      <c r="R193" s="451" t="n">
        <f aca="false">+[1]data1cf!Q193</f>
        <v>9386.10773277989</v>
      </c>
      <c r="S193" s="451" t="n">
        <f aca="false">+[1]data1cf!R193</f>
        <v>7993.17763018274</v>
      </c>
      <c r="T193" s="451" t="n">
        <f aca="false">+[1]data1cf!S193</f>
        <v>8016.91283037935</v>
      </c>
      <c r="U193" s="451" t="n">
        <f aca="false">+[1]data1cf!T193</f>
        <v>8037.79621593089</v>
      </c>
      <c r="V193" s="451" t="n">
        <f aca="false">+[1]data1cf!U193</f>
        <v>7082.80988627045</v>
      </c>
      <c r="W193" s="451" t="n">
        <f aca="false">+[1]data1cf!V193</f>
        <v>0</v>
      </c>
      <c r="X193" s="451" t="n">
        <f aca="false">+[1]data1cf!W193</f>
        <v>0</v>
      </c>
      <c r="Y193" s="451" t="n">
        <f aca="false">+[1]data1cf!X193</f>
        <v>0</v>
      </c>
      <c r="Z193" s="451" t="n">
        <f aca="false">+[1]data1cf!Y193</f>
        <v>0</v>
      </c>
      <c r="AA193" s="451" t="n">
        <f aca="false">+[1]data1cf!Z193</f>
        <v>0</v>
      </c>
      <c r="AB193" s="451"/>
      <c r="AC193" s="452" t="n">
        <f aca="false">XNPV(0.1,B193:AA193,$B$1:$AA$1)</f>
        <v>17929.5173134038</v>
      </c>
      <c r="AD193" s="452" t="n">
        <f aca="false">SUMPRODUCT(B193:AA193,$B$1010:$AA$1010)</f>
        <v>41895.4492638718</v>
      </c>
      <c r="AE193" s="453" t="n">
        <f aca="false">SUMPRODUCT(B193:AA193,$B$1012:$AA$1012)</f>
        <v>30347.4527737832</v>
      </c>
      <c r="AF193" s="454" t="n">
        <f aca="false">XIRR(B193:AA193,$B$1:$AA$1)</f>
        <v>0.146083001591282</v>
      </c>
      <c r="AG193" s="455" t="n">
        <f aca="false">1-EXP(-(1/0.25)*(AD193/ABS($AD$1010)))</f>
        <v>0.999086934317391</v>
      </c>
    </row>
    <row r="194" customFormat="false" ht="12.75" hidden="false" customHeight="false" outlineLevel="0" collapsed="false">
      <c r="A194" s="446"/>
      <c r="B194" s="451" t="n">
        <f aca="false">+[1]data1cf!A194</f>
        <v>-57490.9095849933</v>
      </c>
      <c r="C194" s="451" t="n">
        <f aca="false">+[1]data1cf!B194</f>
        <v>1821.48603083404</v>
      </c>
      <c r="D194" s="451" t="n">
        <f aca="false">+[1]data1cf!C194</f>
        <v>7460.2698943468</v>
      </c>
      <c r="E194" s="451" t="n">
        <f aca="false">+[1]data1cf!D194</f>
        <v>7427.48532282958</v>
      </c>
      <c r="F194" s="451" t="n">
        <f aca="false">+[1]data1cf!E194</f>
        <v>7407.39940588684</v>
      </c>
      <c r="G194" s="451" t="n">
        <f aca="false">+[1]data1cf!F194</f>
        <v>7431.74877513918</v>
      </c>
      <c r="H194" s="451" t="n">
        <f aca="false">+[1]data1cf!G194</f>
        <v>7281.85947146893</v>
      </c>
      <c r="I194" s="451" t="n">
        <f aca="false">+[1]data1cf!H194</f>
        <v>7259.7826422745</v>
      </c>
      <c r="J194" s="451" t="n">
        <f aca="false">+[1]data1cf!I194</f>
        <v>7416.48639579545</v>
      </c>
      <c r="K194" s="451" t="n">
        <f aca="false">+[1]data1cf!J194</f>
        <v>7621.47622614545</v>
      </c>
      <c r="L194" s="451" t="n">
        <f aca="false">+[1]data1cf!K194</f>
        <v>7729.46602878901</v>
      </c>
      <c r="M194" s="451" t="n">
        <f aca="false">+[1]data1cf!L194</f>
        <v>7891.18481667931</v>
      </c>
      <c r="N194" s="451" t="n">
        <f aca="false">+[1]data1cf!M194</f>
        <v>8032.32514862936</v>
      </c>
      <c r="O194" s="451" t="n">
        <f aca="false">+[1]data1cf!N194</f>
        <v>8227.04041466535</v>
      </c>
      <c r="P194" s="451" t="n">
        <f aca="false">+[1]data1cf!O194</f>
        <v>9304.89968776433</v>
      </c>
      <c r="Q194" s="451" t="n">
        <f aca="false">+[1]data1cf!P194</f>
        <v>10378.609328142</v>
      </c>
      <c r="R194" s="451" t="n">
        <f aca="false">+[1]data1cf!Q194</f>
        <v>8761.81161597599</v>
      </c>
      <c r="S194" s="451" t="n">
        <f aca="false">+[1]data1cf!R194</f>
        <v>7147.5815745346</v>
      </c>
      <c r="T194" s="451" t="n">
        <f aca="false">+[1]data1cf!S194</f>
        <v>7178.73481547562</v>
      </c>
      <c r="U194" s="451" t="n">
        <f aca="false">+[1]data1cf!T194</f>
        <v>7206.68366558724</v>
      </c>
      <c r="V194" s="451" t="n">
        <f aca="false">+[1]data1cf!U194</f>
        <v>6101.39329561556</v>
      </c>
      <c r="W194" s="451" t="n">
        <f aca="false">+[1]data1cf!V194</f>
        <v>0</v>
      </c>
      <c r="X194" s="451" t="n">
        <f aca="false">+[1]data1cf!W194</f>
        <v>0</v>
      </c>
      <c r="Y194" s="451" t="n">
        <f aca="false">+[1]data1cf!X194</f>
        <v>0</v>
      </c>
      <c r="Z194" s="451" t="n">
        <f aca="false">+[1]data1cf!Y194</f>
        <v>0</v>
      </c>
      <c r="AA194" s="451" t="n">
        <f aca="false">+[1]data1cf!Z194</f>
        <v>0</v>
      </c>
      <c r="AB194" s="451"/>
      <c r="AC194" s="452" t="n">
        <f aca="false">XNPV(0.1,B194:AA194,$B$1:$AA$1)</f>
        <v>2398.61274533399</v>
      </c>
      <c r="AD194" s="452" t="n">
        <f aca="false">SUMPRODUCT(B194:AA194,$B$1010:$AA$1010)</f>
        <v>24139.8615739575</v>
      </c>
      <c r="AE194" s="453" t="n">
        <f aca="false">SUMPRODUCT(B194:AA194,$B$1012:$AA$1012)</f>
        <v>13646.2511291398</v>
      </c>
      <c r="AF194" s="454" t="n">
        <f aca="false">XIRR(B194:AA194,$B$1:$AA$1)</f>
        <v>0.105515776015764</v>
      </c>
      <c r="AG194" s="455" t="n">
        <f aca="false">1-EXP(-(1/0.25)*(AD194/ABS($AD$1010)))</f>
        <v>0.982271876850767</v>
      </c>
    </row>
    <row r="195" customFormat="false" ht="12.75" hidden="false" customHeight="false" outlineLevel="0" collapsed="false">
      <c r="A195" s="446"/>
      <c r="B195" s="451" t="n">
        <f aca="false">+[1]data1cf!A195</f>
        <v>-52117.3403150729</v>
      </c>
      <c r="C195" s="451" t="n">
        <f aca="false">+[1]data1cf!B195</f>
        <v>2917.79357292932</v>
      </c>
      <c r="D195" s="451" t="n">
        <f aca="false">+[1]data1cf!C195</f>
        <v>8024.65725719247</v>
      </c>
      <c r="E195" s="451" t="n">
        <f aca="false">+[1]data1cf!D195</f>
        <v>7993.60317842135</v>
      </c>
      <c r="F195" s="451" t="n">
        <f aca="false">+[1]data1cf!E195</f>
        <v>7974.0208197855</v>
      </c>
      <c r="G195" s="451" t="n">
        <f aca="false">+[1]data1cf!F195</f>
        <v>7998.25772946994</v>
      </c>
      <c r="H195" s="451" t="n">
        <f aca="false">+[1]data1cf!G195</f>
        <v>7857.34231923759</v>
      </c>
      <c r="I195" s="451" t="n">
        <f aca="false">+[1]data1cf!H195</f>
        <v>7835.82774361997</v>
      </c>
      <c r="J195" s="451" t="n">
        <f aca="false">+[1]data1cf!I195</f>
        <v>7976.33842262616</v>
      </c>
      <c r="K195" s="451" t="n">
        <f aca="false">+[1]data1cf!J195</f>
        <v>8164.15406143634</v>
      </c>
      <c r="L195" s="451" t="n">
        <f aca="false">+[1]data1cf!K195</f>
        <v>8256.83134381496</v>
      </c>
      <c r="M195" s="451" t="n">
        <f aca="false">+[1]data1cf!L195</f>
        <v>8401.74493078174</v>
      </c>
      <c r="N195" s="451" t="n">
        <f aca="false">+[1]data1cf!M195</f>
        <v>8527.95280280165</v>
      </c>
      <c r="O195" s="451" t="n">
        <f aca="false">+[1]data1cf!N195</f>
        <v>8706.25433005894</v>
      </c>
      <c r="P195" s="451" t="n">
        <f aca="false">+[1]data1cf!O195</f>
        <v>9677.94328396496</v>
      </c>
      <c r="Q195" s="451" t="n">
        <f aca="false">+[1]data1cf!P195</f>
        <v>10649.3935554913</v>
      </c>
      <c r="R195" s="451" t="n">
        <f aca="false">+[1]data1cf!Q195</f>
        <v>9181.75618246705</v>
      </c>
      <c r="S195" s="451" t="n">
        <f aca="false">+[1]data1cf!R195</f>
        <v>7716.38772190209</v>
      </c>
      <c r="T195" s="451" t="n">
        <f aca="false">+[1]data1cf!S195</f>
        <v>7742.55107772165</v>
      </c>
      <c r="U195" s="451" t="n">
        <f aca="false">+[1]data1cf!T195</f>
        <v>7765.74720973705</v>
      </c>
      <c r="V195" s="451" t="n">
        <f aca="false">+[1]data1cf!U195</f>
        <v>6761.5616894535</v>
      </c>
      <c r="W195" s="451" t="n">
        <f aca="false">+[1]data1cf!V195</f>
        <v>0</v>
      </c>
      <c r="X195" s="451" t="n">
        <f aca="false">+[1]data1cf!W195</f>
        <v>0</v>
      </c>
      <c r="Y195" s="451" t="n">
        <f aca="false">+[1]data1cf!X195</f>
        <v>0</v>
      </c>
      <c r="Z195" s="451" t="n">
        <f aca="false">+[1]data1cf!Y195</f>
        <v>0</v>
      </c>
      <c r="AA195" s="451" t="n">
        <f aca="false">+[1]data1cf!Z195</f>
        <v>0</v>
      </c>
      <c r="AB195" s="451"/>
      <c r="AC195" s="452" t="n">
        <f aca="false">XNPV(0.1,B195:AA195,$B$1:$AA$1)</f>
        <v>12845.7688472209</v>
      </c>
      <c r="AD195" s="452" t="n">
        <f aca="false">SUMPRODUCT(B195:AA195,$B$1010:$AA$1010)</f>
        <v>36083.4927684108</v>
      </c>
      <c r="AE195" s="453" t="n">
        <f aca="false">SUMPRODUCT(B195:AA195,$B$1012:$AA$1012)</f>
        <v>24880.629648817</v>
      </c>
      <c r="AF195" s="454" t="n">
        <f aca="false">XIRR(B195:AA195,$B$1:$AA$1)</f>
        <v>0.131745314300083</v>
      </c>
      <c r="AG195" s="455" t="n">
        <f aca="false">1-EXP(-(1/0.25)*(AD195/ABS($AD$1010)))</f>
        <v>0.99758922252803</v>
      </c>
    </row>
    <row r="196" customFormat="false" ht="12.75" hidden="false" customHeight="false" outlineLevel="0" collapsed="false">
      <c r="A196" s="446"/>
      <c r="B196" s="451" t="n">
        <f aca="false">+[1]data1cf!A196</f>
        <v>-51366.0746891065</v>
      </c>
      <c r="C196" s="451" t="n">
        <f aca="false">+[1]data1cf!B196</f>
        <v>3071.06565904053</v>
      </c>
      <c r="D196" s="451" t="n">
        <f aca="false">+[1]data1cf!C196</f>
        <v>8103.56287916131</v>
      </c>
      <c r="E196" s="451" t="n">
        <f aca="false">+[1]data1cf!D196</f>
        <v>8072.75073636437</v>
      </c>
      <c r="F196" s="451" t="n">
        <f aca="false">+[1]data1cf!E196</f>
        <v>8053.23877898839</v>
      </c>
      <c r="G196" s="451" t="n">
        <f aca="false">+[1]data1cf!F196</f>
        <v>8077.4599659747</v>
      </c>
      <c r="H196" s="451" t="n">
        <f aca="false">+[1]data1cf!G196</f>
        <v>7937.79917391738</v>
      </c>
      <c r="I196" s="451" t="n">
        <f aca="false">+[1]data1cf!H196</f>
        <v>7916.36320560231</v>
      </c>
      <c r="J196" s="451" t="n">
        <f aca="false">+[1]data1cf!I196</f>
        <v>8054.6099703179</v>
      </c>
      <c r="K196" s="451" t="n">
        <f aca="false">+[1]data1cf!J196</f>
        <v>8240.02452725689</v>
      </c>
      <c r="L196" s="451" t="n">
        <f aca="false">+[1]data1cf!K196</f>
        <v>8330.56100348897</v>
      </c>
      <c r="M196" s="451" t="n">
        <f aca="false">+[1]data1cf!L196</f>
        <v>8473.1250962635</v>
      </c>
      <c r="N196" s="451" t="n">
        <f aca="false">+[1]data1cf!M196</f>
        <v>8597.24529744617</v>
      </c>
      <c r="O196" s="451" t="n">
        <f aca="false">+[1]data1cf!N196</f>
        <v>8773.25205987983</v>
      </c>
      <c r="P196" s="451" t="n">
        <f aca="false">+[1]data1cf!O196</f>
        <v>9730.09760016241</v>
      </c>
      <c r="Q196" s="451" t="n">
        <f aca="false">+[1]data1cf!P196</f>
        <v>10687.2512385029</v>
      </c>
      <c r="R196" s="451" t="n">
        <f aca="false">+[1]data1cf!Q196</f>
        <v>9240.46760903823</v>
      </c>
      <c r="S196" s="451" t="n">
        <f aca="false">+[1]data1cf!R196</f>
        <v>7795.91112336777</v>
      </c>
      <c r="T196" s="451" t="n">
        <f aca="false">+[1]data1cf!S196</f>
        <v>7821.37685550725</v>
      </c>
      <c r="U196" s="451" t="n">
        <f aca="false">+[1]data1cf!T196</f>
        <v>7843.90852158646</v>
      </c>
      <c r="V196" s="451" t="n">
        <f aca="false">+[1]data1cf!U196</f>
        <v>6853.85822397787</v>
      </c>
      <c r="W196" s="451" t="n">
        <f aca="false">+[1]data1cf!V196</f>
        <v>0</v>
      </c>
      <c r="X196" s="451" t="n">
        <f aca="false">+[1]data1cf!W196</f>
        <v>0</v>
      </c>
      <c r="Y196" s="451" t="n">
        <f aca="false">+[1]data1cf!X196</f>
        <v>0</v>
      </c>
      <c r="Z196" s="451" t="n">
        <f aca="false">+[1]data1cf!Y196</f>
        <v>0</v>
      </c>
      <c r="AA196" s="451" t="n">
        <f aca="false">+[1]data1cf!Z196</f>
        <v>0</v>
      </c>
      <c r="AB196" s="451"/>
      <c r="AC196" s="452" t="n">
        <f aca="false">XNPV(0.1,B196:AA196,$B$1:$AA$1)</f>
        <v>14306.360285464</v>
      </c>
      <c r="AD196" s="452" t="n">
        <f aca="false">SUMPRODUCT(B196:AA196,$B$1010:$AA$1010)</f>
        <v>37753.3027429169</v>
      </c>
      <c r="AE196" s="453" t="n">
        <f aca="false">SUMPRODUCT(B196:AA196,$B$1012:$AA$1012)</f>
        <v>26451.2807350834</v>
      </c>
      <c r="AF196" s="454" t="n">
        <f aca="false">XIRR(B196:AA196,$B$1:$AA$1)</f>
        <v>0.135745015731395</v>
      </c>
      <c r="AG196" s="455" t="n">
        <f aca="false">1-EXP(-(1/0.25)*(AD196/ABS($AD$1010)))</f>
        <v>0.998176049352672</v>
      </c>
    </row>
    <row r="197" customFormat="false" ht="12.75" hidden="false" customHeight="false" outlineLevel="0" collapsed="false">
      <c r="A197" s="446"/>
      <c r="B197" s="451" t="n">
        <f aca="false">+[1]data1cf!A197</f>
        <v>-67568.8425984381</v>
      </c>
      <c r="C197" s="451" t="n">
        <f aca="false">+[1]data1cf!B197</f>
        <v>-234.598745669449</v>
      </c>
      <c r="D197" s="451" t="n">
        <f aca="false">+[1]data1cf!C197</f>
        <v>6401.78199725534</v>
      </c>
      <c r="E197" s="451" t="n">
        <f aca="false">+[1]data1cf!D197</f>
        <v>6365.75194976129</v>
      </c>
      <c r="F197" s="451" t="n">
        <f aca="false">+[1]data1cf!E197</f>
        <v>6344.72162759545</v>
      </c>
      <c r="G197" s="451" t="n">
        <f aca="false">+[1]data1cf!F197</f>
        <v>6369.28191066217</v>
      </c>
      <c r="H197" s="451" t="n">
        <f aca="false">+[1]data1cf!G197</f>
        <v>6202.56239742475</v>
      </c>
      <c r="I197" s="451" t="n">
        <f aca="false">+[1]data1cf!H197</f>
        <v>6179.43108217102</v>
      </c>
      <c r="J197" s="451" t="n">
        <f aca="false">+[1]data1cf!I197</f>
        <v>6366.50435584589</v>
      </c>
      <c r="K197" s="451" t="n">
        <f aca="false">+[1]data1cf!J197</f>
        <v>6603.7037555165</v>
      </c>
      <c r="L197" s="451" t="n">
        <f aca="false">+[1]data1cf!K197</f>
        <v>6740.41163096146</v>
      </c>
      <c r="M197" s="451" t="n">
        <f aca="false">+[1]data1cf!L197</f>
        <v>6933.64795974079</v>
      </c>
      <c r="N197" s="451" t="n">
        <f aca="false">+[1]data1cf!M197</f>
        <v>7102.79357520776</v>
      </c>
      <c r="O197" s="451" t="n">
        <f aca="false">+[1]data1cf!N197</f>
        <v>7328.29220916979</v>
      </c>
      <c r="P197" s="451" t="n">
        <f aca="false">+[1]data1cf!O197</f>
        <v>8605.27004036238</v>
      </c>
      <c r="Q197" s="451" t="n">
        <f aca="false">+[1]data1cf!P197</f>
        <v>9870.76339422985</v>
      </c>
      <c r="R197" s="451" t="n">
        <f aca="false">+[1]data1cf!Q197</f>
        <v>7974.22091082822</v>
      </c>
      <c r="S197" s="451" t="n">
        <f aca="false">+[1]data1cf!R197</f>
        <v>6080.80640837207</v>
      </c>
      <c r="T197" s="451" t="n">
        <f aca="false">+[1]data1cf!S197</f>
        <v>6121.3179967118</v>
      </c>
      <c r="U197" s="451" t="n">
        <f aca="false">+[1]data1cf!T197</f>
        <v>6158.18039612365</v>
      </c>
      <c r="V197" s="451" t="n">
        <f aca="false">+[1]data1cf!U197</f>
        <v>4863.27157120893</v>
      </c>
      <c r="W197" s="451" t="n">
        <f aca="false">+[1]data1cf!V197</f>
        <v>0</v>
      </c>
      <c r="X197" s="451" t="n">
        <f aca="false">+[1]data1cf!W197</f>
        <v>0</v>
      </c>
      <c r="Y197" s="451" t="n">
        <f aca="false">+[1]data1cf!X197</f>
        <v>0</v>
      </c>
      <c r="Z197" s="451" t="n">
        <f aca="false">+[1]data1cf!Y197</f>
        <v>0</v>
      </c>
      <c r="AA197" s="451" t="n">
        <f aca="false">+[1]data1cf!Z197</f>
        <v>0</v>
      </c>
      <c r="AB197" s="451"/>
      <c r="AC197" s="452" t="n">
        <f aca="false">XNPV(0.1,B197:AA197,$B$1:$AA$1)</f>
        <v>-17194.6471694815</v>
      </c>
      <c r="AD197" s="452" t="n">
        <f aca="false">SUMPRODUCT(B197:AA197,$B$1010:$AA$1010)</f>
        <v>1740.01724911228</v>
      </c>
      <c r="AE197" s="453" t="n">
        <f aca="false">SUMPRODUCT(B197:AA197,$B$1012:$AA$1012)</f>
        <v>-7423.41569413085</v>
      </c>
      <c r="AF197" s="454" t="n">
        <f aca="false">XIRR(B197:AA197,$B$1:$AA$1)</f>
        <v>0.064552292223344</v>
      </c>
      <c r="AG197" s="455" t="n">
        <f aca="false">1-EXP(-(1/0.25)*(AD197/ABS($AD$1010)))</f>
        <v>0.252239622396122</v>
      </c>
    </row>
    <row r="198" customFormat="false" ht="12.75" hidden="false" customHeight="false" outlineLevel="0" collapsed="false">
      <c r="A198" s="446"/>
      <c r="B198" s="451" t="n">
        <f aca="false">+[1]data1cf!A198</f>
        <v>-51666.3770785651</v>
      </c>
      <c r="C198" s="451" t="n">
        <f aca="false">+[1]data1cf!B198</f>
        <v>3009.79841599677</v>
      </c>
      <c r="D198" s="451" t="n">
        <f aca="false">+[1]data1cf!C198</f>
        <v>8072.02204193948</v>
      </c>
      <c r="E198" s="451" t="n">
        <f aca="false">+[1]data1cf!D198</f>
        <v>8041.11319040381</v>
      </c>
      <c r="F198" s="451" t="n">
        <f aca="false">+[1]data1cf!E198</f>
        <v>8021.57309162774</v>
      </c>
      <c r="G198" s="451" t="n">
        <f aca="false">+[1]data1cf!F198</f>
        <v>8045.80056342682</v>
      </c>
      <c r="H198" s="451" t="n">
        <f aca="false">+[1]data1cf!G198</f>
        <v>7905.6382645485</v>
      </c>
      <c r="I198" s="451" t="n">
        <f aca="false">+[1]data1cf!H198</f>
        <v>7884.17087464301</v>
      </c>
      <c r="J198" s="451" t="n">
        <f aca="false">+[1]data1cf!I198</f>
        <v>8023.32259074664</v>
      </c>
      <c r="K198" s="451" t="n">
        <f aca="false">+[1]data1cf!J198</f>
        <v>8209.69692888455</v>
      </c>
      <c r="L198" s="451" t="n">
        <f aca="false">+[1]data1cf!K198</f>
        <v>8301.08914665326</v>
      </c>
      <c r="M198" s="451" t="n">
        <f aca="false">+[1]data1cf!L198</f>
        <v>8444.5923995538</v>
      </c>
      <c r="N198" s="451" t="n">
        <f aca="false">+[1]data1cf!M198</f>
        <v>8569.54710256799</v>
      </c>
      <c r="O198" s="451" t="n">
        <f aca="false">+[1]data1cf!N198</f>
        <v>8746.47114823139</v>
      </c>
      <c r="P198" s="451" t="n">
        <f aca="false">+[1]data1cf!O198</f>
        <v>9709.25002610427</v>
      </c>
      <c r="Q198" s="451" t="n">
        <f aca="false">+[1]data1cf!P198</f>
        <v>10672.1184382326</v>
      </c>
      <c r="R198" s="451" t="n">
        <f aca="false">+[1]data1cf!Q198</f>
        <v>9216.99897014614</v>
      </c>
      <c r="S198" s="451" t="n">
        <f aca="false">+[1]data1cf!R198</f>
        <v>7764.12334198579</v>
      </c>
      <c r="T198" s="451" t="n">
        <f aca="false">+[1]data1cf!S198</f>
        <v>7789.86793429247</v>
      </c>
      <c r="U198" s="451" t="n">
        <f aca="false">+[1]data1cf!T198</f>
        <v>7812.6652064389</v>
      </c>
      <c r="V198" s="451" t="n">
        <f aca="false">+[1]data1cf!U198</f>
        <v>6816.96465544706</v>
      </c>
      <c r="W198" s="451" t="n">
        <f aca="false">+[1]data1cf!V198</f>
        <v>0</v>
      </c>
      <c r="X198" s="451" t="n">
        <f aca="false">+[1]data1cf!W198</f>
        <v>0</v>
      </c>
      <c r="Y198" s="451" t="n">
        <f aca="false">+[1]data1cf!X198</f>
        <v>0</v>
      </c>
      <c r="Z198" s="451" t="n">
        <f aca="false">+[1]data1cf!Y198</f>
        <v>0</v>
      </c>
      <c r="AA198" s="451" t="n">
        <f aca="false">+[1]data1cf!Z198</f>
        <v>0</v>
      </c>
      <c r="AB198" s="451"/>
      <c r="AC198" s="452" t="n">
        <f aca="false">XNPV(0.1,B198:AA198,$B$1:$AA$1)</f>
        <v>13722.5200513751</v>
      </c>
      <c r="AD198" s="452" t="n">
        <f aca="false">SUMPRODUCT(B198:AA198,$B$1010:$AA$1010)</f>
        <v>37085.8318671651</v>
      </c>
      <c r="AE198" s="453" t="n">
        <f aca="false">SUMPRODUCT(B198:AA198,$B$1012:$AA$1012)</f>
        <v>25823.4465072031</v>
      </c>
      <c r="AF198" s="454" t="n">
        <f aca="false">XIRR(B198:AA198,$B$1:$AA$1)</f>
        <v>0.134135189468063</v>
      </c>
      <c r="AG198" s="455" t="n">
        <f aca="false">1-EXP(-(1/0.25)*(AD198/ABS($AD$1010)))</f>
        <v>0.997960903278775</v>
      </c>
    </row>
    <row r="199" customFormat="false" ht="12.75" hidden="false" customHeight="false" outlineLevel="0" collapsed="false">
      <c r="A199" s="446"/>
      <c r="B199" s="451" t="n">
        <f aca="false">+[1]data1cf!A199</f>
        <v>-61948.6005283145</v>
      </c>
      <c r="C199" s="451" t="n">
        <f aca="false">+[1]data1cf!B199</f>
        <v>912.03461111407</v>
      </c>
      <c r="D199" s="451" t="n">
        <f aca="false">+[1]data1cf!C199</f>
        <v>6992.07746776636</v>
      </c>
      <c r="E199" s="451" t="n">
        <f aca="false">+[1]data1cf!D199</f>
        <v>6957.85735099901</v>
      </c>
      <c r="F199" s="451" t="n">
        <f aca="false">+[1]data1cf!E199</f>
        <v>6937.35370290007</v>
      </c>
      <c r="G199" s="451" t="n">
        <f aca="false">+[1]data1cf!F199</f>
        <v>6961.79636396125</v>
      </c>
      <c r="H199" s="451" t="n">
        <f aca="false">+[1]data1cf!G199</f>
        <v>6804.46268924174</v>
      </c>
      <c r="I199" s="451" t="n">
        <f aca="false">+[1]data1cf!H199</f>
        <v>6781.9194377214</v>
      </c>
      <c r="J199" s="451" t="n">
        <f aca="false">+[1]data1cf!I199</f>
        <v>6952.05629649941</v>
      </c>
      <c r="K199" s="451" t="n">
        <f aca="false">+[1]data1cf!J199</f>
        <v>7171.29312623481</v>
      </c>
      <c r="L199" s="451" t="n">
        <f aca="false">+[1]data1cf!K199</f>
        <v>7291.98556272855</v>
      </c>
      <c r="M199" s="451" t="n">
        <f aca="false">+[1]data1cf!L199</f>
        <v>7467.64525064164</v>
      </c>
      <c r="N199" s="451" t="n">
        <f aca="false">+[1]data1cf!M199</f>
        <v>7621.17293409839</v>
      </c>
      <c r="O199" s="451" t="n">
        <f aca="false">+[1]data1cf!N199</f>
        <v>7829.5043593434</v>
      </c>
      <c r="P199" s="451" t="n">
        <f aca="false">+[1]data1cf!O199</f>
        <v>8995.4381405659</v>
      </c>
      <c r="Q199" s="451" t="n">
        <f aca="false">+[1]data1cf!P199</f>
        <v>10153.9779263275</v>
      </c>
      <c r="R199" s="451" t="n">
        <f aca="false">+[1]data1cf!Q199</f>
        <v>8413.44296253312</v>
      </c>
      <c r="S199" s="451" t="n">
        <f aca="false">+[1]data1cf!R199</f>
        <v>6675.72350697067</v>
      </c>
      <c r="T199" s="451" t="n">
        <f aca="false">+[1]data1cf!S199</f>
        <v>6711.01615034551</v>
      </c>
      <c r="U199" s="451" t="n">
        <f aca="false">+[1]data1cf!T199</f>
        <v>6742.90765893041</v>
      </c>
      <c r="V199" s="451" t="n">
        <f aca="false">+[1]data1cf!U199</f>
        <v>5553.74488494907</v>
      </c>
      <c r="W199" s="451" t="n">
        <f aca="false">+[1]data1cf!V199</f>
        <v>0</v>
      </c>
      <c r="X199" s="451" t="n">
        <f aca="false">+[1]data1cf!W199</f>
        <v>0</v>
      </c>
      <c r="Y199" s="451" t="n">
        <f aca="false">+[1]data1cf!X199</f>
        <v>0</v>
      </c>
      <c r="Z199" s="451" t="n">
        <f aca="false">+[1]data1cf!Y199</f>
        <v>0</v>
      </c>
      <c r="AA199" s="451" t="n">
        <f aca="false">+[1]data1cf!Z199</f>
        <v>0</v>
      </c>
      <c r="AB199" s="451"/>
      <c r="AC199" s="452" t="n">
        <f aca="false">XNPV(0.1,B199:AA199,$B$1:$AA$1)</f>
        <v>-6267.91611091976</v>
      </c>
      <c r="AD199" s="452" t="n">
        <f aca="false">SUMPRODUCT(B199:AA199,$B$1010:$AA$1010)</f>
        <v>14231.918839524</v>
      </c>
      <c r="AE199" s="453" t="n">
        <f aca="false">SUMPRODUCT(B199:AA199,$B$1012:$AA$1012)</f>
        <v>4326.67509588087</v>
      </c>
      <c r="AF199" s="454" t="n">
        <f aca="false">XIRR(B199:AA199,$B$1:$AA$1)</f>
        <v>0.0863177566302486</v>
      </c>
      <c r="AG199" s="455" t="n">
        <f aca="false">1-EXP(-(1/0.25)*(AD199/ABS($AD$1010)))</f>
        <v>0.907214520380034</v>
      </c>
    </row>
    <row r="200" customFormat="false" ht="12.75" hidden="false" customHeight="false" outlineLevel="0" collapsed="false">
      <c r="A200" s="446"/>
      <c r="B200" s="451" t="n">
        <f aca="false">+[1]data1cf!A200</f>
        <v>-59074.7161138544</v>
      </c>
      <c r="C200" s="451" t="n">
        <f aca="false">+[1]data1cf!B200</f>
        <v>1498.36019852562</v>
      </c>
      <c r="D200" s="451" t="n">
        <f aca="false">+[1]data1cf!C200</f>
        <v>7293.92228716409</v>
      </c>
      <c r="E200" s="451" t="n">
        <f aca="false">+[1]data1cf!D200</f>
        <v>7260.62766998233</v>
      </c>
      <c r="F200" s="451" t="n">
        <f aca="false">+[1]data1cf!E200</f>
        <v>7240.39333419653</v>
      </c>
      <c r="G200" s="451" t="n">
        <f aca="false">+[1]data1cf!F200</f>
        <v>7264.775849797</v>
      </c>
      <c r="H200" s="451" t="n">
        <f aca="false">+[1]data1cf!G200</f>
        <v>7112.24157956875</v>
      </c>
      <c r="I200" s="451" t="n">
        <f aca="false">+[1]data1cf!H200</f>
        <v>7089.9990316795</v>
      </c>
      <c r="J200" s="451" t="n">
        <f aca="false">+[1]data1cf!I200</f>
        <v>7251.47553415938</v>
      </c>
      <c r="K200" s="451" t="n">
        <f aca="false">+[1]data1cf!J200</f>
        <v>7461.52728803217</v>
      </c>
      <c r="L200" s="451" t="n">
        <f aca="false">+[1]data1cf!K200</f>
        <v>7574.03030495671</v>
      </c>
      <c r="M200" s="451" t="n">
        <f aca="false">+[1]data1cf!L200</f>
        <v>7740.70226002596</v>
      </c>
      <c r="N200" s="451" t="n">
        <f aca="false">+[1]data1cf!M200</f>
        <v>7886.24378722284</v>
      </c>
      <c r="O200" s="451" t="n">
        <f aca="false">+[1]data1cf!N200</f>
        <v>8085.79684083259</v>
      </c>
      <c r="P200" s="451" t="n">
        <f aca="false">+[1]data1cf!O200</f>
        <v>9194.94876808053</v>
      </c>
      <c r="Q200" s="451" t="n">
        <f aca="false">+[1]data1cf!P200</f>
        <v>10298.7983485778</v>
      </c>
      <c r="R200" s="451" t="n">
        <f aca="false">+[1]data1cf!Q200</f>
        <v>8638.03709800497</v>
      </c>
      <c r="S200" s="451" t="n">
        <f aca="false">+[1]data1cf!R200</f>
        <v>6979.93157420804</v>
      </c>
      <c r="T200" s="451" t="n">
        <f aca="false">+[1]data1cf!S200</f>
        <v>7012.55553456045</v>
      </c>
      <c r="U200" s="451" t="n">
        <f aca="false">+[1]data1cf!T200</f>
        <v>7041.90520144255</v>
      </c>
      <c r="V200" s="451" t="n">
        <f aca="false">+[1]data1cf!U200</f>
        <v>5906.81517448459</v>
      </c>
      <c r="W200" s="451" t="n">
        <f aca="false">+[1]data1cf!V200</f>
        <v>0</v>
      </c>
      <c r="X200" s="451" t="n">
        <f aca="false">+[1]data1cf!W200</f>
        <v>0</v>
      </c>
      <c r="Y200" s="451" t="n">
        <f aca="false">+[1]data1cf!X200</f>
        <v>0</v>
      </c>
      <c r="Z200" s="451" t="n">
        <f aca="false">+[1]data1cf!Y200</f>
        <v>0</v>
      </c>
      <c r="AA200" s="451" t="n">
        <f aca="false">+[1]data1cf!Z200</f>
        <v>0</v>
      </c>
      <c r="AB200" s="451"/>
      <c r="AC200" s="452" t="n">
        <f aca="false">XNPV(0.1,B200:AA200,$B$1:$AA$1)</f>
        <v>-680.583448305935</v>
      </c>
      <c r="AD200" s="452" t="n">
        <f aca="false">SUMPRODUCT(B200:AA200,$B$1010:$AA$1010)</f>
        <v>20619.5941103979</v>
      </c>
      <c r="AE200" s="453" t="n">
        <f aca="false">SUMPRODUCT(B200:AA200,$B$1012:$AA$1012)</f>
        <v>10335.0288942722</v>
      </c>
      <c r="AF200" s="454" t="n">
        <f aca="false">XIRR(B200:AA200,$B$1:$AA$1)</f>
        <v>0.098464768876741</v>
      </c>
      <c r="AG200" s="455" t="n">
        <f aca="false">1-EXP(-(1/0.25)*(AD200/ABS($AD$1010)))</f>
        <v>0.968080450933467</v>
      </c>
    </row>
    <row r="201" customFormat="false" ht="12.75" hidden="false" customHeight="false" outlineLevel="0" collapsed="false">
      <c r="A201" s="446"/>
      <c r="B201" s="451" t="n">
        <f aca="false">+[1]data1cf!A201</f>
        <v>-51728.3137540973</v>
      </c>
      <c r="C201" s="451" t="n">
        <f aca="false">+[1]data1cf!B201</f>
        <v>2997.16218835969</v>
      </c>
      <c r="D201" s="451" t="n">
        <f aca="false">+[1]data1cf!C201</f>
        <v>8065.51681697426</v>
      </c>
      <c r="E201" s="451" t="n">
        <f aca="false">+[1]data1cf!D201</f>
        <v>8034.58801948416</v>
      </c>
      <c r="F201" s="451" t="n">
        <f aca="false">+[1]data1cf!E201</f>
        <v>8015.04211660919</v>
      </c>
      <c r="G201" s="451" t="n">
        <f aca="false">+[1]data1cf!F201</f>
        <v>8039.27088463643</v>
      </c>
      <c r="H201" s="451" t="n">
        <f aca="false">+[1]data1cf!G201</f>
        <v>7899.0051511324</v>
      </c>
      <c r="I201" s="451" t="n">
        <f aca="false">+[1]data1cf!H201</f>
        <v>7877.53128059634</v>
      </c>
      <c r="J201" s="451" t="n">
        <f aca="false">+[1]data1cf!I201</f>
        <v>8016.86964083753</v>
      </c>
      <c r="K201" s="451" t="n">
        <f aca="false">+[1]data1cf!J201</f>
        <v>8203.44193163513</v>
      </c>
      <c r="L201" s="451" t="n">
        <f aca="false">+[1]data1cf!K201</f>
        <v>8295.010644123</v>
      </c>
      <c r="M201" s="451" t="n">
        <f aca="false">+[1]data1cf!L201</f>
        <v>8438.70759663447</v>
      </c>
      <c r="N201" s="451" t="n">
        <f aca="false">+[1]data1cf!M201</f>
        <v>8563.83441372761</v>
      </c>
      <c r="O201" s="451" t="n">
        <f aca="false">+[1]data1cf!N201</f>
        <v>8740.94764694252</v>
      </c>
      <c r="P201" s="451" t="n">
        <f aca="false">+[1]data1cf!O201</f>
        <v>9704.95026201513</v>
      </c>
      <c r="Q201" s="451" t="n">
        <f aca="false">+[1]data1cf!P201</f>
        <v>10668.9973330628</v>
      </c>
      <c r="R201" s="451" t="n">
        <f aca="false">+[1]data1cf!Q201</f>
        <v>9212.1586174774</v>
      </c>
      <c r="S201" s="451" t="n">
        <f aca="false">+[1]data1cf!R201</f>
        <v>7757.56718535681</v>
      </c>
      <c r="T201" s="451" t="n">
        <f aca="false">+[1]data1cf!S201</f>
        <v>7783.36929193012</v>
      </c>
      <c r="U201" s="451" t="n">
        <f aca="false">+[1]data1cf!T201</f>
        <v>7806.2213447156</v>
      </c>
      <c r="V201" s="451" t="n">
        <f aca="false">+[1]data1cf!U201</f>
        <v>6809.35544198914</v>
      </c>
      <c r="W201" s="451" t="n">
        <f aca="false">+[1]data1cf!V201</f>
        <v>0</v>
      </c>
      <c r="X201" s="451" t="n">
        <f aca="false">+[1]data1cf!W201</f>
        <v>0</v>
      </c>
      <c r="Y201" s="451" t="n">
        <f aca="false">+[1]data1cf!X201</f>
        <v>0</v>
      </c>
      <c r="Z201" s="451" t="n">
        <f aca="false">+[1]data1cf!Y201</f>
        <v>0</v>
      </c>
      <c r="AA201" s="451" t="n">
        <f aca="false">+[1]data1cf!Z201</f>
        <v>0</v>
      </c>
      <c r="AB201" s="451"/>
      <c r="AC201" s="452" t="n">
        <f aca="false">XNPV(0.1,B201:AA201,$B$1:$AA$1)</f>
        <v>13602.1043490337</v>
      </c>
      <c r="AD201" s="452" t="n">
        <f aca="false">SUMPRODUCT(B201:AA201,$B$1010:$AA$1010)</f>
        <v>36948.1675377763</v>
      </c>
      <c r="AE201" s="453" t="n">
        <f aca="false">SUMPRODUCT(B201:AA201,$B$1012:$AA$1012)</f>
        <v>25693.9571450627</v>
      </c>
      <c r="AF201" s="454" t="n">
        <f aca="false">XIRR(B201:AA201,$B$1:$AA$1)</f>
        <v>0.133805009332529</v>
      </c>
      <c r="AG201" s="455" t="n">
        <f aca="false">1-EXP(-(1/0.25)*(AD201/ABS($AD$1010)))</f>
        <v>0.997913466710669</v>
      </c>
    </row>
    <row r="202" customFormat="false" ht="12.75" hidden="false" customHeight="false" outlineLevel="0" collapsed="false">
      <c r="A202" s="446"/>
      <c r="B202" s="451" t="n">
        <f aca="false">+[1]data1cf!A202</f>
        <v>-59511.0531013942</v>
      </c>
      <c r="C202" s="451" t="n">
        <f aca="false">+[1]data1cf!B202</f>
        <v>1409.33938083322</v>
      </c>
      <c r="D202" s="451" t="n">
        <f aca="false">+[1]data1cf!C202</f>
        <v>7248.09370110901</v>
      </c>
      <c r="E202" s="451" t="n">
        <f aca="false">+[1]data1cf!D202</f>
        <v>7214.65856689769</v>
      </c>
      <c r="F202" s="451" t="n">
        <f aca="false">+[1]data1cf!E202</f>
        <v>7194.38334188099</v>
      </c>
      <c r="G202" s="451" t="n">
        <f aca="false">+[1]data1cf!F202</f>
        <v>7218.77498926457</v>
      </c>
      <c r="H202" s="451" t="n">
        <f aca="false">+[1]data1cf!G202</f>
        <v>7065.51203360721</v>
      </c>
      <c r="I202" s="451" t="n">
        <f aca="false">+[1]data1cf!H202</f>
        <v>7043.22383039661</v>
      </c>
      <c r="J202" s="451" t="n">
        <f aca="false">+[1]data1cf!I202</f>
        <v>7206.01522005814</v>
      </c>
      <c r="K202" s="451" t="n">
        <f aca="false">+[1]data1cf!J202</f>
        <v>7417.46152839252</v>
      </c>
      <c r="L202" s="451" t="n">
        <f aca="false">+[1]data1cf!K202</f>
        <v>7531.20793097534</v>
      </c>
      <c r="M202" s="451" t="n">
        <f aca="false">+[1]data1cf!L202</f>
        <v>7699.24447825093</v>
      </c>
      <c r="N202" s="451" t="n">
        <f aca="false">+[1]data1cf!M202</f>
        <v>7845.99852998322</v>
      </c>
      <c r="O202" s="451" t="n">
        <f aca="false">+[1]data1cf!N202</f>
        <v>8046.88438884274</v>
      </c>
      <c r="P202" s="451" t="n">
        <f aca="false">+[1]data1cf!O202</f>
        <v>9164.65740849979</v>
      </c>
      <c r="Q202" s="451" t="n">
        <f aca="false">+[1]data1cf!P202</f>
        <v>10276.8105099365</v>
      </c>
      <c r="R202" s="451" t="n">
        <f aca="false">+[1]data1cf!Q202</f>
        <v>8603.93735203126</v>
      </c>
      <c r="S202" s="451" t="n">
        <f aca="false">+[1]data1cf!R202</f>
        <v>6933.74418024892</v>
      </c>
      <c r="T202" s="451" t="n">
        <f aca="false">+[1]data1cf!S202</f>
        <v>6966.77332221017</v>
      </c>
      <c r="U202" s="451" t="n">
        <f aca="false">+[1]data1cf!T202</f>
        <v>6996.50891259908</v>
      </c>
      <c r="V202" s="451" t="n">
        <f aca="false">+[1]data1cf!U202</f>
        <v>5853.20911233724</v>
      </c>
      <c r="W202" s="451" t="n">
        <f aca="false">+[1]data1cf!V202</f>
        <v>0</v>
      </c>
      <c r="X202" s="451" t="n">
        <f aca="false">+[1]data1cf!W202</f>
        <v>0</v>
      </c>
      <c r="Y202" s="451" t="n">
        <f aca="false">+[1]data1cf!X202</f>
        <v>0</v>
      </c>
      <c r="Z202" s="451" t="n">
        <f aca="false">+[1]data1cf!Y202</f>
        <v>0</v>
      </c>
      <c r="AA202" s="451" t="n">
        <f aca="false">+[1]data1cf!Z202</f>
        <v>0</v>
      </c>
      <c r="AB202" s="451"/>
      <c r="AC202" s="452" t="n">
        <f aca="false">XNPV(0.1,B202:AA202,$B$1:$AA$1)</f>
        <v>-1528.89867285732</v>
      </c>
      <c r="AD202" s="452" t="n">
        <f aca="false">SUMPRODUCT(B202:AA202,$B$1010:$AA$1010)</f>
        <v>19649.7642275218</v>
      </c>
      <c r="AE202" s="453" t="n">
        <f aca="false">SUMPRODUCT(B202:AA202,$B$1012:$AA$1012)</f>
        <v>9422.79074604602</v>
      </c>
      <c r="AF202" s="454" t="n">
        <f aca="false">XIRR(B202:AA202,$B$1:$AA$1)</f>
        <v>0.0965689023774423</v>
      </c>
      <c r="AG202" s="455" t="n">
        <f aca="false">1-EXP(-(1/0.25)*(AD202/ABS($AD$1010)))</f>
        <v>0.962466633896469</v>
      </c>
    </row>
    <row r="203" customFormat="false" ht="12.75" hidden="false" customHeight="false" outlineLevel="0" collapsed="false">
      <c r="A203" s="446"/>
      <c r="B203" s="451" t="n">
        <f aca="false">+[1]data1cf!A203</f>
        <v>-66755.5531354054</v>
      </c>
      <c r="C203" s="451" t="n">
        <f aca="false">+[1]data1cf!B203</f>
        <v>-68.672649355698</v>
      </c>
      <c r="D203" s="451" t="n">
        <f aca="false">+[1]data1cf!C203</f>
        <v>6487.20199878774</v>
      </c>
      <c r="E203" s="451" t="n">
        <f aca="false">+[1]data1cf!D203</f>
        <v>6451.43386129162</v>
      </c>
      <c r="F203" s="451" t="n">
        <f aca="false">+[1]data1cf!E203</f>
        <v>6430.47975265248</v>
      </c>
      <c r="G203" s="451" t="n">
        <f aca="false">+[1]data1cf!F203</f>
        <v>6455.02301496876</v>
      </c>
      <c r="H203" s="451" t="n">
        <f aca="false">+[1]data1cf!G203</f>
        <v>6289.66170009238</v>
      </c>
      <c r="I203" s="451" t="n">
        <f aca="false">+[1]data1cf!H203</f>
        <v>6266.61548189178</v>
      </c>
      <c r="J203" s="451" t="n">
        <f aca="false">+[1]data1cf!I203</f>
        <v>6451.23793448007</v>
      </c>
      <c r="K203" s="451" t="n">
        <f aca="false">+[1]data1cf!J203</f>
        <v>6685.83802104723</v>
      </c>
      <c r="L203" s="451" t="n">
        <f aca="false">+[1]data1cf!K203</f>
        <v>6820.22834725102</v>
      </c>
      <c r="M203" s="451" t="n">
        <f aca="false">+[1]data1cf!L203</f>
        <v>7010.92120963982</v>
      </c>
      <c r="N203" s="451" t="n">
        <f aca="false">+[1]data1cf!M203</f>
        <v>7177.80679797989</v>
      </c>
      <c r="O203" s="451" t="n">
        <f aca="false">+[1]data1cf!N203</f>
        <v>7400.82121332907</v>
      </c>
      <c r="P203" s="451" t="n">
        <f aca="false">+[1]data1cf!O203</f>
        <v>8661.73017157164</v>
      </c>
      <c r="Q203" s="451" t="n">
        <f aca="false">+[1]data1cf!P203</f>
        <v>9911.7465746443</v>
      </c>
      <c r="R203" s="451" t="n">
        <f aca="false">+[1]data1cf!Q203</f>
        <v>8037.7795017441</v>
      </c>
      <c r="S203" s="451" t="n">
        <f aca="false">+[1]data1cf!R203</f>
        <v>6166.89519273962</v>
      </c>
      <c r="T203" s="451" t="n">
        <f aca="false">+[1]data1cf!S203</f>
        <v>6206.65156219463</v>
      </c>
      <c r="U203" s="451" t="n">
        <f aca="false">+[1]data1cf!T203</f>
        <v>6242.79463794016</v>
      </c>
      <c r="V203" s="451" t="n">
        <f aca="false">+[1]data1cf!U203</f>
        <v>4963.18802739772</v>
      </c>
      <c r="W203" s="451" t="n">
        <f aca="false">+[1]data1cf!V203</f>
        <v>0</v>
      </c>
      <c r="X203" s="451" t="n">
        <f aca="false">+[1]data1cf!W203</f>
        <v>0</v>
      </c>
      <c r="Y203" s="451" t="n">
        <f aca="false">+[1]data1cf!X203</f>
        <v>0</v>
      </c>
      <c r="Z203" s="451" t="n">
        <f aca="false">+[1]data1cf!Y203</f>
        <v>0</v>
      </c>
      <c r="AA203" s="451" t="n">
        <f aca="false">+[1]data1cf!Z203</f>
        <v>0</v>
      </c>
      <c r="AB203" s="451"/>
      <c r="AC203" s="452" t="n">
        <f aca="false">XNPV(0.1,B203:AA203,$B$1:$AA$1)</f>
        <v>-15613.4705716691</v>
      </c>
      <c r="AD203" s="452" t="n">
        <f aca="false">SUMPRODUCT(B203:AA203,$B$1010:$AA$1010)</f>
        <v>3547.68528368502</v>
      </c>
      <c r="AE203" s="453" t="n">
        <f aca="false">SUMPRODUCT(B203:AA203,$B$1012:$AA$1012)</f>
        <v>-5723.09301942015</v>
      </c>
      <c r="AF203" s="454" t="n">
        <f aca="false">XIRR(B203:AA203,$B$1:$AA$1)</f>
        <v>0.0675618336607256</v>
      </c>
      <c r="AG203" s="455" t="n">
        <f aca="false">1-EXP(-(1/0.25)*(AD203/ABS($AD$1010)))</f>
        <v>0.447137846939569</v>
      </c>
    </row>
    <row r="204" customFormat="false" ht="12.75" hidden="false" customHeight="false" outlineLevel="0" collapsed="false">
      <c r="A204" s="446"/>
      <c r="B204" s="451" t="n">
        <f aca="false">+[1]data1cf!A204</f>
        <v>-50762.9621233781</v>
      </c>
      <c r="C204" s="451" t="n">
        <f aca="false">+[1]data1cf!B204</f>
        <v>3194.1117800316</v>
      </c>
      <c r="D204" s="451" t="n">
        <f aca="false">+[1]data1cf!C204</f>
        <v>8166.90794709892</v>
      </c>
      <c r="E204" s="451" t="n">
        <f aca="false">+[1]data1cf!D204</f>
        <v>8136.29002938175</v>
      </c>
      <c r="F204" s="451" t="n">
        <f aca="false">+[1]data1cf!E204</f>
        <v>8116.83458981119</v>
      </c>
      <c r="G204" s="451" t="n">
        <f aca="false">+[1]data1cf!F204</f>
        <v>8141.04315468822</v>
      </c>
      <c r="H204" s="451" t="n">
        <f aca="false">+[1]data1cf!G204</f>
        <v>8002.38956429224</v>
      </c>
      <c r="I204" s="451" t="n">
        <f aca="false">+[1]data1cf!H204</f>
        <v>7981.01670155564</v>
      </c>
      <c r="J204" s="451" t="n">
        <f aca="false">+[1]data1cf!I204</f>
        <v>8117.446006362</v>
      </c>
      <c r="K204" s="451" t="n">
        <f aca="false">+[1]data1cf!J204</f>
        <v>8300.9329858932</v>
      </c>
      <c r="L204" s="451" t="n">
        <f aca="false">+[1]data1cf!K204</f>
        <v>8389.750832864</v>
      </c>
      <c r="M204" s="451" t="n">
        <f aca="false">+[1]data1cf!L204</f>
        <v>8530.42876258052</v>
      </c>
      <c r="N204" s="451" t="n">
        <f aca="false">+[1]data1cf!M204</f>
        <v>8652.87299128221</v>
      </c>
      <c r="O204" s="451" t="n">
        <f aca="false">+[1]data1cf!N204</f>
        <v>8827.03752714154</v>
      </c>
      <c r="P204" s="451" t="n">
        <f aca="false">+[1]data1cf!O204</f>
        <v>9771.96684370089</v>
      </c>
      <c r="Q204" s="451" t="n">
        <f aca="false">+[1]data1cf!P204</f>
        <v>10717.6432111215</v>
      </c>
      <c r="R204" s="451" t="n">
        <f aca="false">+[1]data1cf!Q204</f>
        <v>9287.60087042148</v>
      </c>
      <c r="S204" s="451" t="n">
        <f aca="false">+[1]data1cf!R204</f>
        <v>7859.75214182477</v>
      </c>
      <c r="T204" s="451" t="n">
        <f aca="false">+[1]data1cf!S204</f>
        <v>7884.65782490428</v>
      </c>
      <c r="U204" s="451" t="n">
        <f aca="false">+[1]data1cf!T204</f>
        <v>7906.65606080678</v>
      </c>
      <c r="V204" s="451" t="n">
        <f aca="false">+[1]data1cf!U204</f>
        <v>6927.95345450718</v>
      </c>
      <c r="W204" s="451" t="n">
        <f aca="false">+[1]data1cf!V204</f>
        <v>0</v>
      </c>
      <c r="X204" s="451" t="n">
        <f aca="false">+[1]data1cf!W204</f>
        <v>0</v>
      </c>
      <c r="Y204" s="451" t="n">
        <f aca="false">+[1]data1cf!X204</f>
        <v>0</v>
      </c>
      <c r="Z204" s="451" t="n">
        <f aca="false">+[1]data1cf!Y204</f>
        <v>0</v>
      </c>
      <c r="AA204" s="451" t="n">
        <f aca="false">+[1]data1cf!Z204</f>
        <v>0</v>
      </c>
      <c r="AB204" s="451"/>
      <c r="AC204" s="452" t="n">
        <f aca="false">XNPV(0.1,B204:AA204,$B$1:$AA$1)</f>
        <v>15478.9163286967</v>
      </c>
      <c r="AD204" s="452" t="n">
        <f aca="false">SUMPRODUCT(B204:AA204,$B$1010:$AA$1010)</f>
        <v>39093.8184582577</v>
      </c>
      <c r="AE204" s="453" t="n">
        <f aca="false">SUMPRODUCT(B204:AA204,$B$1012:$AA$1012)</f>
        <v>27712.1921541088</v>
      </c>
      <c r="AF204" s="454" t="n">
        <f aca="false">XIRR(B204:AA204,$B$1:$AA$1)</f>
        <v>0.139023813084266</v>
      </c>
      <c r="AG204" s="455" t="n">
        <f aca="false">1-EXP(-(1/0.25)*(AD204/ABS($AD$1010)))</f>
        <v>0.998541994348423</v>
      </c>
    </row>
    <row r="205" customFormat="false" ht="12.75" hidden="false" customHeight="false" outlineLevel="0" collapsed="false">
      <c r="A205" s="446"/>
      <c r="B205" s="451" t="n">
        <f aca="false">+[1]data1cf!A205</f>
        <v>-48671.3424800791</v>
      </c>
      <c r="C205" s="451" t="n">
        <f aca="false">+[1]data1cf!B205</f>
        <v>3620.84088222799</v>
      </c>
      <c r="D205" s="451" t="n">
        <f aca="false">+[1]data1cf!C205</f>
        <v>8386.59129633303</v>
      </c>
      <c r="E205" s="451" t="n">
        <f aca="false">+[1]data1cf!D205</f>
        <v>8356.6469593289</v>
      </c>
      <c r="F205" s="451" t="n">
        <f aca="false">+[1]data1cf!E205</f>
        <v>8337.38752587521</v>
      </c>
      <c r="G205" s="451" t="n">
        <f aca="false">+[1]data1cf!F205</f>
        <v>8361.5523167485</v>
      </c>
      <c r="H205" s="451" t="n">
        <f aca="false">+[1]data1cf!G205</f>
        <v>8226.39174390727</v>
      </c>
      <c r="I205" s="451" t="n">
        <f aca="false">+[1]data1cf!H205</f>
        <v>8205.23773396045</v>
      </c>
      <c r="J205" s="451" t="n">
        <f aca="false">+[1]data1cf!I205</f>
        <v>8335.36401166524</v>
      </c>
      <c r="K205" s="451" t="n">
        <f aca="false">+[1]data1cf!J205</f>
        <v>8512.16607199691</v>
      </c>
      <c r="L205" s="451" t="n">
        <f aca="false">+[1]data1cf!K205</f>
        <v>8595.02364069349</v>
      </c>
      <c r="M205" s="451" t="n">
        <f aca="false">+[1]data1cf!L205</f>
        <v>8729.16027791044</v>
      </c>
      <c r="N205" s="451" t="n">
        <f aca="false">+[1]data1cf!M205</f>
        <v>8845.79216383886</v>
      </c>
      <c r="O205" s="451" t="n">
        <f aca="false">+[1]data1cf!N205</f>
        <v>9013.56778076462</v>
      </c>
      <c r="P205" s="451" t="n">
        <f aca="false">+[1]data1cf!O205</f>
        <v>9917.17113426206</v>
      </c>
      <c r="Q205" s="451" t="n">
        <f aca="false">+[1]data1cf!P205</f>
        <v>10823.0438453312</v>
      </c>
      <c r="R205" s="451" t="n">
        <f aca="false">+[1]data1cf!Q205</f>
        <v>9451.0609953865</v>
      </c>
      <c r="S205" s="451" t="n">
        <f aca="false">+[1]data1cf!R205</f>
        <v>8081.15546823628</v>
      </c>
      <c r="T205" s="451" t="n">
        <f aca="false">+[1]data1cf!S205</f>
        <v>8104.11887771446</v>
      </c>
      <c r="U205" s="451" t="n">
        <f aca="false">+[1]data1cf!T205</f>
        <v>8124.26715541789</v>
      </c>
      <c r="V205" s="451" t="n">
        <f aca="false">+[1]data1cf!U205</f>
        <v>7184.9188179512</v>
      </c>
      <c r="W205" s="451" t="n">
        <f aca="false">+[1]data1cf!V205</f>
        <v>0</v>
      </c>
      <c r="X205" s="451" t="n">
        <f aca="false">+[1]data1cf!W205</f>
        <v>0</v>
      </c>
      <c r="Y205" s="451" t="n">
        <f aca="false">+[1]data1cf!X205</f>
        <v>0</v>
      </c>
      <c r="Z205" s="451" t="n">
        <f aca="false">+[1]data1cf!Y205</f>
        <v>0</v>
      </c>
      <c r="AA205" s="451" t="n">
        <f aca="false">+[1]data1cf!Z205</f>
        <v>0</v>
      </c>
      <c r="AB205" s="451"/>
      <c r="AC205" s="452" t="n">
        <f aca="false">XNPV(0.1,B205:AA205,$B$1:$AA$1)</f>
        <v>19545.3898068809</v>
      </c>
      <c r="AD205" s="452" t="n">
        <f aca="false">SUMPRODUCT(B205:AA205,$B$1010:$AA$1010)</f>
        <v>43742.7831154132</v>
      </c>
      <c r="AE205" s="453" t="n">
        <f aca="false">SUMPRODUCT(B205:AA205,$B$1012:$AA$1012)</f>
        <v>32085.0857768909</v>
      </c>
      <c r="AF205" s="454" t="n">
        <f aca="false">XIRR(B205:AA205,$B$1:$AA$1)</f>
        <v>0.150899981073062</v>
      </c>
      <c r="AG205" s="455" t="n">
        <f aca="false">1-EXP(-(1/0.25)*(AD205/ABS($AD$1010)))</f>
        <v>0.999329376615834</v>
      </c>
    </row>
    <row r="206" customFormat="false" ht="12.75" hidden="false" customHeight="false" outlineLevel="0" collapsed="false">
      <c r="A206" s="446"/>
      <c r="B206" s="451" t="n">
        <f aca="false">+[1]data1cf!A206</f>
        <v>-58873.8005566202</v>
      </c>
      <c r="C206" s="451" t="n">
        <f aca="false">+[1]data1cf!B206</f>
        <v>1539.35068913921</v>
      </c>
      <c r="D206" s="451" t="n">
        <f aca="false">+[1]data1cf!C206</f>
        <v>7315.02449982876</v>
      </c>
      <c r="E206" s="451" t="n">
        <f aca="false">+[1]data1cf!D206</f>
        <v>7281.79458506299</v>
      </c>
      <c r="F206" s="451" t="n">
        <f aca="false">+[1]data1cf!E206</f>
        <v>7261.57907711633</v>
      </c>
      <c r="G206" s="451" t="n">
        <f aca="false">+[1]data1cf!F206</f>
        <v>7285.95738789956</v>
      </c>
      <c r="H206" s="451" t="n">
        <f aca="false">+[1]data1cf!G206</f>
        <v>7133.75864787666</v>
      </c>
      <c r="I206" s="451" t="n">
        <f aca="false">+[1]data1cf!H206</f>
        <v>7111.53712241869</v>
      </c>
      <c r="J206" s="451" t="n">
        <f aca="false">+[1]data1cf!I206</f>
        <v>7272.40817246537</v>
      </c>
      <c r="K206" s="451" t="n">
        <f aca="false">+[1]data1cf!J206</f>
        <v>7481.81779034067</v>
      </c>
      <c r="L206" s="451" t="n">
        <f aca="false">+[1]data1cf!K206</f>
        <v>7593.74827839526</v>
      </c>
      <c r="M206" s="451" t="n">
        <f aca="false">+[1]data1cf!L206</f>
        <v>7759.79189387522</v>
      </c>
      <c r="N206" s="451" t="n">
        <f aca="false">+[1]data1cf!M206</f>
        <v>7904.77510250264</v>
      </c>
      <c r="O206" s="451" t="n">
        <f aca="false">+[1]data1cf!N206</f>
        <v>8103.71445313261</v>
      </c>
      <c r="P206" s="451" t="n">
        <f aca="false">+[1]data1cf!O206</f>
        <v>9208.89671556915</v>
      </c>
      <c r="Q206" s="451" t="n">
        <f aca="false">+[1]data1cf!P206</f>
        <v>10308.9228600887</v>
      </c>
      <c r="R206" s="451" t="n">
        <f aca="false">+[1]data1cf!Q206</f>
        <v>8653.73865359044</v>
      </c>
      <c r="S206" s="451" t="n">
        <f aca="false">+[1]data1cf!R206</f>
        <v>7001.1990034187</v>
      </c>
      <c r="T206" s="451" t="n">
        <f aca="false">+[1]data1cf!S206</f>
        <v>7033.63639400725</v>
      </c>
      <c r="U206" s="451" t="n">
        <f aca="false">+[1]data1cf!T206</f>
        <v>7062.80835870358</v>
      </c>
      <c r="V206" s="451" t="n">
        <f aca="false">+[1]data1cf!U206</f>
        <v>5931.49860072396</v>
      </c>
      <c r="W206" s="451" t="n">
        <f aca="false">+[1]data1cf!V206</f>
        <v>0</v>
      </c>
      <c r="X206" s="451" t="n">
        <f aca="false">+[1]data1cf!W206</f>
        <v>0</v>
      </c>
      <c r="Y206" s="451" t="n">
        <f aca="false">+[1]data1cf!X206</f>
        <v>0</v>
      </c>
      <c r="Z206" s="451" t="n">
        <f aca="false">+[1]data1cf!Y206</f>
        <v>0</v>
      </c>
      <c r="AA206" s="451" t="n">
        <f aca="false">+[1]data1cf!Z206</f>
        <v>0</v>
      </c>
      <c r="AB206" s="451"/>
      <c r="AC206" s="452" t="n">
        <f aca="false">XNPV(0.1,B206:AA206,$B$1:$AA$1)</f>
        <v>-289.968554500924</v>
      </c>
      <c r="AD206" s="452" t="n">
        <f aca="false">SUMPRODUCT(B206:AA206,$B$1010:$AA$1010)</f>
        <v>21066.1615958617</v>
      </c>
      <c r="AE206" s="453" t="n">
        <f aca="false">SUMPRODUCT(B206:AA206,$B$1012:$AA$1012)</f>
        <v>10755.0777123076</v>
      </c>
      <c r="AF206" s="454" t="n">
        <f aca="false">XIRR(B206:AA206,$B$1:$AA$1)</f>
        <v>0.099344333651749</v>
      </c>
      <c r="AG206" s="455" t="n">
        <f aca="false">1-EXP(-(1/0.25)*(AD206/ABS($AD$1010)))</f>
        <v>0.970374993381052</v>
      </c>
    </row>
    <row r="207" customFormat="false" ht="12.75" hidden="false" customHeight="false" outlineLevel="0" collapsed="false">
      <c r="A207" s="446"/>
      <c r="B207" s="451" t="n">
        <f aca="false">+[1]data1cf!A207</f>
        <v>-54884.4352623939</v>
      </c>
      <c r="C207" s="451" t="n">
        <f aca="false">+[1]data1cf!B207</f>
        <v>2353.2550124193</v>
      </c>
      <c r="D207" s="451" t="n">
        <f aca="false">+[1]data1cf!C207</f>
        <v>7734.02856300141</v>
      </c>
      <c r="E207" s="451" t="n">
        <f aca="false">+[1]data1cf!D207</f>
        <v>7702.08337489615</v>
      </c>
      <c r="F207" s="451" t="n">
        <f aca="false">+[1]data1cf!E207</f>
        <v>7682.24171121058</v>
      </c>
      <c r="G207" s="451" t="n">
        <f aca="false">+[1]data1cf!F207</f>
        <v>7706.53653143577</v>
      </c>
      <c r="H207" s="451" t="n">
        <f aca="false">+[1]data1cf!G207</f>
        <v>7561.00005577326</v>
      </c>
      <c r="I207" s="451" t="n">
        <f aca="false">+[1]data1cf!H207</f>
        <v>7539.19595024481</v>
      </c>
      <c r="J207" s="451" t="n">
        <f aca="false">+[1]data1cf!I207</f>
        <v>7688.04517899711</v>
      </c>
      <c r="K207" s="451" t="n">
        <f aca="false">+[1]data1cf!J207</f>
        <v>7884.7045892834</v>
      </c>
      <c r="L207" s="451" t="n">
        <f aca="false">+[1]data1cf!K207</f>
        <v>7985.26698401983</v>
      </c>
      <c r="M207" s="451" t="n">
        <f aca="false">+[1]data1cf!L207</f>
        <v>8138.83433243052</v>
      </c>
      <c r="N207" s="451" t="n">
        <f aca="false">+[1]data1cf!M207</f>
        <v>8272.73160647508</v>
      </c>
      <c r="O207" s="451" t="n">
        <f aca="false">+[1]data1cf!N207</f>
        <v>8459.48531353314</v>
      </c>
      <c r="P207" s="451" t="n">
        <f aca="false">+[1]data1cf!O207</f>
        <v>9485.84618828677</v>
      </c>
      <c r="Q207" s="451" t="n">
        <f aca="false">+[1]data1cf!P207</f>
        <v>10509.9544546488</v>
      </c>
      <c r="R207" s="451" t="n">
        <f aca="false">+[1]data1cf!Q207</f>
        <v>8965.5076463968</v>
      </c>
      <c r="S207" s="451" t="n">
        <f aca="false">+[1]data1cf!R207</f>
        <v>7423.48359480798</v>
      </c>
      <c r="T207" s="451" t="n">
        <f aca="false">+[1]data1cf!S207</f>
        <v>7452.21646917541</v>
      </c>
      <c r="U207" s="451" t="n">
        <f aca="false">+[1]data1cf!T207</f>
        <v>7477.85999166248</v>
      </c>
      <c r="V207" s="451" t="n">
        <f aca="false">+[1]data1cf!U207</f>
        <v>6421.6109909121</v>
      </c>
      <c r="W207" s="451" t="n">
        <f aca="false">+[1]data1cf!V207</f>
        <v>0</v>
      </c>
      <c r="X207" s="451" t="n">
        <f aca="false">+[1]data1cf!W207</f>
        <v>0</v>
      </c>
      <c r="Y207" s="451" t="n">
        <f aca="false">+[1]data1cf!X207</f>
        <v>0</v>
      </c>
      <c r="Z207" s="451" t="n">
        <f aca="false">+[1]data1cf!Y207</f>
        <v>0</v>
      </c>
      <c r="AA207" s="451" t="n">
        <f aca="false">+[1]data1cf!Z207</f>
        <v>0</v>
      </c>
      <c r="AB207" s="451"/>
      <c r="AC207" s="452" t="n">
        <f aca="false">XNPV(0.1,B207:AA207,$B$1:$AA$1)</f>
        <v>7466.05353858509</v>
      </c>
      <c r="AD207" s="452" t="n">
        <f aca="false">SUMPRODUCT(B207:AA207,$B$1010:$AA$1010)</f>
        <v>29933.1744472463</v>
      </c>
      <c r="AE207" s="453" t="n">
        <f aca="false">SUMPRODUCT(B207:AA207,$B$1012:$AA$1012)</f>
        <v>19095.5377524299</v>
      </c>
      <c r="AF207" s="454" t="n">
        <f aca="false">XIRR(B207:AA207,$B$1:$AA$1)</f>
        <v>0.117754733991538</v>
      </c>
      <c r="AG207" s="455" t="n">
        <f aca="false">1-EXP(-(1/0.25)*(AD207/ABS($AD$1010)))</f>
        <v>0.993264648846925</v>
      </c>
    </row>
    <row r="208" customFormat="false" ht="12.75" hidden="false" customHeight="false" outlineLevel="0" collapsed="false">
      <c r="A208" s="446"/>
      <c r="B208" s="451" t="n">
        <f aca="false">+[1]data1cf!A208</f>
        <v>-53702.1673909653</v>
      </c>
      <c r="C208" s="451" t="n">
        <f aca="false">+[1]data1cf!B208</f>
        <v>2594.45953014637</v>
      </c>
      <c r="D208" s="451" t="n">
        <f aca="false">+[1]data1cf!C208</f>
        <v>7858.20246169252</v>
      </c>
      <c r="E208" s="451" t="n">
        <f aca="false">+[1]data1cf!D208</f>
        <v>7826.63800860206</v>
      </c>
      <c r="F208" s="451" t="n">
        <f aca="false">+[1]data1cf!E208</f>
        <v>7806.90713548749</v>
      </c>
      <c r="G208" s="451" t="n">
        <f aca="false">+[1]data1cf!F208</f>
        <v>7831.17721287836</v>
      </c>
      <c r="H208" s="451" t="n">
        <f aca="false">+[1]data1cf!G208</f>
        <v>7687.61513176823</v>
      </c>
      <c r="I208" s="451" t="n">
        <f aca="false">+[1]data1cf!H208</f>
        <v>7665.93473067272</v>
      </c>
      <c r="J208" s="451" t="n">
        <f aca="false">+[1]data1cf!I208</f>
        <v>7811.22123402281</v>
      </c>
      <c r="K208" s="451" t="n">
        <f aca="false">+[1]data1cf!J208</f>
        <v>8004.10205807426</v>
      </c>
      <c r="L208" s="451" t="n">
        <f aca="false">+[1]data1cf!K208</f>
        <v>8101.29546288418</v>
      </c>
      <c r="M208" s="451" t="n">
        <f aca="false">+[1]data1cf!L208</f>
        <v>8251.16540866976</v>
      </c>
      <c r="N208" s="451" t="n">
        <f aca="false">+[1]data1cf!M208</f>
        <v>8381.77731190583</v>
      </c>
      <c r="O208" s="451" t="n">
        <f aca="false">+[1]data1cf!N208</f>
        <v>8564.91974403036</v>
      </c>
      <c r="P208" s="451" t="n">
        <f aca="false">+[1]data1cf!O208</f>
        <v>9567.92151592775</v>
      </c>
      <c r="Q208" s="451" t="n">
        <f aca="false">+[1]data1cf!P208</f>
        <v>10569.5311486494</v>
      </c>
      <c r="R208" s="451" t="n">
        <f aca="false">+[1]data1cf!Q208</f>
        <v>9057.90190872122</v>
      </c>
      <c r="S208" s="451" t="n">
        <f aca="false">+[1]data1cf!R208</f>
        <v>7548.62969404375</v>
      </c>
      <c r="T208" s="451" t="n">
        <f aca="false">+[1]data1cf!S208</f>
        <v>7576.26471695251</v>
      </c>
      <c r="U208" s="451" t="n">
        <f aca="false">+[1]data1cf!T208</f>
        <v>7600.86256837351</v>
      </c>
      <c r="V208" s="451" t="n">
        <f aca="false">+[1]data1cf!U208</f>
        <v>6566.85818929404</v>
      </c>
      <c r="W208" s="451" t="n">
        <f aca="false">+[1]data1cf!V208</f>
        <v>0</v>
      </c>
      <c r="X208" s="451" t="n">
        <f aca="false">+[1]data1cf!W208</f>
        <v>0</v>
      </c>
      <c r="Y208" s="451" t="n">
        <f aca="false">+[1]data1cf!X208</f>
        <v>0</v>
      </c>
      <c r="Z208" s="451" t="n">
        <f aca="false">+[1]data1cf!Y208</f>
        <v>0</v>
      </c>
      <c r="AA208" s="451" t="n">
        <f aca="false">+[1]data1cf!Z208</f>
        <v>0</v>
      </c>
      <c r="AB208" s="451"/>
      <c r="AC208" s="452" t="n">
        <f aca="false">XNPV(0.1,B208:AA208,$B$1:$AA$1)</f>
        <v>9764.58853211349</v>
      </c>
      <c r="AD208" s="452" t="n">
        <f aca="false">SUMPRODUCT(B208:AA208,$B$1010:$AA$1010)</f>
        <v>32560.9569731808</v>
      </c>
      <c r="AE208" s="453" t="n">
        <f aca="false">SUMPRODUCT(B208:AA208,$B$1012:$AA$1012)</f>
        <v>21567.2737833827</v>
      </c>
      <c r="AF208" s="454" t="n">
        <f aca="false">XIRR(B208:AA208,$B$1:$AA$1)</f>
        <v>0.123596620216864</v>
      </c>
      <c r="AG208" s="455" t="n">
        <f aca="false">1-EXP(-(1/0.25)*(AD208/ABS($AD$1010)))</f>
        <v>0.995657741455118</v>
      </c>
    </row>
    <row r="209" customFormat="false" ht="12.75" hidden="false" customHeight="false" outlineLevel="0" collapsed="false">
      <c r="A209" s="446"/>
      <c r="B209" s="451" t="n">
        <f aca="false">+[1]data1cf!A209</f>
        <v>-58603.4391538613</v>
      </c>
      <c r="C209" s="451" t="n">
        <f aca="false">+[1]data1cf!B209</f>
        <v>1594.50941698794</v>
      </c>
      <c r="D209" s="451" t="n">
        <f aca="false">+[1]data1cf!C209</f>
        <v>7343.42062751479</v>
      </c>
      <c r="E209" s="451" t="n">
        <f aca="false">+[1]data1cf!D209</f>
        <v>7310.27777935648</v>
      </c>
      <c r="F209" s="451" t="n">
        <f aca="false">+[1]data1cf!E209</f>
        <v>7290.08760703377</v>
      </c>
      <c r="G209" s="451" t="n">
        <f aca="false">+[1]data1cf!F209</f>
        <v>7314.46025961756</v>
      </c>
      <c r="H209" s="451" t="n">
        <f aca="false">+[1]data1cf!G209</f>
        <v>7162.71302478539</v>
      </c>
      <c r="I209" s="451" t="n">
        <f aca="false">+[1]data1cf!H209</f>
        <v>7140.51978809753</v>
      </c>
      <c r="J209" s="451" t="n">
        <f aca="false">+[1]data1cf!I209</f>
        <v>7300.57611293627</v>
      </c>
      <c r="K209" s="451" t="n">
        <f aca="false">+[1]data1cf!J209</f>
        <v>7509.12164247797</v>
      </c>
      <c r="L209" s="451" t="n">
        <f aca="false">+[1]data1cf!K209</f>
        <v>7620.28170881645</v>
      </c>
      <c r="M209" s="451" t="n">
        <f aca="false">+[1]data1cf!L209</f>
        <v>7785.47980105717</v>
      </c>
      <c r="N209" s="451" t="n">
        <f aca="false">+[1]data1cf!M209</f>
        <v>7929.71171001569</v>
      </c>
      <c r="O209" s="451" t="n">
        <f aca="false">+[1]data1cf!N209</f>
        <v>8127.82523311503</v>
      </c>
      <c r="P209" s="451" t="n">
        <f aca="false">+[1]data1cf!O209</f>
        <v>9227.66572828545</v>
      </c>
      <c r="Q209" s="451" t="n">
        <f aca="false">+[1]data1cf!P209</f>
        <v>10322.54687792</v>
      </c>
      <c r="R209" s="451" t="n">
        <f aca="false">+[1]data1cf!Q209</f>
        <v>8674.86740365849</v>
      </c>
      <c r="S209" s="451" t="n">
        <f aca="false">+[1]data1cf!R209</f>
        <v>7029.81745424262</v>
      </c>
      <c r="T209" s="451" t="n">
        <f aca="false">+[1]data1cf!S209</f>
        <v>7062.00378780125</v>
      </c>
      <c r="U209" s="451" t="n">
        <f aca="false">+[1]data1cf!T209</f>
        <v>7090.93662809685</v>
      </c>
      <c r="V209" s="451" t="n">
        <f aca="false">+[1]data1cf!U209</f>
        <v>5964.71377746214</v>
      </c>
      <c r="W209" s="451" t="n">
        <f aca="false">+[1]data1cf!V209</f>
        <v>0</v>
      </c>
      <c r="X209" s="451" t="n">
        <f aca="false">+[1]data1cf!W209</f>
        <v>0</v>
      </c>
      <c r="Y209" s="451" t="n">
        <f aca="false">+[1]data1cf!X209</f>
        <v>0</v>
      </c>
      <c r="Z209" s="451" t="n">
        <f aca="false">+[1]data1cf!Y209</f>
        <v>0</v>
      </c>
      <c r="AA209" s="451" t="n">
        <f aca="false">+[1]data1cf!Z209</f>
        <v>0</v>
      </c>
      <c r="AB209" s="451"/>
      <c r="AC209" s="452" t="n">
        <f aca="false">XNPV(0.1,B209:AA209,$B$1:$AA$1)</f>
        <v>235.661178116114</v>
      </c>
      <c r="AD209" s="452" t="n">
        <f aca="false">SUMPRODUCT(B209:AA209,$B$1010:$AA$1010)</f>
        <v>21667.0837616637</v>
      </c>
      <c r="AE209" s="453" t="n">
        <f aca="false">SUMPRODUCT(B209:AA209,$B$1012:$AA$1012)</f>
        <v>11320.3151146998</v>
      </c>
      <c r="AF209" s="454" t="n">
        <f aca="false">XIRR(B209:AA209,$B$1:$AA$1)</f>
        <v>0.100534598967799</v>
      </c>
      <c r="AG209" s="455" t="n">
        <f aca="false">1-EXP(-(1/0.25)*(AD209/ABS($AD$1010)))</f>
        <v>0.973204504350552</v>
      </c>
    </row>
    <row r="210" customFormat="false" ht="12.75" hidden="false" customHeight="false" outlineLevel="0" collapsed="false">
      <c r="A210" s="446"/>
      <c r="B210" s="451" t="n">
        <f aca="false">+[1]data1cf!A210</f>
        <v>-56505.4227566346</v>
      </c>
      <c r="C210" s="451" t="n">
        <f aca="false">+[1]data1cf!B210</f>
        <v>2022.54357532553</v>
      </c>
      <c r="D210" s="451" t="n">
        <f aca="false">+[1]data1cf!C210</f>
        <v>7563.77582945959</v>
      </c>
      <c r="E210" s="451" t="n">
        <f aca="false">+[1]data1cf!D210</f>
        <v>7531.30862201126</v>
      </c>
      <c r="F210" s="451" t="n">
        <f aca="false">+[1]data1cf!E210</f>
        <v>7511.31505524654</v>
      </c>
      <c r="G210" s="451" t="n">
        <f aca="false">+[1]data1cf!F210</f>
        <v>7535.64379995357</v>
      </c>
      <c r="H210" s="451" t="n">
        <f aca="false">+[1]data1cf!G210</f>
        <v>7387.40026529418</v>
      </c>
      <c r="I210" s="451" t="n">
        <f aca="false">+[1]data1cf!H210</f>
        <v>7365.42655070874</v>
      </c>
      <c r="J210" s="451" t="n">
        <f aca="false">+[1]data1cf!I210</f>
        <v>7519.16057203803</v>
      </c>
      <c r="K210" s="451" t="n">
        <f aca="false">+[1]data1cf!J210</f>
        <v>7721.00073804019</v>
      </c>
      <c r="L210" s="451" t="n">
        <f aca="false">+[1]data1cf!K210</f>
        <v>7826.1822979177</v>
      </c>
      <c r="M210" s="451" t="n">
        <f aca="false">+[1]data1cf!L210</f>
        <v>7984.81909256921</v>
      </c>
      <c r="N210" s="451" t="n">
        <f aca="false">+[1]data1cf!M210</f>
        <v>8123.22088299557</v>
      </c>
      <c r="O210" s="451" t="n">
        <f aca="false">+[1]data1cf!N210</f>
        <v>8314.92594807238</v>
      </c>
      <c r="P210" s="451" t="n">
        <f aca="false">+[1]data1cf!O210</f>
        <v>9373.31409390536</v>
      </c>
      <c r="Q210" s="451" t="n">
        <f aca="false">+[1]data1cf!P210</f>
        <v>10428.2698565498</v>
      </c>
      <c r="R210" s="451" t="n">
        <f aca="false">+[1]data1cf!Q210</f>
        <v>8838.82743509538</v>
      </c>
      <c r="S210" s="451" t="n">
        <f aca="false">+[1]data1cf!R210</f>
        <v>7251.89789353283</v>
      </c>
      <c r="T210" s="451" t="n">
        <f aca="false">+[1]data1cf!S210</f>
        <v>7282.13601347788</v>
      </c>
      <c r="U210" s="451" t="n">
        <f aca="false">+[1]data1cf!T210</f>
        <v>7309.21323788833</v>
      </c>
      <c r="V210" s="451" t="n">
        <f aca="false">+[1]data1cf!U210</f>
        <v>6222.46501237336</v>
      </c>
      <c r="W210" s="451" t="n">
        <f aca="false">+[1]data1cf!V210</f>
        <v>0</v>
      </c>
      <c r="X210" s="451" t="n">
        <f aca="false">+[1]data1cf!W210</f>
        <v>0</v>
      </c>
      <c r="Y210" s="451" t="n">
        <f aca="false">+[1]data1cf!X210</f>
        <v>0</v>
      </c>
      <c r="Z210" s="451" t="n">
        <f aca="false">+[1]data1cf!Y210</f>
        <v>0</v>
      </c>
      <c r="AA210" s="451" t="n">
        <f aca="false">+[1]data1cf!Z210</f>
        <v>0</v>
      </c>
      <c r="AB210" s="451"/>
      <c r="AC210" s="452" t="n">
        <f aca="false">XNPV(0.1,B210:AA210,$B$1:$AA$1)</f>
        <v>4314.57106187565</v>
      </c>
      <c r="AD210" s="452" t="n">
        <f aca="false">SUMPRODUCT(B210:AA210,$B$1010:$AA$1010)</f>
        <v>26330.2662442377</v>
      </c>
      <c r="AE210" s="453" t="n">
        <f aca="false">SUMPRODUCT(B210:AA210,$B$1012:$AA$1012)</f>
        <v>15706.5822609839</v>
      </c>
      <c r="AF210" s="454" t="n">
        <f aca="false">XIRR(B210:AA210,$B$1:$AA$1)</f>
        <v>0.110045481970546</v>
      </c>
      <c r="AG210" s="455" t="n">
        <f aca="false">1-EXP(-(1/0.25)*(AD210/ABS($AD$1010)))</f>
        <v>0.987704398399886</v>
      </c>
    </row>
    <row r="211" customFormat="false" ht="12.75" hidden="false" customHeight="false" outlineLevel="0" collapsed="false">
      <c r="A211" s="446"/>
      <c r="B211" s="451" t="n">
        <f aca="false">+[1]data1cf!A211</f>
        <v>-55807.1325328149</v>
      </c>
      <c r="C211" s="451" t="n">
        <f aca="false">+[1]data1cf!B211</f>
        <v>2165.0076993539</v>
      </c>
      <c r="D211" s="451" t="n">
        <f aca="false">+[1]data1cf!C211</f>
        <v>7637.11743131231</v>
      </c>
      <c r="E211" s="451" t="n">
        <f aca="false">+[1]data1cf!D211</f>
        <v>7604.87509975302</v>
      </c>
      <c r="F211" s="451" t="n">
        <f aca="false">+[1]data1cf!E211</f>
        <v>7584.94696991211</v>
      </c>
      <c r="G211" s="451" t="n">
        <f aca="false">+[1]data1cf!F211</f>
        <v>7609.26110060508</v>
      </c>
      <c r="H211" s="451" t="n">
        <f aca="false">+[1]data1cf!G211</f>
        <v>7462.18371487623</v>
      </c>
      <c r="I211" s="451" t="n">
        <f aca="false">+[1]data1cf!H211</f>
        <v>7440.28306460919</v>
      </c>
      <c r="J211" s="451" t="n">
        <f aca="false">+[1]data1cf!I211</f>
        <v>7591.91281128241</v>
      </c>
      <c r="K211" s="451" t="n">
        <f aca="false">+[1]data1cf!J211</f>
        <v>7791.5212074028</v>
      </c>
      <c r="L211" s="451" t="n">
        <f aca="false">+[1]data1cf!K211</f>
        <v>7894.71291981283</v>
      </c>
      <c r="M211" s="451" t="n">
        <f aca="false">+[1]data1cf!L211</f>
        <v>8051.16589456276</v>
      </c>
      <c r="N211" s="451" t="n">
        <f aca="false">+[1]data1cf!M211</f>
        <v>8187.62722600123</v>
      </c>
      <c r="O211" s="451" t="n">
        <f aca="false">+[1]data1cf!N211</f>
        <v>8377.19934131044</v>
      </c>
      <c r="P211" s="451" t="n">
        <f aca="false">+[1]data1cf!O211</f>
        <v>9421.79075498491</v>
      </c>
      <c r="Q211" s="451" t="n">
        <f aca="false">+[1]data1cf!P211</f>
        <v>10463.4580097538</v>
      </c>
      <c r="R211" s="451" t="n">
        <f aca="false">+[1]data1cf!Q211</f>
        <v>8893.39883272645</v>
      </c>
      <c r="S211" s="451" t="n">
        <f aca="false">+[1]data1cf!R211</f>
        <v>7325.81371223803</v>
      </c>
      <c r="T211" s="451" t="n">
        <f aca="false">+[1]data1cf!S211</f>
        <v>7355.40340135</v>
      </c>
      <c r="U211" s="451" t="n">
        <f aca="false">+[1]data1cf!T211</f>
        <v>7381.86301455708</v>
      </c>
      <c r="V211" s="451" t="n">
        <f aca="false">+[1]data1cf!U211</f>
        <v>6308.25326824869</v>
      </c>
      <c r="W211" s="451" t="n">
        <f aca="false">+[1]data1cf!V211</f>
        <v>0</v>
      </c>
      <c r="X211" s="451" t="n">
        <f aca="false">+[1]data1cf!W211</f>
        <v>0</v>
      </c>
      <c r="Y211" s="451" t="n">
        <f aca="false">+[1]data1cf!X211</f>
        <v>0</v>
      </c>
      <c r="Z211" s="451" t="n">
        <f aca="false">+[1]data1cf!Y211</f>
        <v>0</v>
      </c>
      <c r="AA211" s="451" t="n">
        <f aca="false">+[1]data1cf!Z211</f>
        <v>0</v>
      </c>
      <c r="AB211" s="451"/>
      <c r="AC211" s="452" t="n">
        <f aca="false">XNPV(0.1,B211:AA211,$B$1:$AA$1)</f>
        <v>5672.16907656985</v>
      </c>
      <c r="AD211" s="452" t="n">
        <f aca="false">SUMPRODUCT(B211:AA211,$B$1010:$AA$1010)</f>
        <v>27882.32977614</v>
      </c>
      <c r="AE211" s="453" t="n">
        <f aca="false">SUMPRODUCT(B211:AA211,$B$1012:$AA$1012)</f>
        <v>17166.479081314</v>
      </c>
      <c r="AF211" s="454" t="n">
        <f aca="false">XIRR(B211:AA211,$B$1:$AA$1)</f>
        <v>0.113325696828654</v>
      </c>
      <c r="AG211" s="455" t="n">
        <f aca="false">1-EXP(-(1/0.25)*(AD211/ABS($AD$1010)))</f>
        <v>0.990512578439085</v>
      </c>
    </row>
    <row r="212" customFormat="false" ht="12.75" hidden="false" customHeight="false" outlineLevel="0" collapsed="false">
      <c r="A212" s="446"/>
      <c r="B212" s="451" t="n">
        <f aca="false">+[1]data1cf!A212</f>
        <v>-55469.527675963</v>
      </c>
      <c r="C212" s="451" t="n">
        <f aca="false">+[1]data1cf!B212</f>
        <v>2233.88533584155</v>
      </c>
      <c r="D212" s="451" t="n">
        <f aca="false">+[1]data1cf!C212</f>
        <v>7672.57615628104</v>
      </c>
      <c r="E212" s="451" t="n">
        <f aca="false">+[1]data1cf!D212</f>
        <v>7640.44254626726</v>
      </c>
      <c r="F212" s="451" t="n">
        <f aca="false">+[1]data1cf!E212</f>
        <v>7620.54605344851</v>
      </c>
      <c r="G212" s="451" t="n">
        <f aca="false">+[1]data1cf!F212</f>
        <v>7644.85311865215</v>
      </c>
      <c r="H212" s="451" t="n">
        <f aca="false">+[1]data1cf!G212</f>
        <v>7498.33953509227</v>
      </c>
      <c r="I212" s="451" t="n">
        <f aca="false">+[1]data1cf!H212</f>
        <v>7476.47420949095</v>
      </c>
      <c r="J212" s="451" t="n">
        <f aca="false">+[1]data1cf!I212</f>
        <v>7627.08659501578</v>
      </c>
      <c r="K212" s="451" t="n">
        <f aca="false">+[1]data1cf!J212</f>
        <v>7825.61598941774</v>
      </c>
      <c r="L212" s="451" t="n">
        <f aca="false">+[1]data1cf!K212</f>
        <v>7927.84566319898</v>
      </c>
      <c r="M212" s="451" t="n">
        <f aca="false">+[1]data1cf!L212</f>
        <v>8083.24281877786</v>
      </c>
      <c r="N212" s="451" t="n">
        <f aca="false">+[1]data1cf!M212</f>
        <v>8218.76598961136</v>
      </c>
      <c r="O212" s="451" t="n">
        <f aca="false">+[1]data1cf!N212</f>
        <v>8407.30688011403</v>
      </c>
      <c r="P212" s="451" t="n">
        <f aca="false">+[1]data1cf!O212</f>
        <v>9445.22793864602</v>
      </c>
      <c r="Q212" s="451" t="n">
        <f aca="false">+[1]data1cf!P212</f>
        <v>10480.4705512733</v>
      </c>
      <c r="R212" s="451" t="n">
        <f aca="false">+[1]data1cf!Q212</f>
        <v>8919.78266033422</v>
      </c>
      <c r="S212" s="451" t="n">
        <f aca="false">+[1]data1cf!R212</f>
        <v>7361.5500558697</v>
      </c>
      <c r="T212" s="451" t="n">
        <f aca="false">+[1]data1cf!S212</f>
        <v>7390.82624582171</v>
      </c>
      <c r="U212" s="451" t="n">
        <f aca="false">+[1]data1cf!T212</f>
        <v>7416.98726034477</v>
      </c>
      <c r="V212" s="451" t="n">
        <f aca="false">+[1]data1cf!U212</f>
        <v>6349.72962128418</v>
      </c>
      <c r="W212" s="451" t="n">
        <f aca="false">+[1]data1cf!V212</f>
        <v>0</v>
      </c>
      <c r="X212" s="451" t="n">
        <f aca="false">+[1]data1cf!W212</f>
        <v>0</v>
      </c>
      <c r="Y212" s="451" t="n">
        <f aca="false">+[1]data1cf!X212</f>
        <v>0</v>
      </c>
      <c r="Z212" s="451" t="n">
        <f aca="false">+[1]data1cf!Y212</f>
        <v>0</v>
      </c>
      <c r="AA212" s="451" t="n">
        <f aca="false">+[1]data1cf!Z212</f>
        <v>0</v>
      </c>
      <c r="AB212" s="451"/>
      <c r="AC212" s="452" t="n">
        <f aca="false">XNPV(0.1,B212:AA212,$B$1:$AA$1)</f>
        <v>6328.53181483965</v>
      </c>
      <c r="AD212" s="452" t="n">
        <f aca="false">SUMPRODUCT(B212:AA212,$B$1010:$AA$1010)</f>
        <v>28632.7114493171</v>
      </c>
      <c r="AE212" s="453" t="n">
        <f aca="false">SUMPRODUCT(B212:AA212,$B$1012:$AA$1012)</f>
        <v>17872.3005868051</v>
      </c>
      <c r="AF212" s="454" t="n">
        <f aca="false">XIRR(B212:AA212,$B$1:$AA$1)</f>
        <v>0.11493346447822</v>
      </c>
      <c r="AG212" s="455" t="n">
        <f aca="false">1-EXP(-(1/0.25)*(AD212/ABS($AD$1010)))</f>
        <v>0.991630330481114</v>
      </c>
    </row>
    <row r="213" customFormat="false" ht="12.75" hidden="false" customHeight="false" outlineLevel="0" collapsed="false">
      <c r="A213" s="446"/>
      <c r="B213" s="451" t="n">
        <f aca="false">+[1]data1cf!A213</f>
        <v>-48969.5610585584</v>
      </c>
      <c r="C213" s="451" t="n">
        <f aca="false">+[1]data1cf!B213</f>
        <v>3559.99877517451</v>
      </c>
      <c r="D213" s="451" t="n">
        <f aca="false">+[1]data1cf!C213</f>
        <v>8355.26932231445</v>
      </c>
      <c r="E213" s="451" t="n">
        <f aca="false">+[1]data1cf!D213</f>
        <v>8325.22894763761</v>
      </c>
      <c r="F213" s="451" t="n">
        <f aca="false">+[1]data1cf!E213</f>
        <v>8305.94156805817</v>
      </c>
      <c r="G213" s="451" t="n">
        <f aca="false">+[1]data1cf!F213</f>
        <v>8330.1126001337</v>
      </c>
      <c r="H213" s="451" t="n">
        <f aca="false">+[1]data1cf!G213</f>
        <v>8194.45400044847</v>
      </c>
      <c r="I213" s="451" t="n">
        <f aca="false">+[1]data1cf!H213</f>
        <v>8173.268786947</v>
      </c>
      <c r="J213" s="451" t="n">
        <f aca="false">+[1]data1cf!I213</f>
        <v>8304.29373654385</v>
      </c>
      <c r="K213" s="451" t="n">
        <f aca="false">+[1]data1cf!J213</f>
        <v>8482.04891811214</v>
      </c>
      <c r="L213" s="451" t="n">
        <f aca="false">+[1]data1cf!K213</f>
        <v>8565.75629031863</v>
      </c>
      <c r="M213" s="451" t="n">
        <f aca="false">+[1]data1cf!L213</f>
        <v>8700.82557078977</v>
      </c>
      <c r="N213" s="451" t="n">
        <f aca="false">+[1]data1cf!M213</f>
        <v>8818.2861679062</v>
      </c>
      <c r="O213" s="451" t="n">
        <f aca="false">+[1]data1cf!N213</f>
        <v>8986.97270299458</v>
      </c>
      <c r="P213" s="451" t="n">
        <f aca="false">+[1]data1cf!O213</f>
        <v>9896.46822240188</v>
      </c>
      <c r="Q213" s="451" t="n">
        <f aca="false">+[1]data1cf!P213</f>
        <v>10808.0160522018</v>
      </c>
      <c r="R213" s="451" t="n">
        <f aca="false">+[1]data1cf!Q213</f>
        <v>9427.75520637209</v>
      </c>
      <c r="S213" s="451" t="n">
        <f aca="false">+[1]data1cf!R213</f>
        <v>8049.58826361351</v>
      </c>
      <c r="T213" s="451" t="n">
        <f aca="false">+[1]data1cf!S213</f>
        <v>8072.8285982364</v>
      </c>
      <c r="U213" s="451" t="n">
        <f aca="false">+[1]data1cf!T213</f>
        <v>8093.24063895532</v>
      </c>
      <c r="V213" s="451" t="n">
        <f aca="false">+[1]data1cf!U213</f>
        <v>7148.28125545258</v>
      </c>
      <c r="W213" s="451" t="n">
        <f aca="false">+[1]data1cf!V213</f>
        <v>0</v>
      </c>
      <c r="X213" s="451" t="n">
        <f aca="false">+[1]data1cf!W213</f>
        <v>0</v>
      </c>
      <c r="Y213" s="451" t="n">
        <f aca="false">+[1]data1cf!X213</f>
        <v>0</v>
      </c>
      <c r="Z213" s="451" t="n">
        <f aca="false">+[1]data1cf!Y213</f>
        <v>0</v>
      </c>
      <c r="AA213" s="451" t="n">
        <f aca="false">+[1]data1cf!Z213</f>
        <v>0</v>
      </c>
      <c r="AB213" s="451"/>
      <c r="AC213" s="452" t="n">
        <f aca="false">XNPV(0.1,B213:AA213,$B$1:$AA$1)</f>
        <v>18965.600864865</v>
      </c>
      <c r="AD213" s="452" t="n">
        <f aca="false">SUMPRODUCT(B213:AA213,$B$1010:$AA$1010)</f>
        <v>43079.9438482935</v>
      </c>
      <c r="AE213" s="453" t="n">
        <f aca="false">SUMPRODUCT(B213:AA213,$B$1012:$AA$1012)</f>
        <v>31461.608117267</v>
      </c>
      <c r="AF213" s="454" t="n">
        <f aca="false">XIRR(B213:AA213,$B$1:$AA$1)</f>
        <v>0.149156168843928</v>
      </c>
      <c r="AG213" s="455" t="n">
        <f aca="false">1-EXP(-(1/0.25)*(AD213/ABS($AD$1010)))</f>
        <v>0.999250852361392</v>
      </c>
    </row>
    <row r="214" customFormat="false" ht="12.75" hidden="false" customHeight="false" outlineLevel="0" collapsed="false">
      <c r="A214" s="446"/>
      <c r="B214" s="451" t="n">
        <f aca="false">+[1]data1cf!A214</f>
        <v>-62090.7991551449</v>
      </c>
      <c r="C214" s="451" t="n">
        <f aca="false">+[1]data1cf!B214</f>
        <v>883.023460566097</v>
      </c>
      <c r="D214" s="451" t="n">
        <f aca="false">+[1]data1cf!C214</f>
        <v>6977.14230940776</v>
      </c>
      <c r="E214" s="451" t="n">
        <f aca="false">+[1]data1cf!D214</f>
        <v>6942.87639929902</v>
      </c>
      <c r="F214" s="451" t="n">
        <f aca="false">+[1]data1cf!E214</f>
        <v>6922.35942573684</v>
      </c>
      <c r="G214" s="451" t="n">
        <f aca="false">+[1]data1cf!F214</f>
        <v>6946.80506277082</v>
      </c>
      <c r="H214" s="451" t="n">
        <f aca="false">+[1]data1cf!G214</f>
        <v>6789.23391547766</v>
      </c>
      <c r="I214" s="451" t="n">
        <f aca="false">+[1]data1cf!H214</f>
        <v>6766.67578526451</v>
      </c>
      <c r="J214" s="451" t="n">
        <f aca="false">+[1]data1cf!I214</f>
        <v>6937.24115493435</v>
      </c>
      <c r="K214" s="451" t="n">
        <f aca="false">+[1]data1cf!J214</f>
        <v>7156.93245847127</v>
      </c>
      <c r="L214" s="451" t="n">
        <f aca="false">+[1]data1cf!K214</f>
        <v>7278.03010409988</v>
      </c>
      <c r="M214" s="451" t="n">
        <f aca="false">+[1]data1cf!L214</f>
        <v>7454.13450136254</v>
      </c>
      <c r="N214" s="451" t="n">
        <f aca="false">+[1]data1cf!M214</f>
        <v>7608.05733656865</v>
      </c>
      <c r="O214" s="451" t="n">
        <f aca="false">+[1]data1cf!N214</f>
        <v>7816.82311205615</v>
      </c>
      <c r="P214" s="451" t="n">
        <f aca="false">+[1]data1cf!O214</f>
        <v>8985.56643621764</v>
      </c>
      <c r="Q214" s="451" t="n">
        <f aca="false">+[1]data1cf!P214</f>
        <v>10146.8122709945</v>
      </c>
      <c r="R214" s="451" t="n">
        <f aca="false">+[1]data1cf!Q214</f>
        <v>8402.33013645788</v>
      </c>
      <c r="S214" s="451" t="n">
        <f aca="false">+[1]data1cf!R214</f>
        <v>6660.6714160744</v>
      </c>
      <c r="T214" s="451" t="n">
        <f aca="false">+[1]data1cf!S214</f>
        <v>6696.09610479502</v>
      </c>
      <c r="U214" s="451" t="n">
        <f aca="false">+[1]data1cf!T214</f>
        <v>6728.11338266901</v>
      </c>
      <c r="V214" s="451" t="n">
        <f aca="false">+[1]data1cf!U214</f>
        <v>5536.27511125397</v>
      </c>
      <c r="W214" s="451" t="n">
        <f aca="false">+[1]data1cf!V214</f>
        <v>0</v>
      </c>
      <c r="X214" s="451" t="n">
        <f aca="false">+[1]data1cf!W214</f>
        <v>0</v>
      </c>
      <c r="Y214" s="451" t="n">
        <f aca="false">+[1]data1cf!X214</f>
        <v>0</v>
      </c>
      <c r="Z214" s="451" t="n">
        <f aca="false">+[1]data1cf!Y214</f>
        <v>0</v>
      </c>
      <c r="AA214" s="451" t="n">
        <f aca="false">+[1]data1cf!Z214</f>
        <v>0</v>
      </c>
      <c r="AB214" s="451"/>
      <c r="AC214" s="452" t="n">
        <f aca="false">XNPV(0.1,B214:AA214,$B$1:$AA$1)</f>
        <v>-6544.37504861064</v>
      </c>
      <c r="AD214" s="452" t="n">
        <f aca="false">SUMPRODUCT(B214:AA214,$B$1010:$AA$1010)</f>
        <v>13915.8592765206</v>
      </c>
      <c r="AE214" s="453" t="n">
        <f aca="false">SUMPRODUCT(B214:AA214,$B$1012:$AA$1012)</f>
        <v>4029.38420438109</v>
      </c>
      <c r="AF214" s="454" t="n">
        <f aca="false">XIRR(B214:AA214,$B$1:$AA$1)</f>
        <v>0.0857365169079124</v>
      </c>
      <c r="AG214" s="455" t="n">
        <f aca="false">1-EXP(-(1/0.25)*(AD214/ABS($AD$1010)))</f>
        <v>0.902183974800005</v>
      </c>
    </row>
    <row r="215" customFormat="false" ht="12.75" hidden="false" customHeight="false" outlineLevel="0" collapsed="false">
      <c r="A215" s="446"/>
      <c r="B215" s="451" t="n">
        <f aca="false">+[1]data1cf!A215</f>
        <v>-47457.9593289617</v>
      </c>
      <c r="C215" s="451" t="n">
        <f aca="false">+[1]data1cf!B215</f>
        <v>3868.39349264423</v>
      </c>
      <c r="D215" s="451" t="n">
        <f aca="false">+[1]data1cf!C215</f>
        <v>8514.0332408547</v>
      </c>
      <c r="E215" s="451" t="n">
        <f aca="false">+[1]data1cf!D215</f>
        <v>8484.47965916342</v>
      </c>
      <c r="F215" s="451" t="n">
        <f aca="false">+[1]data1cf!E215</f>
        <v>8465.33393210012</v>
      </c>
      <c r="G215" s="451" t="n">
        <f aca="false">+[1]data1cf!F215</f>
        <v>8489.4733289498</v>
      </c>
      <c r="H215" s="451" t="n">
        <f aca="false">+[1]data1cf!G215</f>
        <v>8356.33911336771</v>
      </c>
      <c r="I215" s="451" t="n">
        <f aca="false">+[1]data1cf!H215</f>
        <v>8335.31206354412</v>
      </c>
      <c r="J215" s="451" t="n">
        <f aca="false">+[1]data1cf!I215</f>
        <v>8461.78185097325</v>
      </c>
      <c r="K215" s="451" t="n">
        <f aca="false">+[1]data1cf!J215</f>
        <v>8634.70587910664</v>
      </c>
      <c r="L215" s="451" t="n">
        <f aca="false">+[1]data1cf!K215</f>
        <v>8714.10579179148</v>
      </c>
      <c r="M215" s="451" t="n">
        <f aca="false">+[1]data1cf!L215</f>
        <v>8844.44771703443</v>
      </c>
      <c r="N215" s="451" t="n">
        <f aca="false">+[1]data1cf!M215</f>
        <v>8957.70776678211</v>
      </c>
      <c r="O215" s="451" t="n">
        <f aca="false">+[1]data1cf!N215</f>
        <v>9121.77706615979</v>
      </c>
      <c r="P215" s="451" t="n">
        <f aca="false">+[1]data1cf!O215</f>
        <v>10001.4065449407</v>
      </c>
      <c r="Q215" s="451" t="n">
        <f aca="false">+[1]data1cf!P215</f>
        <v>10884.1884965956</v>
      </c>
      <c r="R215" s="451" t="n">
        <f aca="false">+[1]data1cf!Q215</f>
        <v>9545.88691756002</v>
      </c>
      <c r="S215" s="451" t="n">
        <f aca="false">+[1]data1cf!R215</f>
        <v>8209.59519996749</v>
      </c>
      <c r="T215" s="451" t="n">
        <f aca="false">+[1]data1cf!S215</f>
        <v>8231.43186440373</v>
      </c>
      <c r="U215" s="451" t="n">
        <f aca="false">+[1]data1cf!T215</f>
        <v>8250.50695075701</v>
      </c>
      <c r="V215" s="451" t="n">
        <f aca="false">+[1]data1cf!U215</f>
        <v>7333.98867557218</v>
      </c>
      <c r="W215" s="451" t="n">
        <f aca="false">+[1]data1cf!V215</f>
        <v>0</v>
      </c>
      <c r="X215" s="451" t="n">
        <f aca="false">+[1]data1cf!W215</f>
        <v>0</v>
      </c>
      <c r="Y215" s="451" t="n">
        <f aca="false">+[1]data1cf!X215</f>
        <v>0</v>
      </c>
      <c r="Z215" s="451" t="n">
        <f aca="false">+[1]data1cf!Y215</f>
        <v>0</v>
      </c>
      <c r="AA215" s="451" t="n">
        <f aca="false">+[1]data1cf!Z215</f>
        <v>0</v>
      </c>
      <c r="AB215" s="451"/>
      <c r="AC215" s="452" t="n">
        <f aca="false">XNPV(0.1,B215:AA215,$B$1:$AA$1)</f>
        <v>21904.4183323121</v>
      </c>
      <c r="AD215" s="452" t="n">
        <f aca="false">SUMPRODUCT(B215:AA215,$B$1010:$AA$1010)</f>
        <v>46439.7244083509</v>
      </c>
      <c r="AE215" s="453" t="n">
        <f aca="false">SUMPRODUCT(B215:AA215,$B$1012:$AA$1012)</f>
        <v>34621.8736964878</v>
      </c>
      <c r="AF215" s="454" t="n">
        <f aca="false">XIRR(B215:AA215,$B$1:$AA$1)</f>
        <v>0.158181802485214</v>
      </c>
      <c r="AG215" s="455" t="n">
        <f aca="false">1-EXP(-(1/0.25)*(AD215/ABS($AD$1010)))</f>
        <v>0.999572617546706</v>
      </c>
    </row>
    <row r="216" customFormat="false" ht="12.75" hidden="false" customHeight="false" outlineLevel="0" collapsed="false">
      <c r="A216" s="446"/>
      <c r="B216" s="451" t="n">
        <f aca="false">+[1]data1cf!A216</f>
        <v>-48003.766524948</v>
      </c>
      <c r="C216" s="451" t="n">
        <f aca="false">+[1]data1cf!B216</f>
        <v>3757.03872722991</v>
      </c>
      <c r="D216" s="451" t="n">
        <f aca="false">+[1]data1cf!C216</f>
        <v>8456.70697064372</v>
      </c>
      <c r="E216" s="451" t="n">
        <f aca="false">+[1]data1cf!D216</f>
        <v>8426.97761837129</v>
      </c>
      <c r="F216" s="451" t="n">
        <f aca="false">+[1]data1cf!E216</f>
        <v>8407.78074360082</v>
      </c>
      <c r="G216" s="451" t="n">
        <f aca="false">+[1]data1cf!F216</f>
        <v>8431.93156325689</v>
      </c>
      <c r="H216" s="451" t="n">
        <f aca="false">+[1]data1cf!G216</f>
        <v>8297.88584633027</v>
      </c>
      <c r="I216" s="451" t="n">
        <f aca="false">+[1]data1cf!H216</f>
        <v>8276.80168697059</v>
      </c>
      <c r="J216" s="451" t="n">
        <f aca="false">+[1]data1cf!I216</f>
        <v>8404.91624645929</v>
      </c>
      <c r="K216" s="451" t="n">
        <f aca="false">+[1]data1cf!J216</f>
        <v>8579.58470122176</v>
      </c>
      <c r="L216" s="451" t="n">
        <f aca="false">+[1]data1cf!K216</f>
        <v>8660.53994581533</v>
      </c>
      <c r="M216" s="451" t="n">
        <f aca="false">+[1]data1cf!L216</f>
        <v>8792.58881836523</v>
      </c>
      <c r="N216" s="451" t="n">
        <f aca="false">+[1]data1cf!M216</f>
        <v>8907.36559631987</v>
      </c>
      <c r="O216" s="451" t="n">
        <f aca="false">+[1]data1cf!N216</f>
        <v>9073.10208119166</v>
      </c>
      <c r="P216" s="451" t="n">
        <f aca="false">+[1]data1cf!O216</f>
        <v>9963.51555126496</v>
      </c>
      <c r="Q216" s="451" t="n">
        <f aca="false">+[1]data1cf!P216</f>
        <v>10856.6842489674</v>
      </c>
      <c r="R216" s="451" t="n">
        <f aca="false">+[1]data1cf!Q216</f>
        <v>9503.23207218766</v>
      </c>
      <c r="S216" s="451" t="n">
        <f aca="false">+[1]data1cf!R216</f>
        <v>8151.82010249322</v>
      </c>
      <c r="T216" s="451" t="n">
        <f aca="false">+[1]data1cf!S216</f>
        <v>8174.16360234363</v>
      </c>
      <c r="U216" s="451" t="n">
        <f aca="false">+[1]data1cf!T216</f>
        <v>8193.72143444877</v>
      </c>
      <c r="V216" s="451" t="n">
        <f aca="false">+[1]data1cf!U216</f>
        <v>7266.93368068514</v>
      </c>
      <c r="W216" s="451" t="n">
        <f aca="false">+[1]data1cf!V216</f>
        <v>0</v>
      </c>
      <c r="X216" s="451" t="n">
        <f aca="false">+[1]data1cf!W216</f>
        <v>0</v>
      </c>
      <c r="Y216" s="451" t="n">
        <f aca="false">+[1]data1cf!X216</f>
        <v>0</v>
      </c>
      <c r="Z216" s="451" t="n">
        <f aca="false">+[1]data1cf!Y216</f>
        <v>0</v>
      </c>
      <c r="AA216" s="451" t="n">
        <f aca="false">+[1]data1cf!Z216</f>
        <v>0</v>
      </c>
      <c r="AB216" s="451"/>
      <c r="AC216" s="452" t="n">
        <f aca="false">XNPV(0.1,B216:AA216,$B$1:$AA$1)</f>
        <v>20843.2739250146</v>
      </c>
      <c r="AD216" s="452" t="n">
        <f aca="false">SUMPRODUCT(B216:AA216,$B$1010:$AA$1010)</f>
        <v>45226.5791924458</v>
      </c>
      <c r="AE216" s="453" t="n">
        <f aca="false">SUMPRODUCT(B216:AA216,$B$1012:$AA$1012)</f>
        <v>33480.7690916216</v>
      </c>
      <c r="AF216" s="454" t="n">
        <f aca="false">XIRR(B216:AA216,$B$1:$AA$1)</f>
        <v>0.154868374543303</v>
      </c>
      <c r="AG216" s="455" t="n">
        <f aca="false">1-EXP(-(1/0.25)*(AD216/ABS($AD$1010)))</f>
        <v>0.999476604620029</v>
      </c>
    </row>
    <row r="217" customFormat="false" ht="12.75" hidden="false" customHeight="false" outlineLevel="0" collapsed="false">
      <c r="A217" s="446"/>
      <c r="B217" s="451" t="n">
        <f aca="false">+[1]data1cf!A217</f>
        <v>-66640.8402092138</v>
      </c>
      <c r="C217" s="451" t="n">
        <f aca="false">+[1]data1cf!B217</f>
        <v>-45.2690902234954</v>
      </c>
      <c r="D217" s="451" t="n">
        <f aca="false">+[1]data1cf!C217</f>
        <v>6499.25032693717</v>
      </c>
      <c r="E217" s="451" t="n">
        <f aca="false">+[1]data1cf!D217</f>
        <v>6463.51913134624</v>
      </c>
      <c r="F217" s="451" t="n">
        <f aca="false">+[1]data1cf!E217</f>
        <v>6442.57577247957</v>
      </c>
      <c r="G217" s="451" t="n">
        <f aca="false">+[1]data1cf!F217</f>
        <v>6467.11663405147</v>
      </c>
      <c r="H217" s="451" t="n">
        <f aca="false">+[1]data1cf!G217</f>
        <v>6301.94689046112</v>
      </c>
      <c r="I217" s="451" t="n">
        <f aca="false">+[1]data1cf!H217</f>
        <v>6278.9126750374</v>
      </c>
      <c r="J217" s="451" t="n">
        <f aca="false">+[1]data1cf!I217</f>
        <v>6463.18944399006</v>
      </c>
      <c r="K217" s="451" t="n">
        <f aca="false">+[1]data1cf!J217</f>
        <v>6697.42290240608</v>
      </c>
      <c r="L217" s="451" t="n">
        <f aca="false">+[1]data1cf!K217</f>
        <v>6831.48634271357</v>
      </c>
      <c r="M217" s="451" t="n">
        <f aca="false">+[1]data1cf!L217</f>
        <v>7021.82045402348</v>
      </c>
      <c r="N217" s="451" t="n">
        <f aca="false">+[1]data1cf!M217</f>
        <v>7188.38726985168</v>
      </c>
      <c r="O217" s="451" t="n">
        <f aca="false">+[1]data1cf!N217</f>
        <v>7411.05129090789</v>
      </c>
      <c r="P217" s="451" t="n">
        <f aca="false">+[1]data1cf!O217</f>
        <v>8669.69376529634</v>
      </c>
      <c r="Q217" s="451" t="n">
        <f aca="false">+[1]data1cf!P217</f>
        <v>9917.52717400488</v>
      </c>
      <c r="R217" s="451" t="n">
        <f aca="false">+[1]data1cf!Q217</f>
        <v>8046.74431965945</v>
      </c>
      <c r="S217" s="451" t="n">
        <f aca="false">+[1]data1cf!R217</f>
        <v>6179.0378514312</v>
      </c>
      <c r="T217" s="451" t="n">
        <f aca="false">+[1]data1cf!S217</f>
        <v>6218.68769870423</v>
      </c>
      <c r="U217" s="451" t="n">
        <f aca="false">+[1]data1cf!T217</f>
        <v>6254.72931521982</v>
      </c>
      <c r="V217" s="451" t="n">
        <f aca="false">+[1]data1cf!U217</f>
        <v>4977.28105280275</v>
      </c>
      <c r="W217" s="451" t="n">
        <f aca="false">+[1]data1cf!V217</f>
        <v>0</v>
      </c>
      <c r="X217" s="451" t="n">
        <f aca="false">+[1]data1cf!W217</f>
        <v>0</v>
      </c>
      <c r="Y217" s="451" t="n">
        <f aca="false">+[1]data1cf!X217</f>
        <v>0</v>
      </c>
      <c r="Z217" s="451" t="n">
        <f aca="false">+[1]data1cf!Y217</f>
        <v>0</v>
      </c>
      <c r="AA217" s="451" t="n">
        <f aca="false">+[1]data1cf!Z217</f>
        <v>0</v>
      </c>
      <c r="AB217" s="451"/>
      <c r="AC217" s="452" t="n">
        <f aca="false">XNPV(0.1,B217:AA217,$B$1:$AA$1)</f>
        <v>-15390.448631013</v>
      </c>
      <c r="AD217" s="452" t="n">
        <f aca="false">SUMPRODUCT(B217:AA217,$B$1010:$AA$1010)</f>
        <v>3802.65340912408</v>
      </c>
      <c r="AE217" s="453" t="n">
        <f aca="false">SUMPRODUCT(B217:AA217,$B$1012:$AA$1012)</f>
        <v>-5483.26575206738</v>
      </c>
      <c r="AF217" s="454" t="n">
        <f aca="false">XIRR(B217:AA217,$B$1:$AA$1)</f>
        <v>0.0679897986414703</v>
      </c>
      <c r="AG217" s="455" t="n">
        <f aca="false">1-EXP(-(1/0.25)*(AD217/ABS($AD$1010)))</f>
        <v>0.470191372849762</v>
      </c>
    </row>
    <row r="218" customFormat="false" ht="12.75" hidden="false" customHeight="false" outlineLevel="0" collapsed="false">
      <c r="A218" s="446"/>
      <c r="B218" s="451" t="n">
        <f aca="false">+[1]data1cf!A218</f>
        <v>-64235.558002155</v>
      </c>
      <c r="C218" s="451" t="n">
        <f aca="false">+[1]data1cf!B218</f>
        <v>445.452977737335</v>
      </c>
      <c r="D218" s="451" t="n">
        <f aca="false">+[1]data1cf!C218</f>
        <v>6751.87773593705</v>
      </c>
      <c r="E218" s="451" t="n">
        <f aca="false">+[1]data1cf!D218</f>
        <v>6716.92113227985</v>
      </c>
      <c r="F218" s="451" t="n">
        <f aca="false">+[1]data1cf!E218</f>
        <v>6696.20317291485</v>
      </c>
      <c r="G218" s="451" t="n">
        <f aca="false">+[1]data1cf!F218</f>
        <v>6720.69369606476</v>
      </c>
      <c r="H218" s="451" t="n">
        <f aca="false">+[1]data1cf!G218</f>
        <v>6559.54078842271</v>
      </c>
      <c r="I218" s="451" t="n">
        <f aca="false">+[1]data1cf!H218</f>
        <v>6536.75824529655</v>
      </c>
      <c r="J218" s="451" t="n">
        <f aca="false">+[1]data1cf!I218</f>
        <v>6713.78677531312</v>
      </c>
      <c r="K218" s="451" t="n">
        <f aca="false">+[1]data1cf!J218</f>
        <v>6940.33283355685</v>
      </c>
      <c r="L218" s="451" t="n">
        <f aca="false">+[1]data1cf!K218</f>
        <v>7067.54218290761</v>
      </c>
      <c r="M218" s="451" t="n">
        <f aca="false">+[1]data1cf!L218</f>
        <v>7250.35405923047</v>
      </c>
      <c r="N218" s="451" t="n">
        <f aca="false">+[1]data1cf!M218</f>
        <v>7410.23690424273</v>
      </c>
      <c r="O218" s="451" t="n">
        <f aca="false">+[1]data1cf!N218</f>
        <v>7625.55391405696</v>
      </c>
      <c r="P218" s="451" t="n">
        <f aca="false">+[1]data1cf!O218</f>
        <v>8836.67311911639</v>
      </c>
      <c r="Q218" s="451" t="n">
        <f aca="false">+[1]data1cf!P218</f>
        <v>10038.7338527094</v>
      </c>
      <c r="R218" s="451" t="n">
        <f aca="false">+[1]data1cf!Q218</f>
        <v>8234.71718145657</v>
      </c>
      <c r="S218" s="451" t="n">
        <f aca="false">+[1]data1cf!R218</f>
        <v>6433.64316808489</v>
      </c>
      <c r="T218" s="451" t="n">
        <f aca="false">+[1]data1cf!S218</f>
        <v>6471.05947535964</v>
      </c>
      <c r="U218" s="451" t="n">
        <f aca="false">+[1]data1cf!T218</f>
        <v>6504.97371104178</v>
      </c>
      <c r="V218" s="451" t="n">
        <f aca="false">+[1]data1cf!U218</f>
        <v>5272.78134536426</v>
      </c>
      <c r="W218" s="451" t="n">
        <f aca="false">+[1]data1cf!V218</f>
        <v>0</v>
      </c>
      <c r="X218" s="451" t="n">
        <f aca="false">+[1]data1cf!W218</f>
        <v>0</v>
      </c>
      <c r="Y218" s="451" t="n">
        <f aca="false">+[1]data1cf!X218</f>
        <v>0</v>
      </c>
      <c r="Z218" s="451" t="n">
        <f aca="false">+[1]data1cf!Y218</f>
        <v>0</v>
      </c>
      <c r="AA218" s="451" t="n">
        <f aca="false">+[1]data1cf!Z218</f>
        <v>0</v>
      </c>
      <c r="AB218" s="451"/>
      <c r="AC218" s="452" t="n">
        <f aca="false">XNPV(0.1,B218:AA218,$B$1:$AA$1)</f>
        <v>-10714.1604091612</v>
      </c>
      <c r="AD218" s="452" t="n">
        <f aca="false">SUMPRODUCT(B218:AA218,$B$1010:$AA$1010)</f>
        <v>9148.78410115775</v>
      </c>
      <c r="AE218" s="453" t="n">
        <f aca="false">SUMPRODUCT(B218:AA218,$B$1012:$AA$1012)</f>
        <v>-454.606139916751</v>
      </c>
      <c r="AF218" s="454" t="n">
        <f aca="false">XIRR(B218:AA218,$B$1:$AA$1)</f>
        <v>0.0771744305430859</v>
      </c>
      <c r="AG218" s="455" t="n">
        <f aca="false">1-EXP(-(1/0.25)*(AD218/ABS($AD$1010)))</f>
        <v>0.783100077843075</v>
      </c>
    </row>
    <row r="219" customFormat="false" ht="12.75" hidden="false" customHeight="false" outlineLevel="0" collapsed="false">
      <c r="A219" s="446"/>
      <c r="B219" s="451" t="n">
        <f aca="false">+[1]data1cf!A219</f>
        <v>-55818.6120174535</v>
      </c>
      <c r="C219" s="451" t="n">
        <f aca="false">+[1]data1cf!B219</f>
        <v>2162.66567211716</v>
      </c>
      <c r="D219" s="451" t="n">
        <f aca="false">+[1]data1cf!C219</f>
        <v>7635.91173808746</v>
      </c>
      <c r="E219" s="451" t="n">
        <f aca="false">+[1]data1cf!D219</f>
        <v>7603.6657096995</v>
      </c>
      <c r="F219" s="451" t="n">
        <f aca="false">+[1]data1cf!E219</f>
        <v>7583.73650411369</v>
      </c>
      <c r="G219" s="451" t="n">
        <f aca="false">+[1]data1cf!F219</f>
        <v>7608.05087505252</v>
      </c>
      <c r="H219" s="451" t="n">
        <f aca="false">+[1]data1cf!G219</f>
        <v>7460.95431851435</v>
      </c>
      <c r="I219" s="451" t="n">
        <f aca="false">+[1]data1cf!H219</f>
        <v>7439.05246711244</v>
      </c>
      <c r="J219" s="451" t="n">
        <f aca="false">+[1]data1cf!I219</f>
        <v>7590.71680683563</v>
      </c>
      <c r="K219" s="451" t="n">
        <f aca="false">+[1]data1cf!J219</f>
        <v>7790.36189195323</v>
      </c>
      <c r="L219" s="451" t="n">
        <f aca="false">+[1]data1cf!K219</f>
        <v>7893.58631629685</v>
      </c>
      <c r="M219" s="451" t="n">
        <f aca="false">+[1]data1cf!L219</f>
        <v>8050.07519177425</v>
      </c>
      <c r="N219" s="451" t="n">
        <f aca="false">+[1]data1cf!M219</f>
        <v>8186.56842322848</v>
      </c>
      <c r="O219" s="451" t="n">
        <f aca="false">+[1]data1cf!N219</f>
        <v>8376.17560298977</v>
      </c>
      <c r="P219" s="451" t="n">
        <f aca="false">+[1]data1cf!O219</f>
        <v>9420.99382690655</v>
      </c>
      <c r="Q219" s="451" t="n">
        <f aca="false">+[1]data1cf!P219</f>
        <v>10462.8795370066</v>
      </c>
      <c r="R219" s="451" t="n">
        <f aca="false">+[1]data1cf!Q219</f>
        <v>8892.50171072839</v>
      </c>
      <c r="S219" s="451" t="n">
        <f aca="false">+[1]data1cf!R219</f>
        <v>7324.5985792225</v>
      </c>
      <c r="T219" s="451" t="n">
        <f aca="false">+[1]data1cf!S219</f>
        <v>7354.19892815977</v>
      </c>
      <c r="U219" s="451" t="n">
        <f aca="false">+[1]data1cf!T219</f>
        <v>7380.66869453538</v>
      </c>
      <c r="V219" s="451" t="n">
        <f aca="false">+[1]data1cf!U219</f>
        <v>6306.84295927988</v>
      </c>
      <c r="W219" s="451" t="n">
        <f aca="false">+[1]data1cf!V219</f>
        <v>0</v>
      </c>
      <c r="X219" s="451" t="n">
        <f aca="false">+[1]data1cf!W219</f>
        <v>0</v>
      </c>
      <c r="Y219" s="451" t="n">
        <f aca="false">+[1]data1cf!X219</f>
        <v>0</v>
      </c>
      <c r="Z219" s="451" t="n">
        <f aca="false">+[1]data1cf!Y219</f>
        <v>0</v>
      </c>
      <c r="AA219" s="451" t="n">
        <f aca="false">+[1]data1cf!Z219</f>
        <v>0</v>
      </c>
      <c r="AB219" s="451"/>
      <c r="AC219" s="452" t="n">
        <f aca="false">XNPV(0.1,B219:AA219,$B$1:$AA$1)</f>
        <v>5649.85095578924</v>
      </c>
      <c r="AD219" s="452" t="n">
        <f aca="false">SUMPRODUCT(B219:AA219,$B$1010:$AA$1010)</f>
        <v>27856.8147555012</v>
      </c>
      <c r="AE219" s="453" t="n">
        <f aca="false">SUMPRODUCT(B219:AA219,$B$1012:$AA$1012)</f>
        <v>17142.4792277412</v>
      </c>
      <c r="AF219" s="454" t="n">
        <f aca="false">XIRR(B219:AA219,$B$1:$AA$1)</f>
        <v>0.113271282466799</v>
      </c>
      <c r="AG219" s="455" t="n">
        <f aca="false">1-EXP(-(1/0.25)*(AD219/ABS($AD$1010)))</f>
        <v>0.990472053655981</v>
      </c>
    </row>
    <row r="220" customFormat="false" ht="12.75" hidden="false" customHeight="false" outlineLevel="0" collapsed="false">
      <c r="A220" s="446"/>
      <c r="B220" s="451" t="n">
        <f aca="false">+[1]data1cf!A220</f>
        <v>-63354.2819019176</v>
      </c>
      <c r="C220" s="451" t="n">
        <f aca="false">+[1]data1cf!B220</f>
        <v>625.249605793633</v>
      </c>
      <c r="D220" s="451" t="n">
        <f aca="false">+[1]data1cf!C220</f>
        <v>6844.43839146562</v>
      </c>
      <c r="E220" s="451" t="n">
        <f aca="false">+[1]data1cf!D220</f>
        <v>6809.76559207742</v>
      </c>
      <c r="F220" s="451" t="n">
        <f aca="false">+[1]data1cf!E220</f>
        <v>6789.13021728121</v>
      </c>
      <c r="G220" s="451" t="n">
        <f aca="false">+[1]data1cf!F220</f>
        <v>6813.60229683723</v>
      </c>
      <c r="H220" s="451" t="n">
        <f aca="false">+[1]data1cf!G220</f>
        <v>6653.9211256548</v>
      </c>
      <c r="I220" s="451" t="n">
        <f aca="false">+[1]data1cf!H220</f>
        <v>6631.23079323899</v>
      </c>
      <c r="J220" s="451" t="n">
        <f aca="false">+[1]data1cf!I220</f>
        <v>6805.60362667059</v>
      </c>
      <c r="K220" s="451" t="n">
        <f aca="false">+[1]data1cf!J220</f>
        <v>7029.33308317633</v>
      </c>
      <c r="L220" s="451" t="n">
        <f aca="false">+[1]data1cf!K220</f>
        <v>7154.03114859901</v>
      </c>
      <c r="M220" s="451" t="n">
        <f aca="false">+[1]data1cf!L220</f>
        <v>7334.08693838245</v>
      </c>
      <c r="N220" s="451" t="n">
        <f aca="false">+[1]data1cf!M220</f>
        <v>7491.52083012115</v>
      </c>
      <c r="O220" s="451" t="n">
        <f aca="false">+[1]data1cf!N220</f>
        <v>7704.1459539701</v>
      </c>
      <c r="P220" s="451" t="n">
        <f aca="false">+[1]data1cf!O220</f>
        <v>8897.85301448286</v>
      </c>
      <c r="Q220" s="451" t="n">
        <f aca="false">+[1]data1cf!P220</f>
        <v>10083.1430072019</v>
      </c>
      <c r="R220" s="451" t="n">
        <f aca="false">+[1]data1cf!Q220</f>
        <v>8303.58892969006</v>
      </c>
      <c r="S220" s="451" t="n">
        <f aca="false">+[1]data1cf!R220</f>
        <v>6526.92851310672</v>
      </c>
      <c r="T220" s="451" t="n">
        <f aca="false">+[1]data1cf!S220</f>
        <v>6563.52646924843</v>
      </c>
      <c r="U220" s="451" t="n">
        <f aca="false">+[1]data1cf!T220</f>
        <v>6596.6612496637</v>
      </c>
      <c r="V220" s="451" t="n">
        <f aca="false">+[1]data1cf!U220</f>
        <v>5381.05028140981</v>
      </c>
      <c r="W220" s="451" t="n">
        <f aca="false">+[1]data1cf!V220</f>
        <v>0</v>
      </c>
      <c r="X220" s="451" t="n">
        <f aca="false">+[1]data1cf!W220</f>
        <v>0</v>
      </c>
      <c r="Y220" s="451" t="n">
        <f aca="false">+[1]data1cf!X220</f>
        <v>0</v>
      </c>
      <c r="Z220" s="451" t="n">
        <f aca="false">+[1]data1cf!Y220</f>
        <v>0</v>
      </c>
      <c r="AA220" s="451" t="n">
        <f aca="false">+[1]data1cf!Z220</f>
        <v>0</v>
      </c>
      <c r="AB220" s="451"/>
      <c r="AC220" s="452" t="n">
        <f aca="false">XNPV(0.1,B220:AA220,$B$1:$AA$1)</f>
        <v>-9000.80592807548</v>
      </c>
      <c r="AD220" s="452" t="n">
        <f aca="false">SUMPRODUCT(B220:AA220,$B$1010:$AA$1010)</f>
        <v>11107.5634883783</v>
      </c>
      <c r="AE220" s="453" t="n">
        <f aca="false">SUMPRODUCT(B220:AA220,$B$1012:$AA$1012)</f>
        <v>1387.85439108126</v>
      </c>
      <c r="AF220" s="454" t="n">
        <f aca="false">XIRR(B220:AA220,$B$1:$AA$1)</f>
        <v>0.0806473633103002</v>
      </c>
      <c r="AG220" s="455" t="n">
        <f aca="false">1-EXP(-(1/0.25)*(AD220/ABS($AD$1010)))</f>
        <v>0.843630970735997</v>
      </c>
    </row>
    <row r="221" customFormat="false" ht="12.75" hidden="false" customHeight="false" outlineLevel="0" collapsed="false">
      <c r="A221" s="446"/>
      <c r="B221" s="451" t="n">
        <f aca="false">+[1]data1cf!A221</f>
        <v>-60739.5534402763</v>
      </c>
      <c r="C221" s="451" t="n">
        <f aca="false">+[1]data1cf!B221</f>
        <v>1158.70258444501</v>
      </c>
      <c r="D221" s="451" t="n">
        <f aca="false">+[1]data1cf!C221</f>
        <v>7119.0639944673</v>
      </c>
      <c r="E221" s="451" t="n">
        <f aca="false">+[1]data1cf!D221</f>
        <v>7085.23323663635</v>
      </c>
      <c r="F221" s="451" t="n">
        <f aca="false">+[1]data1cf!E221</f>
        <v>7064.84288859441</v>
      </c>
      <c r="G221" s="451" t="n">
        <f aca="false">+[1]data1cf!F221</f>
        <v>7089.26024637834</v>
      </c>
      <c r="H221" s="451" t="n">
        <f aca="false">+[1]data1cf!G221</f>
        <v>6933.94568766615</v>
      </c>
      <c r="I221" s="451" t="n">
        <f aca="false">+[1]data1cf!H221</f>
        <v>6911.52894257305</v>
      </c>
      <c r="J221" s="451" t="n">
        <f aca="false">+[1]data1cf!I221</f>
        <v>7078.02237765908</v>
      </c>
      <c r="K221" s="451" t="n">
        <f aca="false">+[1]data1cf!J221</f>
        <v>7293.39503346696</v>
      </c>
      <c r="L221" s="451" t="n">
        <f aca="false">+[1]data1cf!K221</f>
        <v>7410.64216999212</v>
      </c>
      <c r="M221" s="451" t="n">
        <f aca="false">+[1]data1cf!L221</f>
        <v>7582.52070645448</v>
      </c>
      <c r="N221" s="451" t="n">
        <f aca="false">+[1]data1cf!M221</f>
        <v>7732.68860309378</v>
      </c>
      <c r="O221" s="451" t="n">
        <f aca="false">+[1]data1cf!N221</f>
        <v>7937.32695543372</v>
      </c>
      <c r="P221" s="451" t="n">
        <f aca="false">+[1]data1cf!O221</f>
        <v>9079.37253333951</v>
      </c>
      <c r="Q221" s="451" t="n">
        <f aca="false">+[1]data1cf!P221</f>
        <v>10214.9040752461</v>
      </c>
      <c r="R221" s="451" t="n">
        <f aca="false">+[1]data1cf!Q221</f>
        <v>8507.93002127369</v>
      </c>
      <c r="S221" s="451" t="n">
        <f aca="false">+[1]data1cf!R221</f>
        <v>6803.70425525702</v>
      </c>
      <c r="T221" s="451" t="n">
        <f aca="false">+[1]data1cf!S221</f>
        <v>6837.87418004899</v>
      </c>
      <c r="U221" s="451" t="n">
        <f aca="false">+[1]data1cf!T221</f>
        <v>6868.69633236697</v>
      </c>
      <c r="V221" s="451" t="n">
        <f aca="false">+[1]data1cf!U221</f>
        <v>5702.28203671754</v>
      </c>
      <c r="W221" s="451" t="n">
        <f aca="false">+[1]data1cf!V221</f>
        <v>0</v>
      </c>
      <c r="X221" s="451" t="n">
        <f aca="false">+[1]data1cf!W221</f>
        <v>0</v>
      </c>
      <c r="Y221" s="451" t="n">
        <f aca="false">+[1]data1cf!X221</f>
        <v>0</v>
      </c>
      <c r="Z221" s="451" t="n">
        <f aca="false">+[1]data1cf!Y221</f>
        <v>0</v>
      </c>
      <c r="AA221" s="451" t="n">
        <f aca="false">+[1]data1cf!Z221</f>
        <v>0</v>
      </c>
      <c r="AB221" s="451"/>
      <c r="AC221" s="452" t="n">
        <f aca="false">XNPV(0.1,B221:AA221,$B$1:$AA$1)</f>
        <v>-3917.31764855841</v>
      </c>
      <c r="AD221" s="452" t="n">
        <f aca="false">SUMPRODUCT(B221:AA221,$B$1010:$AA$1010)</f>
        <v>16919.2225274265</v>
      </c>
      <c r="AE221" s="453" t="n">
        <f aca="false">SUMPRODUCT(B221:AA221,$B$1012:$AA$1012)</f>
        <v>6854.397723589</v>
      </c>
      <c r="AF221" s="454" t="n">
        <f aca="false">XIRR(B221:AA221,$B$1:$AA$1)</f>
        <v>0.0913326854279545</v>
      </c>
      <c r="AG221" s="455" t="n">
        <f aca="false">1-EXP(-(1/0.25)*(AD221/ABS($AD$1010)))</f>
        <v>0.940773343511827</v>
      </c>
    </row>
    <row r="222" customFormat="false" ht="12.75" hidden="false" customHeight="false" outlineLevel="0" collapsed="false">
      <c r="A222" s="446"/>
      <c r="B222" s="451" t="n">
        <f aca="false">+[1]data1cf!A222</f>
        <v>-51238.3786350451</v>
      </c>
      <c r="C222" s="451" t="n">
        <f aca="false">+[1]data1cf!B222</f>
        <v>3097.11801644605</v>
      </c>
      <c r="D222" s="451" t="n">
        <f aca="false">+[1]data1cf!C222</f>
        <v>8116.97482857097</v>
      </c>
      <c r="E222" s="451" t="n">
        <f aca="false">+[1]data1cf!D222</f>
        <v>8086.20380873799</v>
      </c>
      <c r="F222" s="451" t="n">
        <f aca="false">+[1]data1cf!E222</f>
        <v>8066.70381778609</v>
      </c>
      <c r="G222" s="451" t="n">
        <f aca="false">+[1]data1cf!F222</f>
        <v>8090.92233231347</v>
      </c>
      <c r="H222" s="451" t="n">
        <f aca="false">+[1]data1cf!G222</f>
        <v>7951.47479344489</v>
      </c>
      <c r="I222" s="451" t="n">
        <f aca="false">+[1]data1cf!H222</f>
        <v>7930.05218637249</v>
      </c>
      <c r="J222" s="451" t="n">
        <f aca="false">+[1]data1cf!I222</f>
        <v>8067.914143223</v>
      </c>
      <c r="K222" s="451" t="n">
        <f aca="false">+[1]data1cf!J222</f>
        <v>8252.92057729595</v>
      </c>
      <c r="L222" s="451" t="n">
        <f aca="false">+[1]data1cf!K222</f>
        <v>8343.09317091716</v>
      </c>
      <c r="M222" s="451" t="n">
        <f aca="false">+[1]data1cf!L222</f>
        <v>8485.25790941936</v>
      </c>
      <c r="N222" s="451" t="n">
        <f aca="false">+[1]data1cf!M222</f>
        <v>8609.02325964269</v>
      </c>
      <c r="O222" s="451" t="n">
        <f aca="false">+[1]data1cf!N222</f>
        <v>8784.63997040508</v>
      </c>
      <c r="P222" s="451" t="n">
        <f aca="false">+[1]data1cf!O222</f>
        <v>9738.96250779362</v>
      </c>
      <c r="Q222" s="451" t="n">
        <f aca="false">+[1]data1cf!P222</f>
        <v>10693.6860820115</v>
      </c>
      <c r="R222" s="451" t="n">
        <f aca="false">+[1]data1cf!Q222</f>
        <v>9250.44705870599</v>
      </c>
      <c r="S222" s="451" t="n">
        <f aca="false">+[1]data1cf!R222</f>
        <v>7809.42807958369</v>
      </c>
      <c r="T222" s="451" t="n">
        <f aca="false">+[1]data1cf!S222</f>
        <v>7834.77523343595</v>
      </c>
      <c r="U222" s="451" t="n">
        <f aca="false">+[1]data1cf!T222</f>
        <v>7857.19395720132</v>
      </c>
      <c r="V222" s="451" t="n">
        <f aca="false">+[1]data1cf!U222</f>
        <v>6869.54628803262</v>
      </c>
      <c r="W222" s="451" t="n">
        <f aca="false">+[1]data1cf!V222</f>
        <v>0</v>
      </c>
      <c r="X222" s="451" t="n">
        <f aca="false">+[1]data1cf!W222</f>
        <v>0</v>
      </c>
      <c r="Y222" s="451" t="n">
        <f aca="false">+[1]data1cf!X222</f>
        <v>0</v>
      </c>
      <c r="Z222" s="451" t="n">
        <f aca="false">+[1]data1cf!Y222</f>
        <v>0</v>
      </c>
      <c r="AA222" s="451" t="n">
        <f aca="false">+[1]data1cf!Z222</f>
        <v>0</v>
      </c>
      <c r="AB222" s="451"/>
      <c r="AC222" s="452" t="n">
        <f aca="false">XNPV(0.1,B222:AA222,$B$1:$AA$1)</f>
        <v>14554.6236916589</v>
      </c>
      <c r="AD222" s="452" t="n">
        <f aca="false">SUMPRODUCT(B222:AA222,$B$1010:$AA$1010)</f>
        <v>38037.1279804985</v>
      </c>
      <c r="AE222" s="453" t="n">
        <f aca="false">SUMPRODUCT(B222:AA222,$B$1012:$AA$1012)</f>
        <v>26718.251482967</v>
      </c>
      <c r="AF222" s="454" t="n">
        <f aca="false">XIRR(B222:AA222,$B$1:$AA$1)</f>
        <v>0.136434090849161</v>
      </c>
      <c r="AG222" s="455" t="n">
        <f aca="false">1-EXP(-(1/0.25)*(AD222/ABS($AD$1010)))</f>
        <v>0.99826051104215</v>
      </c>
    </row>
    <row r="223" customFormat="false" ht="12.75" hidden="false" customHeight="false" outlineLevel="0" collapsed="false">
      <c r="A223" s="446"/>
      <c r="B223" s="451" t="n">
        <f aca="false">+[1]data1cf!A223</f>
        <v>-49125.7031140046</v>
      </c>
      <c r="C223" s="451" t="n">
        <f aca="false">+[1]data1cf!B223</f>
        <v>3528.14290723546</v>
      </c>
      <c r="D223" s="451" t="n">
        <f aca="false">+[1]data1cf!C223</f>
        <v>8338.86968206122</v>
      </c>
      <c r="E223" s="451" t="n">
        <f aca="false">+[1]data1cf!D223</f>
        <v>8308.77902373104</v>
      </c>
      <c r="F223" s="451" t="n">
        <f aca="false">+[1]data1cf!E223</f>
        <v>8289.47701204673</v>
      </c>
      <c r="G223" s="451" t="n">
        <f aca="false">+[1]data1cf!F223</f>
        <v>8313.65131190706</v>
      </c>
      <c r="H223" s="451" t="n">
        <f aca="false">+[1]data1cf!G223</f>
        <v>8177.73195403743</v>
      </c>
      <c r="I223" s="451" t="n">
        <f aca="false">+[1]data1cf!H223</f>
        <v>8156.53040289801</v>
      </c>
      <c r="J223" s="451" t="n">
        <f aca="false">+[1]data1cf!I223</f>
        <v>8288.0258814509</v>
      </c>
      <c r="K223" s="451" t="n">
        <f aca="false">+[1]data1cf!J223</f>
        <v>8466.280100704</v>
      </c>
      <c r="L223" s="451" t="n">
        <f aca="false">+[1]data1cf!K223</f>
        <v>8550.43241523245</v>
      </c>
      <c r="M223" s="451" t="n">
        <f aca="false">+[1]data1cf!L223</f>
        <v>8685.99001147335</v>
      </c>
      <c r="N223" s="451" t="n">
        <f aca="false">+[1]data1cf!M223</f>
        <v>8803.88450733925</v>
      </c>
      <c r="O223" s="451" t="n">
        <f aca="false">+[1]data1cf!N223</f>
        <v>8973.0479833177</v>
      </c>
      <c r="P223" s="451" t="n">
        <f aca="false">+[1]data1cf!O223</f>
        <v>9885.62853820763</v>
      </c>
      <c r="Q223" s="451" t="n">
        <f aca="false">+[1]data1cf!P223</f>
        <v>10800.1477613663</v>
      </c>
      <c r="R223" s="451" t="n">
        <f aca="false">+[1]data1cf!Q223</f>
        <v>9415.55270101826</v>
      </c>
      <c r="S223" s="451" t="n">
        <f aca="false">+[1]data1cf!R223</f>
        <v>8033.06022488559</v>
      </c>
      <c r="T223" s="451" t="n">
        <f aca="false">+[1]data1cf!S223</f>
        <v>8056.44555269274</v>
      </c>
      <c r="U223" s="451" t="n">
        <f aca="false">+[1]data1cf!T223</f>
        <v>8076.99569513423</v>
      </c>
      <c r="V223" s="451" t="n">
        <f aca="false">+[1]data1cf!U223</f>
        <v>7129.09846562026</v>
      </c>
      <c r="W223" s="451" t="n">
        <f aca="false">+[1]data1cf!V223</f>
        <v>0</v>
      </c>
      <c r="X223" s="451" t="n">
        <f aca="false">+[1]data1cf!W223</f>
        <v>0</v>
      </c>
      <c r="Y223" s="451" t="n">
        <f aca="false">+[1]data1cf!X223</f>
        <v>0</v>
      </c>
      <c r="Z223" s="451" t="n">
        <f aca="false">+[1]data1cf!Y223</f>
        <v>0</v>
      </c>
      <c r="AA223" s="451" t="n">
        <f aca="false">+[1]data1cf!Z223</f>
        <v>0</v>
      </c>
      <c r="AB223" s="451"/>
      <c r="AC223" s="452" t="n">
        <f aca="false">XNPV(0.1,B223:AA223,$B$1:$AA$1)</f>
        <v>18662.0334694568</v>
      </c>
      <c r="AD223" s="452" t="n">
        <f aca="false">SUMPRODUCT(B223:AA223,$B$1010:$AA$1010)</f>
        <v>42732.8927486394</v>
      </c>
      <c r="AE223" s="453" t="n">
        <f aca="false">SUMPRODUCT(B223:AA223,$B$1012:$AA$1012)</f>
        <v>31135.1660699779</v>
      </c>
      <c r="AF223" s="454" t="n">
        <f aca="false">XIRR(B223:AA223,$B$1:$AA$1)</f>
        <v>0.148250089212745</v>
      </c>
      <c r="AG223" s="455" t="n">
        <f aca="false">1-EXP(-(1/0.25)*(AD223/ABS($AD$1010)))</f>
        <v>0.999206136503759</v>
      </c>
    </row>
    <row r="224" customFormat="false" ht="12.75" hidden="false" customHeight="false" outlineLevel="0" collapsed="false">
      <c r="A224" s="446"/>
      <c r="B224" s="451" t="n">
        <f aca="false">+[1]data1cf!A224</f>
        <v>-49013.5411574377</v>
      </c>
      <c r="C224" s="451" t="n">
        <f aca="false">+[1]data1cf!B224</f>
        <v>3551.02602137129</v>
      </c>
      <c r="D224" s="451" t="n">
        <f aca="false">+[1]data1cf!C224</f>
        <v>8350.65008121467</v>
      </c>
      <c r="E224" s="451" t="n">
        <f aca="false">+[1]data1cf!D224</f>
        <v>8320.59554328091</v>
      </c>
      <c r="F224" s="451" t="n">
        <f aca="false">+[1]data1cf!E224</f>
        <v>8301.30404231716</v>
      </c>
      <c r="G224" s="451" t="n">
        <f aca="false">+[1]data1cf!F224</f>
        <v>8325.47599482053</v>
      </c>
      <c r="H224" s="451" t="n">
        <f aca="false">+[1]data1cf!G224</f>
        <v>8189.7439481021</v>
      </c>
      <c r="I224" s="451" t="n">
        <f aca="false">+[1]data1cf!H224</f>
        <v>8168.55413282354</v>
      </c>
      <c r="J224" s="451" t="n">
        <f aca="false">+[1]data1cf!I224</f>
        <v>8299.71161500395</v>
      </c>
      <c r="K224" s="451" t="n">
        <f aca="false">+[1]data1cf!J224</f>
        <v>8477.60735913025</v>
      </c>
      <c r="L224" s="451" t="n">
        <f aca="false">+[1]data1cf!K224</f>
        <v>8561.44005700417</v>
      </c>
      <c r="M224" s="451" t="n">
        <f aca="false">+[1]data1cf!L224</f>
        <v>8696.64688002127</v>
      </c>
      <c r="N224" s="451" t="n">
        <f aca="false">+[1]data1cf!M224</f>
        <v>8814.22969219278</v>
      </c>
      <c r="O224" s="451" t="n">
        <f aca="false">+[1]data1cf!N224</f>
        <v>8983.05056589637</v>
      </c>
      <c r="P224" s="451" t="n">
        <f aca="false">+[1]data1cf!O224</f>
        <v>9893.41503867555</v>
      </c>
      <c r="Q224" s="451" t="n">
        <f aca="false">+[1]data1cf!P224</f>
        <v>10805.7998125861</v>
      </c>
      <c r="R224" s="451" t="n">
        <f aca="false">+[1]data1cf!Q224</f>
        <v>9424.31816059666</v>
      </c>
      <c r="S224" s="451" t="n">
        <f aca="false">+[1]data1cf!R224</f>
        <v>8044.93285687213</v>
      </c>
      <c r="T224" s="451" t="n">
        <f aca="false">+[1]data1cf!S224</f>
        <v>8068.21403132234</v>
      </c>
      <c r="U224" s="451" t="n">
        <f aca="false">+[1]data1cf!T224</f>
        <v>8088.66497076971</v>
      </c>
      <c r="V224" s="451" t="n">
        <f aca="false">+[1]data1cf!U224</f>
        <v>7142.87809234452</v>
      </c>
      <c r="W224" s="451" t="n">
        <f aca="false">+[1]data1cf!V224</f>
        <v>0</v>
      </c>
      <c r="X224" s="451" t="n">
        <f aca="false">+[1]data1cf!W224</f>
        <v>0</v>
      </c>
      <c r="Y224" s="451" t="n">
        <f aca="false">+[1]data1cf!X224</f>
        <v>0</v>
      </c>
      <c r="Z224" s="451" t="n">
        <f aca="false">+[1]data1cf!Y224</f>
        <v>0</v>
      </c>
      <c r="AA224" s="451" t="n">
        <f aca="false">+[1]data1cf!Z224</f>
        <v>0</v>
      </c>
      <c r="AB224" s="451"/>
      <c r="AC224" s="452" t="n">
        <f aca="false">XNPV(0.1,B224:AA224,$B$1:$AA$1)</f>
        <v>18880.0958801353</v>
      </c>
      <c r="AD224" s="452" t="n">
        <f aca="false">SUMPRODUCT(B224:AA224,$B$1010:$AA$1010)</f>
        <v>42982.1909294187</v>
      </c>
      <c r="AE224" s="453" t="n">
        <f aca="false">SUMPRODUCT(B224:AA224,$B$1012:$AA$1012)</f>
        <v>31369.6600929047</v>
      </c>
      <c r="AF224" s="454" t="n">
        <f aca="false">XIRR(B224:AA224,$B$1:$AA$1)</f>
        <v>0.148900476380219</v>
      </c>
      <c r="AG224" s="455" t="n">
        <f aca="false">1-EXP(-(1/0.25)*(AD224/ABS($AD$1010)))</f>
        <v>0.99923851851209</v>
      </c>
    </row>
    <row r="225" customFormat="false" ht="12.75" hidden="false" customHeight="false" outlineLevel="0" collapsed="false">
      <c r="A225" s="446"/>
      <c r="B225" s="451" t="n">
        <f aca="false">+[1]data1cf!A225</f>
        <v>-49558.7614398779</v>
      </c>
      <c r="C225" s="451" t="n">
        <f aca="false">+[1]data1cf!B225</f>
        <v>3439.79099717828</v>
      </c>
      <c r="D225" s="451" t="n">
        <f aca="false">+[1]data1cf!C225</f>
        <v>8293.3854546844</v>
      </c>
      <c r="E225" s="451" t="n">
        <f aca="false">+[1]data1cf!D225</f>
        <v>8263.1553351779</v>
      </c>
      <c r="F225" s="451" t="n">
        <f aca="false">+[1]data1cf!E225</f>
        <v>8243.81274150676</v>
      </c>
      <c r="G225" s="451" t="n">
        <f aca="false">+[1]data1cf!F225</f>
        <v>8267.99610453345</v>
      </c>
      <c r="H225" s="451" t="n">
        <f aca="false">+[1]data1cf!G225</f>
        <v>8131.35353661967</v>
      </c>
      <c r="I225" s="451" t="n">
        <f aca="false">+[1]data1cf!H225</f>
        <v>8110.10667321566</v>
      </c>
      <c r="J225" s="451" t="n">
        <f aca="false">+[1]data1cf!I225</f>
        <v>8242.90715881094</v>
      </c>
      <c r="K225" s="451" t="n">
        <f aca="false">+[1]data1cf!J225</f>
        <v>8422.54545376176</v>
      </c>
      <c r="L225" s="451" t="n">
        <f aca="false">+[1]data1cf!K225</f>
        <v>8507.93181107587</v>
      </c>
      <c r="M225" s="451" t="n">
        <f aca="false">+[1]data1cf!L225</f>
        <v>8644.84374589741</v>
      </c>
      <c r="N225" s="451" t="n">
        <f aca="false">+[1]data1cf!M225</f>
        <v>8763.94165531836</v>
      </c>
      <c r="O225" s="451" t="n">
        <f aca="false">+[1]data1cf!N225</f>
        <v>8934.42792176992</v>
      </c>
      <c r="P225" s="451" t="n">
        <f aca="false">+[1]data1cf!O225</f>
        <v>9855.56478967596</v>
      </c>
      <c r="Q225" s="451" t="n">
        <f aca="false">+[1]data1cf!P225</f>
        <v>10778.3251406316</v>
      </c>
      <c r="R225" s="451" t="n">
        <f aca="false">+[1]data1cf!Q225</f>
        <v>9381.70918253191</v>
      </c>
      <c r="S225" s="451" t="n">
        <f aca="false">+[1]data1cf!R225</f>
        <v>7987.21988570836</v>
      </c>
      <c r="T225" s="451" t="n">
        <f aca="false">+[1]data1cf!S225</f>
        <v>8011.00735056605</v>
      </c>
      <c r="U225" s="451" t="n">
        <f aca="false">+[1]data1cf!T225</f>
        <v>8031.94051666253</v>
      </c>
      <c r="V225" s="451" t="n">
        <f aca="false">+[1]data1cf!U225</f>
        <v>7075.89520256193</v>
      </c>
      <c r="W225" s="451" t="n">
        <f aca="false">+[1]data1cf!V225</f>
        <v>0</v>
      </c>
      <c r="X225" s="451" t="n">
        <f aca="false">+[1]data1cf!W225</f>
        <v>0</v>
      </c>
      <c r="Y225" s="451" t="n">
        <f aca="false">+[1]data1cf!X225</f>
        <v>0</v>
      </c>
      <c r="Z225" s="451" t="n">
        <f aca="false">+[1]data1cf!Y225</f>
        <v>0</v>
      </c>
      <c r="AA225" s="451" t="n">
        <f aca="false">+[1]data1cf!Z225</f>
        <v>0</v>
      </c>
      <c r="AB225" s="451"/>
      <c r="AC225" s="452" t="n">
        <f aca="false">XNPV(0.1,B225:AA225,$B$1:$AA$1)</f>
        <v>17820.0925351609</v>
      </c>
      <c r="AD225" s="452" t="n">
        <f aca="false">SUMPRODUCT(B225:AA225,$B$1010:$AA$1010)</f>
        <v>41770.3502242746</v>
      </c>
      <c r="AE225" s="453" t="n">
        <f aca="false">SUMPRODUCT(B225:AA225,$B$1012:$AA$1012)</f>
        <v>30229.7825325976</v>
      </c>
      <c r="AF225" s="454" t="n">
        <f aca="false">XIRR(B225:AA225,$B$1:$AA$1)</f>
        <v>0.145761590460852</v>
      </c>
      <c r="AG225" s="455" t="n">
        <f aca="false">1-EXP(-(1/0.25)*(AD225/ABS($AD$1010)))</f>
        <v>0.999067652297039</v>
      </c>
    </row>
    <row r="226" customFormat="false" ht="12.75" hidden="false" customHeight="false" outlineLevel="0" collapsed="false">
      <c r="A226" s="446"/>
      <c r="B226" s="451" t="n">
        <f aca="false">+[1]data1cf!A226</f>
        <v>-59244.8222915011</v>
      </c>
      <c r="C226" s="451" t="n">
        <f aca="false">+[1]data1cf!B226</f>
        <v>1463.65539132137</v>
      </c>
      <c r="D226" s="451" t="n">
        <f aca="false">+[1]data1cf!C226</f>
        <v>7276.05599156369</v>
      </c>
      <c r="E226" s="451" t="n">
        <f aca="false">+[1]data1cf!D226</f>
        <v>7242.70659375255</v>
      </c>
      <c r="F226" s="451" t="n">
        <f aca="false">+[1]data1cf!E226</f>
        <v>7222.45631728104</v>
      </c>
      <c r="G226" s="451" t="n">
        <f aca="false">+[1]data1cf!F226</f>
        <v>7246.84239291141</v>
      </c>
      <c r="H226" s="451" t="n">
        <f aca="false">+[1]data1cf!G226</f>
        <v>7094.02404432952</v>
      </c>
      <c r="I226" s="451" t="n">
        <f aca="false">+[1]data1cf!H226</f>
        <v>7071.763697692</v>
      </c>
      <c r="J226" s="451" t="n">
        <f aca="false">+[1]data1cf!I226</f>
        <v>7233.75280955154</v>
      </c>
      <c r="K226" s="451" t="n">
        <f aca="false">+[1]data1cf!J226</f>
        <v>7444.34823113016</v>
      </c>
      <c r="L226" s="451" t="n">
        <f aca="false">+[1]data1cf!K226</f>
        <v>7557.3359825322</v>
      </c>
      <c r="M226" s="451" t="n">
        <f aca="false">+[1]data1cf!L226</f>
        <v>7724.53992450812</v>
      </c>
      <c r="N226" s="451" t="n">
        <f aca="false">+[1]data1cf!M226</f>
        <v>7870.55415495939</v>
      </c>
      <c r="O226" s="451" t="n">
        <f aca="false">+[1]data1cf!N226</f>
        <v>8070.626803316</v>
      </c>
      <c r="P226" s="451" t="n">
        <f aca="false">+[1]data1cf!O226</f>
        <v>9183.13966745156</v>
      </c>
      <c r="Q226" s="451" t="n">
        <f aca="false">+[1]data1cf!P226</f>
        <v>10290.2263794512</v>
      </c>
      <c r="R226" s="451" t="n">
        <f aca="false">+[1]data1cf!Q226</f>
        <v>8624.74329616842</v>
      </c>
      <c r="S226" s="451" t="n">
        <f aca="false">+[1]data1cf!R226</f>
        <v>6961.92539717925</v>
      </c>
      <c r="T226" s="451" t="n">
        <f aca="false">+[1]data1cf!S226</f>
        <v>6994.70731777041</v>
      </c>
      <c r="U226" s="451" t="n">
        <f aca="false">+[1]data1cf!T226</f>
        <v>7024.20743711124</v>
      </c>
      <c r="V226" s="451" t="n">
        <f aca="false">+[1]data1cf!U226</f>
        <v>5885.91682621028</v>
      </c>
      <c r="W226" s="451" t="n">
        <f aca="false">+[1]data1cf!V226</f>
        <v>0</v>
      </c>
      <c r="X226" s="451" t="n">
        <f aca="false">+[1]data1cf!W226</f>
        <v>0</v>
      </c>
      <c r="Y226" s="451" t="n">
        <f aca="false">+[1]data1cf!X226</f>
        <v>0</v>
      </c>
      <c r="Z226" s="451" t="n">
        <f aca="false">+[1]data1cf!Y226</f>
        <v>0</v>
      </c>
      <c r="AA226" s="451" t="n">
        <f aca="false">+[1]data1cf!Z226</f>
        <v>0</v>
      </c>
      <c r="AB226" s="451"/>
      <c r="AC226" s="452" t="n">
        <f aca="false">XNPV(0.1,B226:AA226,$B$1:$AA$1)</f>
        <v>-1011.29953337034</v>
      </c>
      <c r="AD226" s="452" t="n">
        <f aca="false">SUMPRODUCT(B226:AA226,$B$1010:$AA$1010)</f>
        <v>20241.5054792374</v>
      </c>
      <c r="AE226" s="453" t="n">
        <f aca="false">SUMPRODUCT(B226:AA226,$B$1012:$AA$1012)</f>
        <v>9979.39242766594</v>
      </c>
      <c r="AF226" s="454" t="n">
        <f aca="false">XIRR(B226:AA226,$B$1:$AA$1)</f>
        <v>0.0977233488129027</v>
      </c>
      <c r="AG226" s="455" t="n">
        <f aca="false">1-EXP(-(1/0.25)*(AD226/ABS($AD$1010)))</f>
        <v>0.965999373039915</v>
      </c>
    </row>
    <row r="227" customFormat="false" ht="12.75" hidden="false" customHeight="false" outlineLevel="0" collapsed="false">
      <c r="A227" s="446"/>
      <c r="B227" s="451" t="n">
        <f aca="false">+[1]data1cf!A227</f>
        <v>-54179.0435380244</v>
      </c>
      <c r="C227" s="451" t="n">
        <f aca="false">+[1]data1cf!B227</f>
        <v>2497.16797393757</v>
      </c>
      <c r="D227" s="451" t="n">
        <f aca="false">+[1]data1cf!C227</f>
        <v>7808.11603728384</v>
      </c>
      <c r="E227" s="451" t="n">
        <f aca="false">+[1]data1cf!D227</f>
        <v>7776.3980120197</v>
      </c>
      <c r="F227" s="451" t="n">
        <f aca="false">+[1]data1cf!E227</f>
        <v>7756.62245074104</v>
      </c>
      <c r="G227" s="451" t="n">
        <f aca="false">+[1]data1cf!F227</f>
        <v>7780.90250832993</v>
      </c>
      <c r="H227" s="451" t="n">
        <f aca="false">+[1]data1cf!G227</f>
        <v>7636.5440411472</v>
      </c>
      <c r="I227" s="451" t="n">
        <f aca="false">+[1]data1cf!H227</f>
        <v>7614.81374298962</v>
      </c>
      <c r="J227" s="451" t="n">
        <f aca="false">+[1]data1cf!I227</f>
        <v>7761.5372969472</v>
      </c>
      <c r="K227" s="451" t="n">
        <f aca="false">+[1]data1cf!J227</f>
        <v>7955.94224060684</v>
      </c>
      <c r="L227" s="451" t="n">
        <f aca="false">+[1]data1cf!K227</f>
        <v>8054.49455144345</v>
      </c>
      <c r="M227" s="451" t="n">
        <f aca="false">+[1]data1cf!L227</f>
        <v>8205.85587085136</v>
      </c>
      <c r="N227" s="451" t="n">
        <f aca="false">+[1]data1cf!M227</f>
        <v>8337.79295174867</v>
      </c>
      <c r="O227" s="451" t="n">
        <f aca="false">+[1]data1cf!N227</f>
        <v>8522.39201727912</v>
      </c>
      <c r="P227" s="451" t="n">
        <f aca="false">+[1]data1cf!O227</f>
        <v>9534.81584930184</v>
      </c>
      <c r="Q227" s="451" t="n">
        <f aca="false">+[1]data1cf!P227</f>
        <v>10545.5004657762</v>
      </c>
      <c r="R227" s="451" t="n">
        <f aca="false">+[1]data1cf!Q227</f>
        <v>9020.63402646506</v>
      </c>
      <c r="S227" s="451" t="n">
        <f aca="false">+[1]data1cf!R227</f>
        <v>7498.15112563699</v>
      </c>
      <c r="T227" s="451" t="n">
        <f aca="false">+[1]data1cf!S227</f>
        <v>7526.22897473286</v>
      </c>
      <c r="U227" s="451" t="n">
        <f aca="false">+[1]data1cf!T227</f>
        <v>7551.24860500884</v>
      </c>
      <c r="V227" s="451" t="n">
        <f aca="false">+[1]data1cf!U227</f>
        <v>6508.27169970962</v>
      </c>
      <c r="W227" s="451" t="n">
        <f aca="false">+[1]data1cf!V227</f>
        <v>0</v>
      </c>
      <c r="X227" s="451" t="n">
        <f aca="false">+[1]data1cf!W227</f>
        <v>0</v>
      </c>
      <c r="Y227" s="451" t="n">
        <f aca="false">+[1]data1cf!X227</f>
        <v>0</v>
      </c>
      <c r="Z227" s="451" t="n">
        <f aca="false">+[1]data1cf!Y227</f>
        <v>0</v>
      </c>
      <c r="AA227" s="451" t="n">
        <f aca="false">+[1]data1cf!Z227</f>
        <v>0</v>
      </c>
      <c r="AB227" s="451"/>
      <c r="AC227" s="452" t="n">
        <f aca="false">XNPV(0.1,B227:AA227,$B$1:$AA$1)</f>
        <v>8837.45810923416</v>
      </c>
      <c r="AD227" s="452" t="n">
        <f aca="false">SUMPRODUCT(B227:AA227,$B$1010:$AA$1010)</f>
        <v>31501.022218494</v>
      </c>
      <c r="AE227" s="453" t="n">
        <f aca="false">SUMPRODUCT(B227:AA227,$B$1012:$AA$1012)</f>
        <v>20570.281491303</v>
      </c>
      <c r="AF227" s="454" t="n">
        <f aca="false">XIRR(B227:AA227,$B$1:$AA$1)</f>
        <v>0.121216929181375</v>
      </c>
      <c r="AG227" s="455" t="n">
        <f aca="false">1-EXP(-(1/0.25)*(AD227/ABS($AD$1010)))</f>
        <v>0.994816614395432</v>
      </c>
    </row>
    <row r="228" customFormat="false" ht="12.75" hidden="false" customHeight="false" outlineLevel="0" collapsed="false">
      <c r="A228" s="446"/>
      <c r="B228" s="451" t="n">
        <f aca="false">+[1]data1cf!A228</f>
        <v>-64656.1350195878</v>
      </c>
      <c r="C228" s="451" t="n">
        <f aca="false">+[1]data1cf!B228</f>
        <v>359.647485506228</v>
      </c>
      <c r="D228" s="451" t="n">
        <f aca="false">+[1]data1cf!C228</f>
        <v>6707.70442359677</v>
      </c>
      <c r="E228" s="451" t="n">
        <f aca="false">+[1]data1cf!D228</f>
        <v>6672.61237821707</v>
      </c>
      <c r="F228" s="451" t="n">
        <f aca="false">+[1]data1cf!E228</f>
        <v>6651.85500649128</v>
      </c>
      <c r="G228" s="451" t="n">
        <f aca="false">+[1]data1cf!F228</f>
        <v>6676.35433159521</v>
      </c>
      <c r="H228" s="451" t="n">
        <f aca="false">+[1]data1cf!G228</f>
        <v>6514.49905777023</v>
      </c>
      <c r="I228" s="451" t="n">
        <f aca="false">+[1]data1cf!H228</f>
        <v>6491.67250833828</v>
      </c>
      <c r="J228" s="451" t="n">
        <f aca="false">+[1]data1cf!I228</f>
        <v>6669.96843338421</v>
      </c>
      <c r="K228" s="451" t="n">
        <f aca="false">+[1]data1cf!J228</f>
        <v>6897.85867645031</v>
      </c>
      <c r="L228" s="451" t="n">
        <f aca="false">+[1]data1cf!K228</f>
        <v>7026.26650185652</v>
      </c>
      <c r="M228" s="451" t="n">
        <f aca="false">+[1]data1cf!L228</f>
        <v>7210.39368294738</v>
      </c>
      <c r="N228" s="451" t="n">
        <f aca="false">+[1]data1cf!M228</f>
        <v>7371.44525755907</v>
      </c>
      <c r="O228" s="451" t="n">
        <f aca="false">+[1]data1cf!N228</f>
        <v>7588.04693329155</v>
      </c>
      <c r="P228" s="451" t="n">
        <f aca="false">+[1]data1cf!O228</f>
        <v>8807.47584721358</v>
      </c>
      <c r="Q228" s="451" t="n">
        <f aca="false">+[1]data1cf!P228</f>
        <v>10017.5401885011</v>
      </c>
      <c r="R228" s="451" t="n">
        <f aca="false">+[1]data1cf!Q228</f>
        <v>8201.84907752228</v>
      </c>
      <c r="S228" s="451" t="n">
        <f aca="false">+[1]data1cf!R228</f>
        <v>6389.12400755294</v>
      </c>
      <c r="T228" s="451" t="n">
        <f aca="false">+[1]data1cf!S228</f>
        <v>6426.93086176144</v>
      </c>
      <c r="U228" s="451" t="n">
        <f aca="false">+[1]data1cf!T228</f>
        <v>6461.21708185492</v>
      </c>
      <c r="V228" s="451" t="n">
        <f aca="false">+[1]data1cf!U228</f>
        <v>5221.11147006594</v>
      </c>
      <c r="W228" s="451" t="n">
        <f aca="false">+[1]data1cf!V228</f>
        <v>0</v>
      </c>
      <c r="X228" s="451" t="n">
        <f aca="false">+[1]data1cf!W228</f>
        <v>0</v>
      </c>
      <c r="Y228" s="451" t="n">
        <f aca="false">+[1]data1cf!X228</f>
        <v>0</v>
      </c>
      <c r="Z228" s="451" t="n">
        <f aca="false">+[1]data1cf!Y228</f>
        <v>0</v>
      </c>
      <c r="AA228" s="451" t="n">
        <f aca="false">+[1]data1cf!Z228</f>
        <v>0</v>
      </c>
      <c r="AB228" s="451"/>
      <c r="AC228" s="452" t="n">
        <f aca="false">XNPV(0.1,B228:AA228,$B$1:$AA$1)</f>
        <v>-11531.8355024332</v>
      </c>
      <c r="AD228" s="452" t="n">
        <f aca="false">SUMPRODUCT(B228:AA228,$B$1010:$AA$1010)</f>
        <v>8213.98331368152</v>
      </c>
      <c r="AE228" s="453" t="n">
        <f aca="false">SUMPRODUCT(B228:AA228,$B$1012:$AA$1012)</f>
        <v>-1333.89533731573</v>
      </c>
      <c r="AF228" s="454" t="n">
        <f aca="false">XIRR(B228:AA228,$B$1:$AA$1)</f>
        <v>0.0755381717886444</v>
      </c>
      <c r="AG228" s="455" t="n">
        <f aca="false">1-EXP(-(1/0.25)*(AD228/ABS($AD$1010)))</f>
        <v>0.746441124542139</v>
      </c>
    </row>
    <row r="229" customFormat="false" ht="12.75" hidden="false" customHeight="false" outlineLevel="0" collapsed="false">
      <c r="A229" s="446"/>
      <c r="B229" s="451" t="n">
        <f aca="false">+[1]data1cf!A229</f>
        <v>-55282.4189036834</v>
      </c>
      <c r="C229" s="451" t="n">
        <f aca="false">+[1]data1cf!B229</f>
        <v>2272.05898689886</v>
      </c>
      <c r="D229" s="451" t="n">
        <f aca="false">+[1]data1cf!C229</f>
        <v>7692.22823876991</v>
      </c>
      <c r="E229" s="451" t="n">
        <f aca="false">+[1]data1cf!D229</f>
        <v>7660.15488486465</v>
      </c>
      <c r="F229" s="451" t="n">
        <f aca="false">+[1]data1cf!E229</f>
        <v>7640.27592604835</v>
      </c>
      <c r="G229" s="451" t="n">
        <f aca="false">+[1]data1cf!F229</f>
        <v>7664.579075387</v>
      </c>
      <c r="H229" s="451" t="n">
        <f aca="false">+[1]data1cf!G229</f>
        <v>7518.37796461746</v>
      </c>
      <c r="I229" s="451" t="n">
        <f aca="false">+[1]data1cf!H229</f>
        <v>7496.53221679975</v>
      </c>
      <c r="J229" s="451" t="n">
        <f aca="false">+[1]data1cf!I229</f>
        <v>7646.58075618439</v>
      </c>
      <c r="K229" s="451" t="n">
        <f aca="false">+[1]data1cf!J229</f>
        <v>7844.51214175226</v>
      </c>
      <c r="L229" s="451" t="n">
        <f aca="false">+[1]data1cf!K229</f>
        <v>7946.20863047099</v>
      </c>
      <c r="M229" s="451" t="n">
        <f aca="false">+[1]data1cf!L229</f>
        <v>8101.02062554392</v>
      </c>
      <c r="N229" s="451" t="n">
        <f aca="false">+[1]data1cf!M229</f>
        <v>8236.02384509284</v>
      </c>
      <c r="O229" s="451" t="n">
        <f aca="false">+[1]data1cf!N229</f>
        <v>8423.99320588087</v>
      </c>
      <c r="P229" s="451" t="n">
        <f aca="false">+[1]data1cf!O229</f>
        <v>9458.21739235654</v>
      </c>
      <c r="Q229" s="451" t="n">
        <f aca="false">+[1]data1cf!P229</f>
        <v>10489.8993130119</v>
      </c>
      <c r="R229" s="451" t="n">
        <f aca="false">+[1]data1cf!Q229</f>
        <v>8934.40521534648</v>
      </c>
      <c r="S229" s="451" t="n">
        <f aca="false">+[1]data1cf!R229</f>
        <v>7381.35600133221</v>
      </c>
      <c r="T229" s="451" t="n">
        <f aca="false">+[1]data1cf!S229</f>
        <v>7410.45844247183</v>
      </c>
      <c r="U229" s="451" t="n">
        <f aca="false">+[1]data1cf!T229</f>
        <v>7436.45396638644</v>
      </c>
      <c r="V229" s="451" t="n">
        <f aca="false">+[1]data1cf!U229</f>
        <v>6372.71681870615</v>
      </c>
      <c r="W229" s="451" t="n">
        <f aca="false">+[1]data1cf!V229</f>
        <v>0</v>
      </c>
      <c r="X229" s="451" t="n">
        <f aca="false">+[1]data1cf!W229</f>
        <v>0</v>
      </c>
      <c r="Y229" s="451" t="n">
        <f aca="false">+[1]data1cf!X229</f>
        <v>0</v>
      </c>
      <c r="Z229" s="451" t="n">
        <f aca="false">+[1]data1cf!Y229</f>
        <v>0</v>
      </c>
      <c r="AA229" s="451" t="n">
        <f aca="false">+[1]data1cf!Z229</f>
        <v>0</v>
      </c>
      <c r="AB229" s="451"/>
      <c r="AC229" s="452" t="n">
        <f aca="false">XNPV(0.1,B229:AA229,$B$1:$AA$1)</f>
        <v>6692.30391004254</v>
      </c>
      <c r="AD229" s="452" t="n">
        <f aca="false">SUMPRODUCT(B229:AA229,$B$1010:$AA$1010)</f>
        <v>29048.5911108789</v>
      </c>
      <c r="AE229" s="453" t="n">
        <f aca="false">SUMPRODUCT(B229:AA229,$B$1012:$AA$1012)</f>
        <v>18263.4839263234</v>
      </c>
      <c r="AF229" s="454" t="n">
        <f aca="false">XIRR(B229:AA229,$B$1:$AA$1)</f>
        <v>0.115830822722492</v>
      </c>
      <c r="AG229" s="455" t="n">
        <f aca="false">1-EXP(-(1/0.25)*(AD229/ABS($AD$1010)))</f>
        <v>0.992192061068157</v>
      </c>
    </row>
    <row r="230" customFormat="false" ht="12.75" hidden="false" customHeight="false" outlineLevel="0" collapsed="false">
      <c r="A230" s="446"/>
      <c r="B230" s="451" t="n">
        <f aca="false">+[1]data1cf!A230</f>
        <v>-63687.0738114484</v>
      </c>
      <c r="C230" s="451" t="n">
        <f aca="false">+[1]data1cf!B230</f>
        <v>557.353899599042</v>
      </c>
      <c r="D230" s="451" t="n">
        <f aca="false">+[1]data1cf!C230</f>
        <v>6809.48517159221</v>
      </c>
      <c r="E230" s="451" t="n">
        <f aca="false">+[1]data1cf!D230</f>
        <v>6774.7052006098</v>
      </c>
      <c r="F230" s="451" t="n">
        <f aca="false">+[1]data1cf!E230</f>
        <v>6754.03863981372</v>
      </c>
      <c r="G230" s="451" t="n">
        <f aca="false">+[1]data1cf!F230</f>
        <v>6778.51768413234</v>
      </c>
      <c r="H230" s="451" t="n">
        <f aca="false">+[1]data1cf!G230</f>
        <v>6618.28074843231</v>
      </c>
      <c r="I230" s="451" t="n">
        <f aca="false">+[1]data1cf!H230</f>
        <v>6595.55559494468</v>
      </c>
      <c r="J230" s="451" t="n">
        <f aca="false">+[1]data1cf!I230</f>
        <v>6770.93128586602</v>
      </c>
      <c r="K230" s="451" t="n">
        <f aca="false">+[1]data1cf!J230</f>
        <v>6995.72436167395</v>
      </c>
      <c r="L230" s="451" t="n">
        <f aca="false">+[1]data1cf!K230</f>
        <v>7121.37075075317</v>
      </c>
      <c r="M230" s="451" t="n">
        <f aca="false">+[1]data1cf!L230</f>
        <v>7302.46730778542</v>
      </c>
      <c r="N230" s="451" t="n">
        <f aca="false">+[1]data1cf!M230</f>
        <v>7460.82598556569</v>
      </c>
      <c r="O230" s="451" t="n">
        <f aca="false">+[1]data1cf!N230</f>
        <v>7674.46763292</v>
      </c>
      <c r="P230" s="451" t="n">
        <f aca="false">+[1]data1cf!O230</f>
        <v>8874.74995495542</v>
      </c>
      <c r="Q230" s="451" t="n">
        <f aca="false">+[1]data1cf!P230</f>
        <v>10066.372999119</v>
      </c>
      <c r="R230" s="451" t="n">
        <f aca="false">+[1]data1cf!Q230</f>
        <v>8277.58123403013</v>
      </c>
      <c r="S230" s="451" t="n">
        <f aca="false">+[1]data1cf!R230</f>
        <v>6491.7016323452</v>
      </c>
      <c r="T230" s="451" t="n">
        <f aca="false">+[1]data1cf!S230</f>
        <v>6528.60861835411</v>
      </c>
      <c r="U230" s="451" t="n">
        <f aca="false">+[1]data1cf!T230</f>
        <v>6562.03774058415</v>
      </c>
      <c r="V230" s="451" t="n">
        <f aca="false">+[1]data1cf!U230</f>
        <v>5340.16522171082</v>
      </c>
      <c r="W230" s="451" t="n">
        <f aca="false">+[1]data1cf!V230</f>
        <v>0</v>
      </c>
      <c r="X230" s="451" t="n">
        <f aca="false">+[1]data1cf!W230</f>
        <v>0</v>
      </c>
      <c r="Y230" s="451" t="n">
        <f aca="false">+[1]data1cf!X230</f>
        <v>0</v>
      </c>
      <c r="Z230" s="451" t="n">
        <f aca="false">+[1]data1cf!Y230</f>
        <v>0</v>
      </c>
      <c r="AA230" s="451" t="n">
        <f aca="false">+[1]data1cf!Z230</f>
        <v>0</v>
      </c>
      <c r="AB230" s="451"/>
      <c r="AC230" s="452" t="n">
        <f aca="false">XNPV(0.1,B230:AA230,$B$1:$AA$1)</f>
        <v>-9647.81145711457</v>
      </c>
      <c r="AD230" s="452" t="n">
        <f aca="false">SUMPRODUCT(B230:AA230,$B$1010:$AA$1010)</f>
        <v>10367.8793729835</v>
      </c>
      <c r="AE230" s="453" t="n">
        <f aca="false">SUMPRODUCT(B230:AA230,$B$1012:$AA$1012)</f>
        <v>692.095186694883</v>
      </c>
      <c r="AF230" s="454" t="n">
        <f aca="false">XIRR(B230:AA230,$B$1:$AA$1)</f>
        <v>0.0793287131937654</v>
      </c>
      <c r="AG230" s="455" t="n">
        <f aca="false">1-EXP(-(1/0.25)*(AD230/ABS($AD$1010)))</f>
        <v>0.823064684458344</v>
      </c>
    </row>
    <row r="231" customFormat="false" ht="12.75" hidden="false" customHeight="false" outlineLevel="0" collapsed="false">
      <c r="A231" s="446"/>
      <c r="B231" s="451" t="n">
        <f aca="false">+[1]data1cf!A231</f>
        <v>-65767.07218217</v>
      </c>
      <c r="C231" s="451" t="n">
        <f aca="false">+[1]data1cf!B231</f>
        <v>132.995752001973</v>
      </c>
      <c r="D231" s="451" t="n">
        <f aca="false">+[1]data1cf!C231</f>
        <v>6591.0224076066</v>
      </c>
      <c r="E231" s="451" t="n">
        <f aca="false">+[1]data1cf!D231</f>
        <v>6555.57259840093</v>
      </c>
      <c r="F231" s="451" t="n">
        <f aca="false">+[1]data1cf!E231</f>
        <v>6534.7111205199</v>
      </c>
      <c r="G231" s="451" t="n">
        <f aca="false">+[1]data1cf!F231</f>
        <v>6559.23369562898</v>
      </c>
      <c r="H231" s="451" t="n">
        <f aca="false">+[1]data1cf!G231</f>
        <v>6395.52314997024</v>
      </c>
      <c r="I231" s="451" t="n">
        <f aca="false">+[1]data1cf!H231</f>
        <v>6372.58035966341</v>
      </c>
      <c r="J231" s="451" t="n">
        <f aca="false">+[1]data1cf!I231</f>
        <v>6554.22405736307</v>
      </c>
      <c r="K231" s="451" t="n">
        <f aca="false">+[1]data1cf!J231</f>
        <v>6785.66491021208</v>
      </c>
      <c r="L231" s="451" t="n">
        <f aca="false">+[1]data1cf!K231</f>
        <v>6917.2384615931</v>
      </c>
      <c r="M231" s="451" t="n">
        <f aca="false">+[1]data1cf!L231</f>
        <v>7104.83996697248</v>
      </c>
      <c r="N231" s="451" t="n">
        <f aca="false">+[1]data1cf!M231</f>
        <v>7268.97869349976</v>
      </c>
      <c r="O231" s="451" t="n">
        <f aca="false">+[1]data1cf!N231</f>
        <v>7488.97376223979</v>
      </c>
      <c r="P231" s="451" t="n">
        <f aca="false">+[1]data1cf!O231</f>
        <v>8730.35243566617</v>
      </c>
      <c r="Q231" s="451" t="n">
        <f aca="false">+[1]data1cf!P231</f>
        <v>9961.55798261659</v>
      </c>
      <c r="R231" s="451" t="n">
        <f aca="false">+[1]data1cf!Q231</f>
        <v>8115.02931179395</v>
      </c>
      <c r="S231" s="451" t="n">
        <f aca="false">+[1]data1cf!R231</f>
        <v>6271.5284475677</v>
      </c>
      <c r="T231" s="451" t="n">
        <f aca="false">+[1]data1cf!S231</f>
        <v>6310.36691568867</v>
      </c>
      <c r="U231" s="451" t="n">
        <f aca="false">+[1]data1cf!T231</f>
        <v>6345.6357175432</v>
      </c>
      <c r="V231" s="451" t="n">
        <f aca="false">+[1]data1cf!U231</f>
        <v>5084.62758655445</v>
      </c>
      <c r="W231" s="451" t="n">
        <f aca="false">+[1]data1cf!V231</f>
        <v>0</v>
      </c>
      <c r="X231" s="451" t="n">
        <f aca="false">+[1]data1cf!W231</f>
        <v>0</v>
      </c>
      <c r="Y231" s="451" t="n">
        <f aca="false">+[1]data1cf!X231</f>
        <v>0</v>
      </c>
      <c r="Z231" s="451" t="n">
        <f aca="false">+[1]data1cf!Y231</f>
        <v>0</v>
      </c>
      <c r="AA231" s="451" t="n">
        <f aca="false">+[1]data1cf!Z231</f>
        <v>0</v>
      </c>
      <c r="AB231" s="451"/>
      <c r="AC231" s="452" t="n">
        <f aca="false">XNPV(0.1,B231:AA231,$B$1:$AA$1)</f>
        <v>-13691.6911540298</v>
      </c>
      <c r="AD231" s="452" t="n">
        <f aca="false">SUMPRODUCT(B231:AA231,$B$1010:$AA$1010)</f>
        <v>5744.74488320885</v>
      </c>
      <c r="AE231" s="453" t="n">
        <f aca="false">SUMPRODUCT(B231:AA231,$B$1012:$AA$1012)</f>
        <v>-3656.50215023761</v>
      </c>
      <c r="AF231" s="454" t="n">
        <f aca="false">XIRR(B231:AA231,$B$1:$AA$1)</f>
        <v>0.0712788007438229</v>
      </c>
      <c r="AG231" s="455" t="n">
        <f aca="false">1-EXP(-(1/0.25)*(AD231/ABS($AD$1010)))</f>
        <v>0.616980335810859</v>
      </c>
    </row>
    <row r="232" customFormat="false" ht="12.75" hidden="false" customHeight="false" outlineLevel="0" collapsed="false">
      <c r="A232" s="446"/>
      <c r="B232" s="451" t="n">
        <f aca="false">+[1]data1cf!A232</f>
        <v>-48754.9615675428</v>
      </c>
      <c r="C232" s="451" t="n">
        <f aca="false">+[1]data1cf!B232</f>
        <v>3603.78104143225</v>
      </c>
      <c r="D232" s="451" t="n">
        <f aca="false">+[1]data1cf!C232</f>
        <v>8377.80876206455</v>
      </c>
      <c r="E232" s="451" t="n">
        <f aca="false">+[1]data1cf!D232</f>
        <v>8347.83749654846</v>
      </c>
      <c r="F232" s="451" t="n">
        <f aca="false">+[1]data1cf!E232</f>
        <v>8328.57022713246</v>
      </c>
      <c r="G232" s="451" t="n">
        <f aca="false">+[1]data1cf!F232</f>
        <v>8352.73676800953</v>
      </c>
      <c r="H232" s="451" t="n">
        <f aca="false">+[1]data1cf!G232</f>
        <v>8217.4365507825</v>
      </c>
      <c r="I232" s="451" t="n">
        <f aca="false">+[1]data1cf!H232</f>
        <v>8196.27379150564</v>
      </c>
      <c r="J232" s="451" t="n">
        <f aca="false">+[1]data1cf!I232</f>
        <v>8326.65205258426</v>
      </c>
      <c r="K232" s="451" t="n">
        <f aca="false">+[1]data1cf!J232</f>
        <v>8503.72136363</v>
      </c>
      <c r="L232" s="451" t="n">
        <f aca="false">+[1]data1cf!K232</f>
        <v>8586.81721323579</v>
      </c>
      <c r="M232" s="451" t="n">
        <f aca="false">+[1]data1cf!L232</f>
        <v>8721.21535923682</v>
      </c>
      <c r="N232" s="451" t="n">
        <f aca="false">+[1]data1cf!M232</f>
        <v>8838.07961188654</v>
      </c>
      <c r="O232" s="451" t="n">
        <f aca="false">+[1]data1cf!N232</f>
        <v>9006.11064598281</v>
      </c>
      <c r="P232" s="451" t="n">
        <f aca="false">+[1]data1cf!O232</f>
        <v>9911.36613510198</v>
      </c>
      <c r="Q232" s="451" t="n">
        <f aca="false">+[1]data1cf!P232</f>
        <v>10818.8301227842</v>
      </c>
      <c r="R232" s="451" t="n">
        <f aca="false">+[1]data1cf!Q232</f>
        <v>9444.52616170864</v>
      </c>
      <c r="S232" s="451" t="n">
        <f aca="false">+[1]data1cf!R232</f>
        <v>8072.30417245921</v>
      </c>
      <c r="T232" s="451" t="n">
        <f aca="false">+[1]data1cf!S232</f>
        <v>8095.34523044613</v>
      </c>
      <c r="U232" s="451" t="n">
        <f aca="false">+[1]data1cf!T232</f>
        <v>8115.56746605914</v>
      </c>
      <c r="V232" s="451" t="n">
        <f aca="false">+[1]data1cf!U232</f>
        <v>7174.64581766177</v>
      </c>
      <c r="W232" s="451" t="n">
        <f aca="false">+[1]data1cf!V232</f>
        <v>0</v>
      </c>
      <c r="X232" s="451" t="n">
        <f aca="false">+[1]data1cf!W232</f>
        <v>0</v>
      </c>
      <c r="Y232" s="451" t="n">
        <f aca="false">+[1]data1cf!X232</f>
        <v>0</v>
      </c>
      <c r="Z232" s="451" t="n">
        <f aca="false">+[1]data1cf!Y232</f>
        <v>0</v>
      </c>
      <c r="AA232" s="451" t="n">
        <f aca="false">+[1]data1cf!Z232</f>
        <v>0</v>
      </c>
      <c r="AB232" s="451"/>
      <c r="AC232" s="452" t="n">
        <f aca="false">XNPV(0.1,B232:AA232,$B$1:$AA$1)</f>
        <v>19382.8197131592</v>
      </c>
      <c r="AD232" s="452" t="n">
        <f aca="false">SUMPRODUCT(B232:AA232,$B$1010:$AA$1010)</f>
        <v>43556.9261009564</v>
      </c>
      <c r="AE232" s="453" t="n">
        <f aca="false">SUMPRODUCT(B232:AA232,$B$1012:$AA$1012)</f>
        <v>31910.2655721349</v>
      </c>
      <c r="AF232" s="454" t="n">
        <f aca="false">XIRR(B232:AA232,$B$1:$AA$1)</f>
        <v>0.1504092516482</v>
      </c>
      <c r="AG232" s="455" t="n">
        <f aca="false">1-EXP(-(1/0.25)*(AD232/ABS($AD$1010)))</f>
        <v>0.999308228693131</v>
      </c>
    </row>
    <row r="233" customFormat="false" ht="12.75" hidden="false" customHeight="false" outlineLevel="0" collapsed="false">
      <c r="A233" s="446"/>
      <c r="B233" s="451" t="n">
        <f aca="false">+[1]data1cf!A233</f>
        <v>-59169.2702272604</v>
      </c>
      <c r="C233" s="451" t="n">
        <f aca="false">+[1]data1cf!B233</f>
        <v>1479.06941013966</v>
      </c>
      <c r="D233" s="451" t="n">
        <f aca="false">+[1]data1cf!C233</f>
        <v>7283.99124430771</v>
      </c>
      <c r="E233" s="451" t="n">
        <f aca="false">+[1]data1cf!D233</f>
        <v>7250.66617712164</v>
      </c>
      <c r="F233" s="451" t="n">
        <f aca="false">+[1]data1cf!E233</f>
        <v>7230.42298064997</v>
      </c>
      <c r="G233" s="451" t="n">
        <f aca="false">+[1]data1cf!F233</f>
        <v>7254.8074751055</v>
      </c>
      <c r="H233" s="451" t="n">
        <f aca="false">+[1]data1cf!G233</f>
        <v>7102.11529893146</v>
      </c>
      <c r="I233" s="451" t="n">
        <f aca="false">+[1]data1cf!H233</f>
        <v>7079.86285754577</v>
      </c>
      <c r="J233" s="451" t="n">
        <f aca="false">+[1]data1cf!I233</f>
        <v>7241.62429574103</v>
      </c>
      <c r="K233" s="451" t="n">
        <f aca="false">+[1]data1cf!J233</f>
        <v>7451.97824920834</v>
      </c>
      <c r="L233" s="451" t="n">
        <f aca="false">+[1]data1cf!K233</f>
        <v>7564.75070748647</v>
      </c>
      <c r="M233" s="451" t="n">
        <f aca="false">+[1]data1cf!L233</f>
        <v>7731.7183693372</v>
      </c>
      <c r="N233" s="451" t="n">
        <f aca="false">+[1]data1cf!M233</f>
        <v>7877.52265029025</v>
      </c>
      <c r="O233" s="451" t="n">
        <f aca="false">+[1]data1cf!N233</f>
        <v>8077.36452245615</v>
      </c>
      <c r="P233" s="451" t="n">
        <f aca="false">+[1]data1cf!O233</f>
        <v>9188.38463822033</v>
      </c>
      <c r="Q233" s="451" t="n">
        <f aca="false">+[1]data1cf!P233</f>
        <v>10294.0335895777</v>
      </c>
      <c r="R233" s="451" t="n">
        <f aca="false">+[1]data1cf!Q233</f>
        <v>8630.64769178916</v>
      </c>
      <c r="S233" s="451" t="n">
        <f aca="false">+[1]data1cf!R233</f>
        <v>6969.92277777077</v>
      </c>
      <c r="T233" s="451" t="n">
        <f aca="false">+[1]data1cf!S233</f>
        <v>7002.634540874</v>
      </c>
      <c r="U233" s="451" t="n">
        <f aca="false">+[1]data1cf!T233</f>
        <v>7032.06783728115</v>
      </c>
      <c r="V233" s="451" t="n">
        <f aca="false">+[1]data1cf!U233</f>
        <v>5895.19875455171</v>
      </c>
      <c r="W233" s="451" t="n">
        <f aca="false">+[1]data1cf!V233</f>
        <v>0</v>
      </c>
      <c r="X233" s="451" t="n">
        <f aca="false">+[1]data1cf!W233</f>
        <v>0</v>
      </c>
      <c r="Y233" s="451" t="n">
        <f aca="false">+[1]data1cf!X233</f>
        <v>0</v>
      </c>
      <c r="Z233" s="451" t="n">
        <f aca="false">+[1]data1cf!Y233</f>
        <v>0</v>
      </c>
      <c r="AA233" s="451" t="n">
        <f aca="false">+[1]data1cf!Z233</f>
        <v>0</v>
      </c>
      <c r="AB233" s="451"/>
      <c r="AC233" s="452" t="n">
        <f aca="false">XNPV(0.1,B233:AA233,$B$1:$AA$1)</f>
        <v>-864.413140119386</v>
      </c>
      <c r="AD233" s="452" t="n">
        <f aca="false">SUMPRODUCT(B233:AA233,$B$1010:$AA$1010)</f>
        <v>20409.4322232588</v>
      </c>
      <c r="AE233" s="453" t="n">
        <f aca="false">SUMPRODUCT(B233:AA233,$B$1012:$AA$1012)</f>
        <v>10137.3471212761</v>
      </c>
      <c r="AF233" s="454" t="n">
        <f aca="false">XIRR(B233:AA233,$B$1:$AA$1)</f>
        <v>0.0980522802030929</v>
      </c>
      <c r="AG233" s="455" t="n">
        <f aca="false">1-EXP(-(1/0.25)*(AD233/ABS($AD$1010)))</f>
        <v>0.966939919427657</v>
      </c>
    </row>
    <row r="234" customFormat="false" ht="12.75" hidden="false" customHeight="false" outlineLevel="0" collapsed="false">
      <c r="A234" s="446"/>
      <c r="B234" s="451" t="n">
        <f aca="false">+[1]data1cf!A234</f>
        <v>-49265.807146285</v>
      </c>
      <c r="C234" s="451" t="n">
        <f aca="false">+[1]data1cf!B234</f>
        <v>3499.55909272565</v>
      </c>
      <c r="D234" s="451" t="n">
        <f aca="false">+[1]data1cf!C234</f>
        <v>8324.15451950708</v>
      </c>
      <c r="E234" s="451" t="n">
        <f aca="false">+[1]data1cf!D234</f>
        <v>8294.01874237423</v>
      </c>
      <c r="F234" s="451" t="n">
        <f aca="false">+[1]data1cf!E234</f>
        <v>8274.70360151158</v>
      </c>
      <c r="G234" s="451" t="n">
        <f aca="false">+[1]data1cf!F234</f>
        <v>8298.88083350848</v>
      </c>
      <c r="H234" s="451" t="n">
        <f aca="false">+[1]data1cf!G234</f>
        <v>8162.72750105085</v>
      </c>
      <c r="I234" s="451" t="n">
        <f aca="false">+[1]data1cf!H234</f>
        <v>8141.51129038267</v>
      </c>
      <c r="J234" s="451" t="n">
        <f aca="false">+[1]data1cf!I234</f>
        <v>8273.42896783551</v>
      </c>
      <c r="K234" s="451" t="n">
        <f aca="false">+[1]data1cf!J234</f>
        <v>8452.13096646298</v>
      </c>
      <c r="L234" s="451" t="n">
        <f aca="false">+[1]data1cf!K234</f>
        <v>8536.68252137074</v>
      </c>
      <c r="M234" s="451" t="n">
        <f aca="false">+[1]data1cf!L234</f>
        <v>8672.67827636505</v>
      </c>
      <c r="N234" s="451" t="n">
        <f aca="false">+[1]data1cf!M234</f>
        <v>8790.96210337064</v>
      </c>
      <c r="O234" s="451" t="n">
        <f aca="false">+[1]data1cf!N234</f>
        <v>8960.55353158571</v>
      </c>
      <c r="P234" s="451" t="n">
        <f aca="false">+[1]data1cf!O234</f>
        <v>9875.90224467372</v>
      </c>
      <c r="Q234" s="451" t="n">
        <f aca="false">+[1]data1cf!P234</f>
        <v>10793.0876565786</v>
      </c>
      <c r="R234" s="451" t="n">
        <f aca="false">+[1]data1cf!Q234</f>
        <v>9404.60356755701</v>
      </c>
      <c r="S234" s="451" t="n">
        <f aca="false">+[1]data1cf!R234</f>
        <v>8018.22985221725</v>
      </c>
      <c r="T234" s="451" t="n">
        <f aca="false">+[1]data1cf!S234</f>
        <v>8041.74528033409</v>
      </c>
      <c r="U234" s="451" t="n">
        <f aca="false">+[1]data1cf!T234</f>
        <v>8062.41933947529</v>
      </c>
      <c r="V234" s="451" t="n">
        <f aca="false">+[1]data1cf!U234</f>
        <v>7111.88602276993</v>
      </c>
      <c r="W234" s="451" t="n">
        <f aca="false">+[1]data1cf!V234</f>
        <v>0</v>
      </c>
      <c r="X234" s="451" t="n">
        <f aca="false">+[1]data1cf!W234</f>
        <v>0</v>
      </c>
      <c r="Y234" s="451" t="n">
        <f aca="false">+[1]data1cf!X234</f>
        <v>0</v>
      </c>
      <c r="Z234" s="451" t="n">
        <f aca="false">+[1]data1cf!Y234</f>
        <v>0</v>
      </c>
      <c r="AA234" s="451" t="n">
        <f aca="false">+[1]data1cf!Z234</f>
        <v>0</v>
      </c>
      <c r="AB234" s="451"/>
      <c r="AC234" s="452" t="n">
        <f aca="false">XNPV(0.1,B234:AA234,$B$1:$AA$1)</f>
        <v>18389.6467889816</v>
      </c>
      <c r="AD234" s="452" t="n">
        <f aca="false">SUMPRODUCT(B234:AA234,$B$1010:$AA$1010)</f>
        <v>42421.4887625068</v>
      </c>
      <c r="AE234" s="453" t="n">
        <f aca="false">SUMPRODUCT(B234:AA234,$B$1012:$AA$1012)</f>
        <v>30842.2542916592</v>
      </c>
      <c r="AF234" s="454" t="n">
        <f aca="false">XIRR(B234:AA234,$B$1:$AA$1)</f>
        <v>0.147441088920433</v>
      </c>
      <c r="AG234" s="455" t="n">
        <f aca="false">1-EXP(-(1/0.25)*(AD234/ABS($AD$1010)))</f>
        <v>0.999163746272994</v>
      </c>
    </row>
    <row r="235" customFormat="false" ht="12.75" hidden="false" customHeight="false" outlineLevel="0" collapsed="false">
      <c r="A235" s="446"/>
      <c r="B235" s="451" t="n">
        <f aca="false">+[1]data1cf!A235</f>
        <v>-64648.3530378761</v>
      </c>
      <c r="C235" s="451" t="n">
        <f aca="false">+[1]data1cf!B235</f>
        <v>361.23515374208</v>
      </c>
      <c r="D235" s="451" t="n">
        <f aca="false">+[1]data1cf!C235</f>
        <v>6708.52176713797</v>
      </c>
      <c r="E235" s="451" t="n">
        <f aca="false">+[1]data1cf!D235</f>
        <v>6673.43222785101</v>
      </c>
      <c r="F235" s="451" t="n">
        <f aca="false">+[1]data1cf!E235</f>
        <v>6652.67558537636</v>
      </c>
      <c r="G235" s="451" t="n">
        <f aca="false">+[1]data1cf!F235</f>
        <v>6677.1747476168</v>
      </c>
      <c r="H235" s="451" t="n">
        <f aca="false">+[1]data1cf!G235</f>
        <v>6515.3324697487</v>
      </c>
      <c r="I235" s="451" t="n">
        <f aca="false">+[1]data1cf!H235</f>
        <v>6492.50673457016</v>
      </c>
      <c r="J235" s="451" t="n">
        <f aca="false">+[1]data1cf!I235</f>
        <v>6670.77920886976</v>
      </c>
      <c r="K235" s="451" t="n">
        <f aca="false">+[1]data1cf!J235</f>
        <v>6898.64458033978</v>
      </c>
      <c r="L235" s="451" t="n">
        <f aca="false">+[1]data1cf!K235</f>
        <v>7027.03023021487</v>
      </c>
      <c r="M235" s="451" t="n">
        <f aca="false">+[1]data1cf!L235</f>
        <v>7211.13307408036</v>
      </c>
      <c r="N235" s="451" t="n">
        <f aca="false">+[1]data1cf!M235</f>
        <v>7372.16302356279</v>
      </c>
      <c r="O235" s="451" t="n">
        <f aca="false">+[1]data1cf!N235</f>
        <v>7588.74092898385</v>
      </c>
      <c r="P235" s="451" t="n">
        <f aca="false">+[1]data1cf!O235</f>
        <v>8808.01608747056</v>
      </c>
      <c r="Q235" s="451" t="n">
        <f aca="false">+[1]data1cf!P235</f>
        <v>10017.9323371456</v>
      </c>
      <c r="R235" s="451" t="n">
        <f aca="false">+[1]data1cf!Q235</f>
        <v>8202.45723957847</v>
      </c>
      <c r="S235" s="451" t="n">
        <f aca="false">+[1]data1cf!R235</f>
        <v>6389.94775036037</v>
      </c>
      <c r="T235" s="451" t="n">
        <f aca="false">+[1]data1cf!S235</f>
        <v>6427.74737823702</v>
      </c>
      <c r="U235" s="451" t="n">
        <f aca="false">+[1]data1cf!T235</f>
        <v>6462.02671546299</v>
      </c>
      <c r="V235" s="451" t="n">
        <f aca="false">+[1]data1cf!U235</f>
        <v>5222.06752331642</v>
      </c>
      <c r="W235" s="451" t="n">
        <f aca="false">+[1]data1cf!V235</f>
        <v>0</v>
      </c>
      <c r="X235" s="451" t="n">
        <f aca="false">+[1]data1cf!W235</f>
        <v>0</v>
      </c>
      <c r="Y235" s="451" t="n">
        <f aca="false">+[1]data1cf!X235</f>
        <v>0</v>
      </c>
      <c r="Z235" s="451" t="n">
        <f aca="false">+[1]data1cf!Y235</f>
        <v>0</v>
      </c>
      <c r="AA235" s="451" t="n">
        <f aca="false">+[1]data1cf!Z235</f>
        <v>0</v>
      </c>
      <c r="AB235" s="451"/>
      <c r="AC235" s="452" t="n">
        <f aca="false">XNPV(0.1,B235:AA235,$B$1:$AA$1)</f>
        <v>-11516.7059723871</v>
      </c>
      <c r="AD235" s="452" t="n">
        <f aca="false">SUMPRODUCT(B235:AA235,$B$1010:$AA$1010)</f>
        <v>8231.28003302344</v>
      </c>
      <c r="AE235" s="453" t="n">
        <f aca="false">SUMPRODUCT(B235:AA235,$B$1012:$AA$1012)</f>
        <v>-1317.62575488538</v>
      </c>
      <c r="AF235" s="454" t="n">
        <f aca="false">XIRR(B235:AA235,$B$1:$AA$1)</f>
        <v>0.0755683266386907</v>
      </c>
      <c r="AG235" s="455" t="n">
        <f aca="false">1-EXP(-(1/0.25)*(AD235/ABS($AD$1010)))</f>
        <v>0.747172711521655</v>
      </c>
    </row>
    <row r="236" customFormat="false" ht="12.75" hidden="false" customHeight="false" outlineLevel="0" collapsed="false">
      <c r="A236" s="446"/>
      <c r="B236" s="451" t="n">
        <f aca="false">+[1]data1cf!A236</f>
        <v>-64496.5756690463</v>
      </c>
      <c r="C236" s="451" t="n">
        <f aca="false">+[1]data1cf!B236</f>
        <v>392.200544864672</v>
      </c>
      <c r="D236" s="451" t="n">
        <f aca="false">+[1]data1cf!C236</f>
        <v>6724.46298323306</v>
      </c>
      <c r="E236" s="451" t="n">
        <f aca="false">+[1]data1cf!D236</f>
        <v>6689.42232200502</v>
      </c>
      <c r="F236" s="451" t="n">
        <f aca="false">+[1]data1cf!E236</f>
        <v>6668.67990261959</v>
      </c>
      <c r="G236" s="451" t="n">
        <f aca="false">+[1]data1cf!F236</f>
        <v>6693.17588842057</v>
      </c>
      <c r="H236" s="451" t="n">
        <f aca="false">+[1]data1cf!G236</f>
        <v>6531.58707968365</v>
      </c>
      <c r="I236" s="451" t="n">
        <f aca="false">+[1]data1cf!H236</f>
        <v>6508.77722545207</v>
      </c>
      <c r="J236" s="451" t="n">
        <f aca="false">+[1]data1cf!I236</f>
        <v>6686.59232363542</v>
      </c>
      <c r="K236" s="451" t="n">
        <f aca="false">+[1]data1cf!J236</f>
        <v>6913.9726071736</v>
      </c>
      <c r="L236" s="451" t="n">
        <f aca="false">+[1]data1cf!K236</f>
        <v>7041.92575233547</v>
      </c>
      <c r="M236" s="451" t="n">
        <f aca="false">+[1]data1cf!L236</f>
        <v>7225.55393047124</v>
      </c>
      <c r="N236" s="451" t="n">
        <f aca="false">+[1]data1cf!M236</f>
        <v>7386.16211010861</v>
      </c>
      <c r="O236" s="451" t="n">
        <f aca="false">+[1]data1cf!N236</f>
        <v>7602.27640671412</v>
      </c>
      <c r="P236" s="451" t="n">
        <f aca="false">+[1]data1cf!O236</f>
        <v>8818.55276665829</v>
      </c>
      <c r="Q236" s="451" t="n">
        <f aca="false">+[1]data1cf!P236</f>
        <v>10025.5806832417</v>
      </c>
      <c r="R236" s="451" t="n">
        <f aca="false">+[1]data1cf!Q236</f>
        <v>8214.31864456923</v>
      </c>
      <c r="S236" s="451" t="n">
        <f aca="false">+[1]data1cf!R236</f>
        <v>6406.01377576826</v>
      </c>
      <c r="T236" s="451" t="n">
        <f aca="false">+[1]data1cf!S236</f>
        <v>6443.67246349947</v>
      </c>
      <c r="U236" s="451" t="n">
        <f aca="false">+[1]data1cf!T236</f>
        <v>6477.81755940255</v>
      </c>
      <c r="V236" s="451" t="n">
        <f aca="false">+[1]data1cf!U236</f>
        <v>5240.7140907595</v>
      </c>
      <c r="W236" s="451" t="n">
        <f aca="false">+[1]data1cf!V236</f>
        <v>0</v>
      </c>
      <c r="X236" s="451" t="n">
        <f aca="false">+[1]data1cf!W236</f>
        <v>0</v>
      </c>
      <c r="Y236" s="451" t="n">
        <f aca="false">+[1]data1cf!X236</f>
        <v>0</v>
      </c>
      <c r="Z236" s="451" t="n">
        <f aca="false">+[1]data1cf!Y236</f>
        <v>0</v>
      </c>
      <c r="AA236" s="451" t="n">
        <f aca="false">+[1]data1cf!Z236</f>
        <v>0</v>
      </c>
      <c r="AB236" s="451"/>
      <c r="AC236" s="452" t="n">
        <f aca="false">XNPV(0.1,B236:AA236,$B$1:$AA$1)</f>
        <v>-11221.6242891984</v>
      </c>
      <c r="AD236" s="452" t="n">
        <f aca="false">SUMPRODUCT(B236:AA236,$B$1010:$AA$1010)</f>
        <v>8568.62990717795</v>
      </c>
      <c r="AE236" s="453" t="n">
        <f aca="false">SUMPRODUCT(B236:AA236,$B$1012:$AA$1012)</f>
        <v>-1000.30884195381</v>
      </c>
      <c r="AF236" s="454" t="n">
        <f aca="false">XIRR(B236:AA236,$B$1:$AA$1)</f>
        <v>0.0761573652913878</v>
      </c>
      <c r="AG236" s="455" t="n">
        <f aca="false">1-EXP(-(1/0.25)*(AD236/ABS($AD$1010)))</f>
        <v>0.761026717293676</v>
      </c>
    </row>
    <row r="237" customFormat="false" ht="12.75" hidden="false" customHeight="false" outlineLevel="0" collapsed="false">
      <c r="A237" s="446"/>
      <c r="B237" s="451" t="n">
        <f aca="false">+[1]data1cf!A237</f>
        <v>-52104.0122682414</v>
      </c>
      <c r="C237" s="451" t="n">
        <f aca="false">+[1]data1cf!B237</f>
        <v>2920.5127410518</v>
      </c>
      <c r="D237" s="451" t="n">
        <f aca="false">+[1]data1cf!C237</f>
        <v>8026.05710538001</v>
      </c>
      <c r="E237" s="451" t="n">
        <f aca="false">+[1]data1cf!D237</f>
        <v>7995.00731874456</v>
      </c>
      <c r="F237" s="451" t="n">
        <f aca="false">+[1]data1cf!E237</f>
        <v>7975.42620908279</v>
      </c>
      <c r="G237" s="451" t="n">
        <f aca="false">+[1]data1cf!F237</f>
        <v>7999.66283983411</v>
      </c>
      <c r="H237" s="451" t="n">
        <f aca="false">+[1]data1cf!G237</f>
        <v>7858.76968752122</v>
      </c>
      <c r="I237" s="451" t="n">
        <f aca="false">+[1]data1cf!H237</f>
        <v>7837.25650645936</v>
      </c>
      <c r="J237" s="451" t="n">
        <f aca="false">+[1]data1cf!I237</f>
        <v>7977.72702183416</v>
      </c>
      <c r="K237" s="451" t="n">
        <f aca="false">+[1]data1cf!J237</f>
        <v>8165.50006355148</v>
      </c>
      <c r="L237" s="451" t="n">
        <f aca="false">+[1]data1cf!K237</f>
        <v>8258.13936633462</v>
      </c>
      <c r="M237" s="451" t="n">
        <f aca="false">+[1]data1cf!L237</f>
        <v>8403.0112714148</v>
      </c>
      <c r="N237" s="451" t="n">
        <f aca="false">+[1]data1cf!M237</f>
        <v>8529.18210650167</v>
      </c>
      <c r="O237" s="451" t="n">
        <f aca="false">+[1]data1cf!N237</f>
        <v>8707.44292281468</v>
      </c>
      <c r="P237" s="451" t="n">
        <f aca="false">+[1]data1cf!O237</f>
        <v>9678.86854281445</v>
      </c>
      <c r="Q237" s="451" t="n">
        <f aca="false">+[1]data1cf!P237</f>
        <v>10650.0651807523</v>
      </c>
      <c r="R237" s="451" t="n">
        <f aca="false">+[1]data1cf!Q237</f>
        <v>9182.79776964453</v>
      </c>
      <c r="S237" s="451" t="n">
        <f aca="false">+[1]data1cf!R237</f>
        <v>7717.79852998688</v>
      </c>
      <c r="T237" s="451" t="n">
        <f aca="false">+[1]data1cf!S237</f>
        <v>7743.94950941019</v>
      </c>
      <c r="U237" s="451" t="n">
        <f aca="false">+[1]data1cf!T237</f>
        <v>7767.13385327395</v>
      </c>
      <c r="V237" s="451" t="n">
        <f aca="false">+[1]data1cf!U237</f>
        <v>6763.19910302868</v>
      </c>
      <c r="W237" s="451" t="n">
        <f aca="false">+[1]data1cf!V237</f>
        <v>0</v>
      </c>
      <c r="X237" s="451" t="n">
        <f aca="false">+[1]data1cf!W237</f>
        <v>0</v>
      </c>
      <c r="Y237" s="451" t="n">
        <f aca="false">+[1]data1cf!X237</f>
        <v>0</v>
      </c>
      <c r="Z237" s="451" t="n">
        <f aca="false">+[1]data1cf!Y237</f>
        <v>0</v>
      </c>
      <c r="AA237" s="451" t="n">
        <f aca="false">+[1]data1cf!Z237</f>
        <v>0</v>
      </c>
      <c r="AB237" s="451"/>
      <c r="AC237" s="452" t="n">
        <f aca="false">XNPV(0.1,B237:AA237,$B$1:$AA$1)</f>
        <v>12871.6808953937</v>
      </c>
      <c r="AD237" s="452" t="n">
        <f aca="false">SUMPRODUCT(B237:AA237,$B$1010:$AA$1010)</f>
        <v>36113.1165190134</v>
      </c>
      <c r="AE237" s="453" t="n">
        <f aca="false">SUMPRODUCT(B237:AA237,$B$1012:$AA$1012)</f>
        <v>24908.4942422579</v>
      </c>
      <c r="AF237" s="454" t="n">
        <f aca="false">XIRR(B237:AA237,$B$1:$AA$1)</f>
        <v>0.131815478534623</v>
      </c>
      <c r="AG237" s="455" t="n">
        <f aca="false">1-EXP(-(1/0.25)*(AD237/ABS($AD$1010)))</f>
        <v>0.997601123261003</v>
      </c>
    </row>
    <row r="238" customFormat="false" ht="12.75" hidden="false" customHeight="false" outlineLevel="0" collapsed="false">
      <c r="A238" s="446"/>
      <c r="B238" s="451" t="n">
        <f aca="false">+[1]data1cf!A238</f>
        <v>-60443.0550014667</v>
      </c>
      <c r="C238" s="451" t="n">
        <f aca="false">+[1]data1cf!B238</f>
        <v>1219.19375118327</v>
      </c>
      <c r="D238" s="451" t="n">
        <f aca="false">+[1]data1cf!C238</f>
        <v>7150.20530177385</v>
      </c>
      <c r="E238" s="451" t="n">
        <f aca="false">+[1]data1cf!D238</f>
        <v>7116.47002766549</v>
      </c>
      <c r="F238" s="451" t="n">
        <f aca="false">+[1]data1cf!E238</f>
        <v>7096.10746455465</v>
      </c>
      <c r="G238" s="451" t="n">
        <f aca="false">+[1]data1cf!F238</f>
        <v>7120.51861713591</v>
      </c>
      <c r="H238" s="451" t="n">
        <f aca="false">+[1]data1cf!G238</f>
        <v>6965.69921262399</v>
      </c>
      <c r="I238" s="451" t="n">
        <f aca="false">+[1]data1cf!H238</f>
        <v>6943.31349110188</v>
      </c>
      <c r="J238" s="451" t="n">
        <f aca="false">+[1]data1cf!I238</f>
        <v>7108.91343788025</v>
      </c>
      <c r="K238" s="451" t="n">
        <f aca="false">+[1]data1cf!J238</f>
        <v>7323.33847010245</v>
      </c>
      <c r="L238" s="451" t="n">
        <f aca="false">+[1]data1cf!K238</f>
        <v>7439.74070482682</v>
      </c>
      <c r="M238" s="451" t="n">
        <f aca="false">+[1]data1cf!L238</f>
        <v>7610.69197756793</v>
      </c>
      <c r="N238" s="451" t="n">
        <f aca="false">+[1]data1cf!M238</f>
        <v>7760.03594306676</v>
      </c>
      <c r="O238" s="451" t="n">
        <f aca="false">+[1]data1cf!N238</f>
        <v>7963.76863146558</v>
      </c>
      <c r="P238" s="451" t="n">
        <f aca="false">+[1]data1cf!O238</f>
        <v>9099.95602976907</v>
      </c>
      <c r="Q238" s="451" t="n">
        <f aca="false">+[1]data1cf!P238</f>
        <v>10229.8451873134</v>
      </c>
      <c r="R238" s="451" t="n">
        <f aca="false">+[1]data1cf!Q238</f>
        <v>8531.10138133192</v>
      </c>
      <c r="S238" s="451" t="n">
        <f aca="false">+[1]data1cf!R238</f>
        <v>6835.08937866537</v>
      </c>
      <c r="T238" s="451" t="n">
        <f aca="false">+[1]data1cf!S238</f>
        <v>6868.9839756307</v>
      </c>
      <c r="U238" s="451" t="n">
        <f aca="false">+[1]data1cf!T238</f>
        <v>6899.54388633145</v>
      </c>
      <c r="V238" s="451" t="n">
        <f aca="false">+[1]data1cf!U238</f>
        <v>5738.70827192402</v>
      </c>
      <c r="W238" s="451" t="n">
        <f aca="false">+[1]data1cf!V238</f>
        <v>0</v>
      </c>
      <c r="X238" s="451" t="n">
        <f aca="false">+[1]data1cf!W238</f>
        <v>0</v>
      </c>
      <c r="Y238" s="451" t="n">
        <f aca="false">+[1]data1cf!X238</f>
        <v>0</v>
      </c>
      <c r="Z238" s="451" t="n">
        <f aca="false">+[1]data1cf!Y238</f>
        <v>0</v>
      </c>
      <c r="AA238" s="451" t="n">
        <f aca="false">+[1]data1cf!Z238</f>
        <v>0</v>
      </c>
      <c r="AB238" s="451"/>
      <c r="AC238" s="452" t="n">
        <f aca="false">XNPV(0.1,B238:AA238,$B$1:$AA$1)</f>
        <v>-3340.87295814595</v>
      </c>
      <c r="AD238" s="452" t="n">
        <f aca="false">SUMPRODUCT(B238:AA238,$B$1010:$AA$1010)</f>
        <v>17578.2385045155</v>
      </c>
      <c r="AE238" s="453" t="n">
        <f aca="false">SUMPRODUCT(B238:AA238,$B$1012:$AA$1012)</f>
        <v>7474.27913290211</v>
      </c>
      <c r="AF238" s="454" t="n">
        <f aca="false">XIRR(B238:AA238,$B$1:$AA$1)</f>
        <v>0.0925830880145078</v>
      </c>
      <c r="AG238" s="455" t="n">
        <f aca="false">1-EXP(-(1/0.25)*(AD238/ABS($AD$1010)))</f>
        <v>0.946947497766185</v>
      </c>
    </row>
    <row r="239" customFormat="false" ht="12.75" hidden="false" customHeight="false" outlineLevel="0" collapsed="false">
      <c r="A239" s="446"/>
      <c r="B239" s="451" t="n">
        <f aca="false">+[1]data1cf!A239</f>
        <v>-57078.0127605186</v>
      </c>
      <c r="C239" s="451" t="n">
        <f aca="false">+[1]data1cf!B239</f>
        <v>1905.72462161814</v>
      </c>
      <c r="D239" s="451" t="n">
        <f aca="false">+[1]data1cf!C239</f>
        <v>7503.63655404487</v>
      </c>
      <c r="E239" s="451" t="n">
        <f aca="false">+[1]data1cf!D239</f>
        <v>7470.98495093723</v>
      </c>
      <c r="F239" s="451" t="n">
        <f aca="false">+[1]data1cf!E239</f>
        <v>7450.9377266428</v>
      </c>
      <c r="G239" s="451" t="n">
        <f aca="false">+[1]data1cf!F239</f>
        <v>7475.27845467434</v>
      </c>
      <c r="H239" s="451" t="n">
        <f aca="false">+[1]data1cf!G239</f>
        <v>7326.07869121798</v>
      </c>
      <c r="I239" s="451" t="n">
        <f aca="false">+[1]data1cf!H239</f>
        <v>7304.04506472641</v>
      </c>
      <c r="J239" s="451" t="n">
        <f aca="false">+[1]data1cf!I239</f>
        <v>7459.50456722725</v>
      </c>
      <c r="K239" s="451" t="n">
        <f aca="false">+[1]data1cf!J239</f>
        <v>7663.17475902913</v>
      </c>
      <c r="L239" s="451" t="n">
        <f aca="false">+[1]data1cf!K239</f>
        <v>7769.98797109116</v>
      </c>
      <c r="M239" s="451" t="n">
        <f aca="false">+[1]data1cf!L239</f>
        <v>7930.41547310657</v>
      </c>
      <c r="N239" s="451" t="n">
        <f aca="false">+[1]data1cf!M239</f>
        <v>8070.40841772856</v>
      </c>
      <c r="O239" s="451" t="n">
        <f aca="false">+[1]data1cf!N239</f>
        <v>8263.86247724074</v>
      </c>
      <c r="P239" s="451" t="n">
        <f aca="false">+[1]data1cf!O239</f>
        <v>9333.56378578276</v>
      </c>
      <c r="Q239" s="451" t="n">
        <f aca="false">+[1]data1cf!P239</f>
        <v>10399.4159730319</v>
      </c>
      <c r="R239" s="451" t="n">
        <f aca="false">+[1]data1cf!Q239</f>
        <v>8794.07951264761</v>
      </c>
      <c r="S239" s="451" t="n">
        <f aca="false">+[1]data1cf!R239</f>
        <v>7191.28776686087</v>
      </c>
      <c r="T239" s="451" t="n">
        <f aca="false">+[1]data1cf!S239</f>
        <v>7222.05759267918</v>
      </c>
      <c r="U239" s="451" t="n">
        <f aca="false">+[1]data1cf!T239</f>
        <v>7249.64125121868</v>
      </c>
      <c r="V239" s="451" t="n">
        <f aca="false">+[1]data1cf!U239</f>
        <v>6152.11962289307</v>
      </c>
      <c r="W239" s="451" t="n">
        <f aca="false">+[1]data1cf!V239</f>
        <v>0</v>
      </c>
      <c r="X239" s="451" t="n">
        <f aca="false">+[1]data1cf!W239</f>
        <v>0</v>
      </c>
      <c r="Y239" s="451" t="n">
        <f aca="false">+[1]data1cf!X239</f>
        <v>0</v>
      </c>
      <c r="Z239" s="451" t="n">
        <f aca="false">+[1]data1cf!Y239</f>
        <v>0</v>
      </c>
      <c r="AA239" s="451" t="n">
        <f aca="false">+[1]data1cf!Z239</f>
        <v>0</v>
      </c>
      <c r="AB239" s="451"/>
      <c r="AC239" s="452" t="n">
        <f aca="false">XNPV(0.1,B239:AA239,$B$1:$AA$1)</f>
        <v>3201.35620365454</v>
      </c>
      <c r="AD239" s="452" t="n">
        <f aca="false">SUMPRODUCT(B239:AA239,$B$1010:$AA$1010)</f>
        <v>25057.5918841429</v>
      </c>
      <c r="AE239" s="453" t="n">
        <f aca="false">SUMPRODUCT(B239:AA239,$B$1012:$AA$1012)</f>
        <v>14509.4835511516</v>
      </c>
      <c r="AF239" s="454" t="n">
        <f aca="false">XIRR(B239:AA239,$B$1:$AA$1)</f>
        <v>0.107399789857014</v>
      </c>
      <c r="AG239" s="455" t="n">
        <f aca="false">1-EXP(-(1/0.25)*(AD239/ABS($AD$1010)))</f>
        <v>0.984791660623394</v>
      </c>
    </row>
    <row r="240" customFormat="false" ht="12.75" hidden="false" customHeight="false" outlineLevel="0" collapsed="false">
      <c r="A240" s="446"/>
      <c r="B240" s="451" t="n">
        <f aca="false">+[1]data1cf!A240</f>
        <v>-58160.3708111059</v>
      </c>
      <c r="C240" s="451" t="n">
        <f aca="false">+[1]data1cf!B240</f>
        <v>1684.90355567439</v>
      </c>
      <c r="D240" s="451" t="n">
        <f aca="false">+[1]data1cf!C240</f>
        <v>7389.95620953989</v>
      </c>
      <c r="E240" s="451" t="n">
        <f aca="false">+[1]data1cf!D240</f>
        <v>7356.95604616236</v>
      </c>
      <c r="F240" s="451" t="n">
        <f aca="false">+[1]data1cf!E240</f>
        <v>7336.80739386726</v>
      </c>
      <c r="G240" s="451" t="n">
        <f aca="false">+[1]data1cf!F240</f>
        <v>7361.17077379228</v>
      </c>
      <c r="H240" s="451" t="n">
        <f aca="false">+[1]data1cf!G240</f>
        <v>7210.16346579343</v>
      </c>
      <c r="I240" s="451" t="n">
        <f aca="false">+[1]data1cf!H240</f>
        <v>7188.01658874996</v>
      </c>
      <c r="J240" s="451" t="n">
        <f aca="false">+[1]data1cf!I240</f>
        <v>7346.73774168918</v>
      </c>
      <c r="K240" s="451" t="n">
        <f aca="false">+[1]data1cf!J240</f>
        <v>7553.86720302712</v>
      </c>
      <c r="L240" s="451" t="n">
        <f aca="false">+[1]data1cf!K240</f>
        <v>7663.76470204091</v>
      </c>
      <c r="M240" s="451" t="n">
        <f aca="false">+[1]data1cf!L240</f>
        <v>7827.57715055979</v>
      </c>
      <c r="N240" s="451" t="n">
        <f aca="false">+[1]data1cf!M240</f>
        <v>7970.57782940993</v>
      </c>
      <c r="O240" s="451" t="n">
        <f aca="false">+[1]data1cf!N240</f>
        <v>8167.33798612025</v>
      </c>
      <c r="P240" s="451" t="n">
        <f aca="false">+[1]data1cf!O240</f>
        <v>9258.42439159501</v>
      </c>
      <c r="Q240" s="451" t="n">
        <f aca="false">+[1]data1cf!P240</f>
        <v>10344.8739221674</v>
      </c>
      <c r="R240" s="451" t="n">
        <f aca="false">+[1]data1cf!Q240</f>
        <v>8709.4932052027</v>
      </c>
      <c r="S240" s="451" t="n">
        <f aca="false">+[1]data1cf!R240</f>
        <v>7076.71737948856</v>
      </c>
      <c r="T240" s="451" t="n">
        <f aca="false">+[1]data1cf!S240</f>
        <v>7108.49228071603</v>
      </c>
      <c r="U240" s="451" t="n">
        <f aca="false">+[1]data1cf!T240</f>
        <v>7137.03324387661</v>
      </c>
      <c r="V240" s="451" t="n">
        <f aca="false">+[1]data1cf!U240</f>
        <v>6019.14681842703</v>
      </c>
      <c r="W240" s="451" t="n">
        <f aca="false">+[1]data1cf!V240</f>
        <v>0</v>
      </c>
      <c r="X240" s="451" t="n">
        <f aca="false">+[1]data1cf!W240</f>
        <v>0</v>
      </c>
      <c r="Y240" s="451" t="n">
        <f aca="false">+[1]data1cf!X240</f>
        <v>0</v>
      </c>
      <c r="Z240" s="451" t="n">
        <f aca="false">+[1]data1cf!Y240</f>
        <v>0</v>
      </c>
      <c r="AA240" s="451" t="n">
        <f aca="false">+[1]data1cf!Z240</f>
        <v>0</v>
      </c>
      <c r="AB240" s="451"/>
      <c r="AC240" s="452" t="n">
        <f aca="false">XNPV(0.1,B240:AA240,$B$1:$AA$1)</f>
        <v>1097.06333151899</v>
      </c>
      <c r="AD240" s="452" t="n">
        <f aca="false">SUMPRODUCT(B240:AA240,$B$1010:$AA$1010)</f>
        <v>22651.8751757112</v>
      </c>
      <c r="AE240" s="453" t="n">
        <f aca="false">SUMPRODUCT(B240:AA240,$B$1012:$AA$1012)</f>
        <v>12246.6263284516</v>
      </c>
      <c r="AF240" s="454" t="n">
        <f aca="false">XIRR(B240:AA240,$B$1:$AA$1)</f>
        <v>0.102502085928511</v>
      </c>
      <c r="AG240" s="455" t="n">
        <f aca="false">1-EXP(-(1/0.25)*(AD240/ABS($AD$1010)))</f>
        <v>0.977269155336117</v>
      </c>
    </row>
    <row r="241" customFormat="false" ht="12.75" hidden="false" customHeight="false" outlineLevel="0" collapsed="false">
      <c r="A241" s="446"/>
      <c r="B241" s="451" t="n">
        <f aca="false">+[1]data1cf!A241</f>
        <v>-51287.2880486879</v>
      </c>
      <c r="C241" s="451" t="n">
        <f aca="false">+[1]data1cf!B241</f>
        <v>3087.13959123876</v>
      </c>
      <c r="D241" s="451" t="n">
        <f aca="false">+[1]data1cf!C241</f>
        <v>8111.83786027343</v>
      </c>
      <c r="E241" s="451" t="n">
        <f aca="false">+[1]data1cf!D241</f>
        <v>8081.05108975754</v>
      </c>
      <c r="F241" s="451" t="n">
        <f aca="false">+[1]data1cf!E241</f>
        <v>8061.54651549423</v>
      </c>
      <c r="G241" s="451" t="n">
        <f aca="false">+[1]data1cf!F241</f>
        <v>8085.76605361155</v>
      </c>
      <c r="H241" s="451" t="n">
        <f aca="false">+[1]data1cf!G241</f>
        <v>7946.23683572404</v>
      </c>
      <c r="I241" s="451" t="n">
        <f aca="false">+[1]data1cf!H241</f>
        <v>7924.80911110474</v>
      </c>
      <c r="J241" s="451" t="n">
        <f aca="false">+[1]data1cf!I241</f>
        <v>8062.81845486699</v>
      </c>
      <c r="K241" s="451" t="n">
        <f aca="false">+[1]data1cf!J241</f>
        <v>8247.98120583019</v>
      </c>
      <c r="L241" s="451" t="n">
        <f aca="false">+[1]data1cf!K241</f>
        <v>8338.29317169173</v>
      </c>
      <c r="M241" s="451" t="n">
        <f aca="false">+[1]data1cf!L241</f>
        <v>8480.6108685875</v>
      </c>
      <c r="N241" s="451" t="n">
        <f aca="false">+[1]data1cf!M241</f>
        <v>8604.51213179953</v>
      </c>
      <c r="O241" s="451" t="n">
        <f aca="false">+[1]data1cf!N241</f>
        <v>8780.27823792634</v>
      </c>
      <c r="P241" s="451" t="n">
        <f aca="false">+[1]data1cf!O241</f>
        <v>9735.56712148018</v>
      </c>
      <c r="Q241" s="451" t="n">
        <f aca="false">+[1]data1cf!P241</f>
        <v>10691.2214449857</v>
      </c>
      <c r="R241" s="451" t="n">
        <f aca="false">+[1]data1cf!Q241</f>
        <v>9246.62478686435</v>
      </c>
      <c r="S241" s="451" t="n">
        <f aca="false">+[1]data1cf!R241</f>
        <v>7804.25089217868</v>
      </c>
      <c r="T241" s="451" t="n">
        <f aca="false">+[1]data1cf!S241</f>
        <v>7829.64346320958</v>
      </c>
      <c r="U241" s="451" t="n">
        <f aca="false">+[1]data1cf!T241</f>
        <v>7852.10544549523</v>
      </c>
      <c r="V241" s="451" t="n">
        <f aca="false">+[1]data1cf!U241</f>
        <v>6863.53753529739</v>
      </c>
      <c r="W241" s="451" t="n">
        <f aca="false">+[1]data1cf!V241</f>
        <v>0</v>
      </c>
      <c r="X241" s="451" t="n">
        <f aca="false">+[1]data1cf!W241</f>
        <v>0</v>
      </c>
      <c r="Y241" s="451" t="n">
        <f aca="false">+[1]data1cf!X241</f>
        <v>0</v>
      </c>
      <c r="Z241" s="451" t="n">
        <f aca="false">+[1]data1cf!Y241</f>
        <v>0</v>
      </c>
      <c r="AA241" s="451" t="n">
        <f aca="false">+[1]data1cf!Z241</f>
        <v>0</v>
      </c>
      <c r="AB241" s="451"/>
      <c r="AC241" s="452" t="n">
        <f aca="false">XNPV(0.1,B241:AA241,$B$1:$AA$1)</f>
        <v>14459.5352590897</v>
      </c>
      <c r="AD241" s="452" t="n">
        <f aca="false">SUMPRODUCT(B241:AA241,$B$1010:$AA$1010)</f>
        <v>37928.4188582848</v>
      </c>
      <c r="AE241" s="453" t="n">
        <f aca="false">SUMPRODUCT(B241:AA241,$B$1012:$AA$1012)</f>
        <v>26615.9978711795</v>
      </c>
      <c r="AF241" s="454" t="n">
        <f aca="false">XIRR(B241:AA241,$B$1:$AA$1)</f>
        <v>0.136169842722074</v>
      </c>
      <c r="AG241" s="455" t="n">
        <f aca="false">1-EXP(-(1/0.25)*(AD241/ABS($AD$1010)))</f>
        <v>0.998228633287019</v>
      </c>
    </row>
    <row r="242" customFormat="false" ht="12.75" hidden="false" customHeight="false" outlineLevel="0" collapsed="false">
      <c r="A242" s="446"/>
      <c r="B242" s="451" t="n">
        <f aca="false">+[1]data1cf!A242</f>
        <v>-62707.8017557699</v>
      </c>
      <c r="C242" s="451" t="n">
        <f aca="false">+[1]data1cf!B242</f>
        <v>757.143515490483</v>
      </c>
      <c r="D242" s="451" t="n">
        <f aca="false">+[1]data1cf!C242</f>
        <v>6912.33836753159</v>
      </c>
      <c r="E242" s="451" t="n">
        <f aca="false">+[1]data1cf!D242</f>
        <v>6877.87375922593</v>
      </c>
      <c r="F242" s="451" t="n">
        <f aca="false">+[1]data1cf!E242</f>
        <v>6857.29896622023</v>
      </c>
      <c r="G242" s="451" t="n">
        <f aca="false">+[1]data1cf!F242</f>
        <v>6881.75751605806</v>
      </c>
      <c r="H242" s="451" t="n">
        <f aca="false">+[1]data1cf!G242</f>
        <v>6723.15597066064</v>
      </c>
      <c r="I242" s="451" t="n">
        <f aca="false">+[1]data1cf!H242</f>
        <v>6700.53328151063</v>
      </c>
      <c r="J242" s="451" t="n">
        <f aca="false">+[1]data1cf!I242</f>
        <v>6872.95796825369</v>
      </c>
      <c r="K242" s="451" t="n">
        <f aca="false">+[1]data1cf!J242</f>
        <v>7094.62124243275</v>
      </c>
      <c r="L242" s="451" t="n">
        <f aca="false">+[1]data1cf!K242</f>
        <v>7217.47709835901</v>
      </c>
      <c r="M242" s="451" t="n">
        <f aca="false">+[1]data1cf!L242</f>
        <v>7395.51109811734</v>
      </c>
      <c r="N242" s="451" t="n">
        <f aca="false">+[1]data1cf!M242</f>
        <v>7551.14850443026</v>
      </c>
      <c r="O242" s="451" t="n">
        <f aca="false">+[1]data1cf!N242</f>
        <v>7761.79893404683</v>
      </c>
      <c r="P242" s="451" t="n">
        <f aca="false">+[1]data1cf!O242</f>
        <v>8942.7329195287</v>
      </c>
      <c r="Q242" s="451" t="n">
        <f aca="false">+[1]data1cf!P242</f>
        <v>10115.7203534829</v>
      </c>
      <c r="R242" s="451" t="n">
        <f aca="false">+[1]data1cf!Q242</f>
        <v>8354.11136851648</v>
      </c>
      <c r="S242" s="451" t="n">
        <f aca="false">+[1]data1cf!R242</f>
        <v>6595.36010164849</v>
      </c>
      <c r="T242" s="451" t="n">
        <f aca="false">+[1]data1cf!S242</f>
        <v>6631.35773768627</v>
      </c>
      <c r="U242" s="451" t="n">
        <f aca="false">+[1]data1cf!T242</f>
        <v>6663.92073094571</v>
      </c>
      <c r="V242" s="451" t="n">
        <f aca="false">+[1]data1cf!U242</f>
        <v>5460.47342425817</v>
      </c>
      <c r="W242" s="451" t="n">
        <f aca="false">+[1]data1cf!V242</f>
        <v>0</v>
      </c>
      <c r="X242" s="451" t="n">
        <f aca="false">+[1]data1cf!W242</f>
        <v>0</v>
      </c>
      <c r="Y242" s="451" t="n">
        <f aca="false">+[1]data1cf!X242</f>
        <v>0</v>
      </c>
      <c r="Z242" s="451" t="n">
        <f aca="false">+[1]data1cf!Y242</f>
        <v>0</v>
      </c>
      <c r="AA242" s="451" t="n">
        <f aca="false">+[1]data1cf!Z242</f>
        <v>0</v>
      </c>
      <c r="AB242" s="451"/>
      <c r="AC242" s="452" t="n">
        <f aca="false">XNPV(0.1,B242:AA242,$B$1:$AA$1)</f>
        <v>-7743.93574285565</v>
      </c>
      <c r="AD242" s="452" t="n">
        <f aca="false">SUMPRODUCT(B242:AA242,$B$1010:$AA$1010)</f>
        <v>12544.4707007496</v>
      </c>
      <c r="AE242" s="453" t="n">
        <f aca="false">SUMPRODUCT(B242:AA242,$B$1012:$AA$1012)</f>
        <v>2739.43325839673</v>
      </c>
      <c r="AF242" s="454" t="n">
        <f aca="false">XIRR(B242:AA242,$B$1:$AA$1)</f>
        <v>0.0832346296671237</v>
      </c>
      <c r="AG242" s="455" t="n">
        <f aca="false">1-EXP(-(1/0.25)*(AD242/ABS($AD$1010)))</f>
        <v>0.877000399680103</v>
      </c>
    </row>
    <row r="243" customFormat="false" ht="12.75" hidden="false" customHeight="false" outlineLevel="0" collapsed="false">
      <c r="A243" s="446"/>
      <c r="B243" s="451" t="n">
        <f aca="false">+[1]data1cf!A243</f>
        <v>-49638.3726012317</v>
      </c>
      <c r="C243" s="451" t="n">
        <f aca="false">+[1]data1cf!B243</f>
        <v>3423.5488474556</v>
      </c>
      <c r="D243" s="451" t="n">
        <f aca="false">+[1]data1cf!C243</f>
        <v>8285.02387392635</v>
      </c>
      <c r="E243" s="451" t="n">
        <f aca="false">+[1]data1cf!D243</f>
        <v>8254.76811661183</v>
      </c>
      <c r="F243" s="451" t="n">
        <f aca="false">+[1]data1cf!E243</f>
        <v>8235.418062562</v>
      </c>
      <c r="G243" s="451" t="n">
        <f aca="false">+[1]data1cf!F243</f>
        <v>8259.60309171345</v>
      </c>
      <c r="H243" s="451" t="n">
        <f aca="false">+[1]data1cf!G243</f>
        <v>8122.82757267492</v>
      </c>
      <c r="I243" s="451" t="n">
        <f aca="false">+[1]data1cf!H243</f>
        <v>8101.57237930285</v>
      </c>
      <c r="J243" s="451" t="n">
        <f aca="false">+[1]data1cf!I243</f>
        <v>8234.61277051828</v>
      </c>
      <c r="K243" s="451" t="n">
        <f aca="false">+[1]data1cf!J243</f>
        <v>8414.50550665429</v>
      </c>
      <c r="L243" s="451" t="n">
        <f aca="false">+[1]data1cf!K243</f>
        <v>8500.11872389341</v>
      </c>
      <c r="M243" s="451" t="n">
        <f aca="false">+[1]data1cf!L243</f>
        <v>8637.27963318517</v>
      </c>
      <c r="N243" s="451" t="n">
        <f aca="false">+[1]data1cf!M243</f>
        <v>8756.59877181474</v>
      </c>
      <c r="O243" s="451" t="n">
        <f aca="false">+[1]data1cf!N243</f>
        <v>8927.32821309863</v>
      </c>
      <c r="P243" s="451" t="n">
        <f aca="false">+[1]data1cf!O243</f>
        <v>9850.03802851641</v>
      </c>
      <c r="Q243" s="451" t="n">
        <f aca="false">+[1]data1cf!P243</f>
        <v>10774.3133849935</v>
      </c>
      <c r="R243" s="451" t="n">
        <f aca="false">+[1]data1cf!Q243</f>
        <v>9375.48756837505</v>
      </c>
      <c r="S243" s="451" t="n">
        <f aca="false">+[1]data1cf!R243</f>
        <v>7978.79283923283</v>
      </c>
      <c r="T243" s="451" t="n">
        <f aca="false">+[1]data1cf!S243</f>
        <v>8002.6542308475</v>
      </c>
      <c r="U243" s="451" t="n">
        <f aca="false">+[1]data1cf!T243</f>
        <v>8023.65780999501</v>
      </c>
      <c r="V243" s="451" t="n">
        <f aca="false">+[1]data1cf!U243</f>
        <v>7066.11459494665</v>
      </c>
      <c r="W243" s="451" t="n">
        <f aca="false">+[1]data1cf!V243</f>
        <v>0</v>
      </c>
      <c r="X243" s="451" t="n">
        <f aca="false">+[1]data1cf!W243</f>
        <v>0</v>
      </c>
      <c r="Y243" s="451" t="n">
        <f aca="false">+[1]data1cf!X243</f>
        <v>0</v>
      </c>
      <c r="Z243" s="451" t="n">
        <f aca="false">+[1]data1cf!Y243</f>
        <v>0</v>
      </c>
      <c r="AA243" s="451" t="n">
        <f aca="false">+[1]data1cf!Z243</f>
        <v>0</v>
      </c>
      <c r="AB243" s="451"/>
      <c r="AC243" s="452" t="n">
        <f aca="false">XNPV(0.1,B243:AA243,$B$1:$AA$1)</f>
        <v>17665.314548996</v>
      </c>
      <c r="AD243" s="452" t="n">
        <f aca="false">SUMPRODUCT(B243:AA243,$B$1010:$AA$1010)</f>
        <v>41593.4014770993</v>
      </c>
      <c r="AE243" s="453" t="n">
        <f aca="false">SUMPRODUCT(B243:AA243,$B$1012:$AA$1012)</f>
        <v>30063.3415924861</v>
      </c>
      <c r="AF243" s="454" t="n">
        <f aca="false">XIRR(B243:AA243,$B$1:$AA$1)</f>
        <v>0.145307979202907</v>
      </c>
      <c r="AG243" s="455" t="n">
        <f aca="false">1-EXP(-(1/0.25)*(AD243/ABS($AD$1010)))</f>
        <v>0.999039681123702</v>
      </c>
    </row>
    <row r="244" customFormat="false" ht="12.75" hidden="false" customHeight="false" outlineLevel="0" collapsed="false">
      <c r="A244" s="446"/>
      <c r="B244" s="451" t="n">
        <f aca="false">+[1]data1cf!A244</f>
        <v>-67191.4709613806</v>
      </c>
      <c r="C244" s="451" t="n">
        <f aca="false">+[1]data1cf!B244</f>
        <v>-157.607950334424</v>
      </c>
      <c r="D244" s="451" t="n">
        <f aca="false">+[1]data1cf!C244</f>
        <v>6441.41743737962</v>
      </c>
      <c r="E244" s="451" t="n">
        <f aca="false">+[1]data1cf!D244</f>
        <v>6405.50891783984</v>
      </c>
      <c r="F244" s="451" t="n">
        <f aca="false">+[1]data1cf!E244</f>
        <v>6384.51395924953</v>
      </c>
      <c r="G244" s="451" t="n">
        <f aca="false">+[1]data1cf!F244</f>
        <v>6409.06634457657</v>
      </c>
      <c r="H244" s="451" t="n">
        <f aca="false">+[1]data1cf!G244</f>
        <v>6242.97704427346</v>
      </c>
      <c r="I244" s="451" t="n">
        <f aca="false">+[1]data1cf!H244</f>
        <v>6219.88521460969</v>
      </c>
      <c r="J244" s="451" t="n">
        <f aca="false">+[1]data1cf!I244</f>
        <v>6405.82129125003</v>
      </c>
      <c r="K244" s="451" t="n">
        <f aca="false">+[1]data1cf!J244</f>
        <v>6641.8145926178</v>
      </c>
      <c r="L244" s="451" t="n">
        <f aca="false">+[1]data1cf!K244</f>
        <v>6777.44711003729</v>
      </c>
      <c r="M244" s="451" t="n">
        <f aca="false">+[1]data1cf!L244</f>
        <v>6969.50325375433</v>
      </c>
      <c r="N244" s="451" t="n">
        <f aca="false">+[1]data1cf!M244</f>
        <v>7137.60020183356</v>
      </c>
      <c r="O244" s="451" t="n">
        <f aca="false">+[1]data1cf!N244</f>
        <v>7361.94614209014</v>
      </c>
      <c r="P244" s="451" t="n">
        <f aca="false">+[1]data1cf!O244</f>
        <v>8631.46791099932</v>
      </c>
      <c r="Q244" s="451" t="n">
        <f aca="false">+[1]data1cf!P244</f>
        <v>9889.77985833987</v>
      </c>
      <c r="R244" s="451" t="n">
        <f aca="false">+[1]data1cf!Q244</f>
        <v>8003.71251325665</v>
      </c>
      <c r="S244" s="451" t="n">
        <f aca="false">+[1]data1cf!R244</f>
        <v>6120.75216811169</v>
      </c>
      <c r="T244" s="451" t="n">
        <f aca="false">+[1]data1cf!S244</f>
        <v>6160.913329943</v>
      </c>
      <c r="U244" s="451" t="n">
        <f aca="false">+[1]data1cf!T244</f>
        <v>6197.44195846285</v>
      </c>
      <c r="V244" s="451" t="n">
        <f aca="false">+[1]data1cf!U244</f>
        <v>4909.63346123067</v>
      </c>
      <c r="W244" s="451" t="n">
        <f aca="false">+[1]data1cf!V244</f>
        <v>0</v>
      </c>
      <c r="X244" s="451" t="n">
        <f aca="false">+[1]data1cf!W244</f>
        <v>0</v>
      </c>
      <c r="Y244" s="451" t="n">
        <f aca="false">+[1]data1cf!X244</f>
        <v>0</v>
      </c>
      <c r="Z244" s="451" t="n">
        <f aca="false">+[1]data1cf!Y244</f>
        <v>0</v>
      </c>
      <c r="AA244" s="451" t="n">
        <f aca="false">+[1]data1cf!Z244</f>
        <v>0</v>
      </c>
      <c r="AB244" s="451"/>
      <c r="AC244" s="452" t="n">
        <f aca="false">XNPV(0.1,B244:AA244,$B$1:$AA$1)</f>
        <v>-16460.9708730144</v>
      </c>
      <c r="AD244" s="452" t="n">
        <f aca="false">SUMPRODUCT(B244:AA244,$B$1010:$AA$1010)</f>
        <v>2578.7870555223</v>
      </c>
      <c r="AE244" s="453" t="n">
        <f aca="false">SUMPRODUCT(B244:AA244,$B$1012:$AA$1012)</f>
        <v>-6634.45483769862</v>
      </c>
      <c r="AF244" s="454" t="n">
        <f aca="false">XIRR(B244:AA244,$B$1:$AA$1)</f>
        <v>0.0659434265237768</v>
      </c>
      <c r="AG244" s="455" t="n">
        <f aca="false">1-EXP(-(1/0.25)*(AD244/ABS($AD$1010)))</f>
        <v>0.350004968171695</v>
      </c>
    </row>
    <row r="245" customFormat="false" ht="12.75" hidden="false" customHeight="false" outlineLevel="0" collapsed="false">
      <c r="A245" s="446"/>
      <c r="B245" s="451" t="n">
        <f aca="false">+[1]data1cf!A245</f>
        <v>-60019.0830908118</v>
      </c>
      <c r="C245" s="451" t="n">
        <f aca="false">+[1]data1cf!B245</f>
        <v>1305.6918644372</v>
      </c>
      <c r="D245" s="451" t="n">
        <f aca="false">+[1]data1cf!C245</f>
        <v>7194.73518062266</v>
      </c>
      <c r="E245" s="451" t="n">
        <f aca="false">+[1]data1cf!D245</f>
        <v>7161.13644152094</v>
      </c>
      <c r="F245" s="451" t="n">
        <f aca="false">+[1]data1cf!E245</f>
        <v>7140.81360890703</v>
      </c>
      <c r="G245" s="451" t="n">
        <f aca="false">+[1]data1cf!F245</f>
        <v>7165.21588848499</v>
      </c>
      <c r="H245" s="451" t="n">
        <f aca="false">+[1]data1cf!G245</f>
        <v>7011.1045196484</v>
      </c>
      <c r="I245" s="451" t="n">
        <f aca="false">+[1]data1cf!H245</f>
        <v>6988.76315965047</v>
      </c>
      <c r="J245" s="451" t="n">
        <f aca="false">+[1]data1cf!I245</f>
        <v>7153.08548100028</v>
      </c>
      <c r="K245" s="451" t="n">
        <f aca="false">+[1]data1cf!J245</f>
        <v>7366.1554781545</v>
      </c>
      <c r="L245" s="451" t="n">
        <f aca="false">+[1]data1cf!K245</f>
        <v>7481.34956273738</v>
      </c>
      <c r="M245" s="451" t="n">
        <f aca="false">+[1]data1cf!L245</f>
        <v>7650.97491358439</v>
      </c>
      <c r="N245" s="451" t="n">
        <f aca="false">+[1]data1cf!M245</f>
        <v>7799.14071551087</v>
      </c>
      <c r="O245" s="451" t="n">
        <f aca="false">+[1]data1cf!N245</f>
        <v>8001.57836818177</v>
      </c>
      <c r="P245" s="451" t="n">
        <f aca="false">+[1]data1cf!O245</f>
        <v>9129.38898174088</v>
      </c>
      <c r="Q245" s="451" t="n">
        <f aca="false">+[1]data1cf!P245</f>
        <v>10251.2099265542</v>
      </c>
      <c r="R245" s="451" t="n">
        <f aca="false">+[1]data1cf!Q245</f>
        <v>8564.23479625243</v>
      </c>
      <c r="S245" s="451" t="n">
        <f aca="false">+[1]data1cf!R245</f>
        <v>6879.96789738877</v>
      </c>
      <c r="T245" s="451" t="n">
        <f aca="false">+[1]data1cf!S245</f>
        <v>6913.46879492963</v>
      </c>
      <c r="U245" s="451" t="n">
        <f aca="false">+[1]data1cf!T245</f>
        <v>6943.65371856482</v>
      </c>
      <c r="V245" s="451" t="n">
        <f aca="false">+[1]data1cf!U245</f>
        <v>5790.7952259075</v>
      </c>
      <c r="W245" s="451" t="n">
        <f aca="false">+[1]data1cf!V245</f>
        <v>0</v>
      </c>
      <c r="X245" s="451" t="n">
        <f aca="false">+[1]data1cf!W245</f>
        <v>0</v>
      </c>
      <c r="Y245" s="451" t="n">
        <f aca="false">+[1]data1cf!X245</f>
        <v>0</v>
      </c>
      <c r="Z245" s="451" t="n">
        <f aca="false">+[1]data1cf!Y245</f>
        <v>0</v>
      </c>
      <c r="AA245" s="451" t="n">
        <f aca="false">+[1]data1cf!Z245</f>
        <v>0</v>
      </c>
      <c r="AB245" s="451"/>
      <c r="AC245" s="452" t="n">
        <f aca="false">XNPV(0.1,B245:AA245,$B$1:$AA$1)</f>
        <v>-2516.59760019698</v>
      </c>
      <c r="AD245" s="452" t="n">
        <f aca="false">SUMPRODUCT(B245:AA245,$B$1010:$AA$1010)</f>
        <v>18520.5849940296</v>
      </c>
      <c r="AE245" s="453" t="n">
        <f aca="false">SUMPRODUCT(B245:AA245,$B$1012:$AA$1012)</f>
        <v>8360.66594337282</v>
      </c>
      <c r="AF245" s="454" t="n">
        <f aca="false">XIRR(B245:AA245,$B$1:$AA$1)</f>
        <v>0.0943856938845794</v>
      </c>
      <c r="AG245" s="455" t="n">
        <f aca="false">1-EXP(-(1/0.25)*(AD245/ABS($AD$1010)))</f>
        <v>0.954674874650933</v>
      </c>
    </row>
    <row r="246" customFormat="false" ht="12.75" hidden="false" customHeight="false" outlineLevel="0" collapsed="false">
      <c r="A246" s="446"/>
      <c r="B246" s="451" t="n">
        <f aca="false">+[1]data1cf!A246</f>
        <v>-51302.4095945294</v>
      </c>
      <c r="C246" s="451" t="n">
        <f aca="false">+[1]data1cf!B246</f>
        <v>3084.05451613851</v>
      </c>
      <c r="D246" s="451" t="n">
        <f aca="false">+[1]data1cf!C246</f>
        <v>8110.24964042349</v>
      </c>
      <c r="E246" s="451" t="n">
        <f aca="false">+[1]data1cf!D246</f>
        <v>8079.45800019733</v>
      </c>
      <c r="F246" s="451" t="n">
        <f aca="false">+[1]data1cf!E246</f>
        <v>8059.95200889078</v>
      </c>
      <c r="G246" s="451" t="n">
        <f aca="false">+[1]data1cf!F246</f>
        <v>8084.17186347606</v>
      </c>
      <c r="H246" s="451" t="n">
        <f aca="false">+[1]data1cf!G246</f>
        <v>7944.61739251482</v>
      </c>
      <c r="I246" s="451" t="n">
        <f aca="false">+[1]data1cf!H246</f>
        <v>7923.18808568027</v>
      </c>
      <c r="J246" s="451" t="n">
        <f aca="false">+[1]data1cf!I246</f>
        <v>8061.24299772427</v>
      </c>
      <c r="K246" s="451" t="n">
        <f aca="false">+[1]data1cf!J246</f>
        <v>8246.45407789136</v>
      </c>
      <c r="L246" s="451" t="n">
        <f aca="false">+[1]data1cf!K246</f>
        <v>8336.80913410222</v>
      </c>
      <c r="M246" s="451" t="n">
        <f aca="false">+[1]data1cf!L246</f>
        <v>8479.17412184016</v>
      </c>
      <c r="N246" s="451" t="n">
        <f aca="false">+[1]data1cf!M246</f>
        <v>8603.11740588898</v>
      </c>
      <c r="O246" s="451" t="n">
        <f aca="false">+[1]data1cf!N246</f>
        <v>8778.92970126003</v>
      </c>
      <c r="P246" s="451" t="n">
        <f aca="false">+[1]data1cf!O246</f>
        <v>9734.51735445245</v>
      </c>
      <c r="Q246" s="451" t="n">
        <f aca="false">+[1]data1cf!P246</f>
        <v>10690.459441948</v>
      </c>
      <c r="R246" s="451" t="n">
        <f aca="false">+[1]data1cf!Q246</f>
        <v>9245.44303769651</v>
      </c>
      <c r="S246" s="451" t="n">
        <f aca="false">+[1]data1cf!R246</f>
        <v>7802.65023760436</v>
      </c>
      <c r="T246" s="451" t="n">
        <f aca="false">+[1]data1cf!S246</f>
        <v>7828.05685047092</v>
      </c>
      <c r="U246" s="451" t="n">
        <f aca="false">+[1]data1cf!T246</f>
        <v>7850.53220719002</v>
      </c>
      <c r="V246" s="451" t="n">
        <f aca="false">+[1]data1cf!U246</f>
        <v>6861.67978188824</v>
      </c>
      <c r="W246" s="451" t="n">
        <f aca="false">+[1]data1cf!V246</f>
        <v>0</v>
      </c>
      <c r="X246" s="451" t="n">
        <f aca="false">+[1]data1cf!W246</f>
        <v>0</v>
      </c>
      <c r="Y246" s="451" t="n">
        <f aca="false">+[1]data1cf!X246</f>
        <v>0</v>
      </c>
      <c r="Z246" s="451" t="n">
        <f aca="false">+[1]data1cf!Y246</f>
        <v>0</v>
      </c>
      <c r="AA246" s="451" t="n">
        <f aca="false">+[1]data1cf!Z246</f>
        <v>0</v>
      </c>
      <c r="AB246" s="451"/>
      <c r="AC246" s="452" t="n">
        <f aca="false">XNPV(0.1,B246:AA246,$B$1:$AA$1)</f>
        <v>14430.1363359584</v>
      </c>
      <c r="AD246" s="452" t="n">
        <f aca="false">SUMPRODUCT(B246:AA246,$B$1010:$AA$1010)</f>
        <v>37894.8087645933</v>
      </c>
      <c r="AE246" s="453" t="n">
        <f aca="false">SUMPRODUCT(B246:AA246,$B$1012:$AA$1012)</f>
        <v>26584.3836570042</v>
      </c>
      <c r="AF246" s="454" t="n">
        <f aca="false">XIRR(B246:AA246,$B$1:$AA$1)</f>
        <v>0.136088225075724</v>
      </c>
      <c r="AG246" s="455" t="n">
        <f aca="false">1-EXP(-(1/0.25)*(AD246/ABS($AD$1010)))</f>
        <v>0.998218659762308</v>
      </c>
    </row>
    <row r="247" customFormat="false" ht="12.75" hidden="false" customHeight="false" outlineLevel="0" collapsed="false">
      <c r="A247" s="446"/>
      <c r="B247" s="451" t="n">
        <f aca="false">+[1]data1cf!A247</f>
        <v>-52930.6836183093</v>
      </c>
      <c r="C247" s="451" t="n">
        <f aca="false">+[1]data1cf!B247</f>
        <v>2751.85649221798</v>
      </c>
      <c r="D247" s="451" t="n">
        <f aca="false">+[1]data1cf!C247</f>
        <v>7939.23160080956</v>
      </c>
      <c r="E247" s="451" t="n">
        <f aca="false">+[1]data1cf!D247</f>
        <v>7907.91559470199</v>
      </c>
      <c r="F247" s="451" t="n">
        <f aca="false">+[1]data1cf!E247</f>
        <v>7888.25701749405</v>
      </c>
      <c r="G247" s="451" t="n">
        <f aca="false">+[1]data1cf!F247</f>
        <v>7912.51094905574</v>
      </c>
      <c r="H247" s="451" t="n">
        <f aca="false">+[1]data1cf!G247</f>
        <v>7770.23725054886</v>
      </c>
      <c r="I247" s="451" t="n">
        <f aca="false">+[1]data1cf!H247</f>
        <v>7748.63757224464</v>
      </c>
      <c r="J247" s="451" t="n">
        <f aca="false">+[1]data1cf!I247</f>
        <v>7891.5992345831</v>
      </c>
      <c r="K247" s="451" t="n">
        <f aca="false">+[1]data1cf!J247</f>
        <v>8082.01435857266</v>
      </c>
      <c r="L247" s="451" t="n">
        <f aca="false">+[1]data1cf!K247</f>
        <v>8177.00934361548</v>
      </c>
      <c r="M247" s="451" t="n">
        <f aca="false">+[1]data1cf!L247</f>
        <v>8324.46656535165</v>
      </c>
      <c r="N247" s="451" t="n">
        <f aca="false">+[1]data1cf!M247</f>
        <v>8452.93461411348</v>
      </c>
      <c r="O247" s="451" t="n">
        <f aca="false">+[1]data1cf!N247</f>
        <v>8633.72052444024</v>
      </c>
      <c r="P247" s="451" t="n">
        <f aca="false">+[1]data1cf!O247</f>
        <v>9621.47941506437</v>
      </c>
      <c r="Q247" s="451" t="n">
        <f aca="false">+[1]data1cf!P247</f>
        <v>10608.4076619681</v>
      </c>
      <c r="R247" s="451" t="n">
        <f aca="false">+[1]data1cf!Q247</f>
        <v>9118.19338393797</v>
      </c>
      <c r="S247" s="451" t="n">
        <f aca="false">+[1]data1cf!R247</f>
        <v>7630.29323841032</v>
      </c>
      <c r="T247" s="451" t="n">
        <f aca="false">+[1]data1cf!S247</f>
        <v>7657.21186311051</v>
      </c>
      <c r="U247" s="451" t="n">
        <f aca="false">+[1]data1cf!T247</f>
        <v>7681.12736641183</v>
      </c>
      <c r="V247" s="451" t="n">
        <f aca="false">+[1]data1cf!U247</f>
        <v>6661.63861874106</v>
      </c>
      <c r="W247" s="451" t="n">
        <f aca="false">+[1]data1cf!V247</f>
        <v>0</v>
      </c>
      <c r="X247" s="451" t="n">
        <f aca="false">+[1]data1cf!W247</f>
        <v>0</v>
      </c>
      <c r="Y247" s="451" t="n">
        <f aca="false">+[1]data1cf!X247</f>
        <v>0</v>
      </c>
      <c r="Z247" s="451" t="n">
        <f aca="false">+[1]data1cf!Y247</f>
        <v>0</v>
      </c>
      <c r="AA247" s="451" t="n">
        <f aca="false">+[1]data1cf!Z247</f>
        <v>0</v>
      </c>
      <c r="AB247" s="451"/>
      <c r="AC247" s="452" t="n">
        <f aca="false">XNPV(0.1,B247:AA247,$B$1:$AA$1)</f>
        <v>11264.4875746597</v>
      </c>
      <c r="AD247" s="452" t="n">
        <f aca="false">SUMPRODUCT(B247:AA247,$B$1010:$AA$1010)</f>
        <v>34275.7050652333</v>
      </c>
      <c r="AE247" s="453" t="n">
        <f aca="false">SUMPRODUCT(B247:AA247,$B$1012:$AA$1012)</f>
        <v>23180.1944118226</v>
      </c>
      <c r="AF247" s="454" t="n">
        <f aca="false">XIRR(B247:AA247,$B$1:$AA$1)</f>
        <v>0.127516014295879</v>
      </c>
      <c r="AG247" s="455" t="n">
        <f aca="false">1-EXP(-(1/0.25)*(AD247/ABS($AD$1010)))</f>
        <v>0.996739295861916</v>
      </c>
    </row>
    <row r="248" customFormat="false" ht="12.75" hidden="false" customHeight="false" outlineLevel="0" collapsed="false">
      <c r="A248" s="446"/>
      <c r="B248" s="451" t="n">
        <f aca="false">+[1]data1cf!A248</f>
        <v>-57157.8291300187</v>
      </c>
      <c r="C248" s="451" t="n">
        <f aca="false">+[1]data1cf!B248</f>
        <v>1889.44060563727</v>
      </c>
      <c r="D248" s="451" t="n">
        <f aca="false">+[1]data1cf!C248</f>
        <v>7495.25342022239</v>
      </c>
      <c r="E248" s="451" t="n">
        <f aca="false">+[1]data1cf!D248</f>
        <v>7462.57611322198</v>
      </c>
      <c r="F248" s="451" t="n">
        <f aca="false">+[1]data1cf!E248</f>
        <v>7442.52140931875</v>
      </c>
      <c r="G248" s="451" t="n">
        <f aca="false">+[1]data1cf!F248</f>
        <v>7466.8638077697</v>
      </c>
      <c r="H248" s="451" t="n">
        <f aca="false">+[1]data1cf!G248</f>
        <v>7317.53075048973</v>
      </c>
      <c r="I248" s="451" t="n">
        <f aca="false">+[1]data1cf!H248</f>
        <v>7295.48877255852</v>
      </c>
      <c r="J248" s="451" t="n">
        <f aca="false">+[1]data1cf!I248</f>
        <v>7451.18879906752</v>
      </c>
      <c r="K248" s="451" t="n">
        <f aca="false">+[1]data1cf!J248</f>
        <v>7655.11408790991</v>
      </c>
      <c r="L248" s="451" t="n">
        <f aca="false">+[1]data1cf!K248</f>
        <v>7762.15474465799</v>
      </c>
      <c r="M248" s="451" t="n">
        <f aca="false">+[1]data1cf!L248</f>
        <v>7922.83186290779</v>
      </c>
      <c r="N248" s="451" t="n">
        <f aca="false">+[1]data1cf!M248</f>
        <v>8063.0466069855</v>
      </c>
      <c r="O248" s="451" t="n">
        <f aca="false">+[1]data1cf!N248</f>
        <v>8256.74446814485</v>
      </c>
      <c r="P248" s="451" t="n">
        <f aca="false">+[1]data1cf!O248</f>
        <v>9328.02277867588</v>
      </c>
      <c r="Q248" s="451" t="n">
        <f aca="false">+[1]data1cf!P248</f>
        <v>10395.3938765706</v>
      </c>
      <c r="R248" s="451" t="n">
        <f aca="false">+[1]data1cf!Q248</f>
        <v>8787.84186146923</v>
      </c>
      <c r="S248" s="451" t="n">
        <f aca="false">+[1]data1cf!R248</f>
        <v>7182.83899857453</v>
      </c>
      <c r="T248" s="451" t="n">
        <f aca="false">+[1]data1cf!S248</f>
        <v>7213.68294170565</v>
      </c>
      <c r="U248" s="451" t="n">
        <f aca="false">+[1]data1cf!T248</f>
        <v>7241.33719479502</v>
      </c>
      <c r="V248" s="451" t="n">
        <f aca="false">+[1]data1cf!U248</f>
        <v>6142.31380448668</v>
      </c>
      <c r="W248" s="451" t="n">
        <f aca="false">+[1]data1cf!V248</f>
        <v>0</v>
      </c>
      <c r="X248" s="451" t="n">
        <f aca="false">+[1]data1cf!W248</f>
        <v>0</v>
      </c>
      <c r="Y248" s="451" t="n">
        <f aca="false">+[1]data1cf!X248</f>
        <v>0</v>
      </c>
      <c r="Z248" s="451" t="n">
        <f aca="false">+[1]data1cf!Y248</f>
        <v>0</v>
      </c>
      <c r="AA248" s="451" t="n">
        <f aca="false">+[1]data1cf!Z248</f>
        <v>0</v>
      </c>
      <c r="AB248" s="451"/>
      <c r="AC248" s="452" t="n">
        <f aca="false">XNPV(0.1,B248:AA248,$B$1:$AA$1)</f>
        <v>3046.17925705384</v>
      </c>
      <c r="AD248" s="452" t="n">
        <f aca="false">SUMPRODUCT(B248:AA248,$B$1010:$AA$1010)</f>
        <v>24880.1870285052</v>
      </c>
      <c r="AE248" s="453" t="n">
        <f aca="false">SUMPRODUCT(B248:AA248,$B$1012:$AA$1012)</f>
        <v>14342.6135878202</v>
      </c>
      <c r="AF248" s="454" t="n">
        <f aca="false">XIRR(B248:AA248,$B$1:$AA$1)</f>
        <v>0.107034059492453</v>
      </c>
      <c r="AG248" s="455" t="n">
        <f aca="false">1-EXP(-(1/0.25)*(AD248/ABS($AD$1010)))</f>
        <v>0.984334204745848</v>
      </c>
    </row>
    <row r="249" customFormat="false" ht="12.75" hidden="false" customHeight="false" outlineLevel="0" collapsed="false">
      <c r="A249" s="446"/>
      <c r="B249" s="451" t="n">
        <f aca="false">+[1]data1cf!A249</f>
        <v>-64048.7744938142</v>
      </c>
      <c r="C249" s="451" t="n">
        <f aca="false">+[1]data1cf!B249</f>
        <v>483.560268933778</v>
      </c>
      <c r="D249" s="451" t="n">
        <f aca="false">+[1]data1cf!C249</f>
        <v>6771.49565587077</v>
      </c>
      <c r="E249" s="451" t="n">
        <f aca="false">+[1]data1cf!D249</f>
        <v>6736.59920357478</v>
      </c>
      <c r="F249" s="451" t="n">
        <f aca="false">+[1]data1cf!E249</f>
        <v>6715.89874773169</v>
      </c>
      <c r="G249" s="451" t="n">
        <f aca="false">+[1]data1cf!F249</f>
        <v>6740.38536182382</v>
      </c>
      <c r="H249" s="451" t="n">
        <f aca="false">+[1]data1cf!G249</f>
        <v>6579.54438377933</v>
      </c>
      <c r="I249" s="451" t="n">
        <f aca="false">+[1]data1cf!H249</f>
        <v>6556.78138440339</v>
      </c>
      <c r="J249" s="451" t="n">
        <f aca="false">+[1]data1cf!I249</f>
        <v>6733.24704845197</v>
      </c>
      <c r="K249" s="451" t="n">
        <f aca="false">+[1]data1cf!J249</f>
        <v>6959.19613742117</v>
      </c>
      <c r="L249" s="451" t="n">
        <f aca="false">+[1]data1cf!K249</f>
        <v>7085.87322858133</v>
      </c>
      <c r="M249" s="451" t="n">
        <f aca="false">+[1]data1cf!L249</f>
        <v>7268.10096162267</v>
      </c>
      <c r="N249" s="451" t="n">
        <f aca="false">+[1]data1cf!M249</f>
        <v>7427.46475921714</v>
      </c>
      <c r="O249" s="451" t="n">
        <f aca="false">+[1]data1cf!N249</f>
        <v>7642.2112328458</v>
      </c>
      <c r="P249" s="451" t="n">
        <f aca="false">+[1]data1cf!O249</f>
        <v>8849.6399923737</v>
      </c>
      <c r="Q249" s="451" t="n">
        <f aca="false">+[1]data1cf!P249</f>
        <v>10048.1462237885</v>
      </c>
      <c r="R249" s="451" t="n">
        <f aca="false">+[1]data1cf!Q249</f>
        <v>8249.31431708428</v>
      </c>
      <c r="S249" s="451" t="n">
        <f aca="false">+[1]data1cf!R249</f>
        <v>6453.41468352175</v>
      </c>
      <c r="T249" s="451" t="n">
        <f aca="false">+[1]data1cf!S249</f>
        <v>6490.65754402353</v>
      </c>
      <c r="U249" s="451" t="n">
        <f aca="false">+[1]data1cf!T249</f>
        <v>6524.40657678084</v>
      </c>
      <c r="V249" s="451" t="n">
        <f aca="false">+[1]data1cf!U249</f>
        <v>5295.72858257341</v>
      </c>
      <c r="W249" s="451" t="n">
        <f aca="false">+[1]data1cf!V249</f>
        <v>0</v>
      </c>
      <c r="X249" s="451" t="n">
        <f aca="false">+[1]data1cf!W249</f>
        <v>0</v>
      </c>
      <c r="Y249" s="451" t="n">
        <f aca="false">+[1]data1cf!X249</f>
        <v>0</v>
      </c>
      <c r="Z249" s="451" t="n">
        <f aca="false">+[1]data1cf!Y249</f>
        <v>0</v>
      </c>
      <c r="AA249" s="451" t="n">
        <f aca="false">+[1]data1cf!Z249</f>
        <v>0</v>
      </c>
      <c r="AB249" s="451"/>
      <c r="AC249" s="452" t="n">
        <f aca="false">XNPV(0.1,B249:AA249,$B$1:$AA$1)</f>
        <v>-10351.0206837987</v>
      </c>
      <c r="AD249" s="452" t="n">
        <f aca="false">SUMPRODUCT(B249:AA249,$B$1010:$AA$1010)</f>
        <v>9563.9408107432</v>
      </c>
      <c r="AE249" s="453" t="n">
        <f aca="false">SUMPRODUCT(B249:AA249,$B$1012:$AA$1012)</f>
        <v>-64.1028210741026</v>
      </c>
      <c r="AF249" s="454" t="n">
        <f aca="false">XIRR(B249:AA249,$B$1:$AA$1)</f>
        <v>0.077905437141418</v>
      </c>
      <c r="AG249" s="455" t="n">
        <f aca="false">1-EXP(-(1/0.25)*(AD249/ABS($AD$1010)))</f>
        <v>0.797632883287874</v>
      </c>
    </row>
    <row r="250" customFormat="false" ht="12.75" hidden="false" customHeight="false" outlineLevel="0" collapsed="false">
      <c r="A250" s="446"/>
      <c r="B250" s="451" t="n">
        <f aca="false">+[1]data1cf!A250</f>
        <v>-62750.4123605898</v>
      </c>
      <c r="C250" s="451" t="n">
        <f aca="false">+[1]data1cf!B250</f>
        <v>748.45016381102</v>
      </c>
      <c r="D250" s="451" t="n">
        <f aca="false">+[1]data1cf!C250</f>
        <v>6907.86296474517</v>
      </c>
      <c r="E250" s="451" t="n">
        <f aca="false">+[1]data1cf!D250</f>
        <v>6873.38463421155</v>
      </c>
      <c r="F250" s="451" t="n">
        <f aca="false">+[1]data1cf!E250</f>
        <v>6852.80584815712</v>
      </c>
      <c r="G250" s="451" t="n">
        <f aca="false">+[1]data1cf!F250</f>
        <v>6877.26528976164</v>
      </c>
      <c r="H250" s="451" t="n">
        <f aca="false">+[1]data1cf!G250</f>
        <v>6718.59258439442</v>
      </c>
      <c r="I250" s="451" t="n">
        <f aca="false">+[1]data1cf!H250</f>
        <v>6695.96543676184</v>
      </c>
      <c r="J250" s="451" t="n">
        <f aca="false">+[1]data1cf!I250</f>
        <v>6868.5185291631</v>
      </c>
      <c r="K250" s="451" t="n">
        <f aca="false">+[1]data1cf!J250</f>
        <v>7090.31798892981</v>
      </c>
      <c r="L250" s="451" t="n">
        <f aca="false">+[1]data1cf!K250</f>
        <v>7213.29526801394</v>
      </c>
      <c r="M250" s="451" t="n">
        <f aca="false">+[1]data1cf!L250</f>
        <v>7391.4625273879</v>
      </c>
      <c r="N250" s="451" t="n">
        <f aca="false">+[1]data1cf!M250</f>
        <v>7547.21834310751</v>
      </c>
      <c r="O250" s="451" t="n">
        <f aca="false">+[1]data1cf!N250</f>
        <v>7757.99892817599</v>
      </c>
      <c r="P250" s="451" t="n">
        <f aca="false">+[1]data1cf!O250</f>
        <v>8939.77480873495</v>
      </c>
      <c r="Q250" s="451" t="n">
        <f aca="false">+[1]data1cf!P250</f>
        <v>10113.5731252398</v>
      </c>
      <c r="R250" s="451" t="n">
        <f aca="false">+[1]data1cf!Q250</f>
        <v>8350.78134873443</v>
      </c>
      <c r="S250" s="451" t="n">
        <f aca="false">+[1]data1cf!R250</f>
        <v>6590.84965938055</v>
      </c>
      <c r="T250" s="451" t="n">
        <f aca="false">+[1]data1cf!S250</f>
        <v>6626.88686353634</v>
      </c>
      <c r="U250" s="451" t="n">
        <f aca="false">+[1]data1cf!T250</f>
        <v>6659.48754425871</v>
      </c>
      <c r="V250" s="451" t="n">
        <f aca="false">+[1]data1cf!U250</f>
        <v>5455.23850997095</v>
      </c>
      <c r="W250" s="451" t="n">
        <f aca="false">+[1]data1cf!V250</f>
        <v>0</v>
      </c>
      <c r="X250" s="451" t="n">
        <f aca="false">+[1]data1cf!W250</f>
        <v>0</v>
      </c>
      <c r="Y250" s="451" t="n">
        <f aca="false">+[1]data1cf!X250</f>
        <v>0</v>
      </c>
      <c r="Z250" s="451" t="n">
        <f aca="false">+[1]data1cf!Y250</f>
        <v>0</v>
      </c>
      <c r="AA250" s="451" t="n">
        <f aca="false">+[1]data1cf!Z250</f>
        <v>0</v>
      </c>
      <c r="AB250" s="451"/>
      <c r="AC250" s="452" t="n">
        <f aca="false">XNPV(0.1,B250:AA250,$B$1:$AA$1)</f>
        <v>-7826.7781922201</v>
      </c>
      <c r="AD250" s="452" t="n">
        <f aca="false">SUMPRODUCT(B250:AA250,$B$1010:$AA$1010)</f>
        <v>12449.7617050378</v>
      </c>
      <c r="AE250" s="453" t="n">
        <f aca="false">SUMPRODUCT(B250:AA250,$B$1012:$AA$1012)</f>
        <v>2650.34839888275</v>
      </c>
      <c r="AF250" s="454" t="n">
        <f aca="false">XIRR(B250:AA250,$B$1:$AA$1)</f>
        <v>0.083063036495216</v>
      </c>
      <c r="AG250" s="455" t="n">
        <f aca="false">1-EXP(-(1/0.25)*(AD250/ABS($AD$1010)))</f>
        <v>0.875038911448629</v>
      </c>
    </row>
    <row r="251" customFormat="false" ht="12.75" hidden="false" customHeight="false" outlineLevel="0" collapsed="false">
      <c r="A251" s="446"/>
      <c r="B251" s="451" t="n">
        <f aca="false">+[1]data1cf!A251</f>
        <v>-53449.1252373924</v>
      </c>
      <c r="C251" s="451" t="n">
        <f aca="false">+[1]data1cf!B251</f>
        <v>2646.08481075504</v>
      </c>
      <c r="D251" s="451" t="n">
        <f aca="false">+[1]data1cf!C251</f>
        <v>7884.77954418091</v>
      </c>
      <c r="E251" s="451" t="n">
        <f aca="false">+[1]data1cf!D251</f>
        <v>7853.29658024399</v>
      </c>
      <c r="F251" s="451" t="n">
        <f aca="false">+[1]data1cf!E251</f>
        <v>7833.58941976285</v>
      </c>
      <c r="G251" s="451" t="n">
        <f aca="false">+[1]data1cf!F251</f>
        <v>7857.85420141643</v>
      </c>
      <c r="H251" s="451" t="n">
        <f aca="false">+[1]data1cf!G251</f>
        <v>7714.71470224529</v>
      </c>
      <c r="I251" s="451" t="n">
        <f aca="false">+[1]data1cf!H251</f>
        <v>7693.06077775199</v>
      </c>
      <c r="J251" s="451" t="n">
        <f aca="false">+[1]data1cf!I251</f>
        <v>7837.58474688275</v>
      </c>
      <c r="K251" s="451" t="n">
        <f aca="false">+[1]data1cf!J251</f>
        <v>8029.65683577238</v>
      </c>
      <c r="L251" s="451" t="n">
        <f aca="false">+[1]data1cf!K251</f>
        <v>8126.12917178986</v>
      </c>
      <c r="M251" s="451" t="n">
        <f aca="false">+[1]data1cf!L251</f>
        <v>8275.20775823507</v>
      </c>
      <c r="N251" s="451" t="n">
        <f aca="false">+[1]data1cf!M251</f>
        <v>8405.11648977482</v>
      </c>
      <c r="O251" s="451" t="n">
        <f aca="false">+[1]data1cf!N251</f>
        <v>8587.48599656794</v>
      </c>
      <c r="P251" s="451" t="n">
        <f aca="false">+[1]data1cf!O251</f>
        <v>9585.48819278955</v>
      </c>
      <c r="Q251" s="451" t="n">
        <f aca="false">+[1]data1cf!P251</f>
        <v>10582.2824170522</v>
      </c>
      <c r="R251" s="451" t="n">
        <f aca="false">+[1]data1cf!Q251</f>
        <v>9077.67715905267</v>
      </c>
      <c r="S251" s="451" t="n">
        <f aca="false">+[1]data1cf!R251</f>
        <v>7575.41485773393</v>
      </c>
      <c r="T251" s="451" t="n">
        <f aca="false">+[1]data1cf!S251</f>
        <v>7602.81490623112</v>
      </c>
      <c r="U251" s="451" t="n">
        <f aca="false">+[1]data1cf!T251</f>
        <v>7627.18895147005</v>
      </c>
      <c r="V251" s="451" t="n">
        <f aca="false">+[1]data1cf!U251</f>
        <v>6597.94561437536</v>
      </c>
      <c r="W251" s="451" t="n">
        <f aca="false">+[1]data1cf!V251</f>
        <v>0</v>
      </c>
      <c r="X251" s="451" t="n">
        <f aca="false">+[1]data1cf!W251</f>
        <v>0</v>
      </c>
      <c r="Y251" s="451" t="n">
        <f aca="false">+[1]data1cf!X251</f>
        <v>0</v>
      </c>
      <c r="Z251" s="451" t="n">
        <f aca="false">+[1]data1cf!Y251</f>
        <v>0</v>
      </c>
      <c r="AA251" s="451" t="n">
        <f aca="false">+[1]data1cf!Z251</f>
        <v>0</v>
      </c>
      <c r="AB251" s="451"/>
      <c r="AC251" s="452" t="n">
        <f aca="false">XNPV(0.1,B251:AA251,$B$1:$AA$1)</f>
        <v>10256.5466228988</v>
      </c>
      <c r="AD251" s="452" t="n">
        <f aca="false">SUMPRODUCT(B251:AA251,$B$1010:$AA$1010)</f>
        <v>33123.3842923635</v>
      </c>
      <c r="AE251" s="453" t="n">
        <f aca="false">SUMPRODUCT(B251:AA251,$B$1012:$AA$1012)</f>
        <v>22096.3022916005</v>
      </c>
      <c r="AF251" s="454" t="n">
        <f aca="false">XIRR(B251:AA251,$B$1:$AA$1)</f>
        <v>0.124872537591675</v>
      </c>
      <c r="AG251" s="455" t="n">
        <f aca="false">1-EXP(-(1/0.25)*(AD251/ABS($AD$1010)))</f>
        <v>0.996047136634017</v>
      </c>
    </row>
    <row r="252" customFormat="false" ht="12.75" hidden="false" customHeight="false" outlineLevel="0" collapsed="false">
      <c r="A252" s="446"/>
      <c r="B252" s="451" t="n">
        <f aca="false">+[1]data1cf!A252</f>
        <v>-48508.713762321</v>
      </c>
      <c r="C252" s="451" t="n">
        <f aca="false">+[1]data1cf!B252</f>
        <v>3654.02014928191</v>
      </c>
      <c r="D252" s="451" t="n">
        <f aca="false">+[1]data1cf!C252</f>
        <v>8403.67223239769</v>
      </c>
      <c r="E252" s="451" t="n">
        <f aca="false">+[1]data1cf!D252</f>
        <v>8373.78026799773</v>
      </c>
      <c r="F252" s="451" t="n">
        <f aca="false">+[1]data1cf!E252</f>
        <v>8354.53607451538</v>
      </c>
      <c r="G252" s="451" t="n">
        <f aca="false">+[1]data1cf!F252</f>
        <v>8378.69746184918</v>
      </c>
      <c r="H252" s="451" t="n">
        <f aca="false">+[1]data1cf!G252</f>
        <v>8243.80847995797</v>
      </c>
      <c r="I252" s="451" t="n">
        <f aca="false">+[1]data1cf!H252</f>
        <v>8222.67148636913</v>
      </c>
      <c r="J252" s="451" t="n">
        <f aca="false">+[1]data1cf!I252</f>
        <v>8352.30768777403</v>
      </c>
      <c r="K252" s="451" t="n">
        <f aca="false">+[1]data1cf!J252</f>
        <v>8528.58997872928</v>
      </c>
      <c r="L252" s="451" t="n">
        <f aca="false">+[1]data1cf!K252</f>
        <v>8610.98412071425</v>
      </c>
      <c r="M252" s="451" t="n">
        <f aca="false">+[1]data1cf!L252</f>
        <v>8744.61215589398</v>
      </c>
      <c r="N252" s="451" t="n">
        <f aca="false">+[1]data1cf!M252</f>
        <v>8860.79211747018</v>
      </c>
      <c r="O252" s="451" t="n">
        <f aca="false">+[1]data1cf!N252</f>
        <v>9028.07097978887</v>
      </c>
      <c r="P252" s="451" t="n">
        <f aca="false">+[1]data1cf!O252</f>
        <v>9928.46113512937</v>
      </c>
      <c r="Q252" s="451" t="n">
        <f aca="false">+[1]data1cf!P252</f>
        <v>10831.2390112388</v>
      </c>
      <c r="R252" s="451" t="n">
        <f aca="false">+[1]data1cf!Q252</f>
        <v>9463.77043355456</v>
      </c>
      <c r="S252" s="451" t="n">
        <f aca="false">+[1]data1cf!R252</f>
        <v>8098.37013687693</v>
      </c>
      <c r="T252" s="451" t="n">
        <f aca="false">+[1]data1cf!S252</f>
        <v>8121.18252966987</v>
      </c>
      <c r="U252" s="451" t="n">
        <f aca="false">+[1]data1cf!T252</f>
        <v>8141.18696844409</v>
      </c>
      <c r="V252" s="451" t="n">
        <f aca="false">+[1]data1cf!U252</f>
        <v>7204.89852492093</v>
      </c>
      <c r="W252" s="451" t="n">
        <f aca="false">+[1]data1cf!V252</f>
        <v>0</v>
      </c>
      <c r="X252" s="451" t="n">
        <f aca="false">+[1]data1cf!W252</f>
        <v>0</v>
      </c>
      <c r="Y252" s="451" t="n">
        <f aca="false">+[1]data1cf!X252</f>
        <v>0</v>
      </c>
      <c r="Z252" s="451" t="n">
        <f aca="false">+[1]data1cf!Y252</f>
        <v>0</v>
      </c>
      <c r="AA252" s="451" t="n">
        <f aca="false">+[1]data1cf!Z252</f>
        <v>0</v>
      </c>
      <c r="AB252" s="451"/>
      <c r="AC252" s="452" t="n">
        <f aca="false">XNPV(0.1,B252:AA252,$B$1:$AA$1)</f>
        <v>19861.5684054483</v>
      </c>
      <c r="AD252" s="452" t="n">
        <f aca="false">SUMPRODUCT(B252:AA252,$B$1010:$AA$1010)</f>
        <v>44104.2518764845</v>
      </c>
      <c r="AE252" s="453" t="n">
        <f aca="false">SUMPRODUCT(B252:AA252,$B$1012:$AA$1012)</f>
        <v>32425.0893167524</v>
      </c>
      <c r="AF252" s="454" t="n">
        <f aca="false">XIRR(B252:AA252,$B$1:$AA$1)</f>
        <v>0.151858386211184</v>
      </c>
      <c r="AG252" s="455" t="n">
        <f aca="false">1-EXP(-(1/0.25)*(AD252/ABS($AD$1010)))</f>
        <v>0.999368673121289</v>
      </c>
    </row>
    <row r="253" customFormat="false" ht="12.75" hidden="false" customHeight="false" outlineLevel="0" collapsed="false">
      <c r="A253" s="446"/>
      <c r="B253" s="451" t="n">
        <f aca="false">+[1]data1cf!A253</f>
        <v>-60887.3238633207</v>
      </c>
      <c r="C253" s="451" t="n">
        <f aca="false">+[1]data1cf!B253</f>
        <v>1128.55468439111</v>
      </c>
      <c r="D253" s="451" t="n">
        <f aca="false">+[1]data1cf!C253</f>
        <v>7103.54362891894</v>
      </c>
      <c r="E253" s="451" t="n">
        <f aca="false">+[1]data1cf!D253</f>
        <v>7069.66528341722</v>
      </c>
      <c r="F253" s="451" t="n">
        <f aca="false">+[1]data1cf!E253</f>
        <v>7049.26108777786</v>
      </c>
      <c r="G253" s="451" t="n">
        <f aca="false">+[1]data1cf!F253</f>
        <v>7073.68153814272</v>
      </c>
      <c r="H253" s="451" t="n">
        <f aca="false">+[1]data1cf!G253</f>
        <v>6918.12020192325</v>
      </c>
      <c r="I253" s="451" t="n">
        <f aca="false">+[1]data1cf!H253</f>
        <v>6895.68799514263</v>
      </c>
      <c r="J253" s="451" t="n">
        <f aca="false">+[1]data1cf!I253</f>
        <v>7062.62673154539</v>
      </c>
      <c r="K253" s="451" t="n">
        <f aca="false">+[1]data1cf!J253</f>
        <v>7278.4716688894</v>
      </c>
      <c r="L253" s="451" t="n">
        <f aca="false">+[1]data1cf!K253</f>
        <v>7396.13989193707</v>
      </c>
      <c r="M253" s="451" t="n">
        <f aca="false">+[1]data1cf!L253</f>
        <v>7568.48056288123</v>
      </c>
      <c r="N253" s="451" t="n">
        <f aca="false">+[1]data1cf!M253</f>
        <v>7719.05909457706</v>
      </c>
      <c r="O253" s="451" t="n">
        <f aca="false">+[1]data1cf!N253</f>
        <v>7924.1488163888</v>
      </c>
      <c r="P253" s="451" t="n">
        <f aca="false">+[1]data1cf!O253</f>
        <v>9069.11402409628</v>
      </c>
      <c r="Q253" s="451" t="n">
        <f aca="false">+[1]data1cf!P253</f>
        <v>10207.4576466584</v>
      </c>
      <c r="R253" s="451" t="n">
        <f aca="false">+[1]data1cf!Q253</f>
        <v>8496.38175919155</v>
      </c>
      <c r="S253" s="451" t="n">
        <f aca="false">+[1]data1cf!R253</f>
        <v>6788.06237538077</v>
      </c>
      <c r="T253" s="451" t="n">
        <f aca="false">+[1]data1cf!S253</f>
        <v>6822.36951947677</v>
      </c>
      <c r="U253" s="451" t="n">
        <f aca="false">+[1]data1cf!T253</f>
        <v>6853.32236912614</v>
      </c>
      <c r="V253" s="451" t="n">
        <f aca="false">+[1]data1cf!U253</f>
        <v>5684.12774151114</v>
      </c>
      <c r="W253" s="451" t="n">
        <f aca="false">+[1]data1cf!V253</f>
        <v>0</v>
      </c>
      <c r="X253" s="451" t="n">
        <f aca="false">+[1]data1cf!W253</f>
        <v>0</v>
      </c>
      <c r="Y253" s="451" t="n">
        <f aca="false">+[1]data1cf!X253</f>
        <v>0</v>
      </c>
      <c r="Z253" s="451" t="n">
        <f aca="false">+[1]data1cf!Y253</f>
        <v>0</v>
      </c>
      <c r="AA253" s="451" t="n">
        <f aca="false">+[1]data1cf!Z253</f>
        <v>0</v>
      </c>
      <c r="AB253" s="451"/>
      <c r="AC253" s="452" t="n">
        <f aca="false">XNPV(0.1,B253:AA253,$B$1:$AA$1)</f>
        <v>-4204.60913011219</v>
      </c>
      <c r="AD253" s="452" t="n">
        <f aca="false">SUMPRODUCT(B253:AA253,$B$1010:$AA$1010)</f>
        <v>16590.7787416227</v>
      </c>
      <c r="AE253" s="453" t="n">
        <f aca="false">SUMPRODUCT(B253:AA253,$B$1012:$AA$1012)</f>
        <v>6545.45802576335</v>
      </c>
      <c r="AF253" s="454" t="n">
        <f aca="false">XIRR(B253:AA253,$B$1:$AA$1)</f>
        <v>0.090712592118707</v>
      </c>
      <c r="AG253" s="455" t="n">
        <f aca="false">1-EXP(-(1/0.25)*(AD253/ABS($AD$1010)))</f>
        <v>0.937432949725299</v>
      </c>
    </row>
    <row r="254" customFormat="false" ht="12.75" hidden="false" customHeight="false" outlineLevel="0" collapsed="false">
      <c r="A254" s="446"/>
      <c r="B254" s="451" t="n">
        <f aca="false">+[1]data1cf!A254</f>
        <v>-63923.398897209</v>
      </c>
      <c r="C254" s="451" t="n">
        <f aca="false">+[1]data1cf!B254</f>
        <v>509.139210089777</v>
      </c>
      <c r="D254" s="451" t="n">
        <f aca="false">+[1]data1cf!C254</f>
        <v>6784.66388703686</v>
      </c>
      <c r="E254" s="451" t="n">
        <f aca="false">+[1]data1cf!D254</f>
        <v>6749.80781042964</v>
      </c>
      <c r="F254" s="451" t="n">
        <f aca="false">+[1]data1cf!E254</f>
        <v>6729.11910356006</v>
      </c>
      <c r="G254" s="451" t="n">
        <f aca="false">+[1]data1cf!F254</f>
        <v>6753.60309375647</v>
      </c>
      <c r="H254" s="451" t="n">
        <f aca="false">+[1]data1cf!G254</f>
        <v>6592.97149372261</v>
      </c>
      <c r="I254" s="451" t="n">
        <f aca="false">+[1]data1cf!H254</f>
        <v>6570.22161279254</v>
      </c>
      <c r="J254" s="451" t="n">
        <f aca="false">+[1]data1cf!I254</f>
        <v>6746.30946159838</v>
      </c>
      <c r="K254" s="451" t="n">
        <f aca="false">+[1]data1cf!J254</f>
        <v>6971.85784399763</v>
      </c>
      <c r="L254" s="451" t="n">
        <f aca="false">+[1]data1cf!K254</f>
        <v>7098.17766492133</v>
      </c>
      <c r="M254" s="451" t="n">
        <f aca="false">+[1]data1cf!L254</f>
        <v>7280.01330064595</v>
      </c>
      <c r="N254" s="451" t="n">
        <f aca="false">+[1]data1cf!M254</f>
        <v>7439.02869553479</v>
      </c>
      <c r="O254" s="451" t="n">
        <f aca="false">+[1]data1cf!N254</f>
        <v>7653.39220540352</v>
      </c>
      <c r="P254" s="451" t="n">
        <f aca="false">+[1]data1cf!O254</f>
        <v>8858.34380934973</v>
      </c>
      <c r="Q254" s="451" t="n">
        <f aca="false">+[1]data1cf!P254</f>
        <v>10054.4641350965</v>
      </c>
      <c r="R254" s="451" t="n">
        <f aca="false">+[1]data1cf!Q254</f>
        <v>8259.11242294655</v>
      </c>
      <c r="S254" s="451" t="n">
        <f aca="false">+[1]data1cf!R254</f>
        <v>6466.68601333937</v>
      </c>
      <c r="T254" s="451" t="n">
        <f aca="false">+[1]data1cf!S254</f>
        <v>6503.81245032584</v>
      </c>
      <c r="U254" s="451" t="n">
        <f aca="false">+[1]data1cf!T254</f>
        <v>6537.45059312587</v>
      </c>
      <c r="V254" s="451" t="n">
        <f aca="false">+[1]data1cf!U254</f>
        <v>5311.13156745732</v>
      </c>
      <c r="W254" s="451" t="n">
        <f aca="false">+[1]data1cf!V254</f>
        <v>0</v>
      </c>
      <c r="X254" s="451" t="n">
        <f aca="false">+[1]data1cf!W254</f>
        <v>0</v>
      </c>
      <c r="Y254" s="451" t="n">
        <f aca="false">+[1]data1cf!X254</f>
        <v>0</v>
      </c>
      <c r="Z254" s="451" t="n">
        <f aca="false">+[1]data1cf!Y254</f>
        <v>0</v>
      </c>
      <c r="AA254" s="451" t="n">
        <f aca="false">+[1]data1cf!Z254</f>
        <v>0</v>
      </c>
      <c r="AB254" s="451"/>
      <c r="AC254" s="452" t="n">
        <f aca="false">XNPV(0.1,B254:AA254,$B$1:$AA$1)</f>
        <v>-10107.268651712</v>
      </c>
      <c r="AD254" s="452" t="n">
        <f aca="false">SUMPRODUCT(B254:AA254,$B$1010:$AA$1010)</f>
        <v>9842.60845443009</v>
      </c>
      <c r="AE254" s="453" t="n">
        <f aca="false">SUMPRODUCT(B254:AA254,$B$1012:$AA$1012)</f>
        <v>198.016608050511</v>
      </c>
      <c r="AF254" s="454" t="n">
        <f aca="false">XIRR(B254:AA254,$B$1:$AA$1)</f>
        <v>0.0783976270387677</v>
      </c>
      <c r="AG254" s="455" t="n">
        <f aca="false">1-EXP(-(1/0.25)*(AD254/ABS($AD$1010)))</f>
        <v>0.806837544032666</v>
      </c>
    </row>
    <row r="255" customFormat="false" ht="12.75" hidden="false" customHeight="false" outlineLevel="0" collapsed="false">
      <c r="A255" s="446"/>
      <c r="B255" s="451" t="n">
        <f aca="false">+[1]data1cf!A255</f>
        <v>-49200.130192672</v>
      </c>
      <c r="C255" s="451" t="n">
        <f aca="false">+[1]data1cf!B255</f>
        <v>3512.95840628635</v>
      </c>
      <c r="D255" s="451" t="n">
        <f aca="false">+[1]data1cf!C255</f>
        <v>8331.05258684137</v>
      </c>
      <c r="E255" s="451" t="n">
        <f aca="false">+[1]data1cf!D255</f>
        <v>8300.93796017408</v>
      </c>
      <c r="F255" s="451" t="n">
        <f aca="false">+[1]data1cf!E255</f>
        <v>8281.62897391257</v>
      </c>
      <c r="G255" s="451" t="n">
        <f aca="false">+[1]data1cf!F255</f>
        <v>8305.80483140373</v>
      </c>
      <c r="H255" s="451" t="n">
        <f aca="false">+[1]data1cf!G255</f>
        <v>8169.761179859</v>
      </c>
      <c r="I255" s="451" t="n">
        <f aca="false">+[1]data1cf!H255</f>
        <v>8148.55184117855</v>
      </c>
      <c r="J255" s="451" t="n">
        <f aca="false">+[1]data1cf!I255</f>
        <v>8280.27160328865</v>
      </c>
      <c r="K255" s="451" t="n">
        <f aca="false">+[1]data1cf!J255</f>
        <v>8458.76369514385</v>
      </c>
      <c r="L255" s="451" t="n">
        <f aca="false">+[1]data1cf!K255</f>
        <v>8543.12809703791</v>
      </c>
      <c r="M255" s="451" t="n">
        <f aca="false">+[1]data1cf!L255</f>
        <v>8678.91845514495</v>
      </c>
      <c r="N255" s="451" t="n">
        <f aca="false">+[1]data1cf!M255</f>
        <v>8797.01977431843</v>
      </c>
      <c r="O255" s="451" t="n">
        <f aca="false">+[1]data1cf!N255</f>
        <v>8966.41059018326</v>
      </c>
      <c r="P255" s="451" t="n">
        <f aca="false">+[1]data1cf!O255</f>
        <v>9880.4616661183</v>
      </c>
      <c r="Q255" s="451" t="n">
        <f aca="false">+[1]data1cf!P255</f>
        <v>10796.3972413714</v>
      </c>
      <c r="R255" s="451" t="n">
        <f aca="false">+[1]data1cf!Q255</f>
        <v>9409.73622304687</v>
      </c>
      <c r="S255" s="451" t="n">
        <f aca="false">+[1]data1cf!R255</f>
        <v>8025.18192691451</v>
      </c>
      <c r="T255" s="451" t="n">
        <f aca="false">+[1]data1cf!S255</f>
        <v>8048.63636755037</v>
      </c>
      <c r="U255" s="451" t="n">
        <f aca="false">+[1]data1cf!T255</f>
        <v>8069.25233791849</v>
      </c>
      <c r="V255" s="451" t="n">
        <f aca="false">+[1]data1cf!U255</f>
        <v>7119.95474707611</v>
      </c>
      <c r="W255" s="451" t="n">
        <f aca="false">+[1]data1cf!V255</f>
        <v>0</v>
      </c>
      <c r="X255" s="451" t="n">
        <f aca="false">+[1]data1cf!W255</f>
        <v>0</v>
      </c>
      <c r="Y255" s="451" t="n">
        <f aca="false">+[1]data1cf!X255</f>
        <v>0</v>
      </c>
      <c r="Z255" s="451" t="n">
        <f aca="false">+[1]data1cf!Y255</f>
        <v>0</v>
      </c>
      <c r="AA255" s="451" t="n">
        <f aca="false">+[1]data1cf!Z255</f>
        <v>0</v>
      </c>
      <c r="AB255" s="451"/>
      <c r="AC255" s="452" t="n">
        <f aca="false">XNPV(0.1,B255:AA255,$B$1:$AA$1)</f>
        <v>18517.3342444186</v>
      </c>
      <c r="AD255" s="452" t="n">
        <f aca="false">SUMPRODUCT(B255:AA255,$B$1010:$AA$1010)</f>
        <v>42567.4664679249</v>
      </c>
      <c r="AE255" s="453" t="n">
        <f aca="false">SUMPRODUCT(B255:AA255,$B$1012:$AA$1012)</f>
        <v>30979.5633538197</v>
      </c>
      <c r="AF255" s="454" t="n">
        <f aca="false">XIRR(B255:AA255,$B$1:$AA$1)</f>
        <v>0.147819856161068</v>
      </c>
      <c r="AG255" s="455" t="n">
        <f aca="false">1-EXP(-(1/0.25)*(AD255/ABS($AD$1010)))</f>
        <v>0.999183892361796</v>
      </c>
    </row>
    <row r="256" customFormat="false" ht="12.75" hidden="false" customHeight="false" outlineLevel="0" collapsed="false">
      <c r="A256" s="446"/>
      <c r="B256" s="451" t="n">
        <f aca="false">+[1]data1cf!A256</f>
        <v>-58210.541475442</v>
      </c>
      <c r="C256" s="451" t="n">
        <f aca="false">+[1]data1cf!B256</f>
        <v>1674.66781199252</v>
      </c>
      <c r="D256" s="451" t="n">
        <f aca="false">+[1]data1cf!C256</f>
        <v>7384.68677175759</v>
      </c>
      <c r="E256" s="451" t="n">
        <f aca="false">+[1]data1cf!D256</f>
        <v>7351.67045152668</v>
      </c>
      <c r="F256" s="451" t="n">
        <f aca="false">+[1]data1cf!E256</f>
        <v>7331.51709772807</v>
      </c>
      <c r="G256" s="451" t="n">
        <f aca="false">+[1]data1cf!F256</f>
        <v>7355.88152763884</v>
      </c>
      <c r="H256" s="451" t="n">
        <f aca="false">+[1]data1cf!G256</f>
        <v>7204.79043432471</v>
      </c>
      <c r="I256" s="451" t="n">
        <f aca="false">+[1]data1cf!H256</f>
        <v>7182.63830776569</v>
      </c>
      <c r="J256" s="451" t="n">
        <f aca="false">+[1]data1cf!I256</f>
        <v>7341.51064835417</v>
      </c>
      <c r="K256" s="451" t="n">
        <f aca="false">+[1]data1cf!J256</f>
        <v>7548.80045760163</v>
      </c>
      <c r="L256" s="451" t="n">
        <f aca="false">+[1]data1cf!K256</f>
        <v>7658.84092291503</v>
      </c>
      <c r="M256" s="451" t="n">
        <f aca="false">+[1]data1cf!L256</f>
        <v>7822.81027423953</v>
      </c>
      <c r="N256" s="451" t="n">
        <f aca="false">+[1]data1cf!M256</f>
        <v>7965.95037093231</v>
      </c>
      <c r="O256" s="451" t="n">
        <f aca="false">+[1]data1cf!N256</f>
        <v>8162.86377553753</v>
      </c>
      <c r="P256" s="451" t="n">
        <f aca="false">+[1]data1cf!O256</f>
        <v>9254.94144681332</v>
      </c>
      <c r="Q256" s="451" t="n">
        <f aca="false">+[1]data1cf!P256</f>
        <v>10342.3457283552</v>
      </c>
      <c r="R256" s="451" t="n">
        <f aca="false">+[1]data1cf!Q256</f>
        <v>8705.57236658931</v>
      </c>
      <c r="S256" s="451" t="n">
        <f aca="false">+[1]data1cf!R256</f>
        <v>7071.40668544919</v>
      </c>
      <c r="T256" s="451" t="n">
        <f aca="false">+[1]data1cf!S256</f>
        <v>7103.22817505004</v>
      </c>
      <c r="U256" s="451" t="n">
        <f aca="false">+[1]data1cf!T256</f>
        <v>7131.81351225926</v>
      </c>
      <c r="V256" s="451" t="n">
        <f aca="false">+[1]data1cf!U256</f>
        <v>6012.98311508035</v>
      </c>
      <c r="W256" s="451" t="n">
        <f aca="false">+[1]data1cf!V256</f>
        <v>0</v>
      </c>
      <c r="X256" s="451" t="n">
        <f aca="false">+[1]data1cf!W256</f>
        <v>0</v>
      </c>
      <c r="Y256" s="451" t="n">
        <f aca="false">+[1]data1cf!X256</f>
        <v>0</v>
      </c>
      <c r="Z256" s="451" t="n">
        <f aca="false">+[1]data1cf!Y256</f>
        <v>0</v>
      </c>
      <c r="AA256" s="451" t="n">
        <f aca="false">+[1]data1cf!Z256</f>
        <v>0</v>
      </c>
      <c r="AB256" s="451"/>
      <c r="AC256" s="452" t="n">
        <f aca="false">XNPV(0.1,B256:AA256,$B$1:$AA$1)</f>
        <v>999.522807571787</v>
      </c>
      <c r="AD256" s="452" t="n">
        <f aca="false">SUMPRODUCT(B256:AA256,$B$1010:$AA$1010)</f>
        <v>22540.3627188112</v>
      </c>
      <c r="AE256" s="453" t="n">
        <f aca="false">SUMPRODUCT(B256:AA256,$B$1012:$AA$1012)</f>
        <v>12141.7358533459</v>
      </c>
      <c r="AF256" s="454" t="n">
        <f aca="false">XIRR(B256:AA256,$B$1:$AA$1)</f>
        <v>0.102278231774895</v>
      </c>
      <c r="AG256" s="455" t="n">
        <f aca="false">1-EXP(-(1/0.25)*(AD256/ABS($AD$1010)))</f>
        <v>0.976841748931355</v>
      </c>
    </row>
    <row r="257" customFormat="false" ht="12.75" hidden="false" customHeight="false" outlineLevel="0" collapsed="false">
      <c r="A257" s="446"/>
      <c r="B257" s="451" t="n">
        <f aca="false">+[1]data1cf!A257</f>
        <v>-59072.9657588332</v>
      </c>
      <c r="C257" s="451" t="n">
        <f aca="false">+[1]data1cf!B257</f>
        <v>1498.71730333148</v>
      </c>
      <c r="D257" s="451" t="n">
        <f aca="false">+[1]data1cf!C257</f>
        <v>7294.10612740228</v>
      </c>
      <c r="E257" s="451" t="n">
        <f aca="false">+[1]data1cf!D257</f>
        <v>7260.81207390108</v>
      </c>
      <c r="F257" s="451" t="n">
        <f aca="false">+[1]data1cf!E257</f>
        <v>7240.57790214144</v>
      </c>
      <c r="G257" s="451" t="n">
        <f aca="false">+[1]data1cf!F257</f>
        <v>7264.96038110998</v>
      </c>
      <c r="H257" s="451" t="n">
        <f aca="false">+[1]data1cf!G257</f>
        <v>7112.42903398527</v>
      </c>
      <c r="I257" s="451" t="n">
        <f aca="false">+[1]data1cf!H257</f>
        <v>7090.18666924123</v>
      </c>
      <c r="J257" s="451" t="n">
        <f aca="false">+[1]data1cf!I257</f>
        <v>7251.65789708373</v>
      </c>
      <c r="K257" s="451" t="n">
        <f aca="false">+[1]data1cf!J257</f>
        <v>7461.70405673584</v>
      </c>
      <c r="L257" s="451" t="n">
        <f aca="false">+[1]data1cf!K257</f>
        <v>7574.20208584959</v>
      </c>
      <c r="M257" s="451" t="n">
        <f aca="false">+[1]data1cf!L257</f>
        <v>7740.86856689098</v>
      </c>
      <c r="N257" s="451" t="n">
        <f aca="false">+[1]data1cf!M257</f>
        <v>7886.40523007573</v>
      </c>
      <c r="O257" s="451" t="n">
        <f aca="false">+[1]data1cf!N257</f>
        <v>8085.95293717022</v>
      </c>
      <c r="P257" s="451" t="n">
        <f aca="false">+[1]data1cf!O257</f>
        <v>9195.07028111942</v>
      </c>
      <c r="Q257" s="451" t="n">
        <f aca="false">+[1]data1cf!P257</f>
        <v>10298.886552248</v>
      </c>
      <c r="R257" s="451" t="n">
        <f aca="false">+[1]data1cf!Q257</f>
        <v>8638.17388829158</v>
      </c>
      <c r="S257" s="451" t="n">
        <f aca="false">+[1]data1cf!R257</f>
        <v>6980.11685379523</v>
      </c>
      <c r="T257" s="451" t="n">
        <f aca="false">+[1]data1cf!S257</f>
        <v>7012.73918877165</v>
      </c>
      <c r="U257" s="451" t="n">
        <f aca="false">+[1]data1cf!T257</f>
        <v>7042.08730753117</v>
      </c>
      <c r="V257" s="451" t="n">
        <f aca="false">+[1]data1cf!U257</f>
        <v>5907.03021387557</v>
      </c>
      <c r="W257" s="451" t="n">
        <f aca="false">+[1]data1cf!V257</f>
        <v>0</v>
      </c>
      <c r="X257" s="451" t="n">
        <f aca="false">+[1]data1cf!W257</f>
        <v>0</v>
      </c>
      <c r="Y257" s="451" t="n">
        <f aca="false">+[1]data1cf!X257</f>
        <v>0</v>
      </c>
      <c r="Z257" s="451" t="n">
        <f aca="false">+[1]data1cf!Y257</f>
        <v>0</v>
      </c>
      <c r="AA257" s="451" t="n">
        <f aca="false">+[1]data1cf!Z257</f>
        <v>0</v>
      </c>
      <c r="AB257" s="451"/>
      <c r="AC257" s="452" t="n">
        <f aca="false">XNPV(0.1,B257:AA257,$B$1:$AA$1)</f>
        <v>-677.180452788182</v>
      </c>
      <c r="AD257" s="452" t="n">
        <f aca="false">SUMPRODUCT(B257:AA257,$B$1010:$AA$1010)</f>
        <v>20623.4845589587</v>
      </c>
      <c r="AE257" s="453" t="n">
        <f aca="false">SUMPRODUCT(B257:AA257,$B$1012:$AA$1012)</f>
        <v>10338.6883150155</v>
      </c>
      <c r="AF257" s="454" t="n">
        <f aca="false">XIRR(B257:AA257,$B$1:$AA$1)</f>
        <v>0.0984724134398499</v>
      </c>
      <c r="AG257" s="455" t="n">
        <f aca="false">1-EXP(-(1/0.25)*(AD257/ABS($AD$1010)))</f>
        <v>0.968101188892064</v>
      </c>
    </row>
    <row r="258" customFormat="false" ht="12.75" hidden="false" customHeight="false" outlineLevel="0" collapsed="false">
      <c r="A258" s="446"/>
      <c r="B258" s="451" t="n">
        <f aca="false">+[1]data1cf!A258</f>
        <v>-47421.1455388242</v>
      </c>
      <c r="C258" s="451" t="n">
        <f aca="false">+[1]data1cf!B258</f>
        <v>3875.90418688741</v>
      </c>
      <c r="D258" s="451" t="n">
        <f aca="false">+[1]data1cf!C258</f>
        <v>8517.89980270371</v>
      </c>
      <c r="E258" s="451" t="n">
        <f aca="false">+[1]data1cf!D258</f>
        <v>8488.35807644662</v>
      </c>
      <c r="F258" s="451" t="n">
        <f aca="false">+[1]data1cf!E258</f>
        <v>8469.21579921132</v>
      </c>
      <c r="G258" s="451" t="n">
        <f aca="false">+[1]data1cf!F258</f>
        <v>8493.35442561167</v>
      </c>
      <c r="H258" s="451" t="n">
        <f aca="false">+[1]data1cf!G258</f>
        <v>8360.2816892835</v>
      </c>
      <c r="I258" s="451" t="n">
        <f aca="false">+[1]data1cf!H258</f>
        <v>8339.25849140343</v>
      </c>
      <c r="J258" s="451" t="n">
        <f aca="false">+[1]data1cf!I258</f>
        <v>8465.61734168502</v>
      </c>
      <c r="K258" s="451" t="n">
        <f aca="false">+[1]data1cf!J258</f>
        <v>8638.42371113544</v>
      </c>
      <c r="L258" s="451" t="n">
        <f aca="false">+[1]data1cf!K258</f>
        <v>8717.71871926258</v>
      </c>
      <c r="M258" s="451" t="n">
        <f aca="false">+[1]data1cf!L258</f>
        <v>8847.94551374068</v>
      </c>
      <c r="N258" s="451" t="n">
        <f aca="false">+[1]data1cf!M258</f>
        <v>8961.10326268633</v>
      </c>
      <c r="O258" s="451" t="n">
        <f aca="false">+[1]data1cf!N258</f>
        <v>9125.06011316749</v>
      </c>
      <c r="P258" s="451" t="n">
        <f aca="false">+[1]data1cf!O258</f>
        <v>10003.9622296212</v>
      </c>
      <c r="Q258" s="451" t="n">
        <f aca="false">+[1]data1cf!P258</f>
        <v>10886.0436124818</v>
      </c>
      <c r="R258" s="451" t="n">
        <f aca="false">+[1]data1cf!Q258</f>
        <v>9548.76391613651</v>
      </c>
      <c r="S258" s="451" t="n">
        <f aca="false">+[1]data1cf!R258</f>
        <v>8213.49203447103</v>
      </c>
      <c r="T258" s="451" t="n">
        <f aca="false">+[1]data1cf!S258</f>
        <v>8235.29451369918</v>
      </c>
      <c r="U258" s="451" t="n">
        <f aca="false">+[1]data1cf!T258</f>
        <v>8254.33703965213</v>
      </c>
      <c r="V258" s="451" t="n">
        <f aca="false">+[1]data1cf!U258</f>
        <v>7338.51142376525</v>
      </c>
      <c r="W258" s="451" t="n">
        <f aca="false">+[1]data1cf!V258</f>
        <v>0</v>
      </c>
      <c r="X258" s="451" t="n">
        <f aca="false">+[1]data1cf!W258</f>
        <v>0</v>
      </c>
      <c r="Y258" s="451" t="n">
        <f aca="false">+[1]data1cf!X258</f>
        <v>0</v>
      </c>
      <c r="Z258" s="451" t="n">
        <f aca="false">+[1]data1cf!Y258</f>
        <v>0</v>
      </c>
      <c r="AA258" s="451" t="n">
        <f aca="false">+[1]data1cf!Z258</f>
        <v>0</v>
      </c>
      <c r="AB258" s="451"/>
      <c r="AC258" s="452" t="n">
        <f aca="false">XNPV(0.1,B258:AA258,$B$1:$AA$1)</f>
        <v>21975.9907626559</v>
      </c>
      <c r="AD258" s="452" t="n">
        <f aca="false">SUMPRODUCT(B258:AA258,$B$1010:$AA$1010)</f>
        <v>46521.549041139</v>
      </c>
      <c r="AE258" s="453" t="n">
        <f aca="false">SUMPRODUCT(B258:AA258,$B$1012:$AA$1012)</f>
        <v>34698.839309542</v>
      </c>
      <c r="AF258" s="454" t="n">
        <f aca="false">XIRR(B258:AA258,$B$1:$AA$1)</f>
        <v>0.158407583341808</v>
      </c>
      <c r="AG258" s="455" t="n">
        <f aca="false">1-EXP(-(1/0.25)*(AD258/ABS($AD$1010)))</f>
        <v>0.999578419666048</v>
      </c>
    </row>
    <row r="259" customFormat="false" ht="12.75" hidden="false" customHeight="false" outlineLevel="0" collapsed="false">
      <c r="A259" s="446"/>
      <c r="B259" s="451" t="n">
        <f aca="false">+[1]data1cf!A259</f>
        <v>-47748.3021445776</v>
      </c>
      <c r="C259" s="451" t="n">
        <f aca="false">+[1]data1cf!B259</f>
        <v>3809.15818691649</v>
      </c>
      <c r="D259" s="451" t="n">
        <f aca="false">+[1]data1cf!C259</f>
        <v>8483.53846023582</v>
      </c>
      <c r="E259" s="451" t="n">
        <f aca="false">+[1]data1cf!D259</f>
        <v>8453.89137716563</v>
      </c>
      <c r="F259" s="451" t="n">
        <f aca="false">+[1]data1cf!E259</f>
        <v>8434.718442016</v>
      </c>
      <c r="G259" s="451" t="n">
        <f aca="false">+[1]data1cf!F259</f>
        <v>8458.86391524172</v>
      </c>
      <c r="H259" s="451" t="n">
        <f aca="false">+[1]data1cf!G259</f>
        <v>8325.24482538763</v>
      </c>
      <c r="I259" s="451" t="n">
        <f aca="false">+[1]data1cf!H259</f>
        <v>8304.18739607539</v>
      </c>
      <c r="J259" s="451" t="n">
        <f aca="false">+[1]data1cf!I259</f>
        <v>8431.53212204389</v>
      </c>
      <c r="K259" s="451" t="n">
        <f aca="false">+[1]data1cf!J259</f>
        <v>8605.3841000886</v>
      </c>
      <c r="L259" s="451" t="n">
        <f aca="false">+[1]data1cf!K259</f>
        <v>8685.6113735135</v>
      </c>
      <c r="M259" s="451" t="n">
        <f aca="false">+[1]data1cf!L259</f>
        <v>8816.86131149586</v>
      </c>
      <c r="N259" s="451" t="n">
        <f aca="false">+[1]data1cf!M259</f>
        <v>8930.92818669648</v>
      </c>
      <c r="O259" s="451" t="n">
        <f aca="false">+[1]data1cf!N259</f>
        <v>9095.88434746785</v>
      </c>
      <c r="P259" s="451" t="n">
        <f aca="false">+[1]data1cf!O259</f>
        <v>9981.25038380688</v>
      </c>
      <c r="Q259" s="451" t="n">
        <f aca="false">+[1]data1cf!P259</f>
        <v>10869.5575779186</v>
      </c>
      <c r="R259" s="451" t="n">
        <f aca="false">+[1]data1cf!Q259</f>
        <v>9523.19661960106</v>
      </c>
      <c r="S259" s="451" t="n">
        <f aca="false">+[1]data1cf!R259</f>
        <v>8178.8616651286</v>
      </c>
      <c r="T259" s="451" t="n">
        <f aca="false">+[1]data1cf!S259</f>
        <v>8200.96794129272</v>
      </c>
      <c r="U259" s="451" t="n">
        <f aca="false">+[1]data1cf!T259</f>
        <v>8220.29982484811</v>
      </c>
      <c r="V259" s="451" t="n">
        <f aca="false">+[1]data1cf!U259</f>
        <v>7298.31868778204</v>
      </c>
      <c r="W259" s="451" t="n">
        <f aca="false">+[1]data1cf!V259</f>
        <v>0</v>
      </c>
      <c r="X259" s="451" t="n">
        <f aca="false">+[1]data1cf!W259</f>
        <v>0</v>
      </c>
      <c r="Y259" s="451" t="n">
        <f aca="false">+[1]data1cf!X259</f>
        <v>0</v>
      </c>
      <c r="Z259" s="451" t="n">
        <f aca="false">+[1]data1cf!Y259</f>
        <v>0</v>
      </c>
      <c r="AA259" s="451" t="n">
        <f aca="false">+[1]data1cf!Z259</f>
        <v>0</v>
      </c>
      <c r="AB259" s="451"/>
      <c r="AC259" s="452" t="n">
        <f aca="false">XNPV(0.1,B259:AA259,$B$1:$AA$1)</f>
        <v>21339.9412472617</v>
      </c>
      <c r="AD259" s="452" t="n">
        <f aca="false">SUMPRODUCT(B259:AA259,$B$1010:$AA$1010)</f>
        <v>45794.3903044273</v>
      </c>
      <c r="AE259" s="453" t="n">
        <f aca="false">SUMPRODUCT(B259:AA259,$B$1012:$AA$1012)</f>
        <v>34014.8616850568</v>
      </c>
      <c r="AF259" s="454" t="n">
        <f aca="false">XIRR(B259:AA259,$B$1:$AA$1)</f>
        <v>0.156411341388596</v>
      </c>
      <c r="AG259" s="455" t="n">
        <f aca="false">1-EXP(-(1/0.25)*(AD259/ABS($AD$1010)))</f>
        <v>0.999523968801065</v>
      </c>
    </row>
    <row r="260" customFormat="false" ht="12.75" hidden="false" customHeight="false" outlineLevel="0" collapsed="false">
      <c r="A260" s="446"/>
      <c r="B260" s="451" t="n">
        <f aca="false">+[1]data1cf!A260</f>
        <v>-57767.1606614988</v>
      </c>
      <c r="C260" s="451" t="n">
        <f aca="false">+[1]data1cf!B260</f>
        <v>1765.12570058199</v>
      </c>
      <c r="D260" s="451" t="n">
        <f aca="false">+[1]data1cf!C260</f>
        <v>7431.25517271196</v>
      </c>
      <c r="E260" s="451" t="n">
        <f aca="false">+[1]data1cf!D260</f>
        <v>7398.38163788938</v>
      </c>
      <c r="F260" s="451" t="n">
        <f aca="false">+[1]data1cf!E260</f>
        <v>7378.26983340011</v>
      </c>
      <c r="G260" s="451" t="n">
        <f aca="false">+[1]data1cf!F260</f>
        <v>7402.62498411261</v>
      </c>
      <c r="H260" s="451" t="n">
        <f aca="false">+[1]data1cf!G260</f>
        <v>7252.2743394606</v>
      </c>
      <c r="I260" s="451" t="n">
        <f aca="false">+[1]data1cf!H260</f>
        <v>7230.16860524083</v>
      </c>
      <c r="J260" s="451" t="n">
        <f aca="false">+[1]data1cf!I260</f>
        <v>7387.70483230812</v>
      </c>
      <c r="K260" s="451" t="n">
        <f aca="false">+[1]data1cf!J260</f>
        <v>7593.57757467854</v>
      </c>
      <c r="L260" s="451" t="n">
        <f aca="false">+[1]data1cf!K260</f>
        <v>7702.35458224954</v>
      </c>
      <c r="M260" s="451" t="n">
        <f aca="false">+[1]data1cf!L260</f>
        <v>7864.93731263556</v>
      </c>
      <c r="N260" s="451" t="n">
        <f aca="false">+[1]data1cf!M260</f>
        <v>8006.84531090261</v>
      </c>
      <c r="O260" s="451" t="n">
        <f aca="false">+[1]data1cf!N260</f>
        <v>8202.40439466559</v>
      </c>
      <c r="P260" s="451" t="n">
        <f aca="false">+[1]data1cf!O260</f>
        <v>9285.72180247852</v>
      </c>
      <c r="Q260" s="451" t="n">
        <f aca="false">+[1]data1cf!P260</f>
        <v>10364.6885186114</v>
      </c>
      <c r="R260" s="451" t="n">
        <f aca="false">+[1]data1cf!Q260</f>
        <v>8740.2225877643</v>
      </c>
      <c r="S260" s="451" t="n">
        <f aca="false">+[1]data1cf!R260</f>
        <v>7118.33968657517</v>
      </c>
      <c r="T260" s="451" t="n">
        <f aca="false">+[1]data1cf!S260</f>
        <v>7149.74945368478</v>
      </c>
      <c r="U260" s="451" t="n">
        <f aca="false">+[1]data1cf!T260</f>
        <v>7177.94263739004</v>
      </c>
      <c r="V260" s="451" t="n">
        <f aca="false">+[1]data1cf!U260</f>
        <v>6067.45454460819</v>
      </c>
      <c r="W260" s="451" t="n">
        <f aca="false">+[1]data1cf!V260</f>
        <v>0</v>
      </c>
      <c r="X260" s="451" t="n">
        <f aca="false">+[1]data1cf!W260</f>
        <v>0</v>
      </c>
      <c r="Y260" s="451" t="n">
        <f aca="false">+[1]data1cf!X260</f>
        <v>0</v>
      </c>
      <c r="Z260" s="451" t="n">
        <f aca="false">+[1]data1cf!Y260</f>
        <v>0</v>
      </c>
      <c r="AA260" s="451" t="n">
        <f aca="false">+[1]data1cf!Z260</f>
        <v>0</v>
      </c>
      <c r="AB260" s="451"/>
      <c r="AC260" s="452" t="n">
        <f aca="false">XNPV(0.1,B260:AA260,$B$1:$AA$1)</f>
        <v>1861.53245947584</v>
      </c>
      <c r="AD260" s="452" t="n">
        <f aca="false">SUMPRODUCT(B260:AA260,$B$1010:$AA$1010)</f>
        <v>23525.848650867</v>
      </c>
      <c r="AE260" s="453" t="n">
        <f aca="false">SUMPRODUCT(B260:AA260,$B$1012:$AA$1012)</f>
        <v>13068.7003423092</v>
      </c>
      <c r="AF260" s="454" t="n">
        <f aca="false">XIRR(B260:AA260,$B$1:$AA$1)</f>
        <v>0.104266123592437</v>
      </c>
      <c r="AG260" s="455" t="n">
        <f aca="false">1-EXP(-(1/0.25)*(AD260/ABS($AD$1010)))</f>
        <v>0.980356939678469</v>
      </c>
    </row>
    <row r="261" customFormat="false" ht="12.75" hidden="false" customHeight="false" outlineLevel="0" collapsed="false">
      <c r="A261" s="446"/>
      <c r="B261" s="451" t="n">
        <f aca="false">+[1]data1cf!A261</f>
        <v>-59100.7233199852</v>
      </c>
      <c r="C261" s="451" t="n">
        <f aca="false">+[1]data1cf!B261</f>
        <v>1493.0542473416</v>
      </c>
      <c r="D261" s="451" t="n">
        <f aca="false">+[1]data1cf!C261</f>
        <v>7291.19074361348</v>
      </c>
      <c r="E261" s="451" t="n">
        <f aca="false">+[1]data1cf!D261</f>
        <v>7257.88775112669</v>
      </c>
      <c r="F261" s="451" t="n">
        <f aca="false">+[1]data1cf!E261</f>
        <v>7237.65097820014</v>
      </c>
      <c r="G261" s="451" t="n">
        <f aca="false">+[1]data1cf!F261</f>
        <v>7262.03403808673</v>
      </c>
      <c r="H261" s="451" t="n">
        <f aca="false">+[1]data1cf!G261</f>
        <v>7109.45633566569</v>
      </c>
      <c r="I261" s="451" t="n">
        <f aca="false">+[1]data1cf!H261</f>
        <v>7087.21106656007</v>
      </c>
      <c r="J261" s="451" t="n">
        <f aca="false">+[1]data1cf!I261</f>
        <v>7248.76594090151</v>
      </c>
      <c r="K261" s="451" t="n">
        <f aca="false">+[1]data1cf!J261</f>
        <v>7458.90081508355</v>
      </c>
      <c r="L261" s="451" t="n">
        <f aca="false">+[1]data1cf!K261</f>
        <v>7571.47794212948</v>
      </c>
      <c r="M261" s="451" t="n">
        <f aca="false">+[1]data1cf!L261</f>
        <v>7738.23123165308</v>
      </c>
      <c r="N261" s="451" t="n">
        <f aca="false">+[1]data1cf!M261</f>
        <v>7883.8450295408</v>
      </c>
      <c r="O261" s="451" t="n">
        <f aca="false">+[1]data1cf!N261</f>
        <v>8083.47752299144</v>
      </c>
      <c r="P261" s="451" t="n">
        <f aca="false">+[1]data1cf!O261</f>
        <v>9193.143297412</v>
      </c>
      <c r="Q261" s="451" t="n">
        <f aca="false">+[1]data1cf!P261</f>
        <v>10297.4877967148</v>
      </c>
      <c r="R261" s="451" t="n">
        <f aca="false">+[1]data1cf!Q261</f>
        <v>8636.00463422612</v>
      </c>
      <c r="S261" s="451" t="n">
        <f aca="false">+[1]data1cf!R261</f>
        <v>6977.17864445502</v>
      </c>
      <c r="T261" s="451" t="n">
        <f aca="false">+[1]data1cf!S261</f>
        <v>7009.82675504434</v>
      </c>
      <c r="U261" s="451" t="n">
        <f aca="false">+[1]data1cf!T261</f>
        <v>7039.19942431332</v>
      </c>
      <c r="V261" s="451" t="n">
        <f aca="false">+[1]data1cf!U261</f>
        <v>5903.6200662358</v>
      </c>
      <c r="W261" s="451" t="n">
        <f aca="false">+[1]data1cf!V261</f>
        <v>0</v>
      </c>
      <c r="X261" s="451" t="n">
        <f aca="false">+[1]data1cf!W261</f>
        <v>0</v>
      </c>
      <c r="Y261" s="451" t="n">
        <f aca="false">+[1]data1cf!X261</f>
        <v>0</v>
      </c>
      <c r="Z261" s="451" t="n">
        <f aca="false">+[1]data1cf!Y261</f>
        <v>0</v>
      </c>
      <c r="AA261" s="451" t="n">
        <f aca="false">+[1]data1cf!Z261</f>
        <v>0</v>
      </c>
      <c r="AB261" s="451"/>
      <c r="AC261" s="452" t="n">
        <f aca="false">XNPV(0.1,B261:AA261,$B$1:$AA$1)</f>
        <v>-731.145994087803</v>
      </c>
      <c r="AD261" s="452" t="n">
        <f aca="false">SUMPRODUCT(B261:AA261,$B$1010:$AA$1010)</f>
        <v>20561.788867212</v>
      </c>
      <c r="AE261" s="453" t="n">
        <f aca="false">SUMPRODUCT(B261:AA261,$B$1012:$AA$1012)</f>
        <v>10280.6563193157</v>
      </c>
      <c r="AF261" s="454" t="n">
        <f aca="false">XIRR(B261:AA261,$B$1:$AA$1)</f>
        <v>0.0983512214126167</v>
      </c>
      <c r="AG261" s="455" t="n">
        <f aca="false">1-EXP(-(1/0.25)*(AD261/ABS($AD$1010)))</f>
        <v>0.967770728090711</v>
      </c>
    </row>
    <row r="262" customFormat="false" ht="12.75" hidden="false" customHeight="false" outlineLevel="0" collapsed="false">
      <c r="A262" s="446"/>
      <c r="B262" s="451" t="n">
        <f aca="false">+[1]data1cf!A262</f>
        <v>-61804.0398433225</v>
      </c>
      <c r="C262" s="451" t="n">
        <f aca="false">+[1]data1cf!B262</f>
        <v>941.527665225129</v>
      </c>
      <c r="D262" s="451" t="n">
        <f aca="false">+[1]data1cf!C262</f>
        <v>7007.26071370134</v>
      </c>
      <c r="E262" s="451" t="n">
        <f aca="false">+[1]data1cf!D262</f>
        <v>6973.08715094756</v>
      </c>
      <c r="F262" s="451" t="n">
        <f aca="false">+[1]data1cf!E262</f>
        <v>6952.59704966083</v>
      </c>
      <c r="G262" s="451" t="n">
        <f aca="false">+[1]data1cf!F262</f>
        <v>6977.03668531536</v>
      </c>
      <c r="H262" s="451" t="n">
        <f aca="false">+[1]data1cf!G262</f>
        <v>6819.94442782101</v>
      </c>
      <c r="I262" s="451" t="n">
        <f aca="false">+[1]data1cf!H262</f>
        <v>6797.41630214315</v>
      </c>
      <c r="J262" s="451" t="n">
        <f aca="false">+[1]data1cf!I262</f>
        <v>6967.11753204461</v>
      </c>
      <c r="K262" s="451" t="n">
        <f aca="false">+[1]data1cf!J262</f>
        <v>7185.89233872451</v>
      </c>
      <c r="L262" s="451" t="n">
        <f aca="false">+[1]data1cf!K262</f>
        <v>7306.17283516364</v>
      </c>
      <c r="M262" s="451" t="n">
        <f aca="false">+[1]data1cf!L262</f>
        <v>7481.38042667025</v>
      </c>
      <c r="N262" s="451" t="n">
        <f aca="false">+[1]data1cf!M262</f>
        <v>7634.50639452091</v>
      </c>
      <c r="O262" s="451" t="n">
        <f aca="false">+[1]data1cf!N262</f>
        <v>7842.39625454139</v>
      </c>
      <c r="P262" s="451" t="n">
        <f aca="false">+[1]data1cf!O262</f>
        <v>9005.47382357097</v>
      </c>
      <c r="Q262" s="451" t="n">
        <f aca="false">+[1]data1cf!P262</f>
        <v>10161.2626101986</v>
      </c>
      <c r="R262" s="451" t="n">
        <f aca="false">+[1]data1cf!Q262</f>
        <v>8424.74038350999</v>
      </c>
      <c r="S262" s="451" t="n">
        <f aca="false">+[1]data1cf!R262</f>
        <v>6691.0256278071</v>
      </c>
      <c r="T262" s="451" t="n">
        <f aca="false">+[1]data1cf!S262</f>
        <v>6726.18403243392</v>
      </c>
      <c r="U262" s="451" t="n">
        <f aca="false">+[1]data1cf!T262</f>
        <v>6757.94768257891</v>
      </c>
      <c r="V262" s="451" t="n">
        <f aca="false">+[1]data1cf!U262</f>
        <v>5571.50484865834</v>
      </c>
      <c r="W262" s="451" t="n">
        <f aca="false">+[1]data1cf!V262</f>
        <v>0</v>
      </c>
      <c r="X262" s="451" t="n">
        <f aca="false">+[1]data1cf!W262</f>
        <v>0</v>
      </c>
      <c r="Y262" s="451" t="n">
        <f aca="false">+[1]data1cf!X262</f>
        <v>0</v>
      </c>
      <c r="Z262" s="451" t="n">
        <f aca="false">+[1]data1cf!Y262</f>
        <v>0</v>
      </c>
      <c r="AA262" s="451" t="n">
        <f aca="false">+[1]data1cf!Z262</f>
        <v>0</v>
      </c>
      <c r="AB262" s="451"/>
      <c r="AC262" s="452" t="n">
        <f aca="false">XNPV(0.1,B262:AA262,$B$1:$AA$1)</f>
        <v>-5986.86492009182</v>
      </c>
      <c r="AD262" s="452" t="n">
        <f aca="false">SUMPRODUCT(B262:AA262,$B$1010:$AA$1010)</f>
        <v>14553.2284607524</v>
      </c>
      <c r="AE262" s="453" t="n">
        <f aca="false">SUMPRODUCT(B262:AA262,$B$1012:$AA$1012)</f>
        <v>4628.90427962943</v>
      </c>
      <c r="AF262" s="454" t="n">
        <f aca="false">XIRR(B262:AA262,$B$1:$AA$1)</f>
        <v>0.0869104635479527</v>
      </c>
      <c r="AG262" s="455" t="n">
        <f aca="false">1-EXP(-(1/0.25)*(AD262/ABS($AD$1010)))</f>
        <v>0.912063508655716</v>
      </c>
    </row>
    <row r="263" customFormat="false" ht="12.75" hidden="false" customHeight="false" outlineLevel="0" collapsed="false">
      <c r="A263" s="446"/>
      <c r="B263" s="451" t="n">
        <f aca="false">+[1]data1cf!A263</f>
        <v>-63968.0229334666</v>
      </c>
      <c r="C263" s="451" t="n">
        <f aca="false">+[1]data1cf!B263</f>
        <v>500.035081148568</v>
      </c>
      <c r="D263" s="451" t="n">
        <f aca="false">+[1]data1cf!C263</f>
        <v>6779.97701302855</v>
      </c>
      <c r="E263" s="451" t="n">
        <f aca="false">+[1]data1cf!D263</f>
        <v>6745.10656579222</v>
      </c>
      <c r="F263" s="451" t="n">
        <f aca="false">+[1]data1cf!E263</f>
        <v>6724.41367719481</v>
      </c>
      <c r="G263" s="451" t="n">
        <f aca="false">+[1]data1cf!F263</f>
        <v>6748.89860129562</v>
      </c>
      <c r="H263" s="451" t="n">
        <f aca="false">+[1]data1cf!G263</f>
        <v>6588.19247884916</v>
      </c>
      <c r="I263" s="451" t="n">
        <f aca="false">+[1]data1cf!H263</f>
        <v>6565.4379287648</v>
      </c>
      <c r="J263" s="451" t="n">
        <f aca="false">+[1]data1cf!I263</f>
        <v>6741.66025063835</v>
      </c>
      <c r="K263" s="451" t="n">
        <f aca="false">+[1]data1cf!J263</f>
        <v>6967.35125365111</v>
      </c>
      <c r="L263" s="451" t="n">
        <f aca="false">+[1]data1cf!K263</f>
        <v>7093.79823520587</v>
      </c>
      <c r="M263" s="451" t="n">
        <f aca="false">+[1]data1cf!L263</f>
        <v>7275.7734273143</v>
      </c>
      <c r="N263" s="451" t="n">
        <f aca="false">+[1]data1cf!M263</f>
        <v>7434.91282667759</v>
      </c>
      <c r="O263" s="451" t="n">
        <f aca="false">+[1]data1cf!N263</f>
        <v>7649.4126420888</v>
      </c>
      <c r="P263" s="451" t="n">
        <f aca="false">+[1]data1cf!O263</f>
        <v>8855.24592224224</v>
      </c>
      <c r="Q263" s="451" t="n">
        <f aca="false">+[1]data1cf!P263</f>
        <v>10052.2154462694</v>
      </c>
      <c r="R263" s="451" t="n">
        <f aca="false">+[1]data1cf!Q263</f>
        <v>8255.62505344967</v>
      </c>
      <c r="S263" s="451" t="n">
        <f aca="false">+[1]data1cf!R263</f>
        <v>6461.96244416799</v>
      </c>
      <c r="T263" s="451" t="n">
        <f aca="false">+[1]data1cf!S263</f>
        <v>6499.13031894067</v>
      </c>
      <c r="U263" s="451" t="n">
        <f aca="false">+[1]data1cf!T263</f>
        <v>6532.80793000732</v>
      </c>
      <c r="V263" s="451" t="n">
        <f aca="false">+[1]data1cf!U263</f>
        <v>5305.64929359745</v>
      </c>
      <c r="W263" s="451" t="n">
        <f aca="false">+[1]data1cf!V263</f>
        <v>0</v>
      </c>
      <c r="X263" s="451" t="n">
        <f aca="false">+[1]data1cf!W263</f>
        <v>0</v>
      </c>
      <c r="Y263" s="451" t="n">
        <f aca="false">+[1]data1cf!X263</f>
        <v>0</v>
      </c>
      <c r="Z263" s="451" t="n">
        <f aca="false">+[1]data1cf!Y263</f>
        <v>0</v>
      </c>
      <c r="AA263" s="451" t="n">
        <f aca="false">+[1]data1cf!Z263</f>
        <v>0</v>
      </c>
      <c r="AB263" s="451"/>
      <c r="AC263" s="452" t="n">
        <f aca="false">XNPV(0.1,B263:AA263,$B$1:$AA$1)</f>
        <v>-10194.0255630426</v>
      </c>
      <c r="AD263" s="452" t="n">
        <f aca="false">SUMPRODUCT(B263:AA263,$B$1010:$AA$1010)</f>
        <v>9743.42428005793</v>
      </c>
      <c r="AE263" s="453" t="n">
        <f aca="false">SUMPRODUCT(B263:AA263,$B$1012:$AA$1012)</f>
        <v>104.722320918139</v>
      </c>
      <c r="AF263" s="454" t="n">
        <f aca="false">XIRR(B263:AA263,$B$1:$AA$1)</f>
        <v>0.0782223054129232</v>
      </c>
      <c r="AG263" s="455" t="n">
        <f aca="false">1-EXP(-(1/0.25)*(AD263/ABS($AD$1010)))</f>
        <v>0.803610397759079</v>
      </c>
    </row>
    <row r="264" customFormat="false" ht="12.75" hidden="false" customHeight="false" outlineLevel="0" collapsed="false">
      <c r="A264" s="446"/>
      <c r="B264" s="451" t="n">
        <f aca="false">+[1]data1cf!A264</f>
        <v>-56327.8080010727</v>
      </c>
      <c r="C264" s="451" t="n">
        <f aca="false">+[1]data1cf!B264</f>
        <v>2058.78027133316</v>
      </c>
      <c r="D264" s="451" t="n">
        <f aca="false">+[1]data1cf!C264</f>
        <v>7582.43075293014</v>
      </c>
      <c r="E264" s="451" t="n">
        <f aca="false">+[1]data1cf!D264</f>
        <v>7550.02074415751</v>
      </c>
      <c r="F264" s="451" t="n">
        <f aca="false">+[1]data1cf!E264</f>
        <v>7530.04382170893</v>
      </c>
      <c r="G264" s="451" t="n">
        <f aca="false">+[1]data1cf!F264</f>
        <v>7554.36884924441</v>
      </c>
      <c r="H264" s="451" t="n">
        <f aca="false">+[1]data1cf!G264</f>
        <v>7406.42193230957</v>
      </c>
      <c r="I264" s="451" t="n">
        <f aca="false">+[1]data1cf!H264</f>
        <v>7384.4668021187</v>
      </c>
      <c r="J264" s="451" t="n">
        <f aca="false">+[1]data1cf!I264</f>
        <v>7537.66558721538</v>
      </c>
      <c r="K264" s="451" t="n">
        <f aca="false">+[1]data1cf!J264</f>
        <v>7738.9380877276</v>
      </c>
      <c r="L264" s="451" t="n">
        <f aca="false">+[1]data1cf!K264</f>
        <v>7843.61351668778</v>
      </c>
      <c r="M264" s="451" t="n">
        <f aca="false">+[1]data1cf!L264</f>
        <v>8001.69484224524</v>
      </c>
      <c r="N264" s="451" t="n">
        <f aca="false">+[1]data1cf!M264</f>
        <v>8139.60306404203</v>
      </c>
      <c r="O264" s="451" t="n">
        <f aca="false">+[1]data1cf!N264</f>
        <v>8330.76559918119</v>
      </c>
      <c r="P264" s="451" t="n">
        <f aca="false">+[1]data1cf!O264</f>
        <v>9385.64445456973</v>
      </c>
      <c r="Q264" s="451" t="n">
        <f aca="false">+[1]data1cf!P264</f>
        <v>10437.2201969911</v>
      </c>
      <c r="R264" s="451" t="n">
        <f aca="false">+[1]data1cf!Q264</f>
        <v>8852.70803247493</v>
      </c>
      <c r="S264" s="451" t="n">
        <f aca="false">+[1]data1cf!R264</f>
        <v>7270.69887287301</v>
      </c>
      <c r="T264" s="451" t="n">
        <f aca="false">+[1]data1cf!S264</f>
        <v>7300.77206012964</v>
      </c>
      <c r="U264" s="451" t="n">
        <f aca="false">+[1]data1cf!T264</f>
        <v>7327.69219102913</v>
      </c>
      <c r="V264" s="451" t="n">
        <f aca="false">+[1]data1cf!U264</f>
        <v>6244.28582494895</v>
      </c>
      <c r="W264" s="451" t="n">
        <f aca="false">+[1]data1cf!V264</f>
        <v>0</v>
      </c>
      <c r="X264" s="451" t="n">
        <f aca="false">+[1]data1cf!W264</f>
        <v>0</v>
      </c>
      <c r="Y264" s="451" t="n">
        <f aca="false">+[1]data1cf!X264</f>
        <v>0</v>
      </c>
      <c r="Z264" s="451" t="n">
        <f aca="false">+[1]data1cf!Y264</f>
        <v>0</v>
      </c>
      <c r="AA264" s="451" t="n">
        <f aca="false">+[1]data1cf!Z264</f>
        <v>0</v>
      </c>
      <c r="AB264" s="451"/>
      <c r="AC264" s="452" t="n">
        <f aca="false">XNPV(0.1,B264:AA264,$B$1:$AA$1)</f>
        <v>4659.88513230941</v>
      </c>
      <c r="AD264" s="452" t="n">
        <f aca="false">SUMPRODUCT(B264:AA264,$B$1010:$AA$1010)</f>
        <v>26725.0439103598</v>
      </c>
      <c r="AE264" s="453" t="n">
        <f aca="false">SUMPRODUCT(B264:AA264,$B$1012:$AA$1012)</f>
        <v>16077.9167119664</v>
      </c>
      <c r="AF264" s="454" t="n">
        <f aca="false">XIRR(B264:AA264,$B$1:$AA$1)</f>
        <v>0.110874143439471</v>
      </c>
      <c r="AG264" s="455" t="n">
        <f aca="false">1-EXP(-(1/0.25)*(AD264/ABS($AD$1010)))</f>
        <v>0.988489112166113</v>
      </c>
    </row>
    <row r="265" customFormat="false" ht="12.75" hidden="false" customHeight="false" outlineLevel="0" collapsed="false">
      <c r="A265" s="446"/>
      <c r="B265" s="451" t="n">
        <f aca="false">+[1]data1cf!A265</f>
        <v>-47415.8441957265</v>
      </c>
      <c r="C265" s="451" t="n">
        <f aca="false">+[1]data1cf!B265</f>
        <v>3876.98575895417</v>
      </c>
      <c r="D265" s="451" t="n">
        <f aca="false">+[1]data1cf!C265</f>
        <v>8518.45660413311</v>
      </c>
      <c r="E265" s="451" t="n">
        <f aca="false">+[1]data1cf!D265</f>
        <v>8488.91658510918</v>
      </c>
      <c r="F265" s="451" t="n">
        <f aca="false">+[1]data1cf!E265</f>
        <v>8469.77480466387</v>
      </c>
      <c r="G265" s="451" t="n">
        <f aca="false">+[1]data1cf!F265</f>
        <v>8493.91332011622</v>
      </c>
      <c r="H265" s="451" t="n">
        <f aca="false">+[1]data1cf!G265</f>
        <v>8360.84943706335</v>
      </c>
      <c r="I265" s="451" t="n">
        <f aca="false">+[1]data1cf!H265</f>
        <v>8339.82679387958</v>
      </c>
      <c r="J265" s="451" t="n">
        <f aca="false">+[1]data1cf!I265</f>
        <v>8466.16966873787</v>
      </c>
      <c r="K265" s="451" t="n">
        <f aca="false">+[1]data1cf!J265</f>
        <v>8638.95909483515</v>
      </c>
      <c r="L265" s="451" t="n">
        <f aca="false">+[1]data1cf!K265</f>
        <v>8718.23899625769</v>
      </c>
      <c r="M265" s="451" t="n">
        <f aca="false">+[1]data1cf!L265</f>
        <v>8848.44921141366</v>
      </c>
      <c r="N265" s="451" t="n">
        <f aca="false">+[1]data1cf!M265</f>
        <v>8961.59222860665</v>
      </c>
      <c r="O265" s="451" t="n">
        <f aca="false">+[1]data1cf!N265</f>
        <v>9125.53288596617</v>
      </c>
      <c r="P265" s="451" t="n">
        <f aca="false">+[1]data1cf!O265</f>
        <v>10004.3302591365</v>
      </c>
      <c r="Q265" s="451" t="n">
        <f aca="false">+[1]data1cf!P265</f>
        <v>10886.3107570969</v>
      </c>
      <c r="R265" s="451" t="n">
        <f aca="false">+[1]data1cf!Q265</f>
        <v>9549.17821622591</v>
      </c>
      <c r="S265" s="451" t="n">
        <f aca="false">+[1]data1cf!R265</f>
        <v>8214.05319529203</v>
      </c>
      <c r="T265" s="451" t="n">
        <f aca="false">+[1]data1cf!S265</f>
        <v>8235.85075170414</v>
      </c>
      <c r="U265" s="451" t="n">
        <f aca="false">+[1]data1cf!T265</f>
        <v>8254.8885888203</v>
      </c>
      <c r="V265" s="451" t="n">
        <f aca="false">+[1]data1cf!U265</f>
        <v>7339.16271883235</v>
      </c>
      <c r="W265" s="451" t="n">
        <f aca="false">+[1]data1cf!V265</f>
        <v>0</v>
      </c>
      <c r="X265" s="451" t="n">
        <f aca="false">+[1]data1cf!W265</f>
        <v>0</v>
      </c>
      <c r="Y265" s="451" t="n">
        <f aca="false">+[1]data1cf!X265</f>
        <v>0</v>
      </c>
      <c r="Z265" s="451" t="n">
        <f aca="false">+[1]data1cf!Y265</f>
        <v>0</v>
      </c>
      <c r="AA265" s="451" t="n">
        <f aca="false">+[1]data1cf!Z265</f>
        <v>0</v>
      </c>
      <c r="AB265" s="451"/>
      <c r="AC265" s="452" t="n">
        <f aca="false">XNPV(0.1,B265:AA265,$B$1:$AA$1)</f>
        <v>21986.2974984787</v>
      </c>
      <c r="AD265" s="452" t="n">
        <f aca="false">SUMPRODUCT(B265:AA265,$B$1010:$AA$1010)</f>
        <v>46533.3321379249</v>
      </c>
      <c r="AE265" s="453" t="n">
        <f aca="false">SUMPRODUCT(B265:AA265,$B$1012:$AA$1012)</f>
        <v>34709.9226867221</v>
      </c>
      <c r="AF265" s="454" t="n">
        <f aca="false">XIRR(B265:AA265,$B$1:$AA$1)</f>
        <v>0.158440120971513</v>
      </c>
      <c r="AG265" s="455" t="n">
        <f aca="false">1-EXP(-(1/0.25)*(AD265/ABS($AD$1010)))</f>
        <v>0.999579248682454</v>
      </c>
    </row>
    <row r="266" customFormat="false" ht="12.75" hidden="false" customHeight="false" outlineLevel="0" collapsed="false">
      <c r="A266" s="446"/>
      <c r="B266" s="451" t="n">
        <f aca="false">+[1]data1cf!A266</f>
        <v>-65937.32944628</v>
      </c>
      <c r="C266" s="451" t="n">
        <f aca="false">+[1]data1cf!B266</f>
        <v>98.2601203641425</v>
      </c>
      <c r="D266" s="451" t="n">
        <f aca="false">+[1]data1cf!C266</f>
        <v>6573.1402433561</v>
      </c>
      <c r="E266" s="451" t="n">
        <f aca="false">+[1]data1cf!D266</f>
        <v>6537.63560486546</v>
      </c>
      <c r="F266" s="451" t="n">
        <f aca="false">+[1]data1cf!E266</f>
        <v>6516.75817214041</v>
      </c>
      <c r="G266" s="451" t="n">
        <f aca="false">+[1]data1cf!F266</f>
        <v>6541.28431044136</v>
      </c>
      <c r="H266" s="451" t="n">
        <f aca="false">+[1]data1cf!G266</f>
        <v>6377.28943411369</v>
      </c>
      <c r="I266" s="451" t="n">
        <f aca="false">+[1]data1cf!H266</f>
        <v>6354.32882924991</v>
      </c>
      <c r="J266" s="451" t="n">
        <f aca="false">+[1]data1cf!I266</f>
        <v>6536.48559162334</v>
      </c>
      <c r="K266" s="451" t="n">
        <f aca="false">+[1]data1cf!J266</f>
        <v>6768.47059505794</v>
      </c>
      <c r="L266" s="451" t="n">
        <f aca="false">+[1]data1cf!K266</f>
        <v>6900.52931145235</v>
      </c>
      <c r="M266" s="451" t="n">
        <f aca="false">+[1]data1cf!L266</f>
        <v>7088.66327624341</v>
      </c>
      <c r="N266" s="451" t="n">
        <f aca="false">+[1]data1cf!M266</f>
        <v>7253.27512587499</v>
      </c>
      <c r="O266" s="451" t="n">
        <f aca="false">+[1]data1cf!N266</f>
        <v>7473.7902508603</v>
      </c>
      <c r="P266" s="451" t="n">
        <f aca="false">+[1]data1cf!O266</f>
        <v>8718.53284632201</v>
      </c>
      <c r="Q266" s="451" t="n">
        <f aca="false">+[1]data1cf!P266</f>
        <v>9952.97839995992</v>
      </c>
      <c r="R266" s="451" t="n">
        <f aca="false">+[1]data1cf!Q266</f>
        <v>8101.7237025467</v>
      </c>
      <c r="S266" s="451" t="n">
        <f aca="false">+[1]data1cf!R266</f>
        <v>6253.50627764764</v>
      </c>
      <c r="T266" s="451" t="n">
        <f aca="false">+[1]data1cf!S266</f>
        <v>6292.50284630595</v>
      </c>
      <c r="U266" s="451" t="n">
        <f aca="false">+[1]data1cf!T266</f>
        <v>6327.92223424944</v>
      </c>
      <c r="V266" s="451" t="n">
        <f aca="false">+[1]data1cf!U266</f>
        <v>5063.71067659362</v>
      </c>
      <c r="W266" s="451" t="n">
        <f aca="false">+[1]data1cf!V266</f>
        <v>0</v>
      </c>
      <c r="X266" s="451" t="n">
        <f aca="false">+[1]data1cf!W266</f>
        <v>0</v>
      </c>
      <c r="Y266" s="451" t="n">
        <f aca="false">+[1]data1cf!X266</f>
        <v>0</v>
      </c>
      <c r="Z266" s="451" t="n">
        <f aca="false">+[1]data1cf!Y266</f>
        <v>0</v>
      </c>
      <c r="AA266" s="451" t="n">
        <f aca="false">+[1]data1cf!Z266</f>
        <v>0</v>
      </c>
      <c r="AB266" s="451"/>
      <c r="AC266" s="452" t="n">
        <f aca="false">XNPV(0.1,B266:AA266,$B$1:$AA$1)</f>
        <v>-14022.7009775364</v>
      </c>
      <c r="AD266" s="452" t="n">
        <f aca="false">SUMPRODUCT(B266:AA266,$B$1010:$AA$1010)</f>
        <v>5366.32043782414</v>
      </c>
      <c r="AE266" s="453" t="n">
        <f aca="false">SUMPRODUCT(B266:AA266,$B$1012:$AA$1012)</f>
        <v>-4012.45448929886</v>
      </c>
      <c r="AF266" s="454" t="n">
        <f aca="false">XIRR(B266:AA266,$B$1:$AA$1)</f>
        <v>0.0706338122073123</v>
      </c>
      <c r="AG266" s="455" t="n">
        <f aca="false">1-EXP(-(1/0.25)*(AD266/ABS($AD$1010)))</f>
        <v>0.59198548585391</v>
      </c>
    </row>
    <row r="267" customFormat="false" ht="12.75" hidden="false" customHeight="false" outlineLevel="0" collapsed="false">
      <c r="A267" s="446"/>
      <c r="B267" s="451" t="n">
        <f aca="false">+[1]data1cf!A267</f>
        <v>-54420.6310742025</v>
      </c>
      <c r="C267" s="451" t="n">
        <f aca="false">+[1]data1cf!B267</f>
        <v>2447.87964718783</v>
      </c>
      <c r="D267" s="451" t="n">
        <f aca="false">+[1]data1cf!C267</f>
        <v>7782.74203620728</v>
      </c>
      <c r="E267" s="451" t="n">
        <f aca="false">+[1]data1cf!D267</f>
        <v>7750.94621061007</v>
      </c>
      <c r="F267" s="451" t="n">
        <f aca="false">+[1]data1cf!E267</f>
        <v>7731.14801011256</v>
      </c>
      <c r="G267" s="451" t="n">
        <f aca="false">+[1]data1cf!F267</f>
        <v>7755.43312371334</v>
      </c>
      <c r="H267" s="451" t="n">
        <f aca="false">+[1]data1cf!G267</f>
        <v>7610.67120387245</v>
      </c>
      <c r="I267" s="451" t="n">
        <f aca="false">+[1]data1cf!H267</f>
        <v>7588.91562764559</v>
      </c>
      <c r="J267" s="451" t="n">
        <f aca="false">+[1]data1cf!I267</f>
        <v>7736.36719770914</v>
      </c>
      <c r="K267" s="451" t="n">
        <f aca="false">+[1]data1cf!J267</f>
        <v>7931.54426701037</v>
      </c>
      <c r="L267" s="451" t="n">
        <f aca="false">+[1]data1cf!K267</f>
        <v>8030.78500556747</v>
      </c>
      <c r="M267" s="451" t="n">
        <f aca="false">+[1]data1cf!L267</f>
        <v>8182.90186135766</v>
      </c>
      <c r="N267" s="451" t="n">
        <f aca="false">+[1]data1cf!M267</f>
        <v>8315.51028303843</v>
      </c>
      <c r="O267" s="451" t="n">
        <f aca="false">+[1]data1cf!N267</f>
        <v>8500.84728540597</v>
      </c>
      <c r="P267" s="451" t="n">
        <f aca="false">+[1]data1cf!O267</f>
        <v>9518.04437418611</v>
      </c>
      <c r="Q267" s="451" t="n">
        <f aca="false">+[1]data1cf!P267</f>
        <v>10533.3264170136</v>
      </c>
      <c r="R267" s="451" t="n">
        <f aca="false">+[1]data1cf!Q267</f>
        <v>9001.75395475596</v>
      </c>
      <c r="S267" s="451" t="n">
        <f aca="false">+[1]data1cf!R267</f>
        <v>7472.57846270052</v>
      </c>
      <c r="T267" s="451" t="n">
        <f aca="false">+[1]data1cf!S267</f>
        <v>7500.88064947434</v>
      </c>
      <c r="U267" s="451" t="n">
        <f aca="false">+[1]data1cf!T267</f>
        <v>7526.11395475799</v>
      </c>
      <c r="V267" s="451" t="n">
        <f aca="false">+[1]data1cf!U267</f>
        <v>6478.59152853871</v>
      </c>
      <c r="W267" s="451" t="n">
        <f aca="false">+[1]data1cf!V267</f>
        <v>0</v>
      </c>
      <c r="X267" s="451" t="n">
        <f aca="false">+[1]data1cf!W267</f>
        <v>0</v>
      </c>
      <c r="Y267" s="451" t="n">
        <f aca="false">+[1]data1cf!X267</f>
        <v>0</v>
      </c>
      <c r="Z267" s="451" t="n">
        <f aca="false">+[1]data1cf!Y267</f>
        <v>0</v>
      </c>
      <c r="AA267" s="451" t="n">
        <f aca="false">+[1]data1cf!Z267</f>
        <v>0</v>
      </c>
      <c r="AB267" s="451"/>
      <c r="AC267" s="452" t="n">
        <f aca="false">XNPV(0.1,B267:AA267,$B$1:$AA$1)</f>
        <v>8367.76979296904</v>
      </c>
      <c r="AD267" s="452" t="n">
        <f aca="false">SUMPRODUCT(B267:AA267,$B$1010:$AA$1010)</f>
        <v>30964.0546484582</v>
      </c>
      <c r="AE267" s="453" t="n">
        <f aca="false">SUMPRODUCT(B267:AA267,$B$1012:$AA$1012)</f>
        <v>20065.2008473716</v>
      </c>
      <c r="AF267" s="454" t="n">
        <f aca="false">XIRR(B267:AA267,$B$1:$AA$1)</f>
        <v>0.12002351839826</v>
      </c>
      <c r="AG267" s="455" t="n">
        <f aca="false">1-EXP(-(1/0.25)*(AD267/ABS($AD$1010)))</f>
        <v>0.994330166582231</v>
      </c>
    </row>
    <row r="268" customFormat="false" ht="12.75" hidden="false" customHeight="false" outlineLevel="0" collapsed="false">
      <c r="A268" s="446"/>
      <c r="B268" s="451" t="n">
        <f aca="false">+[1]data1cf!A268</f>
        <v>-67590.754833399</v>
      </c>
      <c r="C268" s="451" t="n">
        <f aca="false">+[1]data1cf!B268</f>
        <v>-239.06924697781</v>
      </c>
      <c r="D268" s="451" t="n">
        <f aca="false">+[1]data1cf!C268</f>
        <v>6399.48054958015</v>
      </c>
      <c r="E268" s="451" t="n">
        <f aca="false">+[1]data1cf!D268</f>
        <v>6363.44344551683</v>
      </c>
      <c r="F268" s="451" t="n">
        <f aca="false">+[1]data1cf!E268</f>
        <v>6342.41106995087</v>
      </c>
      <c r="G268" s="451" t="n">
        <f aca="false">+[1]data1cf!F268</f>
        <v>6366.97181160302</v>
      </c>
      <c r="H268" s="451" t="n">
        <f aca="false">+[1]data1cf!G268</f>
        <v>6200.21570479962</v>
      </c>
      <c r="I268" s="451" t="n">
        <f aca="false">+[1]data1cf!H268</f>
        <v>6177.08209679932</v>
      </c>
      <c r="J268" s="451" t="n">
        <f aca="false">+[1]data1cf!I268</f>
        <v>6364.22140227463</v>
      </c>
      <c r="K268" s="451" t="n">
        <f aca="false">+[1]data1cf!J268</f>
        <v>6601.49083452531</v>
      </c>
      <c r="L268" s="451" t="n">
        <f aca="false">+[1]data1cf!K268</f>
        <v>6738.26115106389</v>
      </c>
      <c r="M268" s="451" t="n">
        <f aca="false">+[1]data1cf!L268</f>
        <v>6931.56600776065</v>
      </c>
      <c r="N268" s="451" t="n">
        <f aca="false">+[1]data1cf!M268</f>
        <v>7100.7725145187</v>
      </c>
      <c r="O268" s="451" t="n">
        <f aca="false">+[1]data1cf!N268</f>
        <v>7326.33808010151</v>
      </c>
      <c r="P268" s="451" t="n">
        <f aca="false">+[1]data1cf!O268</f>
        <v>8603.74885053117</v>
      </c>
      <c r="Q268" s="451" t="n">
        <f aca="false">+[1]data1cf!P268</f>
        <v>9869.65919563942</v>
      </c>
      <c r="R268" s="451" t="n">
        <f aca="false">+[1]data1cf!Q268</f>
        <v>7972.50846914388</v>
      </c>
      <c r="S268" s="451" t="n">
        <f aca="false">+[1]data1cf!R268</f>
        <v>6078.48694186439</v>
      </c>
      <c r="T268" s="451" t="n">
        <f aca="false">+[1]data1cf!S268</f>
        <v>6119.01887785942</v>
      </c>
      <c r="U268" s="451" t="n">
        <f aca="false">+[1]data1cf!T268</f>
        <v>6155.90065781154</v>
      </c>
      <c r="V268" s="451" t="n">
        <f aca="false">+[1]data1cf!U268</f>
        <v>4860.57954953153</v>
      </c>
      <c r="W268" s="451" t="n">
        <f aca="false">+[1]data1cf!V268</f>
        <v>0</v>
      </c>
      <c r="X268" s="451" t="n">
        <f aca="false">+[1]data1cf!W268</f>
        <v>0</v>
      </c>
      <c r="Y268" s="451" t="n">
        <f aca="false">+[1]data1cf!X268</f>
        <v>0</v>
      </c>
      <c r="Z268" s="451" t="n">
        <f aca="false">+[1]data1cf!Y268</f>
        <v>0</v>
      </c>
      <c r="AA268" s="451" t="n">
        <f aca="false">+[1]data1cf!Z268</f>
        <v>0</v>
      </c>
      <c r="AB268" s="451"/>
      <c r="AC268" s="452" t="n">
        <f aca="false">XNPV(0.1,B268:AA268,$B$1:$AA$1)</f>
        <v>-17237.2483769247</v>
      </c>
      <c r="AD268" s="452" t="n">
        <f aca="false">SUMPRODUCT(B268:AA268,$B$1010:$AA$1010)</f>
        <v>1691.31374500283</v>
      </c>
      <c r="AE268" s="453" t="n">
        <f aca="false">SUMPRODUCT(B268:AA268,$B$1012:$AA$1012)</f>
        <v>-7469.22702164859</v>
      </c>
      <c r="AF268" s="454" t="n">
        <f aca="false">XIRR(B268:AA268,$B$1:$AA$1)</f>
        <v>0.0644717934594571</v>
      </c>
      <c r="AG268" s="455" t="n">
        <f aca="false">1-EXP(-(1/0.25)*(AD268/ABS($AD$1010)))</f>
        <v>0.24613102839491</v>
      </c>
    </row>
    <row r="269" customFormat="false" ht="12.75" hidden="false" customHeight="false" outlineLevel="0" collapsed="false">
      <c r="A269" s="446"/>
      <c r="B269" s="451" t="n">
        <f aca="false">+[1]data1cf!A269</f>
        <v>-60738.621471882</v>
      </c>
      <c r="C269" s="451" t="n">
        <f aca="false">+[1]data1cf!B269</f>
        <v>1158.89272323885</v>
      </c>
      <c r="D269" s="451" t="n">
        <f aca="false">+[1]data1cf!C269</f>
        <v>7119.16187934753</v>
      </c>
      <c r="E269" s="451" t="n">
        <f aca="false">+[1]data1cf!D269</f>
        <v>7085.33142164566</v>
      </c>
      <c r="F269" s="451" t="n">
        <f aca="false">+[1]data1cf!E269</f>
        <v>7064.9411609387</v>
      </c>
      <c r="G269" s="451" t="n">
        <f aca="false">+[1]data1cf!F269</f>
        <v>7089.35849921811</v>
      </c>
      <c r="H269" s="451" t="n">
        <f aca="false">+[1]data1cf!G269</f>
        <v>6934.04549689883</v>
      </c>
      <c r="I269" s="451" t="n">
        <f aca="false">+[1]data1cf!H269</f>
        <v>6911.62884932053</v>
      </c>
      <c r="J269" s="451" t="n">
        <f aca="false">+[1]data1cf!I269</f>
        <v>7078.11947595043</v>
      </c>
      <c r="K269" s="451" t="n">
        <f aca="false">+[1]data1cf!J269</f>
        <v>7293.48915314151</v>
      </c>
      <c r="L269" s="451" t="n">
        <f aca="false">+[1]data1cf!K269</f>
        <v>7410.73363392998</v>
      </c>
      <c r="M269" s="451" t="n">
        <f aca="false">+[1]data1cf!L269</f>
        <v>7582.60925577169</v>
      </c>
      <c r="N269" s="451" t="n">
        <f aca="false">+[1]data1cf!M269</f>
        <v>7732.77456259032</v>
      </c>
      <c r="O269" s="451" t="n">
        <f aca="false">+[1]data1cf!N269</f>
        <v>7937.41006820306</v>
      </c>
      <c r="P269" s="451" t="n">
        <f aca="false">+[1]data1cf!O269</f>
        <v>9079.43723239221</v>
      </c>
      <c r="Q269" s="451" t="n">
        <f aca="false">+[1]data1cf!P269</f>
        <v>10214.9510388803</v>
      </c>
      <c r="R269" s="451" t="n">
        <f aca="false">+[1]data1cf!Q269</f>
        <v>8508.00285462592</v>
      </c>
      <c r="S269" s="451" t="n">
        <f aca="false">+[1]data1cf!R269</f>
        <v>6803.80290651194</v>
      </c>
      <c r="T269" s="451" t="n">
        <f aca="false">+[1]data1cf!S269</f>
        <v>6837.97196588001</v>
      </c>
      <c r="U269" s="451" t="n">
        <f aca="false">+[1]data1cf!T269</f>
        <v>6868.7932939073</v>
      </c>
      <c r="V269" s="451" t="n">
        <f aca="false">+[1]data1cf!U269</f>
        <v>5702.39653344157</v>
      </c>
      <c r="W269" s="451" t="n">
        <f aca="false">+[1]data1cf!V269</f>
        <v>0</v>
      </c>
      <c r="X269" s="451" t="n">
        <f aca="false">+[1]data1cf!W269</f>
        <v>0</v>
      </c>
      <c r="Y269" s="451" t="n">
        <f aca="false">+[1]data1cf!X269</f>
        <v>0</v>
      </c>
      <c r="Z269" s="451" t="n">
        <f aca="false">+[1]data1cf!Y269</f>
        <v>0</v>
      </c>
      <c r="AA269" s="451" t="n">
        <f aca="false">+[1]data1cf!Z269</f>
        <v>0</v>
      </c>
      <c r="AB269" s="451"/>
      <c r="AC269" s="452" t="n">
        <f aca="false">XNPV(0.1,B269:AA269,$B$1:$AA$1)</f>
        <v>-3915.50573941415</v>
      </c>
      <c r="AD269" s="452" t="n">
        <f aca="false">SUMPRODUCT(B269:AA269,$B$1010:$AA$1010)</f>
        <v>16921.2939786775</v>
      </c>
      <c r="AE269" s="453" t="n">
        <f aca="false">SUMPRODUCT(B269:AA269,$B$1012:$AA$1012)</f>
        <v>6856.34616515255</v>
      </c>
      <c r="AF269" s="454" t="n">
        <f aca="false">XIRR(B269:AA269,$B$1:$AA$1)</f>
        <v>0.0913366027567178</v>
      </c>
      <c r="AG269" s="455" t="n">
        <f aca="false">1-EXP(-(1/0.25)*(AD269/ABS($AD$1010)))</f>
        <v>0.940793834716438</v>
      </c>
    </row>
    <row r="270" customFormat="false" ht="12.75" hidden="false" customHeight="false" outlineLevel="0" collapsed="false">
      <c r="A270" s="446"/>
      <c r="B270" s="451" t="n">
        <f aca="false">+[1]data1cf!A270</f>
        <v>-60154.2310289665</v>
      </c>
      <c r="C270" s="451" t="n">
        <f aca="false">+[1]data1cf!B270</f>
        <v>1278.11918481682</v>
      </c>
      <c r="D270" s="451" t="n">
        <f aca="false">+[1]data1cf!C270</f>
        <v>7180.54055790955</v>
      </c>
      <c r="E270" s="451" t="n">
        <f aca="false">+[1]data1cf!D270</f>
        <v>7146.89829605511</v>
      </c>
      <c r="F270" s="451" t="n">
        <f aca="false">+[1]data1cf!E270</f>
        <v>7126.56279869949</v>
      </c>
      <c r="G270" s="451" t="n">
        <f aca="false">+[1]data1cf!F270</f>
        <v>7150.96790669148</v>
      </c>
      <c r="H270" s="451" t="n">
        <f aca="false">+[1]data1cf!G270</f>
        <v>6996.63083997432</v>
      </c>
      <c r="I270" s="451" t="n">
        <f aca="false">+[1]data1cf!H270</f>
        <v>6974.27533901945</v>
      </c>
      <c r="J270" s="451" t="n">
        <f aca="false">+[1]data1cf!I270</f>
        <v>7139.00492424234</v>
      </c>
      <c r="K270" s="451" t="n">
        <f aca="false">+[1]data1cf!J270</f>
        <v>7352.50686085047</v>
      </c>
      <c r="L270" s="451" t="n">
        <f aca="false">+[1]data1cf!K270</f>
        <v>7468.08606292935</v>
      </c>
      <c r="M270" s="451" t="n">
        <f aca="false">+[1]data1cf!L270</f>
        <v>7638.13407293287</v>
      </c>
      <c r="N270" s="451" t="n">
        <f aca="false">+[1]data1cf!M270</f>
        <v>7786.675433649</v>
      </c>
      <c r="O270" s="451" t="n">
        <f aca="false">+[1]data1cf!N270</f>
        <v>7989.52590000889</v>
      </c>
      <c r="P270" s="451" t="n">
        <f aca="false">+[1]data1cf!O270</f>
        <v>9120.00674986932</v>
      </c>
      <c r="Q270" s="451" t="n">
        <f aca="false">+[1]data1cf!P270</f>
        <v>10244.3995686389</v>
      </c>
      <c r="R270" s="451" t="n">
        <f aca="false">+[1]data1cf!Q270</f>
        <v>8553.6729816652</v>
      </c>
      <c r="S270" s="451" t="n">
        <f aca="false">+[1]data1cf!R270</f>
        <v>6865.66214004854</v>
      </c>
      <c r="T270" s="451" t="n">
        <f aca="false">+[1]data1cf!S270</f>
        <v>6899.2885356805</v>
      </c>
      <c r="U270" s="451" t="n">
        <f aca="false">+[1]data1cf!T270</f>
        <v>6929.59299253822</v>
      </c>
      <c r="V270" s="451" t="n">
        <f aca="false">+[1]data1cf!U270</f>
        <v>5774.19166265547</v>
      </c>
      <c r="W270" s="451" t="n">
        <f aca="false">+[1]data1cf!V270</f>
        <v>0</v>
      </c>
      <c r="X270" s="451" t="n">
        <f aca="false">+[1]data1cf!W270</f>
        <v>0</v>
      </c>
      <c r="Y270" s="451" t="n">
        <f aca="false">+[1]data1cf!X270</f>
        <v>0</v>
      </c>
      <c r="Z270" s="451" t="n">
        <f aca="false">+[1]data1cf!Y270</f>
        <v>0</v>
      </c>
      <c r="AA270" s="451" t="n">
        <f aca="false">+[1]data1cf!Z270</f>
        <v>0</v>
      </c>
      <c r="AB270" s="451"/>
      <c r="AC270" s="452" t="n">
        <f aca="false">XNPV(0.1,B270:AA270,$B$1:$AA$1)</f>
        <v>-2779.34876908088</v>
      </c>
      <c r="AD270" s="452" t="n">
        <f aca="false">SUMPRODUCT(B270:AA270,$B$1010:$AA$1010)</f>
        <v>18220.1967327214</v>
      </c>
      <c r="AE270" s="453" t="n">
        <f aca="false">SUMPRODUCT(B270:AA270,$B$1012:$AA$1012)</f>
        <v>8078.11573938034</v>
      </c>
      <c r="AF270" s="454" t="n">
        <f aca="false">XIRR(B270:AA270,$B$1:$AA$1)</f>
        <v>0.0938091944593518</v>
      </c>
      <c r="AG270" s="455" t="n">
        <f aca="false">1-EXP(-(1/0.25)*(AD270/ABS($AD$1010)))</f>
        <v>0.952342411692358</v>
      </c>
    </row>
    <row r="271" customFormat="false" ht="12.75" hidden="false" customHeight="false" outlineLevel="0" collapsed="false">
      <c r="A271" s="446"/>
      <c r="B271" s="451" t="n">
        <f aca="false">+[1]data1cf!A271</f>
        <v>-64563.9610372585</v>
      </c>
      <c r="C271" s="451" t="n">
        <f aca="false">+[1]data1cf!B271</f>
        <v>378.452683120069</v>
      </c>
      <c r="D271" s="451" t="n">
        <f aca="false">+[1]data1cf!C271</f>
        <v>6717.38548067389</v>
      </c>
      <c r="E271" s="451" t="n">
        <f aca="false">+[1]data1cf!D271</f>
        <v>6682.32311880613</v>
      </c>
      <c r="F271" s="451" t="n">
        <f aca="false">+[1]data1cf!E271</f>
        <v>6661.57438472364</v>
      </c>
      <c r="G271" s="451" t="n">
        <f aca="false">+[1]data1cf!F271</f>
        <v>6686.07178078457</v>
      </c>
      <c r="H271" s="451" t="n">
        <f aca="false">+[1]data1cf!G271</f>
        <v>6524.37043807194</v>
      </c>
      <c r="I271" s="451" t="n">
        <f aca="false">+[1]data1cf!H271</f>
        <v>6501.55353309581</v>
      </c>
      <c r="J271" s="451" t="n">
        <f aca="false">+[1]data1cf!I271</f>
        <v>6679.57169487316</v>
      </c>
      <c r="K271" s="451" t="n">
        <f aca="false">+[1]data1cf!J271</f>
        <v>6907.16734536069</v>
      </c>
      <c r="L271" s="451" t="n">
        <f aca="false">+[1]data1cf!K271</f>
        <v>7035.31251183362</v>
      </c>
      <c r="M271" s="451" t="n">
        <f aca="false">+[1]data1cf!L271</f>
        <v>7219.15142972079</v>
      </c>
      <c r="N271" s="451" t="n">
        <f aca="false">+[1]data1cf!M271</f>
        <v>7379.94686465537</v>
      </c>
      <c r="O271" s="451" t="n">
        <f aca="false">+[1]data1cf!N271</f>
        <v>7596.26699201801</v>
      </c>
      <c r="P271" s="451" t="n">
        <f aca="false">+[1]data1cf!O271</f>
        <v>8813.87474376019</v>
      </c>
      <c r="Q271" s="451" t="n">
        <f aca="false">+[1]data1cf!P271</f>
        <v>10022.1850082351</v>
      </c>
      <c r="R271" s="451" t="n">
        <f aca="false">+[1]data1cf!Q271</f>
        <v>8209.05247643772</v>
      </c>
      <c r="S271" s="451" t="n">
        <f aca="false">+[1]data1cf!R271</f>
        <v>6398.88086098548</v>
      </c>
      <c r="T271" s="451" t="n">
        <f aca="false">+[1]data1cf!S271</f>
        <v>6436.60212262787</v>
      </c>
      <c r="U271" s="451" t="n">
        <f aca="false">+[1]data1cf!T271</f>
        <v>6470.80681833191</v>
      </c>
      <c r="V271" s="451" t="n">
        <f aca="false">+[1]data1cf!U271</f>
        <v>5232.43547964156</v>
      </c>
      <c r="W271" s="451" t="n">
        <f aca="false">+[1]data1cf!V271</f>
        <v>0</v>
      </c>
      <c r="X271" s="451" t="n">
        <f aca="false">+[1]data1cf!W271</f>
        <v>0</v>
      </c>
      <c r="Y271" s="451" t="n">
        <f aca="false">+[1]data1cf!X271</f>
        <v>0</v>
      </c>
      <c r="Z271" s="451" t="n">
        <f aca="false">+[1]data1cf!Y271</f>
        <v>0</v>
      </c>
      <c r="AA271" s="451" t="n">
        <f aca="false">+[1]data1cf!Z271</f>
        <v>0</v>
      </c>
      <c r="AB271" s="451"/>
      <c r="AC271" s="452" t="n">
        <f aca="false">XNPV(0.1,B271:AA271,$B$1:$AA$1)</f>
        <v>-11352.6332006563</v>
      </c>
      <c r="AD271" s="452" t="n">
        <f aca="false">SUMPRODUCT(B271:AA271,$B$1010:$AA$1010)</f>
        <v>8418.85497260436</v>
      </c>
      <c r="AE271" s="453" t="n">
        <f aca="false">SUMPRODUCT(B271:AA271,$B$1012:$AA$1012)</f>
        <v>-1141.18964113162</v>
      </c>
      <c r="AF271" s="454" t="n">
        <f aca="false">XIRR(B271:AA271,$B$1:$AA$1)</f>
        <v>0.0758956332711156</v>
      </c>
      <c r="AG271" s="455" t="n">
        <f aca="false">1-EXP(-(1/0.25)*(AD271/ABS($AD$1010)))</f>
        <v>0.754972143631882</v>
      </c>
    </row>
    <row r="272" customFormat="false" ht="12.75" hidden="false" customHeight="false" outlineLevel="0" collapsed="false">
      <c r="A272" s="446"/>
      <c r="B272" s="451" t="n">
        <f aca="false">+[1]data1cf!A272</f>
        <v>-55313.4528746671</v>
      </c>
      <c r="C272" s="451" t="n">
        <f aca="false">+[1]data1cf!B272</f>
        <v>2265.72748268974</v>
      </c>
      <c r="D272" s="451" t="n">
        <f aca="false">+[1]data1cf!C272</f>
        <v>7688.96873281357</v>
      </c>
      <c r="E272" s="451" t="n">
        <f aca="false">+[1]data1cf!D272</f>
        <v>7656.88538479473</v>
      </c>
      <c r="F272" s="451" t="n">
        <f aca="false">+[1]data1cf!E272</f>
        <v>7637.00351777845</v>
      </c>
      <c r="G272" s="451" t="n">
        <f aca="false">+[1]data1cf!F272</f>
        <v>7661.30731660478</v>
      </c>
      <c r="H272" s="451" t="n">
        <f aca="false">+[1]data1cf!G272</f>
        <v>7515.05437891451</v>
      </c>
      <c r="I272" s="451" t="n">
        <f aca="false">+[1]data1cf!H272</f>
        <v>7493.20538391412</v>
      </c>
      <c r="J272" s="451" t="n">
        <f aca="false">+[1]data1cf!I272</f>
        <v>7643.34744315108</v>
      </c>
      <c r="K272" s="451" t="n">
        <f aca="false">+[1]data1cf!J272</f>
        <v>7841.37801481578</v>
      </c>
      <c r="L272" s="451" t="n">
        <f aca="false">+[1]data1cf!K272</f>
        <v>7943.16293792247</v>
      </c>
      <c r="M272" s="451" t="n">
        <f aca="false">+[1]data1cf!L272</f>
        <v>8098.07198806097</v>
      </c>
      <c r="N272" s="451" t="n">
        <f aca="false">+[1]data1cf!M272</f>
        <v>8233.16144703566</v>
      </c>
      <c r="O272" s="451" t="n">
        <f aca="false">+[1]data1cf!N272</f>
        <v>8421.22560207822</v>
      </c>
      <c r="P272" s="451" t="n">
        <f aca="false">+[1]data1cf!O272</f>
        <v>9456.06295392677</v>
      </c>
      <c r="Q272" s="451" t="n">
        <f aca="false">+[1]data1cf!P272</f>
        <v>10488.3354530461</v>
      </c>
      <c r="R272" s="451" t="n">
        <f aca="false">+[1]data1cf!Q272</f>
        <v>8931.9799097746</v>
      </c>
      <c r="S272" s="451" t="n">
        <f aca="false">+[1]data1cf!R272</f>
        <v>7378.07097557259</v>
      </c>
      <c r="T272" s="451" t="n">
        <f aca="false">+[1]data1cf!S272</f>
        <v>7407.2022347924</v>
      </c>
      <c r="U272" s="451" t="n">
        <f aca="false">+[1]data1cf!T272</f>
        <v>7433.22520707662</v>
      </c>
      <c r="V272" s="451" t="n">
        <f aca="false">+[1]data1cf!U272</f>
        <v>6368.90414862609</v>
      </c>
      <c r="W272" s="451" t="n">
        <f aca="false">+[1]data1cf!V272</f>
        <v>0</v>
      </c>
      <c r="X272" s="451" t="n">
        <f aca="false">+[1]data1cf!W272</f>
        <v>0</v>
      </c>
      <c r="Y272" s="451" t="n">
        <f aca="false">+[1]data1cf!X272</f>
        <v>0</v>
      </c>
      <c r="Z272" s="451" t="n">
        <f aca="false">+[1]data1cf!Y272</f>
        <v>0</v>
      </c>
      <c r="AA272" s="451" t="n">
        <f aca="false">+[1]data1cf!Z272</f>
        <v>0</v>
      </c>
      <c r="AB272" s="451"/>
      <c r="AC272" s="452" t="n">
        <f aca="false">XNPV(0.1,B272:AA272,$B$1:$AA$1)</f>
        <v>6631.96845644695</v>
      </c>
      <c r="AD272" s="452" t="n">
        <f aca="false">SUMPRODUCT(B272:AA272,$B$1010:$AA$1010)</f>
        <v>28979.6130656896</v>
      </c>
      <c r="AE272" s="453" t="n">
        <f aca="false">SUMPRODUCT(B272:AA272,$B$1012:$AA$1012)</f>
        <v>18198.6020276288</v>
      </c>
      <c r="AF272" s="454" t="n">
        <f aca="false">XIRR(B272:AA272,$B$1:$AA$1)</f>
        <v>0.115681672665837</v>
      </c>
      <c r="AG272" s="455" t="n">
        <f aca="false">1-EXP(-(1/0.25)*(AD272/ABS($AD$1010)))</f>
        <v>0.99210157065864</v>
      </c>
    </row>
    <row r="273" customFormat="false" ht="12.75" hidden="false" customHeight="false" outlineLevel="0" collapsed="false">
      <c r="A273" s="446"/>
      <c r="B273" s="451" t="n">
        <f aca="false">+[1]data1cf!A273</f>
        <v>-59938.7607282232</v>
      </c>
      <c r="C273" s="451" t="n">
        <f aca="false">+[1]data1cf!B273</f>
        <v>1322.07911236899</v>
      </c>
      <c r="D273" s="451" t="n">
        <f aca="false">+[1]data1cf!C273</f>
        <v>7203.17145902937</v>
      </c>
      <c r="E273" s="451" t="n">
        <f aca="false">+[1]data1cf!D273</f>
        <v>7169.59858676939</v>
      </c>
      <c r="F273" s="451" t="n">
        <f aca="false">+[1]data1cf!E273</f>
        <v>7149.28328118098</v>
      </c>
      <c r="G273" s="451" t="n">
        <f aca="false">+[1]data1cf!F273</f>
        <v>7173.68387974998</v>
      </c>
      <c r="H273" s="451" t="n">
        <f aca="false">+[1]data1cf!G273</f>
        <v>7019.70664974853</v>
      </c>
      <c r="I273" s="451" t="n">
        <f aca="false">+[1]data1cf!H273</f>
        <v>6997.37369413388</v>
      </c>
      <c r="J273" s="451" t="n">
        <f aca="false">+[1]data1cf!I273</f>
        <v>7161.453966682</v>
      </c>
      <c r="K273" s="451" t="n">
        <f aca="false">+[1]data1cf!J273</f>
        <v>7374.2672496169</v>
      </c>
      <c r="L273" s="451" t="n">
        <f aca="false">+[1]data1cf!K273</f>
        <v>7489.23244763612</v>
      </c>
      <c r="M273" s="451" t="n">
        <f aca="false">+[1]data1cf!L273</f>
        <v>7658.60659981531</v>
      </c>
      <c r="N273" s="451" t="n">
        <f aca="false">+[1]data1cf!M273</f>
        <v>7806.54919619617</v>
      </c>
      <c r="O273" s="451" t="n">
        <f aca="false">+[1]data1cf!N273</f>
        <v>8008.74150164785</v>
      </c>
      <c r="P273" s="451" t="n">
        <f aca="false">+[1]data1cf!O273</f>
        <v>9134.96511586891</v>
      </c>
      <c r="Q273" s="451" t="n">
        <f aca="false">+[1]data1cf!P273</f>
        <v>10255.2575209556</v>
      </c>
      <c r="R273" s="451" t="n">
        <f aca="false">+[1]data1cf!Q273</f>
        <v>8570.51199080273</v>
      </c>
      <c r="S273" s="451" t="n">
        <f aca="false">+[1]data1cf!R273</f>
        <v>6888.47022634678</v>
      </c>
      <c r="T273" s="451" t="n">
        <f aca="false">+[1]data1cf!S273</f>
        <v>6921.89653671068</v>
      </c>
      <c r="U273" s="451" t="n">
        <f aca="false">+[1]data1cf!T273</f>
        <v>6952.01041826434</v>
      </c>
      <c r="V273" s="451" t="n">
        <f aca="false">+[1]data1cf!U273</f>
        <v>5800.66320795738</v>
      </c>
      <c r="W273" s="451" t="n">
        <f aca="false">+[1]data1cf!V273</f>
        <v>0</v>
      </c>
      <c r="X273" s="451" t="n">
        <f aca="false">+[1]data1cf!W273</f>
        <v>0</v>
      </c>
      <c r="Y273" s="451" t="n">
        <f aca="false">+[1]data1cf!X273</f>
        <v>0</v>
      </c>
      <c r="Z273" s="451" t="n">
        <f aca="false">+[1]data1cf!Y273</f>
        <v>0</v>
      </c>
      <c r="AA273" s="451" t="n">
        <f aca="false">+[1]data1cf!Z273</f>
        <v>0</v>
      </c>
      <c r="AB273" s="451"/>
      <c r="AC273" s="452" t="n">
        <f aca="false">XNPV(0.1,B273:AA273,$B$1:$AA$1)</f>
        <v>-2360.43691475981</v>
      </c>
      <c r="AD273" s="452" t="n">
        <f aca="false">SUMPRODUCT(B273:AA273,$B$1010:$AA$1010)</f>
        <v>18699.1145015573</v>
      </c>
      <c r="AE273" s="453" t="n">
        <f aca="false">SUMPRODUCT(B273:AA273,$B$1012:$AA$1012)</f>
        <v>8528.59377301217</v>
      </c>
      <c r="AF273" s="454" t="n">
        <f aca="false">XIRR(B273:AA273,$B$1:$AA$1)</f>
        <v>0.0947291704050456</v>
      </c>
      <c r="AG273" s="455" t="n">
        <f aca="false">1-EXP(-(1/0.25)*(AD273/ABS($AD$1010)))</f>
        <v>0.95600667673366</v>
      </c>
    </row>
    <row r="274" customFormat="false" ht="12.75" hidden="false" customHeight="false" outlineLevel="0" collapsed="false">
      <c r="A274" s="446"/>
      <c r="B274" s="451" t="n">
        <f aca="false">+[1]data1cf!A274</f>
        <v>-61373.456982667</v>
      </c>
      <c r="C274" s="451" t="n">
        <f aca="false">+[1]data1cf!B274</f>
        <v>1029.37453458176</v>
      </c>
      <c r="D274" s="451" t="n">
        <f aca="false">+[1]data1cf!C274</f>
        <v>7052.48494232946</v>
      </c>
      <c r="E274" s="451" t="n">
        <f aca="false">+[1]data1cf!D274</f>
        <v>7018.4500435585</v>
      </c>
      <c r="F274" s="451" t="n">
        <f aca="false">+[1]data1cf!E274</f>
        <v>6998.00029228223</v>
      </c>
      <c r="G274" s="451" t="n">
        <f aca="false">+[1]data1cf!F274</f>
        <v>7022.43091657765</v>
      </c>
      <c r="H274" s="451" t="n">
        <f aca="false">+[1]data1cf!G274</f>
        <v>6866.05773508542</v>
      </c>
      <c r="I274" s="451" t="n">
        <f aca="false">+[1]data1cf!H274</f>
        <v>6843.5746626564</v>
      </c>
      <c r="J274" s="451" t="n">
        <f aca="false">+[1]data1cf!I274</f>
        <v>7011.9783452486</v>
      </c>
      <c r="K274" s="451" t="n">
        <f aca="false">+[1]data1cf!J274</f>
        <v>7229.3769879393</v>
      </c>
      <c r="L274" s="451" t="n">
        <f aca="false">+[1]data1cf!K274</f>
        <v>7348.4304956772</v>
      </c>
      <c r="M274" s="451" t="n">
        <f aca="false">+[1]data1cf!L274</f>
        <v>7522.2914903272</v>
      </c>
      <c r="N274" s="451" t="n">
        <f aca="false">+[1]data1cf!M274</f>
        <v>7674.2209236232</v>
      </c>
      <c r="O274" s="451" t="n">
        <f aca="false">+[1]data1cf!N274</f>
        <v>7880.79555455807</v>
      </c>
      <c r="P274" s="451" t="n">
        <f aca="false">+[1]data1cf!O274</f>
        <v>9035.36572050814</v>
      </c>
      <c r="Q274" s="451" t="n">
        <f aca="false">+[1]data1cf!P274</f>
        <v>10182.960487601</v>
      </c>
      <c r="R274" s="451" t="n">
        <f aca="false">+[1]data1cf!Q274</f>
        <v>8458.39044433057</v>
      </c>
      <c r="S274" s="451" t="n">
        <f aca="false">+[1]data1cf!R274</f>
        <v>6736.60393261519</v>
      </c>
      <c r="T274" s="451" t="n">
        <f aca="false">+[1]data1cf!S274</f>
        <v>6771.36249890329</v>
      </c>
      <c r="U274" s="451" t="n">
        <f aca="false">+[1]data1cf!T274</f>
        <v>6802.74531484833</v>
      </c>
      <c r="V274" s="451" t="n">
        <f aca="false">+[1]data1cf!U274</f>
        <v>5624.40398910948</v>
      </c>
      <c r="W274" s="451" t="n">
        <f aca="false">+[1]data1cf!V274</f>
        <v>0</v>
      </c>
      <c r="X274" s="451" t="n">
        <f aca="false">+[1]data1cf!W274</f>
        <v>0</v>
      </c>
      <c r="Y274" s="451" t="n">
        <f aca="false">+[1]data1cf!X274</f>
        <v>0</v>
      </c>
      <c r="Z274" s="451" t="n">
        <f aca="false">+[1]data1cf!Y274</f>
        <v>0</v>
      </c>
      <c r="AA274" s="451" t="n">
        <f aca="false">+[1]data1cf!Z274</f>
        <v>0</v>
      </c>
      <c r="AB274" s="451"/>
      <c r="AC274" s="452" t="n">
        <f aca="false">XNPV(0.1,B274:AA274,$B$1:$AA$1)</f>
        <v>-5149.73672203447</v>
      </c>
      <c r="AD274" s="452" t="n">
        <f aca="false">SUMPRODUCT(B274:AA274,$B$1010:$AA$1010)</f>
        <v>15510.2688612752</v>
      </c>
      <c r="AE274" s="453" t="n">
        <f aca="false">SUMPRODUCT(B274:AA274,$B$1012:$AA$1012)</f>
        <v>5529.11242764141</v>
      </c>
      <c r="AF274" s="454" t="n">
        <f aca="false">XIRR(B274:AA274,$B$1:$AA$1)</f>
        <v>0.0886868558142373</v>
      </c>
      <c r="AG274" s="455" t="n">
        <f aca="false">1-EXP(-(1/0.25)*(AD274/ABS($AD$1010)))</f>
        <v>0.925056108982144</v>
      </c>
    </row>
    <row r="275" customFormat="false" ht="12.75" hidden="false" customHeight="false" outlineLevel="0" collapsed="false">
      <c r="A275" s="446"/>
      <c r="B275" s="451" t="n">
        <f aca="false">+[1]data1cf!A275</f>
        <v>-53253.5221271306</v>
      </c>
      <c r="C275" s="451" t="n">
        <f aca="false">+[1]data1cf!B275</f>
        <v>2685.99146390601</v>
      </c>
      <c r="D275" s="451" t="n">
        <f aca="false">+[1]data1cf!C275</f>
        <v>7905.32378917338</v>
      </c>
      <c r="E275" s="451" t="n">
        <f aca="false">+[1]data1cf!D275</f>
        <v>7873.90381684337</v>
      </c>
      <c r="F275" s="451" t="n">
        <f aca="false">+[1]data1cf!E275</f>
        <v>7854.21498637087</v>
      </c>
      <c r="G275" s="451" t="n">
        <f aca="false">+[1]data1cf!F275</f>
        <v>7878.47567438759</v>
      </c>
      <c r="H275" s="451" t="n">
        <f aca="false">+[1]data1cf!G275</f>
        <v>7735.66283360297</v>
      </c>
      <c r="I275" s="451" t="n">
        <f aca="false">+[1]data1cf!H275</f>
        <v>7714.02937568279</v>
      </c>
      <c r="J275" s="451" t="n">
        <f aca="false">+[1]data1cf!I275</f>
        <v>7857.96390126484</v>
      </c>
      <c r="K275" s="451" t="n">
        <f aca="false">+[1]data1cf!J275</f>
        <v>8049.41083299862</v>
      </c>
      <c r="L275" s="451" t="n">
        <f aca="false">+[1]data1cf!K275</f>
        <v>8145.32577849237</v>
      </c>
      <c r="M275" s="451" t="n">
        <f aca="false">+[1]data1cf!L275</f>
        <v>8293.79263939649</v>
      </c>
      <c r="N275" s="451" t="n">
        <f aca="false">+[1]data1cf!M275</f>
        <v>8423.15781497566</v>
      </c>
      <c r="O275" s="451" t="n">
        <f aca="false">+[1]data1cf!N275</f>
        <v>8604.92984582778</v>
      </c>
      <c r="P275" s="451" t="n">
        <f aca="false">+[1]data1cf!O275</f>
        <v>9599.06733991036</v>
      </c>
      <c r="Q275" s="451" t="n">
        <f aca="false">+[1]data1cf!P275</f>
        <v>10592.1392244029</v>
      </c>
      <c r="R275" s="451" t="n">
        <f aca="false">+[1]data1cf!Q275</f>
        <v>9092.96354678067</v>
      </c>
      <c r="S275" s="451" t="n">
        <f aca="false">+[1]data1cf!R275</f>
        <v>7596.11995074984</v>
      </c>
      <c r="T275" s="451" t="n">
        <f aca="false">+[1]data1cf!S275</f>
        <v>7623.33836261027</v>
      </c>
      <c r="U275" s="451" t="n">
        <f aca="false">+[1]data1cf!T275</f>
        <v>7647.53940432116</v>
      </c>
      <c r="V275" s="451" t="n">
        <f aca="false">+[1]data1cf!U275</f>
        <v>6621.97638138413</v>
      </c>
      <c r="W275" s="451" t="n">
        <f aca="false">+[1]data1cf!V275</f>
        <v>0</v>
      </c>
      <c r="X275" s="451" t="n">
        <f aca="false">+[1]data1cf!W275</f>
        <v>0</v>
      </c>
      <c r="Y275" s="451" t="n">
        <f aca="false">+[1]data1cf!X275</f>
        <v>0</v>
      </c>
      <c r="Z275" s="451" t="n">
        <f aca="false">+[1]data1cf!Y275</f>
        <v>0</v>
      </c>
      <c r="AA275" s="451" t="n">
        <f aca="false">+[1]data1cf!Z275</f>
        <v>0</v>
      </c>
      <c r="AB275" s="451"/>
      <c r="AC275" s="452" t="n">
        <f aca="false">XNPV(0.1,B275:AA275,$B$1:$AA$1)</f>
        <v>10636.8331930114</v>
      </c>
      <c r="AD275" s="452" t="n">
        <f aca="false">SUMPRODUCT(B275:AA275,$B$1010:$AA$1010)</f>
        <v>33558.1440008748</v>
      </c>
      <c r="AE275" s="453" t="n">
        <f aca="false">SUMPRODUCT(B275:AA275,$B$1012:$AA$1012)</f>
        <v>22505.24451788</v>
      </c>
      <c r="AF275" s="454" t="n">
        <f aca="false">XIRR(B275:AA275,$B$1:$AA$1)</f>
        <v>0.125865221399632</v>
      </c>
      <c r="AG275" s="455" t="n">
        <f aca="false">1-EXP(-(1/0.25)*(AD275/ABS($AD$1010)))</f>
        <v>0.99632404521357</v>
      </c>
    </row>
    <row r="276" customFormat="false" ht="12.75" hidden="false" customHeight="false" outlineLevel="0" collapsed="false">
      <c r="A276" s="446"/>
      <c r="B276" s="451" t="n">
        <f aca="false">+[1]data1cf!A276</f>
        <v>-50217.389322034</v>
      </c>
      <c r="C276" s="451" t="n">
        <f aca="false">+[1]data1cf!B276</f>
        <v>3305.41872460261</v>
      </c>
      <c r="D276" s="451" t="n">
        <f aca="false">+[1]data1cf!C276</f>
        <v>8224.20959878032</v>
      </c>
      <c r="E276" s="451" t="n">
        <f aca="false">+[1]data1cf!D276</f>
        <v>8193.76737616035</v>
      </c>
      <c r="F276" s="451" t="n">
        <f aca="false">+[1]data1cf!E276</f>
        <v>8174.36306233181</v>
      </c>
      <c r="G276" s="451" t="n">
        <f aca="false">+[1]data1cf!F276</f>
        <v>8198.56020930792</v>
      </c>
      <c r="H276" s="451" t="n">
        <f aca="false">+[1]data1cf!G276</f>
        <v>8060.81772881598</v>
      </c>
      <c r="I276" s="451" t="n">
        <f aca="false">+[1]data1cf!H276</f>
        <v>8039.50195109002</v>
      </c>
      <c r="J276" s="451" t="n">
        <f aca="false">+[1]data1cf!I276</f>
        <v>8174.28719017737</v>
      </c>
      <c r="K276" s="451" t="n">
        <f aca="false">+[1]data1cf!J276</f>
        <v>8356.03049221628</v>
      </c>
      <c r="L276" s="451" t="n">
        <f aca="false">+[1]data1cf!K276</f>
        <v>8443.29367520921</v>
      </c>
      <c r="M276" s="451" t="n">
        <f aca="false">+[1]data1cf!L276</f>
        <v>8582.26539066022</v>
      </c>
      <c r="N276" s="451" t="n">
        <f aca="false">+[1]data1cf!M276</f>
        <v>8703.19354250762</v>
      </c>
      <c r="O276" s="451" t="n">
        <f aca="false">+[1]data1cf!N276</f>
        <v>8875.69160883874</v>
      </c>
      <c r="P276" s="451" t="n">
        <f aca="false">+[1]data1cf!O276</f>
        <v>9809.84156524618</v>
      </c>
      <c r="Q276" s="451" t="n">
        <f aca="false">+[1]data1cf!P276</f>
        <v>10745.1356471643</v>
      </c>
      <c r="R276" s="451" t="n">
        <f aca="false">+[1]data1cf!Q276</f>
        <v>9330.23739784697</v>
      </c>
      <c r="S276" s="451" t="n">
        <f aca="false">+[1]data1cf!R276</f>
        <v>7917.50242802245</v>
      </c>
      <c r="T276" s="451" t="n">
        <f aca="false">+[1]data1cf!S276</f>
        <v>7941.90149334617</v>
      </c>
      <c r="U276" s="451" t="n">
        <f aca="false">+[1]data1cf!T276</f>
        <v>7963.41719080997</v>
      </c>
      <c r="V276" s="451" t="n">
        <f aca="false">+[1]data1cf!U276</f>
        <v>6994.97965290413</v>
      </c>
      <c r="W276" s="451" t="n">
        <f aca="false">+[1]data1cf!V276</f>
        <v>0</v>
      </c>
      <c r="X276" s="451" t="n">
        <f aca="false">+[1]data1cf!W276</f>
        <v>0</v>
      </c>
      <c r="Y276" s="451" t="n">
        <f aca="false">+[1]data1cf!X276</f>
        <v>0</v>
      </c>
      <c r="Z276" s="451" t="n">
        <f aca="false">+[1]data1cf!Y276</f>
        <v>0</v>
      </c>
      <c r="AA276" s="451" t="n">
        <f aca="false">+[1]data1cf!Z276</f>
        <v>0</v>
      </c>
      <c r="AB276" s="451"/>
      <c r="AC276" s="452" t="n">
        <f aca="false">XNPV(0.1,B276:AA276,$B$1:$AA$1)</f>
        <v>16539.6050319186</v>
      </c>
      <c r="AD276" s="452" t="n">
        <f aca="false">SUMPRODUCT(B276:AA276,$B$1010:$AA$1010)</f>
        <v>40306.4426939688</v>
      </c>
      <c r="AE276" s="453" t="n">
        <f aca="false">SUMPRODUCT(B276:AA276,$B$1012:$AA$1012)</f>
        <v>28852.8067163234</v>
      </c>
      <c r="AF276" s="454" t="n">
        <f aca="false">XIRR(B276:AA276,$B$1:$AA$1)</f>
        <v>0.142044050386477</v>
      </c>
      <c r="AG276" s="455" t="n">
        <f aca="false">1-EXP(-(1/0.25)*(AD276/ABS($AD$1010)))</f>
        <v>0.998809350847336</v>
      </c>
    </row>
    <row r="277" customFormat="false" ht="12.75" hidden="false" customHeight="false" outlineLevel="0" collapsed="false">
      <c r="A277" s="446"/>
      <c r="B277" s="451" t="n">
        <f aca="false">+[1]data1cf!A277</f>
        <v>-62524.9448260092</v>
      </c>
      <c r="C277" s="451" t="n">
        <f aca="false">+[1]data1cf!B277</f>
        <v>794.44971201485</v>
      </c>
      <c r="D277" s="451" t="n">
        <f aca="false">+[1]data1cf!C277</f>
        <v>6931.54387790686</v>
      </c>
      <c r="E277" s="451" t="n">
        <f aca="false">+[1]data1cf!D277</f>
        <v>6897.13815645547</v>
      </c>
      <c r="F277" s="451" t="n">
        <f aca="false">+[1]data1cf!E277</f>
        <v>6876.58049901113</v>
      </c>
      <c r="G277" s="451" t="n">
        <f aca="false">+[1]data1cf!F277</f>
        <v>6901.03522196776</v>
      </c>
      <c r="H277" s="451" t="n">
        <f aca="false">+[1]data1cf!G277</f>
        <v>6742.73904875771</v>
      </c>
      <c r="I277" s="451" t="n">
        <f aca="false">+[1]data1cf!H277</f>
        <v>6720.13549250757</v>
      </c>
      <c r="J277" s="451" t="n">
        <f aca="false">+[1]data1cf!I277</f>
        <v>6892.00914589825</v>
      </c>
      <c r="K277" s="451" t="n">
        <f aca="false">+[1]data1cf!J277</f>
        <v>7113.08800034094</v>
      </c>
      <c r="L277" s="451" t="n">
        <f aca="false">+[1]data1cf!K277</f>
        <v>7235.42278725293</v>
      </c>
      <c r="M277" s="451" t="n">
        <f aca="false">+[1]data1cf!L277</f>
        <v>7412.8849236388</v>
      </c>
      <c r="N277" s="451" t="n">
        <f aca="false">+[1]data1cf!M277</f>
        <v>7568.01419399226</v>
      </c>
      <c r="O277" s="451" t="n">
        <f aca="false">+[1]data1cf!N277</f>
        <v>7778.10608128284</v>
      </c>
      <c r="P277" s="451" t="n">
        <f aca="false">+[1]data1cf!O277</f>
        <v>8955.42720208871</v>
      </c>
      <c r="Q277" s="451" t="n">
        <f aca="false">+[1]data1cf!P277</f>
        <v>10124.9348569077</v>
      </c>
      <c r="R277" s="451" t="n">
        <f aca="false">+[1]data1cf!Q277</f>
        <v>8368.40164193457</v>
      </c>
      <c r="S277" s="451" t="n">
        <f aca="false">+[1]data1cf!R277</f>
        <v>6614.71597862932</v>
      </c>
      <c r="T277" s="451" t="n">
        <f aca="false">+[1]data1cf!S277</f>
        <v>6650.54381410674</v>
      </c>
      <c r="U277" s="451" t="n">
        <f aca="false">+[1]data1cf!T277</f>
        <v>6682.9450773511</v>
      </c>
      <c r="V277" s="451" t="n">
        <f aca="false">+[1]data1cf!U277</f>
        <v>5482.93826272192</v>
      </c>
      <c r="W277" s="451" t="n">
        <f aca="false">+[1]data1cf!V277</f>
        <v>0</v>
      </c>
      <c r="X277" s="451" t="n">
        <f aca="false">+[1]data1cf!W277</f>
        <v>0</v>
      </c>
      <c r="Y277" s="451" t="n">
        <f aca="false">+[1]data1cf!X277</f>
        <v>0</v>
      </c>
      <c r="Z277" s="451" t="n">
        <f aca="false">+[1]data1cf!Y277</f>
        <v>0</v>
      </c>
      <c r="AA277" s="451" t="n">
        <f aca="false">+[1]data1cf!Z277</f>
        <v>0</v>
      </c>
      <c r="AB277" s="451"/>
      <c r="AC277" s="452" t="n">
        <f aca="false">XNPV(0.1,B277:AA277,$B$1:$AA$1)</f>
        <v>-7388.42997126077</v>
      </c>
      <c r="AD277" s="452" t="n">
        <f aca="false">SUMPRODUCT(B277:AA277,$B$1010:$AA$1010)</f>
        <v>12950.8999511617</v>
      </c>
      <c r="AE277" s="453" t="n">
        <f aca="false">SUMPRODUCT(B277:AA277,$B$1012:$AA$1012)</f>
        <v>3121.72738371429</v>
      </c>
      <c r="AF277" s="454" t="n">
        <f aca="false">XIRR(B277:AA277,$B$1:$AA$1)</f>
        <v>0.0839727248164883</v>
      </c>
      <c r="AG277" s="455" t="n">
        <f aca="false">1-EXP(-(1/0.25)*(AD277/ABS($AD$1010)))</f>
        <v>0.885074230128177</v>
      </c>
    </row>
    <row r="278" customFormat="false" ht="12.75" hidden="false" customHeight="false" outlineLevel="0" collapsed="false">
      <c r="A278" s="446"/>
      <c r="B278" s="451" t="n">
        <f aca="false">+[1]data1cf!A278</f>
        <v>-67457.4288819049</v>
      </c>
      <c r="C278" s="451" t="n">
        <f aca="false">+[1]data1cf!B278</f>
        <v>-211.868286342895</v>
      </c>
      <c r="D278" s="451" t="n">
        <f aca="false">+[1]data1cf!C278</f>
        <v>6413.48380856554</v>
      </c>
      <c r="E278" s="451" t="n">
        <f aca="false">+[1]data1cf!D278</f>
        <v>6377.48964050628</v>
      </c>
      <c r="F278" s="451" t="n">
        <f aca="false">+[1]data1cf!E278</f>
        <v>6356.46975894329</v>
      </c>
      <c r="G278" s="451" t="n">
        <f aca="false">+[1]data1cf!F278</f>
        <v>6381.02771031245</v>
      </c>
      <c r="H278" s="451" t="n">
        <f aca="false">+[1]data1cf!G278</f>
        <v>6214.49425866079</v>
      </c>
      <c r="I278" s="451" t="n">
        <f aca="false">+[1]data1cf!H278</f>
        <v>6191.3746009772</v>
      </c>
      <c r="J278" s="451" t="n">
        <f aca="false">+[1]data1cf!I278</f>
        <v>6378.11213307641</v>
      </c>
      <c r="K278" s="451" t="n">
        <f aca="false">+[1]data1cf!J278</f>
        <v>6614.95544903208</v>
      </c>
      <c r="L278" s="451" t="n">
        <f aca="false">+[1]data1cf!K278</f>
        <v>6751.34584000695</v>
      </c>
      <c r="M278" s="451" t="n">
        <f aca="false">+[1]data1cf!L278</f>
        <v>6944.23373559451</v>
      </c>
      <c r="N278" s="451" t="n">
        <f aca="false">+[1]data1cf!M278</f>
        <v>7113.06974663018</v>
      </c>
      <c r="O278" s="451" t="n">
        <f aca="false">+[1]data1cf!N278</f>
        <v>7338.22806384041</v>
      </c>
      <c r="P278" s="451" t="n">
        <f aca="false">+[1]data1cf!O278</f>
        <v>8613.00459655658</v>
      </c>
      <c r="Q278" s="451" t="n">
        <f aca="false">+[1]data1cf!P278</f>
        <v>9876.37774023195</v>
      </c>
      <c r="R278" s="451" t="n">
        <f aca="false">+[1]data1cf!Q278</f>
        <v>7982.92789543016</v>
      </c>
      <c r="S278" s="451" t="n">
        <f aca="false">+[1]data1cf!R278</f>
        <v>6092.59983722389</v>
      </c>
      <c r="T278" s="451" t="n">
        <f aca="false">+[1]data1cf!S278</f>
        <v>6133.0079670208</v>
      </c>
      <c r="U278" s="451" t="n">
        <f aca="false">+[1]data1cf!T278</f>
        <v>6169.77182522844</v>
      </c>
      <c r="V278" s="451" t="n">
        <f aca="false">+[1]data1cf!U278</f>
        <v>4876.95927310699</v>
      </c>
      <c r="W278" s="451" t="n">
        <f aca="false">+[1]data1cf!V278</f>
        <v>0</v>
      </c>
      <c r="X278" s="451" t="n">
        <f aca="false">+[1]data1cf!W278</f>
        <v>0</v>
      </c>
      <c r="Y278" s="451" t="n">
        <f aca="false">+[1]data1cf!X278</f>
        <v>0</v>
      </c>
      <c r="Z278" s="451" t="n">
        <f aca="false">+[1]data1cf!Y278</f>
        <v>0</v>
      </c>
      <c r="AA278" s="451" t="n">
        <f aca="false">+[1]data1cf!Z278</f>
        <v>0</v>
      </c>
      <c r="AB278" s="451"/>
      <c r="AC278" s="452" t="n">
        <f aca="false">XNPV(0.1,B278:AA278,$B$1:$AA$1)</f>
        <v>-16978.039467962</v>
      </c>
      <c r="AD278" s="452" t="n">
        <f aca="false">SUMPRODUCT(B278:AA278,$B$1010:$AA$1010)</f>
        <v>1987.65234478779</v>
      </c>
      <c r="AE278" s="453" t="n">
        <f aca="false">SUMPRODUCT(B278:AA278,$B$1012:$AA$1012)</f>
        <v>-7190.48599676484</v>
      </c>
      <c r="AF278" s="454" t="n">
        <f aca="false">XIRR(B278:AA278,$B$1:$AA$1)</f>
        <v>0.0649620612657222</v>
      </c>
      <c r="AG278" s="455" t="n">
        <f aca="false">1-EXP(-(1/0.25)*(AD278/ABS($AD$1010)))</f>
        <v>0.282541768824849</v>
      </c>
    </row>
    <row r="279" customFormat="false" ht="12.75" hidden="false" customHeight="false" outlineLevel="0" collapsed="false">
      <c r="A279" s="446"/>
      <c r="B279" s="451" t="n">
        <f aca="false">+[1]data1cf!A279</f>
        <v>-57679.179323671</v>
      </c>
      <c r="C279" s="451" t="n">
        <f aca="false">+[1]data1cf!B279</f>
        <v>1783.07552115364</v>
      </c>
      <c r="D279" s="451" t="n">
        <f aca="false">+[1]data1cf!C279</f>
        <v>7440.49587525845</v>
      </c>
      <c r="E279" s="451" t="n">
        <f aca="false">+[1]data1cf!D279</f>
        <v>7407.65067375757</v>
      </c>
      <c r="F279" s="451" t="n">
        <f aca="false">+[1]data1cf!E279</f>
        <v>7387.54711401801</v>
      </c>
      <c r="G279" s="451" t="n">
        <f aca="false">+[1]data1cf!F279</f>
        <v>7411.90042343234</v>
      </c>
      <c r="H279" s="451" t="n">
        <f aca="false">+[1]data1cf!G279</f>
        <v>7261.69670815082</v>
      </c>
      <c r="I279" s="451" t="n">
        <f aca="false">+[1]data1cf!H279</f>
        <v>7239.60017969717</v>
      </c>
      <c r="J279" s="451" t="n">
        <f aca="false">+[1]data1cf!I279</f>
        <v>7396.87127789242</v>
      </c>
      <c r="K279" s="451" t="n">
        <f aca="false">+[1]data1cf!J279</f>
        <v>7602.46282758218</v>
      </c>
      <c r="L279" s="451" t="n">
        <f aca="false">+[1]data1cf!K279</f>
        <v>7710.98912357753</v>
      </c>
      <c r="M279" s="451" t="n">
        <f aca="false">+[1]data1cf!L279</f>
        <v>7873.29670275858</v>
      </c>
      <c r="N279" s="451" t="n">
        <f aca="false">+[1]data1cf!M279</f>
        <v>8014.96021216994</v>
      </c>
      <c r="O279" s="451" t="n">
        <f aca="false">+[1]data1cf!N279</f>
        <v>8210.25055412948</v>
      </c>
      <c r="P279" s="451" t="n">
        <f aca="false">+[1]data1cf!O279</f>
        <v>9291.82963751575</v>
      </c>
      <c r="Q279" s="451" t="n">
        <f aca="false">+[1]data1cf!P279</f>
        <v>10369.1220631305</v>
      </c>
      <c r="R279" s="451" t="n">
        <f aca="false">+[1]data1cf!Q279</f>
        <v>8747.09833141205</v>
      </c>
      <c r="S279" s="451" t="n">
        <f aca="false">+[1]data1cf!R279</f>
        <v>7127.65273778868</v>
      </c>
      <c r="T279" s="451" t="n">
        <f aca="false">+[1]data1cf!S279</f>
        <v>7158.98080561304</v>
      </c>
      <c r="U279" s="451" t="n">
        <f aca="false">+[1]data1cf!T279</f>
        <v>7187.09617316383</v>
      </c>
      <c r="V279" s="451" t="n">
        <f aca="false">+[1]data1cf!U279</f>
        <v>6078.26346798182</v>
      </c>
      <c r="W279" s="451" t="n">
        <f aca="false">+[1]data1cf!V279</f>
        <v>0</v>
      </c>
      <c r="X279" s="451" t="n">
        <f aca="false">+[1]data1cf!W279</f>
        <v>0</v>
      </c>
      <c r="Y279" s="451" t="n">
        <f aca="false">+[1]data1cf!X279</f>
        <v>0</v>
      </c>
      <c r="Z279" s="451" t="n">
        <f aca="false">+[1]data1cf!Y279</f>
        <v>0</v>
      </c>
      <c r="AA279" s="451" t="n">
        <f aca="false">+[1]data1cf!Z279</f>
        <v>0</v>
      </c>
      <c r="AB279" s="451"/>
      <c r="AC279" s="452" t="n">
        <f aca="false">XNPV(0.1,B279:AA279,$B$1:$AA$1)</f>
        <v>2032.58352891785</v>
      </c>
      <c r="AD279" s="452" t="n">
        <f aca="false">SUMPRODUCT(B279:AA279,$B$1010:$AA$1010)</f>
        <v>23721.4014758567</v>
      </c>
      <c r="AE279" s="453" t="n">
        <f aca="false">SUMPRODUCT(B279:AA279,$B$1012:$AA$1012)</f>
        <v>13252.6405880149</v>
      </c>
      <c r="AF279" s="454" t="n">
        <f aca="false">XIRR(B279:AA279,$B$1:$AA$1)</f>
        <v>0.104663183540761</v>
      </c>
      <c r="AG279" s="455" t="n">
        <f aca="false">1-EXP(-(1/0.25)*(AD279/ABS($AD$1010)))</f>
        <v>0.980988259771371</v>
      </c>
    </row>
    <row r="280" customFormat="false" ht="12.75" hidden="false" customHeight="false" outlineLevel="0" collapsed="false">
      <c r="A280" s="446"/>
      <c r="B280" s="451" t="n">
        <f aca="false">+[1]data1cf!A280</f>
        <v>-56700.6840636199</v>
      </c>
      <c r="C280" s="451" t="n">
        <f aca="false">+[1]data1cf!B280</f>
        <v>1982.70665636636</v>
      </c>
      <c r="D280" s="451" t="n">
        <f aca="false">+[1]data1cf!C280</f>
        <v>7543.26748415322</v>
      </c>
      <c r="E280" s="451" t="n">
        <f aca="false">+[1]data1cf!D280</f>
        <v>7510.73739517151</v>
      </c>
      <c r="F280" s="451" t="n">
        <f aca="false">+[1]data1cf!E280</f>
        <v>7490.72553042864</v>
      </c>
      <c r="G280" s="451" t="n">
        <f aca="false">+[1]data1cf!F280</f>
        <v>7515.05836161917</v>
      </c>
      <c r="H280" s="451" t="n">
        <f aca="false">+[1]data1cf!G280</f>
        <v>7366.48873938682</v>
      </c>
      <c r="I280" s="451" t="n">
        <f aca="false">+[1]data1cf!H280</f>
        <v>7344.49459399221</v>
      </c>
      <c r="J280" s="451" t="n">
        <f aca="false">+[1]data1cf!I280</f>
        <v>7498.81702885728</v>
      </c>
      <c r="K280" s="451" t="n">
        <f aca="false">+[1]data1cf!J280</f>
        <v>7701.2812595952</v>
      </c>
      <c r="L280" s="451" t="n">
        <f aca="false">+[1]data1cf!K280</f>
        <v>7807.01923599402</v>
      </c>
      <c r="M280" s="451" t="n">
        <f aca="false">+[1]data1cf!L280</f>
        <v>7966.26668723739</v>
      </c>
      <c r="N280" s="451" t="n">
        <f aca="false">+[1]data1cf!M280</f>
        <v>8105.21108379683</v>
      </c>
      <c r="O280" s="451" t="n">
        <f aca="false">+[1]data1cf!N280</f>
        <v>8297.51258076565</v>
      </c>
      <c r="P280" s="451" t="n">
        <f aca="false">+[1]data1cf!O280</f>
        <v>9359.75867543064</v>
      </c>
      <c r="Q280" s="451" t="n">
        <f aca="false">+[1]data1cf!P280</f>
        <v>10418.4302733068</v>
      </c>
      <c r="R280" s="451" t="n">
        <f aca="false">+[1]data1cf!Q280</f>
        <v>8823.5677593016</v>
      </c>
      <c r="S280" s="451" t="n">
        <f aca="false">+[1]data1cf!R280</f>
        <v>7231.22898127408</v>
      </c>
      <c r="T280" s="451" t="n">
        <f aca="false">+[1]data1cf!S280</f>
        <v>7261.6484204581</v>
      </c>
      <c r="U280" s="451" t="n">
        <f aca="false">+[1]data1cf!T280</f>
        <v>7288.89834608455</v>
      </c>
      <c r="V280" s="451" t="n">
        <f aca="false">+[1]data1cf!U280</f>
        <v>6198.47623751324</v>
      </c>
      <c r="W280" s="451" t="n">
        <f aca="false">+[1]data1cf!V280</f>
        <v>0</v>
      </c>
      <c r="X280" s="451" t="n">
        <f aca="false">+[1]data1cf!W280</f>
        <v>0</v>
      </c>
      <c r="Y280" s="451" t="n">
        <f aca="false">+[1]data1cf!X280</f>
        <v>0</v>
      </c>
      <c r="Z280" s="451" t="n">
        <f aca="false">+[1]data1cf!Y280</f>
        <v>0</v>
      </c>
      <c r="AA280" s="451" t="n">
        <f aca="false">+[1]data1cf!Z280</f>
        <v>0</v>
      </c>
      <c r="AB280" s="451"/>
      <c r="AC280" s="452" t="n">
        <f aca="false">XNPV(0.1,B280:AA280,$B$1:$AA$1)</f>
        <v>3934.94901696165</v>
      </c>
      <c r="AD280" s="452" t="n">
        <f aca="false">SUMPRODUCT(B280:AA280,$B$1010:$AA$1010)</f>
        <v>25896.2662490698</v>
      </c>
      <c r="AE280" s="453" t="n">
        <f aca="false">SUMPRODUCT(B280:AA280,$B$1012:$AA$1012)</f>
        <v>15298.3546337344</v>
      </c>
      <c r="AF280" s="454" t="n">
        <f aca="false">XIRR(B280:AA280,$B$1:$AA$1)</f>
        <v>0.109138884185342</v>
      </c>
      <c r="AG280" s="455" t="n">
        <f aca="false">1-EXP(-(1/0.25)*(AD280/ABS($AD$1010)))</f>
        <v>0.986779852285551</v>
      </c>
    </row>
    <row r="281" customFormat="false" ht="12.75" hidden="false" customHeight="false" outlineLevel="0" collapsed="false">
      <c r="A281" s="446"/>
      <c r="B281" s="451" t="n">
        <f aca="false">+[1]data1cf!A281</f>
        <v>-58082.8028694691</v>
      </c>
      <c r="C281" s="451" t="n">
        <f aca="false">+[1]data1cf!B281</f>
        <v>1700.72885077523</v>
      </c>
      <c r="D281" s="451" t="n">
        <f aca="false">+[1]data1cf!C281</f>
        <v>7398.10319040546</v>
      </c>
      <c r="E281" s="451" t="n">
        <f aca="false">+[1]data1cf!D281</f>
        <v>7365.12800684183</v>
      </c>
      <c r="F281" s="451" t="n">
        <f aca="false">+[1]data1cf!E281</f>
        <v>7344.98662345485</v>
      </c>
      <c r="G281" s="451" t="n">
        <f aca="false">+[1]data1cf!F281</f>
        <v>7369.34838001616</v>
      </c>
      <c r="H281" s="451" t="n">
        <f aca="false">+[1]data1cf!G281</f>
        <v>7218.47061095273</v>
      </c>
      <c r="I281" s="451" t="n">
        <f aca="false">+[1]data1cf!H281</f>
        <v>7196.33185008872</v>
      </c>
      <c r="J281" s="451" t="n">
        <f aca="false">+[1]data1cf!I281</f>
        <v>7354.81925458334</v>
      </c>
      <c r="K281" s="451" t="n">
        <f aca="false">+[1]data1cf!J281</f>
        <v>7561.70080496674</v>
      </c>
      <c r="L281" s="451" t="n">
        <f aca="false">+[1]data1cf!K281</f>
        <v>7671.37726641338</v>
      </c>
      <c r="M281" s="451" t="n">
        <f aca="false">+[1]data1cf!L281</f>
        <v>7834.94713038948</v>
      </c>
      <c r="N281" s="451" t="n">
        <f aca="false">+[1]data1cf!M281</f>
        <v>7977.73225787661</v>
      </c>
      <c r="O281" s="451" t="n">
        <f aca="false">+[1]data1cf!N281</f>
        <v>8174.2554808344</v>
      </c>
      <c r="P281" s="451" t="n">
        <f aca="false">+[1]data1cf!O281</f>
        <v>9263.8093084807</v>
      </c>
      <c r="Q281" s="451" t="n">
        <f aca="false">+[1]data1cf!P281</f>
        <v>10348.7827161343</v>
      </c>
      <c r="R281" s="451" t="n">
        <f aca="false">+[1]data1cf!Q281</f>
        <v>8715.55514168998</v>
      </c>
      <c r="S281" s="451" t="n">
        <f aca="false">+[1]data1cf!R281</f>
        <v>7084.92814589454</v>
      </c>
      <c r="T281" s="451" t="n">
        <f aca="false">+[1]data1cf!S281</f>
        <v>7116.63101769456</v>
      </c>
      <c r="U281" s="451" t="n">
        <f aca="false">+[1]data1cf!T281</f>
        <v>7145.1033749544</v>
      </c>
      <c r="V281" s="451" t="n">
        <f aca="false">+[1]data1cf!U281</f>
        <v>6028.67640683866</v>
      </c>
      <c r="W281" s="451" t="n">
        <f aca="false">+[1]data1cf!V281</f>
        <v>0</v>
      </c>
      <c r="X281" s="451" t="n">
        <f aca="false">+[1]data1cf!W281</f>
        <v>0</v>
      </c>
      <c r="Y281" s="451" t="n">
        <f aca="false">+[1]data1cf!X281</f>
        <v>0</v>
      </c>
      <c r="Z281" s="451" t="n">
        <f aca="false">+[1]data1cf!Y281</f>
        <v>0</v>
      </c>
      <c r="AA281" s="451" t="n">
        <f aca="false">+[1]data1cf!Z281</f>
        <v>0</v>
      </c>
      <c r="AB281" s="451"/>
      <c r="AC281" s="452" t="n">
        <f aca="false">XNPV(0.1,B281:AA281,$B$1:$AA$1)</f>
        <v>1247.86894210604</v>
      </c>
      <c r="AD281" s="452" t="n">
        <f aca="false">SUMPRODUCT(B281:AA281,$B$1010:$AA$1010)</f>
        <v>22824.2825349332</v>
      </c>
      <c r="AE281" s="453" t="n">
        <f aca="false">SUMPRODUCT(B281:AA281,$B$1012:$AA$1012)</f>
        <v>12408.7955633805</v>
      </c>
      <c r="AF281" s="454" t="n">
        <f aca="false">XIRR(B281:AA281,$B$1:$AA$1)</f>
        <v>0.10284872441302</v>
      </c>
      <c r="AG281" s="455" t="n">
        <f aca="false">1-EXP(-(1/0.25)*(AD281/ABS($AD$1010)))</f>
        <v>0.97791448709337</v>
      </c>
    </row>
    <row r="282" customFormat="false" ht="12.75" hidden="false" customHeight="false" outlineLevel="0" collapsed="false">
      <c r="A282" s="446"/>
      <c r="B282" s="451" t="n">
        <f aca="false">+[1]data1cf!A282</f>
        <v>-64513.1270425881</v>
      </c>
      <c r="C282" s="451" t="n">
        <f aca="false">+[1]data1cf!B282</f>
        <v>388.823758461755</v>
      </c>
      <c r="D282" s="451" t="n">
        <f aca="false">+[1]data1cf!C282</f>
        <v>6722.72458821185</v>
      </c>
      <c r="E282" s="451" t="n">
        <f aca="false">+[1]data1cf!D282</f>
        <v>6687.67859681497</v>
      </c>
      <c r="F282" s="451" t="n">
        <f aca="false">+[1]data1cf!E282</f>
        <v>6666.9346263968</v>
      </c>
      <c r="G282" s="451" t="n">
        <f aca="false">+[1]data1cf!F282</f>
        <v>6691.43095858959</v>
      </c>
      <c r="H282" s="451" t="n">
        <f aca="false">+[1]data1cf!G282</f>
        <v>6529.81450895797</v>
      </c>
      <c r="I282" s="451" t="n">
        <f aca="false">+[1]data1cf!H282</f>
        <v>6507.00292290372</v>
      </c>
      <c r="J282" s="451" t="n">
        <f aca="false">+[1]data1cf!I282</f>
        <v>6684.86789810765</v>
      </c>
      <c r="K282" s="451" t="n">
        <f aca="false">+[1]data1cf!J282</f>
        <v>6912.30108064932</v>
      </c>
      <c r="L282" s="451" t="n">
        <f aca="false">+[1]data1cf!K282</f>
        <v>7040.30139059683</v>
      </c>
      <c r="M282" s="451" t="n">
        <f aca="false">+[1]data1cf!L282</f>
        <v>7223.9813311914</v>
      </c>
      <c r="N282" s="451" t="n">
        <f aca="false">+[1]data1cf!M282</f>
        <v>7384.6355049734</v>
      </c>
      <c r="O282" s="451" t="n">
        <f aca="false">+[1]data1cf!N282</f>
        <v>7600.80035827747</v>
      </c>
      <c r="P282" s="451" t="n">
        <f aca="false">+[1]data1cf!O282</f>
        <v>8817.40373821965</v>
      </c>
      <c r="Q282" s="451" t="n">
        <f aca="false">+[1]data1cf!P282</f>
        <v>10024.7466285062</v>
      </c>
      <c r="R282" s="451" t="n">
        <f aca="false">+[1]data1cf!Q282</f>
        <v>8213.02515433255</v>
      </c>
      <c r="S282" s="451" t="n">
        <f aca="false">+[1]data1cf!R282</f>
        <v>6404.26177024922</v>
      </c>
      <c r="T282" s="451" t="n">
        <f aca="false">+[1]data1cf!S282</f>
        <v>6441.93582755108</v>
      </c>
      <c r="U282" s="451" t="n">
        <f aca="false">+[1]data1cf!T282</f>
        <v>6476.09556251594</v>
      </c>
      <c r="V282" s="451" t="n">
        <f aca="false">+[1]data1cf!U282</f>
        <v>5238.6806762563</v>
      </c>
      <c r="W282" s="451" t="n">
        <f aca="false">+[1]data1cf!V282</f>
        <v>0</v>
      </c>
      <c r="X282" s="451" t="n">
        <f aca="false">+[1]data1cf!W282</f>
        <v>0</v>
      </c>
      <c r="Y282" s="451" t="n">
        <f aca="false">+[1]data1cf!X282</f>
        <v>0</v>
      </c>
      <c r="Z282" s="451" t="n">
        <f aca="false">+[1]data1cf!Y282</f>
        <v>0</v>
      </c>
      <c r="AA282" s="451" t="n">
        <f aca="false">+[1]data1cf!Z282</f>
        <v>0</v>
      </c>
      <c r="AB282" s="451"/>
      <c r="AC282" s="452" t="n">
        <f aca="false">XNPV(0.1,B282:AA282,$B$1:$AA$1)</f>
        <v>-11253.8030468186</v>
      </c>
      <c r="AD282" s="452" t="n">
        <f aca="false">SUMPRODUCT(B282:AA282,$B$1010:$AA$1010)</f>
        <v>8531.84178899889</v>
      </c>
      <c r="AE282" s="453" t="n">
        <f aca="false">SUMPRODUCT(B282:AA282,$B$1012:$AA$1012)</f>
        <v>-1034.9123589179</v>
      </c>
      <c r="AF282" s="454" t="n">
        <f aca="false">XIRR(B282:AA282,$B$1:$AA$1)</f>
        <v>0.0760930462992541</v>
      </c>
      <c r="AG282" s="455" t="n">
        <f aca="false">1-EXP(-(1/0.25)*(AD282/ABS($AD$1010)))</f>
        <v>0.759553581495798</v>
      </c>
    </row>
    <row r="283" customFormat="false" ht="12.75" hidden="false" customHeight="false" outlineLevel="0" collapsed="false">
      <c r="A283" s="446"/>
      <c r="B283" s="451" t="n">
        <f aca="false">+[1]data1cf!A283</f>
        <v>-59520.629698327</v>
      </c>
      <c r="C283" s="451" t="n">
        <f aca="false">+[1]data1cf!B283</f>
        <v>1407.38557789188</v>
      </c>
      <c r="D283" s="451" t="n">
        <f aca="false">+[1]data1cf!C283</f>
        <v>7247.08786866945</v>
      </c>
      <c r="E283" s="451" t="n">
        <f aca="false">+[1]data1cf!D283</f>
        <v>7213.64965043134</v>
      </c>
      <c r="F283" s="451" t="n">
        <f aca="false">+[1]data1cf!E283</f>
        <v>7193.37352798973</v>
      </c>
      <c r="G283" s="451" t="n">
        <f aca="false">+[1]data1cf!F283</f>
        <v>7217.76537579503</v>
      </c>
      <c r="H283" s="451" t="n">
        <f aca="false">+[1]data1cf!G283</f>
        <v>7064.48642716241</v>
      </c>
      <c r="I283" s="451" t="n">
        <f aca="false">+[1]data1cf!H283</f>
        <v>7042.19722192212</v>
      </c>
      <c r="J283" s="451" t="n">
        <f aca="false">+[1]data1cf!I283</f>
        <v>7205.01747034402</v>
      </c>
      <c r="K283" s="451" t="n">
        <f aca="false">+[1]data1cf!J283</f>
        <v>7416.49438595292</v>
      </c>
      <c r="L283" s="451" t="n">
        <f aca="false">+[1]data1cf!K283</f>
        <v>7530.26807800151</v>
      </c>
      <c r="M283" s="451" t="n">
        <f aca="false">+[1]data1cf!L283</f>
        <v>7698.33457494882</v>
      </c>
      <c r="N283" s="451" t="n">
        <f aca="false">+[1]data1cf!M283</f>
        <v>7845.11523881595</v>
      </c>
      <c r="O283" s="451" t="n">
        <f aca="false">+[1]data1cf!N283</f>
        <v>8046.03034969635</v>
      </c>
      <c r="P283" s="451" t="n">
        <f aca="false">+[1]data1cf!O283</f>
        <v>9163.99258257502</v>
      </c>
      <c r="Q283" s="451" t="n">
        <f aca="false">+[1]data1cf!P283</f>
        <v>10276.3279272673</v>
      </c>
      <c r="R283" s="451" t="n">
        <f aca="false">+[1]data1cf!Q283</f>
        <v>8603.18894075276</v>
      </c>
      <c r="S283" s="451" t="n">
        <f aca="false">+[1]data1cf!R283</f>
        <v>6932.73047279812</v>
      </c>
      <c r="T283" s="451" t="n">
        <f aca="false">+[1]data1cf!S283</f>
        <v>6965.76850756716</v>
      </c>
      <c r="U283" s="451" t="n">
        <f aca="false">+[1]data1cf!T283</f>
        <v>6995.51256809264</v>
      </c>
      <c r="V283" s="451" t="n">
        <f aca="false">+[1]data1cf!U283</f>
        <v>5852.03258212096</v>
      </c>
      <c r="W283" s="451" t="n">
        <f aca="false">+[1]data1cf!V283</f>
        <v>0</v>
      </c>
      <c r="X283" s="451" t="n">
        <f aca="false">+[1]data1cf!W283</f>
        <v>0</v>
      </c>
      <c r="Y283" s="451" t="n">
        <f aca="false">+[1]data1cf!X283</f>
        <v>0</v>
      </c>
      <c r="Z283" s="451" t="n">
        <f aca="false">+[1]data1cf!Y283</f>
        <v>0</v>
      </c>
      <c r="AA283" s="451" t="n">
        <f aca="false">+[1]data1cf!Z283</f>
        <v>0</v>
      </c>
      <c r="AB283" s="451"/>
      <c r="AC283" s="452" t="n">
        <f aca="false">XNPV(0.1,B283:AA283,$B$1:$AA$1)</f>
        <v>-1547.51724797124</v>
      </c>
      <c r="AD283" s="452" t="n">
        <f aca="false">SUMPRODUCT(B283:AA283,$B$1010:$AA$1010)</f>
        <v>19628.4786841301</v>
      </c>
      <c r="AE283" s="453" t="n">
        <f aca="false">SUMPRODUCT(B283:AA283,$B$1012:$AA$1012)</f>
        <v>9402.76920924819</v>
      </c>
      <c r="AF283" s="454" t="n">
        <f aca="false">XIRR(B283:AA283,$B$1:$AA$1)</f>
        <v>0.0965275096187481</v>
      </c>
      <c r="AG283" s="455" t="n">
        <f aca="false">1-EXP(-(1/0.25)*(AD283/ABS($AD$1010)))</f>
        <v>0.962332935773522</v>
      </c>
    </row>
    <row r="284" customFormat="false" ht="12.75" hidden="false" customHeight="false" outlineLevel="0" collapsed="false">
      <c r="A284" s="446"/>
      <c r="B284" s="451" t="n">
        <f aca="false">+[1]data1cf!A284</f>
        <v>-51764.5150160687</v>
      </c>
      <c r="C284" s="451" t="n">
        <f aca="false">+[1]data1cf!B284</f>
        <v>2989.77646119418</v>
      </c>
      <c r="D284" s="451" t="n">
        <f aca="false">+[1]data1cf!C284</f>
        <v>8061.71458911612</v>
      </c>
      <c r="E284" s="451" t="n">
        <f aca="false">+[1]data1cf!D284</f>
        <v>8030.77413344911</v>
      </c>
      <c r="F284" s="451" t="n">
        <f aca="false">+[1]data1cf!E284</f>
        <v>8011.22483814626</v>
      </c>
      <c r="G284" s="451" t="n">
        <f aca="false">+[1]data1cf!F284</f>
        <v>8035.45436380369</v>
      </c>
      <c r="H284" s="451" t="n">
        <f aca="false">+[1]data1cf!G284</f>
        <v>7895.12817397148</v>
      </c>
      <c r="I284" s="451" t="n">
        <f aca="false">+[1]data1cf!H284</f>
        <v>7873.65051558268</v>
      </c>
      <c r="J284" s="451" t="n">
        <f aca="false">+[1]data1cf!I284</f>
        <v>8013.09796713791</v>
      </c>
      <c r="K284" s="451" t="n">
        <f aca="false">+[1]data1cf!J284</f>
        <v>8199.78595894834</v>
      </c>
      <c r="L284" s="451" t="n">
        <f aca="false">+[1]data1cf!K284</f>
        <v>8291.45783053395</v>
      </c>
      <c r="M284" s="451" t="n">
        <f aca="false">+[1]data1cf!L284</f>
        <v>8435.26799820103</v>
      </c>
      <c r="N284" s="451" t="n">
        <f aca="false">+[1]data1cf!M284</f>
        <v>8560.49541395899</v>
      </c>
      <c r="O284" s="451" t="n">
        <f aca="false">+[1]data1cf!N284</f>
        <v>8737.71922508359</v>
      </c>
      <c r="P284" s="451" t="n">
        <f aca="false">+[1]data1cf!O284</f>
        <v>9702.43710022742</v>
      </c>
      <c r="Q284" s="451" t="n">
        <f aca="false">+[1]data1cf!P284</f>
        <v>10667.1730836189</v>
      </c>
      <c r="R284" s="451" t="n">
        <f aca="false">+[1]data1cf!Q284</f>
        <v>9209.3294879917</v>
      </c>
      <c r="S284" s="451" t="n">
        <f aca="false">+[1]data1cf!R284</f>
        <v>7753.7351885373</v>
      </c>
      <c r="T284" s="451" t="n">
        <f aca="false">+[1]data1cf!S284</f>
        <v>7779.57091152633</v>
      </c>
      <c r="U284" s="451" t="n">
        <f aca="false">+[1]data1cf!T284</f>
        <v>7802.45498295421</v>
      </c>
      <c r="V284" s="451" t="n">
        <f aca="false">+[1]data1cf!U284</f>
        <v>6804.9079457776</v>
      </c>
      <c r="W284" s="451" t="n">
        <f aca="false">+[1]data1cf!V284</f>
        <v>0</v>
      </c>
      <c r="X284" s="451" t="n">
        <f aca="false">+[1]data1cf!W284</f>
        <v>0</v>
      </c>
      <c r="Y284" s="451" t="n">
        <f aca="false">+[1]data1cf!X284</f>
        <v>0</v>
      </c>
      <c r="Z284" s="451" t="n">
        <f aca="false">+[1]data1cf!Y284</f>
        <v>0</v>
      </c>
      <c r="AA284" s="451" t="n">
        <f aca="false">+[1]data1cf!Z284</f>
        <v>0</v>
      </c>
      <c r="AB284" s="451"/>
      <c r="AC284" s="452" t="n">
        <f aca="false">XNPV(0.1,B284:AA284,$B$1:$AA$1)</f>
        <v>13531.722780303</v>
      </c>
      <c r="AD284" s="452" t="n">
        <f aca="false">SUMPRODUCT(B284:AA284,$B$1010:$AA$1010)</f>
        <v>36867.7043484061</v>
      </c>
      <c r="AE284" s="453" t="n">
        <f aca="false">SUMPRODUCT(B284:AA284,$B$1012:$AA$1012)</f>
        <v>25618.2721283731</v>
      </c>
      <c r="AF284" s="454" t="n">
        <f aca="false">XIRR(B284:AA284,$B$1:$AA$1)</f>
        <v>0.133612312217169</v>
      </c>
      <c r="AG284" s="455" t="n">
        <f aca="false">1-EXP(-(1/0.25)*(AD284/ABS($AD$1010)))</f>
        <v>0.997885231221753</v>
      </c>
    </row>
    <row r="285" customFormat="false" ht="12.75" hidden="false" customHeight="false" outlineLevel="0" collapsed="false">
      <c r="A285" s="446"/>
      <c r="B285" s="451" t="n">
        <f aca="false">+[1]data1cf!A285</f>
        <v>-58383.8454913594</v>
      </c>
      <c r="C285" s="451" t="n">
        <f aca="false">+[1]data1cf!B285</f>
        <v>1639.31058662109</v>
      </c>
      <c r="D285" s="451" t="n">
        <f aca="false">+[1]data1cf!C285</f>
        <v>7366.48460638091</v>
      </c>
      <c r="E285" s="451" t="n">
        <f aca="false">+[1]data1cf!D285</f>
        <v>7333.41247569564</v>
      </c>
      <c r="F285" s="451" t="n">
        <f aca="false">+[1]data1cf!E285</f>
        <v>7313.24288154125</v>
      </c>
      <c r="G285" s="451" t="n">
        <f aca="false">+[1]data1cf!F285</f>
        <v>7337.61093840716</v>
      </c>
      <c r="H285" s="451" t="n">
        <f aca="false">+[1]data1cf!G285</f>
        <v>7186.23042633</v>
      </c>
      <c r="I285" s="451" t="n">
        <f aca="false">+[1]data1cf!H285</f>
        <v>7164.06016642275</v>
      </c>
      <c r="J285" s="451" t="n">
        <f aca="false">+[1]data1cf!I285</f>
        <v>7323.4547529715</v>
      </c>
      <c r="K285" s="451" t="n">
        <f aca="false">+[1]data1cf!J285</f>
        <v>7531.29845037307</v>
      </c>
      <c r="L285" s="451" t="n">
        <f aca="false">+[1]data1cf!K285</f>
        <v>7641.83276272231</v>
      </c>
      <c r="M285" s="451" t="n">
        <f aca="false">+[1]data1cf!L285</f>
        <v>7806.3441018136</v>
      </c>
      <c r="N285" s="451" t="n">
        <f aca="false">+[1]data1cf!M285</f>
        <v>7949.96578814325</v>
      </c>
      <c r="O285" s="451" t="n">
        <f aca="false">+[1]data1cf!N285</f>
        <v>8147.40855539436</v>
      </c>
      <c r="P285" s="451" t="n">
        <f aca="false">+[1]data1cf!O285</f>
        <v>9242.91034605209</v>
      </c>
      <c r="Q285" s="451" t="n">
        <f aca="false">+[1]data1cf!P285</f>
        <v>10333.6126141643</v>
      </c>
      <c r="R285" s="451" t="n">
        <f aca="false">+[1]data1cf!Q285</f>
        <v>8692.02865361571</v>
      </c>
      <c r="S285" s="451" t="n">
        <f aca="false">+[1]data1cf!R285</f>
        <v>7053.06200900311</v>
      </c>
      <c r="T285" s="451" t="n">
        <f aca="false">+[1]data1cf!S285</f>
        <v>7085.04442834862</v>
      </c>
      <c r="U285" s="451" t="n">
        <f aca="false">+[1]data1cf!T285</f>
        <v>7113.78304638317</v>
      </c>
      <c r="V285" s="451" t="n">
        <f aca="false">+[1]data1cf!U285</f>
        <v>5991.69189725351</v>
      </c>
      <c r="W285" s="451" t="n">
        <f aca="false">+[1]data1cf!V285</f>
        <v>0</v>
      </c>
      <c r="X285" s="451" t="n">
        <f aca="false">+[1]data1cf!W285</f>
        <v>0</v>
      </c>
      <c r="Y285" s="451" t="n">
        <f aca="false">+[1]data1cf!X285</f>
        <v>0</v>
      </c>
      <c r="Z285" s="451" t="n">
        <f aca="false">+[1]data1cf!Y285</f>
        <v>0</v>
      </c>
      <c r="AA285" s="451" t="n">
        <f aca="false">+[1]data1cf!Z285</f>
        <v>0</v>
      </c>
      <c r="AB285" s="451"/>
      <c r="AC285" s="452" t="n">
        <f aca="false">XNPV(0.1,B285:AA285,$B$1:$AA$1)</f>
        <v>662.589567033314</v>
      </c>
      <c r="AD285" s="452" t="n">
        <f aca="false">SUMPRODUCT(B285:AA285,$B$1010:$AA$1010)</f>
        <v>22155.1663722747</v>
      </c>
      <c r="AE285" s="453" t="n">
        <f aca="false">SUMPRODUCT(B285:AA285,$B$1012:$AA$1012)</f>
        <v>11779.4137512202</v>
      </c>
      <c r="AF285" s="454" t="n">
        <f aca="false">XIRR(B285:AA285,$B$1:$AA$1)</f>
        <v>0.101507079322304</v>
      </c>
      <c r="AG285" s="455" t="n">
        <f aca="false">1-EXP(-(1/0.25)*(AD285/ABS($AD$1010)))</f>
        <v>0.975302579400337</v>
      </c>
    </row>
    <row r="286" customFormat="false" ht="12.75" hidden="false" customHeight="false" outlineLevel="0" collapsed="false">
      <c r="A286" s="446"/>
      <c r="B286" s="451" t="n">
        <f aca="false">+[1]data1cf!A286</f>
        <v>-60905.3504700926</v>
      </c>
      <c r="C286" s="451" t="n">
        <f aca="false">+[1]data1cf!B286</f>
        <v>1124.87692311742</v>
      </c>
      <c r="D286" s="451" t="n">
        <f aca="false">+[1]data1cf!C286</f>
        <v>7101.65028977209</v>
      </c>
      <c r="E286" s="451" t="n">
        <f aca="false">+[1]data1cf!D286</f>
        <v>7067.76613902052</v>
      </c>
      <c r="F286" s="451" t="n">
        <f aca="false">+[1]data1cf!E286</f>
        <v>7047.36025410402</v>
      </c>
      <c r="G286" s="451" t="n">
        <f aca="false">+[1]data1cf!F286</f>
        <v>7071.7810817348</v>
      </c>
      <c r="H286" s="451" t="n">
        <f aca="false">+[1]data1cf!G286</f>
        <v>6916.18964097213</v>
      </c>
      <c r="I286" s="451" t="n">
        <f aca="false">+[1]data1cf!H286</f>
        <v>6893.75554801052</v>
      </c>
      <c r="J286" s="451" t="n">
        <f aca="false">+[1]data1cf!I286</f>
        <v>7060.74860700077</v>
      </c>
      <c r="K286" s="451" t="n">
        <f aca="false">+[1]data1cf!J286</f>
        <v>7276.65115826614</v>
      </c>
      <c r="L286" s="451" t="n">
        <f aca="false">+[1]data1cf!K286</f>
        <v>7394.37074992335</v>
      </c>
      <c r="M286" s="451" t="n">
        <f aca="false">+[1]data1cf!L286</f>
        <v>7566.76779694335</v>
      </c>
      <c r="N286" s="451" t="n">
        <f aca="false">+[1]data1cf!M286</f>
        <v>7717.39642226779</v>
      </c>
      <c r="O286" s="451" t="n">
        <f aca="false">+[1]data1cf!N286</f>
        <v>7922.54120692506</v>
      </c>
      <c r="P286" s="451" t="n">
        <f aca="false">+[1]data1cf!O286</f>
        <v>9067.86258210686</v>
      </c>
      <c r="Q286" s="451" t="n">
        <f aca="false">+[1]data1cf!P286</f>
        <v>10206.5492521554</v>
      </c>
      <c r="R286" s="451" t="n">
        <f aca="false">+[1]data1cf!Q286</f>
        <v>8494.97297944277</v>
      </c>
      <c r="S286" s="451" t="n">
        <f aca="false">+[1]data1cf!R286</f>
        <v>6786.1542126247</v>
      </c>
      <c r="T286" s="451" t="n">
        <f aca="false">+[1]data1cf!S286</f>
        <v>6820.47809618982</v>
      </c>
      <c r="U286" s="451" t="n">
        <f aca="false">+[1]data1cf!T286</f>
        <v>6851.44688968879</v>
      </c>
      <c r="V286" s="451" t="n">
        <f aca="false">+[1]data1cf!U286</f>
        <v>5681.91308763008</v>
      </c>
      <c r="W286" s="451" t="n">
        <f aca="false">+[1]data1cf!V286</f>
        <v>0</v>
      </c>
      <c r="X286" s="451" t="n">
        <f aca="false">+[1]data1cf!W286</f>
        <v>0</v>
      </c>
      <c r="Y286" s="451" t="n">
        <f aca="false">+[1]data1cf!X286</f>
        <v>0</v>
      </c>
      <c r="Z286" s="451" t="n">
        <f aca="false">+[1]data1cf!Y286</f>
        <v>0</v>
      </c>
      <c r="AA286" s="451" t="n">
        <f aca="false">+[1]data1cf!Z286</f>
        <v>0</v>
      </c>
      <c r="AB286" s="451"/>
      <c r="AC286" s="452" t="n">
        <f aca="false">XNPV(0.1,B286:AA286,$B$1:$AA$1)</f>
        <v>-4239.65599849212</v>
      </c>
      <c r="AD286" s="452" t="n">
        <f aca="false">SUMPRODUCT(B286:AA286,$B$1010:$AA$1010)</f>
        <v>16550.7116777856</v>
      </c>
      <c r="AE286" s="453" t="n">
        <f aca="false">SUMPRODUCT(B286:AA286,$B$1012:$AA$1012)</f>
        <v>6507.77027787586</v>
      </c>
      <c r="AF286" s="454" t="n">
        <f aca="false">XIRR(B286:AA286,$B$1:$AA$1)</f>
        <v>0.0906370859002138</v>
      </c>
      <c r="AG286" s="455" t="n">
        <f aca="false">1-EXP(-(1/0.25)*(AD286/ABS($AD$1010)))</f>
        <v>0.937012767061686</v>
      </c>
    </row>
    <row r="287" customFormat="false" ht="12.75" hidden="false" customHeight="false" outlineLevel="0" collapsed="false">
      <c r="A287" s="446"/>
      <c r="B287" s="451" t="n">
        <f aca="false">+[1]data1cf!A287</f>
        <v>-50040.386395793</v>
      </c>
      <c r="C287" s="451" t="n">
        <f aca="false">+[1]data1cf!B287</f>
        <v>3341.53059610991</v>
      </c>
      <c r="D287" s="451" t="n">
        <f aca="false">+[1]data1cf!C287</f>
        <v>8242.8002616599</v>
      </c>
      <c r="E287" s="451" t="n">
        <f aca="false">+[1]data1cf!D287</f>
        <v>8212.41504068345</v>
      </c>
      <c r="F287" s="451" t="n">
        <f aca="false">+[1]data1cf!E287</f>
        <v>8193.02731383635</v>
      </c>
      <c r="G287" s="451" t="n">
        <f aca="false">+[1]data1cf!F287</f>
        <v>8217.22075644547</v>
      </c>
      <c r="H287" s="451" t="n">
        <f aca="false">+[1]data1cf!G287</f>
        <v>8079.77387191936</v>
      </c>
      <c r="I287" s="451" t="n">
        <f aca="false">+[1]data1cf!H287</f>
        <v>8058.47661457035</v>
      </c>
      <c r="J287" s="451" t="n">
        <f aca="false">+[1]data1cf!I287</f>
        <v>8192.72846115264</v>
      </c>
      <c r="K287" s="451" t="n">
        <f aca="false">+[1]data1cf!J287</f>
        <v>8373.9060531382</v>
      </c>
      <c r="L287" s="451" t="n">
        <f aca="false">+[1]data1cf!K287</f>
        <v>8460.66484868233</v>
      </c>
      <c r="M287" s="451" t="n">
        <f aca="false">+[1]data1cf!L287</f>
        <v>8599.08300846297</v>
      </c>
      <c r="N287" s="451" t="n">
        <f aca="false">+[1]data1cf!M287</f>
        <v>8719.51929187602</v>
      </c>
      <c r="O287" s="451" t="n">
        <f aca="false">+[1]data1cf!N287</f>
        <v>8891.47669712167</v>
      </c>
      <c r="P287" s="451" t="n">
        <f aca="false">+[1]data1cf!O287</f>
        <v>9822.12945153298</v>
      </c>
      <c r="Q287" s="451" t="n">
        <f aca="false">+[1]data1cf!P287</f>
        <v>10754.0551563793</v>
      </c>
      <c r="R287" s="451" t="n">
        <f aca="false">+[1]data1cf!Q287</f>
        <v>9344.0701807505</v>
      </c>
      <c r="S287" s="451" t="n">
        <f aca="false">+[1]data1cf!R287</f>
        <v>7936.23864365319</v>
      </c>
      <c r="T287" s="451" t="n">
        <f aca="false">+[1]data1cf!S287</f>
        <v>7960.4733444319</v>
      </c>
      <c r="U287" s="451" t="n">
        <f aca="false">+[1]data1cf!T287</f>
        <v>7981.83248952457</v>
      </c>
      <c r="V287" s="451" t="n">
        <f aca="false">+[1]data1cf!U287</f>
        <v>7016.72529935459</v>
      </c>
      <c r="W287" s="451" t="n">
        <f aca="false">+[1]data1cf!V287</f>
        <v>0</v>
      </c>
      <c r="X287" s="451" t="n">
        <f aca="false">+[1]data1cf!W287</f>
        <v>0</v>
      </c>
      <c r="Y287" s="451" t="n">
        <f aca="false">+[1]data1cf!X287</f>
        <v>0</v>
      </c>
      <c r="Z287" s="451" t="n">
        <f aca="false">+[1]data1cf!Y287</f>
        <v>0</v>
      </c>
      <c r="AA287" s="451" t="n">
        <f aca="false">+[1]data1cf!Z287</f>
        <v>0</v>
      </c>
      <c r="AB287" s="451"/>
      <c r="AC287" s="452" t="n">
        <f aca="false">XNPV(0.1,B287:AA287,$B$1:$AA$1)</f>
        <v>16883.7295994163</v>
      </c>
      <c r="AD287" s="452" t="n">
        <f aca="false">SUMPRODUCT(B287:AA287,$B$1010:$AA$1010)</f>
        <v>40699.8604699702</v>
      </c>
      <c r="AE287" s="453" t="n">
        <f aca="false">SUMPRODUCT(B287:AA287,$B$1012:$AA$1012)</f>
        <v>29222.8620319983</v>
      </c>
      <c r="AF287" s="454" t="n">
        <f aca="false">XIRR(B287:AA287,$B$1:$AA$1)</f>
        <v>0.143035318914675</v>
      </c>
      <c r="AG287" s="455" t="n">
        <f aca="false">1-EXP(-(1/0.25)*(AD287/ABS($AD$1010)))</f>
        <v>0.99888508564827</v>
      </c>
    </row>
    <row r="288" customFormat="false" ht="12.75" hidden="false" customHeight="false" outlineLevel="0" collapsed="false">
      <c r="A288" s="446"/>
      <c r="B288" s="451" t="n">
        <f aca="false">+[1]data1cf!A288</f>
        <v>-52713.5264215772</v>
      </c>
      <c r="C288" s="451" t="n">
        <f aca="false">+[1]data1cf!B288</f>
        <v>2796.16057775946</v>
      </c>
      <c r="D288" s="451" t="n">
        <f aca="false">+[1]data1cf!C288</f>
        <v>7962.03967704908</v>
      </c>
      <c r="E288" s="451" t="n">
        <f aca="false">+[1]data1cf!D288</f>
        <v>7930.79360378032</v>
      </c>
      <c r="F288" s="451" t="n">
        <f aca="false">+[1]data1cf!E288</f>
        <v>7911.15537641899</v>
      </c>
      <c r="G288" s="451" t="n">
        <f aca="false">+[1]data1cf!F288</f>
        <v>7935.40476325382</v>
      </c>
      <c r="H288" s="451" t="n">
        <f aca="false">+[1]data1cf!G288</f>
        <v>7793.49371858928</v>
      </c>
      <c r="I288" s="451" t="n">
        <f aca="false">+[1]data1cf!H288</f>
        <v>7771.91676213054</v>
      </c>
      <c r="J288" s="451" t="n">
        <f aca="false">+[1]data1cf!I288</f>
        <v>7914.22402838857</v>
      </c>
      <c r="K288" s="451" t="n">
        <f aca="false">+[1]data1cf!J288</f>
        <v>8103.94510730239</v>
      </c>
      <c r="L288" s="451" t="n">
        <f aca="false">+[1]data1cf!K288</f>
        <v>8198.32128130759</v>
      </c>
      <c r="M288" s="451" t="n">
        <f aca="false">+[1]data1cf!L288</f>
        <v>8345.09936965219</v>
      </c>
      <c r="N288" s="451" t="n">
        <f aca="false">+[1]data1cf!M288</f>
        <v>8472.96396641111</v>
      </c>
      <c r="O288" s="451" t="n">
        <f aca="false">+[1]data1cf!N288</f>
        <v>8653.08656315205</v>
      </c>
      <c r="P288" s="451" t="n">
        <f aca="false">+[1]data1cf!O288</f>
        <v>9636.55488865382</v>
      </c>
      <c r="Q288" s="451" t="n">
        <f aca="false">+[1]data1cf!P288</f>
        <v>10619.3506201355</v>
      </c>
      <c r="R288" s="451" t="n">
        <f aca="false">+[1]data1cf!Q288</f>
        <v>9135.16422403721</v>
      </c>
      <c r="S288" s="451" t="n">
        <f aca="false">+[1]data1cf!R288</f>
        <v>7653.27988699373</v>
      </c>
      <c r="T288" s="451" t="n">
        <f aca="false">+[1]data1cf!S288</f>
        <v>7679.9968599778</v>
      </c>
      <c r="U288" s="451" t="n">
        <f aca="false">+[1]data1cf!T288</f>
        <v>7703.72029597957</v>
      </c>
      <c r="V288" s="451" t="n">
        <f aca="false">+[1]data1cf!U288</f>
        <v>6688.31740719172</v>
      </c>
      <c r="W288" s="451" t="n">
        <f aca="false">+[1]data1cf!V288</f>
        <v>0</v>
      </c>
      <c r="X288" s="451" t="n">
        <f aca="false">+[1]data1cf!W288</f>
        <v>0</v>
      </c>
      <c r="Y288" s="451" t="n">
        <f aca="false">+[1]data1cf!X288</f>
        <v>0</v>
      </c>
      <c r="Z288" s="451" t="n">
        <f aca="false">+[1]data1cf!Y288</f>
        <v>0</v>
      </c>
      <c r="AA288" s="451" t="n">
        <f aca="false">+[1]data1cf!Z288</f>
        <v>0</v>
      </c>
      <c r="AB288" s="451"/>
      <c r="AC288" s="452" t="n">
        <f aca="false">XNPV(0.1,B288:AA288,$B$1:$AA$1)</f>
        <v>11686.679049069</v>
      </c>
      <c r="AD288" s="452" t="n">
        <f aca="false">SUMPRODUCT(B288:AA288,$B$1010:$AA$1010)</f>
        <v>34758.3722346151</v>
      </c>
      <c r="AE288" s="453" t="n">
        <f aca="false">SUMPRODUCT(B288:AA288,$B$1012:$AA$1012)</f>
        <v>23634.1991940847</v>
      </c>
      <c r="AF288" s="454" t="n">
        <f aca="false">XIRR(B288:AA288,$B$1:$AA$1)</f>
        <v>0.128635236553402</v>
      </c>
      <c r="AG288" s="455" t="n">
        <f aca="false">1-EXP(-(1/0.25)*(AD288/ABS($AD$1010)))</f>
        <v>0.996991887420808</v>
      </c>
    </row>
    <row r="289" customFormat="false" ht="12.75" hidden="false" customHeight="false" outlineLevel="0" collapsed="false">
      <c r="A289" s="446"/>
      <c r="B289" s="451" t="n">
        <f aca="false">+[1]data1cf!A289</f>
        <v>-52306.7034262819</v>
      </c>
      <c r="C289" s="451" t="n">
        <f aca="false">+[1]data1cf!B289</f>
        <v>2879.15999502512</v>
      </c>
      <c r="D289" s="451" t="n">
        <f aca="false">+[1]data1cf!C289</f>
        <v>8004.76840090585</v>
      </c>
      <c r="E289" s="451" t="n">
        <f aca="false">+[1]data1cf!D289</f>
        <v>7973.65334004375</v>
      </c>
      <c r="F289" s="451" t="n">
        <f aca="false">+[1]data1cf!E289</f>
        <v>7954.05323615088</v>
      </c>
      <c r="G289" s="451" t="n">
        <f aca="false">+[1]data1cf!F289</f>
        <v>7978.29410887975</v>
      </c>
      <c r="H289" s="451" t="n">
        <f aca="false">+[1]data1cf!G289</f>
        <v>7837.06246109733</v>
      </c>
      <c r="I289" s="451" t="n">
        <f aca="false">+[1]data1cf!H289</f>
        <v>7815.52807181744</v>
      </c>
      <c r="J289" s="451" t="n">
        <f aca="false">+[1]data1cf!I289</f>
        <v>7956.60939034014</v>
      </c>
      <c r="K289" s="451" t="n">
        <f aca="false">+[1]data1cf!J289</f>
        <v>8145.03024296245</v>
      </c>
      <c r="L289" s="451" t="n">
        <f aca="false">+[1]data1cf!K289</f>
        <v>8238.24713436668</v>
      </c>
      <c r="M289" s="451" t="n">
        <f aca="false">+[1]data1cf!L289</f>
        <v>8383.75293201718</v>
      </c>
      <c r="N289" s="451" t="n">
        <f aca="false">+[1]data1cf!M289</f>
        <v>8510.48701984046</v>
      </c>
      <c r="O289" s="451" t="n">
        <f aca="false">+[1]data1cf!N289</f>
        <v>8689.36696276258</v>
      </c>
      <c r="P289" s="451" t="n">
        <f aca="false">+[1]data1cf!O289</f>
        <v>9664.79732967558</v>
      </c>
      <c r="Q289" s="451" t="n">
        <f aca="false">+[1]data1cf!P289</f>
        <v>10639.8511933887</v>
      </c>
      <c r="R289" s="451" t="n">
        <f aca="false">+[1]data1cf!Q289</f>
        <v>9166.95745081373</v>
      </c>
      <c r="S289" s="451" t="n">
        <f aca="false">+[1]data1cf!R289</f>
        <v>7696.34314885764</v>
      </c>
      <c r="T289" s="451" t="n">
        <f aca="false">+[1]data1cf!S289</f>
        <v>7722.68234686397</v>
      </c>
      <c r="U289" s="451" t="n">
        <f aca="false">+[1]data1cf!T289</f>
        <v>7746.04596336504</v>
      </c>
      <c r="V289" s="451" t="n">
        <f aca="false">+[1]data1cf!U289</f>
        <v>6738.29753583434</v>
      </c>
      <c r="W289" s="451" t="n">
        <f aca="false">+[1]data1cf!V289</f>
        <v>0</v>
      </c>
      <c r="X289" s="451" t="n">
        <f aca="false">+[1]data1cf!W289</f>
        <v>0</v>
      </c>
      <c r="Y289" s="451" t="n">
        <f aca="false">+[1]data1cf!X289</f>
        <v>0</v>
      </c>
      <c r="Z289" s="451" t="n">
        <f aca="false">+[1]data1cf!Y289</f>
        <v>0</v>
      </c>
      <c r="AA289" s="451" t="n">
        <f aca="false">+[1]data1cf!Z289</f>
        <v>0</v>
      </c>
      <c r="AB289" s="451"/>
      <c r="AC289" s="452" t="n">
        <f aca="false">XNPV(0.1,B289:AA289,$B$1:$AA$1)</f>
        <v>12477.6139238604</v>
      </c>
      <c r="AD289" s="452" t="n">
        <f aca="false">SUMPRODUCT(B289:AA289,$B$1010:$AA$1010)</f>
        <v>35662.6024721277</v>
      </c>
      <c r="AE289" s="453" t="n">
        <f aca="false">SUMPRODUCT(B289:AA289,$B$1012:$AA$1012)</f>
        <v>24484.733222787</v>
      </c>
      <c r="AF289" s="454" t="n">
        <f aca="false">XIRR(B289:AA289,$B$1:$AA$1)</f>
        <v>0.130751465312478</v>
      </c>
      <c r="AG289" s="455" t="n">
        <f aca="false">1-EXP(-(1/0.25)*(AD289/ABS($AD$1010)))</f>
        <v>0.997413618733103</v>
      </c>
    </row>
    <row r="290" customFormat="false" ht="12.75" hidden="false" customHeight="false" outlineLevel="0" collapsed="false">
      <c r="A290" s="446"/>
      <c r="B290" s="451" t="n">
        <f aca="false">+[1]data1cf!A290</f>
        <v>-50809.5149046162</v>
      </c>
      <c r="C290" s="451" t="n">
        <f aca="false">+[1]data1cf!B290</f>
        <v>3184.61415143257</v>
      </c>
      <c r="D290" s="451" t="n">
        <f aca="false">+[1]data1cf!C290</f>
        <v>8162.01849650912</v>
      </c>
      <c r="E290" s="451" t="n">
        <f aca="false">+[1]data1cf!D290</f>
        <v>8131.38558703393</v>
      </c>
      <c r="F290" s="451" t="n">
        <f aca="false">+[1]data1cf!E290</f>
        <v>8111.92578499245</v>
      </c>
      <c r="G290" s="451" t="n">
        <f aca="false">+[1]data1cf!F290</f>
        <v>8136.13532413916</v>
      </c>
      <c r="H290" s="451" t="n">
        <f aca="false">+[1]data1cf!G290</f>
        <v>7997.40399031473</v>
      </c>
      <c r="I290" s="451" t="n">
        <f aca="false">+[1]data1cf!H290</f>
        <v>7976.02625661314</v>
      </c>
      <c r="J290" s="451" t="n">
        <f aca="false">+[1]data1cf!I290</f>
        <v>8112.59584669686</v>
      </c>
      <c r="K290" s="451" t="n">
        <f aca="false">+[1]data1cf!J290</f>
        <v>8296.23161120533</v>
      </c>
      <c r="L290" s="451" t="n">
        <f aca="false">+[1]data1cf!K290</f>
        <v>8385.18211495793</v>
      </c>
      <c r="M290" s="451" t="n">
        <f aca="false">+[1]data1cf!L290</f>
        <v>8526.00563297953</v>
      </c>
      <c r="N290" s="451" t="n">
        <f aca="false">+[1]data1cf!M290</f>
        <v>8648.57922589066</v>
      </c>
      <c r="O290" s="451" t="n">
        <f aca="false">+[1]data1cf!N290</f>
        <v>8822.88595870555</v>
      </c>
      <c r="P290" s="451" t="n">
        <f aca="false">+[1]data1cf!O290</f>
        <v>9768.73505937768</v>
      </c>
      <c r="Q290" s="451" t="n">
        <f aca="false">+[1]data1cf!P290</f>
        <v>10715.2973292197</v>
      </c>
      <c r="R290" s="451" t="n">
        <f aca="false">+[1]data1cf!Q290</f>
        <v>9283.96276945841</v>
      </c>
      <c r="S290" s="451" t="n">
        <f aca="false">+[1]data1cf!R290</f>
        <v>7854.82441002953</v>
      </c>
      <c r="T290" s="451" t="n">
        <f aca="false">+[1]data1cf!S290</f>
        <v>7879.77332192377</v>
      </c>
      <c r="U290" s="451" t="n">
        <f aca="false">+[1]data1cf!T290</f>
        <v>7901.81273199464</v>
      </c>
      <c r="V290" s="451" t="n">
        <f aca="false">+[1]data1cf!U290</f>
        <v>6922.23422520635</v>
      </c>
      <c r="W290" s="451" t="n">
        <f aca="false">+[1]data1cf!V290</f>
        <v>0</v>
      </c>
      <c r="X290" s="451" t="n">
        <f aca="false">+[1]data1cf!W290</f>
        <v>0</v>
      </c>
      <c r="Y290" s="451" t="n">
        <f aca="false">+[1]data1cf!X290</f>
        <v>0</v>
      </c>
      <c r="Z290" s="451" t="n">
        <f aca="false">+[1]data1cf!Y290</f>
        <v>0</v>
      </c>
      <c r="AA290" s="451" t="n">
        <f aca="false">+[1]data1cf!Z290</f>
        <v>0</v>
      </c>
      <c r="AB290" s="451"/>
      <c r="AC290" s="452" t="n">
        <f aca="false">XNPV(0.1,B290:AA290,$B$1:$AA$1)</f>
        <v>15388.4096006464</v>
      </c>
      <c r="AD290" s="452" t="n">
        <f aca="false">SUMPRODUCT(B290:AA290,$B$1010:$AA$1010)</f>
        <v>38990.3473346422</v>
      </c>
      <c r="AE290" s="453" t="n">
        <f aca="false">SUMPRODUCT(B290:AA290,$B$1012:$AA$1012)</f>
        <v>27614.8654910842</v>
      </c>
      <c r="AF290" s="454" t="n">
        <f aca="false">XIRR(B290:AA290,$B$1:$AA$1)</f>
        <v>0.138768516782681</v>
      </c>
      <c r="AG290" s="455" t="n">
        <f aca="false">1-EXP(-(1/0.25)*(AD290/ABS($AD$1010)))</f>
        <v>0.998516573627133</v>
      </c>
    </row>
    <row r="291" customFormat="false" ht="12.75" hidden="false" customHeight="false" outlineLevel="0" collapsed="false">
      <c r="A291" s="446"/>
      <c r="B291" s="451" t="n">
        <f aca="false">+[1]data1cf!A291</f>
        <v>-57315.2577304741</v>
      </c>
      <c r="C291" s="451" t="n">
        <f aca="false">+[1]data1cf!B291</f>
        <v>1857.32225871528</v>
      </c>
      <c r="D291" s="451" t="n">
        <f aca="false">+[1]data1cf!C291</f>
        <v>7478.71865381583</v>
      </c>
      <c r="E291" s="451" t="n">
        <f aca="false">+[1]data1cf!D291</f>
        <v>7445.99064884591</v>
      </c>
      <c r="F291" s="451" t="n">
        <f aca="false">+[1]data1cf!E291</f>
        <v>7425.92119227539</v>
      </c>
      <c r="G291" s="451" t="n">
        <f aca="false">+[1]data1cf!F291</f>
        <v>7450.26688543635</v>
      </c>
      <c r="H291" s="451" t="n">
        <f aca="false">+[1]data1cf!G291</f>
        <v>7300.67092143392</v>
      </c>
      <c r="I291" s="451" t="n">
        <f aca="false">+[1]data1cf!H291</f>
        <v>7278.61247124952</v>
      </c>
      <c r="J291" s="451" t="n">
        <f aca="false">+[1]data1cf!I291</f>
        <v>7434.78690367567</v>
      </c>
      <c r="K291" s="451" t="n">
        <f aca="false">+[1]data1cf!J291</f>
        <v>7639.21534206397</v>
      </c>
      <c r="L291" s="451" t="n">
        <f aca="false">+[1]data1cf!K291</f>
        <v>7746.70460727201</v>
      </c>
      <c r="M291" s="451" t="n">
        <f aca="false">+[1]data1cf!L291</f>
        <v>7907.87406480859</v>
      </c>
      <c r="N291" s="451" t="n">
        <f aca="false">+[1]data1cf!M291</f>
        <v>8048.52628277936</v>
      </c>
      <c r="O291" s="451" t="n">
        <f aca="false">+[1]data1cf!N291</f>
        <v>8242.70501462156</v>
      </c>
      <c r="P291" s="451" t="n">
        <f aca="false">+[1]data1cf!O291</f>
        <v>9317.09378003293</v>
      </c>
      <c r="Q291" s="451" t="n">
        <f aca="false">+[1]data1cf!P291</f>
        <v>10387.4607543206</v>
      </c>
      <c r="R291" s="451" t="n">
        <f aca="false">+[1]data1cf!Q291</f>
        <v>8775.53881259227</v>
      </c>
      <c r="S291" s="451" t="n">
        <f aca="false">+[1]data1cf!R291</f>
        <v>7166.17477574376</v>
      </c>
      <c r="T291" s="451" t="n">
        <f aca="false">+[1]data1cf!S291</f>
        <v>7197.16490674214</v>
      </c>
      <c r="U291" s="451" t="n">
        <f aca="false">+[1]data1cf!T291</f>
        <v>7224.9583994543</v>
      </c>
      <c r="V291" s="451" t="n">
        <f aca="false">+[1]data1cf!U291</f>
        <v>6122.97295651656</v>
      </c>
      <c r="W291" s="451" t="n">
        <f aca="false">+[1]data1cf!V291</f>
        <v>0</v>
      </c>
      <c r="X291" s="451" t="n">
        <f aca="false">+[1]data1cf!W291</f>
        <v>0</v>
      </c>
      <c r="Y291" s="451" t="n">
        <f aca="false">+[1]data1cf!X291</f>
        <v>0</v>
      </c>
      <c r="Z291" s="451" t="n">
        <f aca="false">+[1]data1cf!Y291</f>
        <v>0</v>
      </c>
      <c r="AA291" s="451" t="n">
        <f aca="false">+[1]data1cf!Z291</f>
        <v>0</v>
      </c>
      <c r="AB291" s="451"/>
      <c r="AC291" s="452" t="n">
        <f aca="false">XNPV(0.1,B291:AA291,$B$1:$AA$1)</f>
        <v>2740.11059370453</v>
      </c>
      <c r="AD291" s="452" t="n">
        <f aca="false">SUMPRODUCT(B291:AA291,$B$1010:$AA$1010)</f>
        <v>24530.2763734358</v>
      </c>
      <c r="AE291" s="453" t="n">
        <f aca="false">SUMPRODUCT(B291:AA291,$B$1012:$AA$1012)</f>
        <v>14013.4817950582</v>
      </c>
      <c r="AF291" s="454" t="n">
        <f aca="false">XIRR(B291:AA291,$B$1:$AA$1)</f>
        <v>0.106314862422241</v>
      </c>
      <c r="AG291" s="455" t="n">
        <f aca="false">1-EXP(-(1/0.25)*(AD291/ABS($AD$1010)))</f>
        <v>0.983391197402479</v>
      </c>
    </row>
    <row r="292" customFormat="false" ht="12.75" hidden="false" customHeight="false" outlineLevel="0" collapsed="false">
      <c r="A292" s="446"/>
      <c r="B292" s="451" t="n">
        <f aca="false">+[1]data1cf!A292</f>
        <v>-64982.4608924481</v>
      </c>
      <c r="C292" s="451" t="n">
        <f aca="false">+[1]data1cf!B292</f>
        <v>293.070970414092</v>
      </c>
      <c r="D292" s="451" t="n">
        <f aca="false">+[1]data1cf!C292</f>
        <v>6673.43033321836</v>
      </c>
      <c r="E292" s="451" t="n">
        <f aca="false">+[1]data1cf!D292</f>
        <v>6638.23319855303</v>
      </c>
      <c r="F292" s="451" t="n">
        <f aca="false">+[1]data1cf!E292</f>
        <v>6617.44524676102</v>
      </c>
      <c r="G292" s="451" t="n">
        <f aca="false">+[1]data1cf!F292</f>
        <v>6641.95140130455</v>
      </c>
      <c r="H292" s="451" t="n">
        <f aca="false">+[1]data1cf!G292</f>
        <v>6479.55116128261</v>
      </c>
      <c r="I292" s="451" t="n">
        <f aca="false">+[1]data1cf!H292</f>
        <v>6456.69046734075</v>
      </c>
      <c r="J292" s="451" t="n">
        <f aca="false">+[1]data1cf!I292</f>
        <v>6635.96976468724</v>
      </c>
      <c r="K292" s="451" t="n">
        <f aca="false">+[1]data1cf!J292</f>
        <v>6864.90296128452</v>
      </c>
      <c r="L292" s="451" t="n">
        <f aca="false">+[1]data1cf!K292</f>
        <v>6994.24068473245</v>
      </c>
      <c r="M292" s="451" t="n">
        <f aca="false">+[1]data1cf!L292</f>
        <v>7179.3884113089</v>
      </c>
      <c r="N292" s="451" t="n">
        <f aca="false">+[1]data1cf!M292</f>
        <v>7341.34680367539</v>
      </c>
      <c r="O292" s="451" t="n">
        <f aca="false">+[1]data1cf!N292</f>
        <v>7558.94525219796</v>
      </c>
      <c r="P292" s="451" t="n">
        <f aca="false">+[1]data1cf!O292</f>
        <v>8784.8216724872</v>
      </c>
      <c r="Q292" s="451" t="n">
        <f aca="false">+[1]data1cf!P292</f>
        <v>10001.0960161256</v>
      </c>
      <c r="R292" s="451" t="n">
        <f aca="false">+[1]data1cf!Q292</f>
        <v>8176.34670278222</v>
      </c>
      <c r="S292" s="451" t="n">
        <f aca="false">+[1]data1cf!R292</f>
        <v>6354.58157342688</v>
      </c>
      <c r="T292" s="451" t="n">
        <f aca="false">+[1]data1cf!S292</f>
        <v>6392.69145315454</v>
      </c>
      <c r="U292" s="451" t="n">
        <f aca="false">+[1]data1cf!T292</f>
        <v>6427.26629609873</v>
      </c>
      <c r="V292" s="451" t="n">
        <f aca="false">+[1]data1cf!U292</f>
        <v>5181.02079354667</v>
      </c>
      <c r="W292" s="451" t="n">
        <f aca="false">+[1]data1cf!V292</f>
        <v>0</v>
      </c>
      <c r="X292" s="451" t="n">
        <f aca="false">+[1]data1cf!W292</f>
        <v>0</v>
      </c>
      <c r="Y292" s="451" t="n">
        <f aca="false">+[1]data1cf!X292</f>
        <v>0</v>
      </c>
      <c r="Z292" s="451" t="n">
        <f aca="false">+[1]data1cf!Y292</f>
        <v>0</v>
      </c>
      <c r="AA292" s="451" t="n">
        <f aca="false">+[1]data1cf!Z292</f>
        <v>0</v>
      </c>
      <c r="AB292" s="451"/>
      <c r="AC292" s="452" t="n">
        <f aca="false">XNPV(0.1,B292:AA292,$B$1:$AA$1)</f>
        <v>-12166.2699281582</v>
      </c>
      <c r="AD292" s="452" t="n">
        <f aca="false">SUMPRODUCT(B292:AA292,$B$1010:$AA$1010)</f>
        <v>7488.67101586329</v>
      </c>
      <c r="AE292" s="453" t="n">
        <f aca="false">SUMPRODUCT(B292:AA292,$B$1012:$AA$1012)</f>
        <v>-2016.13617061029</v>
      </c>
      <c r="AF292" s="454" t="n">
        <f aca="false">XIRR(B292:AA292,$B$1:$AA$1)</f>
        <v>0.0742777215441763</v>
      </c>
      <c r="AG292" s="455" t="n">
        <f aca="false">1-EXP(-(1/0.25)*(AD292/ABS($AD$1010)))</f>
        <v>0.713780029753153</v>
      </c>
    </row>
    <row r="293" customFormat="false" ht="12.75" hidden="false" customHeight="false" outlineLevel="0" collapsed="false">
      <c r="A293" s="446"/>
      <c r="B293" s="451" t="n">
        <f aca="false">+[1]data1cf!A293</f>
        <v>-65093.7026445158</v>
      </c>
      <c r="C293" s="451" t="n">
        <f aca="false">+[1]data1cf!B293</f>
        <v>270.37559501985</v>
      </c>
      <c r="D293" s="451" t="n">
        <f aca="false">+[1]data1cf!C293</f>
        <v>6661.7465833802</v>
      </c>
      <c r="E293" s="451" t="n">
        <f aca="false">+[1]data1cf!D293</f>
        <v>6626.51362465909</v>
      </c>
      <c r="F293" s="451" t="n">
        <f aca="false">+[1]data1cf!E293</f>
        <v>6605.71524837914</v>
      </c>
      <c r="G293" s="451" t="n">
        <f aca="false">+[1]data1cf!F293</f>
        <v>6630.22373102129</v>
      </c>
      <c r="H293" s="451" t="n">
        <f aca="false">+[1]data1cf!G293</f>
        <v>6467.63771659528</v>
      </c>
      <c r="I293" s="451" t="n">
        <f aca="false">+[1]data1cf!H293</f>
        <v>6444.76538307648</v>
      </c>
      <c r="J293" s="451" t="n">
        <f aca="false">+[1]data1cf!I293</f>
        <v>6624.3799037894</v>
      </c>
      <c r="K293" s="451" t="n">
        <f aca="false">+[1]data1cf!J293</f>
        <v>6853.66863449467</v>
      </c>
      <c r="L293" s="451" t="n">
        <f aca="false">+[1]data1cf!K293</f>
        <v>6983.32335238287</v>
      </c>
      <c r="M293" s="451" t="n">
        <f aca="false">+[1]data1cf!L293</f>
        <v>7168.8189743526</v>
      </c>
      <c r="N293" s="451" t="n">
        <f aca="false">+[1]data1cf!M293</f>
        <v>7331.08649328319</v>
      </c>
      <c r="O293" s="451" t="n">
        <f aca="false">+[1]data1cf!N293</f>
        <v>7549.02473328661</v>
      </c>
      <c r="P293" s="451" t="n">
        <f aca="false">+[1]data1cf!O293</f>
        <v>8777.09905439957</v>
      </c>
      <c r="Q293" s="451" t="n">
        <f aca="false">+[1]data1cf!P293</f>
        <v>9995.49033573521</v>
      </c>
      <c r="R293" s="451" t="n">
        <f aca="false">+[1]data1cf!Q293</f>
        <v>8167.65315720735</v>
      </c>
      <c r="S293" s="451" t="n">
        <f aca="false">+[1]data1cf!R293</f>
        <v>6342.80634745665</v>
      </c>
      <c r="T293" s="451" t="n">
        <f aca="false">+[1]data1cf!S293</f>
        <v>6381.01952604129</v>
      </c>
      <c r="U293" s="451" t="n">
        <f aca="false">+[1]data1cf!T293</f>
        <v>6415.69275809365</v>
      </c>
      <c r="V293" s="451" t="n">
        <f aca="false">+[1]data1cf!U293</f>
        <v>5167.35421829632</v>
      </c>
      <c r="W293" s="451" t="n">
        <f aca="false">+[1]data1cf!V293</f>
        <v>0</v>
      </c>
      <c r="X293" s="451" t="n">
        <f aca="false">+[1]data1cf!W293</f>
        <v>0</v>
      </c>
      <c r="Y293" s="451" t="n">
        <f aca="false">+[1]data1cf!X293</f>
        <v>0</v>
      </c>
      <c r="Z293" s="451" t="n">
        <f aca="false">+[1]data1cf!Y293</f>
        <v>0</v>
      </c>
      <c r="AA293" s="451" t="n">
        <f aca="false">+[1]data1cf!Z293</f>
        <v>0</v>
      </c>
      <c r="AB293" s="451"/>
      <c r="AC293" s="452" t="n">
        <f aca="false">XNPV(0.1,B293:AA293,$B$1:$AA$1)</f>
        <v>-12382.5433007571</v>
      </c>
      <c r="AD293" s="452" t="n">
        <f aca="false">SUMPRODUCT(B293:AA293,$B$1010:$AA$1010)</f>
        <v>7241.41813916561</v>
      </c>
      <c r="AE293" s="453" t="n">
        <f aca="false">SUMPRODUCT(B293:AA293,$B$1012:$AA$1012)</f>
        <v>-2248.70634643679</v>
      </c>
      <c r="AF293" s="454" t="n">
        <f aca="false">XIRR(B293:AA293,$B$1:$AA$1)</f>
        <v>0.0738498367366618</v>
      </c>
      <c r="AG293" s="455" t="n">
        <f aca="false">1-EXP(-(1/0.25)*(AD293/ABS($AD$1010)))</f>
        <v>0.701710456897734</v>
      </c>
    </row>
    <row r="294" customFormat="false" ht="12.75" hidden="false" customHeight="false" outlineLevel="0" collapsed="false">
      <c r="A294" s="446"/>
      <c r="B294" s="451" t="n">
        <f aca="false">+[1]data1cf!A294</f>
        <v>-47691.284621434</v>
      </c>
      <c r="C294" s="451" t="n">
        <f aca="false">+[1]data1cf!B294</f>
        <v>3820.79081646196</v>
      </c>
      <c r="D294" s="451" t="n">
        <f aca="false">+[1]data1cf!C294</f>
        <v>8489.52702536015</v>
      </c>
      <c r="E294" s="451" t="n">
        <f aca="false">+[1]data1cf!D294</f>
        <v>8459.89830409107</v>
      </c>
      <c r="F294" s="451" t="n">
        <f aca="false">+[1]data1cf!E294</f>
        <v>8440.73071206551</v>
      </c>
      <c r="G294" s="451" t="n">
        <f aca="false">+[1]data1cf!F294</f>
        <v>8464.87499201252</v>
      </c>
      <c r="H294" s="451" t="n">
        <f aca="false">+[1]data1cf!G294</f>
        <v>8331.35112176962</v>
      </c>
      <c r="I294" s="451" t="n">
        <f aca="false">+[1]data1cf!H294</f>
        <v>8310.29965838149</v>
      </c>
      <c r="J294" s="451" t="n">
        <f aca="false">+[1]data1cf!I294</f>
        <v>8437.47256391656</v>
      </c>
      <c r="K294" s="451" t="n">
        <f aca="false">+[1]data1cf!J294</f>
        <v>8611.14231115446</v>
      </c>
      <c r="L294" s="451" t="n">
        <f aca="false">+[1]data1cf!K294</f>
        <v>8691.20710747435</v>
      </c>
      <c r="M294" s="451" t="n">
        <f aca="false">+[1]data1cf!L294</f>
        <v>8822.27872991175</v>
      </c>
      <c r="N294" s="451" t="n">
        <f aca="false">+[1]data1cf!M294</f>
        <v>8936.18716072713</v>
      </c>
      <c r="O294" s="451" t="n">
        <f aca="false">+[1]data1cf!N294</f>
        <v>9100.9691596549</v>
      </c>
      <c r="P294" s="451" t="n">
        <f aca="false">+[1]data1cf!O294</f>
        <v>9985.20865080068</v>
      </c>
      <c r="Q294" s="451" t="n">
        <f aca="false">+[1]data1cf!P294</f>
        <v>10872.4307977795</v>
      </c>
      <c r="R294" s="451" t="n">
        <f aca="false">+[1]data1cf!Q294</f>
        <v>9527.6525403934</v>
      </c>
      <c r="S294" s="451" t="n">
        <f aca="false">+[1]data1cf!R294</f>
        <v>8184.89711680748</v>
      </c>
      <c r="T294" s="451" t="n">
        <f aca="false">+[1]data1cf!S294</f>
        <v>8206.95044661955</v>
      </c>
      <c r="U294" s="451" t="n">
        <f aca="false">+[1]data1cf!T294</f>
        <v>8226.23190033949</v>
      </c>
      <c r="V294" s="451" t="n">
        <f aca="false">+[1]data1cf!U294</f>
        <v>7305.32356010869</v>
      </c>
      <c r="W294" s="451" t="n">
        <f aca="false">+[1]data1cf!V294</f>
        <v>0</v>
      </c>
      <c r="X294" s="451" t="n">
        <f aca="false">+[1]data1cf!W294</f>
        <v>0</v>
      </c>
      <c r="Y294" s="451" t="n">
        <f aca="false">+[1]data1cf!X294</f>
        <v>0</v>
      </c>
      <c r="Z294" s="451" t="n">
        <f aca="false">+[1]data1cf!Y294</f>
        <v>0</v>
      </c>
      <c r="AA294" s="451" t="n">
        <f aca="false">+[1]data1cf!Z294</f>
        <v>0</v>
      </c>
      <c r="AB294" s="451"/>
      <c r="AC294" s="452" t="n">
        <f aca="false">XNPV(0.1,B294:AA294,$B$1:$AA$1)</f>
        <v>21450.7932591932</v>
      </c>
      <c r="AD294" s="452" t="n">
        <f aca="false">SUMPRODUCT(B294:AA294,$B$1010:$AA$1010)</f>
        <v>45921.1210180072</v>
      </c>
      <c r="AE294" s="453" t="n">
        <f aca="false">SUMPRODUCT(B294:AA294,$B$1012:$AA$1012)</f>
        <v>34134.0667059793</v>
      </c>
      <c r="AF294" s="454" t="n">
        <f aca="false">XIRR(B294:AA294,$B$1:$AA$1)</f>
        <v>0.156757601194008</v>
      </c>
      <c r="AG294" s="455" t="n">
        <f aca="false">1-EXP(-(1/0.25)*(AD294/ABS($AD$1010)))</f>
        <v>0.999533940725352</v>
      </c>
    </row>
    <row r="295" customFormat="false" ht="12.75" hidden="false" customHeight="false" outlineLevel="0" collapsed="false">
      <c r="A295" s="446"/>
      <c r="B295" s="451" t="n">
        <f aca="false">+[1]data1cf!A295</f>
        <v>-58588.8510890219</v>
      </c>
      <c r="C295" s="451" t="n">
        <f aca="false">+[1]data1cf!B295</f>
        <v>1597.48565209438</v>
      </c>
      <c r="D295" s="451" t="n">
        <f aca="false">+[1]data1cf!C295</f>
        <v>7344.95281571785</v>
      </c>
      <c r="E295" s="451" t="n">
        <f aca="false">+[1]data1cf!D295</f>
        <v>7311.81466546872</v>
      </c>
      <c r="F295" s="451" t="n">
        <f aca="false">+[1]data1cf!E295</f>
        <v>7291.62586019663</v>
      </c>
      <c r="G295" s="451" t="n">
        <f aca="false">+[1]data1cf!F295</f>
        <v>7315.99820747732</v>
      </c>
      <c r="H295" s="451" t="n">
        <f aca="false">+[1]data1cf!G295</f>
        <v>7164.27533480233</v>
      </c>
      <c r="I295" s="451" t="n">
        <f aca="false">+[1]data1cf!H295</f>
        <v>7142.08362450992</v>
      </c>
      <c r="J295" s="451" t="n">
        <f aca="false">+[1]data1cf!I295</f>
        <v>7302.09598869438</v>
      </c>
      <c r="K295" s="451" t="n">
        <f aca="false">+[1]data1cf!J295</f>
        <v>7510.59489406372</v>
      </c>
      <c r="L295" s="451" t="n">
        <f aca="false">+[1]data1cf!K295</f>
        <v>7621.71339026003</v>
      </c>
      <c r="M295" s="451" t="n">
        <f aca="false">+[1]data1cf!L295</f>
        <v>7786.86586005722</v>
      </c>
      <c r="N295" s="451" t="n">
        <f aca="false">+[1]data1cf!M295</f>
        <v>7931.05723065421</v>
      </c>
      <c r="O295" s="451" t="n">
        <f aca="false">+[1]data1cf!N295</f>
        <v>8129.12619404408</v>
      </c>
      <c r="P295" s="451" t="n">
        <f aca="false">+[1]data1cf!O295</f>
        <v>9228.67846002778</v>
      </c>
      <c r="Q295" s="451" t="n">
        <f aca="false">+[1]data1cf!P295</f>
        <v>10323.2819978501</v>
      </c>
      <c r="R295" s="451" t="n">
        <f aca="false">+[1]data1cf!Q295</f>
        <v>8676.00746127331</v>
      </c>
      <c r="S295" s="451" t="n">
        <f aca="false">+[1]data1cf!R295</f>
        <v>7031.36163847883</v>
      </c>
      <c r="T295" s="451" t="n">
        <f aca="false">+[1]data1cf!S295</f>
        <v>7063.53442559112</v>
      </c>
      <c r="U295" s="451" t="n">
        <f aca="false">+[1]data1cf!T295</f>
        <v>7092.45436329698</v>
      </c>
      <c r="V295" s="451" t="n">
        <f aca="false">+[1]data1cf!U295</f>
        <v>5966.50599020763</v>
      </c>
      <c r="W295" s="451" t="n">
        <f aca="false">+[1]data1cf!V295</f>
        <v>0</v>
      </c>
      <c r="X295" s="451" t="n">
        <f aca="false">+[1]data1cf!W295</f>
        <v>0</v>
      </c>
      <c r="Y295" s="451" t="n">
        <f aca="false">+[1]data1cf!X295</f>
        <v>0</v>
      </c>
      <c r="Z295" s="451" t="n">
        <f aca="false">+[1]data1cf!Y295</f>
        <v>0</v>
      </c>
      <c r="AA295" s="451" t="n">
        <f aca="false">+[1]data1cf!Z295</f>
        <v>0</v>
      </c>
      <c r="AB295" s="451"/>
      <c r="AC295" s="452" t="n">
        <f aca="false">XNPV(0.1,B295:AA295,$B$1:$AA$1)</f>
        <v>264.022921111457</v>
      </c>
      <c r="AD295" s="452" t="n">
        <f aca="false">SUMPRODUCT(B295:AA295,$B$1010:$AA$1010)</f>
        <v>21699.508107109</v>
      </c>
      <c r="AE295" s="453" t="n">
        <f aca="false">SUMPRODUCT(B295:AA295,$B$1012:$AA$1012)</f>
        <v>11350.8139943165</v>
      </c>
      <c r="AF295" s="454" t="n">
        <f aca="false">XIRR(B295:AA295,$B$1:$AA$1)</f>
        <v>0.100599042974873</v>
      </c>
      <c r="AG295" s="455" t="n">
        <f aca="false">1-EXP(-(1/0.25)*(AD295/ABS($AD$1010)))</f>
        <v>0.973349250844367</v>
      </c>
    </row>
    <row r="296" customFormat="false" ht="12.75" hidden="false" customHeight="false" outlineLevel="0" collapsed="false">
      <c r="A296" s="446"/>
      <c r="B296" s="451" t="n">
        <f aca="false">+[1]data1cf!A296</f>
        <v>-56347.2782280327</v>
      </c>
      <c r="C296" s="451" t="n">
        <f aca="false">+[1]data1cf!B296</f>
        <v>2054.80798483413</v>
      </c>
      <c r="D296" s="451" t="n">
        <f aca="false">+[1]data1cf!C296</f>
        <v>7580.38578998355</v>
      </c>
      <c r="E296" s="451" t="n">
        <f aca="false">+[1]data1cf!D296</f>
        <v>7547.96951106069</v>
      </c>
      <c r="F296" s="451" t="n">
        <f aca="false">+[1]data1cf!E296</f>
        <v>7527.99076405303</v>
      </c>
      <c r="G296" s="451" t="n">
        <f aca="false">+[1]data1cf!F296</f>
        <v>7552.31619906693</v>
      </c>
      <c r="H296" s="451" t="n">
        <f aca="false">+[1]data1cf!G296</f>
        <v>7404.33676673433</v>
      </c>
      <c r="I296" s="451" t="n">
        <f aca="false">+[1]data1cf!H296</f>
        <v>7382.37959931196</v>
      </c>
      <c r="J296" s="451" t="n">
        <f aca="false">+[1]data1cf!I296</f>
        <v>7535.63705729813</v>
      </c>
      <c r="K296" s="451" t="n">
        <f aca="false">+[1]data1cf!J296</f>
        <v>7736.97178561283</v>
      </c>
      <c r="L296" s="451" t="n">
        <f aca="false">+[1]data1cf!K296</f>
        <v>7841.70269692189</v>
      </c>
      <c r="M296" s="451" t="n">
        <f aca="false">+[1]data1cf!L296</f>
        <v>7999.84491330621</v>
      </c>
      <c r="N296" s="451" t="n">
        <f aca="false">+[1]data1cf!M296</f>
        <v>8137.80724036699</v>
      </c>
      <c r="O296" s="451" t="n">
        <f aca="false">+[1]data1cf!N296</f>
        <v>8329.02924793559</v>
      </c>
      <c r="P296" s="451" t="n">
        <f aca="false">+[1]data1cf!O296</f>
        <v>9384.29279366817</v>
      </c>
      <c r="Q296" s="451" t="n">
        <f aca="false">+[1]data1cf!P296</f>
        <v>10436.2390557609</v>
      </c>
      <c r="R296" s="451" t="n">
        <f aca="false">+[1]data1cf!Q296</f>
        <v>8851.18643377405</v>
      </c>
      <c r="S296" s="451" t="n">
        <f aca="false">+[1]data1cf!R296</f>
        <v>7268.63789920184</v>
      </c>
      <c r="T296" s="451" t="n">
        <f aca="false">+[1]data1cf!S296</f>
        <v>7298.72916647027</v>
      </c>
      <c r="U296" s="451" t="n">
        <f aca="false">+[1]data1cf!T296</f>
        <v>7325.66651804663</v>
      </c>
      <c r="V296" s="451" t="n">
        <f aca="false">+[1]data1cf!U296</f>
        <v>6241.89381550157</v>
      </c>
      <c r="W296" s="451" t="n">
        <f aca="false">+[1]data1cf!V296</f>
        <v>0</v>
      </c>
      <c r="X296" s="451" t="n">
        <f aca="false">+[1]data1cf!W296</f>
        <v>0</v>
      </c>
      <c r="Y296" s="451" t="n">
        <f aca="false">+[1]data1cf!X296</f>
        <v>0</v>
      </c>
      <c r="Z296" s="451" t="n">
        <f aca="false">+[1]data1cf!Y296</f>
        <v>0</v>
      </c>
      <c r="AA296" s="451" t="n">
        <f aca="false">+[1]data1cf!Z296</f>
        <v>0</v>
      </c>
      <c r="AB296" s="451"/>
      <c r="AC296" s="452" t="n">
        <f aca="false">XNPV(0.1,B296:AA296,$B$1:$AA$1)</f>
        <v>4622.03161443829</v>
      </c>
      <c r="AD296" s="452" t="n">
        <f aca="false">SUMPRODUCT(B296:AA296,$B$1010:$AA$1010)</f>
        <v>26681.7681659891</v>
      </c>
      <c r="AE296" s="453" t="n">
        <f aca="false">SUMPRODUCT(B296:AA296,$B$1012:$AA$1012)</f>
        <v>16037.2108257024</v>
      </c>
      <c r="AF296" s="454" t="n">
        <f aca="false">XIRR(B296:AA296,$B$1:$AA$1)</f>
        <v>0.110783117970931</v>
      </c>
      <c r="AG296" s="455" t="n">
        <f aca="false">1-EXP(-(1/0.25)*(AD296/ABS($AD$1010)))</f>
        <v>0.98840559517697</v>
      </c>
    </row>
    <row r="297" customFormat="false" ht="12.75" hidden="false" customHeight="false" outlineLevel="0" collapsed="false">
      <c r="A297" s="446"/>
      <c r="B297" s="451" t="n">
        <f aca="false">+[1]data1cf!A297</f>
        <v>-53064.8058360365</v>
      </c>
      <c r="C297" s="451" t="n">
        <f aca="false">+[1]data1cf!B297</f>
        <v>2724.4930785406</v>
      </c>
      <c r="D297" s="451" t="n">
        <f aca="false">+[1]data1cf!C297</f>
        <v>7925.14470977687</v>
      </c>
      <c r="E297" s="451" t="n">
        <f aca="false">+[1]data1cf!D297</f>
        <v>7893.78551123736</v>
      </c>
      <c r="F297" s="451" t="n">
        <f aca="false">+[1]data1cf!E297</f>
        <v>7874.11436540818</v>
      </c>
      <c r="G297" s="451" t="n">
        <f aca="false">+[1]data1cf!F297</f>
        <v>7898.37110391732</v>
      </c>
      <c r="H297" s="451" t="n">
        <f aca="false">+[1]data1cf!G297</f>
        <v>7755.87342048926</v>
      </c>
      <c r="I297" s="451" t="n">
        <f aca="false">+[1]data1cf!H297</f>
        <v>7734.25970855247</v>
      </c>
      <c r="J297" s="451" t="n">
        <f aca="false">+[1]data1cf!I297</f>
        <v>7877.62554378919</v>
      </c>
      <c r="K297" s="451" t="n">
        <f aca="false">+[1]data1cf!J297</f>
        <v>8068.46932897974</v>
      </c>
      <c r="L297" s="451" t="n">
        <f aca="false">+[1]data1cf!K297</f>
        <v>8163.84650862615</v>
      </c>
      <c r="M297" s="451" t="n">
        <f aca="false">+[1]data1cf!L297</f>
        <v>8311.72318169978</v>
      </c>
      <c r="N297" s="451" t="n">
        <f aca="false">+[1]data1cf!M297</f>
        <v>8440.56393890573</v>
      </c>
      <c r="O297" s="451" t="n">
        <f aca="false">+[1]data1cf!N297</f>
        <v>8621.7595298257</v>
      </c>
      <c r="P297" s="451" t="n">
        <f aca="false">+[1]data1cf!O297</f>
        <v>9612.16839069338</v>
      </c>
      <c r="Q297" s="451" t="n">
        <f aca="false">+[1]data1cf!P297</f>
        <v>10601.6489920276</v>
      </c>
      <c r="R297" s="451" t="n">
        <f aca="false">+[1]data1cf!Q297</f>
        <v>9107.71172942658</v>
      </c>
      <c r="S297" s="451" t="n">
        <f aca="false">+[1]data1cf!R297</f>
        <v>7616.09605621917</v>
      </c>
      <c r="T297" s="451" t="n">
        <f aca="false">+[1]data1cf!S297</f>
        <v>7643.13922652863</v>
      </c>
      <c r="U297" s="451" t="n">
        <f aca="false">+[1]data1cf!T297</f>
        <v>7667.1733558417</v>
      </c>
      <c r="V297" s="451" t="n">
        <f aca="false">+[1]data1cf!U297</f>
        <v>6645.16107009376</v>
      </c>
      <c r="W297" s="451" t="n">
        <f aca="false">+[1]data1cf!V297</f>
        <v>0</v>
      </c>
      <c r="X297" s="451" t="n">
        <f aca="false">+[1]data1cf!W297</f>
        <v>0</v>
      </c>
      <c r="Y297" s="451" t="n">
        <f aca="false">+[1]data1cf!X297</f>
        <v>0</v>
      </c>
      <c r="Z297" s="451" t="n">
        <f aca="false">+[1]data1cf!Y297</f>
        <v>0</v>
      </c>
      <c r="AA297" s="451" t="n">
        <f aca="false">+[1]data1cf!Z297</f>
        <v>0</v>
      </c>
      <c r="AB297" s="451"/>
      <c r="AC297" s="452" t="n">
        <f aca="false">XNPV(0.1,B297:AA297,$B$1:$AA$1)</f>
        <v>11003.730585228</v>
      </c>
      <c r="AD297" s="452" t="n">
        <f aca="false">SUMPRODUCT(B297:AA297,$B$1010:$AA$1010)</f>
        <v>33977.5966343096</v>
      </c>
      <c r="AE297" s="453" t="n">
        <f aca="false">SUMPRODUCT(B297:AA297,$B$1012:$AA$1012)</f>
        <v>22899.7886542788</v>
      </c>
      <c r="AF297" s="454" t="n">
        <f aca="false">XIRR(B297:AA297,$B$1:$AA$1)</f>
        <v>0.126828308690179</v>
      </c>
      <c r="AG297" s="455" t="n">
        <f aca="false">1-EXP(-(1/0.25)*(AD297/ABS($AD$1010)))</f>
        <v>0.996572803218589</v>
      </c>
    </row>
    <row r="298" customFormat="false" ht="12.75" hidden="false" customHeight="false" outlineLevel="0" collapsed="false">
      <c r="A298" s="446"/>
      <c r="B298" s="451" t="n">
        <f aca="false">+[1]data1cf!A298</f>
        <v>-53334.8993384054</v>
      </c>
      <c r="C298" s="451" t="n">
        <f aca="false">+[1]data1cf!B298</f>
        <v>2669.38900732755</v>
      </c>
      <c r="D298" s="451" t="n">
        <f aca="false">+[1]data1cf!C298</f>
        <v>7896.77671973775</v>
      </c>
      <c r="E298" s="451" t="n">
        <f aca="false">+[1]data1cf!D298</f>
        <v>7865.33054086482</v>
      </c>
      <c r="F298" s="451" t="n">
        <f aca="false">+[1]data1cf!E298</f>
        <v>7845.63408451672</v>
      </c>
      <c r="G298" s="451" t="n">
        <f aca="false">+[1]data1cf!F298</f>
        <v>7869.89647561859</v>
      </c>
      <c r="H298" s="451" t="n">
        <f aca="false">+[1]data1cf!G298</f>
        <v>7726.94773439506</v>
      </c>
      <c r="I298" s="451" t="n">
        <f aca="false">+[1]data1cf!H298</f>
        <v>7705.30576171946</v>
      </c>
      <c r="J298" s="451" t="n">
        <f aca="false">+[1]data1cf!I298</f>
        <v>7849.48551485507</v>
      </c>
      <c r="K298" s="451" t="n">
        <f aca="false">+[1]data1cf!J298</f>
        <v>8041.19253215643</v>
      </c>
      <c r="L298" s="451" t="n">
        <f aca="false">+[1]data1cf!K298</f>
        <v>8137.33937011013</v>
      </c>
      <c r="M298" s="451" t="n">
        <f aca="false">+[1]data1cf!L298</f>
        <v>8286.06072859627</v>
      </c>
      <c r="N298" s="451" t="n">
        <f aca="false">+[1]data1cf!M298</f>
        <v>8415.65204101031</v>
      </c>
      <c r="O298" s="451" t="n">
        <f aca="false">+[1]data1cf!N298</f>
        <v>8597.67264115059</v>
      </c>
      <c r="P298" s="451" t="n">
        <f aca="false">+[1]data1cf!O298</f>
        <v>9593.41797614153</v>
      </c>
      <c r="Q298" s="451" t="n">
        <f aca="false">+[1]data1cf!P298</f>
        <v>10588.0384741991</v>
      </c>
      <c r="R298" s="451" t="n">
        <f aca="false">+[1]data1cf!Q298</f>
        <v>9086.6039157804</v>
      </c>
      <c r="S298" s="451" t="n">
        <f aca="false">+[1]data1cf!R298</f>
        <v>7587.50596334153</v>
      </c>
      <c r="T298" s="451" t="n">
        <f aca="false">+[1]data1cf!S298</f>
        <v>7614.79994190919</v>
      </c>
      <c r="U298" s="451" t="n">
        <f aca="false">+[1]data1cf!T298</f>
        <v>7639.07295867525</v>
      </c>
      <c r="V298" s="451" t="n">
        <f aca="false">+[1]data1cf!U298</f>
        <v>6611.97880618526</v>
      </c>
      <c r="W298" s="451" t="n">
        <f aca="false">+[1]data1cf!V298</f>
        <v>0</v>
      </c>
      <c r="X298" s="451" t="n">
        <f aca="false">+[1]data1cf!W298</f>
        <v>0</v>
      </c>
      <c r="Y298" s="451" t="n">
        <f aca="false">+[1]data1cf!X298</f>
        <v>0</v>
      </c>
      <c r="Z298" s="451" t="n">
        <f aca="false">+[1]data1cf!Y298</f>
        <v>0</v>
      </c>
      <c r="AA298" s="451" t="n">
        <f aca="false">+[1]data1cf!Z298</f>
        <v>0</v>
      </c>
      <c r="AB298" s="451"/>
      <c r="AC298" s="452" t="n">
        <f aca="false">XNPV(0.1,B298:AA298,$B$1:$AA$1)</f>
        <v>10478.6216977055</v>
      </c>
      <c r="AD298" s="452" t="n">
        <f aca="false">SUMPRODUCT(B298:AA298,$B$1010:$AA$1010)</f>
        <v>33377.2699206726</v>
      </c>
      <c r="AE298" s="453" t="n">
        <f aca="false">SUMPRODUCT(B298:AA298,$B$1012:$AA$1012)</f>
        <v>22335.1113441151</v>
      </c>
      <c r="AF298" s="454" t="n">
        <f aca="false">XIRR(B298:AA298,$B$1:$AA$1)</f>
        <v>0.12545155058176</v>
      </c>
      <c r="AG298" s="455" t="n">
        <f aca="false">1-EXP(-(1/0.25)*(AD298/ABS($AD$1010)))</f>
        <v>0.996211280068268</v>
      </c>
    </row>
    <row r="299" customFormat="false" ht="12.75" hidden="false" customHeight="false" outlineLevel="0" collapsed="false">
      <c r="A299" s="446"/>
      <c r="B299" s="451" t="n">
        <f aca="false">+[1]data1cf!A299</f>
        <v>-55069.4016274602</v>
      </c>
      <c r="C299" s="451" t="n">
        <f aca="false">+[1]data1cf!B299</f>
        <v>2315.51845206803</v>
      </c>
      <c r="D299" s="451" t="n">
        <f aca="false">+[1]data1cf!C299</f>
        <v>7714.60149809332</v>
      </c>
      <c r="E299" s="451" t="n">
        <f aca="false">+[1]data1cf!D299</f>
        <v>7682.59674381576</v>
      </c>
      <c r="F299" s="451" t="n">
        <f aca="false">+[1]data1cf!E299</f>
        <v>7662.7377468932</v>
      </c>
      <c r="G299" s="451" t="n">
        <f aca="false">+[1]data1cf!F299</f>
        <v>7687.03643814644</v>
      </c>
      <c r="H299" s="451" t="n">
        <f aca="false">+[1]data1cf!G299</f>
        <v>7541.19106752675</v>
      </c>
      <c r="I299" s="451" t="n">
        <f aca="false">+[1]data1cf!H299</f>
        <v>7519.3676083815</v>
      </c>
      <c r="J299" s="451" t="n">
        <f aca="false">+[1]data1cf!I299</f>
        <v>7668.77422720025</v>
      </c>
      <c r="K299" s="451" t="n">
        <f aca="false">+[1]data1cf!J299</f>
        <v>7866.0247990818</v>
      </c>
      <c r="L299" s="451" t="n">
        <f aca="false">+[1]data1cf!K299</f>
        <v>7967.1142738783</v>
      </c>
      <c r="M299" s="451" t="n">
        <f aca="false">+[1]data1cf!L299</f>
        <v>8121.26008267031</v>
      </c>
      <c r="N299" s="451" t="n">
        <f aca="false">+[1]data1cf!M299</f>
        <v>8255.67135452453</v>
      </c>
      <c r="O299" s="451" t="n">
        <f aca="false">+[1]data1cf!N299</f>
        <v>8442.99004724603</v>
      </c>
      <c r="P299" s="451" t="n">
        <f aca="false">+[1]data1cf!O299</f>
        <v>9473.00546463839</v>
      </c>
      <c r="Q299" s="451" t="n">
        <f aca="false">+[1]data1cf!P299</f>
        <v>10500.6336528253</v>
      </c>
      <c r="R299" s="451" t="n">
        <f aca="false">+[1]data1cf!Q299</f>
        <v>8951.05252055931</v>
      </c>
      <c r="S299" s="451" t="n">
        <f aca="false">+[1]data1cf!R299</f>
        <v>7403.90442866699</v>
      </c>
      <c r="T299" s="451" t="n">
        <f aca="false">+[1]data1cf!S299</f>
        <v>7432.80906241197</v>
      </c>
      <c r="U299" s="451" t="n">
        <f aca="false">+[1]data1cf!T299</f>
        <v>7458.61618062961</v>
      </c>
      <c r="V299" s="451" t="n">
        <f aca="false">+[1]data1cf!U299</f>
        <v>6398.88699834664</v>
      </c>
      <c r="W299" s="451" t="n">
        <f aca="false">+[1]data1cf!V299</f>
        <v>0</v>
      </c>
      <c r="X299" s="451" t="n">
        <f aca="false">+[1]data1cf!W299</f>
        <v>0</v>
      </c>
      <c r="Y299" s="451" t="n">
        <f aca="false">+[1]data1cf!X299</f>
        <v>0</v>
      </c>
      <c r="Z299" s="451" t="n">
        <f aca="false">+[1]data1cf!Y299</f>
        <v>0</v>
      </c>
      <c r="AA299" s="451" t="n">
        <f aca="false">+[1]data1cf!Z299</f>
        <v>0</v>
      </c>
      <c r="AB299" s="451"/>
      <c r="AC299" s="452" t="n">
        <f aca="false">XNPV(0.1,B299:AA299,$B$1:$AA$1)</f>
        <v>7106.44665675657</v>
      </c>
      <c r="AD299" s="452" t="n">
        <f aca="false">SUMPRODUCT(B299:AA299,$B$1010:$AA$1010)</f>
        <v>29522.0566339716</v>
      </c>
      <c r="AE299" s="453" t="n">
        <f aca="false">SUMPRODUCT(B299:AA299,$B$1012:$AA$1012)</f>
        <v>18708.8334867578</v>
      </c>
      <c r="AF299" s="454" t="n">
        <f aca="false">XIRR(B299:AA299,$B$1:$AA$1)</f>
        <v>0.116857983842466</v>
      </c>
      <c r="AG299" s="455" t="n">
        <f aca="false">1-EXP(-(1/0.25)*(AD299/ABS($AD$1010)))</f>
        <v>0.99278582497216</v>
      </c>
    </row>
    <row r="300" customFormat="false" ht="12.75" hidden="false" customHeight="false" outlineLevel="0" collapsed="false">
      <c r="A300" s="446"/>
      <c r="B300" s="451" t="n">
        <f aca="false">+[1]data1cf!A300</f>
        <v>-67283.6637057639</v>
      </c>
      <c r="C300" s="451" t="n">
        <f aca="false">+[1]data1cf!B300</f>
        <v>-176.416975754397</v>
      </c>
      <c r="D300" s="451" t="n">
        <f aca="false">+[1]data1cf!C300</f>
        <v>6431.73440971915</v>
      </c>
      <c r="E300" s="451" t="n">
        <f aca="false">+[1]data1cf!D300</f>
        <v>6395.79620062531</v>
      </c>
      <c r="F300" s="451" t="n">
        <f aca="false">+[1]data1cf!E300</f>
        <v>6374.79260263352</v>
      </c>
      <c r="G300" s="451" t="n">
        <f aca="false">+[1]data1cf!F300</f>
        <v>6399.34691739623</v>
      </c>
      <c r="H300" s="451" t="n">
        <f aca="false">+[1]data1cf!G300</f>
        <v>6233.103654648</v>
      </c>
      <c r="I300" s="451" t="n">
        <f aca="false">+[1]data1cf!H300</f>
        <v>6210.0021785653</v>
      </c>
      <c r="J300" s="451" t="n">
        <f aca="false">+[1]data1cf!I300</f>
        <v>6396.21607501303</v>
      </c>
      <c r="K300" s="451" t="n">
        <f aca="false">+[1]data1cf!J300</f>
        <v>6632.50402892385</v>
      </c>
      <c r="L300" s="451" t="n">
        <f aca="false">+[1]data1cf!K300</f>
        <v>6768.39925874095</v>
      </c>
      <c r="M300" s="451" t="n">
        <f aca="false">+[1]data1cf!L300</f>
        <v>6960.74372433777</v>
      </c>
      <c r="N300" s="451" t="n">
        <f aca="false">+[1]data1cf!M300</f>
        <v>7129.09686423146</v>
      </c>
      <c r="O300" s="451" t="n">
        <f aca="false">+[1]data1cf!N300</f>
        <v>7353.72441016717</v>
      </c>
      <c r="P300" s="451" t="n">
        <f aca="false">+[1]data1cf!O300</f>
        <v>8625.06771195455</v>
      </c>
      <c r="Q300" s="451" t="n">
        <f aca="false">+[1]data1cf!P300</f>
        <v>9885.13409315084</v>
      </c>
      <c r="R300" s="451" t="n">
        <f aca="false">+[1]data1cf!Q300</f>
        <v>7996.50764808623</v>
      </c>
      <c r="S300" s="451" t="n">
        <f aca="false">+[1]data1cf!R300</f>
        <v>6110.99332866741</v>
      </c>
      <c r="T300" s="451" t="n">
        <f aca="false">+[1]data1cf!S300</f>
        <v>6151.24010048723</v>
      </c>
      <c r="U300" s="451" t="n">
        <f aca="false">+[1]data1cf!T300</f>
        <v>6187.85026999085</v>
      </c>
      <c r="V300" s="451" t="n">
        <f aca="false">+[1]data1cf!U300</f>
        <v>4898.30714664791</v>
      </c>
      <c r="W300" s="451" t="n">
        <f aca="false">+[1]data1cf!V300</f>
        <v>0</v>
      </c>
      <c r="X300" s="451" t="n">
        <f aca="false">+[1]data1cf!W300</f>
        <v>0</v>
      </c>
      <c r="Y300" s="451" t="n">
        <f aca="false">+[1]data1cf!X300</f>
        <v>0</v>
      </c>
      <c r="Z300" s="451" t="n">
        <f aca="false">+[1]data1cf!Y300</f>
        <v>0</v>
      </c>
      <c r="AA300" s="451" t="n">
        <f aca="false">+[1]data1cf!Z300</f>
        <v>0</v>
      </c>
      <c r="AB300" s="451"/>
      <c r="AC300" s="452" t="n">
        <f aca="false">XNPV(0.1,B300:AA300,$B$1:$AA$1)</f>
        <v>-16640.2096514975</v>
      </c>
      <c r="AD300" s="452" t="n">
        <f aca="false">SUMPRODUCT(B300:AA300,$B$1010:$AA$1010)</f>
        <v>2373.8736948845</v>
      </c>
      <c r="AE300" s="453" t="n">
        <f aca="false">SUMPRODUCT(B300:AA300,$B$1012:$AA$1012)</f>
        <v>-6827.1997592107</v>
      </c>
      <c r="AF300" s="454" t="n">
        <f aca="false">XIRR(B300:AA300,$B$1:$AA$1)</f>
        <v>0.0656027288669653</v>
      </c>
      <c r="AG300" s="455" t="n">
        <f aca="false">1-EXP(-(1/0.25)*(AD300/ABS($AD$1010)))</f>
        <v>0.327369712542727</v>
      </c>
    </row>
    <row r="301" customFormat="false" ht="12.75" hidden="false" customHeight="false" outlineLevel="0" collapsed="false">
      <c r="A301" s="446"/>
      <c r="B301" s="451" t="n">
        <f aca="false">+[1]data1cf!A301</f>
        <v>-47517.53814911</v>
      </c>
      <c r="C301" s="451" t="n">
        <f aca="false">+[1]data1cf!B301</f>
        <v>3856.23831112579</v>
      </c>
      <c r="D301" s="451" t="n">
        <f aca="false">+[1]data1cf!C301</f>
        <v>8507.77566204705</v>
      </c>
      <c r="E301" s="451" t="n">
        <f aca="false">+[1]data1cf!D301</f>
        <v>8478.20289372004</v>
      </c>
      <c r="F301" s="451" t="n">
        <f aca="false">+[1]data1cf!E301</f>
        <v>8459.05158351296</v>
      </c>
      <c r="G301" s="451" t="n">
        <f aca="false">+[1]data1cf!F301</f>
        <v>8483.19222724494</v>
      </c>
      <c r="H301" s="451" t="n">
        <f aca="false">+[1]data1cf!G301</f>
        <v>8349.95851467001</v>
      </c>
      <c r="I301" s="451" t="n">
        <f aca="false">+[1]data1cf!H301</f>
        <v>8328.92523092571</v>
      </c>
      <c r="J301" s="451" t="n">
        <f aca="false">+[1]data1cf!I301</f>
        <v>8455.57455717266</v>
      </c>
      <c r="K301" s="451" t="n">
        <f aca="false">+[1]data1cf!J301</f>
        <v>8628.68900214401</v>
      </c>
      <c r="L301" s="451" t="n">
        <f aca="false">+[1]data1cf!K301</f>
        <v>8708.25869060451</v>
      </c>
      <c r="M301" s="451" t="n">
        <f aca="false">+[1]data1cf!L301</f>
        <v>8838.78694154516</v>
      </c>
      <c r="N301" s="451" t="n">
        <f aca="false">+[1]data1cf!M301</f>
        <v>8952.21255319405</v>
      </c>
      <c r="O301" s="451" t="n">
        <f aca="false">+[1]data1cf!N301</f>
        <v>9116.46383797873</v>
      </c>
      <c r="P301" s="451" t="n">
        <f aca="false">+[1]data1cf!O301</f>
        <v>9997.27046774342</v>
      </c>
      <c r="Q301" s="451" t="n">
        <f aca="false">+[1]data1cf!P301</f>
        <v>10881.186208178</v>
      </c>
      <c r="R301" s="451" t="n">
        <f aca="false">+[1]data1cf!Q301</f>
        <v>9541.23083134573</v>
      </c>
      <c r="S301" s="451" t="n">
        <f aca="false">+[1]data1cf!R301</f>
        <v>8203.28862840379</v>
      </c>
      <c r="T301" s="451" t="n">
        <f aca="false">+[1]data1cf!S301</f>
        <v>8225.18061760711</v>
      </c>
      <c r="U301" s="451" t="n">
        <f aca="false">+[1]data1cf!T301</f>
        <v>8244.30839916583</v>
      </c>
      <c r="V301" s="451" t="n">
        <f aca="false">+[1]data1cf!U301</f>
        <v>7326.66913579732</v>
      </c>
      <c r="W301" s="451" t="n">
        <f aca="false">+[1]data1cf!V301</f>
        <v>0</v>
      </c>
      <c r="X301" s="451" t="n">
        <f aca="false">+[1]data1cf!W301</f>
        <v>0</v>
      </c>
      <c r="Y301" s="451" t="n">
        <f aca="false">+[1]data1cf!X301</f>
        <v>0</v>
      </c>
      <c r="Z301" s="451" t="n">
        <f aca="false">+[1]data1cf!Y301</f>
        <v>0</v>
      </c>
      <c r="AA301" s="451" t="n">
        <f aca="false">+[1]data1cf!Z301</f>
        <v>0</v>
      </c>
      <c r="AB301" s="451"/>
      <c r="AC301" s="452" t="n">
        <f aca="false">XNPV(0.1,B301:AA301,$B$1:$AA$1)</f>
        <v>21788.5867121746</v>
      </c>
      <c r="AD301" s="452" t="n">
        <f aca="false">SUMPRODUCT(B301:AA301,$B$1010:$AA$1010)</f>
        <v>46307.3007958304</v>
      </c>
      <c r="AE301" s="453" t="n">
        <f aca="false">SUMPRODUCT(B301:AA301,$B$1012:$AA$1012)</f>
        <v>34497.3138399603</v>
      </c>
      <c r="AF301" s="454" t="n">
        <f aca="false">XIRR(B301:AA301,$B$1:$AA$1)</f>
        <v>0.157817024109291</v>
      </c>
      <c r="AG301" s="455" t="n">
        <f aca="false">1-EXP(-(1/0.25)*(AD301/ABS($AD$1010)))</f>
        <v>0.999563057823672</v>
      </c>
    </row>
    <row r="302" customFormat="false" ht="12.75" hidden="false" customHeight="false" outlineLevel="0" collapsed="false">
      <c r="A302" s="446"/>
      <c r="B302" s="451" t="n">
        <f aca="false">+[1]data1cf!A302</f>
        <v>-61777.9719055971</v>
      </c>
      <c r="C302" s="451" t="n">
        <f aca="false">+[1]data1cf!B302</f>
        <v>946.846006777929</v>
      </c>
      <c r="D302" s="451" t="n">
        <f aca="false">+[1]data1cf!C302</f>
        <v>7009.99863590698</v>
      </c>
      <c r="E302" s="451" t="n">
        <f aca="false">+[1]data1cf!D302</f>
        <v>6975.83346801605</v>
      </c>
      <c r="F302" s="451" t="n">
        <f aca="false">+[1]data1cf!E302</f>
        <v>6955.34580956128</v>
      </c>
      <c r="G302" s="451" t="n">
        <f aca="false">+[1]data1cf!F302</f>
        <v>6979.78489965865</v>
      </c>
      <c r="H302" s="451" t="n">
        <f aca="false">+[1]data1cf!G302</f>
        <v>6822.73617577924</v>
      </c>
      <c r="I302" s="451" t="n">
        <f aca="false">+[1]data1cf!H302</f>
        <v>6800.21077767226</v>
      </c>
      <c r="J302" s="451" t="n">
        <f aca="false">+[1]data1cf!I302</f>
        <v>6969.83345269955</v>
      </c>
      <c r="K302" s="451" t="n">
        <f aca="false">+[1]data1cf!J302</f>
        <v>7188.52494496902</v>
      </c>
      <c r="L302" s="451" t="n">
        <f aca="false">+[1]data1cf!K302</f>
        <v>7308.73115822604</v>
      </c>
      <c r="M302" s="451" t="n">
        <f aca="false">+[1]data1cf!L302</f>
        <v>7483.85722534742</v>
      </c>
      <c r="N302" s="451" t="n">
        <f aca="false">+[1]data1cf!M302</f>
        <v>7636.91075374193</v>
      </c>
      <c r="O302" s="451" t="n">
        <f aca="false">+[1]data1cf!N302</f>
        <v>7844.72098841495</v>
      </c>
      <c r="P302" s="451" t="n">
        <f aca="false">+[1]data1cf!O302</f>
        <v>9007.28351034453</v>
      </c>
      <c r="Q302" s="451" t="n">
        <f aca="false">+[1]data1cf!P302</f>
        <v>10162.5762224404</v>
      </c>
      <c r="R302" s="451" t="n">
        <f aca="false">+[1]data1cf!Q302</f>
        <v>8426.77759346439</v>
      </c>
      <c r="S302" s="451" t="n">
        <f aca="false">+[1]data1cf!R302</f>
        <v>6693.78498615581</v>
      </c>
      <c r="T302" s="451" t="n">
        <f aca="false">+[1]data1cf!S302</f>
        <v>6728.91918415049</v>
      </c>
      <c r="U302" s="451" t="n">
        <f aca="false">+[1]data1cf!T302</f>
        <v>6760.65977819382</v>
      </c>
      <c r="V302" s="451" t="n">
        <f aca="false">+[1]data1cf!U302</f>
        <v>5574.7074180706</v>
      </c>
      <c r="W302" s="451" t="n">
        <f aca="false">+[1]data1cf!V302</f>
        <v>0</v>
      </c>
      <c r="X302" s="451" t="n">
        <f aca="false">+[1]data1cf!W302</f>
        <v>0</v>
      </c>
      <c r="Y302" s="451" t="n">
        <f aca="false">+[1]data1cf!X302</f>
        <v>0</v>
      </c>
      <c r="Z302" s="451" t="n">
        <f aca="false">+[1]data1cf!Y302</f>
        <v>0</v>
      </c>
      <c r="AA302" s="451" t="n">
        <f aca="false">+[1]data1cf!Z302</f>
        <v>0</v>
      </c>
      <c r="AB302" s="451"/>
      <c r="AC302" s="452" t="n">
        <f aca="false">XNPV(0.1,B302:AA302,$B$1:$AA$1)</f>
        <v>-5936.18430149532</v>
      </c>
      <c r="AD302" s="452" t="n">
        <f aca="false">SUMPRODUCT(B302:AA302,$B$1010:$AA$1010)</f>
        <v>14611.1686897793</v>
      </c>
      <c r="AE302" s="453" t="n">
        <f aca="false">SUMPRODUCT(B302:AA302,$B$1012:$AA$1012)</f>
        <v>4683.40382451722</v>
      </c>
      <c r="AF302" s="454" t="n">
        <f aca="false">XIRR(B302:AA302,$B$1:$AA$1)</f>
        <v>0.0870175391874842</v>
      </c>
      <c r="AG302" s="455" t="n">
        <f aca="false">1-EXP(-(1/0.25)*(AD302/ABS($AD$1010)))</f>
        <v>0.912910540936565</v>
      </c>
    </row>
    <row r="303" customFormat="false" ht="12.75" hidden="false" customHeight="false" outlineLevel="0" collapsed="false">
      <c r="A303" s="446"/>
      <c r="B303" s="451" t="n">
        <f aca="false">+[1]data1cf!A303</f>
        <v>-61315.9692046052</v>
      </c>
      <c r="C303" s="451" t="n">
        <f aca="false">+[1]data1cf!B303</f>
        <v>1041.10310483024</v>
      </c>
      <c r="D303" s="451" t="n">
        <f aca="false">+[1]data1cf!C303</f>
        <v>7058.52289844884</v>
      </c>
      <c r="E303" s="451" t="n">
        <f aca="false">+[1]data1cf!D303</f>
        <v>7024.50651291886</v>
      </c>
      <c r="F303" s="451" t="n">
        <f aca="false">+[1]data1cf!E303</f>
        <v>7004.06214883439</v>
      </c>
      <c r="G303" s="451" t="n">
        <f aca="false">+[1]data1cf!F303</f>
        <v>7028.49157000941</v>
      </c>
      <c r="H303" s="451" t="n">
        <f aca="false">+[1]data1cf!G303</f>
        <v>6872.21439345699</v>
      </c>
      <c r="I303" s="451" t="n">
        <f aca="false">+[1]data1cf!H303</f>
        <v>6849.73733615632</v>
      </c>
      <c r="J303" s="451" t="n">
        <f aca="false">+[1]data1cf!I303</f>
        <v>7017.96778121737</v>
      </c>
      <c r="K303" s="451" t="n">
        <f aca="false">+[1]data1cf!J303</f>
        <v>7235.1826901434</v>
      </c>
      <c r="L303" s="451" t="n">
        <f aca="false">+[1]data1cf!K303</f>
        <v>7354.0723807381</v>
      </c>
      <c r="M303" s="451" t="n">
        <f aca="false">+[1]data1cf!L303</f>
        <v>7527.75358917667</v>
      </c>
      <c r="N303" s="451" t="n">
        <f aca="false">+[1]data1cf!M303</f>
        <v>7679.52327130929</v>
      </c>
      <c r="O303" s="451" t="n">
        <f aca="false">+[1]data1cf!N303</f>
        <v>7885.92230399192</v>
      </c>
      <c r="P303" s="451" t="n">
        <f aca="false">+[1]data1cf!O303</f>
        <v>9039.35663351002</v>
      </c>
      <c r="Q303" s="451" t="n">
        <f aca="false">+[1]data1cf!P303</f>
        <v>10185.8574044886</v>
      </c>
      <c r="R303" s="451" t="n">
        <f aca="false">+[1]data1cf!Q303</f>
        <v>8462.88311555598</v>
      </c>
      <c r="S303" s="451" t="n">
        <f aca="false">+[1]data1cf!R303</f>
        <v>6742.68916198836</v>
      </c>
      <c r="T303" s="451" t="n">
        <f aca="false">+[1]data1cf!S303</f>
        <v>6777.39434524667</v>
      </c>
      <c r="U303" s="451" t="n">
        <f aca="false">+[1]data1cf!T303</f>
        <v>6808.72631543363</v>
      </c>
      <c r="V303" s="451" t="n">
        <f aca="false">+[1]data1cf!U303</f>
        <v>5631.4666344764</v>
      </c>
      <c r="W303" s="451" t="n">
        <f aca="false">+[1]data1cf!V303</f>
        <v>0</v>
      </c>
      <c r="X303" s="451" t="n">
        <f aca="false">+[1]data1cf!W303</f>
        <v>0</v>
      </c>
      <c r="Y303" s="451" t="n">
        <f aca="false">+[1]data1cf!X303</f>
        <v>0</v>
      </c>
      <c r="Z303" s="451" t="n">
        <f aca="false">+[1]data1cf!Y303</f>
        <v>0</v>
      </c>
      <c r="AA303" s="451" t="n">
        <f aca="false">+[1]data1cf!Z303</f>
        <v>0</v>
      </c>
      <c r="AB303" s="451"/>
      <c r="AC303" s="452" t="n">
        <f aca="false">XNPV(0.1,B303:AA303,$B$1:$AA$1)</f>
        <v>-5037.97045250405</v>
      </c>
      <c r="AD303" s="452" t="n">
        <f aca="false">SUMPRODUCT(B303:AA303,$B$1010:$AA$1010)</f>
        <v>15638.0447928524</v>
      </c>
      <c r="AE303" s="453" t="n">
        <f aca="false">SUMPRODUCT(B303:AA303,$B$1012:$AA$1012)</f>
        <v>5649.30059802876</v>
      </c>
      <c r="AF303" s="454" t="n">
        <f aca="false">XIRR(B303:AA303,$B$1:$AA$1)</f>
        <v>0.0889252838904024</v>
      </c>
      <c r="AG303" s="455" t="n">
        <f aca="false">1-EXP(-(1/0.25)*(AD303/ABS($AD$1010)))</f>
        <v>0.926638847558921</v>
      </c>
    </row>
    <row r="304" customFormat="false" ht="12.75" hidden="false" customHeight="false" outlineLevel="0" collapsed="false">
      <c r="A304" s="446"/>
      <c r="B304" s="451" t="n">
        <f aca="false">+[1]data1cf!A304</f>
        <v>-65722.754434261</v>
      </c>
      <c r="C304" s="451" t="n">
        <f aca="false">+[1]data1cf!B304</f>
        <v>142.037392453713</v>
      </c>
      <c r="D304" s="451" t="n">
        <f aca="false">+[1]data1cf!C304</f>
        <v>6595.6771120709</v>
      </c>
      <c r="E304" s="451" t="n">
        <f aca="false">+[1]data1cf!D304</f>
        <v>6560.24157485786</v>
      </c>
      <c r="F304" s="451" t="n">
        <f aca="false">+[1]data1cf!E304</f>
        <v>6539.38425000231</v>
      </c>
      <c r="G304" s="451" t="n">
        <f aca="false">+[1]data1cf!F304</f>
        <v>6563.9058976171</v>
      </c>
      <c r="H304" s="451" t="n">
        <f aca="false">+[1]data1cf!G304</f>
        <v>6400.26936286753</v>
      </c>
      <c r="I304" s="451" t="n">
        <f aca="false">+[1]data1cf!H304</f>
        <v>6377.33120966707</v>
      </c>
      <c r="J304" s="451" t="n">
        <f aca="false">+[1]data1cf!I304</f>
        <v>6558.8413572889</v>
      </c>
      <c r="K304" s="451" t="n">
        <f aca="false">+[1]data1cf!J304</f>
        <v>6790.14056843704</v>
      </c>
      <c r="L304" s="451" t="n">
        <f aca="false">+[1]data1cf!K304</f>
        <v>6921.58783198609</v>
      </c>
      <c r="M304" s="451" t="n">
        <f aca="false">+[1]data1cf!L304</f>
        <v>7109.0507388622</v>
      </c>
      <c r="N304" s="451" t="n">
        <f aca="false">+[1]data1cf!M304</f>
        <v>7273.06631205105</v>
      </c>
      <c r="O304" s="451" t="n">
        <f aca="false">+[1]data1cf!N304</f>
        <v>7492.92601081614</v>
      </c>
      <c r="P304" s="451" t="n">
        <f aca="false">+[1]data1cf!O304</f>
        <v>8733.42905964272</v>
      </c>
      <c r="Q304" s="451" t="n">
        <f aca="false">+[1]data1cf!P304</f>
        <v>9963.79123699978</v>
      </c>
      <c r="R304" s="451" t="n">
        <f aca="false">+[1]data1cf!Q304</f>
        <v>8118.49274484909</v>
      </c>
      <c r="S304" s="451" t="n">
        <f aca="false">+[1]data1cf!R304</f>
        <v>6276.21959532851</v>
      </c>
      <c r="T304" s="451" t="n">
        <f aca="false">+[1]data1cf!S304</f>
        <v>6315.01691008199</v>
      </c>
      <c r="U304" s="451" t="n">
        <f aca="false">+[1]data1cf!T304</f>
        <v>6350.24651457031</v>
      </c>
      <c r="V304" s="451" t="n">
        <f aca="false">+[1]data1cf!U304</f>
        <v>5090.0722314424</v>
      </c>
      <c r="W304" s="451" t="n">
        <f aca="false">+[1]data1cf!V304</f>
        <v>0</v>
      </c>
      <c r="X304" s="451" t="n">
        <f aca="false">+[1]data1cf!W304</f>
        <v>0</v>
      </c>
      <c r="Y304" s="451" t="n">
        <f aca="false">+[1]data1cf!X304</f>
        <v>0</v>
      </c>
      <c r="Z304" s="451" t="n">
        <f aca="false">+[1]data1cf!Y304</f>
        <v>0</v>
      </c>
      <c r="AA304" s="451" t="n">
        <f aca="false">+[1]data1cf!Z304</f>
        <v>0</v>
      </c>
      <c r="AB304" s="451"/>
      <c r="AC304" s="452" t="n">
        <f aca="false">XNPV(0.1,B304:AA304,$B$1:$AA$1)</f>
        <v>-13605.5297206821</v>
      </c>
      <c r="AD304" s="452" t="n">
        <f aca="false">SUMPRODUCT(B304:AA304,$B$1010:$AA$1010)</f>
        <v>5843.24828193812</v>
      </c>
      <c r="AE304" s="453" t="n">
        <f aca="false">SUMPRODUCT(B304:AA304,$B$1012:$AA$1012)</f>
        <v>-3563.84821201878</v>
      </c>
      <c r="AF304" s="454" t="n">
        <f aca="false">XIRR(B304:AA304,$B$1:$AA$1)</f>
        <v>0.071447022804539</v>
      </c>
      <c r="AG304" s="455" t="n">
        <f aca="false">1-EXP(-(1/0.25)*(AD304/ABS($AD$1010)))</f>
        <v>0.623231410548452</v>
      </c>
    </row>
    <row r="305" customFormat="false" ht="12.75" hidden="false" customHeight="false" outlineLevel="0" collapsed="false">
      <c r="A305" s="446"/>
      <c r="B305" s="451" t="n">
        <f aca="false">+[1]data1cf!A305</f>
        <v>-57614.5958202388</v>
      </c>
      <c r="C305" s="451" t="n">
        <f aca="false">+[1]data1cf!B305</f>
        <v>1796.2517506486</v>
      </c>
      <c r="D305" s="451" t="n">
        <f aca="false">+[1]data1cf!C305</f>
        <v>7447.27909723895</v>
      </c>
      <c r="E305" s="451" t="n">
        <f aca="false">+[1]data1cf!D305</f>
        <v>7414.45469407127</v>
      </c>
      <c r="F305" s="451" t="n">
        <f aca="false">+[1]data1cf!E305</f>
        <v>7394.3571864654</v>
      </c>
      <c r="G305" s="451" t="n">
        <f aca="false">+[1]data1cf!F305</f>
        <v>7418.70914425802</v>
      </c>
      <c r="H305" s="451" t="n">
        <f aca="false">+[1]data1cf!G305</f>
        <v>7268.61328382093</v>
      </c>
      <c r="I305" s="451" t="n">
        <f aca="false">+[1]data1cf!H305</f>
        <v>7246.52351294385</v>
      </c>
      <c r="J305" s="451" t="n">
        <f aca="false">+[1]data1cf!I305</f>
        <v>7403.59999087258</v>
      </c>
      <c r="K305" s="451" t="n">
        <f aca="false">+[1]data1cf!J305</f>
        <v>7608.98512851057</v>
      </c>
      <c r="L305" s="451" t="n">
        <f aca="false">+[1]data1cf!K305</f>
        <v>7717.32738738733</v>
      </c>
      <c r="M305" s="451" t="n">
        <f aca="false">+[1]data1cf!L305</f>
        <v>7879.43298931693</v>
      </c>
      <c r="N305" s="451" t="n">
        <f aca="false">+[1]data1cf!M305</f>
        <v>8020.91702945403</v>
      </c>
      <c r="O305" s="451" t="n">
        <f aca="false">+[1]data1cf!N305</f>
        <v>8216.0100990418</v>
      </c>
      <c r="P305" s="451" t="n">
        <f aca="false">+[1]data1cf!O305</f>
        <v>9296.31314952897</v>
      </c>
      <c r="Q305" s="451" t="n">
        <f aca="false">+[1]data1cf!P305</f>
        <v>10372.3765469192</v>
      </c>
      <c r="R305" s="451" t="n">
        <f aca="false">+[1]data1cf!Q305</f>
        <v>8752.14553374423</v>
      </c>
      <c r="S305" s="451" t="n">
        <f aca="false">+[1]data1cf!R305</f>
        <v>7134.48906796802</v>
      </c>
      <c r="T305" s="451" t="n">
        <f aca="false">+[1]data1cf!S305</f>
        <v>7165.75716368693</v>
      </c>
      <c r="U305" s="451" t="n">
        <f aca="false">+[1]data1cf!T305</f>
        <v>7193.81540957984</v>
      </c>
      <c r="V305" s="451" t="n">
        <f aca="false">+[1]data1cf!U305</f>
        <v>6086.19785676286</v>
      </c>
      <c r="W305" s="451" t="n">
        <f aca="false">+[1]data1cf!V305</f>
        <v>0</v>
      </c>
      <c r="X305" s="451" t="n">
        <f aca="false">+[1]data1cf!W305</f>
        <v>0</v>
      </c>
      <c r="Y305" s="451" t="n">
        <f aca="false">+[1]data1cf!X305</f>
        <v>0</v>
      </c>
      <c r="Z305" s="451" t="n">
        <f aca="false">+[1]data1cf!Y305</f>
        <v>0</v>
      </c>
      <c r="AA305" s="451" t="n">
        <f aca="false">+[1]data1cf!Z305</f>
        <v>0</v>
      </c>
      <c r="AB305" s="451"/>
      <c r="AC305" s="452" t="n">
        <f aca="false">XNPV(0.1,B305:AA305,$B$1:$AA$1)</f>
        <v>2158.14512644651</v>
      </c>
      <c r="AD305" s="452" t="n">
        <f aca="false">SUMPRODUCT(B305:AA305,$B$1010:$AA$1010)</f>
        <v>23864.9488105039</v>
      </c>
      <c r="AE305" s="453" t="n">
        <f aca="false">SUMPRODUCT(B305:AA305,$B$1012:$AA$1012)</f>
        <v>13387.6636029307</v>
      </c>
      <c r="AF305" s="454" t="n">
        <f aca="false">XIRR(B305:AA305,$B$1:$AA$1)</f>
        <v>0.104955202874351</v>
      </c>
      <c r="AG305" s="455" t="n">
        <f aca="false">1-EXP(-(1/0.25)*(AD305/ABS($AD$1010)))</f>
        <v>0.981438735042428</v>
      </c>
    </row>
    <row r="306" customFormat="false" ht="12.75" hidden="false" customHeight="false" outlineLevel="0" collapsed="false">
      <c r="A306" s="446"/>
      <c r="B306" s="451" t="n">
        <f aca="false">+[1]data1cf!A306</f>
        <v>-52382.3486990095</v>
      </c>
      <c r="C306" s="451" t="n">
        <f aca="false">+[1]data1cf!B306</f>
        <v>2863.72695995115</v>
      </c>
      <c r="D306" s="451" t="n">
        <f aca="false">+[1]data1cf!C306</f>
        <v>7996.82335845047</v>
      </c>
      <c r="E306" s="451" t="n">
        <f aca="false">+[1]data1cf!D306</f>
        <v>7965.68393694663</v>
      </c>
      <c r="F306" s="451" t="n">
        <f aca="false">+[1]data1cf!E306</f>
        <v>7946.07674431936</v>
      </c>
      <c r="G306" s="451" t="n">
        <f aca="false">+[1]data1cf!F306</f>
        <v>7970.31920017375</v>
      </c>
      <c r="H306" s="451" t="n">
        <f aca="false">+[1]data1cf!G306</f>
        <v>7828.96122432473</v>
      </c>
      <c r="I306" s="451" t="n">
        <f aca="false">+[1]data1cf!H306</f>
        <v>7807.41892004033</v>
      </c>
      <c r="J306" s="451" t="n">
        <f aca="false">+[1]data1cf!I306</f>
        <v>7948.72819310803</v>
      </c>
      <c r="K306" s="451" t="n">
        <f aca="false">+[1]data1cf!J306</f>
        <v>8137.39081174052</v>
      </c>
      <c r="L306" s="451" t="n">
        <f aca="false">+[1]data1cf!K306</f>
        <v>8230.82326187555</v>
      </c>
      <c r="M306" s="451" t="n">
        <f aca="false">+[1]data1cf!L306</f>
        <v>8376.56563114971</v>
      </c>
      <c r="N306" s="451" t="n">
        <f aca="false">+[1]data1cf!M306</f>
        <v>8503.50992748566</v>
      </c>
      <c r="O306" s="451" t="n">
        <f aca="false">+[1]data1cf!N306</f>
        <v>8682.62093130679</v>
      </c>
      <c r="P306" s="451" t="n">
        <f aca="false">+[1]data1cf!O306</f>
        <v>9659.54588819295</v>
      </c>
      <c r="Q306" s="451" t="n">
        <f aca="false">+[1]data1cf!P306</f>
        <v>10636.0392863118</v>
      </c>
      <c r="R306" s="451" t="n">
        <f aca="false">+[1]data1cf!Q306</f>
        <v>9161.04577094751</v>
      </c>
      <c r="S306" s="451" t="n">
        <f aca="false">+[1]data1cf!R306</f>
        <v>7688.33590190772</v>
      </c>
      <c r="T306" s="451" t="n">
        <f aca="false">+[1]data1cf!S306</f>
        <v>7714.7453439552</v>
      </c>
      <c r="U306" s="451" t="n">
        <f aca="false">+[1]data1cf!T306</f>
        <v>7738.17586582931</v>
      </c>
      <c r="V306" s="451" t="n">
        <f aca="false">+[1]data1cf!U306</f>
        <v>6729.00415638959</v>
      </c>
      <c r="W306" s="451" t="n">
        <f aca="false">+[1]data1cf!V306</f>
        <v>0</v>
      </c>
      <c r="X306" s="451" t="n">
        <f aca="false">+[1]data1cf!W306</f>
        <v>0</v>
      </c>
      <c r="Y306" s="451" t="n">
        <f aca="false">+[1]data1cf!X306</f>
        <v>0</v>
      </c>
      <c r="Z306" s="451" t="n">
        <f aca="false">+[1]data1cf!Y306</f>
        <v>0</v>
      </c>
      <c r="AA306" s="451" t="n">
        <f aca="false">+[1]data1cf!Z306</f>
        <v>0</v>
      </c>
      <c r="AB306" s="451"/>
      <c r="AC306" s="452" t="n">
        <f aca="false">XNPV(0.1,B306:AA306,$B$1:$AA$1)</f>
        <v>12330.5463170504</v>
      </c>
      <c r="AD306" s="452" t="n">
        <f aca="false">SUMPRODUCT(B306:AA306,$B$1010:$AA$1010)</f>
        <v>35494.4685570929</v>
      </c>
      <c r="AE306" s="453" t="n">
        <f aca="false">SUMPRODUCT(B306:AA306,$B$1012:$AA$1012)</f>
        <v>24326.5836606695</v>
      </c>
      <c r="AF306" s="454" t="n">
        <f aca="false">XIRR(B306:AA306,$B$1:$AA$1)</f>
        <v>0.130356026203579</v>
      </c>
      <c r="AG306" s="455" t="n">
        <f aca="false">1-EXP(-(1/0.25)*(AD306/ABS($AD$1010)))</f>
        <v>0.997339945137357</v>
      </c>
    </row>
    <row r="307" customFormat="false" ht="12.75" hidden="false" customHeight="false" outlineLevel="0" collapsed="false">
      <c r="A307" s="446"/>
      <c r="B307" s="451" t="n">
        <f aca="false">+[1]data1cf!A307</f>
        <v>-51751.2986485926</v>
      </c>
      <c r="C307" s="451" t="n">
        <f aca="false">+[1]data1cf!B307</f>
        <v>2992.47284466212</v>
      </c>
      <c r="D307" s="451" t="n">
        <f aca="false">+[1]data1cf!C307</f>
        <v>8063.10270759222</v>
      </c>
      <c r="E307" s="451" t="n">
        <f aca="false">+[1]data1cf!D307</f>
        <v>8032.16650809592</v>
      </c>
      <c r="F307" s="451" t="n">
        <f aca="false">+[1]data1cf!E307</f>
        <v>8012.61845130165</v>
      </c>
      <c r="G307" s="451" t="n">
        <f aca="false">+[1]data1cf!F307</f>
        <v>8036.84770036322</v>
      </c>
      <c r="H307" s="451" t="n">
        <f aca="false">+[1]data1cf!G307</f>
        <v>7896.54358194526</v>
      </c>
      <c r="I307" s="451" t="n">
        <f aca="false">+[1]data1cf!H307</f>
        <v>7875.06730642688</v>
      </c>
      <c r="J307" s="451" t="n">
        <f aca="false">+[1]data1cf!I307</f>
        <v>8014.47493089275</v>
      </c>
      <c r="K307" s="451" t="n">
        <f aca="false">+[1]data1cf!J307</f>
        <v>8201.12068254305</v>
      </c>
      <c r="L307" s="451" t="n">
        <f aca="false">+[1]data1cf!K307</f>
        <v>8292.75489277459</v>
      </c>
      <c r="M307" s="451" t="n">
        <f aca="false">+[1]data1cf!L307</f>
        <v>8436.52372781904</v>
      </c>
      <c r="N307" s="451" t="n">
        <f aca="false">+[1]data1cf!M307</f>
        <v>8561.71441698655</v>
      </c>
      <c r="O307" s="451" t="n">
        <f aca="false">+[1]data1cf!N307</f>
        <v>8738.89785829503</v>
      </c>
      <c r="P307" s="451" t="n">
        <f aca="false">+[1]data1cf!O307</f>
        <v>9703.35460607955</v>
      </c>
      <c r="Q307" s="451" t="n">
        <f aca="false">+[1]data1cf!P307</f>
        <v>10667.8390811479</v>
      </c>
      <c r="R307" s="451" t="n">
        <f aca="false">+[1]data1cf!Q307</f>
        <v>9210.36234742489</v>
      </c>
      <c r="S307" s="451" t="n">
        <f aca="false">+[1]data1cf!R307</f>
        <v>7755.13417507467</v>
      </c>
      <c r="T307" s="451" t="n">
        <f aca="false">+[1]data1cf!S307</f>
        <v>7780.95762537267</v>
      </c>
      <c r="U307" s="451" t="n">
        <f aca="false">+[1]data1cf!T307</f>
        <v>7803.83000742507</v>
      </c>
      <c r="V307" s="451" t="n">
        <f aca="false">+[1]data1cf!U307</f>
        <v>6806.53163901587</v>
      </c>
      <c r="W307" s="451" t="n">
        <f aca="false">+[1]data1cf!V307</f>
        <v>0</v>
      </c>
      <c r="X307" s="451" t="n">
        <f aca="false">+[1]data1cf!W307</f>
        <v>0</v>
      </c>
      <c r="Y307" s="451" t="n">
        <f aca="false">+[1]data1cf!X307</f>
        <v>0</v>
      </c>
      <c r="Z307" s="451" t="n">
        <f aca="false">+[1]data1cf!Y307</f>
        <v>0</v>
      </c>
      <c r="AA307" s="451" t="n">
        <f aca="false">+[1]data1cf!Z307</f>
        <v>0</v>
      </c>
      <c r="AB307" s="451"/>
      <c r="AC307" s="452" t="n">
        <f aca="false">XNPV(0.1,B307:AA307,$B$1:$AA$1)</f>
        <v>13557.417704326</v>
      </c>
      <c r="AD307" s="452" t="n">
        <f aca="false">SUMPRODUCT(B307:AA307,$B$1010:$AA$1010)</f>
        <v>36897.0798734875</v>
      </c>
      <c r="AE307" s="453" t="n">
        <f aca="false">SUMPRODUCT(B307:AA307,$B$1012:$AA$1012)</f>
        <v>25645.9032367526</v>
      </c>
      <c r="AF307" s="454" t="n">
        <f aca="false">XIRR(B307:AA307,$B$1:$AA$1)</f>
        <v>0.13368263744496</v>
      </c>
      <c r="AG307" s="455" t="n">
        <f aca="false">1-EXP(-(1/0.25)*(AD307/ABS($AD$1010)))</f>
        <v>0.997895583455479</v>
      </c>
    </row>
    <row r="308" customFormat="false" ht="12.75" hidden="false" customHeight="false" outlineLevel="0" collapsed="false">
      <c r="A308" s="446"/>
      <c r="B308" s="451" t="n">
        <f aca="false">+[1]data1cf!A308</f>
        <v>-55061.9959545099</v>
      </c>
      <c r="C308" s="451" t="n">
        <f aca="false">+[1]data1cf!B308</f>
        <v>2317.02934635484</v>
      </c>
      <c r="D308" s="451" t="n">
        <f aca="false">+[1]data1cf!C308</f>
        <v>7715.37931782849</v>
      </c>
      <c r="E308" s="451" t="n">
        <f aca="false">+[1]data1cf!D308</f>
        <v>7683.37694845802</v>
      </c>
      <c r="F308" s="451" t="n">
        <f aca="false">+[1]data1cf!E308</f>
        <v>7663.51864552261</v>
      </c>
      <c r="G308" s="451" t="n">
        <f aca="false">+[1]data1cf!F308</f>
        <v>7687.81718178787</v>
      </c>
      <c r="H308" s="451" t="n">
        <f aca="false">+[1]data1cf!G308</f>
        <v>7541.98417868713</v>
      </c>
      <c r="I308" s="451" t="n">
        <f aca="false">+[1]data1cf!H308</f>
        <v>7520.16149442092</v>
      </c>
      <c r="J308" s="451" t="n">
        <f aca="false">+[1]data1cf!I308</f>
        <v>7669.54579648742</v>
      </c>
      <c r="K308" s="451" t="n">
        <f aca="false">+[1]data1cf!J308</f>
        <v>7866.77269947421</v>
      </c>
      <c r="L308" s="451" t="n">
        <f aca="false">+[1]data1cf!K308</f>
        <v>7967.84107106881</v>
      </c>
      <c r="M308" s="451" t="n">
        <f aca="false">+[1]data1cf!L308</f>
        <v>8121.96371949653</v>
      </c>
      <c r="N308" s="451" t="n">
        <f aca="false">+[1]data1cf!M308</f>
        <v>8256.35441193527</v>
      </c>
      <c r="O308" s="451" t="n">
        <f aca="false">+[1]data1cf!N308</f>
        <v>8443.65048379247</v>
      </c>
      <c r="P308" s="451" t="n">
        <f aca="false">+[1]data1cf!O308</f>
        <v>9473.51958081163</v>
      </c>
      <c r="Q308" s="451" t="n">
        <f aca="false">+[1]data1cf!P308</f>
        <v>10501.0068385659</v>
      </c>
      <c r="R308" s="451" t="n">
        <f aca="false">+[1]data1cf!Q308</f>
        <v>8951.63127407685</v>
      </c>
      <c r="S308" s="451" t="n">
        <f aca="false">+[1]data1cf!R308</f>
        <v>7404.68833822281</v>
      </c>
      <c r="T308" s="451" t="n">
        <f aca="false">+[1]data1cf!S308</f>
        <v>7433.58609507546</v>
      </c>
      <c r="U308" s="451" t="n">
        <f aca="false">+[1]data1cf!T308</f>
        <v>7459.38666325642</v>
      </c>
      <c r="V308" s="451" t="n">
        <f aca="false">+[1]data1cf!U308</f>
        <v>6399.79682028643</v>
      </c>
      <c r="W308" s="451" t="n">
        <f aca="false">+[1]data1cf!V308</f>
        <v>0</v>
      </c>
      <c r="X308" s="451" t="n">
        <f aca="false">+[1]data1cf!W308</f>
        <v>0</v>
      </c>
      <c r="Y308" s="451" t="n">
        <f aca="false">+[1]data1cf!X308</f>
        <v>0</v>
      </c>
      <c r="Z308" s="451" t="n">
        <f aca="false">+[1]data1cf!Y308</f>
        <v>0</v>
      </c>
      <c r="AA308" s="451" t="n">
        <f aca="false">+[1]data1cf!Z308</f>
        <v>0</v>
      </c>
      <c r="AB308" s="451"/>
      <c r="AC308" s="452" t="n">
        <f aca="false">XNPV(0.1,B308:AA308,$B$1:$AA$1)</f>
        <v>7120.84457692196</v>
      </c>
      <c r="AD308" s="452" t="n">
        <f aca="false">SUMPRODUCT(B308:AA308,$B$1010:$AA$1010)</f>
        <v>29538.5169459211</v>
      </c>
      <c r="AE308" s="453" t="n">
        <f aca="false">SUMPRODUCT(B308:AA308,$B$1012:$AA$1012)</f>
        <v>18724.3163304577</v>
      </c>
      <c r="AF308" s="454" t="n">
        <f aca="false">XIRR(B308:AA308,$B$1:$AA$1)</f>
        <v>0.116893800856166</v>
      </c>
      <c r="AG308" s="455" t="n">
        <f aca="false">1-EXP(-(1/0.25)*(AD308/ABS($AD$1010)))</f>
        <v>0.992805634698429</v>
      </c>
    </row>
    <row r="309" customFormat="false" ht="12.75" hidden="false" customHeight="false" outlineLevel="0" collapsed="false">
      <c r="A309" s="446"/>
      <c r="B309" s="451" t="n">
        <f aca="false">+[1]data1cf!A309</f>
        <v>-62389.2393161032</v>
      </c>
      <c r="C309" s="451" t="n">
        <f aca="false">+[1]data1cf!B309</f>
        <v>822.136146587616</v>
      </c>
      <c r="D309" s="451" t="n">
        <f aca="false">+[1]data1cf!C309</f>
        <v>6945.79706252441</v>
      </c>
      <c r="E309" s="451" t="n">
        <f aca="false">+[1]data1cf!D309</f>
        <v>6911.43504338498</v>
      </c>
      <c r="F309" s="451" t="n">
        <f aca="false">+[1]data1cf!E309</f>
        <v>6890.89010293254</v>
      </c>
      <c r="G309" s="451" t="n">
        <f aca="false">+[1]data1cf!F309</f>
        <v>6915.34198580609</v>
      </c>
      <c r="H309" s="451" t="n">
        <f aca="false">+[1]data1cf!G309</f>
        <v>6757.27244162486</v>
      </c>
      <c r="I309" s="451" t="n">
        <f aca="false">+[1]data1cf!H309</f>
        <v>6734.68308467216</v>
      </c>
      <c r="J309" s="451" t="n">
        <f aca="false">+[1]data1cf!I309</f>
        <v>6906.1477939656</v>
      </c>
      <c r="K309" s="451" t="n">
        <f aca="false">+[1]data1cf!J309</f>
        <v>7126.79292692763</v>
      </c>
      <c r="L309" s="451" t="n">
        <f aca="false">+[1]data1cf!K309</f>
        <v>7248.74100748746</v>
      </c>
      <c r="M309" s="451" t="n">
        <f aca="false">+[1]data1cf!L309</f>
        <v>7425.77874097726</v>
      </c>
      <c r="N309" s="451" t="n">
        <f aca="false">+[1]data1cf!M309</f>
        <v>7580.53090312067</v>
      </c>
      <c r="O309" s="451" t="n">
        <f aca="false">+[1]data1cf!N309</f>
        <v>7790.20827360155</v>
      </c>
      <c r="P309" s="451" t="n">
        <f aca="false">+[1]data1cf!O309</f>
        <v>8964.84814167218</v>
      </c>
      <c r="Q309" s="451" t="n">
        <f aca="false">+[1]data1cf!P309</f>
        <v>10131.7733119086</v>
      </c>
      <c r="R309" s="451" t="n">
        <f aca="false">+[1]data1cf!Q309</f>
        <v>8379.00703076745</v>
      </c>
      <c r="S309" s="451" t="n">
        <f aca="false">+[1]data1cf!R309</f>
        <v>6629.08075637552</v>
      </c>
      <c r="T309" s="451" t="n">
        <f aca="false">+[1]data1cf!S309</f>
        <v>6664.78257600188</v>
      </c>
      <c r="U309" s="451" t="n">
        <f aca="false">+[1]data1cf!T309</f>
        <v>6697.06381287265</v>
      </c>
      <c r="V309" s="451" t="n">
        <f aca="false">+[1]data1cf!U309</f>
        <v>5499.6103263</v>
      </c>
      <c r="W309" s="451" t="n">
        <f aca="false">+[1]data1cf!V309</f>
        <v>0</v>
      </c>
      <c r="X309" s="451" t="n">
        <f aca="false">+[1]data1cf!W309</f>
        <v>0</v>
      </c>
      <c r="Y309" s="451" t="n">
        <f aca="false">+[1]data1cf!X309</f>
        <v>0</v>
      </c>
      <c r="Z309" s="451" t="n">
        <f aca="false">+[1]data1cf!Y309</f>
        <v>0</v>
      </c>
      <c r="AA309" s="451" t="n">
        <f aca="false">+[1]data1cf!Z309</f>
        <v>0</v>
      </c>
      <c r="AB309" s="451"/>
      <c r="AC309" s="452" t="n">
        <f aca="false">XNPV(0.1,B309:AA309,$B$1:$AA$1)</f>
        <v>-7124.59478562174</v>
      </c>
      <c r="AD309" s="452" t="n">
        <f aca="false">SUMPRODUCT(B309:AA309,$B$1010:$AA$1010)</f>
        <v>13252.5275063223</v>
      </c>
      <c r="AE309" s="453" t="n">
        <f aca="false">SUMPRODUCT(B309:AA309,$B$1012:$AA$1012)</f>
        <v>3405.44328815482</v>
      </c>
      <c r="AF309" s="454" t="n">
        <f aca="false">XIRR(B309:AA309,$B$1:$AA$1)</f>
        <v>0.0845223208844383</v>
      </c>
      <c r="AG309" s="455" t="n">
        <f aca="false">1-EXP(-(1/0.25)*(AD309/ABS($AD$1010)))</f>
        <v>0.890721565694045</v>
      </c>
    </row>
    <row r="310" customFormat="false" ht="12.75" hidden="false" customHeight="false" outlineLevel="0" collapsed="false">
      <c r="A310" s="446"/>
      <c r="B310" s="451" t="n">
        <f aca="false">+[1]data1cf!A310</f>
        <v>-52624.8014056222</v>
      </c>
      <c r="C310" s="451" t="n">
        <f aca="false">+[1]data1cf!B310</f>
        <v>2814.26212242707</v>
      </c>
      <c r="D310" s="451" t="n">
        <f aca="false">+[1]data1cf!C310</f>
        <v>7971.35848830059</v>
      </c>
      <c r="E310" s="451" t="n">
        <f aca="false">+[1]data1cf!D310</f>
        <v>7940.14098784604</v>
      </c>
      <c r="F310" s="451" t="n">
        <f aca="false">+[1]data1cf!E310</f>
        <v>7920.51107492463</v>
      </c>
      <c r="G310" s="451" t="n">
        <f aca="false">+[1]data1cf!F310</f>
        <v>7944.7586048974</v>
      </c>
      <c r="H310" s="451" t="n">
        <f aca="false">+[1]data1cf!G310</f>
        <v>7802.99573155036</v>
      </c>
      <c r="I310" s="451" t="n">
        <f aca="false">+[1]data1cf!H310</f>
        <v>7781.42805867112</v>
      </c>
      <c r="J310" s="451" t="n">
        <f aca="false">+[1]data1cf!I310</f>
        <v>7923.46795500752</v>
      </c>
      <c r="K310" s="451" t="n">
        <f aca="false">+[1]data1cf!J310</f>
        <v>8112.90546440881</v>
      </c>
      <c r="L310" s="451" t="n">
        <f aca="false">+[1]data1cf!K310</f>
        <v>8207.02880765357</v>
      </c>
      <c r="M310" s="451" t="n">
        <f aca="false">+[1]data1cf!L310</f>
        <v>8353.52941902799</v>
      </c>
      <c r="N310" s="451" t="n">
        <f aca="false">+[1]data1cf!M310</f>
        <v>8481.14746034509</v>
      </c>
      <c r="O310" s="451" t="n">
        <f aca="false">+[1]data1cf!N310</f>
        <v>8660.999043694</v>
      </c>
      <c r="P310" s="451" t="n">
        <f aca="false">+[1]data1cf!O310</f>
        <v>9642.71435126838</v>
      </c>
      <c r="Q310" s="451" t="n">
        <f aca="false">+[1]data1cf!P310</f>
        <v>10623.8216399894</v>
      </c>
      <c r="R310" s="451" t="n">
        <f aca="false">+[1]data1cf!Q310</f>
        <v>9142.09808614833</v>
      </c>
      <c r="S310" s="451" t="n">
        <f aca="false">+[1]data1cf!R310</f>
        <v>7662.67165845241</v>
      </c>
      <c r="T310" s="451" t="n">
        <f aca="false">+[1]data1cf!S310</f>
        <v>7689.30624157328</v>
      </c>
      <c r="U310" s="451" t="n">
        <f aca="false">+[1]data1cf!T310</f>
        <v>7712.95120366549</v>
      </c>
      <c r="V310" s="451" t="n">
        <f aca="false">+[1]data1cf!U310</f>
        <v>6699.21769493973</v>
      </c>
      <c r="W310" s="451" t="n">
        <f aca="false">+[1]data1cf!V310</f>
        <v>0</v>
      </c>
      <c r="X310" s="451" t="n">
        <f aca="false">+[1]data1cf!W310</f>
        <v>0</v>
      </c>
      <c r="Y310" s="451" t="n">
        <f aca="false">+[1]data1cf!X310</f>
        <v>0</v>
      </c>
      <c r="Z310" s="451" t="n">
        <f aca="false">+[1]data1cf!Y310</f>
        <v>0</v>
      </c>
      <c r="AA310" s="451" t="n">
        <f aca="false">+[1]data1cf!Z310</f>
        <v>0</v>
      </c>
      <c r="AB310" s="451"/>
      <c r="AC310" s="452" t="n">
        <f aca="false">XNPV(0.1,B310:AA310,$B$1:$AA$1)</f>
        <v>11859.1759585278</v>
      </c>
      <c r="AD310" s="452" t="n">
        <f aca="false">SUMPRODUCT(B310:AA310,$B$1010:$AA$1010)</f>
        <v>34955.5780051297</v>
      </c>
      <c r="AE310" s="453" t="n">
        <f aca="false">SUMPRODUCT(B310:AA310,$B$1012:$AA$1012)</f>
        <v>23819.6942278943</v>
      </c>
      <c r="AF310" s="454" t="n">
        <f aca="false">XIRR(B310:AA310,$B$1:$AA$1)</f>
        <v>0.129094590790618</v>
      </c>
      <c r="AG310" s="455" t="n">
        <f aca="false">1-EXP(-(1/0.25)*(AD310/ABS($AD$1010)))</f>
        <v>0.997089370769501</v>
      </c>
    </row>
    <row r="311" customFormat="false" ht="12.75" hidden="false" customHeight="false" outlineLevel="0" collapsed="false">
      <c r="A311" s="446"/>
      <c r="B311" s="451" t="n">
        <f aca="false">+[1]data1cf!A311</f>
        <v>-64472.1405153329</v>
      </c>
      <c r="C311" s="451" t="n">
        <f aca="false">+[1]data1cf!B311</f>
        <v>397.185768272577</v>
      </c>
      <c r="D311" s="451" t="n">
        <f aca="false">+[1]data1cf!C311</f>
        <v>6727.02941371381</v>
      </c>
      <c r="E311" s="451" t="n">
        <f aca="false">+[1]data1cf!D311</f>
        <v>6691.99662153045</v>
      </c>
      <c r="F311" s="451" t="n">
        <f aca="false">+[1]data1cf!E311</f>
        <v>6671.25649196838</v>
      </c>
      <c r="G311" s="451" t="n">
        <f aca="false">+[1]data1cf!F311</f>
        <v>6695.75196638359</v>
      </c>
      <c r="H311" s="451" t="n">
        <f aca="false">+[1]data1cf!G311</f>
        <v>6534.20396450235</v>
      </c>
      <c r="I311" s="451" t="n">
        <f aca="false">+[1]data1cf!H311</f>
        <v>6511.3966669983</v>
      </c>
      <c r="J311" s="451" t="n">
        <f aca="false">+[1]data1cf!I311</f>
        <v>6689.13813064844</v>
      </c>
      <c r="K311" s="451" t="n">
        <f aca="false">+[1]data1cf!J311</f>
        <v>6916.44031823418</v>
      </c>
      <c r="L311" s="451" t="n">
        <f aca="false">+[1]data1cf!K311</f>
        <v>7044.32383299444</v>
      </c>
      <c r="M311" s="451" t="n">
        <f aca="false">+[1]data1cf!L311</f>
        <v>7227.87559308343</v>
      </c>
      <c r="N311" s="451" t="n">
        <f aca="false">+[1]data1cf!M311</f>
        <v>7388.41587056204</v>
      </c>
      <c r="O311" s="451" t="n">
        <f aca="false">+[1]data1cf!N311</f>
        <v>7604.45552921093</v>
      </c>
      <c r="P311" s="451" t="n">
        <f aca="false">+[1]data1cf!O311</f>
        <v>8820.24910240034</v>
      </c>
      <c r="Q311" s="451" t="n">
        <f aca="false">+[1]data1cf!P311</f>
        <v>10026.8120164368</v>
      </c>
      <c r="R311" s="451" t="n">
        <f aca="false">+[1]data1cf!Q311</f>
        <v>8216.2282524142</v>
      </c>
      <c r="S311" s="451" t="n">
        <f aca="false">+[1]data1cf!R311</f>
        <v>6408.60029972392</v>
      </c>
      <c r="T311" s="451" t="n">
        <f aca="false">+[1]data1cf!S311</f>
        <v>6446.23629702278</v>
      </c>
      <c r="U311" s="451" t="n">
        <f aca="false">+[1]data1cf!T311</f>
        <v>6480.3597809597</v>
      </c>
      <c r="V311" s="451" t="n">
        <f aca="false">+[1]data1cf!U311</f>
        <v>5243.71606493523</v>
      </c>
      <c r="W311" s="451" t="n">
        <f aca="false">+[1]data1cf!V311</f>
        <v>0</v>
      </c>
      <c r="X311" s="451" t="n">
        <f aca="false">+[1]data1cf!W311</f>
        <v>0</v>
      </c>
      <c r="Y311" s="451" t="n">
        <f aca="false">+[1]data1cf!X311</f>
        <v>0</v>
      </c>
      <c r="Z311" s="451" t="n">
        <f aca="false">+[1]data1cf!Y311</f>
        <v>0</v>
      </c>
      <c r="AA311" s="451" t="n">
        <f aca="false">+[1]data1cf!Z311</f>
        <v>0</v>
      </c>
      <c r="AB311" s="451"/>
      <c r="AC311" s="452" t="n">
        <f aca="false">XNPV(0.1,B311:AA311,$B$1:$AA$1)</f>
        <v>-11174.118087567</v>
      </c>
      <c r="AD311" s="452" t="n">
        <f aca="false">SUMPRODUCT(B311:AA311,$B$1010:$AA$1010)</f>
        <v>8622.94100832365</v>
      </c>
      <c r="AE311" s="453" t="n">
        <f aca="false">SUMPRODUCT(B311:AA311,$B$1012:$AA$1012)</f>
        <v>-949.222915223697</v>
      </c>
      <c r="AF311" s="454" t="n">
        <f aca="false">XIRR(B311:AA311,$B$1:$AA$1)</f>
        <v>0.0762523585945066</v>
      </c>
      <c r="AG311" s="455" t="n">
        <f aca="false">1-EXP(-(1/0.25)*(AD311/ABS($AD$1010)))</f>
        <v>0.763185058084557</v>
      </c>
    </row>
    <row r="312" customFormat="false" ht="12.75" hidden="false" customHeight="false" outlineLevel="0" collapsed="false">
      <c r="A312" s="446"/>
      <c r="B312" s="451" t="n">
        <f aca="false">+[1]data1cf!A312</f>
        <v>-62504.1553247868</v>
      </c>
      <c r="C312" s="451" t="n">
        <f aca="false">+[1]data1cf!B312</f>
        <v>798.691154869992</v>
      </c>
      <c r="D312" s="451" t="n">
        <f aca="false">+[1]data1cf!C312</f>
        <v>6933.72740456864</v>
      </c>
      <c r="E312" s="451" t="n">
        <f aca="false">+[1]data1cf!D312</f>
        <v>6899.32837812373</v>
      </c>
      <c r="F312" s="451" t="n">
        <f aca="false">+[1]data1cf!E312</f>
        <v>6878.77266886793</v>
      </c>
      <c r="G312" s="451" t="n">
        <f aca="false">+[1]data1cf!F312</f>
        <v>6903.22695673601</v>
      </c>
      <c r="H312" s="451" t="n">
        <f aca="false">+[1]data1cf!G312</f>
        <v>6744.96550211974</v>
      </c>
      <c r="I312" s="451" t="n">
        <f aca="false">+[1]data1cf!H312</f>
        <v>6722.364121141</v>
      </c>
      <c r="J312" s="451" t="n">
        <f aca="false">+[1]data1cf!I312</f>
        <v>6894.17512605249</v>
      </c>
      <c r="K312" s="451" t="n">
        <f aca="false">+[1]data1cf!J312</f>
        <v>7115.18753622732</v>
      </c>
      <c r="L312" s="451" t="n">
        <f aca="false">+[1]data1cf!K312</f>
        <v>7237.46308138719</v>
      </c>
      <c r="M312" s="451" t="n">
        <f aca="false">+[1]data1cf!L312</f>
        <v>7414.8602010723</v>
      </c>
      <c r="N312" s="451" t="n">
        <f aca="false">+[1]data1cf!M312</f>
        <v>7569.93170006778</v>
      </c>
      <c r="O312" s="451" t="n">
        <f aca="false">+[1]data1cf!N312</f>
        <v>7779.96008516359</v>
      </c>
      <c r="P312" s="451" t="n">
        <f aca="false">+[1]data1cf!O312</f>
        <v>8956.87044956719</v>
      </c>
      <c r="Q312" s="451" t="n">
        <f aca="false">+[1]data1cf!P312</f>
        <v>10125.9824788407</v>
      </c>
      <c r="R312" s="451" t="n">
        <f aca="false">+[1]data1cf!Q312</f>
        <v>8370.02634195051</v>
      </c>
      <c r="S312" s="451" t="n">
        <f aca="false">+[1]data1cf!R312</f>
        <v>6616.91660087908</v>
      </c>
      <c r="T312" s="451" t="n">
        <f aca="false">+[1]data1cf!S312</f>
        <v>6652.72513126939</v>
      </c>
      <c r="U312" s="451" t="n">
        <f aca="false">+[1]data1cf!T312</f>
        <v>6685.10800698886</v>
      </c>
      <c r="V312" s="451" t="n">
        <f aca="false">+[1]data1cf!U312</f>
        <v>5485.49235125063</v>
      </c>
      <c r="W312" s="451" t="n">
        <f aca="false">+[1]data1cf!V312</f>
        <v>0</v>
      </c>
      <c r="X312" s="451" t="n">
        <f aca="false">+[1]data1cf!W312</f>
        <v>0</v>
      </c>
      <c r="Y312" s="451" t="n">
        <f aca="false">+[1]data1cf!X312</f>
        <v>0</v>
      </c>
      <c r="Z312" s="451" t="n">
        <f aca="false">+[1]data1cf!Y312</f>
        <v>0</v>
      </c>
      <c r="AA312" s="451" t="n">
        <f aca="false">+[1]data1cf!Z312</f>
        <v>0</v>
      </c>
      <c r="AB312" s="451"/>
      <c r="AC312" s="452" t="n">
        <f aca="false">XNPV(0.1,B312:AA312,$B$1:$AA$1)</f>
        <v>-7348.0115540708</v>
      </c>
      <c r="AD312" s="452" t="n">
        <f aca="false">SUMPRODUCT(B312:AA312,$B$1010:$AA$1010)</f>
        <v>12997.107997033</v>
      </c>
      <c r="AE312" s="453" t="n">
        <f aca="false">SUMPRODUCT(B312:AA312,$B$1012:$AA$1012)</f>
        <v>3165.1914416311</v>
      </c>
      <c r="AF312" s="454" t="n">
        <f aca="false">XIRR(B312:AA312,$B$1:$AA$1)</f>
        <v>0.08405681927333</v>
      </c>
      <c r="AG312" s="455" t="n">
        <f aca="false">1-EXP(-(1/0.25)*(AD312/ABS($AD$1010)))</f>
        <v>0.885957941840344</v>
      </c>
    </row>
    <row r="313" customFormat="false" ht="12.75" hidden="false" customHeight="false" outlineLevel="0" collapsed="false">
      <c r="A313" s="446"/>
      <c r="B313" s="451" t="n">
        <f aca="false">+[1]data1cf!A313</f>
        <v>-52018.126767355</v>
      </c>
      <c r="C313" s="451" t="n">
        <f aca="false">+[1]data1cf!B313</f>
        <v>2938.03497211438</v>
      </c>
      <c r="D313" s="451" t="n">
        <f aca="false">+[1]data1cf!C313</f>
        <v>8035.07768163335</v>
      </c>
      <c r="E313" s="451" t="n">
        <f aca="false">+[1]data1cf!D313</f>
        <v>8004.05555338078</v>
      </c>
      <c r="F313" s="451" t="n">
        <f aca="false">+[1]data1cf!E313</f>
        <v>7984.48249206735</v>
      </c>
      <c r="G313" s="451" t="n">
        <f aca="false">+[1]data1cf!F313</f>
        <v>8008.7173253828</v>
      </c>
      <c r="H313" s="451" t="n">
        <f aca="false">+[1]data1cf!G313</f>
        <v>7867.96760237994</v>
      </c>
      <c r="I313" s="451" t="n">
        <f aca="false">+[1]data1cf!H313</f>
        <v>7846.46340779013</v>
      </c>
      <c r="J313" s="451" t="n">
        <f aca="false">+[1]data1cf!I313</f>
        <v>7986.67511002867</v>
      </c>
      <c r="K313" s="451" t="n">
        <f aca="false">+[1]data1cf!J313</f>
        <v>8174.17365746322</v>
      </c>
      <c r="L313" s="451" t="n">
        <f aca="false">+[1]data1cf!K313</f>
        <v>8266.56822096661</v>
      </c>
      <c r="M313" s="451" t="n">
        <f aca="false">+[1]data1cf!L313</f>
        <v>8411.1715293234</v>
      </c>
      <c r="N313" s="451" t="n">
        <f aca="false">+[1]data1cf!M313</f>
        <v>8537.10369961668</v>
      </c>
      <c r="O313" s="451" t="n">
        <f aca="false">+[1]data1cf!N313</f>
        <v>8715.10217592707</v>
      </c>
      <c r="P313" s="451" t="n">
        <f aca="false">+[1]data1cf!O313</f>
        <v>9684.8308807881</v>
      </c>
      <c r="Q313" s="451" t="n">
        <f aca="false">+[1]data1cf!P313</f>
        <v>10654.3931121197</v>
      </c>
      <c r="R313" s="451" t="n">
        <f aca="false">+[1]data1cf!Q313</f>
        <v>9189.50972358536</v>
      </c>
      <c r="S313" s="451" t="n">
        <f aca="false">+[1]data1cf!R313</f>
        <v>7726.8897314621</v>
      </c>
      <c r="T313" s="451" t="n">
        <f aca="false">+[1]data1cf!S313</f>
        <v>7752.96095778993</v>
      </c>
      <c r="U313" s="451" t="n">
        <f aca="false">+[1]data1cf!T313</f>
        <v>7776.06933918745</v>
      </c>
      <c r="V313" s="451" t="n">
        <f aca="false">+[1]data1cf!U313</f>
        <v>6773.75054292392</v>
      </c>
      <c r="W313" s="451" t="n">
        <f aca="false">+[1]data1cf!V313</f>
        <v>0</v>
      </c>
      <c r="X313" s="451" t="n">
        <f aca="false">+[1]data1cf!W313</f>
        <v>0</v>
      </c>
      <c r="Y313" s="451" t="n">
        <f aca="false">+[1]data1cf!X313</f>
        <v>0</v>
      </c>
      <c r="Z313" s="451" t="n">
        <f aca="false">+[1]data1cf!Y313</f>
        <v>0</v>
      </c>
      <c r="AA313" s="451" t="n">
        <f aca="false">+[1]data1cf!Z313</f>
        <v>0</v>
      </c>
      <c r="AB313" s="451"/>
      <c r="AC313" s="452" t="n">
        <f aca="false">XNPV(0.1,B313:AA313,$B$1:$AA$1)</f>
        <v>13038.657292194</v>
      </c>
      <c r="AD313" s="452" t="n">
        <f aca="false">SUMPRODUCT(B313:AA313,$B$1010:$AA$1010)</f>
        <v>36304.0110057151</v>
      </c>
      <c r="AE313" s="453" t="n">
        <f aca="false">SUMPRODUCT(B313:AA313,$B$1012:$AA$1012)</f>
        <v>25088.0527773475</v>
      </c>
      <c r="AF313" s="454" t="n">
        <f aca="false">XIRR(B313:AA313,$B$1:$AA$1)</f>
        <v>0.132268292559336</v>
      </c>
      <c r="AG313" s="455" t="n">
        <f aca="false">1-EXP(-(1/0.25)*(AD313/ABS($AD$1010)))</f>
        <v>0.997676414727678</v>
      </c>
    </row>
    <row r="314" customFormat="false" ht="12.75" hidden="false" customHeight="false" outlineLevel="0" collapsed="false">
      <c r="A314" s="446"/>
      <c r="B314" s="451" t="n">
        <f aca="false">+[1]data1cf!A314</f>
        <v>-63566.0354135459</v>
      </c>
      <c r="C314" s="451" t="n">
        <f aca="false">+[1]data1cf!B314</f>
        <v>582.047971981492</v>
      </c>
      <c r="D314" s="451" t="n">
        <f aca="false">+[1]data1cf!C314</f>
        <v>6822.19786566273</v>
      </c>
      <c r="E314" s="451" t="n">
        <f aca="false">+[1]data1cf!D314</f>
        <v>6787.45687362691</v>
      </c>
      <c r="F314" s="451" t="n">
        <f aca="false">+[1]data1cf!E314</f>
        <v>6766.80165536457</v>
      </c>
      <c r="G314" s="451" t="n">
        <f aca="false">+[1]data1cf!F314</f>
        <v>6791.27816655757</v>
      </c>
      <c r="H314" s="451" t="n">
        <f aca="false">+[1]data1cf!G314</f>
        <v>6631.24336571989</v>
      </c>
      <c r="I314" s="451" t="n">
        <f aca="false">+[1]data1cf!H314</f>
        <v>6608.5308768633</v>
      </c>
      <c r="J314" s="451" t="n">
        <f aca="false">+[1]data1cf!I314</f>
        <v>6783.54182254773</v>
      </c>
      <c r="K314" s="451" t="n">
        <f aca="false">+[1]data1cf!J314</f>
        <v>7007.94805368598</v>
      </c>
      <c r="L314" s="451" t="n">
        <f aca="false">+[1]data1cf!K314</f>
        <v>7133.24953180795</v>
      </c>
      <c r="M314" s="451" t="n">
        <f aca="false">+[1]data1cf!L314</f>
        <v>7313.96755559831</v>
      </c>
      <c r="N314" s="451" t="n">
        <f aca="false">+[1]data1cf!M314</f>
        <v>7471.98988319197</v>
      </c>
      <c r="O314" s="451" t="n">
        <f aca="false">+[1]data1cf!N314</f>
        <v>7685.26181489818</v>
      </c>
      <c r="P314" s="451" t="n">
        <f aca="false">+[1]data1cf!O314</f>
        <v>8883.15267518918</v>
      </c>
      <c r="Q314" s="451" t="n">
        <f aca="false">+[1]data1cf!P314</f>
        <v>10072.4723508552</v>
      </c>
      <c r="R314" s="451" t="n">
        <f aca="false">+[1]data1cf!Q314</f>
        <v>8287.04038771043</v>
      </c>
      <c r="S314" s="451" t="n">
        <f aca="false">+[1]data1cf!R314</f>
        <v>6504.51385850924</v>
      </c>
      <c r="T314" s="451" t="n">
        <f aca="false">+[1]data1cf!S314</f>
        <v>6541.30844851645</v>
      </c>
      <c r="U314" s="451" t="n">
        <f aca="false">+[1]data1cf!T314</f>
        <v>6574.63051687686</v>
      </c>
      <c r="V314" s="451" t="n">
        <f aca="false">+[1]data1cf!U314</f>
        <v>5355.03536122567</v>
      </c>
      <c r="W314" s="451" t="n">
        <f aca="false">+[1]data1cf!V314</f>
        <v>0</v>
      </c>
      <c r="X314" s="451" t="n">
        <f aca="false">+[1]data1cf!W314</f>
        <v>0</v>
      </c>
      <c r="Y314" s="451" t="n">
        <f aca="false">+[1]data1cf!X314</f>
        <v>0</v>
      </c>
      <c r="Z314" s="451" t="n">
        <f aca="false">+[1]data1cf!Y314</f>
        <v>0</v>
      </c>
      <c r="AA314" s="451" t="n">
        <f aca="false">+[1]data1cf!Z314</f>
        <v>0</v>
      </c>
      <c r="AB314" s="451"/>
      <c r="AC314" s="452" t="n">
        <f aca="false">XNPV(0.1,B314:AA314,$B$1:$AA$1)</f>
        <v>-9412.49169594804</v>
      </c>
      <c r="AD314" s="452" t="n">
        <f aca="false">SUMPRODUCT(B314:AA314,$B$1010:$AA$1010)</f>
        <v>10636.9068875272</v>
      </c>
      <c r="AE314" s="453" t="n">
        <f aca="false">SUMPRODUCT(B314:AA314,$B$1012:$AA$1012)</f>
        <v>945.146949712698</v>
      </c>
      <c r="AF314" s="454" t="n">
        <f aca="false">XIRR(B314:AA314,$B$1:$AA$1)</f>
        <v>0.0798072922952107</v>
      </c>
      <c r="AG314" s="455" t="n">
        <f aca="false">1-EXP(-(1/0.25)*(AD314/ABS($AD$1010)))</f>
        <v>0.830840385398127</v>
      </c>
    </row>
    <row r="315" customFormat="false" ht="12.75" hidden="false" customHeight="false" outlineLevel="0" collapsed="false">
      <c r="A315" s="446"/>
      <c r="B315" s="451" t="n">
        <f aca="false">+[1]data1cf!A315</f>
        <v>-62410.5238909568</v>
      </c>
      <c r="C315" s="451" t="n">
        <f aca="false">+[1]data1cf!B315</f>
        <v>817.793699552842</v>
      </c>
      <c r="D315" s="451" t="n">
        <f aca="false">+[1]data1cf!C315</f>
        <v>6943.5615381518</v>
      </c>
      <c r="E315" s="451" t="n">
        <f aca="false">+[1]data1cf!D315</f>
        <v>6909.19266457342</v>
      </c>
      <c r="F315" s="451" t="n">
        <f aca="false">+[1]data1cf!E315</f>
        <v>6888.64572953898</v>
      </c>
      <c r="G315" s="451" t="n">
        <f aca="false">+[1]data1cf!F315</f>
        <v>6913.09805786212</v>
      </c>
      <c r="H315" s="451" t="n">
        <f aca="false">+[1]data1cf!G315</f>
        <v>6754.99296831113</v>
      </c>
      <c r="I315" s="451" t="n">
        <f aca="false">+[1]data1cf!H315</f>
        <v>6732.40138428592</v>
      </c>
      <c r="J315" s="451" t="n">
        <f aca="false">+[1]data1cf!I315</f>
        <v>6903.93023394665</v>
      </c>
      <c r="K315" s="451" t="n">
        <f aca="false">+[1]data1cf!J315</f>
        <v>7124.64339345623</v>
      </c>
      <c r="L315" s="451" t="n">
        <f aca="false">+[1]data1cf!K315</f>
        <v>7246.65212652976</v>
      </c>
      <c r="M315" s="451" t="n">
        <f aca="false">+[1]data1cf!L315</f>
        <v>7423.75642500439</v>
      </c>
      <c r="N315" s="451" t="n">
        <f aca="false">+[1]data1cf!M315</f>
        <v>7578.56773425193</v>
      </c>
      <c r="O315" s="451" t="n">
        <f aca="false">+[1]data1cf!N315</f>
        <v>7788.31011914579</v>
      </c>
      <c r="P315" s="451" t="n">
        <f aca="false">+[1]data1cf!O315</f>
        <v>8963.37052522246</v>
      </c>
      <c r="Q315" s="451" t="n">
        <f aca="false">+[1]data1cf!P315</f>
        <v>10130.7007422875</v>
      </c>
      <c r="R315" s="451" t="n">
        <f aca="false">+[1]data1cf!Q315</f>
        <v>8377.34364073545</v>
      </c>
      <c r="S315" s="451" t="n">
        <f aca="false">+[1]data1cf!R315</f>
        <v>6626.82772930678</v>
      </c>
      <c r="T315" s="451" t="n">
        <f aca="false">+[1]data1cf!S315</f>
        <v>6662.54931374458</v>
      </c>
      <c r="U315" s="451" t="n">
        <f aca="false">+[1]data1cf!T315</f>
        <v>6694.84937601407</v>
      </c>
      <c r="V315" s="451" t="n">
        <f aca="false">+[1]data1cf!U315</f>
        <v>5496.99541563468</v>
      </c>
      <c r="W315" s="451" t="n">
        <f aca="false">+[1]data1cf!V315</f>
        <v>0</v>
      </c>
      <c r="X315" s="451" t="n">
        <f aca="false">+[1]data1cf!W315</f>
        <v>0</v>
      </c>
      <c r="Y315" s="451" t="n">
        <f aca="false">+[1]data1cf!X315</f>
        <v>0</v>
      </c>
      <c r="Z315" s="451" t="n">
        <f aca="false">+[1]data1cf!Y315</f>
        <v>0</v>
      </c>
      <c r="AA315" s="451" t="n">
        <f aca="false">+[1]data1cf!Z315</f>
        <v>0</v>
      </c>
      <c r="AB315" s="451"/>
      <c r="AC315" s="452" t="n">
        <f aca="false">XNPV(0.1,B315:AA315,$B$1:$AA$1)</f>
        <v>-7165.97571231838</v>
      </c>
      <c r="AD315" s="452" t="n">
        <f aca="false">SUMPRODUCT(B315:AA315,$B$1010:$AA$1010)</f>
        <v>13205.2190788297</v>
      </c>
      <c r="AE315" s="453" t="n">
        <f aca="false">SUMPRODUCT(B315:AA315,$B$1012:$AA$1012)</f>
        <v>3360.94419294927</v>
      </c>
      <c r="AF315" s="454" t="n">
        <f aca="false">XIRR(B315:AA315,$B$1:$AA$1)</f>
        <v>0.084436016667288</v>
      </c>
      <c r="AG315" s="455" t="n">
        <f aca="false">1-EXP(-(1/0.25)*(AD315/ABS($AD$1010)))</f>
        <v>0.889854522155124</v>
      </c>
    </row>
    <row r="316" customFormat="false" ht="12.75" hidden="false" customHeight="false" outlineLevel="0" collapsed="false">
      <c r="A316" s="446"/>
      <c r="B316" s="451" t="n">
        <f aca="false">+[1]data1cf!A316</f>
        <v>-47393.1299970024</v>
      </c>
      <c r="C316" s="451" t="n">
        <f aca="false">+[1]data1cf!B316</f>
        <v>3881.61987570657</v>
      </c>
      <c r="D316" s="451" t="n">
        <f aca="false">+[1]data1cf!C316</f>
        <v>8520.84228226865</v>
      </c>
      <c r="E316" s="451" t="n">
        <f aca="false">+[1]data1cf!D316</f>
        <v>8491.30957807667</v>
      </c>
      <c r="F316" s="451" t="n">
        <f aca="false">+[1]data1cf!E316</f>
        <v>8472.16992618369</v>
      </c>
      <c r="G316" s="451" t="n">
        <f aca="false">+[1]data1cf!F316</f>
        <v>8496.30796626691</v>
      </c>
      <c r="H316" s="451" t="n">
        <f aca="false">+[1]data1cf!G316</f>
        <v>8363.28201606437</v>
      </c>
      <c r="I316" s="451" t="n">
        <f aca="false">+[1]data1cf!H316</f>
        <v>8342.26174953918</v>
      </c>
      <c r="J316" s="451" t="n">
        <f aca="false">+[1]data1cf!I316</f>
        <v>8468.5361759056</v>
      </c>
      <c r="K316" s="451" t="n">
        <f aca="false">+[1]data1cf!J316</f>
        <v>8641.25300630717</v>
      </c>
      <c r="L316" s="451" t="n">
        <f aca="false">+[1]data1cf!K316</f>
        <v>8720.46818136056</v>
      </c>
      <c r="M316" s="451" t="n">
        <f aca="false">+[1]data1cf!L316</f>
        <v>8850.60736055249</v>
      </c>
      <c r="N316" s="451" t="n">
        <f aca="false">+[1]data1cf!M316</f>
        <v>8963.68725789994</v>
      </c>
      <c r="O316" s="451" t="n">
        <f aca="false">+[1]data1cf!N316</f>
        <v>9127.55853401478</v>
      </c>
      <c r="P316" s="451" t="n">
        <f aca="false">+[1]data1cf!O316</f>
        <v>10005.9071228469</v>
      </c>
      <c r="Q316" s="451" t="n">
        <f aca="false">+[1]data1cf!P316</f>
        <v>10887.4553681445</v>
      </c>
      <c r="R316" s="451" t="n">
        <f aca="false">+[1]data1cf!Q316</f>
        <v>9550.95333139746</v>
      </c>
      <c r="S316" s="451" t="n">
        <f aca="false">+[1]data1cf!R316</f>
        <v>8216.45755172959</v>
      </c>
      <c r="T316" s="451" t="n">
        <f aca="false">+[1]data1cf!S316</f>
        <v>8238.23401578454</v>
      </c>
      <c r="U316" s="451" t="n">
        <f aca="false">+[1]data1cf!T316</f>
        <v>8257.25176305392</v>
      </c>
      <c r="V316" s="451" t="n">
        <f aca="false">+[1]data1cf!U316</f>
        <v>7341.95326555014</v>
      </c>
      <c r="W316" s="451" t="n">
        <f aca="false">+[1]data1cf!V316</f>
        <v>0</v>
      </c>
      <c r="X316" s="451" t="n">
        <f aca="false">+[1]data1cf!W316</f>
        <v>0</v>
      </c>
      <c r="Y316" s="451" t="n">
        <f aca="false">+[1]data1cf!X316</f>
        <v>0</v>
      </c>
      <c r="Z316" s="451" t="n">
        <f aca="false">+[1]data1cf!Y316</f>
        <v>0</v>
      </c>
      <c r="AA316" s="451" t="n">
        <f aca="false">+[1]data1cf!Z316</f>
        <v>0</v>
      </c>
      <c r="AB316" s="451"/>
      <c r="AC316" s="452" t="n">
        <f aca="false">XNPV(0.1,B316:AA316,$B$1:$AA$1)</f>
        <v>22030.4578633834</v>
      </c>
      <c r="AD316" s="452" t="n">
        <f aca="false">SUMPRODUCT(B316:AA316,$B$1010:$AA$1010)</f>
        <v>46583.81813686</v>
      </c>
      <c r="AE316" s="453" t="n">
        <f aca="false">SUMPRODUCT(B316:AA316,$B$1012:$AA$1012)</f>
        <v>34757.4106585747</v>
      </c>
      <c r="AF316" s="454" t="n">
        <f aca="false">XIRR(B316:AA316,$B$1:$AA$1)</f>
        <v>0.15857960123236</v>
      </c>
      <c r="AG316" s="455" t="n">
        <f aca="false">1-EXP(-(1/0.25)*(AD316/ABS($AD$1010)))</f>
        <v>0.999582782279733</v>
      </c>
    </row>
    <row r="317" customFormat="false" ht="12.75" hidden="false" customHeight="false" outlineLevel="0" collapsed="false">
      <c r="A317" s="446"/>
      <c r="B317" s="451" t="n">
        <f aca="false">+[1]data1cf!A317</f>
        <v>-57398.2332008637</v>
      </c>
      <c r="C317" s="451" t="n">
        <f aca="false">+[1]data1cf!B317</f>
        <v>1840.39372770957</v>
      </c>
      <c r="D317" s="451" t="n">
        <f aca="false">+[1]data1cf!C317</f>
        <v>7470.00371881422</v>
      </c>
      <c r="E317" s="451" t="n">
        <f aca="false">+[1]data1cf!D317</f>
        <v>7437.2489926014</v>
      </c>
      <c r="F317" s="451" t="n">
        <f aca="false">+[1]data1cf!E317</f>
        <v>7417.17176038211</v>
      </c>
      <c r="G317" s="451" t="n">
        <f aca="false">+[1]data1cf!F317</f>
        <v>7441.51919007701</v>
      </c>
      <c r="H317" s="451" t="n">
        <f aca="false">+[1]data1cf!G317</f>
        <v>7291.78465653324</v>
      </c>
      <c r="I317" s="451" t="n">
        <f aca="false">+[1]data1cf!H317</f>
        <v>7269.71752436247</v>
      </c>
      <c r="J317" s="451" t="n">
        <f aca="false">+[1]data1cf!I317</f>
        <v>7426.14200064356</v>
      </c>
      <c r="K317" s="451" t="n">
        <f aca="false">+[1]data1cf!J317</f>
        <v>7630.83563271412</v>
      </c>
      <c r="L317" s="451" t="n">
        <f aca="false">+[1]data1cf!K317</f>
        <v>7738.56134478047</v>
      </c>
      <c r="M317" s="451" t="n">
        <f aca="false">+[1]data1cf!L317</f>
        <v>7899.99029826501</v>
      </c>
      <c r="N317" s="451" t="n">
        <f aca="false">+[1]data1cf!M317</f>
        <v>8040.87309442778</v>
      </c>
      <c r="O317" s="451" t="n">
        <f aca="false">+[1]data1cf!N317</f>
        <v>8235.30527749161</v>
      </c>
      <c r="P317" s="451" t="n">
        <f aca="false">+[1]data1cf!O317</f>
        <v>9311.3334620179</v>
      </c>
      <c r="Q317" s="451" t="n">
        <f aca="false">+[1]data1cf!P317</f>
        <v>10383.2794648443</v>
      </c>
      <c r="R317" s="451" t="n">
        <f aca="false">+[1]data1cf!Q317</f>
        <v>8769.0542776041</v>
      </c>
      <c r="S317" s="451" t="n">
        <f aca="false">+[1]data1cf!R317</f>
        <v>7157.39160849169</v>
      </c>
      <c r="T317" s="451" t="n">
        <f aca="false">+[1]data1cf!S317</f>
        <v>7188.45879033735</v>
      </c>
      <c r="U317" s="451" t="n">
        <f aca="false">+[1]data1cf!T317</f>
        <v>7216.3256717042</v>
      </c>
      <c r="V317" s="451" t="n">
        <f aca="false">+[1]data1cf!U317</f>
        <v>6112.77902762801</v>
      </c>
      <c r="W317" s="451" t="n">
        <f aca="false">+[1]data1cf!V317</f>
        <v>0</v>
      </c>
      <c r="X317" s="451" t="n">
        <f aca="false">+[1]data1cf!W317</f>
        <v>0</v>
      </c>
      <c r="Y317" s="451" t="n">
        <f aca="false">+[1]data1cf!X317</f>
        <v>0</v>
      </c>
      <c r="Z317" s="451" t="n">
        <f aca="false">+[1]data1cf!Y317</f>
        <v>0</v>
      </c>
      <c r="AA317" s="451" t="n">
        <f aca="false">+[1]data1cf!Z317</f>
        <v>0</v>
      </c>
      <c r="AB317" s="451"/>
      <c r="AC317" s="452" t="n">
        <f aca="false">XNPV(0.1,B317:AA317,$B$1:$AA$1)</f>
        <v>2578.79180385659</v>
      </c>
      <c r="AD317" s="452" t="n">
        <f aca="false">SUMPRODUCT(B317:AA317,$B$1010:$AA$1010)</f>
        <v>24345.8499025485</v>
      </c>
      <c r="AE317" s="453" t="n">
        <f aca="false">SUMPRODUCT(B317:AA317,$B$1012:$AA$1012)</f>
        <v>13840.007183421</v>
      </c>
      <c r="AF317" s="454" t="n">
        <f aca="false">XIRR(B317:AA317,$B$1:$AA$1)</f>
        <v>0.105936945485254</v>
      </c>
      <c r="AG317" s="455" t="n">
        <f aca="false">1-EXP(-(1/0.25)*(AD317/ABS($AD$1010)))</f>
        <v>0.982871537169148</v>
      </c>
    </row>
    <row r="318" customFormat="false" ht="12.75" hidden="false" customHeight="false" outlineLevel="0" collapsed="false">
      <c r="A318" s="446"/>
      <c r="B318" s="451" t="n">
        <f aca="false">+[1]data1cf!A318</f>
        <v>-59930.2525492222</v>
      </c>
      <c r="C318" s="451" t="n">
        <f aca="false">+[1]data1cf!B318</f>
        <v>1323.81493828652</v>
      </c>
      <c r="D318" s="451" t="n">
        <f aca="false">+[1]data1cf!C318</f>
        <v>7204.06507525869</v>
      </c>
      <c r="E318" s="451" t="n">
        <f aca="false">+[1]data1cf!D318</f>
        <v>7170.49494295447</v>
      </c>
      <c r="F318" s="451" t="n">
        <f aca="false">+[1]data1cf!E318</f>
        <v>7150.1804346693</v>
      </c>
      <c r="G318" s="451" t="n">
        <f aca="false">+[1]data1cf!F318</f>
        <v>7174.58085517673</v>
      </c>
      <c r="H318" s="451" t="n">
        <f aca="false">+[1]data1cf!G318</f>
        <v>7020.6178338861</v>
      </c>
      <c r="I318" s="451" t="n">
        <f aca="false">+[1]data1cf!H318</f>
        <v>6998.28576850917</v>
      </c>
      <c r="J318" s="451" t="n">
        <f aca="false">+[1]data1cf!I318</f>
        <v>7162.34040193929</v>
      </c>
      <c r="K318" s="451" t="n">
        <f aca="false">+[1]data1cf!J318</f>
        <v>7375.12649231586</v>
      </c>
      <c r="L318" s="451" t="n">
        <f aca="false">+[1]data1cf!K318</f>
        <v>7490.0674454325</v>
      </c>
      <c r="M318" s="451" t="n">
        <f aca="false">+[1]data1cf!L318</f>
        <v>7659.41498929042</v>
      </c>
      <c r="N318" s="451" t="n">
        <f aca="false">+[1]data1cf!M318</f>
        <v>7807.33394253286</v>
      </c>
      <c r="O318" s="451" t="n">
        <f aca="false">+[1]data1cf!N318</f>
        <v>8009.50025948034</v>
      </c>
      <c r="P318" s="451" t="n">
        <f aca="false">+[1]data1cf!O318</f>
        <v>9135.55577014956</v>
      </c>
      <c r="Q318" s="451" t="n">
        <f aca="false">+[1]data1cf!P318</f>
        <v>10255.6862640426</v>
      </c>
      <c r="R318" s="451" t="n">
        <f aca="false">+[1]data1cf!Q318</f>
        <v>8571.17690519439</v>
      </c>
      <c r="S318" s="451" t="n">
        <f aca="false">+[1]data1cf!R318</f>
        <v>6889.37083900766</v>
      </c>
      <c r="T318" s="451" t="n">
        <f aca="false">+[1]data1cf!S318</f>
        <v>6922.78924869445</v>
      </c>
      <c r="U318" s="451" t="n">
        <f aca="false">+[1]data1cf!T318</f>
        <v>6952.89560508666</v>
      </c>
      <c r="V318" s="451" t="n">
        <f aca="false">+[1]data1cf!U318</f>
        <v>5801.70847797873</v>
      </c>
      <c r="W318" s="451" t="n">
        <f aca="false">+[1]data1cf!V318</f>
        <v>0</v>
      </c>
      <c r="X318" s="451" t="n">
        <f aca="false">+[1]data1cf!W318</f>
        <v>0</v>
      </c>
      <c r="Y318" s="451" t="n">
        <f aca="false">+[1]data1cf!X318</f>
        <v>0</v>
      </c>
      <c r="Z318" s="451" t="n">
        <f aca="false">+[1]data1cf!Y318</f>
        <v>0</v>
      </c>
      <c r="AA318" s="451" t="n">
        <f aca="false">+[1]data1cf!Z318</f>
        <v>0</v>
      </c>
      <c r="AB318" s="451"/>
      <c r="AC318" s="452" t="n">
        <f aca="false">XNPV(0.1,B318:AA318,$B$1:$AA$1)</f>
        <v>-2343.89553049519</v>
      </c>
      <c r="AD318" s="452" t="n">
        <f aca="false">SUMPRODUCT(B318:AA318,$B$1010:$AA$1010)</f>
        <v>18718.0253124206</v>
      </c>
      <c r="AE318" s="453" t="n">
        <f aca="false">SUMPRODUCT(B318:AA318,$B$1012:$AA$1012)</f>
        <v>8546.38159682334</v>
      </c>
      <c r="AF318" s="454" t="n">
        <f aca="false">XIRR(B318:AA318,$B$1:$AA$1)</f>
        <v>0.0947655904063014</v>
      </c>
      <c r="AG318" s="455" t="n">
        <f aca="false">1-EXP(-(1/0.25)*(AD318/ABS($AD$1010)))</f>
        <v>0.956145435941409</v>
      </c>
    </row>
    <row r="319" customFormat="false" ht="12.75" hidden="false" customHeight="false" outlineLevel="0" collapsed="false">
      <c r="A319" s="446"/>
      <c r="B319" s="451" t="n">
        <f aca="false">+[1]data1cf!A319</f>
        <v>-57122.172763522</v>
      </c>
      <c r="C319" s="451" t="n">
        <f aca="false">+[1]data1cf!B319</f>
        <v>1896.71516404539</v>
      </c>
      <c r="D319" s="451" t="n">
        <f aca="false">+[1]data1cf!C319</f>
        <v>7498.99841756863</v>
      </c>
      <c r="E319" s="451" t="n">
        <f aca="false">+[1]data1cf!D319</f>
        <v>7466.33259326815</v>
      </c>
      <c r="F319" s="451" t="n">
        <f aca="false">+[1]data1cf!E319</f>
        <v>7446.28123073056</v>
      </c>
      <c r="G319" s="451" t="n">
        <f aca="false">+[1]data1cf!F319</f>
        <v>7470.62288295504</v>
      </c>
      <c r="H319" s="451" t="n">
        <f aca="false">+[1]data1cf!G319</f>
        <v>7321.34937202448</v>
      </c>
      <c r="I319" s="451" t="n">
        <f aca="false">+[1]data1cf!H319</f>
        <v>7299.31112493185</v>
      </c>
      <c r="J319" s="451" t="n">
        <f aca="false">+[1]data1cf!I319</f>
        <v>7454.90370215146</v>
      </c>
      <c r="K319" s="451" t="n">
        <f aca="false">+[1]data1cf!J319</f>
        <v>7658.71503149374</v>
      </c>
      <c r="L319" s="451" t="n">
        <f aca="false">+[1]data1cf!K319</f>
        <v>7765.65408187791</v>
      </c>
      <c r="M319" s="451" t="n">
        <f aca="false">+[1]data1cf!L319</f>
        <v>7926.21968906813</v>
      </c>
      <c r="N319" s="451" t="n">
        <f aca="false">+[1]data1cf!M319</f>
        <v>8066.33534867568</v>
      </c>
      <c r="O319" s="451" t="n">
        <f aca="false">+[1]data1cf!N319</f>
        <v>8259.92429632595</v>
      </c>
      <c r="P319" s="451" t="n">
        <f aca="false">+[1]data1cf!O319</f>
        <v>9330.49811276338</v>
      </c>
      <c r="Q319" s="451" t="n">
        <f aca="false">+[1]data1cf!P319</f>
        <v>10397.1906677101</v>
      </c>
      <c r="R319" s="451" t="n">
        <f aca="false">+[1]data1cf!Q319</f>
        <v>8790.6284073606</v>
      </c>
      <c r="S319" s="451" t="n">
        <f aca="false">+[1]data1cf!R319</f>
        <v>7186.61331680461</v>
      </c>
      <c r="T319" s="451" t="n">
        <f aca="false">+[1]data1cf!S319</f>
        <v>7217.42414950882</v>
      </c>
      <c r="U319" s="451" t="n">
        <f aca="false">+[1]data1cf!T319</f>
        <v>7245.04686589515</v>
      </c>
      <c r="V319" s="451" t="n">
        <f aca="false">+[1]data1cf!U319</f>
        <v>6146.69435771262</v>
      </c>
      <c r="W319" s="451" t="n">
        <f aca="false">+[1]data1cf!V319</f>
        <v>0</v>
      </c>
      <c r="X319" s="451" t="n">
        <f aca="false">+[1]data1cf!W319</f>
        <v>0</v>
      </c>
      <c r="Y319" s="451" t="n">
        <f aca="false">+[1]data1cf!X319</f>
        <v>0</v>
      </c>
      <c r="Z319" s="451" t="n">
        <f aca="false">+[1]data1cf!Y319</f>
        <v>0</v>
      </c>
      <c r="AA319" s="451" t="n">
        <f aca="false">+[1]data1cf!Z319</f>
        <v>0</v>
      </c>
      <c r="AB319" s="451"/>
      <c r="AC319" s="452" t="n">
        <f aca="false">XNPV(0.1,B319:AA319,$B$1:$AA$1)</f>
        <v>3115.50145392249</v>
      </c>
      <c r="AD319" s="452" t="n">
        <f aca="false">SUMPRODUCT(B319:AA319,$B$1010:$AA$1010)</f>
        <v>24959.4390991083</v>
      </c>
      <c r="AE319" s="453" t="n">
        <f aca="false">SUMPRODUCT(B319:AA319,$B$1012:$AA$1012)</f>
        <v>14417.1594060163</v>
      </c>
      <c r="AF319" s="454" t="n">
        <f aca="false">XIRR(B319:AA319,$B$1:$AA$1)</f>
        <v>0.107197350632734</v>
      </c>
      <c r="AG319" s="455" t="n">
        <f aca="false">1-EXP(-(1/0.25)*(AD319/ABS($AD$1010)))</f>
        <v>0.984540240256604</v>
      </c>
    </row>
    <row r="320" customFormat="false" ht="12.75" hidden="false" customHeight="false" outlineLevel="0" collapsed="false">
      <c r="A320" s="446"/>
      <c r="B320" s="451" t="n">
        <f aca="false">+[1]data1cf!A320</f>
        <v>-59332.0760343492</v>
      </c>
      <c r="C320" s="451" t="n">
        <f aca="false">+[1]data1cf!B320</f>
        <v>1445.85401358615</v>
      </c>
      <c r="D320" s="451" t="n">
        <f aca="false">+[1]data1cf!C320</f>
        <v>7266.8917085051</v>
      </c>
      <c r="E320" s="451" t="n">
        <f aca="false">+[1]data1cf!D320</f>
        <v>7233.51421168538</v>
      </c>
      <c r="F320" s="451" t="n">
        <f aca="false">+[1]data1cf!E320</f>
        <v>7213.2557586473</v>
      </c>
      <c r="G320" s="451" t="n">
        <f aca="false">+[1]data1cf!F320</f>
        <v>7237.6436603485</v>
      </c>
      <c r="H320" s="451" t="n">
        <f aca="false">+[1]data1cf!G320</f>
        <v>7084.67959748415</v>
      </c>
      <c r="I320" s="451" t="n">
        <f aca="false">+[1]data1cf!H320</f>
        <v>7062.41012121109</v>
      </c>
      <c r="J320" s="451" t="n">
        <f aca="false">+[1]data1cf!I320</f>
        <v>7224.66216935909</v>
      </c>
      <c r="K320" s="451" t="n">
        <f aca="false">+[1]data1cf!J320</f>
        <v>7435.53645818907</v>
      </c>
      <c r="L320" s="451" t="n">
        <f aca="false">+[1]data1cf!K320</f>
        <v>7548.77284781244</v>
      </c>
      <c r="M320" s="451" t="n">
        <f aca="false">+[1]data1cf!L320</f>
        <v>7716.2496655263</v>
      </c>
      <c r="N320" s="451" t="n">
        <f aca="false">+[1]data1cf!M320</f>
        <v>7862.50636294011</v>
      </c>
      <c r="O320" s="451" t="n">
        <f aca="false">+[1]data1cf!N320</f>
        <v>8062.84553063808</v>
      </c>
      <c r="P320" s="451" t="n">
        <f aca="false">+[1]data1cf!O320</f>
        <v>9177.08234346836</v>
      </c>
      <c r="Q320" s="451" t="n">
        <f aca="false">+[1]data1cf!P320</f>
        <v>10285.8294998068</v>
      </c>
      <c r="R320" s="451" t="n">
        <f aca="false">+[1]data1cf!Q320</f>
        <v>8617.92441408567</v>
      </c>
      <c r="S320" s="451" t="n">
        <f aca="false">+[1]data1cf!R320</f>
        <v>6952.68936376834</v>
      </c>
      <c r="T320" s="451" t="n">
        <f aca="false">+[1]data1cf!S320</f>
        <v>6985.55230800161</v>
      </c>
      <c r="U320" s="451" t="n">
        <f aca="false">+[1]data1cf!T320</f>
        <v>7015.12959996677</v>
      </c>
      <c r="V320" s="451" t="n">
        <f aca="false">+[1]data1cf!U320</f>
        <v>5875.19729132031</v>
      </c>
      <c r="W320" s="451" t="n">
        <f aca="false">+[1]data1cf!V320</f>
        <v>0</v>
      </c>
      <c r="X320" s="451" t="n">
        <f aca="false">+[1]data1cf!W320</f>
        <v>0</v>
      </c>
      <c r="Y320" s="451" t="n">
        <f aca="false">+[1]data1cf!X320</f>
        <v>0</v>
      </c>
      <c r="Z320" s="451" t="n">
        <f aca="false">+[1]data1cf!Y320</f>
        <v>0</v>
      </c>
      <c r="AA320" s="451" t="n">
        <f aca="false">+[1]data1cf!Z320</f>
        <v>0</v>
      </c>
      <c r="AB320" s="451"/>
      <c r="AC320" s="452" t="n">
        <f aca="false">XNPV(0.1,B320:AA320,$B$1:$AA$1)</f>
        <v>-1180.93603123962</v>
      </c>
      <c r="AD320" s="452" t="n">
        <f aca="false">SUMPRODUCT(B320:AA320,$B$1010:$AA$1010)</f>
        <v>20047.5698523635</v>
      </c>
      <c r="AE320" s="453" t="n">
        <f aca="false">SUMPRODUCT(B320:AA320,$B$1012:$AA$1012)</f>
        <v>9796.97334545545</v>
      </c>
      <c r="AF320" s="454" t="n">
        <f aca="false">XIRR(B320:AA320,$B$1:$AA$1)</f>
        <v>0.0973441993153174</v>
      </c>
      <c r="AG320" s="455" t="n">
        <f aca="false">1-EXP(-(1/0.25)*(AD320/ABS($AD$1010)))</f>
        <v>0.964879808362182</v>
      </c>
    </row>
    <row r="321" customFormat="false" ht="12.75" hidden="false" customHeight="false" outlineLevel="0" collapsed="false">
      <c r="A321" s="446"/>
      <c r="B321" s="451" t="n">
        <f aca="false">+[1]data1cf!A321</f>
        <v>-58351.9095343844</v>
      </c>
      <c r="C321" s="451" t="n">
        <f aca="false">+[1]data1cf!B321</f>
        <v>1645.8261126592</v>
      </c>
      <c r="D321" s="451" t="n">
        <f aca="false">+[1]data1cf!C321</f>
        <v>7369.83884815795</v>
      </c>
      <c r="E321" s="451" t="n">
        <f aca="false">+[1]data1cf!D321</f>
        <v>7336.77700205994</v>
      </c>
      <c r="F321" s="451" t="n">
        <f aca="false">+[1]data1cf!E321</f>
        <v>7316.61040063078</v>
      </c>
      <c r="G321" s="451" t="n">
        <f aca="false">+[1]data1cf!F321</f>
        <v>7340.97778913201</v>
      </c>
      <c r="H321" s="451" t="n">
        <f aca="false">+[1]data1cf!G321</f>
        <v>7189.65061029767</v>
      </c>
      <c r="I321" s="451" t="n">
        <f aca="false">+[1]data1cf!H321</f>
        <v>7167.48369195079</v>
      </c>
      <c r="J321" s="451" t="n">
        <f aca="false">+[1]data1cf!I321</f>
        <v>7326.78204054203</v>
      </c>
      <c r="K321" s="451" t="n">
        <f aca="false">+[1]data1cf!J321</f>
        <v>7534.52366905522</v>
      </c>
      <c r="L321" s="451" t="n">
        <f aca="false">+[1]data1cf!K321</f>
        <v>7644.96697671768</v>
      </c>
      <c r="M321" s="451" t="n">
        <f aca="false">+[1]data1cf!L321</f>
        <v>7809.37843988912</v>
      </c>
      <c r="N321" s="451" t="n">
        <f aca="false">+[1]data1cf!M321</f>
        <v>7952.9113802896</v>
      </c>
      <c r="O321" s="451" t="n">
        <f aca="false">+[1]data1cf!N321</f>
        <v>8150.25659814121</v>
      </c>
      <c r="P321" s="451" t="n">
        <f aca="false">+[1]data1cf!O321</f>
        <v>9245.12740209802</v>
      </c>
      <c r="Q321" s="451" t="n">
        <f aca="false">+[1]data1cf!P321</f>
        <v>10335.2219268948</v>
      </c>
      <c r="R321" s="451" t="n">
        <f aca="false">+[1]data1cf!Q321</f>
        <v>8694.52444941431</v>
      </c>
      <c r="S321" s="451" t="n">
        <f aca="false">+[1]data1cf!R321</f>
        <v>7056.44251230307</v>
      </c>
      <c r="T321" s="451" t="n">
        <f aca="false">+[1]data1cf!S321</f>
        <v>7088.3952759861</v>
      </c>
      <c r="U321" s="451" t="n">
        <f aca="false">+[1]data1cf!T321</f>
        <v>7117.10564787864</v>
      </c>
      <c r="V321" s="451" t="n">
        <f aca="false">+[1]data1cf!U321</f>
        <v>5995.61538057763</v>
      </c>
      <c r="W321" s="451" t="n">
        <f aca="false">+[1]data1cf!V321</f>
        <v>0</v>
      </c>
      <c r="X321" s="451" t="n">
        <f aca="false">+[1]data1cf!W321</f>
        <v>0</v>
      </c>
      <c r="Y321" s="451" t="n">
        <f aca="false">+[1]data1cf!X321</f>
        <v>0</v>
      </c>
      <c r="Z321" s="451" t="n">
        <f aca="false">+[1]data1cf!Y321</f>
        <v>0</v>
      </c>
      <c r="AA321" s="451" t="n">
        <f aca="false">+[1]data1cf!Z321</f>
        <v>0</v>
      </c>
      <c r="AB321" s="451"/>
      <c r="AC321" s="452" t="n">
        <f aca="false">XNPV(0.1,B321:AA321,$B$1:$AA$1)</f>
        <v>724.6786387512</v>
      </c>
      <c r="AD321" s="452" t="n">
        <f aca="false">SUMPRODUCT(B321:AA321,$B$1010:$AA$1010)</f>
        <v>22226.1492279506</v>
      </c>
      <c r="AE321" s="453" t="n">
        <f aca="false">SUMPRODUCT(B321:AA321,$B$1012:$AA$1012)</f>
        <v>11846.1814080649</v>
      </c>
      <c r="AF321" s="454" t="n">
        <f aca="false">XIRR(B321:AA321,$B$1:$AA$1)</f>
        <v>0.101648940627147</v>
      </c>
      <c r="AG321" s="455" t="n">
        <f aca="false">1-EXP(-(1/0.25)*(AD321/ABS($AD$1010)))</f>
        <v>0.975593707024733</v>
      </c>
    </row>
    <row r="322" customFormat="false" ht="12.75" hidden="false" customHeight="false" outlineLevel="0" collapsed="false">
      <c r="A322" s="446"/>
      <c r="B322" s="451" t="n">
        <f aca="false">+[1]data1cf!A322</f>
        <v>-47041.9122459313</v>
      </c>
      <c r="C322" s="451" t="n">
        <f aca="false">+[1]data1cf!B322</f>
        <v>3953.27479445348</v>
      </c>
      <c r="D322" s="451" t="n">
        <f aca="false">+[1]data1cf!C322</f>
        <v>8557.73077301933</v>
      </c>
      <c r="E322" s="451" t="n">
        <f aca="false">+[1]data1cf!D322</f>
        <v>8528.31117424016</v>
      </c>
      <c r="F322" s="451" t="n">
        <f aca="false">+[1]data1cf!E322</f>
        <v>8509.20443503653</v>
      </c>
      <c r="G322" s="451" t="n">
        <f aca="false">+[1]data1cf!F322</f>
        <v>8533.33512473595</v>
      </c>
      <c r="H322" s="451" t="n">
        <f aca="false">+[1]data1cf!G322</f>
        <v>8400.89571031871</v>
      </c>
      <c r="I322" s="451" t="n">
        <f aca="false">+[1]data1cf!H322</f>
        <v>8379.91219281951</v>
      </c>
      <c r="J322" s="451" t="n">
        <f aca="false">+[1]data1cf!I322</f>
        <v>8505.12823602787</v>
      </c>
      <c r="K322" s="451" t="n">
        <f aca="false">+[1]data1cf!J322</f>
        <v>8676.7225572319</v>
      </c>
      <c r="L322" s="451" t="n">
        <f aca="false">+[1]data1cf!K322</f>
        <v>8754.93690236005</v>
      </c>
      <c r="M322" s="451" t="n">
        <f aca="false">+[1]data1cf!L322</f>
        <v>8883.97768966789</v>
      </c>
      <c r="N322" s="451" t="n">
        <f aca="false">+[1]data1cf!M322</f>
        <v>8996.08159792296</v>
      </c>
      <c r="O322" s="451" t="n">
        <f aca="false">+[1]data1cf!N322</f>
        <v>9158.88006821153</v>
      </c>
      <c r="P322" s="451" t="n">
        <f aca="false">+[1]data1cf!O322</f>
        <v>10030.2893400154</v>
      </c>
      <c r="Q322" s="451" t="n">
        <f aca="false">+[1]data1cf!P322</f>
        <v>10905.1538889187</v>
      </c>
      <c r="R322" s="451" t="n">
        <f aca="false">+[1]data1cf!Q322</f>
        <v>9578.40100701284</v>
      </c>
      <c r="S322" s="451" t="n">
        <f aca="false">+[1]data1cf!R322</f>
        <v>8253.63485527569</v>
      </c>
      <c r="T322" s="451" t="n">
        <f aca="false">+[1]data1cf!S322</f>
        <v>8275.08517926573</v>
      </c>
      <c r="U322" s="451" t="n">
        <f aca="false">+[1]data1cf!T322</f>
        <v>8293.79228776274</v>
      </c>
      <c r="V322" s="451" t="n">
        <f aca="false">+[1]data1cf!U322</f>
        <v>7385.1020270093</v>
      </c>
      <c r="W322" s="451" t="n">
        <f aca="false">+[1]data1cf!V322</f>
        <v>0</v>
      </c>
      <c r="X322" s="451" t="n">
        <f aca="false">+[1]data1cf!W322</f>
        <v>0</v>
      </c>
      <c r="Y322" s="451" t="n">
        <f aca="false">+[1]data1cf!X322</f>
        <v>0</v>
      </c>
      <c r="Z322" s="451" t="n">
        <f aca="false">+[1]data1cf!Y322</f>
        <v>0</v>
      </c>
      <c r="AA322" s="451" t="n">
        <f aca="false">+[1]data1cf!Z322</f>
        <v>0</v>
      </c>
      <c r="AB322" s="451"/>
      <c r="AC322" s="452" t="n">
        <f aca="false">XNPV(0.1,B322:AA322,$B$1:$AA$1)</f>
        <v>22713.2864428404</v>
      </c>
      <c r="AD322" s="452" t="n">
        <f aca="false">SUMPRODUCT(B322:AA322,$B$1010:$AA$1010)</f>
        <v>47364.4566802617</v>
      </c>
      <c r="AE322" s="453" t="n">
        <f aca="false">SUMPRODUCT(B322:AA322,$B$1012:$AA$1012)</f>
        <v>35491.692280373</v>
      </c>
      <c r="AF322" s="454" t="n">
        <f aca="false">XIRR(B322:AA322,$B$1:$AA$1)</f>
        <v>0.160750706723999</v>
      </c>
      <c r="AG322" s="455" t="n">
        <f aca="false">1-EXP(-(1/0.25)*(AD322/ABS($AD$1010)))</f>
        <v>0.999633792079127</v>
      </c>
    </row>
    <row r="323" customFormat="false" ht="12.75" hidden="false" customHeight="false" outlineLevel="0" collapsed="false">
      <c r="A323" s="446"/>
      <c r="B323" s="451" t="n">
        <f aca="false">+[1]data1cf!A323</f>
        <v>-52683.4343387081</v>
      </c>
      <c r="C323" s="451" t="n">
        <f aca="false">+[1]data1cf!B323</f>
        <v>2802.29991936829</v>
      </c>
      <c r="D323" s="451" t="n">
        <f aca="false">+[1]data1cf!C323</f>
        <v>7965.20025625444</v>
      </c>
      <c r="E323" s="451" t="n">
        <f aca="false">+[1]data1cf!D323</f>
        <v>7933.96387377562</v>
      </c>
      <c r="F323" s="451" t="n">
        <f aca="false">+[1]data1cf!E323</f>
        <v>7914.32846634971</v>
      </c>
      <c r="G323" s="451" t="n">
        <f aca="false">+[1]data1cf!F323</f>
        <v>7938.57722340897</v>
      </c>
      <c r="H323" s="451" t="n">
        <f aca="false">+[1]data1cf!G323</f>
        <v>7796.71643270628</v>
      </c>
      <c r="I323" s="451" t="n">
        <f aca="false">+[1]data1cf!H323</f>
        <v>7775.14262487747</v>
      </c>
      <c r="J323" s="451" t="n">
        <f aca="false">+[1]data1cf!I323</f>
        <v>7917.3592096321</v>
      </c>
      <c r="K323" s="451" t="n">
        <f aca="false">+[1]data1cf!J323</f>
        <v>8106.9841127698</v>
      </c>
      <c r="L323" s="451" t="n">
        <f aca="false">+[1]data1cf!K323</f>
        <v>8201.27453639092</v>
      </c>
      <c r="M323" s="451" t="n">
        <f aca="false">+[1]data1cf!L323</f>
        <v>8347.95851531338</v>
      </c>
      <c r="N323" s="451" t="n">
        <f aca="false">+[1]data1cf!M323</f>
        <v>8475.73949003282</v>
      </c>
      <c r="O323" s="451" t="n">
        <f aca="false">+[1]data1cf!N323</f>
        <v>8655.77016954654</v>
      </c>
      <c r="P323" s="451" t="n">
        <f aca="false">+[1]data1cf!O323</f>
        <v>9638.64393938467</v>
      </c>
      <c r="Q323" s="451" t="n">
        <f aca="false">+[1]data1cf!P323</f>
        <v>10620.8670165938</v>
      </c>
      <c r="R323" s="451" t="n">
        <f aca="false">+[1]data1cf!Q323</f>
        <v>9137.5159210305</v>
      </c>
      <c r="S323" s="451" t="n">
        <f aca="false">+[1]data1cf!R323</f>
        <v>7656.46521147049</v>
      </c>
      <c r="T323" s="451" t="n">
        <f aca="false">+[1]data1cf!S323</f>
        <v>7683.1542410097</v>
      </c>
      <c r="U323" s="451" t="n">
        <f aca="false">+[1]data1cf!T323</f>
        <v>7706.85106170614</v>
      </c>
      <c r="V323" s="451" t="n">
        <f aca="false">+[1]data1cf!U323</f>
        <v>6692.01436186322</v>
      </c>
      <c r="W323" s="451" t="n">
        <f aca="false">+[1]data1cf!V323</f>
        <v>0</v>
      </c>
      <c r="X323" s="451" t="n">
        <f aca="false">+[1]data1cf!W323</f>
        <v>0</v>
      </c>
      <c r="Y323" s="451" t="n">
        <f aca="false">+[1]data1cf!X323</f>
        <v>0</v>
      </c>
      <c r="Z323" s="451" t="n">
        <f aca="false">+[1]data1cf!Y323</f>
        <v>0</v>
      </c>
      <c r="AA323" s="451" t="n">
        <f aca="false">+[1]data1cf!Z323</f>
        <v>0</v>
      </c>
      <c r="AB323" s="451"/>
      <c r="AC323" s="452" t="n">
        <f aca="false">XNPV(0.1,B323:AA323,$B$1:$AA$1)</f>
        <v>11745.1833078536</v>
      </c>
      <c r="AD323" s="452" t="n">
        <f aca="false">SUMPRODUCT(B323:AA323,$B$1010:$AA$1010)</f>
        <v>34825.2567803626</v>
      </c>
      <c r="AE323" s="453" t="n">
        <f aca="false">SUMPRODUCT(B323:AA323,$B$1012:$AA$1012)</f>
        <v>23697.1119123201</v>
      </c>
      <c r="AF323" s="454" t="n">
        <f aca="false">XIRR(B323:AA323,$B$1:$AA$1)</f>
        <v>0.128790896541139</v>
      </c>
      <c r="AG323" s="455" t="n">
        <f aca="false">1-EXP(-(1/0.25)*(AD323/ABS($AD$1010)))</f>
        <v>0.997025310510863</v>
      </c>
    </row>
    <row r="324" customFormat="false" ht="12.75" hidden="false" customHeight="false" outlineLevel="0" collapsed="false">
      <c r="A324" s="446"/>
      <c r="B324" s="451" t="n">
        <f aca="false">+[1]data1cf!A324</f>
        <v>-46972.6278530746</v>
      </c>
      <c r="C324" s="451" t="n">
        <f aca="false">+[1]data1cf!B324</f>
        <v>3967.41009235751</v>
      </c>
      <c r="D324" s="451" t="n">
        <f aca="false">+[1]data1cf!C324</f>
        <v>8565.00773062545</v>
      </c>
      <c r="E324" s="451" t="n">
        <f aca="false">+[1]data1cf!D324</f>
        <v>8535.61044404385</v>
      </c>
      <c r="F324" s="451" t="n">
        <f aca="false">+[1]data1cf!E324</f>
        <v>8516.51019749526</v>
      </c>
      <c r="G324" s="451" t="n">
        <f aca="false">+[1]data1cf!F324</f>
        <v>8540.63943719144</v>
      </c>
      <c r="H324" s="451" t="n">
        <f aca="false">+[1]data1cf!G324</f>
        <v>8408.31572813262</v>
      </c>
      <c r="I324" s="451" t="n">
        <f aca="false">+[1]data1cf!H324</f>
        <v>8387.33946007895</v>
      </c>
      <c r="J324" s="451" t="n">
        <f aca="false">+[1]data1cf!I324</f>
        <v>8512.34671704488</v>
      </c>
      <c r="K324" s="451" t="n">
        <f aca="false">+[1]data1cf!J324</f>
        <v>8683.71960192348</v>
      </c>
      <c r="L324" s="451" t="n">
        <f aca="false">+[1]data1cf!K324</f>
        <v>8761.7365142809</v>
      </c>
      <c r="M324" s="451" t="n">
        <f aca="false">+[1]data1cf!L324</f>
        <v>8890.56062286287</v>
      </c>
      <c r="N324" s="451" t="n">
        <f aca="false">+[1]data1cf!M324</f>
        <v>9002.47199867476</v>
      </c>
      <c r="O324" s="451" t="n">
        <f aca="false">+[1]data1cf!N324</f>
        <v>9165.05883757483</v>
      </c>
      <c r="P324" s="451" t="n">
        <f aca="false">+[1]data1cf!O324</f>
        <v>10035.0991968858</v>
      </c>
      <c r="Q324" s="451" t="n">
        <f aca="false">+[1]data1cf!P324</f>
        <v>10908.6452593365</v>
      </c>
      <c r="R324" s="451" t="n">
        <f aca="false">+[1]data1cf!Q324</f>
        <v>9583.81558396557</v>
      </c>
      <c r="S324" s="451" t="n">
        <f aca="false">+[1]data1cf!R324</f>
        <v>8260.96878670822</v>
      </c>
      <c r="T324" s="451" t="n">
        <f aca="false">+[1]data1cf!S324</f>
        <v>8282.35477335678</v>
      </c>
      <c r="U324" s="451" t="n">
        <f aca="false">+[1]data1cf!T324</f>
        <v>8301.00060243761</v>
      </c>
      <c r="V324" s="451" t="n">
        <f aca="false">+[1]data1cf!U324</f>
        <v>7393.61394228435</v>
      </c>
      <c r="W324" s="451" t="n">
        <f aca="false">+[1]data1cf!V324</f>
        <v>0</v>
      </c>
      <c r="X324" s="451" t="n">
        <f aca="false">+[1]data1cf!W324</f>
        <v>0</v>
      </c>
      <c r="Y324" s="451" t="n">
        <f aca="false">+[1]data1cf!X324</f>
        <v>0</v>
      </c>
      <c r="Z324" s="451" t="n">
        <f aca="false">+[1]data1cf!Y324</f>
        <v>0</v>
      </c>
      <c r="AA324" s="451" t="n">
        <f aca="false">+[1]data1cf!Z324</f>
        <v>0</v>
      </c>
      <c r="AB324" s="451"/>
      <c r="AC324" s="452" t="n">
        <f aca="false">XNPV(0.1,B324:AA324,$B$1:$AA$1)</f>
        <v>22847.9873894999</v>
      </c>
      <c r="AD324" s="452" t="n">
        <f aca="false">SUMPRODUCT(B324:AA324,$B$1010:$AA$1010)</f>
        <v>47518.4525058006</v>
      </c>
      <c r="AE324" s="453" t="n">
        <f aca="false">SUMPRODUCT(B324:AA324,$B$1012:$AA$1012)</f>
        <v>35636.543319926</v>
      </c>
      <c r="AF324" s="454" t="n">
        <f aca="false">XIRR(B324:AA324,$B$1:$AA$1)</f>
        <v>0.161182225104999</v>
      </c>
      <c r="AG324" s="455" t="n">
        <f aca="false">1-EXP(-(1/0.25)*(AD324/ABS($AD$1010)))</f>
        <v>0.999643092726647</v>
      </c>
    </row>
    <row r="325" customFormat="false" ht="12.75" hidden="false" customHeight="false" outlineLevel="0" collapsed="false">
      <c r="A325" s="446"/>
      <c r="B325" s="451" t="n">
        <f aca="false">+[1]data1cf!A325</f>
        <v>-64672.3294773243</v>
      </c>
      <c r="C325" s="451" t="n">
        <f aca="false">+[1]data1cf!B325</f>
        <v>356.343516530511</v>
      </c>
      <c r="D325" s="451" t="n">
        <f aca="false">+[1]data1cf!C325</f>
        <v>6706.00351553448</v>
      </c>
      <c r="E325" s="451" t="n">
        <f aca="false">+[1]data1cf!D325</f>
        <v>6670.90625492624</v>
      </c>
      <c r="F325" s="451" t="n">
        <f aca="false">+[1]data1cf!E325</f>
        <v>6650.14736561443</v>
      </c>
      <c r="G325" s="451" t="n">
        <f aca="false">+[1]data1cf!F325</f>
        <v>6674.6470296405</v>
      </c>
      <c r="H325" s="451" t="n">
        <f aca="false">+[1]data1cf!G325</f>
        <v>6512.7647109724</v>
      </c>
      <c r="I325" s="451" t="n">
        <f aca="false">+[1]data1cf!H325</f>
        <v>6489.93646706302</v>
      </c>
      <c r="J325" s="451" t="n">
        <f aca="false">+[1]data1cf!I325</f>
        <v>6668.28119357546</v>
      </c>
      <c r="K325" s="451" t="n">
        <f aca="false">+[1]data1cf!J325</f>
        <v>6896.2231949246</v>
      </c>
      <c r="L325" s="451" t="n">
        <f aca="false">+[1]data1cf!K325</f>
        <v>7024.67716804936</v>
      </c>
      <c r="M325" s="451" t="n">
        <f aca="false">+[1]data1cf!L325</f>
        <v>7208.85499538714</v>
      </c>
      <c r="N325" s="451" t="n">
        <f aca="false">+[1]data1cf!M325</f>
        <v>7369.95157232021</v>
      </c>
      <c r="O325" s="451" t="n">
        <f aca="false">+[1]data1cf!N325</f>
        <v>7586.60271454053</v>
      </c>
      <c r="P325" s="451" t="n">
        <f aca="false">+[1]data1cf!O325</f>
        <v>8806.3515965621</v>
      </c>
      <c r="Q325" s="451" t="n">
        <f aca="false">+[1]data1cf!P325</f>
        <v>10016.7241194221</v>
      </c>
      <c r="R325" s="451" t="n">
        <f aca="false">+[1]data1cf!Q325</f>
        <v>8200.58348026428</v>
      </c>
      <c r="S325" s="451" t="n">
        <f aca="false">+[1]data1cf!R325</f>
        <v>6387.40978249115</v>
      </c>
      <c r="T325" s="451" t="n">
        <f aca="false">+[1]data1cf!S325</f>
        <v>6425.23167483904</v>
      </c>
      <c r="U325" s="451" t="n">
        <f aca="false">+[1]data1cf!T325</f>
        <v>6459.53221831582</v>
      </c>
      <c r="V325" s="451" t="n">
        <f aca="false">+[1]data1cf!U325</f>
        <v>5219.12190435711</v>
      </c>
      <c r="W325" s="451" t="n">
        <f aca="false">+[1]data1cf!V325</f>
        <v>0</v>
      </c>
      <c r="X325" s="451" t="n">
        <f aca="false">+[1]data1cf!W325</f>
        <v>0</v>
      </c>
      <c r="Y325" s="451" t="n">
        <f aca="false">+[1]data1cf!X325</f>
        <v>0</v>
      </c>
      <c r="Z325" s="451" t="n">
        <f aca="false">+[1]data1cf!Y325</f>
        <v>0</v>
      </c>
      <c r="AA325" s="451" t="n">
        <f aca="false">+[1]data1cf!Z325</f>
        <v>0</v>
      </c>
      <c r="AB325" s="451"/>
      <c r="AC325" s="452" t="n">
        <f aca="false">XNPV(0.1,B325:AA325,$B$1:$AA$1)</f>
        <v>-11563.3203534623</v>
      </c>
      <c r="AD325" s="452" t="n">
        <f aca="false">SUMPRODUCT(B325:AA325,$B$1010:$AA$1010)</f>
        <v>8177.98849889773</v>
      </c>
      <c r="AE325" s="453" t="n">
        <f aca="false">SUMPRODUCT(B325:AA325,$B$1012:$AA$1012)</f>
        <v>-1367.75265988732</v>
      </c>
      <c r="AF325" s="454" t="n">
        <f aca="false">XIRR(B325:AA325,$B$1:$AA$1)</f>
        <v>0.0754754334549301</v>
      </c>
      <c r="AG325" s="455" t="n">
        <f aca="false">1-EXP(-(1/0.25)*(AD325/ABS($AD$1010)))</f>
        <v>0.744911883958642</v>
      </c>
    </row>
    <row r="326" customFormat="false" ht="12.75" hidden="false" customHeight="false" outlineLevel="0" collapsed="false">
      <c r="A326" s="446"/>
      <c r="B326" s="451" t="n">
        <f aca="false">+[1]data1cf!A326</f>
        <v>-65998.9192713199</v>
      </c>
      <c r="C326" s="451" t="n">
        <f aca="false">+[1]data1cf!B326</f>
        <v>85.694656644213</v>
      </c>
      <c r="D326" s="451" t="n">
        <f aca="false">+[1]data1cf!C326</f>
        <v>6566.67144818731</v>
      </c>
      <c r="E326" s="451" t="n">
        <f aca="false">+[1]data1cf!D326</f>
        <v>6531.14697544126</v>
      </c>
      <c r="F326" s="451" t="n">
        <f aca="false">+[1]data1cf!E326</f>
        <v>6510.26377112073</v>
      </c>
      <c r="G326" s="451" t="n">
        <f aca="false">+[1]data1cf!F326</f>
        <v>6534.79119839086</v>
      </c>
      <c r="H326" s="451" t="n">
        <f aca="false">+[1]data1cf!G326</f>
        <v>6370.6934666799</v>
      </c>
      <c r="I326" s="451" t="n">
        <f aca="false">+[1]data1cf!H326</f>
        <v>6347.72641747761</v>
      </c>
      <c r="J326" s="451" t="n">
        <f aca="false">+[1]data1cf!I326</f>
        <v>6530.06877876605</v>
      </c>
      <c r="K326" s="451" t="n">
        <f aca="false">+[1]data1cf!J326</f>
        <v>6762.2506263091</v>
      </c>
      <c r="L326" s="451" t="n">
        <f aca="false">+[1]data1cf!K326</f>
        <v>6894.4848490377</v>
      </c>
      <c r="M326" s="451" t="n">
        <f aca="false">+[1]data1cf!L326</f>
        <v>7082.81142870588</v>
      </c>
      <c r="N326" s="451" t="n">
        <f aca="false">+[1]data1cf!M326</f>
        <v>7247.59442856337</v>
      </c>
      <c r="O326" s="451" t="n">
        <f aca="false">+[1]data1cf!N326</f>
        <v>7468.2976816343</v>
      </c>
      <c r="P326" s="451" t="n">
        <f aca="false">+[1]data1cf!O326</f>
        <v>8714.25716126648</v>
      </c>
      <c r="Q326" s="451" t="n">
        <f aca="false">+[1]data1cf!P326</f>
        <v>9949.87477323655</v>
      </c>
      <c r="R326" s="451" t="n">
        <f aca="false">+[1]data1cf!Q326</f>
        <v>8096.9104562522</v>
      </c>
      <c r="S326" s="451" t="n">
        <f aca="false">+[1]data1cf!R326</f>
        <v>6246.98683603662</v>
      </c>
      <c r="T326" s="451" t="n">
        <f aca="false">+[1]data1cf!S326</f>
        <v>6286.04059687691</v>
      </c>
      <c r="U326" s="451" t="n">
        <f aca="false">+[1]data1cf!T326</f>
        <v>6321.51445868337</v>
      </c>
      <c r="V326" s="451" t="n">
        <f aca="false">+[1]data1cf!U326</f>
        <v>5056.14407535884</v>
      </c>
      <c r="W326" s="451" t="n">
        <f aca="false">+[1]data1cf!V326</f>
        <v>0</v>
      </c>
      <c r="X326" s="451" t="n">
        <f aca="false">+[1]data1cf!W326</f>
        <v>0</v>
      </c>
      <c r="Y326" s="451" t="n">
        <f aca="false">+[1]data1cf!X326</f>
        <v>0</v>
      </c>
      <c r="Z326" s="451" t="n">
        <f aca="false">+[1]data1cf!Y326</f>
        <v>0</v>
      </c>
      <c r="AA326" s="451" t="n">
        <f aca="false">+[1]data1cf!Z326</f>
        <v>0</v>
      </c>
      <c r="AB326" s="451"/>
      <c r="AC326" s="452" t="n">
        <f aca="false">XNPV(0.1,B326:AA326,$B$1:$AA$1)</f>
        <v>-14142.4423420112</v>
      </c>
      <c r="AD326" s="452" t="n">
        <f aca="false">SUMPRODUCT(B326:AA326,$B$1010:$AA$1010)</f>
        <v>5229.42704003629</v>
      </c>
      <c r="AE326" s="453" t="n">
        <f aca="false">SUMPRODUCT(B326:AA326,$B$1012:$AA$1012)</f>
        <v>-4141.2187003294</v>
      </c>
      <c r="AF326" s="454" t="n">
        <f aca="false">XIRR(B326:AA326,$B$1:$AA$1)</f>
        <v>0.070400986841391</v>
      </c>
      <c r="AG326" s="455" t="n">
        <f aca="false">1-EXP(-(1/0.25)*(AD326/ABS($AD$1010)))</f>
        <v>0.582547397145318</v>
      </c>
    </row>
    <row r="327" customFormat="false" ht="12.75" hidden="false" customHeight="false" outlineLevel="0" collapsed="false">
      <c r="A327" s="446"/>
      <c r="B327" s="451" t="n">
        <f aca="false">+[1]data1cf!A327</f>
        <v>-63516.7993576862</v>
      </c>
      <c r="C327" s="451" t="n">
        <f aca="false">+[1]data1cf!B327</f>
        <v>592.093038243896</v>
      </c>
      <c r="D327" s="451" t="n">
        <f aca="false">+[1]data1cf!C327</f>
        <v>6827.36914127634</v>
      </c>
      <c r="E327" s="451" t="n">
        <f aca="false">+[1]data1cf!D327</f>
        <v>6792.64400511456</v>
      </c>
      <c r="F327" s="451" t="n">
        <f aca="false">+[1]data1cf!E327</f>
        <v>6771.99340077336</v>
      </c>
      <c r="G327" s="451" t="n">
        <f aca="false">+[1]data1cf!F327</f>
        <v>6796.46888154038</v>
      </c>
      <c r="H327" s="451" t="n">
        <f aca="false">+[1]data1cf!G327</f>
        <v>6636.51630521611</v>
      </c>
      <c r="I327" s="451" t="n">
        <f aca="false">+[1]data1cf!H327</f>
        <v>6613.80896808403</v>
      </c>
      <c r="J327" s="451" t="n">
        <f aca="false">+[1]data1cf!I327</f>
        <v>6788.67154253115</v>
      </c>
      <c r="K327" s="451" t="n">
        <f aca="false">+[1]data1cf!J327</f>
        <v>7012.92041281453</v>
      </c>
      <c r="L327" s="451" t="n">
        <f aca="false">+[1]data1cf!K327</f>
        <v>7138.08158789672</v>
      </c>
      <c r="M327" s="451" t="n">
        <f aca="false">+[1]data1cf!L327</f>
        <v>7318.64563175867</v>
      </c>
      <c r="N327" s="451" t="n">
        <f aca="false">+[1]data1cf!M327</f>
        <v>7476.53113866682</v>
      </c>
      <c r="O327" s="451" t="n">
        <f aca="false">+[1]data1cf!N327</f>
        <v>7689.65267726952</v>
      </c>
      <c r="P327" s="451" t="n">
        <f aca="false">+[1]data1cf!O327</f>
        <v>8886.57073763856</v>
      </c>
      <c r="Q327" s="451" t="n">
        <f aca="false">+[1]data1cf!P327</f>
        <v>10074.9534479945</v>
      </c>
      <c r="R327" s="451" t="n">
        <f aca="false">+[1]data1cf!Q327</f>
        <v>8290.88818664911</v>
      </c>
      <c r="S327" s="451" t="n">
        <f aca="false">+[1]data1cf!R327</f>
        <v>6509.72562183421</v>
      </c>
      <c r="T327" s="451" t="n">
        <f aca="false">+[1]data1cf!S327</f>
        <v>6546.47449134351</v>
      </c>
      <c r="U327" s="451" t="n">
        <f aca="false">+[1]data1cf!T327</f>
        <v>6579.75301228098</v>
      </c>
      <c r="V327" s="451" t="n">
        <f aca="false">+[1]data1cf!U327</f>
        <v>5361.08424350162</v>
      </c>
      <c r="W327" s="451" t="n">
        <f aca="false">+[1]data1cf!V327</f>
        <v>0</v>
      </c>
      <c r="X327" s="451" t="n">
        <f aca="false">+[1]data1cf!W327</f>
        <v>0</v>
      </c>
      <c r="Y327" s="451" t="n">
        <f aca="false">+[1]data1cf!X327</f>
        <v>0</v>
      </c>
      <c r="Z327" s="451" t="n">
        <f aca="false">+[1]data1cf!Y327</f>
        <v>0</v>
      </c>
      <c r="AA327" s="451" t="n">
        <f aca="false">+[1]data1cf!Z327</f>
        <v>0</v>
      </c>
      <c r="AB327" s="451"/>
      <c r="AC327" s="452" t="n">
        <f aca="false">XNPV(0.1,B327:AA327,$B$1:$AA$1)</f>
        <v>-9316.76821392526</v>
      </c>
      <c r="AD327" s="452" t="n">
        <f aca="false">SUMPRODUCT(B327:AA327,$B$1010:$AA$1010)</f>
        <v>10746.3420251645</v>
      </c>
      <c r="AE327" s="453" t="n">
        <f aca="false">SUMPRODUCT(B327:AA327,$B$1012:$AA$1012)</f>
        <v>1048.08346370535</v>
      </c>
      <c r="AF327" s="454" t="n">
        <f aca="false">XIRR(B327:AA327,$B$1:$AA$1)</f>
        <v>0.0800023021031156</v>
      </c>
      <c r="AG327" s="455" t="n">
        <f aca="false">1-EXP(-(1/0.25)*(AD327/ABS($AD$1010)))</f>
        <v>0.833904750313748</v>
      </c>
    </row>
    <row r="328" customFormat="false" ht="12.75" hidden="false" customHeight="false" outlineLevel="0" collapsed="false">
      <c r="A328" s="446"/>
      <c r="B328" s="451" t="n">
        <f aca="false">+[1]data1cf!A328</f>
        <v>-63245.3143961631</v>
      </c>
      <c r="C328" s="451" t="n">
        <f aca="false">+[1]data1cf!B328</f>
        <v>647.480992866404</v>
      </c>
      <c r="D328" s="451" t="n">
        <f aca="false">+[1]data1cf!C328</f>
        <v>6855.88327662842</v>
      </c>
      <c r="E328" s="451" t="n">
        <f aca="false">+[1]data1cf!D328</f>
        <v>6821.24556890256</v>
      </c>
      <c r="F328" s="451" t="n">
        <f aca="false">+[1]data1cf!E328</f>
        <v>6800.62040547423</v>
      </c>
      <c r="G328" s="451" t="n">
        <f aca="false">+[1]data1cf!F328</f>
        <v>6825.09020452766</v>
      </c>
      <c r="H328" s="451" t="n">
        <f aca="false">+[1]data1cf!G328</f>
        <v>6665.59100974411</v>
      </c>
      <c r="I328" s="451" t="n">
        <f aca="false">+[1]data1cf!H328</f>
        <v>6642.91207894364</v>
      </c>
      <c r="J328" s="451" t="n">
        <f aca="false">+[1]data1cf!I328</f>
        <v>6816.95654237541</v>
      </c>
      <c r="K328" s="451" t="n">
        <f aca="false">+[1]data1cf!J328</f>
        <v>7040.33773337613</v>
      </c>
      <c r="L328" s="451" t="n">
        <f aca="false">+[1]data1cf!K328</f>
        <v>7164.7252850497</v>
      </c>
      <c r="M328" s="451" t="n">
        <f aca="false">+[1]data1cf!L328</f>
        <v>7344.4402918756</v>
      </c>
      <c r="N328" s="451" t="n">
        <f aca="false">+[1]data1cf!M328</f>
        <v>7501.5713768891</v>
      </c>
      <c r="O328" s="451" t="n">
        <f aca="false">+[1]data1cf!N328</f>
        <v>7713.86365601509</v>
      </c>
      <c r="P328" s="451" t="n">
        <f aca="false">+[1]data1cf!O328</f>
        <v>8905.41774998245</v>
      </c>
      <c r="Q328" s="451" t="n">
        <f aca="false">+[1]data1cf!P328</f>
        <v>10088.6340840579</v>
      </c>
      <c r="R328" s="451" t="n">
        <f aca="false">+[1]data1cf!Q328</f>
        <v>8312.10474286136</v>
      </c>
      <c r="S328" s="451" t="n">
        <f aca="false">+[1]data1cf!R328</f>
        <v>6538.46300424716</v>
      </c>
      <c r="T328" s="451" t="n">
        <f aca="false">+[1]data1cf!S328</f>
        <v>6574.95977339222</v>
      </c>
      <c r="U328" s="451" t="n">
        <f aca="false">+[1]data1cf!T328</f>
        <v>6607.99817618389</v>
      </c>
      <c r="V328" s="451" t="n">
        <f aca="false">+[1]data1cf!U328</f>
        <v>5394.43745474676</v>
      </c>
      <c r="W328" s="451" t="n">
        <f aca="false">+[1]data1cf!V328</f>
        <v>0</v>
      </c>
      <c r="X328" s="451" t="n">
        <f aca="false">+[1]data1cf!W328</f>
        <v>0</v>
      </c>
      <c r="Y328" s="451" t="n">
        <f aca="false">+[1]data1cf!X328</f>
        <v>0</v>
      </c>
      <c r="Z328" s="451" t="n">
        <f aca="false">+[1]data1cf!Y328</f>
        <v>0</v>
      </c>
      <c r="AA328" s="451" t="n">
        <f aca="false">+[1]data1cf!Z328</f>
        <v>0</v>
      </c>
      <c r="AB328" s="451"/>
      <c r="AC328" s="452" t="n">
        <f aca="false">XNPV(0.1,B328:AA328,$B$1:$AA$1)</f>
        <v>-8788.95408706118</v>
      </c>
      <c r="AD328" s="452" t="n">
        <f aca="false">SUMPRODUCT(B328:AA328,$B$1010:$AA$1010)</f>
        <v>11349.7614829582</v>
      </c>
      <c r="AE328" s="453" t="n">
        <f aca="false">SUMPRODUCT(B328:AA328,$B$1012:$AA$1012)</f>
        <v>1615.66986055769</v>
      </c>
      <c r="AF328" s="454" t="n">
        <f aca="false">XIRR(B328:AA328,$B$1:$AA$1)</f>
        <v>0.0810810656783423</v>
      </c>
      <c r="AG328" s="455" t="n">
        <f aca="false">1-EXP(-(1/0.25)*(AD328/ABS($AD$1010)))</f>
        <v>0.849831316617027</v>
      </c>
    </row>
    <row r="329" customFormat="false" ht="12.75" hidden="false" customHeight="false" outlineLevel="0" collapsed="false">
      <c r="A329" s="446"/>
      <c r="B329" s="451" t="n">
        <f aca="false">+[1]data1cf!A329</f>
        <v>-51423.097531239</v>
      </c>
      <c r="C329" s="451" t="n">
        <f aca="false">+[1]data1cf!B329</f>
        <v>3059.43194432291</v>
      </c>
      <c r="D329" s="451" t="n">
        <f aca="false">+[1]data1cf!C329</f>
        <v>8097.57375538221</v>
      </c>
      <c r="E329" s="451" t="n">
        <f aca="false">+[1]data1cf!D329</f>
        <v>8066.74324907123</v>
      </c>
      <c r="F329" s="451" t="n">
        <f aca="false">+[1]data1cf!E329</f>
        <v>8047.22594807274</v>
      </c>
      <c r="G329" s="451" t="n">
        <f aca="false">+[1]data1cf!F329</f>
        <v>8071.4483284491</v>
      </c>
      <c r="H329" s="451" t="n">
        <f aca="false">+[1]data1cf!G329</f>
        <v>7931.69230789782</v>
      </c>
      <c r="I329" s="451" t="n">
        <f aca="false">+[1]data1cf!H329</f>
        <v>7910.25037310211</v>
      </c>
      <c r="J329" s="451" t="n">
        <f aca="false">+[1]data1cf!I329</f>
        <v>8048.66897427971</v>
      </c>
      <c r="K329" s="451" t="n">
        <f aca="false">+[1]data1cf!J329</f>
        <v>8234.26577902528</v>
      </c>
      <c r="L329" s="451" t="n">
        <f aca="false">+[1]data1cf!K329</f>
        <v>8324.96474751935</v>
      </c>
      <c r="M329" s="451" t="n">
        <f aca="false">+[1]data1cf!L329</f>
        <v>8467.70717247333</v>
      </c>
      <c r="N329" s="451" t="n">
        <f aca="false">+[1]data1cf!M329</f>
        <v>8591.98583282206</v>
      </c>
      <c r="O329" s="451" t="n">
        <f aca="false">+[1]data1cf!N329</f>
        <v>8768.16677334632</v>
      </c>
      <c r="P329" s="451" t="n">
        <f aca="false">+[1]data1cf!O329</f>
        <v>9726.13896391411</v>
      </c>
      <c r="Q329" s="451" t="n">
        <f aca="false">+[1]data1cf!P329</f>
        <v>10684.3777506083</v>
      </c>
      <c r="R329" s="451" t="n">
        <f aca="false">+[1]data1cf!Q329</f>
        <v>9236.01127256677</v>
      </c>
      <c r="S329" s="451" t="n">
        <f aca="false">+[1]data1cf!R329</f>
        <v>7789.87510866021</v>
      </c>
      <c r="T329" s="451" t="n">
        <f aca="false">+[1]data1cf!S329</f>
        <v>7815.39379209095</v>
      </c>
      <c r="U329" s="451" t="n">
        <f aca="false">+[1]data1cf!T329</f>
        <v>7837.97589271005</v>
      </c>
      <c r="V329" s="451" t="n">
        <f aca="false">+[1]data1cf!U329</f>
        <v>6846.85269818822</v>
      </c>
      <c r="W329" s="451" t="n">
        <f aca="false">+[1]data1cf!V329</f>
        <v>0</v>
      </c>
      <c r="X329" s="451" t="n">
        <f aca="false">+[1]data1cf!W329</f>
        <v>0</v>
      </c>
      <c r="Y329" s="451" t="n">
        <f aca="false">+[1]data1cf!X329</f>
        <v>0</v>
      </c>
      <c r="Z329" s="451" t="n">
        <f aca="false">+[1]data1cf!Y329</f>
        <v>0</v>
      </c>
      <c r="AA329" s="451" t="n">
        <f aca="false">+[1]data1cf!Z329</f>
        <v>0</v>
      </c>
      <c r="AB329" s="451"/>
      <c r="AC329" s="452" t="n">
        <f aca="false">XNPV(0.1,B329:AA329,$B$1:$AA$1)</f>
        <v>14195.4979324901</v>
      </c>
      <c r="AD329" s="452" t="n">
        <f aca="false">SUMPRODUCT(B329:AA329,$B$1010:$AA$1010)</f>
        <v>37626.5602070194</v>
      </c>
      <c r="AE329" s="453" t="n">
        <f aca="false">SUMPRODUCT(B329:AA329,$B$1012:$AA$1012)</f>
        <v>26332.064593892</v>
      </c>
      <c r="AF329" s="454" t="n">
        <f aca="false">XIRR(B329:AA329,$B$1:$AA$1)</f>
        <v>0.135438187306678</v>
      </c>
      <c r="AG329" s="455" t="n">
        <f aca="false">1-EXP(-(1/0.25)*(AD329/ABS($AD$1010)))</f>
        <v>0.998137019955545</v>
      </c>
    </row>
    <row r="330" customFormat="false" ht="12.75" hidden="false" customHeight="false" outlineLevel="0" collapsed="false">
      <c r="A330" s="446"/>
      <c r="B330" s="451" t="n">
        <f aca="false">+[1]data1cf!A330</f>
        <v>-63761.7395748915</v>
      </c>
      <c r="C330" s="451" t="n">
        <f aca="false">+[1]data1cf!B330</f>
        <v>542.120702539989</v>
      </c>
      <c r="D330" s="451" t="n">
        <f aca="false">+[1]data1cf!C330</f>
        <v>6801.64300724899</v>
      </c>
      <c r="E330" s="451" t="n">
        <f aca="false">+[1]data1cf!D330</f>
        <v>6766.83899106391</v>
      </c>
      <c r="F330" s="451" t="n">
        <f aca="false">+[1]data1cf!E330</f>
        <v>6746.16543332343</v>
      </c>
      <c r="G330" s="451" t="n">
        <f aca="false">+[1]data1cf!F330</f>
        <v>6770.64604026814</v>
      </c>
      <c r="H330" s="451" t="n">
        <f aca="false">+[1]data1cf!G330</f>
        <v>6610.28441228799</v>
      </c>
      <c r="I330" s="451" t="n">
        <f aca="false">+[1]data1cf!H330</f>
        <v>6587.55144628499</v>
      </c>
      <c r="J330" s="451" t="n">
        <f aca="false">+[1]data1cf!I330</f>
        <v>6763.15214003228</v>
      </c>
      <c r="K330" s="451" t="n">
        <f aca="false">+[1]data1cf!J330</f>
        <v>6988.18385129057</v>
      </c>
      <c r="L330" s="451" t="n">
        <f aca="false">+[1]data1cf!K330</f>
        <v>7114.04300789141</v>
      </c>
      <c r="M330" s="451" t="n">
        <f aca="false">+[1]data1cf!L330</f>
        <v>7295.37307324816</v>
      </c>
      <c r="N330" s="451" t="n">
        <f aca="false">+[1]data1cf!M330</f>
        <v>7453.93923761039</v>
      </c>
      <c r="O330" s="451" t="n">
        <f aca="false">+[1]data1cf!N330</f>
        <v>7667.80895392136</v>
      </c>
      <c r="P330" s="451" t="n">
        <f aca="false">+[1]data1cf!O330</f>
        <v>8869.56651290625</v>
      </c>
      <c r="Q330" s="451" t="n">
        <f aca="false">+[1]data1cf!P330</f>
        <v>10062.6104513509</v>
      </c>
      <c r="R330" s="451" t="n">
        <f aca="false">+[1]data1cf!Q330</f>
        <v>8271.74610283785</v>
      </c>
      <c r="S330" s="451" t="n">
        <f aca="false">+[1]data1cf!R330</f>
        <v>6483.79806897585</v>
      </c>
      <c r="T330" s="451" t="n">
        <f aca="false">+[1]data1cf!S330</f>
        <v>6520.77438945565</v>
      </c>
      <c r="U330" s="451" t="n">
        <f aca="false">+[1]data1cf!T330</f>
        <v>6554.26955071995</v>
      </c>
      <c r="V330" s="451" t="n">
        <f aca="false">+[1]data1cf!U330</f>
        <v>5330.99217961336</v>
      </c>
      <c r="W330" s="451" t="n">
        <f aca="false">+[1]data1cf!V330</f>
        <v>0</v>
      </c>
      <c r="X330" s="451" t="n">
        <f aca="false">+[1]data1cf!W330</f>
        <v>0</v>
      </c>
      <c r="Y330" s="451" t="n">
        <f aca="false">+[1]data1cf!X330</f>
        <v>0</v>
      </c>
      <c r="Z330" s="451" t="n">
        <f aca="false">+[1]data1cf!Y330</f>
        <v>0</v>
      </c>
      <c r="AA330" s="451" t="n">
        <f aca="false">+[1]data1cf!Z330</f>
        <v>0</v>
      </c>
      <c r="AB330" s="451"/>
      <c r="AC330" s="452" t="n">
        <f aca="false">XNPV(0.1,B330:AA330,$B$1:$AA$1)</f>
        <v>-9792.97472699608</v>
      </c>
      <c r="AD330" s="452" t="n">
        <f aca="false">SUMPRODUCT(B330:AA330,$B$1010:$AA$1010)</f>
        <v>10201.9225765562</v>
      </c>
      <c r="AE330" s="453" t="n">
        <f aca="false">SUMPRODUCT(B330:AA330,$B$1012:$AA$1012)</f>
        <v>535.993458617091</v>
      </c>
      <c r="AF330" s="454" t="n">
        <f aca="false">XIRR(B330:AA330,$B$1:$AA$1)</f>
        <v>0.0790340668917676</v>
      </c>
      <c r="AG330" s="455" t="n">
        <f aca="false">1-EXP(-(1/0.25)*(AD330/ABS($AD$1010)))</f>
        <v>0.818090816855299</v>
      </c>
    </row>
    <row r="331" customFormat="false" ht="12.75" hidden="false" customHeight="false" outlineLevel="0" collapsed="false">
      <c r="A331" s="446"/>
      <c r="B331" s="451" t="n">
        <f aca="false">+[1]data1cf!A331</f>
        <v>-60392.2341004388</v>
      </c>
      <c r="C331" s="451" t="n">
        <f aca="false">+[1]data1cf!B331</f>
        <v>1229.56215517962</v>
      </c>
      <c r="D331" s="451" t="n">
        <f aca="false">+[1]data1cf!C331</f>
        <v>7155.5430340832</v>
      </c>
      <c r="E331" s="451" t="n">
        <f aca="false">+[1]data1cf!D331</f>
        <v>7121.82412622904</v>
      </c>
      <c r="F331" s="451" t="n">
        <f aca="false">+[1]data1cf!E331</f>
        <v>7101.46632555552</v>
      </c>
      <c r="G331" s="451" t="n">
        <f aca="false">+[1]data1cf!F331</f>
        <v>7125.87641454267</v>
      </c>
      <c r="H331" s="451" t="n">
        <f aca="false">+[1]data1cf!G331</f>
        <v>6971.14188124529</v>
      </c>
      <c r="I331" s="451" t="n">
        <f aca="false">+[1]data1cf!H331</f>
        <v>6948.76147727504</v>
      </c>
      <c r="J331" s="451" t="n">
        <f aca="false">+[1]data1cf!I331</f>
        <v>7114.20827693725</v>
      </c>
      <c r="K331" s="451" t="n">
        <f aca="false">+[1]data1cf!J331</f>
        <v>7328.4708830615</v>
      </c>
      <c r="L331" s="451" t="n">
        <f aca="false">+[1]data1cf!K331</f>
        <v>7444.72829857209</v>
      </c>
      <c r="M331" s="451" t="n">
        <f aca="false">+[1]data1cf!L331</f>
        <v>7615.52063496941</v>
      </c>
      <c r="N331" s="451" t="n">
        <f aca="false">+[1]data1cf!M331</f>
        <v>7764.72337570123</v>
      </c>
      <c r="O331" s="451" t="n">
        <f aca="false">+[1]data1cf!N331</f>
        <v>7968.30083003641</v>
      </c>
      <c r="P331" s="451" t="n">
        <f aca="false">+[1]data1cf!O331</f>
        <v>9103.48411524248</v>
      </c>
      <c r="Q331" s="451" t="n">
        <f aca="false">+[1]data1cf!P331</f>
        <v>10232.4061477713</v>
      </c>
      <c r="R331" s="451" t="n">
        <f aca="false">+[1]data1cf!Q331</f>
        <v>8535.07303595826</v>
      </c>
      <c r="S331" s="451" t="n">
        <f aca="false">+[1]data1cf!R331</f>
        <v>6840.46890193331</v>
      </c>
      <c r="T331" s="451" t="n">
        <f aca="false">+[1]data1cf!S331</f>
        <v>6874.31630671684</v>
      </c>
      <c r="U331" s="451" t="n">
        <f aca="false">+[1]data1cf!T331</f>
        <v>6904.83126825924</v>
      </c>
      <c r="V331" s="451" t="n">
        <f aca="false">+[1]data1cf!U331</f>
        <v>5744.95185992291</v>
      </c>
      <c r="W331" s="451" t="n">
        <f aca="false">+[1]data1cf!V331</f>
        <v>0</v>
      </c>
      <c r="X331" s="451" t="n">
        <f aca="false">+[1]data1cf!W331</f>
        <v>0</v>
      </c>
      <c r="Y331" s="451" t="n">
        <f aca="false">+[1]data1cf!X331</f>
        <v>0</v>
      </c>
      <c r="Z331" s="451" t="n">
        <f aca="false">+[1]data1cf!Y331</f>
        <v>0</v>
      </c>
      <c r="AA331" s="451" t="n">
        <f aca="false">+[1]data1cf!Z331</f>
        <v>0</v>
      </c>
      <c r="AB331" s="451"/>
      <c r="AC331" s="452" t="n">
        <f aca="false">XNPV(0.1,B331:AA331,$B$1:$AA$1)</f>
        <v>-3242.06826063343</v>
      </c>
      <c r="AD331" s="452" t="n">
        <f aca="false">SUMPRODUCT(B331:AA331,$B$1010:$AA$1010)</f>
        <v>17691.1962181612</v>
      </c>
      <c r="AE331" s="453" t="n">
        <f aca="false">SUMPRODUCT(B331:AA331,$B$1012:$AA$1012)</f>
        <v>7580.52904058533</v>
      </c>
      <c r="AF331" s="454" t="n">
        <f aca="false">XIRR(B331:AA331,$B$1:$AA$1)</f>
        <v>0.0927982500694693</v>
      </c>
      <c r="AG331" s="455" t="n">
        <f aca="false">1-EXP(-(1/0.25)*(AD331/ABS($AD$1010)))</f>
        <v>0.947939200216781</v>
      </c>
    </row>
    <row r="332" customFormat="false" ht="12.75" hidden="false" customHeight="false" outlineLevel="0" collapsed="false">
      <c r="A332" s="446"/>
      <c r="B332" s="451" t="n">
        <f aca="false">+[1]data1cf!A332</f>
        <v>-60820.6261006095</v>
      </c>
      <c r="C332" s="451" t="n">
        <f aca="false">+[1]data1cf!B332</f>
        <v>1142.16226189281</v>
      </c>
      <c r="D332" s="451" t="n">
        <f aca="false">+[1]data1cf!C332</f>
        <v>7110.54891209544</v>
      </c>
      <c r="E332" s="451" t="n">
        <f aca="false">+[1]data1cf!D332</f>
        <v>7076.69204579846</v>
      </c>
      <c r="F332" s="451" t="n">
        <f aca="false">+[1]data1cf!E332</f>
        <v>7056.29410042046</v>
      </c>
      <c r="G332" s="451" t="n">
        <f aca="false">+[1]data1cf!F332</f>
        <v>7080.7131549158</v>
      </c>
      <c r="H332" s="451" t="n">
        <f aca="false">+[1]data1cf!G332</f>
        <v>6925.26320436667</v>
      </c>
      <c r="I332" s="451" t="n">
        <f aca="false">+[1]data1cf!H332</f>
        <v>6902.83797638425</v>
      </c>
      <c r="J332" s="451" t="n">
        <f aca="false">+[1]data1cf!I332</f>
        <v>7069.5757212696</v>
      </c>
      <c r="K332" s="451" t="n">
        <f aca="false">+[1]data1cf!J332</f>
        <v>7285.20748928526</v>
      </c>
      <c r="L332" s="451" t="n">
        <f aca="false">+[1]data1cf!K332</f>
        <v>7402.68565042215</v>
      </c>
      <c r="M332" s="451" t="n">
        <f aca="false">+[1]data1cf!L332</f>
        <v>7574.81773201959</v>
      </c>
      <c r="N332" s="451" t="n">
        <f aca="false">+[1]data1cf!M332</f>
        <v>7725.21091918573</v>
      </c>
      <c r="O332" s="451" t="n">
        <f aca="false">+[1]data1cf!N332</f>
        <v>7930.09691055328</v>
      </c>
      <c r="P332" s="451" t="n">
        <f aca="false">+[1]data1cf!O332</f>
        <v>9073.74431208747</v>
      </c>
      <c r="Q332" s="451" t="n">
        <f aca="false">+[1]data1cf!P332</f>
        <v>10210.818671935</v>
      </c>
      <c r="R332" s="451" t="n">
        <f aca="false">+[1]data1cf!Q332</f>
        <v>8501.59419093677</v>
      </c>
      <c r="S332" s="451" t="n">
        <f aca="false">+[1]data1cf!R332</f>
        <v>6795.12250535029</v>
      </c>
      <c r="T332" s="451" t="n">
        <f aca="false">+[1]data1cf!S332</f>
        <v>6829.3677140441</v>
      </c>
      <c r="U332" s="451" t="n">
        <f aca="false">+[1]data1cf!T332</f>
        <v>6860.26157205349</v>
      </c>
      <c r="V332" s="451" t="n">
        <f aca="false">+[1]data1cf!U332</f>
        <v>5692.32187704195</v>
      </c>
      <c r="W332" s="451" t="n">
        <f aca="false">+[1]data1cf!V332</f>
        <v>0</v>
      </c>
      <c r="X332" s="451" t="n">
        <f aca="false">+[1]data1cf!W332</f>
        <v>0</v>
      </c>
      <c r="Y332" s="451" t="n">
        <f aca="false">+[1]data1cf!X332</f>
        <v>0</v>
      </c>
      <c r="Z332" s="451" t="n">
        <f aca="false">+[1]data1cf!Y332</f>
        <v>0</v>
      </c>
      <c r="AA332" s="451" t="n">
        <f aca="false">+[1]data1cf!Z332</f>
        <v>0</v>
      </c>
      <c r="AB332" s="451"/>
      <c r="AC332" s="452" t="n">
        <f aca="false">XNPV(0.1,B332:AA332,$B$1:$AA$1)</f>
        <v>-4074.93704370375</v>
      </c>
      <c r="AD332" s="452" t="n">
        <f aca="false">SUMPRODUCT(B332:AA332,$B$1010:$AA$1010)</f>
        <v>16739.0253611977</v>
      </c>
      <c r="AE332" s="453" t="n">
        <f aca="false">SUMPRODUCT(B332:AA332,$B$1012:$AA$1012)</f>
        <v>6684.90126638706</v>
      </c>
      <c r="AF332" s="454" t="n">
        <f aca="false">XIRR(B332:AA332,$B$1:$AA$1)</f>
        <v>0.090992225332393</v>
      </c>
      <c r="AG332" s="455" t="n">
        <f aca="false">1-EXP(-(1/0.25)*(AD332/ABS($AD$1010)))</f>
        <v>0.938963383907835</v>
      </c>
    </row>
    <row r="333" customFormat="false" ht="12.75" hidden="false" customHeight="false" outlineLevel="0" collapsed="false">
      <c r="A333" s="446"/>
      <c r="B333" s="451" t="n">
        <f aca="false">+[1]data1cf!A333</f>
        <v>-51413.6295173889</v>
      </c>
      <c r="C333" s="451" t="n">
        <f aca="false">+[1]data1cf!B333</f>
        <v>3061.3635943066</v>
      </c>
      <c r="D333" s="451" t="n">
        <f aca="false">+[1]data1cf!C333</f>
        <v>8098.56818331267</v>
      </c>
      <c r="E333" s="451" t="n">
        <f aca="false">+[1]data1cf!D333</f>
        <v>8067.74072606062</v>
      </c>
      <c r="F333" s="451" t="n">
        <f aca="false">+[1]data1cf!E333</f>
        <v>8048.22431231168</v>
      </c>
      <c r="G333" s="451" t="n">
        <f aca="false">+[1]data1cf!F333</f>
        <v>8072.44649453878</v>
      </c>
      <c r="H333" s="451" t="n">
        <f aca="false">+[1]data1cf!G333</f>
        <v>7932.70628562835</v>
      </c>
      <c r="I333" s="451" t="n">
        <f aca="false">+[1]data1cf!H333</f>
        <v>7911.26534150093</v>
      </c>
      <c r="J333" s="451" t="n">
        <f aca="false">+[1]data1cf!I333</f>
        <v>8049.65541112975</v>
      </c>
      <c r="K333" s="451" t="n">
        <f aca="false">+[1]data1cf!J333</f>
        <v>8235.22195563762</v>
      </c>
      <c r="L333" s="451" t="n">
        <f aca="false">+[1]data1cf!K333</f>
        <v>8325.89394408424</v>
      </c>
      <c r="M333" s="451" t="n">
        <f aca="false">+[1]data1cf!L333</f>
        <v>8468.60675894721</v>
      </c>
      <c r="N333" s="451" t="n">
        <f aca="false">+[1]data1cf!M333</f>
        <v>8592.85910889957</v>
      </c>
      <c r="O333" s="451" t="n">
        <f aca="false">+[1]data1cf!N333</f>
        <v>8769.01112907345</v>
      </c>
      <c r="P333" s="451" t="n">
        <f aca="false">+[1]data1cf!O333</f>
        <v>9726.79625179078</v>
      </c>
      <c r="Q333" s="451" t="n">
        <f aca="false">+[1]data1cf!P333</f>
        <v>10684.8548615724</v>
      </c>
      <c r="R333" s="451" t="n">
        <f aca="false">+[1]data1cf!Q333</f>
        <v>9236.75119807478</v>
      </c>
      <c r="S333" s="451" t="n">
        <f aca="false">+[1]data1cf!R333</f>
        <v>7790.87732231204</v>
      </c>
      <c r="T333" s="451" t="n">
        <f aca="false">+[1]data1cf!S333</f>
        <v>7816.38721376503</v>
      </c>
      <c r="U333" s="451" t="n">
        <f aca="false">+[1]data1cf!T333</f>
        <v>7838.96094028518</v>
      </c>
      <c r="V333" s="451" t="n">
        <f aca="false">+[1]data1cf!U333</f>
        <v>6848.01588845936</v>
      </c>
      <c r="W333" s="451" t="n">
        <f aca="false">+[1]data1cf!V333</f>
        <v>0</v>
      </c>
      <c r="X333" s="451" t="n">
        <f aca="false">+[1]data1cf!W333</f>
        <v>0</v>
      </c>
      <c r="Y333" s="451" t="n">
        <f aca="false">+[1]data1cf!X333</f>
        <v>0</v>
      </c>
      <c r="Z333" s="451" t="n">
        <f aca="false">+[1]data1cf!Y333</f>
        <v>0</v>
      </c>
      <c r="AA333" s="451" t="n">
        <f aca="false">+[1]data1cf!Z333</f>
        <v>0</v>
      </c>
      <c r="AB333" s="451"/>
      <c r="AC333" s="452" t="n">
        <f aca="false">XNPV(0.1,B333:AA333,$B$1:$AA$1)</f>
        <v>14213.9054031486</v>
      </c>
      <c r="AD333" s="452" t="n">
        <f aca="false">SUMPRODUCT(B333:AA333,$B$1010:$AA$1010)</f>
        <v>37647.6044068594</v>
      </c>
      <c r="AE333" s="453" t="n">
        <f aca="false">SUMPRODUCT(B333:AA333,$B$1012:$AA$1012)</f>
        <v>26351.8591189235</v>
      </c>
      <c r="AF333" s="454" t="n">
        <f aca="false">XIRR(B333:AA333,$B$1:$AA$1)</f>
        <v>0.135489095351277</v>
      </c>
      <c r="AG333" s="455" t="n">
        <f aca="false">1-EXP(-(1/0.25)*(AD333/ABS($AD$1010)))</f>
        <v>0.99814355770338</v>
      </c>
    </row>
    <row r="334" customFormat="false" ht="12.75" hidden="false" customHeight="false" outlineLevel="0" collapsed="false">
      <c r="A334" s="446"/>
      <c r="B334" s="451" t="n">
        <f aca="false">+[1]data1cf!A334</f>
        <v>-53067.4829569373</v>
      </c>
      <c r="C334" s="451" t="n">
        <f aca="false">+[1]data1cf!B334</f>
        <v>2723.9468963501</v>
      </c>
      <c r="D334" s="451" t="n">
        <f aca="false">+[1]data1cf!C334</f>
        <v>7924.86353107995</v>
      </c>
      <c r="E334" s="451" t="n">
        <f aca="false">+[1]data1cf!D334</f>
        <v>7893.50347040613</v>
      </c>
      <c r="F334" s="451" t="n">
        <f aca="false">+[1]data1cf!E334</f>
        <v>7873.83207370341</v>
      </c>
      <c r="G334" s="451" t="n">
        <f aca="false">+[1]data1cf!F334</f>
        <v>7898.08886824009</v>
      </c>
      <c r="H334" s="451" t="n">
        <f aca="false">+[1]data1cf!G334</f>
        <v>7755.58671400378</v>
      </c>
      <c r="I334" s="451" t="n">
        <f aca="false">+[1]data1cf!H334</f>
        <v>7733.97272195137</v>
      </c>
      <c r="J334" s="451" t="n">
        <f aca="false">+[1]data1cf!I334</f>
        <v>7877.34662460398</v>
      </c>
      <c r="K334" s="451" t="n">
        <f aca="false">+[1]data1cf!J334</f>
        <v>8068.19896600456</v>
      </c>
      <c r="L334" s="451" t="n">
        <f aca="false">+[1]data1cf!K334</f>
        <v>8163.58377437331</v>
      </c>
      <c r="M334" s="451" t="n">
        <f aca="false">+[1]data1cf!L334</f>
        <v>8311.46881982521</v>
      </c>
      <c r="N334" s="451" t="n">
        <f aca="false">+[1]data1cf!M334</f>
        <v>8440.31701640686</v>
      </c>
      <c r="O334" s="451" t="n">
        <f aca="false">+[1]data1cf!N334</f>
        <v>8621.52078467803</v>
      </c>
      <c r="P334" s="451" t="n">
        <f aca="false">+[1]data1cf!O334</f>
        <v>9611.98253977045</v>
      </c>
      <c r="Q334" s="451" t="n">
        <f aca="false">+[1]data1cf!P334</f>
        <v>10601.5140868876</v>
      </c>
      <c r="R334" s="451" t="n">
        <f aca="false">+[1]data1cf!Q334</f>
        <v>9107.5025123644</v>
      </c>
      <c r="S334" s="451" t="n">
        <f aca="false">+[1]data1cf!R334</f>
        <v>7615.81267607664</v>
      </c>
      <c r="T334" s="451" t="n">
        <f aca="false">+[1]data1cf!S334</f>
        <v>7642.85833235494</v>
      </c>
      <c r="U334" s="451" t="n">
        <f aca="false">+[1]data1cf!T334</f>
        <v>7666.89482947985</v>
      </c>
      <c r="V334" s="451" t="n">
        <f aca="false">+[1]data1cf!U334</f>
        <v>6644.83217313228</v>
      </c>
      <c r="W334" s="451" t="n">
        <f aca="false">+[1]data1cf!V334</f>
        <v>0</v>
      </c>
      <c r="X334" s="451" t="n">
        <f aca="false">+[1]data1cf!W334</f>
        <v>0</v>
      </c>
      <c r="Y334" s="451" t="n">
        <f aca="false">+[1]data1cf!X334</f>
        <v>0</v>
      </c>
      <c r="Z334" s="451" t="n">
        <f aca="false">+[1]data1cf!Y334</f>
        <v>0</v>
      </c>
      <c r="AA334" s="451" t="n">
        <f aca="false">+[1]data1cf!Z334</f>
        <v>0</v>
      </c>
      <c r="AB334" s="451"/>
      <c r="AC334" s="452" t="n">
        <f aca="false">XNPV(0.1,B334:AA334,$B$1:$AA$1)</f>
        <v>10998.5257951622</v>
      </c>
      <c r="AD334" s="452" t="n">
        <f aca="false">SUMPRODUCT(B334:AA334,$B$1010:$AA$1010)</f>
        <v>33971.6462979325</v>
      </c>
      <c r="AE334" s="453" t="n">
        <f aca="false">SUMPRODUCT(B334:AA334,$B$1012:$AA$1012)</f>
        <v>22894.1916687313</v>
      </c>
      <c r="AF334" s="454" t="n">
        <f aca="false">XIRR(B334:AA334,$B$1:$AA$1)</f>
        <v>0.126814609313684</v>
      </c>
      <c r="AG334" s="455" t="n">
        <f aca="false">1-EXP(-(1/0.25)*(AD334/ABS($AD$1010)))</f>
        <v>0.996569394845562</v>
      </c>
    </row>
    <row r="335" customFormat="false" ht="12.75" hidden="false" customHeight="false" outlineLevel="0" collapsed="false">
      <c r="A335" s="446"/>
      <c r="B335" s="451" t="n">
        <f aca="false">+[1]data1cf!A335</f>
        <v>-62600.6973520721</v>
      </c>
      <c r="C335" s="451" t="n">
        <f aca="false">+[1]data1cf!B335</f>
        <v>778.994795276263</v>
      </c>
      <c r="D335" s="451" t="n">
        <f aca="false">+[1]data1cf!C335</f>
        <v>6923.58757060608</v>
      </c>
      <c r="E335" s="451" t="n">
        <f aca="false">+[1]data1cf!D335</f>
        <v>6889.15745397331</v>
      </c>
      <c r="F335" s="451" t="n">
        <f aca="false">+[1]data1cf!E335</f>
        <v>6868.59269774383</v>
      </c>
      <c r="G335" s="451" t="n">
        <f aca="false">+[1]data1cf!F335</f>
        <v>6893.04900607061</v>
      </c>
      <c r="H335" s="451" t="n">
        <f aca="false">+[1]data1cf!G335</f>
        <v>6734.62632568026</v>
      </c>
      <c r="I335" s="451" t="n">
        <f aca="false">+[1]data1cf!H335</f>
        <v>6712.01484320333</v>
      </c>
      <c r="J335" s="451" t="n">
        <f aca="false">+[1]data1cf!I335</f>
        <v>6884.1167743434</v>
      </c>
      <c r="K335" s="451" t="n">
        <f aca="false">+[1]data1cf!J335</f>
        <v>7105.43773758322</v>
      </c>
      <c r="L335" s="451" t="n">
        <f aca="false">+[1]data1cf!K335</f>
        <v>7227.98838885504</v>
      </c>
      <c r="M335" s="451" t="n">
        <f aca="false">+[1]data1cf!L335</f>
        <v>7405.68743228668</v>
      </c>
      <c r="N335" s="451" t="n">
        <f aca="false">+[1]data1cf!M335</f>
        <v>7561.02720919607</v>
      </c>
      <c r="O335" s="451" t="n">
        <f aca="false">+[1]data1cf!N335</f>
        <v>7771.35048499439</v>
      </c>
      <c r="P335" s="451" t="n">
        <f aca="false">+[1]data1cf!O335</f>
        <v>8950.1683148716</v>
      </c>
      <c r="Q335" s="451" t="n">
        <f aca="false">+[1]data1cf!P335</f>
        <v>10121.1175451342</v>
      </c>
      <c r="R335" s="451" t="n">
        <f aca="false">+[1]data1cf!Q335</f>
        <v>8362.48158021764</v>
      </c>
      <c r="S335" s="451" t="n">
        <f aca="false">+[1]data1cf!R335</f>
        <v>6606.69737863762</v>
      </c>
      <c r="T335" s="451" t="n">
        <f aca="false">+[1]data1cf!S335</f>
        <v>6642.5955577514</v>
      </c>
      <c r="U335" s="451" t="n">
        <f aca="false">+[1]data1cf!T335</f>
        <v>6675.06382123031</v>
      </c>
      <c r="V335" s="451" t="n">
        <f aca="false">+[1]data1cf!U335</f>
        <v>5473.63170669777</v>
      </c>
      <c r="W335" s="451" t="n">
        <f aca="false">+[1]data1cf!V335</f>
        <v>0</v>
      </c>
      <c r="X335" s="451" t="n">
        <f aca="false">+[1]data1cf!W335</f>
        <v>0</v>
      </c>
      <c r="Y335" s="451" t="n">
        <f aca="false">+[1]data1cf!X335</f>
        <v>0</v>
      </c>
      <c r="Z335" s="451" t="n">
        <f aca="false">+[1]data1cf!Y335</f>
        <v>0</v>
      </c>
      <c r="AA335" s="451" t="n">
        <f aca="false">+[1]data1cf!Z335</f>
        <v>0</v>
      </c>
      <c r="AB335" s="451"/>
      <c r="AC335" s="452" t="n">
        <f aca="false">XNPV(0.1,B335:AA335,$B$1:$AA$1)</f>
        <v>-7535.70609726557</v>
      </c>
      <c r="AD335" s="452" t="n">
        <f aca="false">SUMPRODUCT(B335:AA335,$B$1010:$AA$1010)</f>
        <v>12782.5276481547</v>
      </c>
      <c r="AE335" s="453" t="n">
        <f aca="false">SUMPRODUCT(B335:AA335,$B$1012:$AA$1012)</f>
        <v>2963.35358989774</v>
      </c>
      <c r="AF335" s="454" t="n">
        <f aca="false">XIRR(B335:AA335,$B$1:$AA$1)</f>
        <v>0.0836666113106865</v>
      </c>
      <c r="AG335" s="455" t="n">
        <f aca="false">1-EXP(-(1/0.25)*(AD335/ABS($AD$1010)))</f>
        <v>0.881795839067011</v>
      </c>
    </row>
    <row r="336" customFormat="false" ht="12.75" hidden="false" customHeight="false" outlineLevel="0" collapsed="false">
      <c r="A336" s="446"/>
      <c r="B336" s="451" t="n">
        <f aca="false">+[1]data1cf!A336</f>
        <v>-59093.1749175963</v>
      </c>
      <c r="C336" s="451" t="n">
        <f aca="false">+[1]data1cf!B336</f>
        <v>1494.5942610744</v>
      </c>
      <c r="D336" s="451" t="n">
        <f aca="false">+[1]data1cf!C336</f>
        <v>7291.9835542583</v>
      </c>
      <c r="E336" s="451" t="n">
        <f aca="false">+[1]data1cf!D336</f>
        <v>7258.68299264289</v>
      </c>
      <c r="F336" s="451" t="n">
        <f aca="false">+[1]data1cf!E336</f>
        <v>7238.44692707871</v>
      </c>
      <c r="G336" s="451" t="n">
        <f aca="false">+[1]data1cf!F336</f>
        <v>7262.8298289902</v>
      </c>
      <c r="H336" s="451" t="n">
        <f aca="false">+[1]data1cf!G336</f>
        <v>7110.26473244718</v>
      </c>
      <c r="I336" s="451" t="n">
        <f aca="false">+[1]data1cf!H336</f>
        <v>7088.02025315482</v>
      </c>
      <c r="J336" s="451" t="n">
        <f aca="false">+[1]data1cf!I336</f>
        <v>7249.55238063355</v>
      </c>
      <c r="K336" s="451" t="n">
        <f aca="false">+[1]data1cf!J336</f>
        <v>7459.66312975051</v>
      </c>
      <c r="L336" s="451" t="n">
        <f aca="false">+[1]data1cf!K336</f>
        <v>7572.21874687282</v>
      </c>
      <c r="M336" s="451" t="n">
        <f aca="false">+[1]data1cf!L336</f>
        <v>7738.94842966271</v>
      </c>
      <c r="N336" s="451" t="n">
        <f aca="false">+[1]data1cf!M336</f>
        <v>7884.54125150816</v>
      </c>
      <c r="O336" s="451" t="n">
        <f aca="false">+[1]data1cf!N336</f>
        <v>8084.15068812286</v>
      </c>
      <c r="P336" s="451" t="n">
        <f aca="false">+[1]data1cf!O336</f>
        <v>9193.66732213957</v>
      </c>
      <c r="Q336" s="451" t="n">
        <f aca="false">+[1]data1cf!P336</f>
        <v>10297.8681748593</v>
      </c>
      <c r="R336" s="451" t="n">
        <f aca="false">+[1]data1cf!Q336</f>
        <v>8636.59454205269</v>
      </c>
      <c r="S336" s="451" t="n">
        <f aca="false">+[1]data1cf!R336</f>
        <v>6977.97766228953</v>
      </c>
      <c r="T336" s="451" t="n">
        <f aca="false">+[1]data1cf!S336</f>
        <v>7010.61876344826</v>
      </c>
      <c r="U336" s="451" t="n">
        <f aca="false">+[1]data1cf!T336</f>
        <v>7039.98475644177</v>
      </c>
      <c r="V336" s="451" t="n">
        <f aca="false">+[1]data1cf!U336</f>
        <v>5904.54742316206</v>
      </c>
      <c r="W336" s="451" t="n">
        <f aca="false">+[1]data1cf!V336</f>
        <v>0</v>
      </c>
      <c r="X336" s="451" t="n">
        <f aca="false">+[1]data1cf!W336</f>
        <v>0</v>
      </c>
      <c r="Y336" s="451" t="n">
        <f aca="false">+[1]data1cf!X336</f>
        <v>0</v>
      </c>
      <c r="Z336" s="451" t="n">
        <f aca="false">+[1]data1cf!Y336</f>
        <v>0</v>
      </c>
      <c r="AA336" s="451" t="n">
        <f aca="false">+[1]data1cf!Z336</f>
        <v>0</v>
      </c>
      <c r="AB336" s="451"/>
      <c r="AC336" s="452" t="n">
        <f aca="false">XNPV(0.1,B336:AA336,$B$1:$AA$1)</f>
        <v>-716.470582993988</v>
      </c>
      <c r="AD336" s="452" t="n">
        <f aca="false">SUMPRODUCT(B336:AA336,$B$1010:$AA$1010)</f>
        <v>20578.56641854</v>
      </c>
      <c r="AE336" s="453" t="n">
        <f aca="false">SUMPRODUCT(B336:AA336,$B$1012:$AA$1012)</f>
        <v>10296.4375636613</v>
      </c>
      <c r="AF336" s="454" t="n">
        <f aca="false">XIRR(B336:AA336,$B$1:$AA$1)</f>
        <v>0.0983841705342985</v>
      </c>
      <c r="AG336" s="455" t="n">
        <f aca="false">1-EXP(-(1/0.25)*(AD336/ABS($AD$1010)))</f>
        <v>0.967860931158137</v>
      </c>
    </row>
    <row r="337" customFormat="false" ht="12.75" hidden="false" customHeight="false" outlineLevel="0" collapsed="false">
      <c r="A337" s="446"/>
      <c r="B337" s="451" t="n">
        <f aca="false">+[1]data1cf!A337</f>
        <v>-48129.257304841</v>
      </c>
      <c r="C337" s="451" t="n">
        <f aca="false">+[1]data1cf!B337</f>
        <v>3731.43628655229</v>
      </c>
      <c r="D337" s="451" t="n">
        <f aca="false">+[1]data1cf!C337</f>
        <v>8443.5266417473</v>
      </c>
      <c r="E337" s="451" t="n">
        <f aca="false">+[1]data1cf!D337</f>
        <v>8413.7568766927</v>
      </c>
      <c r="F337" s="451" t="n">
        <f aca="false">+[1]data1cf!E337</f>
        <v>8394.54824215485</v>
      </c>
      <c r="G337" s="451" t="n">
        <f aca="false">+[1]data1cf!F337</f>
        <v>8418.70168811722</v>
      </c>
      <c r="H337" s="451" t="n">
        <f aca="false">+[1]data1cf!G337</f>
        <v>8284.4464008232</v>
      </c>
      <c r="I337" s="451" t="n">
        <f aca="false">+[1]data1cf!H337</f>
        <v>8263.34911096564</v>
      </c>
      <c r="J337" s="451" t="n">
        <f aca="false">+[1]data1cf!I337</f>
        <v>8391.84183279816</v>
      </c>
      <c r="K337" s="451" t="n">
        <f aca="false">+[1]data1cf!J337</f>
        <v>8566.91136226201</v>
      </c>
      <c r="L337" s="451" t="n">
        <f aca="false">+[1]data1cf!K337</f>
        <v>8648.2242053183</v>
      </c>
      <c r="M337" s="451" t="n">
        <f aca="false">+[1]data1cf!L337</f>
        <v>8780.66553540699</v>
      </c>
      <c r="N337" s="451" t="n">
        <f aca="false">+[1]data1cf!M337</f>
        <v>8895.79103614684</v>
      </c>
      <c r="O337" s="451" t="n">
        <f aca="false">+[1]data1cf!N337</f>
        <v>9061.9108366096</v>
      </c>
      <c r="P337" s="451" t="n">
        <f aca="false">+[1]data1cf!O337</f>
        <v>9954.80373804179</v>
      </c>
      <c r="Q337" s="451" t="n">
        <f aca="false">+[1]data1cf!P337</f>
        <v>10850.3605333576</v>
      </c>
      <c r="R337" s="451" t="n">
        <f aca="false">+[1]data1cf!Q337</f>
        <v>9493.4249647487</v>
      </c>
      <c r="S337" s="451" t="n">
        <f aca="false">+[1]data1cf!R337</f>
        <v>8138.53658022793</v>
      </c>
      <c r="T337" s="451" t="n">
        <f aca="false">+[1]data1cf!S337</f>
        <v>8160.99661055259</v>
      </c>
      <c r="U337" s="451" t="n">
        <f aca="false">+[1]data1cf!T337</f>
        <v>8180.66543449026</v>
      </c>
      <c r="V337" s="451" t="n">
        <f aca="false">+[1]data1cf!U337</f>
        <v>7251.51654498964</v>
      </c>
      <c r="W337" s="451" t="n">
        <f aca="false">+[1]data1cf!V337</f>
        <v>0</v>
      </c>
      <c r="X337" s="451" t="n">
        <f aca="false">+[1]data1cf!W337</f>
        <v>0</v>
      </c>
      <c r="Y337" s="451" t="n">
        <f aca="false">+[1]data1cf!X337</f>
        <v>0</v>
      </c>
      <c r="Z337" s="451" t="n">
        <f aca="false">+[1]data1cf!Y337</f>
        <v>0</v>
      </c>
      <c r="AA337" s="451" t="n">
        <f aca="false">+[1]data1cf!Z337</f>
        <v>0</v>
      </c>
      <c r="AB337" s="451"/>
      <c r="AC337" s="452" t="n">
        <f aca="false">XNPV(0.1,B337:AA337,$B$1:$AA$1)</f>
        <v>20599.2979565221</v>
      </c>
      <c r="AD337" s="452" t="n">
        <f aca="false">SUMPRODUCT(B337:AA337,$B$1010:$AA$1010)</f>
        <v>44947.6555351781</v>
      </c>
      <c r="AE337" s="453" t="n">
        <f aca="false">SUMPRODUCT(B337:AA337,$B$1012:$AA$1012)</f>
        <v>33218.408851857</v>
      </c>
      <c r="AF337" s="454" t="n">
        <f aca="false">XIRR(B337:AA337,$B$1:$AA$1)</f>
        <v>0.154115429428301</v>
      </c>
      <c r="AG337" s="455" t="n">
        <f aca="false">1-EXP(-(1/0.25)*(AD337/ABS($AD$1010)))</f>
        <v>0.999451640105948</v>
      </c>
    </row>
    <row r="338" customFormat="false" ht="12.75" hidden="false" customHeight="false" outlineLevel="0" collapsed="false">
      <c r="A338" s="446"/>
      <c r="B338" s="451" t="n">
        <f aca="false">+[1]data1cf!A338</f>
        <v>-67080.8214030231</v>
      </c>
      <c r="C338" s="451" t="n">
        <f aca="false">+[1]data1cf!B338</f>
        <v>-135.033393412663</v>
      </c>
      <c r="D338" s="451" t="n">
        <f aca="false">+[1]data1cf!C338</f>
        <v>6453.03898896003</v>
      </c>
      <c r="E338" s="451" t="n">
        <f aca="false">+[1]data1cf!D338</f>
        <v>6417.16610276721</v>
      </c>
      <c r="F338" s="451" t="n">
        <f aca="false">+[1]data1cf!E338</f>
        <v>6396.18151317029</v>
      </c>
      <c r="G338" s="451" t="n">
        <f aca="false">+[1]data1cf!F338</f>
        <v>6420.73158279228</v>
      </c>
      <c r="H338" s="451" t="n">
        <f aca="false">+[1]data1cf!G338</f>
        <v>6254.82706792614</v>
      </c>
      <c r="I338" s="451" t="n">
        <f aca="false">+[1]data1cf!H338</f>
        <v>6231.74681587622</v>
      </c>
      <c r="J338" s="451" t="n">
        <f aca="false">+[1]data1cf!I338</f>
        <v>6417.34945370644</v>
      </c>
      <c r="K338" s="451" t="n">
        <f aca="false">+[1]data1cf!J338</f>
        <v>6652.9891136464</v>
      </c>
      <c r="L338" s="451" t="n">
        <f aca="false">+[1]data1cf!K338</f>
        <v>6788.30632414052</v>
      </c>
      <c r="M338" s="451" t="n">
        <f aca="false">+[1]data1cf!L338</f>
        <v>6980.0164244799</v>
      </c>
      <c r="N338" s="451" t="n">
        <f aca="false">+[1]data1cf!M338</f>
        <v>7147.80589162542</v>
      </c>
      <c r="O338" s="451" t="n">
        <f aca="false">+[1]data1cf!N338</f>
        <v>7371.81384927573</v>
      </c>
      <c r="P338" s="451" t="n">
        <f aca="false">+[1]data1cf!O338</f>
        <v>8639.14941785152</v>
      </c>
      <c r="Q338" s="451" t="n">
        <f aca="false">+[1]data1cf!P338</f>
        <v>9895.35569697921</v>
      </c>
      <c r="R338" s="451" t="n">
        <f aca="false">+[1]data1cf!Q338</f>
        <v>8012.35977887895</v>
      </c>
      <c r="S338" s="451" t="n">
        <f aca="false">+[1]data1cf!R338</f>
        <v>6132.46470885244</v>
      </c>
      <c r="T338" s="451" t="n">
        <f aca="false">+[1]data1cf!S338</f>
        <v>6172.52312173661</v>
      </c>
      <c r="U338" s="451" t="n">
        <f aca="false">+[1]data1cf!T338</f>
        <v>6208.95388492116</v>
      </c>
      <c r="V338" s="451" t="n">
        <f aca="false">+[1]data1cf!U338</f>
        <v>4923.22728268352</v>
      </c>
      <c r="W338" s="451" t="n">
        <f aca="false">+[1]data1cf!V338</f>
        <v>0</v>
      </c>
      <c r="X338" s="451" t="n">
        <f aca="false">+[1]data1cf!W338</f>
        <v>0</v>
      </c>
      <c r="Y338" s="451" t="n">
        <f aca="false">+[1]data1cf!X338</f>
        <v>0</v>
      </c>
      <c r="Z338" s="451" t="n">
        <f aca="false">+[1]data1cf!Y338</f>
        <v>0</v>
      </c>
      <c r="AA338" s="451" t="n">
        <f aca="false">+[1]data1cf!Z338</f>
        <v>0</v>
      </c>
      <c r="AB338" s="451"/>
      <c r="AC338" s="452" t="n">
        <f aca="false">XNPV(0.1,B338:AA338,$B$1:$AA$1)</f>
        <v>-16245.8488282991</v>
      </c>
      <c r="AD338" s="452" t="n">
        <f aca="false">SUMPRODUCT(B338:AA338,$B$1010:$AA$1010)</f>
        <v>2824.72368543572</v>
      </c>
      <c r="AE338" s="453" t="n">
        <f aca="false">SUMPRODUCT(B338:AA338,$B$1012:$AA$1012)</f>
        <v>-6403.12274553018</v>
      </c>
      <c r="AF338" s="454" t="n">
        <f aca="false">XIRR(B338:AA338,$B$1:$AA$1)</f>
        <v>0.0663530554617276</v>
      </c>
      <c r="AG338" s="455" t="n">
        <f aca="false">1-EXP(-(1/0.25)*(AD338/ABS($AD$1010)))</f>
        <v>0.376168308595184</v>
      </c>
    </row>
    <row r="339" customFormat="false" ht="12.75" hidden="false" customHeight="false" outlineLevel="0" collapsed="false">
      <c r="A339" s="446"/>
      <c r="B339" s="451" t="n">
        <f aca="false">+[1]data1cf!A339</f>
        <v>-58913.5396450822</v>
      </c>
      <c r="C339" s="451" t="n">
        <f aca="false">+[1]data1cf!B339</f>
        <v>1531.24317991979</v>
      </c>
      <c r="D339" s="451" t="n">
        <f aca="false">+[1]data1cf!C339</f>
        <v>7310.85069314415</v>
      </c>
      <c r="E339" s="451" t="n">
        <f aca="false">+[1]data1cf!D339</f>
        <v>7277.6079808874</v>
      </c>
      <c r="F339" s="451" t="n">
        <f aca="false">+[1]data1cf!E339</f>
        <v>7257.3887489824</v>
      </c>
      <c r="G339" s="451" t="n">
        <f aca="false">+[1]data1cf!F339</f>
        <v>7281.76789143645</v>
      </c>
      <c r="H339" s="451" t="n">
        <f aca="false">+[1]data1cf!G339</f>
        <v>7129.50278689354</v>
      </c>
      <c r="I339" s="451" t="n">
        <f aca="false">+[1]data1cf!H339</f>
        <v>7107.27710340887</v>
      </c>
      <c r="J339" s="451" t="n">
        <f aca="false">+[1]data1cf!I339</f>
        <v>7268.2679058935</v>
      </c>
      <c r="K339" s="451" t="n">
        <f aca="false">+[1]data1cf!J339</f>
        <v>7477.80453184901</v>
      </c>
      <c r="L339" s="451" t="n">
        <f aca="false">+[1]data1cf!K339</f>
        <v>7589.84826038991</v>
      </c>
      <c r="M339" s="451" t="n">
        <f aca="false">+[1]data1cf!L339</f>
        <v>7756.01615515849</v>
      </c>
      <c r="N339" s="451" t="n">
        <f aca="false">+[1]data1cf!M339</f>
        <v>7901.10979361686</v>
      </c>
      <c r="O339" s="451" t="n">
        <f aca="false">+[1]data1cf!N339</f>
        <v>8100.17052856041</v>
      </c>
      <c r="P339" s="451" t="n">
        <f aca="false">+[1]data1cf!O339</f>
        <v>9206.13795100783</v>
      </c>
      <c r="Q339" s="451" t="n">
        <f aca="false">+[1]data1cf!P339</f>
        <v>10306.920332937</v>
      </c>
      <c r="R339" s="451" t="n">
        <f aca="false">+[1]data1cf!Q339</f>
        <v>8650.63304288019</v>
      </c>
      <c r="S339" s="451" t="n">
        <f aca="false">+[1]data1cf!R339</f>
        <v>6996.99251855313</v>
      </c>
      <c r="T339" s="451" t="n">
        <f aca="false">+[1]data1cf!S339</f>
        <v>7029.46681077564</v>
      </c>
      <c r="U339" s="451" t="n">
        <f aca="false">+[1]data1cf!T339</f>
        <v>7058.67392318765</v>
      </c>
      <c r="V339" s="451" t="n">
        <f aca="false">+[1]data1cf!U339</f>
        <v>5926.61646579941</v>
      </c>
      <c r="W339" s="451" t="n">
        <f aca="false">+[1]data1cf!V339</f>
        <v>0</v>
      </c>
      <c r="X339" s="451" t="n">
        <f aca="false">+[1]data1cf!W339</f>
        <v>0</v>
      </c>
      <c r="Y339" s="451" t="n">
        <f aca="false">+[1]data1cf!X339</f>
        <v>0</v>
      </c>
      <c r="Z339" s="451" t="n">
        <f aca="false">+[1]data1cf!Y339</f>
        <v>0</v>
      </c>
      <c r="AA339" s="451" t="n">
        <f aca="false">+[1]data1cf!Z339</f>
        <v>0</v>
      </c>
      <c r="AB339" s="451"/>
      <c r="AC339" s="452" t="n">
        <f aca="false">XNPV(0.1,B339:AA339,$B$1:$AA$1)</f>
        <v>-367.228275117846</v>
      </c>
      <c r="AD339" s="452" t="n">
        <f aca="false">SUMPRODUCT(B339:AA339,$B$1010:$AA$1010)</f>
        <v>20977.8350120302</v>
      </c>
      <c r="AE339" s="453" t="n">
        <f aca="false">SUMPRODUCT(B339:AA339,$B$1012:$AA$1012)</f>
        <v>10671.996255759</v>
      </c>
      <c r="AF339" s="454" t="n">
        <f aca="false">XIRR(B339:AA339,$B$1:$AA$1)</f>
        <v>0.0991700307127653</v>
      </c>
      <c r="AG339" s="455" t="n">
        <f aca="false">1-EXP(-(1/0.25)*(AD339/ABS($AD$1010)))</f>
        <v>0.969934632680115</v>
      </c>
    </row>
    <row r="340" customFormat="false" ht="12.75" hidden="false" customHeight="false" outlineLevel="0" collapsed="false">
      <c r="A340" s="446"/>
      <c r="B340" s="451" t="n">
        <f aca="false">+[1]data1cf!A340</f>
        <v>-51428.4781544492</v>
      </c>
      <c r="C340" s="451" t="n">
        <f aca="false">+[1]data1cf!B340</f>
        <v>3058.3341976465</v>
      </c>
      <c r="D340" s="451" t="n">
        <f aca="false">+[1]data1cf!C340</f>
        <v>8097.0086271422</v>
      </c>
      <c r="E340" s="451" t="n">
        <f aca="false">+[1]data1cf!D340</f>
        <v>8066.17638806686</v>
      </c>
      <c r="F340" s="451" t="n">
        <f aca="false">+[1]data1cf!E340</f>
        <v>8046.65858284901</v>
      </c>
      <c r="G340" s="451" t="n">
        <f aca="false">+[1]data1cf!F340</f>
        <v>8070.88107583257</v>
      </c>
      <c r="H340" s="451" t="n">
        <f aca="false">+[1]data1cf!G340</f>
        <v>7931.11606960774</v>
      </c>
      <c r="I340" s="451" t="n">
        <f aca="false">+[1]data1cf!H340</f>
        <v>7909.67357182037</v>
      </c>
      <c r="J340" s="451" t="n">
        <f aca="false">+[1]data1cf!I340</f>
        <v>8048.10838732931</v>
      </c>
      <c r="K340" s="451" t="n">
        <f aca="false">+[1]data1cf!J340</f>
        <v>8233.72238881116</v>
      </c>
      <c r="L340" s="451" t="n">
        <f aca="false">+[1]data1cf!K340</f>
        <v>8324.4366899264</v>
      </c>
      <c r="M340" s="451" t="n">
        <f aca="false">+[1]data1cf!L340</f>
        <v>8467.19594214165</v>
      </c>
      <c r="N340" s="451" t="n">
        <f aca="false">+[1]data1cf!M340</f>
        <v>8591.48955455231</v>
      </c>
      <c r="O340" s="451" t="n">
        <f aca="false">+[1]data1cf!N340</f>
        <v>8767.68693036184</v>
      </c>
      <c r="P340" s="451" t="n">
        <f aca="false">+[1]data1cf!O340</f>
        <v>9725.7654306197</v>
      </c>
      <c r="Q340" s="451" t="n">
        <f aca="false">+[1]data1cf!P340</f>
        <v>10684.1066109197</v>
      </c>
      <c r="R340" s="451" t="n">
        <f aca="false">+[1]data1cf!Q340</f>
        <v>9235.59077673468</v>
      </c>
      <c r="S340" s="451" t="n">
        <f aca="false">+[1]data1cf!R340</f>
        <v>7789.3055558351</v>
      </c>
      <c r="T340" s="451" t="n">
        <f aca="false">+[1]data1cf!S340</f>
        <v>7814.82923570124</v>
      </c>
      <c r="U340" s="451" t="n">
        <f aca="false">+[1]data1cf!T340</f>
        <v>7837.41609527737</v>
      </c>
      <c r="V340" s="451" t="n">
        <f aca="false">+[1]data1cf!U340</f>
        <v>6846.19166318448</v>
      </c>
      <c r="W340" s="451" t="n">
        <f aca="false">+[1]data1cf!V340</f>
        <v>0</v>
      </c>
      <c r="X340" s="451" t="n">
        <f aca="false">+[1]data1cf!W340</f>
        <v>0</v>
      </c>
      <c r="Y340" s="451" t="n">
        <f aca="false">+[1]data1cf!X340</f>
        <v>0</v>
      </c>
      <c r="Z340" s="451" t="n">
        <f aca="false">+[1]data1cf!Y340</f>
        <v>0</v>
      </c>
      <c r="AA340" s="451" t="n">
        <f aca="false">+[1]data1cf!Z340</f>
        <v>0</v>
      </c>
      <c r="AB340" s="451"/>
      <c r="AC340" s="452" t="n">
        <f aca="false">XNPV(0.1,B340:AA340,$B$1:$AA$1)</f>
        <v>14185.0370622978</v>
      </c>
      <c r="AD340" s="452" t="n">
        <f aca="false">SUMPRODUCT(B340:AA340,$B$1010:$AA$1010)</f>
        <v>37614.6008972961</v>
      </c>
      <c r="AE340" s="453" t="n">
        <f aca="false">SUMPRODUCT(B340:AA340,$B$1012:$AA$1012)</f>
        <v>26320.8154678868</v>
      </c>
      <c r="AF340" s="454" t="n">
        <f aca="false">XIRR(B340:AA340,$B$1:$AA$1)</f>
        <v>0.135409263161616</v>
      </c>
      <c r="AG340" s="455" t="n">
        <f aca="false">1-EXP(-(1/0.25)*(AD340/ABS($AD$1010)))</f>
        <v>0.998133294332545</v>
      </c>
    </row>
    <row r="341" customFormat="false" ht="12.75" hidden="false" customHeight="false" outlineLevel="0" collapsed="false">
      <c r="A341" s="446"/>
      <c r="B341" s="451" t="n">
        <f aca="false">+[1]data1cf!A341</f>
        <v>-57824.9142822396</v>
      </c>
      <c r="C341" s="451" t="n">
        <f aca="false">+[1]data1cf!B341</f>
        <v>1753.34289350889</v>
      </c>
      <c r="D341" s="451" t="n">
        <f aca="false">+[1]data1cf!C341</f>
        <v>7425.18929506763</v>
      </c>
      <c r="E341" s="451" t="n">
        <f aca="false">+[1]data1cf!D341</f>
        <v>7392.29716139261</v>
      </c>
      <c r="F341" s="451" t="n">
        <f aca="false">+[1]data1cf!E341</f>
        <v>7372.17994479944</v>
      </c>
      <c r="G341" s="451" t="n">
        <f aca="false">+[1]data1cf!F341</f>
        <v>7396.53630419591</v>
      </c>
      <c r="H341" s="451" t="n">
        <f aca="false">+[1]data1cf!G341</f>
        <v>7246.08921064522</v>
      </c>
      <c r="I341" s="451" t="n">
        <f aca="false">+[1]data1cf!H341</f>
        <v>7223.97743348112</v>
      </c>
      <c r="J341" s="451" t="n">
        <f aca="false">+[1]data1cf!I341</f>
        <v>7381.68769918777</v>
      </c>
      <c r="K341" s="451" t="n">
        <f aca="false">+[1]data1cf!J341</f>
        <v>7587.74502496911</v>
      </c>
      <c r="L341" s="451" t="n">
        <f aca="false">+[1]data1cf!K341</f>
        <v>7696.68660722848</v>
      </c>
      <c r="M341" s="451" t="n">
        <f aca="false">+[1]data1cf!L341</f>
        <v>7859.44995521741</v>
      </c>
      <c r="N341" s="451" t="n">
        <f aca="false">+[1]data1cf!M341</f>
        <v>8001.51844339056</v>
      </c>
      <c r="O341" s="451" t="n">
        <f aca="false">+[1]data1cf!N341</f>
        <v>8197.25393743072</v>
      </c>
      <c r="P341" s="451" t="n">
        <f aca="false">+[1]data1cf!O341</f>
        <v>9281.7124341625</v>
      </c>
      <c r="Q341" s="451" t="n">
        <f aca="false">+[1]data1cf!P341</f>
        <v>10361.778205413</v>
      </c>
      <c r="R341" s="451" t="n">
        <f aca="false">+[1]data1cf!Q341</f>
        <v>8735.70914092719</v>
      </c>
      <c r="S341" s="451" t="n">
        <f aca="false">+[1]data1cf!R341</f>
        <v>7112.22631706974</v>
      </c>
      <c r="T341" s="451" t="n">
        <f aca="false">+[1]data1cf!S341</f>
        <v>7143.68971407009</v>
      </c>
      <c r="U341" s="451" t="n">
        <f aca="false">+[1]data1cf!T341</f>
        <v>7171.9339786612</v>
      </c>
      <c r="V341" s="451" t="n">
        <f aca="false">+[1]data1cf!U341</f>
        <v>6060.359239211</v>
      </c>
      <c r="W341" s="451" t="n">
        <f aca="false">+[1]data1cf!V341</f>
        <v>0</v>
      </c>
      <c r="X341" s="451" t="n">
        <f aca="false">+[1]data1cf!W341</f>
        <v>0</v>
      </c>
      <c r="Y341" s="451" t="n">
        <f aca="false">+[1]data1cf!X341</f>
        <v>0</v>
      </c>
      <c r="Z341" s="451" t="n">
        <f aca="false">+[1]data1cf!Y341</f>
        <v>0</v>
      </c>
      <c r="AA341" s="451" t="n">
        <f aca="false">+[1]data1cf!Z341</f>
        <v>0</v>
      </c>
      <c r="AB341" s="451"/>
      <c r="AC341" s="452" t="n">
        <f aca="false">XNPV(0.1,B341:AA341,$B$1:$AA$1)</f>
        <v>1749.24934540012</v>
      </c>
      <c r="AD341" s="452" t="n">
        <f aca="false">SUMPRODUCT(B341:AA341,$B$1010:$AA$1010)</f>
        <v>23397.4818407221</v>
      </c>
      <c r="AE341" s="453" t="n">
        <f aca="false">SUMPRODUCT(B341:AA341,$B$1012:$AA$1012)</f>
        <v>12947.9563816951</v>
      </c>
      <c r="AF341" s="454" t="n">
        <f aca="false">XIRR(B341:AA341,$B$1:$AA$1)</f>
        <v>0.104005952517354</v>
      </c>
      <c r="AG341" s="455" t="n">
        <f aca="false">1-EXP(-(1/0.25)*(AD341/ABS($AD$1010)))</f>
        <v>0.979931167385177</v>
      </c>
    </row>
    <row r="342" customFormat="false" ht="12.75" hidden="false" customHeight="false" outlineLevel="0" collapsed="false">
      <c r="A342" s="446"/>
      <c r="B342" s="451" t="n">
        <f aca="false">+[1]data1cf!A342</f>
        <v>-59341.1567617436</v>
      </c>
      <c r="C342" s="451" t="n">
        <f aca="false">+[1]data1cf!B342</f>
        <v>1444.00137720423</v>
      </c>
      <c r="D342" s="451" t="n">
        <f aca="false">+[1]data1cf!C342</f>
        <v>7265.93795737071</v>
      </c>
      <c r="E342" s="451" t="n">
        <f aca="false">+[1]data1cf!D342</f>
        <v>7232.55753621297</v>
      </c>
      <c r="F342" s="451" t="n">
        <f aca="false">+[1]data1cf!E342</f>
        <v>7212.29823221802</v>
      </c>
      <c r="G342" s="451" t="n">
        <f aca="false">+[1]data1cf!F342</f>
        <v>7236.68632396324</v>
      </c>
      <c r="H342" s="451" t="n">
        <f aca="false">+[1]data1cf!G342</f>
        <v>7083.70709622879</v>
      </c>
      <c r="I342" s="451" t="n">
        <f aca="false">+[1]data1cf!H342</f>
        <v>7061.43666981044</v>
      </c>
      <c r="J342" s="451" t="n">
        <f aca="false">+[1]data1cf!I342</f>
        <v>7223.71608243224</v>
      </c>
      <c r="K342" s="451" t="n">
        <f aca="false">+[1]data1cf!J342</f>
        <v>7434.61939371331</v>
      </c>
      <c r="L342" s="451" t="n">
        <f aca="false">+[1]data1cf!K342</f>
        <v>7547.88165977291</v>
      </c>
      <c r="M342" s="451" t="n">
        <f aca="false">+[1]data1cf!L342</f>
        <v>7715.38687638527</v>
      </c>
      <c r="N342" s="451" t="n">
        <f aca="false">+[1]data1cf!M342</f>
        <v>7861.66880797605</v>
      </c>
      <c r="O342" s="451" t="n">
        <f aca="false">+[1]data1cf!N342</f>
        <v>8062.03571304558</v>
      </c>
      <c r="P342" s="451" t="n">
        <f aca="false">+[1]data1cf!O342</f>
        <v>9176.45194176827</v>
      </c>
      <c r="Q342" s="451" t="n">
        <f aca="false">+[1]data1cf!P342</f>
        <v>10285.3719049331</v>
      </c>
      <c r="R342" s="451" t="n">
        <f aca="false">+[1]data1cf!Q342</f>
        <v>8617.21475502341</v>
      </c>
      <c r="S342" s="451" t="n">
        <f aca="false">+[1]data1cf!R342</f>
        <v>6951.72814538535</v>
      </c>
      <c r="T342" s="451" t="n">
        <f aca="false">+[1]data1cf!S342</f>
        <v>6984.59952196296</v>
      </c>
      <c r="U342" s="451" t="n">
        <f aca="false">+[1]data1cf!T342</f>
        <v>7014.1848454869</v>
      </c>
      <c r="V342" s="451" t="n">
        <f aca="false">+[1]data1cf!U342</f>
        <v>5874.08168102153</v>
      </c>
      <c r="W342" s="451" t="n">
        <f aca="false">+[1]data1cf!V342</f>
        <v>0</v>
      </c>
      <c r="X342" s="451" t="n">
        <f aca="false">+[1]data1cf!W342</f>
        <v>0</v>
      </c>
      <c r="Y342" s="451" t="n">
        <f aca="false">+[1]data1cf!X342</f>
        <v>0</v>
      </c>
      <c r="Z342" s="451" t="n">
        <f aca="false">+[1]data1cf!Y342</f>
        <v>0</v>
      </c>
      <c r="AA342" s="451" t="n">
        <f aca="false">+[1]data1cf!Z342</f>
        <v>0</v>
      </c>
      <c r="AB342" s="451"/>
      <c r="AC342" s="452" t="n">
        <f aca="false">XNPV(0.1,B342:AA342,$B$1:$AA$1)</f>
        <v>-1198.59054946454</v>
      </c>
      <c r="AD342" s="452" t="n">
        <f aca="false">SUMPRODUCT(B342:AA342,$B$1010:$AA$1010)</f>
        <v>20027.386459626</v>
      </c>
      <c r="AE342" s="453" t="n">
        <f aca="false">SUMPRODUCT(B342:AA342,$B$1012:$AA$1012)</f>
        <v>9777.98850992824</v>
      </c>
      <c r="AF342" s="454" t="n">
        <f aca="false">XIRR(B342:AA342,$B$1:$AA$1)</f>
        <v>0.0973047848776053</v>
      </c>
      <c r="AG342" s="455" t="n">
        <f aca="false">1-EXP(-(1/0.25)*(AD342/ABS($AD$1010)))</f>
        <v>0.964761194868465</v>
      </c>
    </row>
    <row r="343" customFormat="false" ht="12.75" hidden="false" customHeight="false" outlineLevel="0" collapsed="false">
      <c r="A343" s="446"/>
      <c r="B343" s="451" t="n">
        <f aca="false">+[1]data1cf!A343</f>
        <v>-62576.7541368925</v>
      </c>
      <c r="C343" s="451" t="n">
        <f aca="false">+[1]data1cf!B343</f>
        <v>783.879654122404</v>
      </c>
      <c r="D343" s="451" t="n">
        <f aca="false">+[1]data1cf!C343</f>
        <v>6926.10233265611</v>
      </c>
      <c r="E343" s="451" t="n">
        <f aca="false">+[1]data1cf!D343</f>
        <v>6891.67992664515</v>
      </c>
      <c r="F343" s="451" t="n">
        <f aca="false">+[1]data1cf!E343</f>
        <v>6871.11741413938</v>
      </c>
      <c r="G343" s="451" t="n">
        <f aca="false">+[1]data1cf!F343</f>
        <v>6895.57322137582</v>
      </c>
      <c r="H343" s="451" t="n">
        <f aca="false">+[1]data1cf!G343</f>
        <v>6737.19052630077</v>
      </c>
      <c r="I343" s="451" t="n">
        <f aca="false">+[1]data1cf!H343</f>
        <v>6714.58154907831</v>
      </c>
      <c r="J343" s="451" t="n">
        <f aca="false">+[1]data1cf!I343</f>
        <v>6886.61132812579</v>
      </c>
      <c r="K343" s="451" t="n">
        <f aca="false">+[1]data1cf!J343</f>
        <v>7107.85576767289</v>
      </c>
      <c r="L343" s="451" t="n">
        <f aca="false">+[1]data1cf!K343</f>
        <v>7230.3381903709</v>
      </c>
      <c r="M343" s="451" t="n">
        <f aca="false">+[1]data1cf!L343</f>
        <v>7407.96235423521</v>
      </c>
      <c r="N343" s="451" t="n">
        <f aca="false">+[1]data1cf!M343</f>
        <v>7563.23559601994</v>
      </c>
      <c r="O343" s="451" t="n">
        <f aca="false">+[1]data1cf!N343</f>
        <v>7773.48573650359</v>
      </c>
      <c r="P343" s="451" t="n">
        <f aca="false">+[1]data1cf!O343</f>
        <v>8951.83049928694</v>
      </c>
      <c r="Q343" s="451" t="n">
        <f aca="false">+[1]data1cf!P343</f>
        <v>10122.3240886246</v>
      </c>
      <c r="R343" s="451" t="n">
        <f aca="false">+[1]data1cf!Q343</f>
        <v>8364.35274305448</v>
      </c>
      <c r="S343" s="451" t="n">
        <f aca="false">+[1]data1cf!R343</f>
        <v>6609.23182963245</v>
      </c>
      <c r="T343" s="451" t="n">
        <f aca="false">+[1]data1cf!S343</f>
        <v>6645.10777512697</v>
      </c>
      <c r="U343" s="451" t="n">
        <f aca="false">+[1]data1cf!T343</f>
        <v>6677.55486174068</v>
      </c>
      <c r="V343" s="451" t="n">
        <f aca="false">+[1]data1cf!U343</f>
        <v>5476.57324389852</v>
      </c>
      <c r="W343" s="451" t="n">
        <f aca="false">+[1]data1cf!V343</f>
        <v>0</v>
      </c>
      <c r="X343" s="451" t="n">
        <f aca="false">+[1]data1cf!W343</f>
        <v>0</v>
      </c>
      <c r="Y343" s="451" t="n">
        <f aca="false">+[1]data1cf!X343</f>
        <v>0</v>
      </c>
      <c r="Z343" s="451" t="n">
        <f aca="false">+[1]data1cf!Y343</f>
        <v>0</v>
      </c>
      <c r="AA343" s="451" t="n">
        <f aca="false">+[1]data1cf!Z343</f>
        <v>0</v>
      </c>
      <c r="AB343" s="451"/>
      <c r="AC343" s="452" t="n">
        <f aca="false">XNPV(0.1,B343:AA343,$B$1:$AA$1)</f>
        <v>-7489.15630996439</v>
      </c>
      <c r="AD343" s="452" t="n">
        <f aca="false">SUMPRODUCT(B343:AA343,$B$1010:$AA$1010)</f>
        <v>12835.7453359429</v>
      </c>
      <c r="AE343" s="453" t="n">
        <f aca="false">SUMPRODUCT(B343:AA343,$B$1012:$AA$1012)</f>
        <v>3013.41103380417</v>
      </c>
      <c r="AF343" s="454" t="n">
        <f aca="false">XIRR(B343:AA343,$B$1:$AA$1)</f>
        <v>0.0837633127580292</v>
      </c>
      <c r="AG343" s="455" t="n">
        <f aca="false">1-EXP(-(1/0.25)*(AD343/ABS($AD$1010)))</f>
        <v>0.882842028745239</v>
      </c>
    </row>
    <row r="344" customFormat="false" ht="12.75" hidden="false" customHeight="false" outlineLevel="0" collapsed="false">
      <c r="A344" s="446"/>
      <c r="B344" s="451" t="n">
        <f aca="false">+[1]data1cf!A344</f>
        <v>-52750.0615374602</v>
      </c>
      <c r="C344" s="451" t="n">
        <f aca="false">+[1]data1cf!B344</f>
        <v>2788.70673821969</v>
      </c>
      <c r="D344" s="451" t="n">
        <f aca="false">+[1]data1cf!C344</f>
        <v>7958.20238442872</v>
      </c>
      <c r="E344" s="451" t="n">
        <f aca="false">+[1]data1cf!D344</f>
        <v>7926.94454546943</v>
      </c>
      <c r="F344" s="451" t="n">
        <f aca="false">+[1]data1cf!E344</f>
        <v>7907.30289439471</v>
      </c>
      <c r="G344" s="451" t="n">
        <f aca="false">+[1]data1cf!F344</f>
        <v>7931.55304584672</v>
      </c>
      <c r="H344" s="451" t="n">
        <f aca="false">+[1]data1cf!G344</f>
        <v>7789.58098731592</v>
      </c>
      <c r="I344" s="451" t="n">
        <f aca="false">+[1]data1cf!H344</f>
        <v>7768.00020807225</v>
      </c>
      <c r="J344" s="451" t="n">
        <f aca="false">+[1]data1cf!I344</f>
        <v>7910.41757170214</v>
      </c>
      <c r="K344" s="451" t="n">
        <f aca="false">+[1]data1cf!J344</f>
        <v>8100.25541864228</v>
      </c>
      <c r="L344" s="451" t="n">
        <f aca="false">+[1]data1cf!K344</f>
        <v>8194.73570309516</v>
      </c>
      <c r="M344" s="451" t="n">
        <f aca="false">+[1]data1cf!L344</f>
        <v>8341.62805068392</v>
      </c>
      <c r="N344" s="451" t="n">
        <f aca="false">+[1]data1cf!M344</f>
        <v>8469.59417384486</v>
      </c>
      <c r="O344" s="451" t="n">
        <f aca="false">+[1]data1cf!N344</f>
        <v>8649.82836826291</v>
      </c>
      <c r="P344" s="451" t="n">
        <f aca="false">+[1]data1cf!O344</f>
        <v>9634.01855008033</v>
      </c>
      <c r="Q344" s="451" t="n">
        <f aca="false">+[1]data1cf!P344</f>
        <v>10617.5095471673</v>
      </c>
      <c r="R344" s="451" t="n">
        <f aca="false">+[1]data1cf!Q344</f>
        <v>9132.30900386037</v>
      </c>
      <c r="S344" s="451" t="n">
        <f aca="false">+[1]data1cf!R344</f>
        <v>7649.4125508778</v>
      </c>
      <c r="T344" s="451" t="n">
        <f aca="false">+[1]data1cf!S344</f>
        <v>7676.16345029363</v>
      </c>
      <c r="U344" s="451" t="n">
        <f aca="false">+[1]data1cf!T344</f>
        <v>7699.91920021892</v>
      </c>
      <c r="V344" s="451" t="n">
        <f aca="false">+[1]data1cf!U344</f>
        <v>6683.82889544846</v>
      </c>
      <c r="W344" s="451" t="n">
        <f aca="false">+[1]data1cf!V344</f>
        <v>0</v>
      </c>
      <c r="X344" s="451" t="n">
        <f aca="false">+[1]data1cf!W344</f>
        <v>0</v>
      </c>
      <c r="Y344" s="451" t="n">
        <f aca="false">+[1]data1cf!X344</f>
        <v>0</v>
      </c>
      <c r="Z344" s="451" t="n">
        <f aca="false">+[1]data1cf!Y344</f>
        <v>0</v>
      </c>
      <c r="AA344" s="451" t="n">
        <f aca="false">+[1]data1cf!Z344</f>
        <v>0</v>
      </c>
      <c r="AB344" s="451"/>
      <c r="AC344" s="452" t="n">
        <f aca="false">XNPV(0.1,B344:AA344,$B$1:$AA$1)</f>
        <v>11615.6484100919</v>
      </c>
      <c r="AD344" s="452" t="n">
        <f aca="false">SUMPRODUCT(B344:AA344,$B$1010:$AA$1010)</f>
        <v>34677.1670006571</v>
      </c>
      <c r="AE344" s="453" t="n">
        <f aca="false">SUMPRODUCT(B344:AA344,$B$1012:$AA$1012)</f>
        <v>23557.8161978911</v>
      </c>
      <c r="AF344" s="454" t="n">
        <f aca="false">XIRR(B344:AA344,$B$1:$AA$1)</f>
        <v>0.128446434076166</v>
      </c>
      <c r="AG344" s="455" t="n">
        <f aca="false">1-EXP(-(1/0.25)*(AD344/ABS($AD$1010)))</f>
        <v>0.996950802936788</v>
      </c>
    </row>
    <row r="345" customFormat="false" ht="12.75" hidden="false" customHeight="false" outlineLevel="0" collapsed="false">
      <c r="A345" s="446"/>
      <c r="B345" s="451" t="n">
        <f aca="false">+[1]data1cf!A345</f>
        <v>-59606.5041729881</v>
      </c>
      <c r="C345" s="451" t="n">
        <f aca="false">+[1]data1cf!B345</f>
        <v>1389.86559638323</v>
      </c>
      <c r="D345" s="451" t="n">
        <f aca="false">+[1]data1cf!C345</f>
        <v>7238.06845050339</v>
      </c>
      <c r="E345" s="451" t="n">
        <f aca="false">+[1]data1cf!D345</f>
        <v>7204.60257743325</v>
      </c>
      <c r="F345" s="451" t="n">
        <f aca="false">+[1]data1cf!E345</f>
        <v>7184.31840767658</v>
      </c>
      <c r="G345" s="451" t="n">
        <f aca="false">+[1]data1cf!F345</f>
        <v>7208.71205268699</v>
      </c>
      <c r="H345" s="451" t="n">
        <f aca="false">+[1]data1cf!G345</f>
        <v>7055.28969315821</v>
      </c>
      <c r="I345" s="451" t="n">
        <f aca="false">+[1]data1cf!H345</f>
        <v>7032.99150259959</v>
      </c>
      <c r="J345" s="451" t="n">
        <f aca="false">+[1]data1cf!I345</f>
        <v>7196.07053093052</v>
      </c>
      <c r="K345" s="451" t="n">
        <f aca="false">+[1]data1cf!J345</f>
        <v>7407.8219055819</v>
      </c>
      <c r="L345" s="451" t="n">
        <f aca="false">+[1]data1cf!K345</f>
        <v>7521.84030548989</v>
      </c>
      <c r="M345" s="451" t="n">
        <f aca="false">+[1]data1cf!L345</f>
        <v>7690.17536467739</v>
      </c>
      <c r="N345" s="451" t="n">
        <f aca="false">+[1]data1cf!M345</f>
        <v>7837.19466269762</v>
      </c>
      <c r="O345" s="451" t="n">
        <f aca="false">+[1]data1cf!N345</f>
        <v>8038.3720799007</v>
      </c>
      <c r="P345" s="451" t="n">
        <f aca="false">+[1]data1cf!O345</f>
        <v>9158.0310100633</v>
      </c>
      <c r="Q345" s="451" t="n">
        <f aca="false">+[1]data1cf!P345</f>
        <v>10272.0005515321</v>
      </c>
      <c r="R345" s="451" t="n">
        <f aca="false">+[1]data1cf!Q345</f>
        <v>8596.4778485117</v>
      </c>
      <c r="S345" s="451" t="n">
        <f aca="false">+[1]data1cf!R345</f>
        <v>6923.64043847725</v>
      </c>
      <c r="T345" s="451" t="n">
        <f aca="false">+[1]data1cf!S345</f>
        <v>6956.75821610282</v>
      </c>
      <c r="U345" s="451" t="n">
        <f aca="false">+[1]data1cf!T345</f>
        <v>6986.57822934226</v>
      </c>
      <c r="V345" s="451" t="n">
        <f aca="false">+[1]data1cf!U345</f>
        <v>5841.48249684968</v>
      </c>
      <c r="W345" s="451" t="n">
        <f aca="false">+[1]data1cf!V345</f>
        <v>0</v>
      </c>
      <c r="X345" s="451" t="n">
        <f aca="false">+[1]data1cf!W345</f>
        <v>0</v>
      </c>
      <c r="Y345" s="451" t="n">
        <f aca="false">+[1]data1cf!X345</f>
        <v>0</v>
      </c>
      <c r="Z345" s="451" t="n">
        <f aca="false">+[1]data1cf!Y345</f>
        <v>0</v>
      </c>
      <c r="AA345" s="451" t="n">
        <f aca="false">+[1]data1cf!Z345</f>
        <v>0</v>
      </c>
      <c r="AB345" s="451"/>
      <c r="AC345" s="452" t="n">
        <f aca="false">XNPV(0.1,B345:AA345,$B$1:$AA$1)</f>
        <v>-1714.47220786613</v>
      </c>
      <c r="AD345" s="452" t="n">
        <f aca="false">SUMPRODUCT(B345:AA345,$B$1010:$AA$1010)</f>
        <v>19437.6087050063</v>
      </c>
      <c r="AE345" s="453" t="n">
        <f aca="false">SUMPRODUCT(B345:AA345,$B$1012:$AA$1012)</f>
        <v>9223.23372639481</v>
      </c>
      <c r="AF345" s="454" t="n">
        <f aca="false">XIRR(B345:AA345,$B$1:$AA$1)</f>
        <v>0.0961567483606017</v>
      </c>
      <c r="AG345" s="455" t="n">
        <f aca="false">1-EXP(-(1/0.25)*(AD345/ABS($AD$1010)))</f>
        <v>0.96111256369833</v>
      </c>
    </row>
    <row r="346" customFormat="false" ht="12.75" hidden="false" customHeight="false" outlineLevel="0" collapsed="false">
      <c r="A346" s="446"/>
      <c r="B346" s="451" t="n">
        <f aca="false">+[1]data1cf!A346</f>
        <v>-60003.2048217317</v>
      </c>
      <c r="C346" s="451" t="n">
        <f aca="false">+[1]data1cf!B346</f>
        <v>1308.93132507751</v>
      </c>
      <c r="D346" s="451" t="n">
        <f aca="false">+[1]data1cf!C346</f>
        <v>7196.40287930905</v>
      </c>
      <c r="E346" s="451" t="n">
        <f aca="false">+[1]data1cf!D346</f>
        <v>7162.8092536111</v>
      </c>
      <c r="F346" s="451" t="n">
        <f aca="false">+[1]data1cf!E346</f>
        <v>7142.48790895314</v>
      </c>
      <c r="G346" s="451" t="n">
        <f aca="false">+[1]data1cf!F346</f>
        <v>7166.88985622623</v>
      </c>
      <c r="H346" s="451" t="n">
        <f aca="false">+[1]data1cf!G346</f>
        <v>7012.80500419579</v>
      </c>
      <c r="I346" s="451" t="n">
        <f aca="false">+[1]data1cf!H346</f>
        <v>6990.46530559147</v>
      </c>
      <c r="J346" s="451" t="n">
        <f aca="false">+[1]data1cf!I346</f>
        <v>7154.73977829888</v>
      </c>
      <c r="K346" s="451" t="n">
        <f aca="false">+[1]data1cf!J346</f>
        <v>7367.75902772457</v>
      </c>
      <c r="L346" s="451" t="n">
        <f aca="false">+[1]data1cf!K346</f>
        <v>7482.90786559994</v>
      </c>
      <c r="M346" s="451" t="n">
        <f aca="false">+[1]data1cf!L346</f>
        <v>7652.48355904257</v>
      </c>
      <c r="N346" s="451" t="n">
        <f aca="false">+[1]data1cf!M346</f>
        <v>7800.6052372954</v>
      </c>
      <c r="O346" s="451" t="n">
        <f aca="false">+[1]data1cf!N346</f>
        <v>8002.99438928679</v>
      </c>
      <c r="P346" s="451" t="n">
        <f aca="false">+[1]data1cf!O346</f>
        <v>9130.49128196286</v>
      </c>
      <c r="Q346" s="451" t="n">
        <f aca="false">+[1]data1cf!P346</f>
        <v>10252.0100622943</v>
      </c>
      <c r="R346" s="451" t="n">
        <f aca="false">+[1]data1cf!Q346</f>
        <v>8565.4756833594</v>
      </c>
      <c r="S346" s="451" t="n">
        <f aca="false">+[1]data1cf!R346</f>
        <v>6881.64865306691</v>
      </c>
      <c r="T346" s="451" t="n">
        <f aca="false">+[1]data1cf!S346</f>
        <v>6915.13480608049</v>
      </c>
      <c r="U346" s="451" t="n">
        <f aca="false">+[1]data1cf!T346</f>
        <v>6945.30568598926</v>
      </c>
      <c r="V346" s="451" t="n">
        <f aca="false">+[1]data1cf!U346</f>
        <v>5792.74594634467</v>
      </c>
      <c r="W346" s="451" t="n">
        <f aca="false">+[1]data1cf!V346</f>
        <v>0</v>
      </c>
      <c r="X346" s="451" t="n">
        <f aca="false">+[1]data1cf!W346</f>
        <v>0</v>
      </c>
      <c r="Y346" s="451" t="n">
        <f aca="false">+[1]data1cf!X346</f>
        <v>0</v>
      </c>
      <c r="Z346" s="451" t="n">
        <f aca="false">+[1]data1cf!Y346</f>
        <v>0</v>
      </c>
      <c r="AA346" s="451" t="n">
        <f aca="false">+[1]data1cf!Z346</f>
        <v>0</v>
      </c>
      <c r="AB346" s="451"/>
      <c r="AC346" s="452" t="n">
        <f aca="false">XNPV(0.1,B346:AA346,$B$1:$AA$1)</f>
        <v>-2485.72747507628</v>
      </c>
      <c r="AD346" s="452" t="n">
        <f aca="false">SUMPRODUCT(B346:AA346,$B$1010:$AA$1010)</f>
        <v>18555.877028127</v>
      </c>
      <c r="AE346" s="453" t="n">
        <f aca="false">SUMPRODUCT(B346:AA346,$B$1012:$AA$1012)</f>
        <v>8393.86221872024</v>
      </c>
      <c r="AF346" s="454" t="n">
        <f aca="false">XIRR(B346:AA346,$B$1:$AA$1)</f>
        <v>0.0944535427683067</v>
      </c>
      <c r="AG346" s="455" t="n">
        <f aca="false">1-EXP(-(1/0.25)*(AD346/ABS($AD$1010)))</f>
        <v>0.954941306916258</v>
      </c>
    </row>
    <row r="347" customFormat="false" ht="12.75" hidden="false" customHeight="false" outlineLevel="0" collapsed="false">
      <c r="A347" s="446"/>
      <c r="B347" s="451" t="n">
        <f aca="false">+[1]data1cf!A347</f>
        <v>-65013.7760127632</v>
      </c>
      <c r="C347" s="451" t="n">
        <f aca="false">+[1]data1cf!B347</f>
        <v>286.682106540065</v>
      </c>
      <c r="D347" s="451" t="n">
        <f aca="false">+[1]data1cf!C347</f>
        <v>6670.14129807542</v>
      </c>
      <c r="E347" s="451" t="n">
        <f aca="false">+[1]data1cf!D347</f>
        <v>6634.93407875573</v>
      </c>
      <c r="F347" s="451" t="n">
        <f aca="false">+[1]data1cf!E347</f>
        <v>6614.14319241725</v>
      </c>
      <c r="G347" s="451" t="n">
        <f aca="false">+[1]data1cf!F347</f>
        <v>6638.65000233239</v>
      </c>
      <c r="H347" s="451" t="n">
        <f aca="false">+[1]data1cf!G347</f>
        <v>6476.19746586864</v>
      </c>
      <c r="I347" s="451" t="n">
        <f aca="false">+[1]data1cf!H347</f>
        <v>6453.33349532653</v>
      </c>
      <c r="J347" s="451" t="n">
        <f aca="false">+[1]data1cf!I347</f>
        <v>6632.70715975964</v>
      </c>
      <c r="K347" s="451" t="n">
        <f aca="false">+[1]data1cf!J347</f>
        <v>6861.74044102081</v>
      </c>
      <c r="L347" s="451" t="n">
        <f aca="false">+[1]data1cf!K347</f>
        <v>6991.16740001971</v>
      </c>
      <c r="M347" s="451" t="n">
        <f aca="false">+[1]data1cf!L347</f>
        <v>7176.41306092293</v>
      </c>
      <c r="N347" s="451" t="n">
        <f aca="false">+[1]data1cf!M347</f>
        <v>7338.45847399315</v>
      </c>
      <c r="O347" s="451" t="n">
        <f aca="false">+[1]data1cf!N347</f>
        <v>7556.15257554981</v>
      </c>
      <c r="P347" s="451" t="n">
        <f aca="false">+[1]data1cf!O347</f>
        <v>8782.64771612579</v>
      </c>
      <c r="Q347" s="451" t="n">
        <f aca="false">+[1]data1cf!P347</f>
        <v>9999.51798851805</v>
      </c>
      <c r="R347" s="451" t="n">
        <f aca="false">+[1]data1cf!Q347</f>
        <v>8173.89942538339</v>
      </c>
      <c r="S347" s="451" t="n">
        <f aca="false">+[1]data1cf!R347</f>
        <v>6351.26678728641</v>
      </c>
      <c r="T347" s="451" t="n">
        <f aca="false">+[1]data1cf!S347</f>
        <v>6389.40574616893</v>
      </c>
      <c r="U347" s="451" t="n">
        <f aca="false">+[1]data1cf!T347</f>
        <v>6424.00828614865</v>
      </c>
      <c r="V347" s="451" t="n">
        <f aca="false">+[1]data1cf!U347</f>
        <v>5177.17358294182</v>
      </c>
      <c r="W347" s="451" t="n">
        <f aca="false">+[1]data1cf!V347</f>
        <v>0</v>
      </c>
      <c r="X347" s="451" t="n">
        <f aca="false">+[1]data1cf!W347</f>
        <v>0</v>
      </c>
      <c r="Y347" s="451" t="n">
        <f aca="false">+[1]data1cf!X347</f>
        <v>0</v>
      </c>
      <c r="Z347" s="451" t="n">
        <f aca="false">+[1]data1cf!Y347</f>
        <v>0</v>
      </c>
      <c r="AA347" s="451" t="n">
        <f aca="false">+[1]data1cf!Z347</f>
        <v>0</v>
      </c>
      <c r="AB347" s="451"/>
      <c r="AC347" s="452" t="n">
        <f aca="false">XNPV(0.1,B347:AA347,$B$1:$AA$1)</f>
        <v>-12227.1519851019</v>
      </c>
      <c r="AD347" s="452" t="n">
        <f aca="false">SUMPRODUCT(B347:AA347,$B$1010:$AA$1010)</f>
        <v>7419.06807058299</v>
      </c>
      <c r="AE347" s="453" t="n">
        <f aca="false">SUMPRODUCT(B347:AA347,$B$1012:$AA$1012)</f>
        <v>-2081.60586074326</v>
      </c>
      <c r="AF347" s="454" t="n">
        <f aca="false">XIRR(B347:AA347,$B$1:$AA$1)</f>
        <v>0.0741571782740241</v>
      </c>
      <c r="AG347" s="455" t="n">
        <f aca="false">1-EXP(-(1/0.25)*(AD347/ABS($AD$1010)))</f>
        <v>0.710432645839804</v>
      </c>
    </row>
    <row r="348" customFormat="false" ht="12.75" hidden="false" customHeight="false" outlineLevel="0" collapsed="false">
      <c r="A348" s="446"/>
      <c r="B348" s="451" t="n">
        <f aca="false">+[1]data1cf!A348</f>
        <v>-51200.2239161482</v>
      </c>
      <c r="C348" s="451" t="n">
        <f aca="false">+[1]data1cf!B348</f>
        <v>3104.90228496332</v>
      </c>
      <c r="D348" s="451" t="n">
        <f aca="false">+[1]data1cf!C348</f>
        <v>8120.98222851255</v>
      </c>
      <c r="E348" s="451" t="n">
        <f aca="false">+[1]data1cf!D348</f>
        <v>8090.22349594354</v>
      </c>
      <c r="F348" s="451" t="n">
        <f aca="false">+[1]data1cf!E348</f>
        <v>8070.72708047841</v>
      </c>
      <c r="G348" s="451" t="n">
        <f aca="false">+[1]data1cf!F348</f>
        <v>8094.94479649309</v>
      </c>
      <c r="H348" s="451" t="n">
        <f aca="false">+[1]data1cf!G348</f>
        <v>7955.56097623766</v>
      </c>
      <c r="I348" s="451" t="n">
        <f aca="false">+[1]data1cf!H348</f>
        <v>7934.1423614144</v>
      </c>
      <c r="J348" s="451" t="n">
        <f aca="false">+[1]data1cf!I348</f>
        <v>8071.88934027259</v>
      </c>
      <c r="K348" s="451" t="n">
        <f aca="false">+[1]data1cf!J348</f>
        <v>8256.77382998836</v>
      </c>
      <c r="L348" s="451" t="n">
        <f aca="false">+[1]data1cf!K348</f>
        <v>8346.83769794194</v>
      </c>
      <c r="M348" s="451" t="n">
        <f aca="false">+[1]data1cf!L348</f>
        <v>8488.88311208355</v>
      </c>
      <c r="N348" s="451" t="n">
        <f aca="false">+[1]data1cf!M348</f>
        <v>8612.54243523577</v>
      </c>
      <c r="O348" s="451" t="n">
        <f aca="false">+[1]data1cf!N348</f>
        <v>8788.04260119196</v>
      </c>
      <c r="P348" s="451" t="n">
        <f aca="false">+[1]data1cf!O348</f>
        <v>9741.61128234816</v>
      </c>
      <c r="Q348" s="451" t="n">
        <f aca="false">+[1]data1cf!P348</f>
        <v>10695.6087698112</v>
      </c>
      <c r="R348" s="451" t="n">
        <f aca="false">+[1]data1cf!Q348</f>
        <v>9253.42885089697</v>
      </c>
      <c r="S348" s="451" t="n">
        <f aca="false">+[1]data1cf!R348</f>
        <v>7813.46685485008</v>
      </c>
      <c r="T348" s="451" t="n">
        <f aca="false">+[1]data1cf!S348</f>
        <v>7838.77857831064</v>
      </c>
      <c r="U348" s="451" t="n">
        <f aca="false">+[1]data1cf!T348</f>
        <v>7861.16355567507</v>
      </c>
      <c r="V348" s="451" t="n">
        <f aca="false">+[1]data1cf!U348</f>
        <v>6874.23377566443</v>
      </c>
      <c r="W348" s="451" t="n">
        <f aca="false">+[1]data1cf!V348</f>
        <v>0</v>
      </c>
      <c r="X348" s="451" t="n">
        <f aca="false">+[1]data1cf!W348</f>
        <v>0</v>
      </c>
      <c r="Y348" s="451" t="n">
        <f aca="false">+[1]data1cf!X348</f>
        <v>0</v>
      </c>
      <c r="Z348" s="451" t="n">
        <f aca="false">+[1]data1cf!Y348</f>
        <v>0</v>
      </c>
      <c r="AA348" s="451" t="n">
        <f aca="false">+[1]data1cf!Z348</f>
        <v>0</v>
      </c>
      <c r="AB348" s="451"/>
      <c r="AC348" s="452" t="n">
        <f aca="false">XNPV(0.1,B348:AA348,$B$1:$AA$1)</f>
        <v>14628.8031214413</v>
      </c>
      <c r="AD348" s="452" t="n">
        <f aca="false">SUMPRODUCT(B348:AA348,$B$1010:$AA$1010)</f>
        <v>38121.9330454267</v>
      </c>
      <c r="AE348" s="453" t="n">
        <f aca="false">SUMPRODUCT(B348:AA348,$B$1012:$AA$1012)</f>
        <v>26798.0205401556</v>
      </c>
      <c r="AF348" s="454" t="n">
        <f aca="false">XIRR(B348:AA348,$B$1:$AA$1)</f>
        <v>0.136640512462218</v>
      </c>
      <c r="AG348" s="455" t="n">
        <f aca="false">1-EXP(-(1/0.25)*(AD348/ABS($AD$1010)))</f>
        <v>0.998284980340043</v>
      </c>
    </row>
    <row r="349" customFormat="false" ht="12.75" hidden="false" customHeight="false" outlineLevel="0" collapsed="false">
      <c r="A349" s="446"/>
      <c r="B349" s="451" t="n">
        <f aca="false">+[1]data1cf!A349</f>
        <v>-62530.7840955412</v>
      </c>
      <c r="C349" s="451" t="n">
        <f aca="false">+[1]data1cf!B349</f>
        <v>793.258393003818</v>
      </c>
      <c r="D349" s="451" t="n">
        <f aca="false">+[1]data1cf!C349</f>
        <v>6930.93057792568</v>
      </c>
      <c r="E349" s="451" t="n">
        <f aca="false">+[1]data1cf!D349</f>
        <v>6896.52297600841</v>
      </c>
      <c r="F349" s="451" t="n">
        <f aca="false">+[1]data1cf!E349</f>
        <v>6875.96477136492</v>
      </c>
      <c r="G349" s="451" t="n">
        <f aca="false">+[1]data1cf!F349</f>
        <v>6900.41961652739</v>
      </c>
      <c r="H349" s="451" t="n">
        <f aca="false">+[1]data1cf!G349</f>
        <v>6742.11369170166</v>
      </c>
      <c r="I349" s="451" t="n">
        <f aca="false">+[1]data1cf!H349</f>
        <v>6719.50952447023</v>
      </c>
      <c r="J349" s="451" t="n">
        <f aca="false">+[1]data1cf!I349</f>
        <v>6891.40077430788</v>
      </c>
      <c r="K349" s="451" t="n">
        <f aca="false">+[1]data1cf!J349</f>
        <v>7112.49829134303</v>
      </c>
      <c r="L349" s="451" t="n">
        <f aca="false">+[1]data1cf!K349</f>
        <v>7234.84971783454</v>
      </c>
      <c r="M349" s="451" t="n">
        <f aca="false">+[1]data1cf!L349</f>
        <v>7412.33011584368</v>
      </c>
      <c r="N349" s="451" t="n">
        <f aca="false">+[1]data1cf!M349</f>
        <v>7567.47561277839</v>
      </c>
      <c r="O349" s="451" t="n">
        <f aca="false">+[1]data1cf!N349</f>
        <v>7777.58533630405</v>
      </c>
      <c r="P349" s="451" t="n">
        <f aca="false">+[1]data1cf!O349</f>
        <v>8955.02182867749</v>
      </c>
      <c r="Q349" s="451" t="n">
        <f aca="false">+[1]data1cf!P349</f>
        <v>10124.6406051712</v>
      </c>
      <c r="R349" s="451" t="n">
        <f aca="false">+[1]data1cf!Q349</f>
        <v>8367.9453028815</v>
      </c>
      <c r="S349" s="451" t="n">
        <f aca="false">+[1]data1cf!R349</f>
        <v>6614.09787690976</v>
      </c>
      <c r="T349" s="451" t="n">
        <f aca="false">+[1]data1cf!S349</f>
        <v>6649.93113472058</v>
      </c>
      <c r="U349" s="451" t="n">
        <f aca="false">+[1]data1cf!T349</f>
        <v>6682.33756257724</v>
      </c>
      <c r="V349" s="451" t="n">
        <f aca="false">+[1]data1cf!U349</f>
        <v>5482.22088084869</v>
      </c>
      <c r="W349" s="451" t="n">
        <f aca="false">+[1]data1cf!V349</f>
        <v>0</v>
      </c>
      <c r="X349" s="451" t="n">
        <f aca="false">+[1]data1cf!W349</f>
        <v>0</v>
      </c>
      <c r="Y349" s="451" t="n">
        <f aca="false">+[1]data1cf!X349</f>
        <v>0</v>
      </c>
      <c r="Z349" s="451" t="n">
        <f aca="false">+[1]data1cf!Y349</f>
        <v>0</v>
      </c>
      <c r="AA349" s="451" t="n">
        <f aca="false">+[1]data1cf!Z349</f>
        <v>0</v>
      </c>
      <c r="AB349" s="451"/>
      <c r="AC349" s="452" t="n">
        <f aca="false">XNPV(0.1,B349:AA349,$B$1:$AA$1)</f>
        <v>-7399.7825299156</v>
      </c>
      <c r="AD349" s="452" t="n">
        <f aca="false">SUMPRODUCT(B349:AA349,$B$1010:$AA$1010)</f>
        <v>12937.9212254335</v>
      </c>
      <c r="AE349" s="453" t="n">
        <f aca="false">SUMPRODUCT(B349:AA349,$B$1012:$AA$1012)</f>
        <v>3109.51937802822</v>
      </c>
      <c r="AF349" s="454" t="n">
        <f aca="false">XIRR(B349:AA349,$B$1:$AA$1)</f>
        <v>0.0839491112867118</v>
      </c>
      <c r="AG349" s="455" t="n">
        <f aca="false">1-EXP(-(1/0.25)*(AD349/ABS($AD$1010)))</f>
        <v>0.884824787279191</v>
      </c>
    </row>
    <row r="350" customFormat="false" ht="12.75" hidden="false" customHeight="false" outlineLevel="0" collapsed="false">
      <c r="A350" s="446"/>
      <c r="B350" s="451" t="n">
        <f aca="false">+[1]data1cf!A350</f>
        <v>-48477.1276259307</v>
      </c>
      <c r="C350" s="451" t="n">
        <f aca="false">+[1]data1cf!B350</f>
        <v>3660.46430544908</v>
      </c>
      <c r="D350" s="451" t="n">
        <f aca="false">+[1]data1cf!C350</f>
        <v>8406.98973242874</v>
      </c>
      <c r="E350" s="451" t="n">
        <f aca="false">+[1]data1cf!D350</f>
        <v>8377.10793996053</v>
      </c>
      <c r="F350" s="451" t="n">
        <f aca="false">+[1]data1cf!E350</f>
        <v>8357.86670642168</v>
      </c>
      <c r="G350" s="451" t="n">
        <f aca="false">+[1]data1cf!F350</f>
        <v>8382.02743271191</v>
      </c>
      <c r="H350" s="451" t="n">
        <f aca="false">+[1]data1cf!G350</f>
        <v>8247.19119986107</v>
      </c>
      <c r="I350" s="451" t="n">
        <f aca="false">+[1]data1cf!H350</f>
        <v>8226.05751122971</v>
      </c>
      <c r="J350" s="451" t="n">
        <f aca="false">+[1]data1cf!I350</f>
        <v>8355.59852884999</v>
      </c>
      <c r="K350" s="451" t="n">
        <f aca="false">+[1]data1cf!J350</f>
        <v>8531.7798689606</v>
      </c>
      <c r="L350" s="451" t="n">
        <f aca="false">+[1]data1cf!K350</f>
        <v>8614.08400310735</v>
      </c>
      <c r="M350" s="451" t="n">
        <f aca="false">+[1]data1cf!L350</f>
        <v>8747.61325638966</v>
      </c>
      <c r="N350" s="451" t="n">
        <f aca="false">+[1]data1cf!M350</f>
        <v>8863.70544414322</v>
      </c>
      <c r="O350" s="451" t="n">
        <f aca="false">+[1]data1cf!N350</f>
        <v>9030.88782560056</v>
      </c>
      <c r="P350" s="451" t="n">
        <f aca="false">+[1]data1cf!O350</f>
        <v>9930.65390595213</v>
      </c>
      <c r="Q350" s="451" t="n">
        <f aca="false">+[1]data1cf!P350</f>
        <v>10832.8306958543</v>
      </c>
      <c r="R350" s="451" t="n">
        <f aca="false">+[1]data1cf!Q350</f>
        <v>9466.23889086614</v>
      </c>
      <c r="S350" s="451" t="n">
        <f aca="false">+[1]data1cf!R350</f>
        <v>8101.713610767</v>
      </c>
      <c r="T350" s="451" t="n">
        <f aca="false">+[1]data1cf!S350</f>
        <v>8124.49667274012</v>
      </c>
      <c r="U350" s="451" t="n">
        <f aca="false">+[1]data1cf!T350</f>
        <v>8144.47317477537</v>
      </c>
      <c r="V350" s="451" t="n">
        <f aca="false">+[1]data1cf!U350</f>
        <v>7208.7790311321</v>
      </c>
      <c r="W350" s="451" t="n">
        <f aca="false">+[1]data1cf!V350</f>
        <v>0</v>
      </c>
      <c r="X350" s="451" t="n">
        <f aca="false">+[1]data1cf!W350</f>
        <v>0</v>
      </c>
      <c r="Y350" s="451" t="n">
        <f aca="false">+[1]data1cf!X350</f>
        <v>0</v>
      </c>
      <c r="Z350" s="451" t="n">
        <f aca="false">+[1]data1cf!Y350</f>
        <v>0</v>
      </c>
      <c r="AA350" s="451" t="n">
        <f aca="false">+[1]data1cf!Z350</f>
        <v>0</v>
      </c>
      <c r="AB350" s="451"/>
      <c r="AC350" s="452" t="n">
        <f aca="false">XNPV(0.1,B350:AA350,$B$1:$AA$1)</f>
        <v>19922.977364922</v>
      </c>
      <c r="AD350" s="452" t="n">
        <f aca="false">SUMPRODUCT(B350:AA350,$B$1010:$AA$1010)</f>
        <v>44174.4571990465</v>
      </c>
      <c r="AE350" s="453" t="n">
        <f aca="false">SUMPRODUCT(B350:AA350,$B$1012:$AA$1012)</f>
        <v>32491.125612994</v>
      </c>
      <c r="AF350" s="454" t="n">
        <f aca="false">XIRR(B350:AA350,$B$1:$AA$1)</f>
        <v>0.152045146146103</v>
      </c>
      <c r="AG350" s="455" t="n">
        <f aca="false">1-EXP(-(1/0.25)*(AD350/ABS($AD$1010)))</f>
        <v>0.999376034019627</v>
      </c>
    </row>
    <row r="351" customFormat="false" ht="12.75" hidden="false" customHeight="false" outlineLevel="0" collapsed="false">
      <c r="A351" s="446"/>
      <c r="B351" s="451" t="n">
        <f aca="false">+[1]data1cf!A351</f>
        <v>-52613.0466341874</v>
      </c>
      <c r="C351" s="451" t="n">
        <f aca="false">+[1]data1cf!B351</f>
        <v>2816.66031326305</v>
      </c>
      <c r="D351" s="451" t="n">
        <f aca="false">+[1]data1cf!C351</f>
        <v>7972.59309496846</v>
      </c>
      <c r="E351" s="451" t="n">
        <f aca="false">+[1]data1cf!D351</f>
        <v>7941.37937999537</v>
      </c>
      <c r="F351" s="451" t="n">
        <f aca="false">+[1]data1cf!E351</f>
        <v>7921.75056861605</v>
      </c>
      <c r="G351" s="451" t="n">
        <f aca="false">+[1]data1cf!F351</f>
        <v>7945.99785258165</v>
      </c>
      <c r="H351" s="451" t="n">
        <f aca="false">+[1]data1cf!G351</f>
        <v>7804.25460977456</v>
      </c>
      <c r="I351" s="451" t="n">
        <f aca="false">+[1]data1cf!H351</f>
        <v>7782.68816683432</v>
      </c>
      <c r="J351" s="451" t="n">
        <f aca="false">+[1]data1cf!I351</f>
        <v>7924.69264055303</v>
      </c>
      <c r="K351" s="451" t="n">
        <f aca="false">+[1]data1cf!J351</f>
        <v>8114.09258112699</v>
      </c>
      <c r="L351" s="451" t="n">
        <f aca="false">+[1]data1cf!K351</f>
        <v>8208.18242798102</v>
      </c>
      <c r="M351" s="451" t="n">
        <f aca="false">+[1]data1cf!L351</f>
        <v>8354.64627770116</v>
      </c>
      <c r="N351" s="451" t="n">
        <f aca="false">+[1]data1cf!M351</f>
        <v>8482.23165401579</v>
      </c>
      <c r="O351" s="451" t="n">
        <f aca="false">+[1]data1cf!N351</f>
        <v>8662.04733204033</v>
      </c>
      <c r="P351" s="451" t="n">
        <f aca="false">+[1]data1cf!O351</f>
        <v>9643.53039028979</v>
      </c>
      <c r="Q351" s="451" t="n">
        <f aca="false">+[1]data1cf!P351</f>
        <v>10624.4139849543</v>
      </c>
      <c r="R351" s="451" t="n">
        <f aca="false">+[1]data1cf!Q351</f>
        <v>9143.01672181606</v>
      </c>
      <c r="S351" s="451" t="n">
        <f aca="false">+[1]data1cf!R351</f>
        <v>7663.91593128433</v>
      </c>
      <c r="T351" s="451" t="n">
        <f aca="false">+[1]data1cf!S351</f>
        <v>7690.53959894917</v>
      </c>
      <c r="U351" s="451" t="n">
        <f aca="false">+[1]data1cf!T351</f>
        <v>7714.17416439213</v>
      </c>
      <c r="V351" s="451" t="n">
        <f aca="false">+[1]data1cf!U351</f>
        <v>6700.66182419324</v>
      </c>
      <c r="W351" s="451" t="n">
        <f aca="false">+[1]data1cf!V351</f>
        <v>0</v>
      </c>
      <c r="X351" s="451" t="n">
        <f aca="false">+[1]data1cf!W351</f>
        <v>0</v>
      </c>
      <c r="Y351" s="451" t="n">
        <f aca="false">+[1]data1cf!X351</f>
        <v>0</v>
      </c>
      <c r="Z351" s="451" t="n">
        <f aca="false">+[1]data1cf!Y351</f>
        <v>0</v>
      </c>
      <c r="AA351" s="451" t="n">
        <f aca="false">+[1]data1cf!Z351</f>
        <v>0</v>
      </c>
      <c r="AB351" s="451"/>
      <c r="AC351" s="452" t="n">
        <f aca="false">XNPV(0.1,B351:AA351,$B$1:$AA$1)</f>
        <v>11882.0292848651</v>
      </c>
      <c r="AD351" s="452" t="n">
        <f aca="false">SUMPRODUCT(B351:AA351,$B$1010:$AA$1010)</f>
        <v>34981.7048954219</v>
      </c>
      <c r="AE351" s="453" t="n">
        <f aca="false">SUMPRODUCT(B351:AA351,$B$1012:$AA$1012)</f>
        <v>23844.2696162587</v>
      </c>
      <c r="AF351" s="454" t="n">
        <f aca="false">XIRR(B351:AA351,$B$1:$AA$1)</f>
        <v>0.129155539137182</v>
      </c>
      <c r="AG351" s="455" t="n">
        <f aca="false">1-EXP(-(1/0.25)*(AD351/ABS($AD$1010)))</f>
        <v>0.997102046643134</v>
      </c>
    </row>
    <row r="352" customFormat="false" ht="12.75" hidden="false" customHeight="false" outlineLevel="0" collapsed="false">
      <c r="A352" s="446"/>
      <c r="B352" s="451" t="n">
        <f aca="false">+[1]data1cf!A352</f>
        <v>-52031.1819345239</v>
      </c>
      <c r="C352" s="451" t="n">
        <f aca="false">+[1]data1cf!B352</f>
        <v>2935.37147649132</v>
      </c>
      <c r="D352" s="451" t="n">
        <f aca="false">+[1]data1cf!C352</f>
        <v>8033.70649406695</v>
      </c>
      <c r="E352" s="451" t="n">
        <f aca="false">+[1]data1cf!D352</f>
        <v>8002.68016155632</v>
      </c>
      <c r="F352" s="451" t="n">
        <f aca="false">+[1]data1cf!E352</f>
        <v>7983.10587684042</v>
      </c>
      <c r="G352" s="451" t="n">
        <f aca="false">+[1]data1cf!F352</f>
        <v>8007.34098337808</v>
      </c>
      <c r="H352" s="451" t="n">
        <f aca="false">+[1]data1cf!G352</f>
        <v>7866.56945816646</v>
      </c>
      <c r="I352" s="451" t="n">
        <f aca="false">+[1]data1cf!H352</f>
        <v>7845.06389757313</v>
      </c>
      <c r="J352" s="451" t="n">
        <f aca="false">+[1]data1cf!I352</f>
        <v>7985.3149411292</v>
      </c>
      <c r="K352" s="451" t="n">
        <f aca="false">+[1]data1cf!J352</f>
        <v>8172.85521351976</v>
      </c>
      <c r="L352" s="451" t="n">
        <f aca="false">+[1]data1cf!K352</f>
        <v>8265.28697902091</v>
      </c>
      <c r="M352" s="451" t="n">
        <f aca="false">+[1]data1cf!L352</f>
        <v>8409.9311158655</v>
      </c>
      <c r="N352" s="451" t="n">
        <f aca="false">+[1]data1cf!M352</f>
        <v>8535.89956479424</v>
      </c>
      <c r="O352" s="451" t="n">
        <f aca="false">+[1]data1cf!N352</f>
        <v>8713.93791852926</v>
      </c>
      <c r="P352" s="451" t="n">
        <f aca="false">+[1]data1cf!O352</f>
        <v>9683.92456577381</v>
      </c>
      <c r="Q352" s="451" t="n">
        <f aca="false">+[1]data1cf!P352</f>
        <v>10653.7352377764</v>
      </c>
      <c r="R352" s="451" t="n">
        <f aca="false">+[1]data1cf!Q352</f>
        <v>9188.48946196002</v>
      </c>
      <c r="S352" s="451" t="n">
        <f aca="false">+[1]data1cf!R352</f>
        <v>7725.50780839242</v>
      </c>
      <c r="T352" s="451" t="n">
        <f aca="false">+[1]data1cf!S352</f>
        <v>7751.59115772103</v>
      </c>
      <c r="U352" s="451" t="n">
        <f aca="false">+[1]data1cf!T352</f>
        <v>7774.71108591847</v>
      </c>
      <c r="V352" s="451" t="n">
        <f aca="false">+[1]data1cf!U352</f>
        <v>6772.14665390555</v>
      </c>
      <c r="W352" s="451" t="n">
        <f aca="false">+[1]data1cf!V352</f>
        <v>0</v>
      </c>
      <c r="X352" s="451" t="n">
        <f aca="false">+[1]data1cf!W352</f>
        <v>0</v>
      </c>
      <c r="Y352" s="451" t="n">
        <f aca="false">+[1]data1cf!X352</f>
        <v>0</v>
      </c>
      <c r="Z352" s="451" t="n">
        <f aca="false">+[1]data1cf!Y352</f>
        <v>0</v>
      </c>
      <c r="AA352" s="451" t="n">
        <f aca="false">+[1]data1cf!Z352</f>
        <v>0</v>
      </c>
      <c r="AB352" s="451"/>
      <c r="AC352" s="452" t="n">
        <f aca="false">XNPV(0.1,B352:AA352,$B$1:$AA$1)</f>
        <v>13013.2757696902</v>
      </c>
      <c r="AD352" s="452" t="n">
        <f aca="false">SUMPRODUCT(B352:AA352,$B$1010:$AA$1010)</f>
        <v>36274.9937745201</v>
      </c>
      <c r="AE352" s="453" t="n">
        <f aca="false">SUMPRODUCT(B352:AA352,$B$1012:$AA$1012)</f>
        <v>25060.7586861678</v>
      </c>
      <c r="AF352" s="454" t="n">
        <f aca="false">XIRR(B352:AA352,$B$1:$AA$1)</f>
        <v>0.132199386025483</v>
      </c>
      <c r="AG352" s="455" t="n">
        <f aca="false">1-EXP(-(1/0.25)*(AD352/ABS($AD$1010)))</f>
        <v>0.997665124094434</v>
      </c>
    </row>
    <row r="353" customFormat="false" ht="12.75" hidden="false" customHeight="false" outlineLevel="0" collapsed="false">
      <c r="A353" s="446"/>
      <c r="B353" s="451" t="n">
        <f aca="false">+[1]data1cf!A353</f>
        <v>-66534.9040030215</v>
      </c>
      <c r="C353" s="451" t="n">
        <f aca="false">+[1]data1cf!B353</f>
        <v>-23.6561443404316</v>
      </c>
      <c r="D353" s="451" t="n">
        <f aca="false">+[1]data1cf!C353</f>
        <v>6510.37683392712</v>
      </c>
      <c r="E353" s="451" t="n">
        <f aca="false">+[1]data1cf!D353</f>
        <v>6474.67975380528</v>
      </c>
      <c r="F353" s="451" t="n">
        <f aca="false">+[1]data1cf!E353</f>
        <v>6453.74632224279</v>
      </c>
      <c r="G353" s="451" t="n">
        <f aca="false">+[1]data1cf!F353</f>
        <v>6478.28496675201</v>
      </c>
      <c r="H353" s="451" t="n">
        <f aca="false">+[1]data1cf!G353</f>
        <v>6313.29213727177</v>
      </c>
      <c r="I353" s="451" t="n">
        <f aca="false">+[1]data1cf!H353</f>
        <v>6290.26900628893</v>
      </c>
      <c r="J353" s="451" t="n">
        <f aca="false">+[1]data1cf!I353</f>
        <v>6474.2265399634</v>
      </c>
      <c r="K353" s="451" t="n">
        <f aca="false">+[1]data1cf!J353</f>
        <v>6708.12142105684</v>
      </c>
      <c r="L353" s="451" t="n">
        <f aca="false">+[1]data1cf!K353</f>
        <v>6841.88298560492</v>
      </c>
      <c r="M353" s="451" t="n">
        <f aca="false">+[1]data1cf!L353</f>
        <v>7031.88579398734</v>
      </c>
      <c r="N353" s="451" t="n">
        <f aca="false">+[1]data1cf!M353</f>
        <v>7198.1582266831</v>
      </c>
      <c r="O353" s="451" t="n">
        <f aca="false">+[1]data1cf!N353</f>
        <v>7420.4986622176</v>
      </c>
      <c r="P353" s="451" t="n">
        <f aca="false">+[1]data1cf!O353</f>
        <v>8677.04806210369</v>
      </c>
      <c r="Q353" s="451" t="n">
        <f aca="false">+[1]data1cf!P353</f>
        <v>9922.86549799425</v>
      </c>
      <c r="R353" s="451" t="n">
        <f aca="false">+[1]data1cf!Q353</f>
        <v>8055.02323669776</v>
      </c>
      <c r="S353" s="451" t="n">
        <f aca="false">+[1]data1cf!R353</f>
        <v>6190.2514717056</v>
      </c>
      <c r="T353" s="451" t="n">
        <f aca="false">+[1]data1cf!S353</f>
        <v>6229.80294684039</v>
      </c>
      <c r="U353" s="451" t="n">
        <f aca="false">+[1]data1cf!T353</f>
        <v>6265.7508668018</v>
      </c>
      <c r="V353" s="451" t="n">
        <f aca="false">+[1]data1cf!U353</f>
        <v>4990.29581665489</v>
      </c>
      <c r="W353" s="451" t="n">
        <f aca="false">+[1]data1cf!V353</f>
        <v>0</v>
      </c>
      <c r="X353" s="451" t="n">
        <f aca="false">+[1]data1cf!W353</f>
        <v>0</v>
      </c>
      <c r="Y353" s="451" t="n">
        <f aca="false">+[1]data1cf!X353</f>
        <v>0</v>
      </c>
      <c r="Z353" s="451" t="n">
        <f aca="false">+[1]data1cf!Y353</f>
        <v>0</v>
      </c>
      <c r="AA353" s="451" t="n">
        <f aca="false">+[1]data1cf!Z353</f>
        <v>0</v>
      </c>
      <c r="AB353" s="451"/>
      <c r="AC353" s="452" t="n">
        <f aca="false">XNPV(0.1,B353:AA353,$B$1:$AA$1)</f>
        <v>-15184.4901651701</v>
      </c>
      <c r="AD353" s="452" t="n">
        <f aca="false">SUMPRODUCT(B353:AA353,$B$1010:$AA$1010)</f>
        <v>4038.11384767909</v>
      </c>
      <c r="AE353" s="453" t="n">
        <f aca="false">SUMPRODUCT(B353:AA353,$B$1012:$AA$1012)</f>
        <v>-5261.78774005672</v>
      </c>
      <c r="AF353" s="454" t="n">
        <f aca="false">XIRR(B353:AA353,$B$1:$AA$1)</f>
        <v>0.0683857982805567</v>
      </c>
      <c r="AG353" s="455" t="n">
        <f aca="false">1-EXP(-(1/0.25)*(AD353/ABS($AD$1010)))</f>
        <v>0.490626360840975</v>
      </c>
    </row>
    <row r="354" customFormat="false" ht="12.75" hidden="false" customHeight="false" outlineLevel="0" collapsed="false">
      <c r="A354" s="446"/>
      <c r="B354" s="451" t="n">
        <f aca="false">+[1]data1cf!A354</f>
        <v>-65540.2796563845</v>
      </c>
      <c r="C354" s="451" t="n">
        <f aca="false">+[1]data1cf!B354</f>
        <v>179.265622923907</v>
      </c>
      <c r="D354" s="451" t="n">
        <f aca="false">+[1]data1cf!C354</f>
        <v>6614.84248493543</v>
      </c>
      <c r="E354" s="451" t="n">
        <f aca="false">+[1]data1cf!D354</f>
        <v>6579.46571150931</v>
      </c>
      <c r="F354" s="451" t="n">
        <f aca="false">+[1]data1cf!E354</f>
        <v>6558.62548640358</v>
      </c>
      <c r="G354" s="451" t="n">
        <f aca="false">+[1]data1cf!F354</f>
        <v>6583.14331513496</v>
      </c>
      <c r="H354" s="451" t="n">
        <f aca="false">+[1]data1cf!G354</f>
        <v>6419.81151437681</v>
      </c>
      <c r="I354" s="451" t="n">
        <f aca="false">+[1]data1cf!H354</f>
        <v>6396.89245409043</v>
      </c>
      <c r="J354" s="451" t="n">
        <f aca="false">+[1]data1cf!I354</f>
        <v>6577.85271996203</v>
      </c>
      <c r="K354" s="451" t="n">
        <f aca="false">+[1]data1cf!J354</f>
        <v>6808.56873274999</v>
      </c>
      <c r="L354" s="451" t="n">
        <f aca="false">+[1]data1cf!K354</f>
        <v>6939.49601626462</v>
      </c>
      <c r="M354" s="451" t="n">
        <f aca="false">+[1]data1cf!L354</f>
        <v>7126.38825490295</v>
      </c>
      <c r="N354" s="451" t="n">
        <f aca="false">+[1]data1cf!M354</f>
        <v>7289.89675408345</v>
      </c>
      <c r="O354" s="451" t="n">
        <f aca="false">+[1]data1cf!N354</f>
        <v>7509.19907781767</v>
      </c>
      <c r="P354" s="451" t="n">
        <f aca="false">+[1]data1cf!O354</f>
        <v>8746.09681247806</v>
      </c>
      <c r="Q354" s="451" t="n">
        <f aca="false">+[1]data1cf!P354</f>
        <v>9972.98648307479</v>
      </c>
      <c r="R354" s="451" t="n">
        <f aca="false">+[1]data1cf!Q354</f>
        <v>8132.75315308833</v>
      </c>
      <c r="S354" s="451" t="n">
        <f aca="false">+[1]data1cf!R354</f>
        <v>6295.53502054814</v>
      </c>
      <c r="T354" s="451" t="n">
        <f aca="false">+[1]data1cf!S354</f>
        <v>6334.16288960669</v>
      </c>
      <c r="U354" s="451" t="n">
        <f aca="false">+[1]data1cf!T354</f>
        <v>6369.23110207877</v>
      </c>
      <c r="V354" s="451" t="n">
        <f aca="false">+[1]data1cf!U354</f>
        <v>5112.49012074012</v>
      </c>
      <c r="W354" s="451" t="n">
        <f aca="false">+[1]data1cf!V354</f>
        <v>0</v>
      </c>
      <c r="X354" s="451" t="n">
        <f aca="false">+[1]data1cf!W354</f>
        <v>0</v>
      </c>
      <c r="Y354" s="451" t="n">
        <f aca="false">+[1]data1cf!X354</f>
        <v>0</v>
      </c>
      <c r="Z354" s="451" t="n">
        <f aca="false">+[1]data1cf!Y354</f>
        <v>0</v>
      </c>
      <c r="AA354" s="451" t="n">
        <f aca="false">+[1]data1cf!Z354</f>
        <v>0</v>
      </c>
      <c r="AB354" s="451"/>
      <c r="AC354" s="452" t="n">
        <f aca="false">XNPV(0.1,B354:AA354,$B$1:$AA$1)</f>
        <v>-13250.7669190181</v>
      </c>
      <c r="AD354" s="452" t="n">
        <f aca="false">SUMPRODUCT(B354:AA354,$B$1010:$AA$1010)</f>
        <v>6248.82813766745</v>
      </c>
      <c r="AE354" s="453" t="n">
        <f aca="false">SUMPRODUCT(B354:AA354,$B$1012:$AA$1012)</f>
        <v>-3182.35304149347</v>
      </c>
      <c r="AF354" s="454" t="n">
        <f aca="false">XIRR(B354:AA354,$B$1:$AA$1)</f>
        <v>0.0721411212251639</v>
      </c>
      <c r="AG354" s="455" t="n">
        <f aca="false">1-EXP(-(1/0.25)*(AD354/ABS($AD$1010)))</f>
        <v>0.647912964386704</v>
      </c>
    </row>
    <row r="355" customFormat="false" ht="12.75" hidden="false" customHeight="false" outlineLevel="0" collapsed="false">
      <c r="A355" s="446"/>
      <c r="B355" s="451" t="n">
        <f aca="false">+[1]data1cf!A355</f>
        <v>-55230.7919331764</v>
      </c>
      <c r="C355" s="451" t="n">
        <f aca="false">+[1]data1cf!B355</f>
        <v>2282.59184398125</v>
      </c>
      <c r="D355" s="451" t="n">
        <f aca="false">+[1]data1cf!C355</f>
        <v>7697.65063276401</v>
      </c>
      <c r="E355" s="451" t="n">
        <f aca="false">+[1]data1cf!D355</f>
        <v>7665.59390469786</v>
      </c>
      <c r="F355" s="451" t="n">
        <f aca="false">+[1]data1cf!E355</f>
        <v>7645.71978385579</v>
      </c>
      <c r="G355" s="451" t="n">
        <f aca="false">+[1]data1cf!F355</f>
        <v>7670.02185273071</v>
      </c>
      <c r="H355" s="451" t="n">
        <f aca="false">+[1]data1cf!G355</f>
        <v>7523.90695931662</v>
      </c>
      <c r="I355" s="451" t="n">
        <f aca="false">+[1]data1cf!H355</f>
        <v>7502.06661339241</v>
      </c>
      <c r="J355" s="451" t="n">
        <f aca="false">+[1]data1cf!I355</f>
        <v>7651.95957659696</v>
      </c>
      <c r="K355" s="451" t="n">
        <f aca="false">+[1]data1cf!J355</f>
        <v>7849.72595982924</v>
      </c>
      <c r="L355" s="451" t="n">
        <f aca="false">+[1]data1cf!K355</f>
        <v>7951.27533235899</v>
      </c>
      <c r="M355" s="451" t="n">
        <f aca="false">+[1]data1cf!L355</f>
        <v>8105.92587020139</v>
      </c>
      <c r="N355" s="451" t="n">
        <f aca="false">+[1]data1cf!M355</f>
        <v>8240.78562501956</v>
      </c>
      <c r="O355" s="451" t="n">
        <f aca="false">+[1]data1cf!N355</f>
        <v>8428.59728957904</v>
      </c>
      <c r="P355" s="451" t="n">
        <f aca="false">+[1]data1cf!O355</f>
        <v>9461.80143673587</v>
      </c>
      <c r="Q355" s="451" t="n">
        <f aca="false">+[1]data1cf!P355</f>
        <v>10492.5008928217</v>
      </c>
      <c r="R355" s="451" t="n">
        <f aca="false">+[1]data1cf!Q355</f>
        <v>8938.43986432182</v>
      </c>
      <c r="S355" s="451" t="n">
        <f aca="false">+[1]data1cf!R355</f>
        <v>7386.82084913061</v>
      </c>
      <c r="T355" s="451" t="n">
        <f aca="false">+[1]data1cf!S355</f>
        <v>7415.87534957402</v>
      </c>
      <c r="U355" s="451" t="n">
        <f aca="false">+[1]data1cf!T355</f>
        <v>7441.82521139242</v>
      </c>
      <c r="V355" s="451" t="n">
        <f aca="false">+[1]data1cf!U355</f>
        <v>6379.05943615212</v>
      </c>
      <c r="W355" s="451" t="n">
        <f aca="false">+[1]data1cf!V355</f>
        <v>0</v>
      </c>
      <c r="X355" s="451" t="n">
        <f aca="false">+[1]data1cf!W355</f>
        <v>0</v>
      </c>
      <c r="Y355" s="451" t="n">
        <f aca="false">+[1]data1cf!X355</f>
        <v>0</v>
      </c>
      <c r="Z355" s="451" t="n">
        <f aca="false">+[1]data1cf!Y355</f>
        <v>0</v>
      </c>
      <c r="AA355" s="451" t="n">
        <f aca="false">+[1]data1cf!Z355</f>
        <v>0</v>
      </c>
      <c r="AB355" s="451"/>
      <c r="AC355" s="452" t="n">
        <f aca="false">XNPV(0.1,B355:AA355,$B$1:$AA$1)</f>
        <v>6792.67574724452</v>
      </c>
      <c r="AD355" s="452" t="n">
        <f aca="false">SUMPRODUCT(B355:AA355,$B$1010:$AA$1010)</f>
        <v>29163.3404449713</v>
      </c>
      <c r="AE355" s="453" t="n">
        <f aca="false">SUMPRODUCT(B355:AA355,$B$1012:$AA$1012)</f>
        <v>18371.4190620527</v>
      </c>
      <c r="AF355" s="454" t="n">
        <f aca="false">XIRR(B355:AA355,$B$1:$AA$1)</f>
        <v>0.116079220997999</v>
      </c>
      <c r="AG355" s="455" t="n">
        <f aca="false">1-EXP(-(1/0.25)*(AD355/ABS($AD$1010)))</f>
        <v>0.992340306533604</v>
      </c>
    </row>
    <row r="356" customFormat="false" ht="12.75" hidden="false" customHeight="false" outlineLevel="0" collapsed="false">
      <c r="A356" s="446"/>
      <c r="B356" s="451" t="n">
        <f aca="false">+[1]data1cf!A356</f>
        <v>-64523.7931101662</v>
      </c>
      <c r="C356" s="451" t="n">
        <f aca="false">+[1]data1cf!B356</f>
        <v>386.647683353573</v>
      </c>
      <c r="D356" s="451" t="n">
        <f aca="false">+[1]data1cf!C356</f>
        <v>6721.60432839012</v>
      </c>
      <c r="E356" s="451" t="n">
        <f aca="false">+[1]data1cf!D356</f>
        <v>6686.55490211566</v>
      </c>
      <c r="F356" s="451" t="n">
        <f aca="false">+[1]data1cf!E356</f>
        <v>6665.80993217806</v>
      </c>
      <c r="G356" s="451" t="n">
        <f aca="false">+[1]data1cf!F356</f>
        <v>6690.30648759332</v>
      </c>
      <c r="H356" s="451" t="n">
        <f aca="false">+[1]data1cf!G356</f>
        <v>6528.67222556382</v>
      </c>
      <c r="I356" s="451" t="n">
        <f aca="false">+[1]data1cf!H356</f>
        <v>6505.85952348513</v>
      </c>
      <c r="J356" s="451" t="n">
        <f aca="false">+[1]data1cf!I356</f>
        <v>6683.75664053342</v>
      </c>
      <c r="K356" s="451" t="n">
        <f aca="false">+[1]data1cf!J356</f>
        <v>6911.22391235137</v>
      </c>
      <c r="L356" s="451" t="n">
        <f aca="false">+[1]data1cf!K356</f>
        <v>7039.25461631966</v>
      </c>
      <c r="M356" s="451" t="n">
        <f aca="false">+[1]data1cf!L356</f>
        <v>7222.96791377622</v>
      </c>
      <c r="N356" s="451" t="n">
        <f aca="false">+[1]data1cf!M356</f>
        <v>7383.6517271923</v>
      </c>
      <c r="O356" s="451" t="n">
        <f aca="false">+[1]data1cf!N356</f>
        <v>7599.84916034008</v>
      </c>
      <c r="P356" s="451" t="n">
        <f aca="false">+[1]data1cf!O356</f>
        <v>8816.66327913058</v>
      </c>
      <c r="Q356" s="451" t="n">
        <f aca="false">+[1]data1cf!P356</f>
        <v>10024.2091453692</v>
      </c>
      <c r="R356" s="451" t="n">
        <f aca="false">+[1]data1cf!Q356</f>
        <v>8212.19160089716</v>
      </c>
      <c r="S356" s="451" t="n">
        <f aca="false">+[1]data1cf!R356</f>
        <v>6403.13273952458</v>
      </c>
      <c r="T356" s="451" t="n">
        <f aca="false">+[1]data1cf!S356</f>
        <v>6440.81670131436</v>
      </c>
      <c r="U356" s="451" t="n">
        <f aca="false">+[1]data1cf!T356</f>
        <v>6474.98587001123</v>
      </c>
      <c r="V356" s="451" t="n">
        <f aca="false">+[1]data1cf!U356</f>
        <v>5237.37029941969</v>
      </c>
      <c r="W356" s="451" t="n">
        <f aca="false">+[1]data1cf!V356</f>
        <v>0</v>
      </c>
      <c r="X356" s="451" t="n">
        <f aca="false">+[1]data1cf!W356</f>
        <v>0</v>
      </c>
      <c r="Y356" s="451" t="n">
        <f aca="false">+[1]data1cf!X356</f>
        <v>0</v>
      </c>
      <c r="Z356" s="451" t="n">
        <f aca="false">+[1]data1cf!Y356</f>
        <v>0</v>
      </c>
      <c r="AA356" s="451" t="n">
        <f aca="false">+[1]data1cf!Z356</f>
        <v>0</v>
      </c>
      <c r="AB356" s="451"/>
      <c r="AC356" s="452" t="n">
        <f aca="false">XNPV(0.1,B356:AA356,$B$1:$AA$1)</f>
        <v>-11274.5397429296</v>
      </c>
      <c r="AD356" s="452" t="n">
        <f aca="false">SUMPRODUCT(B356:AA356,$B$1010:$AA$1010)</f>
        <v>8508.13472000083</v>
      </c>
      <c r="AE356" s="453" t="n">
        <f aca="false">SUMPRODUCT(B356:AA356,$B$1012:$AA$1012)</f>
        <v>-1057.21162305125</v>
      </c>
      <c r="AF356" s="454" t="n">
        <f aca="false">XIRR(B356:AA356,$B$1:$AA$1)</f>
        <v>0.0760516086701385</v>
      </c>
      <c r="AG356" s="455" t="n">
        <f aca="false">1-EXP(-(1/0.25)*(AD356/ABS($AD$1010)))</f>
        <v>0.758599452432136</v>
      </c>
    </row>
    <row r="357" customFormat="false" ht="12.75" hidden="false" customHeight="false" outlineLevel="0" collapsed="false">
      <c r="A357" s="446"/>
      <c r="B357" s="451" t="n">
        <f aca="false">+[1]data1cf!A357</f>
        <v>-60217.4856101891</v>
      </c>
      <c r="C357" s="451" t="n">
        <f aca="false">+[1]data1cf!B357</f>
        <v>1265.21408003764</v>
      </c>
      <c r="D357" s="451" t="n">
        <f aca="false">+[1]data1cf!C357</f>
        <v>7173.89691297062</v>
      </c>
      <c r="E357" s="451" t="n">
        <f aca="false">+[1]data1cf!D357</f>
        <v>7140.23428074622</v>
      </c>
      <c r="F357" s="451" t="n">
        <f aca="false">+[1]data1cf!E357</f>
        <v>7119.89285579048</v>
      </c>
      <c r="G357" s="451" t="n">
        <f aca="false">+[1]data1cf!F357</f>
        <v>7144.29928759214</v>
      </c>
      <c r="H357" s="451" t="n">
        <f aca="false">+[1]data1cf!G357</f>
        <v>6989.85658533872</v>
      </c>
      <c r="I357" s="451" t="n">
        <f aca="false">+[1]data1cf!H357</f>
        <v>6967.49446585664</v>
      </c>
      <c r="J357" s="451" t="n">
        <f aca="false">+[1]data1cf!I357</f>
        <v>7132.41466668261</v>
      </c>
      <c r="K357" s="451" t="n">
        <f aca="false">+[1]data1cf!J357</f>
        <v>7346.11876804178</v>
      </c>
      <c r="L357" s="451" t="n">
        <f aca="false">+[1]data1cf!K357</f>
        <v>7461.87822034322</v>
      </c>
      <c r="M357" s="451" t="n">
        <f aca="false">+[1]data1cf!L357</f>
        <v>7632.12405155148</v>
      </c>
      <c r="N357" s="451" t="n">
        <f aca="false">+[1]data1cf!M357</f>
        <v>7780.84118863749</v>
      </c>
      <c r="O357" s="451" t="n">
        <f aca="false">+[1]data1cf!N357</f>
        <v>7983.88486813386</v>
      </c>
      <c r="P357" s="451" t="n">
        <f aca="false">+[1]data1cf!O357</f>
        <v>9115.61549421219</v>
      </c>
      <c r="Q357" s="451" t="n">
        <f aca="false">+[1]data1cf!P357</f>
        <v>10241.2120517312</v>
      </c>
      <c r="R357" s="451" t="n">
        <f aca="false">+[1]data1cf!Q357</f>
        <v>8548.72963463535</v>
      </c>
      <c r="S357" s="451" t="n">
        <f aca="false">+[1]data1cf!R357</f>
        <v>6858.96647970785</v>
      </c>
      <c r="T357" s="451" t="n">
        <f aca="false">+[1]data1cf!S357</f>
        <v>6892.65161341089</v>
      </c>
      <c r="U357" s="451" t="n">
        <f aca="false">+[1]data1cf!T357</f>
        <v>6923.01201654524</v>
      </c>
      <c r="V357" s="451" t="n">
        <f aca="false">+[1]data1cf!U357</f>
        <v>5766.42053825176</v>
      </c>
      <c r="W357" s="451" t="n">
        <f aca="false">+[1]data1cf!V357</f>
        <v>0</v>
      </c>
      <c r="X357" s="451" t="n">
        <f aca="false">+[1]data1cf!W357</f>
        <v>0</v>
      </c>
      <c r="Y357" s="451" t="n">
        <f aca="false">+[1]data1cf!X357</f>
        <v>0</v>
      </c>
      <c r="Z357" s="451" t="n">
        <f aca="false">+[1]data1cf!Y357</f>
        <v>0</v>
      </c>
      <c r="AA357" s="451" t="n">
        <f aca="false">+[1]data1cf!Z357</f>
        <v>0</v>
      </c>
      <c r="AB357" s="451"/>
      <c r="AC357" s="452" t="n">
        <f aca="false">XNPV(0.1,B357:AA357,$B$1:$AA$1)</f>
        <v>-2902.32670999841</v>
      </c>
      <c r="AD357" s="452" t="n">
        <f aca="false">SUMPRODUCT(B357:AA357,$B$1010:$AA$1010)</f>
        <v>18079.6031437057</v>
      </c>
      <c r="AE357" s="453" t="n">
        <f aca="false">SUMPRODUCT(B357:AA357,$B$1012:$AA$1012)</f>
        <v>7945.87106682409</v>
      </c>
      <c r="AF357" s="454" t="n">
        <f aca="false">XIRR(B357:AA357,$B$1:$AA$1)</f>
        <v>0.0935399801047996</v>
      </c>
      <c r="AG357" s="455" t="n">
        <f aca="false">1-EXP(-(1/0.25)*(AD357/ABS($AD$1010)))</f>
        <v>0.951209859407677</v>
      </c>
    </row>
    <row r="358" customFormat="false" ht="12.75" hidden="false" customHeight="false" outlineLevel="0" collapsed="false">
      <c r="A358" s="446"/>
      <c r="B358" s="451" t="n">
        <f aca="false">+[1]data1cf!A358</f>
        <v>-63822.4494081535</v>
      </c>
      <c r="C358" s="451" t="n">
        <f aca="false">+[1]data1cf!B358</f>
        <v>529.734773422653</v>
      </c>
      <c r="D358" s="451" t="n">
        <f aca="false">+[1]data1cf!C358</f>
        <v>6795.26663784303</v>
      </c>
      <c r="E358" s="451" t="n">
        <f aca="false">+[1]data1cf!D358</f>
        <v>6760.44307079317</v>
      </c>
      <c r="F358" s="451" t="n">
        <f aca="false">+[1]data1cf!E358</f>
        <v>6739.76382392147</v>
      </c>
      <c r="G358" s="451" t="n">
        <f aca="false">+[1]data1cf!F358</f>
        <v>6764.24570141862</v>
      </c>
      <c r="H358" s="451" t="n">
        <f aca="false">+[1]data1cf!G358</f>
        <v>6603.78268764684</v>
      </c>
      <c r="I358" s="451" t="n">
        <f aca="false">+[1]data1cf!H358</f>
        <v>6581.04336938165</v>
      </c>
      <c r="J358" s="451" t="n">
        <f aca="false">+[1]data1cf!I358</f>
        <v>6756.82701021761</v>
      </c>
      <c r="K358" s="451" t="n">
        <f aca="false">+[1]data1cf!J358</f>
        <v>6982.0527530874</v>
      </c>
      <c r="L358" s="451" t="n">
        <f aca="false">+[1]data1cf!K358</f>
        <v>7108.08490839828</v>
      </c>
      <c r="M358" s="451" t="n">
        <f aca="false">+[1]data1cf!L358</f>
        <v>7289.60483656218</v>
      </c>
      <c r="N358" s="451" t="n">
        <f aca="false">+[1]data1cf!M358</f>
        <v>7448.33970576602</v>
      </c>
      <c r="O358" s="451" t="n">
        <f aca="false">+[1]data1cf!N358</f>
        <v>7662.39486219964</v>
      </c>
      <c r="P358" s="451" t="n">
        <f aca="false">+[1]data1cf!O358</f>
        <v>8865.35191858593</v>
      </c>
      <c r="Q358" s="451" t="n">
        <f aca="false">+[1]data1cf!P358</f>
        <v>10059.5511690626</v>
      </c>
      <c r="R358" s="451" t="n">
        <f aca="false">+[1]data1cf!Q358</f>
        <v>8267.00162792176</v>
      </c>
      <c r="S358" s="451" t="n">
        <f aca="false">+[1]data1cf!R358</f>
        <v>6477.37177676104</v>
      </c>
      <c r="T358" s="451" t="n">
        <f aca="false">+[1]data1cf!S358</f>
        <v>6514.40447226431</v>
      </c>
      <c r="U358" s="451" t="n">
        <f aca="false">+[1]data1cf!T358</f>
        <v>6547.95332907222</v>
      </c>
      <c r="V358" s="451" t="n">
        <f aca="false">+[1]data1cf!U358</f>
        <v>5323.53368952948</v>
      </c>
      <c r="W358" s="451" t="n">
        <f aca="false">+[1]data1cf!V358</f>
        <v>0</v>
      </c>
      <c r="X358" s="451" t="n">
        <f aca="false">+[1]data1cf!W358</f>
        <v>0</v>
      </c>
      <c r="Y358" s="451" t="n">
        <f aca="false">+[1]data1cf!X358</f>
        <v>0</v>
      </c>
      <c r="Z358" s="451" t="n">
        <f aca="false">+[1]data1cf!Y358</f>
        <v>0</v>
      </c>
      <c r="AA358" s="451" t="n">
        <f aca="false">+[1]data1cf!Z358</f>
        <v>0</v>
      </c>
      <c r="AB358" s="451"/>
      <c r="AC358" s="452" t="n">
        <f aca="false">XNPV(0.1,B358:AA358,$B$1:$AA$1)</f>
        <v>-9911.00523393638</v>
      </c>
      <c r="AD358" s="452" t="n">
        <f aca="false">SUMPRODUCT(B358:AA358,$B$1010:$AA$1010)</f>
        <v>10066.9851035405</v>
      </c>
      <c r="AE358" s="453" t="n">
        <f aca="false">SUMPRODUCT(B358:AA358,$B$1012:$AA$1012)</f>
        <v>409.069023019049</v>
      </c>
      <c r="AF358" s="454" t="n">
        <f aca="false">XIRR(B358:AA358,$B$1:$AA$1)</f>
        <v>0.0787948170054043</v>
      </c>
      <c r="AG358" s="455" t="n">
        <f aca="false">1-EXP(-(1/0.25)*(AD358/ABS($AD$1010)))</f>
        <v>0.813943741596782</v>
      </c>
    </row>
    <row r="359" customFormat="false" ht="12.75" hidden="false" customHeight="false" outlineLevel="0" collapsed="false">
      <c r="A359" s="446"/>
      <c r="B359" s="451" t="n">
        <f aca="false">+[1]data1cf!A359</f>
        <v>-54974.5836029059</v>
      </c>
      <c r="C359" s="451" t="n">
        <f aca="false">+[1]data1cf!B359</f>
        <v>2334.86308321056</v>
      </c>
      <c r="D359" s="451" t="n">
        <f aca="false">+[1]data1cf!C359</f>
        <v>7724.56025960552</v>
      </c>
      <c r="E359" s="451" t="n">
        <f aca="false">+[1]data1cf!D359</f>
        <v>7692.58604032164</v>
      </c>
      <c r="F359" s="451" t="n">
        <f aca="false">+[1]data1cf!E359</f>
        <v>7672.73592881612</v>
      </c>
      <c r="G359" s="451" t="n">
        <f aca="false">+[1]data1cf!F359</f>
        <v>7697.03263569111</v>
      </c>
      <c r="H359" s="451" t="n">
        <f aca="false">+[1]data1cf!G359</f>
        <v>7551.34561175039</v>
      </c>
      <c r="I359" s="451" t="n">
        <f aca="false">+[1]data1cf!H359</f>
        <v>7529.53207371548</v>
      </c>
      <c r="J359" s="451" t="n">
        <f aca="false">+[1]data1cf!I359</f>
        <v>7678.65296153123</v>
      </c>
      <c r="K359" s="451" t="n">
        <f aca="false">+[1]data1cf!J359</f>
        <v>7875.6004903453</v>
      </c>
      <c r="L359" s="451" t="n">
        <f aca="false">+[1]data1cf!K359</f>
        <v>7976.41977174711</v>
      </c>
      <c r="M359" s="451" t="n">
        <f aca="false">+[1]data1cf!L359</f>
        <v>8130.26904840681</v>
      </c>
      <c r="N359" s="451" t="n">
        <f aca="false">+[1]data1cf!M359</f>
        <v>8264.41683312963</v>
      </c>
      <c r="O359" s="451" t="n">
        <f aca="false">+[1]data1cf!N359</f>
        <v>8451.44590116996</v>
      </c>
      <c r="P359" s="451" t="n">
        <f aca="false">+[1]data1cf!O359</f>
        <v>9479.58791572214</v>
      </c>
      <c r="Q359" s="451" t="n">
        <f aca="false">+[1]data1cf!P359</f>
        <v>10505.4117108028</v>
      </c>
      <c r="R359" s="451" t="n">
        <f aca="false">+[1]data1cf!Q359</f>
        <v>8958.46255143765</v>
      </c>
      <c r="S359" s="451" t="n">
        <f aca="false">+[1]data1cf!R359</f>
        <v>7413.94116077904</v>
      </c>
      <c r="T359" s="451" t="n">
        <f aca="false">+[1]data1cf!S359</f>
        <v>7442.75774670585</v>
      </c>
      <c r="U359" s="451" t="n">
        <f aca="false">+[1]data1cf!T359</f>
        <v>7468.48100197905</v>
      </c>
      <c r="V359" s="451" t="n">
        <f aca="false">+[1]data1cf!U359</f>
        <v>6410.53584101208</v>
      </c>
      <c r="W359" s="451" t="n">
        <f aca="false">+[1]data1cf!V359</f>
        <v>0</v>
      </c>
      <c r="X359" s="451" t="n">
        <f aca="false">+[1]data1cf!W359</f>
        <v>0</v>
      </c>
      <c r="Y359" s="451" t="n">
        <f aca="false">+[1]data1cf!X359</f>
        <v>0</v>
      </c>
      <c r="Z359" s="451" t="n">
        <f aca="false">+[1]data1cf!Y359</f>
        <v>0</v>
      </c>
      <c r="AA359" s="451" t="n">
        <f aca="false">+[1]data1cf!Z359</f>
        <v>0</v>
      </c>
      <c r="AB359" s="451"/>
      <c r="AC359" s="452" t="n">
        <f aca="false">XNPV(0.1,B359:AA359,$B$1:$AA$1)</f>
        <v>7290.78943788278</v>
      </c>
      <c r="AD359" s="452" t="n">
        <f aca="false">SUMPRODUCT(B359:AA359,$B$1010:$AA$1010)</f>
        <v>29732.8051065376</v>
      </c>
      <c r="AE359" s="453" t="n">
        <f aca="false">SUMPRODUCT(B359:AA359,$B$1012:$AA$1012)</f>
        <v>18907.0670117807</v>
      </c>
      <c r="AF359" s="454" t="n">
        <f aca="false">XIRR(B359:AA359,$B$1:$AA$1)</f>
        <v>0.117317111980143</v>
      </c>
      <c r="AG359" s="455" t="n">
        <f aca="false">1-EXP(-(1/0.25)*(AD359/ABS($AD$1010)))</f>
        <v>0.993035387500209</v>
      </c>
    </row>
    <row r="360" customFormat="false" ht="12.75" hidden="false" customHeight="false" outlineLevel="0" collapsed="false">
      <c r="A360" s="446"/>
      <c r="B360" s="451" t="n">
        <f aca="false">+[1]data1cf!A360</f>
        <v>-65651.6326898541</v>
      </c>
      <c r="C360" s="451" t="n">
        <f aca="false">+[1]data1cf!B360</f>
        <v>156.547544065003</v>
      </c>
      <c r="D360" s="451" t="n">
        <f aca="false">+[1]data1cf!C360</f>
        <v>6603.14704718301</v>
      </c>
      <c r="E360" s="451" t="n">
        <f aca="false">+[1]data1cf!D360</f>
        <v>6567.7344138643</v>
      </c>
      <c r="F360" s="451" t="n">
        <f aca="false">+[1]data1cf!E360</f>
        <v>6546.8837538424</v>
      </c>
      <c r="G360" s="451" t="n">
        <f aca="false">+[1]data1cf!F360</f>
        <v>6571.40391300133</v>
      </c>
      <c r="H360" s="451" t="n">
        <f aca="false">+[1]data1cf!G360</f>
        <v>6407.8861519985</v>
      </c>
      <c r="I360" s="451" t="n">
        <f aca="false">+[1]data1cf!H360</f>
        <v>6384.95544049145</v>
      </c>
      <c r="J360" s="451" t="n">
        <f aca="false">+[1]data1cf!I360</f>
        <v>6566.25126507233</v>
      </c>
      <c r="K360" s="451" t="n">
        <f aca="false">+[1]data1cf!J360</f>
        <v>6797.32316762914</v>
      </c>
      <c r="L360" s="451" t="n">
        <f aca="false">+[1]data1cf!K360</f>
        <v>6928.56776269142</v>
      </c>
      <c r="M360" s="451" t="n">
        <f aca="false">+[1]data1cf!L360</f>
        <v>7115.80824474247</v>
      </c>
      <c r="N360" s="451" t="n">
        <f aca="false">+[1]data1cf!M360</f>
        <v>7279.6261797238</v>
      </c>
      <c r="O360" s="451" t="n">
        <f aca="false">+[1]data1cf!N360</f>
        <v>7499.26863485146</v>
      </c>
      <c r="P360" s="451" t="n">
        <f aca="false">+[1]data1cf!O360</f>
        <v>8738.36646901979</v>
      </c>
      <c r="Q360" s="451" t="n">
        <f aca="false">+[1]data1cf!P360</f>
        <v>9967.37519500601</v>
      </c>
      <c r="R360" s="451" t="n">
        <f aca="false">+[1]data1cf!Q360</f>
        <v>8124.05091086926</v>
      </c>
      <c r="S360" s="451" t="n">
        <f aca="false">+[1]data1cf!R360</f>
        <v>6283.7480151549</v>
      </c>
      <c r="T360" s="451" t="n">
        <f aca="false">+[1]data1cf!S360</f>
        <v>6322.47928640611</v>
      </c>
      <c r="U360" s="451" t="n">
        <f aca="false">+[1]data1cf!T360</f>
        <v>6357.64598641053</v>
      </c>
      <c r="V360" s="451" t="n">
        <f aca="false">+[1]data1cf!U360</f>
        <v>5098.80987404333</v>
      </c>
      <c r="W360" s="451" t="n">
        <f aca="false">+[1]data1cf!V360</f>
        <v>0</v>
      </c>
      <c r="X360" s="451" t="n">
        <f aca="false">+[1]data1cf!W360</f>
        <v>0</v>
      </c>
      <c r="Y360" s="451" t="n">
        <f aca="false">+[1]data1cf!X360</f>
        <v>0</v>
      </c>
      <c r="Z360" s="451" t="n">
        <f aca="false">+[1]data1cf!Y360</f>
        <v>0</v>
      </c>
      <c r="AA360" s="451" t="n">
        <f aca="false">+[1]data1cf!Z360</f>
        <v>0</v>
      </c>
      <c r="AB360" s="451"/>
      <c r="AC360" s="452" t="n">
        <f aca="false">XNPV(0.1,B360:AA360,$B$1:$AA$1)</f>
        <v>-13467.2566420756</v>
      </c>
      <c r="AD360" s="452" t="n">
        <f aca="false">SUMPRODUCT(B360:AA360,$B$1010:$AA$1010)</f>
        <v>6001.32791996508</v>
      </c>
      <c r="AE360" s="453" t="n">
        <f aca="false">SUMPRODUCT(B360:AA360,$B$1012:$AA$1012)</f>
        <v>-3415.15587039045</v>
      </c>
      <c r="AF360" s="454" t="n">
        <f aca="false">XIRR(B360:AA360,$B$1:$AA$1)</f>
        <v>0.0717172764774699</v>
      </c>
      <c r="AG360" s="455" t="n">
        <f aca="false">1-EXP(-(1/0.25)*(AD360/ABS($AD$1010)))</f>
        <v>0.633050690221593</v>
      </c>
    </row>
    <row r="361" customFormat="false" ht="12.75" hidden="false" customHeight="false" outlineLevel="0" collapsed="false">
      <c r="A361" s="446"/>
      <c r="B361" s="451" t="n">
        <f aca="false">+[1]data1cf!A361</f>
        <v>-66389.7423402224</v>
      </c>
      <c r="C361" s="451" t="n">
        <f aca="false">+[1]data1cf!B361</f>
        <v>5.95952036132258</v>
      </c>
      <c r="D361" s="451" t="n">
        <f aca="false">+[1]data1cf!C361</f>
        <v>6525.62320071579</v>
      </c>
      <c r="E361" s="451" t="n">
        <f aca="false">+[1]data1cf!D361</f>
        <v>6489.97286814512</v>
      </c>
      <c r="F361" s="451" t="n">
        <f aca="false">+[1]data1cf!E361</f>
        <v>6469.05303971259</v>
      </c>
      <c r="G361" s="451" t="n">
        <f aca="false">+[1]data1cf!F361</f>
        <v>6493.58864623772</v>
      </c>
      <c r="H361" s="451" t="n">
        <f aca="false">+[1]data1cf!G361</f>
        <v>6328.83823761926</v>
      </c>
      <c r="I361" s="451" t="n">
        <f aca="false">+[1]data1cf!H361</f>
        <v>6305.8302953611</v>
      </c>
      <c r="J361" s="451" t="n">
        <f aca="false">+[1]data1cf!I361</f>
        <v>6489.35038913215</v>
      </c>
      <c r="K361" s="451" t="n">
        <f aca="false">+[1]data1cf!J361</f>
        <v>6722.78132641545</v>
      </c>
      <c r="L361" s="451" t="n">
        <f aca="false">+[1]data1cf!K361</f>
        <v>6856.12923836289</v>
      </c>
      <c r="M361" s="451" t="n">
        <f aca="false">+[1]data1cf!L361</f>
        <v>7045.67807085196</v>
      </c>
      <c r="N361" s="451" t="n">
        <f aca="false">+[1]data1cf!M361</f>
        <v>7211.54711790137</v>
      </c>
      <c r="O361" s="451" t="n">
        <f aca="false">+[1]data1cf!N361</f>
        <v>7433.44415250548</v>
      </c>
      <c r="P361" s="451" t="n">
        <f aca="false">+[1]data1cf!O361</f>
        <v>8687.1254661532</v>
      </c>
      <c r="Q361" s="451" t="n">
        <f aca="false">+[1]data1cf!P361</f>
        <v>9930.18046626344</v>
      </c>
      <c r="R361" s="451" t="n">
        <f aca="false">+[1]data1cf!Q361</f>
        <v>8066.36762410455</v>
      </c>
      <c r="S361" s="451" t="n">
        <f aca="false">+[1]data1cf!R361</f>
        <v>6205.61720759075</v>
      </c>
      <c r="T361" s="451" t="n">
        <f aca="false">+[1]data1cf!S361</f>
        <v>6245.03388591078</v>
      </c>
      <c r="U361" s="451" t="n">
        <f aca="false">+[1]data1cf!T361</f>
        <v>6280.85341589023</v>
      </c>
      <c r="V361" s="451" t="n">
        <f aca="false">+[1]data1cf!U361</f>
        <v>5008.12961332956</v>
      </c>
      <c r="W361" s="451" t="n">
        <f aca="false">+[1]data1cf!V361</f>
        <v>0</v>
      </c>
      <c r="X361" s="451" t="n">
        <f aca="false">+[1]data1cf!W361</f>
        <v>0</v>
      </c>
      <c r="Y361" s="451" t="n">
        <f aca="false">+[1]data1cf!X361</f>
        <v>0</v>
      </c>
      <c r="Z361" s="451" t="n">
        <f aca="false">+[1]data1cf!Y361</f>
        <v>0</v>
      </c>
      <c r="AA361" s="451" t="n">
        <f aca="false">+[1]data1cf!Z361</f>
        <v>0</v>
      </c>
      <c r="AB361" s="451"/>
      <c r="AC361" s="452" t="n">
        <f aca="false">XNPV(0.1,B361:AA361,$B$1:$AA$1)</f>
        <v>-14902.2705686423</v>
      </c>
      <c r="AD361" s="452" t="n">
        <f aca="false">SUMPRODUCT(B361:AA361,$B$1010:$AA$1010)</f>
        <v>4360.75923977446</v>
      </c>
      <c r="AE361" s="453" t="n">
        <f aca="false">SUMPRODUCT(B361:AA361,$B$1012:$AA$1012)</f>
        <v>-4958.30210797253</v>
      </c>
      <c r="AF361" s="454" t="n">
        <f aca="false">XIRR(B361:AA361,$B$1:$AA$1)</f>
        <v>0.0689296488269753</v>
      </c>
      <c r="AG361" s="455" t="n">
        <f aca="false">1-EXP(-(1/0.25)*(AD361/ABS($AD$1010)))</f>
        <v>0.517354043071455</v>
      </c>
    </row>
    <row r="362" customFormat="false" ht="12.75" hidden="false" customHeight="false" outlineLevel="0" collapsed="false">
      <c r="A362" s="446"/>
      <c r="B362" s="451" t="n">
        <f aca="false">+[1]data1cf!A362</f>
        <v>-54580.3778511608</v>
      </c>
      <c r="C362" s="451" t="n">
        <f aca="false">+[1]data1cf!B362</f>
        <v>2415.28834937294</v>
      </c>
      <c r="D362" s="451" t="n">
        <f aca="false">+[1]data1cf!C362</f>
        <v>7765.96379112625</v>
      </c>
      <c r="E362" s="451" t="n">
        <f aca="false">+[1]data1cf!D362</f>
        <v>7734.11652101891</v>
      </c>
      <c r="F362" s="451" t="n">
        <f aca="false">+[1]data1cf!E362</f>
        <v>7714.30335061732</v>
      </c>
      <c r="G362" s="451" t="n">
        <f aca="false">+[1]data1cf!F362</f>
        <v>7738.59180744354</v>
      </c>
      <c r="H362" s="451" t="n">
        <f aca="false">+[1]data1cf!G362</f>
        <v>7593.56310951131</v>
      </c>
      <c r="I362" s="451" t="n">
        <f aca="false">+[1]data1cf!H362</f>
        <v>7571.7908184731</v>
      </c>
      <c r="J362" s="451" t="n">
        <f aca="false">+[1]data1cf!I362</f>
        <v>7719.72378020257</v>
      </c>
      <c r="K362" s="451" t="n">
        <f aca="false">+[1]data1cf!J362</f>
        <v>7915.41140805575</v>
      </c>
      <c r="L362" s="451" t="n">
        <f aca="false">+[1]data1cf!K362</f>
        <v>8015.10736094741</v>
      </c>
      <c r="M362" s="451" t="n">
        <f aca="false">+[1]data1cf!L362</f>
        <v>8167.7238058466</v>
      </c>
      <c r="N362" s="451" t="n">
        <f aca="false">+[1]data1cf!M362</f>
        <v>8300.77614333566</v>
      </c>
      <c r="O362" s="451" t="n">
        <f aca="false">+[1]data1cf!N362</f>
        <v>8486.60109733015</v>
      </c>
      <c r="P362" s="451" t="n">
        <f aca="false">+[1]data1cf!O362</f>
        <v>9506.95444323619</v>
      </c>
      <c r="Q362" s="451" t="n">
        <f aca="false">+[1]data1cf!P362</f>
        <v>10525.2764775046</v>
      </c>
      <c r="R362" s="451" t="n">
        <f aca="false">+[1]data1cf!Q362</f>
        <v>8989.26974033005</v>
      </c>
      <c r="S362" s="451" t="n">
        <f aca="false">+[1]data1cf!R362</f>
        <v>7455.66885491622</v>
      </c>
      <c r="T362" s="451" t="n">
        <f aca="false">+[1]data1cf!S362</f>
        <v>7484.11938221113</v>
      </c>
      <c r="U362" s="451" t="n">
        <f aca="false">+[1]data1cf!T362</f>
        <v>7509.49397745672</v>
      </c>
      <c r="V362" s="451" t="n">
        <f aca="false">+[1]data1cf!U362</f>
        <v>6458.96588162361</v>
      </c>
      <c r="W362" s="451" t="n">
        <f aca="false">+[1]data1cf!V362</f>
        <v>0</v>
      </c>
      <c r="X362" s="451" t="n">
        <f aca="false">+[1]data1cf!W362</f>
        <v>0</v>
      </c>
      <c r="Y362" s="451" t="n">
        <f aca="false">+[1]data1cf!X362</f>
        <v>0</v>
      </c>
      <c r="Z362" s="451" t="n">
        <f aca="false">+[1]data1cf!Y362</f>
        <v>0</v>
      </c>
      <c r="AA362" s="451" t="n">
        <f aca="false">+[1]data1cf!Z362</f>
        <v>0</v>
      </c>
      <c r="AB362" s="451"/>
      <c r="AC362" s="452" t="n">
        <f aca="false">XNPV(0.1,B362:AA362,$B$1:$AA$1)</f>
        <v>8057.1941900826</v>
      </c>
      <c r="AD362" s="452" t="n">
        <f aca="false">SUMPRODUCT(B362:AA362,$B$1010:$AA$1010)</f>
        <v>30608.9914692835</v>
      </c>
      <c r="AE362" s="453" t="n">
        <f aca="false">SUMPRODUCT(B362:AA362,$B$1012:$AA$1012)</f>
        <v>19731.2225045791</v>
      </c>
      <c r="AF362" s="454" t="n">
        <f aca="false">XIRR(B362:AA362,$B$1:$AA$1)</f>
        <v>0.119238797083046</v>
      </c>
      <c r="AG362" s="455" t="n">
        <f aca="false">1-EXP(-(1/0.25)*(AD362/ABS($AD$1010)))</f>
        <v>0.993983692990029</v>
      </c>
    </row>
    <row r="363" customFormat="false" ht="12.75" hidden="false" customHeight="false" outlineLevel="0" collapsed="false">
      <c r="A363" s="446"/>
      <c r="B363" s="451" t="n">
        <f aca="false">+[1]data1cf!A363</f>
        <v>-52978.8334745078</v>
      </c>
      <c r="C363" s="451" t="n">
        <f aca="false">+[1]data1cf!B363</f>
        <v>2742.03303078114</v>
      </c>
      <c r="D363" s="451" t="n">
        <f aca="false">+[1]data1cf!C363</f>
        <v>7934.17440902585</v>
      </c>
      <c r="E363" s="451" t="n">
        <f aca="false">+[1]data1cf!D363</f>
        <v>7902.84289684159</v>
      </c>
      <c r="F363" s="451" t="n">
        <f aca="false">+[1]data1cf!E363</f>
        <v>7883.17980750052</v>
      </c>
      <c r="G363" s="451" t="n">
        <f aca="false">+[1]data1cf!F363</f>
        <v>7907.43474675592</v>
      </c>
      <c r="H363" s="451" t="n">
        <f aca="false">+[1]data1cf!G363</f>
        <v>7765.08063769568</v>
      </c>
      <c r="I363" s="451" t="n">
        <f aca="false">+[1]data1cf!H363</f>
        <v>7743.47592131947</v>
      </c>
      <c r="J363" s="451" t="n">
        <f aca="false">+[1]data1cf!I363</f>
        <v>7886.58268166823</v>
      </c>
      <c r="K363" s="451" t="n">
        <f aca="false">+[1]data1cf!J363</f>
        <v>8077.15169496513</v>
      </c>
      <c r="L363" s="451" t="n">
        <f aca="false">+[1]data1cf!K363</f>
        <v>8172.28388781375</v>
      </c>
      <c r="M363" s="451" t="n">
        <f aca="false">+[1]data1cf!L363</f>
        <v>8319.89169251762</v>
      </c>
      <c r="N363" s="451" t="n">
        <f aca="false">+[1]data1cf!M363</f>
        <v>8448.49354355541</v>
      </c>
      <c r="O363" s="451" t="n">
        <f aca="false">+[1]data1cf!N363</f>
        <v>8629.42652915415</v>
      </c>
      <c r="P363" s="451" t="n">
        <f aca="false">+[1]data1cf!O363</f>
        <v>9618.13675870123</v>
      </c>
      <c r="Q363" s="451" t="n">
        <f aca="false">+[1]data1cf!P363</f>
        <v>10605.9813004656</v>
      </c>
      <c r="R363" s="451" t="n">
        <f aca="false">+[1]data1cf!Q363</f>
        <v>9114.43047152869</v>
      </c>
      <c r="S363" s="451" t="n">
        <f aca="false">+[1]data1cf!R363</f>
        <v>7625.1964521171</v>
      </c>
      <c r="T363" s="451" t="n">
        <f aca="false">+[1]data1cf!S363</f>
        <v>7652.15978867248</v>
      </c>
      <c r="U363" s="451" t="n">
        <f aca="false">+[1]data1cf!T363</f>
        <v>7676.11787869437</v>
      </c>
      <c r="V363" s="451" t="n">
        <f aca="false">+[1]data1cf!U363</f>
        <v>6655.72318122958</v>
      </c>
      <c r="W363" s="451" t="n">
        <f aca="false">+[1]data1cf!V363</f>
        <v>0</v>
      </c>
      <c r="X363" s="451" t="n">
        <f aca="false">+[1]data1cf!W363</f>
        <v>0</v>
      </c>
      <c r="Y363" s="451" t="n">
        <f aca="false">+[1]data1cf!X363</f>
        <v>0</v>
      </c>
      <c r="Z363" s="451" t="n">
        <f aca="false">+[1]data1cf!Y363</f>
        <v>0</v>
      </c>
      <c r="AA363" s="451" t="n">
        <f aca="false">+[1]data1cf!Z363</f>
        <v>0</v>
      </c>
      <c r="AB363" s="451"/>
      <c r="AC363" s="452" t="n">
        <f aca="false">XNPV(0.1,B363:AA363,$B$1:$AA$1)</f>
        <v>11170.8758542703</v>
      </c>
      <c r="AD363" s="452" t="n">
        <f aca="false">SUMPRODUCT(B363:AA363,$B$1010:$AA$1010)</f>
        <v>34168.6841829085</v>
      </c>
      <c r="AE363" s="453" t="n">
        <f aca="false">SUMPRODUCT(B363:AA363,$B$1012:$AA$1012)</f>
        <v>23079.5287866059</v>
      </c>
      <c r="AF363" s="454" t="n">
        <f aca="false">XIRR(B363:AA363,$B$1:$AA$1)</f>
        <v>0.127268817345685</v>
      </c>
      <c r="AG363" s="455" t="n">
        <f aca="false">1-EXP(-(1/0.25)*(AD363/ABS($AD$1010)))</f>
        <v>0.996680476736543</v>
      </c>
    </row>
    <row r="364" customFormat="false" ht="12.75" hidden="false" customHeight="false" outlineLevel="0" collapsed="false">
      <c r="A364" s="446"/>
      <c r="B364" s="451" t="n">
        <f aca="false">+[1]data1cf!A364</f>
        <v>-59833.2779561319</v>
      </c>
      <c r="C364" s="451" t="n">
        <f aca="false">+[1]data1cf!B364</f>
        <v>1343.59954930691</v>
      </c>
      <c r="D364" s="451" t="n">
        <f aca="false">+[1]data1cf!C364</f>
        <v>7214.25034171905</v>
      </c>
      <c r="E364" s="451" t="n">
        <f aca="false">+[1]data1cf!D364</f>
        <v>7180.71143890521</v>
      </c>
      <c r="F364" s="451" t="n">
        <f aca="false">+[1]data1cf!E364</f>
        <v>7160.40601812956</v>
      </c>
      <c r="G364" s="451" t="n">
        <f aca="false">+[1]data1cf!F364</f>
        <v>7184.80440912546</v>
      </c>
      <c r="H364" s="451" t="n">
        <f aca="false">+[1]data1cf!G364</f>
        <v>7031.00333599643</v>
      </c>
      <c r="I364" s="451" t="n">
        <f aca="false">+[1]data1cf!H364</f>
        <v>7008.68141737842</v>
      </c>
      <c r="J364" s="451" t="n">
        <f aca="false">+[1]data1cf!I364</f>
        <v>7172.44382105712</v>
      </c>
      <c r="K364" s="451" t="n">
        <f aca="false">+[1]data1cf!J364</f>
        <v>7384.91997586711</v>
      </c>
      <c r="L364" s="451" t="n">
        <f aca="false">+[1]data1cf!K364</f>
        <v>7499.5845902325</v>
      </c>
      <c r="M364" s="451" t="n">
        <f aca="false">+[1]data1cf!L364</f>
        <v>7668.62885754562</v>
      </c>
      <c r="N364" s="451" t="n">
        <f aca="false">+[1]data1cf!M364</f>
        <v>7816.27833082925</v>
      </c>
      <c r="O364" s="451" t="n">
        <f aca="false">+[1]data1cf!N364</f>
        <v>8018.14843578815</v>
      </c>
      <c r="P364" s="451" t="n">
        <f aca="false">+[1]data1cf!O364</f>
        <v>9142.28793440192</v>
      </c>
      <c r="Q364" s="451" t="n">
        <f aca="false">+[1]data1cf!P364</f>
        <v>10260.5729955507</v>
      </c>
      <c r="R364" s="451" t="n">
        <f aca="false">+[1]data1cf!Q364</f>
        <v>8578.75547195522</v>
      </c>
      <c r="S364" s="451" t="n">
        <f aca="false">+[1]data1cf!R364</f>
        <v>6899.63584945371</v>
      </c>
      <c r="T364" s="451" t="n">
        <f aca="false">+[1]data1cf!S364</f>
        <v>6932.96420873732</v>
      </c>
      <c r="U364" s="451" t="n">
        <f aca="false">+[1]data1cf!T364</f>
        <v>6962.98479478206</v>
      </c>
      <c r="V364" s="451" t="n">
        <f aca="false">+[1]data1cf!U364</f>
        <v>5813.62226528615</v>
      </c>
      <c r="W364" s="451" t="n">
        <f aca="false">+[1]data1cf!V364</f>
        <v>0</v>
      </c>
      <c r="X364" s="451" t="n">
        <f aca="false">+[1]data1cf!W364</f>
        <v>0</v>
      </c>
      <c r="Y364" s="451" t="n">
        <f aca="false">+[1]data1cf!X364</f>
        <v>0</v>
      </c>
      <c r="Z364" s="451" t="n">
        <f aca="false">+[1]data1cf!Y364</f>
        <v>0</v>
      </c>
      <c r="AA364" s="451" t="n">
        <f aca="false">+[1]data1cf!Z364</f>
        <v>0</v>
      </c>
      <c r="AB364" s="451"/>
      <c r="AC364" s="452" t="n">
        <f aca="false">XNPV(0.1,B364:AA364,$B$1:$AA$1)</f>
        <v>-2155.36000391271</v>
      </c>
      <c r="AD364" s="452" t="n">
        <f aca="false">SUMPRODUCT(B364:AA364,$B$1010:$AA$1010)</f>
        <v>18933.5671091155</v>
      </c>
      <c r="AE364" s="453" t="n">
        <f aca="false">SUMPRODUCT(B364:AA364,$B$1012:$AA$1012)</f>
        <v>8749.12380239368</v>
      </c>
      <c r="AF364" s="454" t="n">
        <f aca="false">XIRR(B364:AA364,$B$1:$AA$1)</f>
        <v>0.0951812027082334</v>
      </c>
      <c r="AG364" s="455" t="n">
        <f aca="false">1-EXP(-(1/0.25)*(AD364/ABS($AD$1010)))</f>
        <v>0.957696399942663</v>
      </c>
    </row>
    <row r="365" customFormat="false" ht="12.75" hidden="false" customHeight="false" outlineLevel="0" collapsed="false">
      <c r="A365" s="446"/>
      <c r="B365" s="451" t="n">
        <f aca="false">+[1]data1cf!A365</f>
        <v>-57390.7944395315</v>
      </c>
      <c r="C365" s="451" t="n">
        <f aca="false">+[1]data1cf!B365</f>
        <v>1841.91137263847</v>
      </c>
      <c r="D365" s="451" t="n">
        <f aca="false">+[1]data1cf!C365</f>
        <v>7470.78501383066</v>
      </c>
      <c r="E365" s="451" t="n">
        <f aca="false">+[1]data1cf!D365</f>
        <v>7438.03268318062</v>
      </c>
      <c r="F365" s="451" t="n">
        <f aca="false">+[1]data1cf!E365</f>
        <v>7417.95614804923</v>
      </c>
      <c r="G365" s="451" t="n">
        <f aca="false">+[1]data1cf!F365</f>
        <v>7442.30342206365</v>
      </c>
      <c r="H365" s="451" t="n">
        <f aca="false">+[1]data1cf!G365</f>
        <v>7292.58131129664</v>
      </c>
      <c r="I365" s="451" t="n">
        <f aca="false">+[1]data1cf!H365</f>
        <v>7270.51495746704</v>
      </c>
      <c r="J365" s="451" t="n">
        <f aca="false">+[1]data1cf!I365</f>
        <v>7426.91701728516</v>
      </c>
      <c r="K365" s="451" t="n">
        <f aca="false">+[1]data1cf!J365</f>
        <v>7631.58687470882</v>
      </c>
      <c r="L365" s="451" t="n">
        <f aca="false">+[1]data1cf!K365</f>
        <v>7739.29138928466</v>
      </c>
      <c r="M365" s="451" t="n">
        <f aca="false">+[1]data1cf!L365</f>
        <v>7900.69707892491</v>
      </c>
      <c r="N365" s="451" t="n">
        <f aca="false">+[1]data1cf!M365</f>
        <v>8041.55920372383</v>
      </c>
      <c r="O365" s="451" t="n">
        <f aca="false">+[1]data1cf!N365</f>
        <v>8235.96866485383</v>
      </c>
      <c r="P365" s="451" t="n">
        <f aca="false">+[1]data1cf!O365</f>
        <v>9311.84987525076</v>
      </c>
      <c r="Q365" s="451" t="n">
        <f aca="false">+[1]data1cf!P365</f>
        <v>10383.6543179706</v>
      </c>
      <c r="R365" s="451" t="n">
        <f aca="false">+[1]data1cf!Q365</f>
        <v>8769.63561697948</v>
      </c>
      <c r="S365" s="451" t="n">
        <f aca="false">+[1]data1cf!R365</f>
        <v>7158.17902053796</v>
      </c>
      <c r="T365" s="451" t="n">
        <f aca="false">+[1]data1cf!S365</f>
        <v>7189.23929476548</v>
      </c>
      <c r="U365" s="451" t="n">
        <f aca="false">+[1]data1cf!T365</f>
        <v>7217.09959683025</v>
      </c>
      <c r="V365" s="451" t="n">
        <f aca="false">+[1]data1cf!U365</f>
        <v>6113.69291463194</v>
      </c>
      <c r="W365" s="451" t="n">
        <f aca="false">+[1]data1cf!V365</f>
        <v>0</v>
      </c>
      <c r="X365" s="451" t="n">
        <f aca="false">+[1]data1cf!W365</f>
        <v>0</v>
      </c>
      <c r="Y365" s="451" t="n">
        <f aca="false">+[1]data1cf!X365</f>
        <v>0</v>
      </c>
      <c r="Z365" s="451" t="n">
        <f aca="false">+[1]data1cf!Y365</f>
        <v>0</v>
      </c>
      <c r="AA365" s="451" t="n">
        <f aca="false">+[1]data1cf!Z365</f>
        <v>0</v>
      </c>
      <c r="AB365" s="451"/>
      <c r="AC365" s="452" t="n">
        <f aca="false">XNPV(0.1,B365:AA365,$B$1:$AA$1)</f>
        <v>2593.25405360889</v>
      </c>
      <c r="AD365" s="452" t="n">
        <f aca="false">SUMPRODUCT(B365:AA365,$B$1010:$AA$1010)</f>
        <v>24362.3837588056</v>
      </c>
      <c r="AE365" s="453" t="n">
        <f aca="false">SUMPRODUCT(B365:AA365,$B$1012:$AA$1012)</f>
        <v>13855.559204122</v>
      </c>
      <c r="AF365" s="454" t="n">
        <f aca="false">XIRR(B365:AA365,$B$1:$AA$1)</f>
        <v>0.105970793590003</v>
      </c>
      <c r="AG365" s="455" t="n">
        <f aca="false">1-EXP(-(1/0.25)*(AD365/ABS($AD$1010)))</f>
        <v>0.982918780838224</v>
      </c>
    </row>
    <row r="366" customFormat="false" ht="12.75" hidden="false" customHeight="false" outlineLevel="0" collapsed="false">
      <c r="A366" s="446"/>
      <c r="B366" s="451" t="n">
        <f aca="false">+[1]data1cf!A366</f>
        <v>-62158.5765464306</v>
      </c>
      <c r="C366" s="451" t="n">
        <f aca="false">+[1]data1cf!B366</f>
        <v>869.195618862061</v>
      </c>
      <c r="D366" s="451" t="n">
        <f aca="false">+[1]data1cf!C366</f>
        <v>6970.02363256437</v>
      </c>
      <c r="E366" s="451" t="n">
        <f aca="false">+[1]data1cf!D366</f>
        <v>6935.73589556955</v>
      </c>
      <c r="F366" s="451" t="n">
        <f aca="false">+[1]data1cf!E366</f>
        <v>6915.21257057379</v>
      </c>
      <c r="G366" s="451" t="n">
        <f aca="false">+[1]data1cf!F366</f>
        <v>6939.65962607207</v>
      </c>
      <c r="H366" s="451" t="n">
        <f aca="false">+[1]data1cf!G366</f>
        <v>6781.97529012231</v>
      </c>
      <c r="I366" s="451" t="n">
        <f aca="false">+[1]data1cf!H366</f>
        <v>6759.41006814596</v>
      </c>
      <c r="J366" s="451" t="n">
        <f aca="false">+[1]data1cf!I366</f>
        <v>6930.17968275848</v>
      </c>
      <c r="K366" s="451" t="n">
        <f aca="false">+[1]data1cf!J366</f>
        <v>7150.08760616976</v>
      </c>
      <c r="L366" s="451" t="n">
        <f aca="false">+[1]data1cf!K366</f>
        <v>7271.37839021817</v>
      </c>
      <c r="M366" s="451" t="n">
        <f aca="false">+[1]data1cf!L366</f>
        <v>7447.69475323794</v>
      </c>
      <c r="N366" s="451" t="n">
        <f aca="false">+[1]data1cf!M366</f>
        <v>7601.80593312311</v>
      </c>
      <c r="O366" s="451" t="n">
        <f aca="false">+[1]data1cf!N366</f>
        <v>7810.77873681473</v>
      </c>
      <c r="P366" s="451" t="n">
        <f aca="false">+[1]data1cf!O366</f>
        <v>8980.86119831778</v>
      </c>
      <c r="Q366" s="451" t="n">
        <f aca="false">+[1]data1cf!P366</f>
        <v>10143.3968412104</v>
      </c>
      <c r="R366" s="451" t="n">
        <f aca="false">+[1]data1cf!Q366</f>
        <v>8397.03333171383</v>
      </c>
      <c r="S366" s="451" t="n">
        <f aca="false">+[1]data1cf!R366</f>
        <v>6653.49700463958</v>
      </c>
      <c r="T366" s="451" t="n">
        <f aca="false">+[1]data1cf!S366</f>
        <v>6688.9846313032</v>
      </c>
      <c r="U366" s="451" t="n">
        <f aca="false">+[1]data1cf!T366</f>
        <v>6721.06185570767</v>
      </c>
      <c r="V366" s="451" t="n">
        <f aca="false">+[1]data1cf!U366</f>
        <v>5527.94833824772</v>
      </c>
      <c r="W366" s="451" t="n">
        <f aca="false">+[1]data1cf!V366</f>
        <v>0</v>
      </c>
      <c r="X366" s="451" t="n">
        <f aca="false">+[1]data1cf!W366</f>
        <v>0</v>
      </c>
      <c r="Y366" s="451" t="n">
        <f aca="false">+[1]data1cf!X366</f>
        <v>0</v>
      </c>
      <c r="Z366" s="451" t="n">
        <f aca="false">+[1]data1cf!Y366</f>
        <v>0</v>
      </c>
      <c r="AA366" s="451" t="n">
        <f aca="false">+[1]data1cf!Z366</f>
        <v>0</v>
      </c>
      <c r="AB366" s="451"/>
      <c r="AC366" s="452" t="n">
        <f aca="false">XNPV(0.1,B366:AA366,$B$1:$AA$1)</f>
        <v>-6676.14612131358</v>
      </c>
      <c r="AD366" s="452" t="n">
        <f aca="false">SUMPRODUCT(B366:AA366,$B$1010:$AA$1010)</f>
        <v>13765.2130069414</v>
      </c>
      <c r="AE366" s="453" t="n">
        <f aca="false">SUMPRODUCT(B366:AA366,$B$1012:$AA$1012)</f>
        <v>3887.68381297779</v>
      </c>
      <c r="AF366" s="454" t="n">
        <f aca="false">XIRR(B366:AA366,$B$1:$AA$1)</f>
        <v>0.0854600933620412</v>
      </c>
      <c r="AG366" s="455" t="n">
        <f aca="false">1-EXP(-(1/0.25)*(AD366/ABS($AD$1010)))</f>
        <v>0.899691130166476</v>
      </c>
    </row>
    <row r="367" customFormat="false" ht="12.75" hidden="false" customHeight="false" outlineLevel="0" collapsed="false">
      <c r="A367" s="446"/>
      <c r="B367" s="451" t="n">
        <f aca="false">+[1]data1cf!A367</f>
        <v>-62237.6668933527</v>
      </c>
      <c r="C367" s="451" t="n">
        <f aca="false">+[1]data1cf!B367</f>
        <v>853.059724918519</v>
      </c>
      <c r="D367" s="451" t="n">
        <f aca="false">+[1]data1cf!C367</f>
        <v>6961.71675308003</v>
      </c>
      <c r="E367" s="451" t="n">
        <f aca="false">+[1]data1cf!D367</f>
        <v>6927.4035459992</v>
      </c>
      <c r="F367" s="451" t="n">
        <f aca="false">+[1]data1cf!E367</f>
        <v>6906.87280943038</v>
      </c>
      <c r="G367" s="451" t="n">
        <f aca="false">+[1]data1cf!F367</f>
        <v>6931.32152015368</v>
      </c>
      <c r="H367" s="451" t="n">
        <f aca="false">+[1]data1cf!G367</f>
        <v>6773.5051028424</v>
      </c>
      <c r="I367" s="451" t="n">
        <f aca="false">+[1]data1cf!H367</f>
        <v>6750.9316053925</v>
      </c>
      <c r="J367" s="451" t="n">
        <f aca="false">+[1]data1cf!I367</f>
        <v>6921.93955616797</v>
      </c>
      <c r="K367" s="451" t="n">
        <f aca="false">+[1]data1cf!J367</f>
        <v>7142.10025621591</v>
      </c>
      <c r="L367" s="451" t="n">
        <f aca="false">+[1]data1cf!K367</f>
        <v>7263.61641607678</v>
      </c>
      <c r="M367" s="451" t="n">
        <f aca="false">+[1]data1cf!L367</f>
        <v>7440.1801247814</v>
      </c>
      <c r="N367" s="451" t="n">
        <f aca="false">+[1]data1cf!M367</f>
        <v>7594.51108659864</v>
      </c>
      <c r="O367" s="451" t="n">
        <f aca="false">+[1]data1cf!N367</f>
        <v>7803.7254742783</v>
      </c>
      <c r="P367" s="451" t="n">
        <f aca="false">+[1]data1cf!O367</f>
        <v>8975.37059310577</v>
      </c>
      <c r="Q367" s="451" t="n">
        <f aca="false">+[1]data1cf!P367</f>
        <v>10139.4113303877</v>
      </c>
      <c r="R367" s="451" t="n">
        <f aca="false">+[1]data1cf!Q367</f>
        <v>8390.85241921722</v>
      </c>
      <c r="S367" s="451" t="n">
        <f aca="false">+[1]data1cf!R367</f>
        <v>6645.12508771306</v>
      </c>
      <c r="T367" s="451" t="n">
        <f aca="false">+[1]data1cf!S367</f>
        <v>6680.68615750646</v>
      </c>
      <c r="U367" s="451" t="n">
        <f aca="false">+[1]data1cf!T367</f>
        <v>6712.83333432137</v>
      </c>
      <c r="V367" s="451" t="n">
        <f aca="false">+[1]data1cf!U367</f>
        <v>5518.23171514811</v>
      </c>
      <c r="W367" s="451" t="n">
        <f aca="false">+[1]data1cf!V367</f>
        <v>0</v>
      </c>
      <c r="X367" s="451" t="n">
        <f aca="false">+[1]data1cf!W367</f>
        <v>0</v>
      </c>
      <c r="Y367" s="451" t="n">
        <f aca="false">+[1]data1cf!X367</f>
        <v>0</v>
      </c>
      <c r="Z367" s="451" t="n">
        <f aca="false">+[1]data1cf!Y367</f>
        <v>0</v>
      </c>
      <c r="AA367" s="451" t="n">
        <f aca="false">+[1]data1cf!Z367</f>
        <v>0</v>
      </c>
      <c r="AB367" s="451"/>
      <c r="AC367" s="452" t="n">
        <f aca="false">XNPV(0.1,B367:AA367,$B$1:$AA$1)</f>
        <v>-6829.91155336503</v>
      </c>
      <c r="AD367" s="452" t="n">
        <f aca="false">SUMPRODUCT(B367:AA367,$B$1010:$AA$1010)</f>
        <v>13589.4218545007</v>
      </c>
      <c r="AE367" s="453" t="n">
        <f aca="false">SUMPRODUCT(B367:AA367,$B$1012:$AA$1012)</f>
        <v>3722.33172576282</v>
      </c>
      <c r="AF367" s="454" t="n">
        <f aca="false">XIRR(B367:AA367,$B$1:$AA$1)</f>
        <v>0.085138032521007</v>
      </c>
      <c r="AG367" s="455" t="n">
        <f aca="false">1-EXP(-(1/0.25)*(AD367/ABS($AD$1010)))</f>
        <v>0.896701761761122</v>
      </c>
    </row>
    <row r="368" customFormat="false" ht="12.75" hidden="false" customHeight="false" outlineLevel="0" collapsed="false">
      <c r="A368" s="446"/>
      <c r="B368" s="451" t="n">
        <f aca="false">+[1]data1cf!A368</f>
        <v>-60572.2980659903</v>
      </c>
      <c r="C368" s="451" t="n">
        <f aca="false">+[1]data1cf!B368</f>
        <v>1192.82577502375</v>
      </c>
      <c r="D368" s="451" t="n">
        <f aca="false">+[1]data1cf!C368</f>
        <v>7136.63086945735</v>
      </c>
      <c r="E368" s="451" t="n">
        <f aca="false">+[1]data1cf!D368</f>
        <v>7102.85397418912</v>
      </c>
      <c r="F368" s="451" t="n">
        <f aca="false">+[1]data1cf!E368</f>
        <v>7082.4792996835</v>
      </c>
      <c r="G368" s="451" t="n">
        <f aca="false">+[1]data1cf!F368</f>
        <v>7106.89315709995</v>
      </c>
      <c r="H368" s="451" t="n">
        <f aca="false">+[1]data1cf!G368</f>
        <v>6951.85791588242</v>
      </c>
      <c r="I368" s="451" t="n">
        <f aca="false">+[1]data1cf!H368</f>
        <v>6929.45867124899</v>
      </c>
      <c r="J368" s="451" t="n">
        <f aca="false">+[1]data1cf!I368</f>
        <v>7095.44808775767</v>
      </c>
      <c r="K368" s="451" t="n">
        <f aca="false">+[1]data1cf!J368</f>
        <v>7310.28618716741</v>
      </c>
      <c r="L368" s="451" t="n">
        <f aca="false">+[1]data1cf!K368</f>
        <v>7427.05671286287</v>
      </c>
      <c r="M368" s="451" t="n">
        <f aca="false">+[1]data1cf!L368</f>
        <v>7598.41217796815</v>
      </c>
      <c r="N368" s="451" t="n">
        <f aca="false">+[1]data1cf!M368</f>
        <v>7748.11529337002</v>
      </c>
      <c r="O368" s="451" t="n">
        <f aca="false">+[1]data1cf!N368</f>
        <v>7952.24275883293</v>
      </c>
      <c r="P368" s="451" t="n">
        <f aca="false">+[1]data1cf!O368</f>
        <v>9090.98372567246</v>
      </c>
      <c r="Q368" s="451" t="n">
        <f aca="false">+[1]data1cf!P368</f>
        <v>10223.332387048</v>
      </c>
      <c r="R368" s="451" t="n">
        <f aca="false">+[1]data1cf!Q368</f>
        <v>8521.00103275966</v>
      </c>
      <c r="S368" s="451" t="n">
        <f aca="false">+[1]data1cf!R368</f>
        <v>6821.40866740755</v>
      </c>
      <c r="T368" s="451" t="n">
        <f aca="false">+[1]data1cf!S368</f>
        <v>6855.42327921075</v>
      </c>
      <c r="U368" s="451" t="n">
        <f aca="false">+[1]data1cf!T368</f>
        <v>6886.09750049739</v>
      </c>
      <c r="V368" s="451" t="n">
        <f aca="false">+[1]data1cf!U368</f>
        <v>5722.83015031892</v>
      </c>
      <c r="W368" s="451" t="n">
        <f aca="false">+[1]data1cf!V368</f>
        <v>0</v>
      </c>
      <c r="X368" s="451" t="n">
        <f aca="false">+[1]data1cf!W368</f>
        <v>0</v>
      </c>
      <c r="Y368" s="451" t="n">
        <f aca="false">+[1]data1cf!X368</f>
        <v>0</v>
      </c>
      <c r="Z368" s="451" t="n">
        <f aca="false">+[1]data1cf!Y368</f>
        <v>0</v>
      </c>
      <c r="AA368" s="451" t="n">
        <f aca="false">+[1]data1cf!Z368</f>
        <v>0</v>
      </c>
      <c r="AB368" s="451"/>
      <c r="AC368" s="452" t="n">
        <f aca="false">XNPV(0.1,B368:AA368,$B$1:$AA$1)</f>
        <v>-3592.14402256167</v>
      </c>
      <c r="AD368" s="452" t="n">
        <f aca="false">SUMPRODUCT(B368:AA368,$B$1010:$AA$1010)</f>
        <v>17290.9747847098</v>
      </c>
      <c r="AE368" s="453" t="n">
        <f aca="false">SUMPRODUCT(B368:AA368,$B$1012:$AA$1012)</f>
        <v>7204.07409134264</v>
      </c>
      <c r="AF368" s="454" t="n">
        <f aca="false">XIRR(B368:AA368,$B$1:$AA$1)</f>
        <v>0.0920370167577567</v>
      </c>
      <c r="AG368" s="455" t="n">
        <f aca="false">1-EXP(-(1/0.25)*(AD368/ABS($AD$1010)))</f>
        <v>0.944339546617397</v>
      </c>
    </row>
    <row r="369" customFormat="false" ht="12.75" hidden="false" customHeight="false" outlineLevel="0" collapsed="false">
      <c r="A369" s="446"/>
      <c r="B369" s="451" t="n">
        <f aca="false">+[1]data1cf!A369</f>
        <v>-47672.9605880598</v>
      </c>
      <c r="C369" s="451" t="n">
        <f aca="false">+[1]data1cf!B369</f>
        <v>3824.52925826492</v>
      </c>
      <c r="D369" s="451" t="n">
        <f aca="false">+[1]data1cf!C369</f>
        <v>8491.45160329956</v>
      </c>
      <c r="E369" s="451" t="n">
        <f aca="false">+[1]data1cf!D369</f>
        <v>8461.82878306298</v>
      </c>
      <c r="F369" s="451" t="n">
        <f aca="false">+[1]data1cf!E369</f>
        <v>8442.66290818644</v>
      </c>
      <c r="G369" s="451" t="n">
        <f aca="false">+[1]data1cf!F369</f>
        <v>8466.80680464292</v>
      </c>
      <c r="H369" s="451" t="n">
        <f aca="false">+[1]data1cf!G369</f>
        <v>8333.31353564747</v>
      </c>
      <c r="I369" s="451" t="n">
        <f aca="false">+[1]data1cf!H369</f>
        <v>8312.263989561</v>
      </c>
      <c r="J369" s="451" t="n">
        <f aca="false">+[1]data1cf!I369</f>
        <v>8439.3816762233</v>
      </c>
      <c r="K369" s="451" t="n">
        <f aca="false">+[1]data1cf!J369</f>
        <v>8612.99285894976</v>
      </c>
      <c r="L369" s="451" t="n">
        <f aca="false">+[1]data1cf!K369</f>
        <v>8693.00543911344</v>
      </c>
      <c r="M369" s="451" t="n">
        <f aca="false">+[1]data1cf!L369</f>
        <v>8824.01975530855</v>
      </c>
      <c r="N369" s="451" t="n">
        <f aca="false">+[1]data1cf!M369</f>
        <v>8937.87726598493</v>
      </c>
      <c r="O369" s="451" t="n">
        <f aca="false">+[1]data1cf!N369</f>
        <v>9102.60329356813</v>
      </c>
      <c r="P369" s="451" t="n">
        <f aca="false">+[1]data1cf!O369</f>
        <v>9986.48074072144</v>
      </c>
      <c r="Q369" s="451" t="n">
        <f aca="false">+[1]data1cf!P369</f>
        <v>10873.3541801665</v>
      </c>
      <c r="R369" s="451" t="n">
        <f aca="false">+[1]data1cf!Q369</f>
        <v>9529.08456403824</v>
      </c>
      <c r="S369" s="451" t="n">
        <f aca="false">+[1]data1cf!R369</f>
        <v>8186.83676293546</v>
      </c>
      <c r="T369" s="451" t="n">
        <f aca="false">+[1]data1cf!S369</f>
        <v>8208.87307708868</v>
      </c>
      <c r="U369" s="451" t="n">
        <f aca="false">+[1]data1cf!T369</f>
        <v>8228.13832389648</v>
      </c>
      <c r="V369" s="451" t="n">
        <f aca="false">+[1]data1cf!U369</f>
        <v>7307.57475425429</v>
      </c>
      <c r="W369" s="451" t="n">
        <f aca="false">+[1]data1cf!V369</f>
        <v>0</v>
      </c>
      <c r="X369" s="451" t="n">
        <f aca="false">+[1]data1cf!W369</f>
        <v>0</v>
      </c>
      <c r="Y369" s="451" t="n">
        <f aca="false">+[1]data1cf!X369</f>
        <v>0</v>
      </c>
      <c r="Z369" s="451" t="n">
        <f aca="false">+[1]data1cf!Y369</f>
        <v>0</v>
      </c>
      <c r="AA369" s="451" t="n">
        <f aca="false">+[1]data1cf!Z369</f>
        <v>0</v>
      </c>
      <c r="AB369" s="451"/>
      <c r="AC369" s="452" t="n">
        <f aca="false">XNPV(0.1,B369:AA369,$B$1:$AA$1)</f>
        <v>21486.4183767755</v>
      </c>
      <c r="AD369" s="452" t="n">
        <f aca="false">SUMPRODUCT(B369:AA369,$B$1010:$AA$1010)</f>
        <v>45961.8491608158</v>
      </c>
      <c r="AE369" s="453" t="n">
        <f aca="false">SUMPRODUCT(B369:AA369,$B$1012:$AA$1012)</f>
        <v>34172.3762757631</v>
      </c>
      <c r="AF369" s="454" t="n">
        <f aca="false">XIRR(B369:AA369,$B$1:$AA$1)</f>
        <v>0.156869027576925</v>
      </c>
      <c r="AG369" s="455" t="n">
        <f aca="false">1-EXP(-(1/0.25)*(AD369/ABS($AD$1010)))</f>
        <v>0.999537100891307</v>
      </c>
    </row>
    <row r="370" customFormat="false" ht="12.75" hidden="false" customHeight="false" outlineLevel="0" collapsed="false">
      <c r="A370" s="446"/>
      <c r="B370" s="451" t="n">
        <f aca="false">+[1]data1cf!A370</f>
        <v>-56417.3576738495</v>
      </c>
      <c r="C370" s="451" t="n">
        <f aca="false">+[1]data1cf!B370</f>
        <v>2040.51048141775</v>
      </c>
      <c r="D370" s="451" t="n">
        <f aca="false">+[1]data1cf!C370</f>
        <v>7573.02532776048</v>
      </c>
      <c r="E370" s="451" t="n">
        <f aca="false">+[1]data1cf!D370</f>
        <v>7540.58648060292</v>
      </c>
      <c r="F370" s="451" t="n">
        <f aca="false">+[1]data1cf!E370</f>
        <v>7520.60116643565</v>
      </c>
      <c r="G370" s="451" t="n">
        <f aca="false">+[1]data1cf!F370</f>
        <v>7544.92806809185</v>
      </c>
      <c r="H370" s="451" t="n">
        <f aca="false">+[1]data1cf!G370</f>
        <v>7396.83160265758</v>
      </c>
      <c r="I370" s="451" t="n">
        <f aca="false">+[1]data1cf!H370</f>
        <v>7374.86710260074</v>
      </c>
      <c r="J370" s="451" t="n">
        <f aca="false">+[1]data1cf!I370</f>
        <v>7528.33574269532</v>
      </c>
      <c r="K370" s="451" t="n">
        <f aca="false">+[1]data1cf!J370</f>
        <v>7729.89444836379</v>
      </c>
      <c r="L370" s="451" t="n">
        <f aca="false">+[1]data1cf!K370</f>
        <v>7834.82505802611</v>
      </c>
      <c r="M370" s="451" t="n">
        <f aca="false">+[1]data1cf!L370</f>
        <v>7993.18643957019</v>
      </c>
      <c r="N370" s="451" t="n">
        <f aca="false">+[1]data1cf!M370</f>
        <v>8131.34350842437</v>
      </c>
      <c r="O370" s="451" t="n">
        <f aca="false">+[1]data1cf!N370</f>
        <v>8322.7795758961</v>
      </c>
      <c r="P370" s="451" t="n">
        <f aca="false">+[1]data1cf!O370</f>
        <v>9379.42774267988</v>
      </c>
      <c r="Q370" s="451" t="n">
        <f aca="false">+[1]data1cf!P370</f>
        <v>10432.7076211343</v>
      </c>
      <c r="R370" s="451" t="n">
        <f aca="false">+[1]data1cf!Q370</f>
        <v>8845.70972341355</v>
      </c>
      <c r="S370" s="451" t="n">
        <f aca="false">+[1]data1cf!R370</f>
        <v>7261.21980936576</v>
      </c>
      <c r="T370" s="451" t="n">
        <f aca="false">+[1]data1cf!S370</f>
        <v>7291.37615226017</v>
      </c>
      <c r="U370" s="451" t="n">
        <f aca="false">+[1]data1cf!T370</f>
        <v>7318.37548644689</v>
      </c>
      <c r="V370" s="451" t="n">
        <f aca="false">+[1]data1cf!U370</f>
        <v>6233.28422421098</v>
      </c>
      <c r="W370" s="451" t="n">
        <f aca="false">+[1]data1cf!V370</f>
        <v>0</v>
      </c>
      <c r="X370" s="451" t="n">
        <f aca="false">+[1]data1cf!W370</f>
        <v>0</v>
      </c>
      <c r="Y370" s="451" t="n">
        <f aca="false">+[1]data1cf!X370</f>
        <v>0</v>
      </c>
      <c r="Z370" s="451" t="n">
        <f aca="false">+[1]data1cf!Y370</f>
        <v>0</v>
      </c>
      <c r="AA370" s="451" t="n">
        <f aca="false">+[1]data1cf!Z370</f>
        <v>0</v>
      </c>
      <c r="AB370" s="451"/>
      <c r="AC370" s="452" t="n">
        <f aca="false">XNPV(0.1,B370:AA370,$B$1:$AA$1)</f>
        <v>4485.78494612426</v>
      </c>
      <c r="AD370" s="452" t="n">
        <f aca="false">SUMPRODUCT(B370:AA370,$B$1010:$AA$1010)</f>
        <v>26526.0052060079</v>
      </c>
      <c r="AE370" s="453" t="n">
        <f aca="false">SUMPRODUCT(B370:AA370,$B$1012:$AA$1012)</f>
        <v>15890.697590047</v>
      </c>
      <c r="AF370" s="454" t="n">
        <f aca="false">XIRR(B370:AA370,$B$1:$AA$1)</f>
        <v>0.110455870897692</v>
      </c>
      <c r="AG370" s="455" t="n">
        <f aca="false">1-EXP(-(1/0.25)*(AD370/ABS($AD$1010)))</f>
        <v>0.988099944143142</v>
      </c>
    </row>
    <row r="371" customFormat="false" ht="12.75" hidden="false" customHeight="false" outlineLevel="0" collapsed="false">
      <c r="A371" s="446"/>
      <c r="B371" s="451" t="n">
        <f aca="false">+[1]data1cf!A371</f>
        <v>-61461.8653828934</v>
      </c>
      <c r="C371" s="451" t="n">
        <f aca="false">+[1]data1cf!B371</f>
        <v>1011.33758538018</v>
      </c>
      <c r="D371" s="451" t="n">
        <f aca="false">+[1]data1cf!C371</f>
        <v>7043.19938530938</v>
      </c>
      <c r="E371" s="451" t="n">
        <f aca="false">+[1]data1cf!D371</f>
        <v>7009.13601568643</v>
      </c>
      <c r="F371" s="451" t="n">
        <f aca="false">+[1]data1cf!E371</f>
        <v>6988.6779796404</v>
      </c>
      <c r="G371" s="451" t="n">
        <f aca="false">+[1]data1cf!F371</f>
        <v>7013.11045417166</v>
      </c>
      <c r="H371" s="451" t="n">
        <f aca="false">+[1]data1cf!G371</f>
        <v>6856.58963011211</v>
      </c>
      <c r="I371" s="451" t="n">
        <f aca="false">+[1]data1cf!H371</f>
        <v>6834.09730723208</v>
      </c>
      <c r="J371" s="451" t="n">
        <f aca="false">+[1]data1cf!I371</f>
        <v>7002.76740563483</v>
      </c>
      <c r="K371" s="451" t="n">
        <f aca="false">+[1]data1cf!J371</f>
        <v>7220.44860591862</v>
      </c>
      <c r="L371" s="451" t="n">
        <f aca="false">+[1]data1cf!K371</f>
        <v>7339.75404218894</v>
      </c>
      <c r="M371" s="451" t="n">
        <f aca="false">+[1]data1cf!L371</f>
        <v>7513.89152363097</v>
      </c>
      <c r="N371" s="451" t="n">
        <f aca="false">+[1]data1cf!M371</f>
        <v>7666.0666325343</v>
      </c>
      <c r="O371" s="451" t="n">
        <f aca="false">+[1]data1cf!N371</f>
        <v>7872.91130974832</v>
      </c>
      <c r="P371" s="451" t="n">
        <f aca="false">+[1]data1cf!O371</f>
        <v>9029.22823797127</v>
      </c>
      <c r="Q371" s="451" t="n">
        <f aca="false">+[1]data1cf!P371</f>
        <v>10178.5054226072</v>
      </c>
      <c r="R371" s="451" t="n">
        <f aca="false">+[1]data1cf!Q371</f>
        <v>8451.48132574619</v>
      </c>
      <c r="S371" s="451" t="n">
        <f aca="false">+[1]data1cf!R371</f>
        <v>6727.24567574686</v>
      </c>
      <c r="T371" s="451" t="n">
        <f aca="false">+[1]data1cf!S371</f>
        <v>6762.08633788945</v>
      </c>
      <c r="U371" s="451" t="n">
        <f aca="false">+[1]data1cf!T371</f>
        <v>6793.54734770946</v>
      </c>
      <c r="V371" s="451" t="n">
        <f aca="false">+[1]data1cf!U371</f>
        <v>5613.5425991008</v>
      </c>
      <c r="W371" s="451" t="n">
        <f aca="false">+[1]data1cf!V371</f>
        <v>0</v>
      </c>
      <c r="X371" s="451" t="n">
        <f aca="false">+[1]data1cf!W371</f>
        <v>0</v>
      </c>
      <c r="Y371" s="451" t="n">
        <f aca="false">+[1]data1cf!X371</f>
        <v>0</v>
      </c>
      <c r="Z371" s="451" t="n">
        <f aca="false">+[1]data1cf!Y371</f>
        <v>0</v>
      </c>
      <c r="AA371" s="451" t="n">
        <f aca="false">+[1]data1cf!Z371</f>
        <v>0</v>
      </c>
      <c r="AB371" s="451"/>
      <c r="AC371" s="452" t="n">
        <f aca="false">XNPV(0.1,B371:AA371,$B$1:$AA$1)</f>
        <v>-5321.61807528202</v>
      </c>
      <c r="AD371" s="452" t="n">
        <f aca="false">SUMPRODUCT(B371:AA371,$B$1010:$AA$1010)</f>
        <v>15313.7668206843</v>
      </c>
      <c r="AE371" s="453" t="n">
        <f aca="false">SUMPRODUCT(B371:AA371,$B$1012:$AA$1012)</f>
        <v>5344.27933392429</v>
      </c>
      <c r="AF371" s="454" t="n">
        <f aca="false">XIRR(B371:AA371,$B$1:$AA$1)</f>
        <v>0.0883207685176408</v>
      </c>
      <c r="AG371" s="455" t="n">
        <f aca="false">1-EXP(-(1/0.25)*(AD371/ABS($AD$1010)))</f>
        <v>0.922555178794921</v>
      </c>
    </row>
    <row r="372" customFormat="false" ht="12.75" hidden="false" customHeight="false" outlineLevel="0" collapsed="false">
      <c r="A372" s="446"/>
      <c r="B372" s="451" t="n">
        <f aca="false">+[1]data1cf!A372</f>
        <v>-60109.1170924739</v>
      </c>
      <c r="C372" s="451" t="n">
        <f aca="false">+[1]data1cf!B372</f>
        <v>1287.32326246913</v>
      </c>
      <c r="D372" s="451" t="n">
        <f aca="false">+[1]data1cf!C372</f>
        <v>7185.27888626557</v>
      </c>
      <c r="E372" s="451" t="n">
        <f aca="false">+[1]data1cf!D372</f>
        <v>7151.65115280668</v>
      </c>
      <c r="F372" s="451" t="n">
        <f aca="false">+[1]data1cf!E372</f>
        <v>7131.31988308752</v>
      </c>
      <c r="G372" s="451" t="n">
        <f aca="false">+[1]data1cf!F372</f>
        <v>7155.72404692239</v>
      </c>
      <c r="H372" s="451" t="n">
        <f aca="false">+[1]data1cf!G372</f>
        <v>7001.46232075415</v>
      </c>
      <c r="I372" s="451" t="n">
        <f aca="false">+[1]data1cf!H372</f>
        <v>6979.11154021343</v>
      </c>
      <c r="J372" s="451" t="n">
        <f aca="false">+[1]data1cf!I372</f>
        <v>7143.7051760703</v>
      </c>
      <c r="K372" s="451" t="n">
        <f aca="false">+[1]data1cf!J372</f>
        <v>7357.06292631971</v>
      </c>
      <c r="L372" s="451" t="n">
        <f aca="false">+[1]data1cf!K372</f>
        <v>7472.51357174805</v>
      </c>
      <c r="M372" s="451" t="n">
        <f aca="false">+[1]data1cf!L372</f>
        <v>7642.42049326287</v>
      </c>
      <c r="N372" s="451" t="n">
        <f aca="false">+[1]data1cf!M372</f>
        <v>7790.8364881346</v>
      </c>
      <c r="O372" s="451" t="n">
        <f aca="false">+[1]data1cf!N372</f>
        <v>7993.54915253611</v>
      </c>
      <c r="P372" s="451" t="n">
        <f aca="false">+[1]data1cf!O372</f>
        <v>9123.13864680086</v>
      </c>
      <c r="Q372" s="451" t="n">
        <f aca="false">+[1]data1cf!P372</f>
        <v>10246.6729444571</v>
      </c>
      <c r="R372" s="451" t="n">
        <f aca="false">+[1]data1cf!Q372</f>
        <v>8557.19863687712</v>
      </c>
      <c r="S372" s="451" t="n">
        <f aca="false">+[1]data1cf!R372</f>
        <v>6870.43756642158</v>
      </c>
      <c r="T372" s="451" t="n">
        <f aca="false">+[1]data1cf!S372</f>
        <v>6904.02206934701</v>
      </c>
      <c r="U372" s="451" t="n">
        <f aca="false">+[1]data1cf!T372</f>
        <v>6934.28662463995</v>
      </c>
      <c r="V372" s="451" t="n">
        <f aca="false">+[1]data1cf!U372</f>
        <v>5779.73412307579</v>
      </c>
      <c r="W372" s="451" t="n">
        <f aca="false">+[1]data1cf!V372</f>
        <v>0</v>
      </c>
      <c r="X372" s="451" t="n">
        <f aca="false">+[1]data1cf!W372</f>
        <v>0</v>
      </c>
      <c r="Y372" s="451" t="n">
        <f aca="false">+[1]data1cf!X372</f>
        <v>0</v>
      </c>
      <c r="Z372" s="451" t="n">
        <f aca="false">+[1]data1cf!Y372</f>
        <v>0</v>
      </c>
      <c r="AA372" s="451" t="n">
        <f aca="false">+[1]data1cf!Z372</f>
        <v>0</v>
      </c>
      <c r="AB372" s="451"/>
      <c r="AC372" s="452" t="n">
        <f aca="false">XNPV(0.1,B372:AA372,$B$1:$AA$1)</f>
        <v>-2691.63940622827</v>
      </c>
      <c r="AD372" s="452" t="n">
        <f aca="false">SUMPRODUCT(B372:AA372,$B$1010:$AA$1010)</f>
        <v>18320.4697900009</v>
      </c>
      <c r="AE372" s="453" t="n">
        <f aca="false">SUMPRODUCT(B372:AA372,$B$1012:$AA$1012)</f>
        <v>8172.43424791951</v>
      </c>
      <c r="AF372" s="454" t="n">
        <f aca="false">XIRR(B372:AA372,$B$1:$AA$1)</f>
        <v>0.0940014386934058</v>
      </c>
      <c r="AG372" s="455" t="n">
        <f aca="false">1-EXP(-(1/0.25)*(AD372/ABS($AD$1010)))</f>
        <v>0.953134064408464</v>
      </c>
    </row>
    <row r="373" customFormat="false" ht="12.75" hidden="false" customHeight="false" outlineLevel="0" collapsed="false">
      <c r="A373" s="446"/>
      <c r="B373" s="451" t="n">
        <f aca="false">+[1]data1cf!A373</f>
        <v>-66721.4751206397</v>
      </c>
      <c r="C373" s="451" t="n">
        <f aca="false">+[1]data1cf!B373</f>
        <v>-61.7201039002393</v>
      </c>
      <c r="D373" s="451" t="n">
        <f aca="false">+[1]data1cf!C373</f>
        <v>6490.78122144564</v>
      </c>
      <c r="E373" s="451" t="n">
        <f aca="false">+[1]data1cf!D373</f>
        <v>6455.02405836044</v>
      </c>
      <c r="F373" s="451" t="n">
        <f aca="false">+[1]data1cf!E373</f>
        <v>6434.07314317923</v>
      </c>
      <c r="G373" s="451" t="n">
        <f aca="false">+[1]data1cf!F373</f>
        <v>6458.61569230124</v>
      </c>
      <c r="H373" s="451" t="n">
        <f aca="false">+[1]data1cf!G373</f>
        <v>6293.31128791726</v>
      </c>
      <c r="I373" s="451" t="n">
        <f aca="false">+[1]data1cf!H373</f>
        <v>6270.26863540729</v>
      </c>
      <c r="J373" s="451" t="n">
        <f aca="false">+[1]data1cf!I373</f>
        <v>6454.7883950173</v>
      </c>
      <c r="K373" s="451" t="n">
        <f aca="false">+[1]data1cf!J373</f>
        <v>6689.27956657407</v>
      </c>
      <c r="L373" s="451" t="n">
        <f aca="false">+[1]data1cf!K373</f>
        <v>6823.57278408426</v>
      </c>
      <c r="M373" s="451" t="n">
        <f aca="false">+[1]data1cf!L373</f>
        <v>7014.1590715214</v>
      </c>
      <c r="N373" s="451" t="n">
        <f aca="false">+[1]data1cf!M373</f>
        <v>7180.94996142837</v>
      </c>
      <c r="O373" s="451" t="n">
        <f aca="false">+[1]data1cf!N373</f>
        <v>7403.86028439419</v>
      </c>
      <c r="P373" s="451" t="n">
        <f aca="false">+[1]data1cf!O373</f>
        <v>8664.0959334221</v>
      </c>
      <c r="Q373" s="451" t="n">
        <f aca="false">+[1]data1cf!P373</f>
        <v>9913.46382968176</v>
      </c>
      <c r="R373" s="451" t="n">
        <f aca="false">+[1]data1cf!Q373</f>
        <v>8040.44269941007</v>
      </c>
      <c r="S373" s="451" t="n">
        <f aca="false">+[1]data1cf!R373</f>
        <v>6170.50243837377</v>
      </c>
      <c r="T373" s="451" t="n">
        <f aca="false">+[1]data1cf!S373</f>
        <v>6210.22716305594</v>
      </c>
      <c r="U373" s="451" t="n">
        <f aca="false">+[1]data1cf!T373</f>
        <v>6246.34009809066</v>
      </c>
      <c r="V373" s="451" t="n">
        <f aca="false">+[1]data1cf!U373</f>
        <v>4967.37467265028</v>
      </c>
      <c r="W373" s="451" t="n">
        <f aca="false">+[1]data1cf!V373</f>
        <v>0</v>
      </c>
      <c r="X373" s="451" t="n">
        <f aca="false">+[1]data1cf!W373</f>
        <v>0</v>
      </c>
      <c r="Y373" s="451" t="n">
        <f aca="false">+[1]data1cf!X373</f>
        <v>0</v>
      </c>
      <c r="Z373" s="451" t="n">
        <f aca="false">+[1]data1cf!Y373</f>
        <v>0</v>
      </c>
      <c r="AA373" s="451" t="n">
        <f aca="false">+[1]data1cf!Z373</f>
        <v>0</v>
      </c>
      <c r="AB373" s="451"/>
      <c r="AC373" s="452" t="n">
        <f aca="false">XNPV(0.1,B373:AA373,$B$1:$AA$1)</f>
        <v>-15547.2169659154</v>
      </c>
      <c r="AD373" s="452" t="n">
        <f aca="false">SUMPRODUCT(B373:AA373,$B$1010:$AA$1010)</f>
        <v>3623.42921099948</v>
      </c>
      <c r="AE373" s="453" t="n">
        <f aca="false">SUMPRODUCT(B373:AA373,$B$1012:$AA$1012)</f>
        <v>-5651.84701925792</v>
      </c>
      <c r="AF373" s="454" t="n">
        <f aca="false">XIRR(B373:AA373,$B$1:$AA$1)</f>
        <v>0.0676888789593033</v>
      </c>
      <c r="AG373" s="455" t="n">
        <f aca="false">1-EXP(-(1/0.25)*(AD373/ABS($AD$1010)))</f>
        <v>0.454089221296545</v>
      </c>
    </row>
    <row r="374" customFormat="false" ht="12.75" hidden="false" customHeight="false" outlineLevel="0" collapsed="false">
      <c r="A374" s="446"/>
      <c r="B374" s="451" t="n">
        <f aca="false">+[1]data1cf!A374</f>
        <v>-56177.9980757798</v>
      </c>
      <c r="C374" s="451" t="n">
        <f aca="false">+[1]data1cf!B374</f>
        <v>2089.34426757653</v>
      </c>
      <c r="D374" s="451" t="n">
        <f aca="false">+[1]data1cf!C374</f>
        <v>7598.16532792435</v>
      </c>
      <c r="E374" s="451" t="n">
        <f aca="false">+[1]data1cf!D374</f>
        <v>7565.80356361941</v>
      </c>
      <c r="F374" s="451" t="n">
        <f aca="false">+[1]data1cf!E374</f>
        <v>7545.84067989045</v>
      </c>
      <c r="G374" s="451" t="n">
        <f aca="false">+[1]data1cf!F374</f>
        <v>7570.16257216172</v>
      </c>
      <c r="H374" s="451" t="n">
        <f aca="false">+[1]data1cf!G374</f>
        <v>7422.46583871534</v>
      </c>
      <c r="I374" s="451" t="n">
        <f aca="false">+[1]data1cf!H374</f>
        <v>7400.52638361157</v>
      </c>
      <c r="J374" s="451" t="n">
        <f aca="false">+[1]data1cf!I374</f>
        <v>7553.27372141848</v>
      </c>
      <c r="K374" s="451" t="n">
        <f aca="false">+[1]data1cf!J374</f>
        <v>7754.06742204512</v>
      </c>
      <c r="L374" s="451" t="n">
        <f aca="false">+[1]data1cf!K374</f>
        <v>7858.31595271822</v>
      </c>
      <c r="M374" s="451" t="n">
        <f aca="false">+[1]data1cf!L374</f>
        <v>8015.92876549238</v>
      </c>
      <c r="N374" s="451" t="n">
        <f aca="false">+[1]data1cf!M374</f>
        <v>8153.42068471741</v>
      </c>
      <c r="O374" s="451" t="n">
        <f aca="false">+[1]data1cf!N374</f>
        <v>8344.12562066007</v>
      </c>
      <c r="P374" s="451" t="n">
        <f aca="false">+[1]data1cf!O374</f>
        <v>9396.04455001293</v>
      </c>
      <c r="Q374" s="451" t="n">
        <f aca="false">+[1]data1cf!P374</f>
        <v>10444.7693999197</v>
      </c>
      <c r="R374" s="451" t="n">
        <f aca="false">+[1]data1cf!Q374</f>
        <v>8864.41568170639</v>
      </c>
      <c r="S374" s="451" t="n">
        <f aca="false">+[1]data1cf!R374</f>
        <v>7286.55663931519</v>
      </c>
      <c r="T374" s="451" t="n">
        <f aca="false">+[1]data1cf!S374</f>
        <v>7316.49071339029</v>
      </c>
      <c r="U374" s="451" t="n">
        <f aca="false">+[1]data1cf!T374</f>
        <v>7343.27834309604</v>
      </c>
      <c r="V374" s="451" t="n">
        <f aca="false">+[1]data1cf!U374</f>
        <v>6262.6906826504</v>
      </c>
      <c r="W374" s="451" t="n">
        <f aca="false">+[1]data1cf!V374</f>
        <v>0</v>
      </c>
      <c r="X374" s="451" t="n">
        <f aca="false">+[1]data1cf!W374</f>
        <v>0</v>
      </c>
      <c r="Y374" s="451" t="n">
        <f aca="false">+[1]data1cf!X374</f>
        <v>0</v>
      </c>
      <c r="Z374" s="451" t="n">
        <f aca="false">+[1]data1cf!Y374</f>
        <v>0</v>
      </c>
      <c r="AA374" s="451" t="n">
        <f aca="false">+[1]data1cf!Z374</f>
        <v>0</v>
      </c>
      <c r="AB374" s="451"/>
      <c r="AC374" s="452" t="n">
        <f aca="false">XNPV(0.1,B374:AA374,$B$1:$AA$1)</f>
        <v>4951.14176203365</v>
      </c>
      <c r="AD374" s="452" t="n">
        <f aca="false">SUMPRODUCT(B374:AA374,$B$1010:$AA$1010)</f>
        <v>27058.0208214387</v>
      </c>
      <c r="AE374" s="453" t="n">
        <f aca="false">SUMPRODUCT(B374:AA374,$B$1012:$AA$1012)</f>
        <v>16391.1203429619</v>
      </c>
      <c r="AF374" s="454" t="n">
        <f aca="false">XIRR(B374:AA374,$B$1:$AA$1)</f>
        <v>0.111576073042455</v>
      </c>
      <c r="AG374" s="455" t="n">
        <f aca="false">1-EXP(-(1/0.25)*(AD374/ABS($AD$1010)))</f>
        <v>0.989111915537963</v>
      </c>
    </row>
    <row r="375" customFormat="false" ht="12.75" hidden="false" customHeight="false" outlineLevel="0" collapsed="false">
      <c r="A375" s="446"/>
      <c r="B375" s="451" t="n">
        <f aca="false">+[1]data1cf!A375</f>
        <v>-64075.967164752</v>
      </c>
      <c r="C375" s="451" t="n">
        <f aca="false">+[1]data1cf!B375</f>
        <v>478.012460998052</v>
      </c>
      <c r="D375" s="451" t="n">
        <f aca="false">+[1]data1cf!C375</f>
        <v>6768.6396026465</v>
      </c>
      <c r="E375" s="451" t="n">
        <f aca="false">+[1]data1cf!D375</f>
        <v>6733.73439328093</v>
      </c>
      <c r="F375" s="451" t="n">
        <f aca="false">+[1]data1cf!E375</f>
        <v>6713.03138920691</v>
      </c>
      <c r="G375" s="451" t="n">
        <f aca="false">+[1]data1cf!F375</f>
        <v>6737.51857239492</v>
      </c>
      <c r="H375" s="451" t="n">
        <f aca="false">+[1]data1cf!G375</f>
        <v>6576.6321824242</v>
      </c>
      <c r="I375" s="451" t="n">
        <f aca="false">+[1]data1cf!H375</f>
        <v>6553.86633779294</v>
      </c>
      <c r="J375" s="451" t="n">
        <f aca="false">+[1]data1cf!I375</f>
        <v>6730.41394606234</v>
      </c>
      <c r="K375" s="451" t="n">
        <f aca="false">+[1]data1cf!J375</f>
        <v>6956.44994414458</v>
      </c>
      <c r="L375" s="451" t="n">
        <f aca="false">+[1]data1cf!K375</f>
        <v>7083.20452352605</v>
      </c>
      <c r="M375" s="451" t="n">
        <f aca="false">+[1]data1cf!L375</f>
        <v>7265.5172984224</v>
      </c>
      <c r="N375" s="451" t="n">
        <f aca="false">+[1]data1cf!M375</f>
        <v>7424.9566609624</v>
      </c>
      <c r="O375" s="451" t="n">
        <f aca="false">+[1]data1cf!N375</f>
        <v>7639.78619547202</v>
      </c>
      <c r="P375" s="451" t="n">
        <f aca="false">+[1]data1cf!O375</f>
        <v>8847.75222444006</v>
      </c>
      <c r="Q375" s="451" t="n">
        <f aca="false">+[1]data1cf!P375</f>
        <v>10046.7759341319</v>
      </c>
      <c r="R375" s="451" t="n">
        <f aca="false">+[1]data1cf!Q375</f>
        <v>8247.18920920252</v>
      </c>
      <c r="S375" s="451" t="n">
        <f aca="false">+[1]data1cf!R375</f>
        <v>6450.53626926562</v>
      </c>
      <c r="T375" s="451" t="n">
        <f aca="false">+[1]data1cf!S375</f>
        <v>6487.80438082443</v>
      </c>
      <c r="U375" s="451" t="n">
        <f aca="false">+[1]data1cf!T375</f>
        <v>6521.57746446725</v>
      </c>
      <c r="V375" s="451" t="n">
        <f aca="false">+[1]data1cf!U375</f>
        <v>5292.38783436764</v>
      </c>
      <c r="W375" s="451" t="n">
        <f aca="false">+[1]data1cf!V375</f>
        <v>0</v>
      </c>
      <c r="X375" s="451" t="n">
        <f aca="false">+[1]data1cf!W375</f>
        <v>0</v>
      </c>
      <c r="Y375" s="451" t="n">
        <f aca="false">+[1]data1cf!X375</f>
        <v>0</v>
      </c>
      <c r="Z375" s="451" t="n">
        <f aca="false">+[1]data1cf!Y375</f>
        <v>0</v>
      </c>
      <c r="AA375" s="451" t="n">
        <f aca="false">+[1]data1cf!Z375</f>
        <v>0</v>
      </c>
      <c r="AB375" s="451"/>
      <c r="AC375" s="452" t="n">
        <f aca="false">XNPV(0.1,B375:AA375,$B$1:$AA$1)</f>
        <v>-10403.8879799746</v>
      </c>
      <c r="AD375" s="452" t="n">
        <f aca="false">SUMPRODUCT(B375:AA375,$B$1010:$AA$1010)</f>
        <v>9503.50067932223</v>
      </c>
      <c r="AE375" s="453" t="n">
        <f aca="false">SUMPRODUCT(B375:AA375,$B$1012:$AA$1012)</f>
        <v>-120.953815809903</v>
      </c>
      <c r="AF375" s="454" t="n">
        <f aca="false">XIRR(B375:AA375,$B$1:$AA$1)</f>
        <v>0.0777988470993767</v>
      </c>
      <c r="AG375" s="455" t="n">
        <f aca="false">1-EXP(-(1/0.25)*(AD375/ABS($AD$1010)))</f>
        <v>0.795579309377868</v>
      </c>
    </row>
    <row r="376" customFormat="false" ht="12.75" hidden="false" customHeight="false" outlineLevel="0" collapsed="false">
      <c r="A376" s="446"/>
      <c r="B376" s="451" t="n">
        <f aca="false">+[1]data1cf!A376</f>
        <v>-47947.6539578881</v>
      </c>
      <c r="C376" s="451" t="n">
        <f aca="false">+[1]data1cf!B376</f>
        <v>3768.48672899261</v>
      </c>
      <c r="D376" s="451" t="n">
        <f aca="false">+[1]data1cf!C376</f>
        <v>8462.60048799777</v>
      </c>
      <c r="E376" s="451" t="n">
        <f aca="false">+[1]data1cf!D376</f>
        <v>8432.88920609632</v>
      </c>
      <c r="F376" s="451" t="n">
        <f aca="false">+[1]data1cf!E376</f>
        <v>8413.69758964632</v>
      </c>
      <c r="G376" s="451" t="n">
        <f aca="false">+[1]data1cf!F376</f>
        <v>8437.84723496282</v>
      </c>
      <c r="H376" s="451" t="n">
        <f aca="false">+[1]data1cf!G376</f>
        <v>8303.89522636525</v>
      </c>
      <c r="I376" s="451" t="n">
        <f aca="false">+[1]data1cf!H376</f>
        <v>8282.81693824122</v>
      </c>
      <c r="J376" s="451" t="n">
        <f aca="false">+[1]data1cf!I376</f>
        <v>8410.76240435197</v>
      </c>
      <c r="K376" s="451" t="n">
        <f aca="false">+[1]data1cf!J376</f>
        <v>8585.25152059173</v>
      </c>
      <c r="L376" s="451" t="n">
        <f aca="false">+[1]data1cf!K376</f>
        <v>8666.04686684269</v>
      </c>
      <c r="M376" s="451" t="n">
        <f aca="false">+[1]data1cf!L376</f>
        <v>8797.92025399054</v>
      </c>
      <c r="N376" s="451" t="n">
        <f aca="false">+[1]data1cf!M376</f>
        <v>8912.54110231682</v>
      </c>
      <c r="O376" s="451" t="n">
        <f aca="false">+[1]data1cf!N376</f>
        <v>9078.10618956225</v>
      </c>
      <c r="P376" s="451" t="n">
        <f aca="false">+[1]data1cf!O376</f>
        <v>9967.41099445302</v>
      </c>
      <c r="Q376" s="451" t="n">
        <f aca="false">+[1]data1cf!P376</f>
        <v>10859.511866395</v>
      </c>
      <c r="R376" s="451" t="n">
        <f aca="false">+[1]data1cf!Q376</f>
        <v>9507.6172706405</v>
      </c>
      <c r="S376" s="451" t="n">
        <f aca="false">+[1]data1cf!R376</f>
        <v>8157.75976223985</v>
      </c>
      <c r="T376" s="451" t="n">
        <f aca="false">+[1]data1cf!S376</f>
        <v>8180.0511560785</v>
      </c>
      <c r="U376" s="451" t="n">
        <f aca="false">+[1]data1cf!T376</f>
        <v>8199.55935874751</v>
      </c>
      <c r="V376" s="451" t="n">
        <f aca="false">+[1]data1cf!U376</f>
        <v>7273.82737487779</v>
      </c>
      <c r="W376" s="451" t="n">
        <f aca="false">+[1]data1cf!V376</f>
        <v>0</v>
      </c>
      <c r="X376" s="451" t="n">
        <f aca="false">+[1]data1cf!W376</f>
        <v>0</v>
      </c>
      <c r="Y376" s="451" t="n">
        <f aca="false">+[1]data1cf!X376</f>
        <v>0</v>
      </c>
      <c r="Z376" s="451" t="n">
        <f aca="false">+[1]data1cf!Y376</f>
        <v>0</v>
      </c>
      <c r="AA376" s="451" t="n">
        <f aca="false">+[1]data1cf!Z376</f>
        <v>0</v>
      </c>
      <c r="AB376" s="451"/>
      <c r="AC376" s="452" t="n">
        <f aca="false">XNPV(0.1,B376:AA376,$B$1:$AA$1)</f>
        <v>20952.3665444461</v>
      </c>
      <c r="AD376" s="452" t="n">
        <f aca="false">SUMPRODUCT(B376:AA376,$B$1010:$AA$1010)</f>
        <v>45351.298494026</v>
      </c>
      <c r="AE376" s="453" t="n">
        <f aca="false">SUMPRODUCT(B376:AA376,$B$1012:$AA$1012)</f>
        <v>33598.0821449008</v>
      </c>
      <c r="AF376" s="454" t="n">
        <f aca="false">XIRR(B376:AA376,$B$1:$AA$1)</f>
        <v>0.15520611116523</v>
      </c>
      <c r="AG376" s="455" t="n">
        <f aca="false">1-EXP(-(1/0.25)*(AD376/ABS($AD$1010)))</f>
        <v>0.999487396520668</v>
      </c>
    </row>
    <row r="377" customFormat="false" ht="12.75" hidden="false" customHeight="false" outlineLevel="0" collapsed="false">
      <c r="A377" s="446"/>
      <c r="B377" s="451" t="n">
        <f aca="false">+[1]data1cf!A377</f>
        <v>-60509.4149695555</v>
      </c>
      <c r="C377" s="451" t="n">
        <f aca="false">+[1]data1cf!B377</f>
        <v>1205.65509003375</v>
      </c>
      <c r="D377" s="451" t="n">
        <f aca="false">+[1]data1cf!C377</f>
        <v>7143.23549725347</v>
      </c>
      <c r="E377" s="451" t="n">
        <f aca="false">+[1]data1cf!D377</f>
        <v>7109.478852723</v>
      </c>
      <c r="F377" s="451" t="n">
        <f aca="false">+[1]data1cf!E377</f>
        <v>7089.1100710056</v>
      </c>
      <c r="G377" s="451" t="n">
        <f aca="false">+[1]data1cf!F377</f>
        <v>7113.52261238693</v>
      </c>
      <c r="H377" s="451" t="n">
        <f aca="false">+[1]data1cf!G377</f>
        <v>6958.59238632375</v>
      </c>
      <c r="I377" s="451" t="n">
        <f aca="false">+[1]data1cf!H377</f>
        <v>6936.19972134796</v>
      </c>
      <c r="J377" s="451" t="n">
        <f aca="false">+[1]data1cf!I377</f>
        <v>7101.99964171074</v>
      </c>
      <c r="K377" s="451" t="n">
        <f aca="false">+[1]data1cf!J377</f>
        <v>7316.63676365308</v>
      </c>
      <c r="L377" s="451" t="n">
        <f aca="false">+[1]data1cf!K377</f>
        <v>7433.22809770884</v>
      </c>
      <c r="M377" s="451" t="n">
        <f aca="false">+[1]data1cf!L377</f>
        <v>7604.38690338401</v>
      </c>
      <c r="N377" s="451" t="n">
        <f aca="false">+[1]data1cf!M377</f>
        <v>7753.9152747246</v>
      </c>
      <c r="O377" s="451" t="n">
        <f aca="false">+[1]data1cf!N377</f>
        <v>7957.85066176317</v>
      </c>
      <c r="P377" s="451" t="n">
        <f aca="false">+[1]data1cf!O377</f>
        <v>9095.34919213543</v>
      </c>
      <c r="Q377" s="451" t="n">
        <f aca="false">+[1]data1cf!P377</f>
        <v>10226.5011841409</v>
      </c>
      <c r="R377" s="451" t="n">
        <f aca="false">+[1]data1cf!Q377</f>
        <v>8525.91534824449</v>
      </c>
      <c r="S377" s="451" t="n">
        <f aca="false">+[1]data1cf!R377</f>
        <v>6828.06500512667</v>
      </c>
      <c r="T377" s="451" t="n">
        <f aca="false">+[1]data1cf!S377</f>
        <v>6862.02122381878</v>
      </c>
      <c r="U377" s="451" t="n">
        <f aca="false">+[1]data1cf!T377</f>
        <v>6892.63982739298</v>
      </c>
      <c r="V377" s="451" t="n">
        <f aca="false">+[1]data1cf!U377</f>
        <v>5730.5556360599</v>
      </c>
      <c r="W377" s="451" t="n">
        <f aca="false">+[1]data1cf!V377</f>
        <v>0</v>
      </c>
      <c r="X377" s="451" t="n">
        <f aca="false">+[1]data1cf!W377</f>
        <v>0</v>
      </c>
      <c r="Y377" s="451" t="n">
        <f aca="false">+[1]data1cf!X377</f>
        <v>0</v>
      </c>
      <c r="Z377" s="451" t="n">
        <f aca="false">+[1]data1cf!Y377</f>
        <v>0</v>
      </c>
      <c r="AA377" s="451" t="n">
        <f aca="false">+[1]data1cf!Z377</f>
        <v>0</v>
      </c>
      <c r="AB377" s="451"/>
      <c r="AC377" s="452" t="n">
        <f aca="false">XNPV(0.1,B377:AA377,$B$1:$AA$1)</f>
        <v>-3469.88831287869</v>
      </c>
      <c r="AD377" s="452" t="n">
        <f aca="false">SUMPRODUCT(B377:AA377,$B$1010:$AA$1010)</f>
        <v>17430.7426883985</v>
      </c>
      <c r="AE377" s="453" t="n">
        <f aca="false">SUMPRODUCT(B377:AA377,$B$1012:$AA$1012)</f>
        <v>7335.5421105218</v>
      </c>
      <c r="AF377" s="454" t="n">
        <f aca="false">XIRR(B377:AA377,$B$1:$AA$1)</f>
        <v>0.0923025088010053</v>
      </c>
      <c r="AG377" s="455" t="n">
        <f aca="false">1-EXP(-(1/0.25)*(AD377/ABS($AD$1010)))</f>
        <v>0.945624077940848</v>
      </c>
    </row>
    <row r="378" customFormat="false" ht="12.75" hidden="false" customHeight="false" outlineLevel="0" collapsed="false">
      <c r="A378" s="446"/>
      <c r="B378" s="451" t="n">
        <f aca="false">+[1]data1cf!A378</f>
        <v>-57515.0096424034</v>
      </c>
      <c r="C378" s="451" t="n">
        <f aca="false">+[1]data1cf!B378</f>
        <v>1816.56917327133</v>
      </c>
      <c r="D378" s="451" t="n">
        <f aca="false">+[1]data1cf!C378</f>
        <v>7457.73865911693</v>
      </c>
      <c r="E378" s="451" t="n">
        <f aca="false">+[1]data1cf!D378</f>
        <v>7424.94632646883</v>
      </c>
      <c r="F378" s="451" t="n">
        <f aca="false">+[1]data1cf!E378</f>
        <v>7404.85815110462</v>
      </c>
      <c r="G378" s="451" t="n">
        <f aca="false">+[1]data1cf!F378</f>
        <v>7429.20802472972</v>
      </c>
      <c r="H378" s="451" t="n">
        <f aca="false">+[1]data1cf!G378</f>
        <v>7279.2784738167</v>
      </c>
      <c r="I378" s="451" t="n">
        <f aca="false">+[1]data1cf!H378</f>
        <v>7257.19912295692</v>
      </c>
      <c r="J378" s="451" t="n">
        <f aca="false">+[1]data1cf!I378</f>
        <v>7413.97550120935</v>
      </c>
      <c r="K378" s="451" t="n">
        <f aca="false">+[1]data1cf!J378</f>
        <v>7619.04235652756</v>
      </c>
      <c r="L378" s="451" t="n">
        <f aca="false">+[1]data1cf!K378</f>
        <v>7727.10083468248</v>
      </c>
      <c r="M378" s="451" t="n">
        <f aca="false">+[1]data1cf!L378</f>
        <v>7888.89499264558</v>
      </c>
      <c r="N378" s="451" t="n">
        <f aca="false">+[1]data1cf!M378</f>
        <v>8030.10229556474</v>
      </c>
      <c r="O378" s="451" t="n">
        <f aca="false">+[1]data1cf!N378</f>
        <v>8224.89117599501</v>
      </c>
      <c r="P378" s="451" t="n">
        <f aca="false">+[1]data1cf!O378</f>
        <v>9303.2266150573</v>
      </c>
      <c r="Q378" s="451" t="n">
        <f aca="false">+[1]data1cf!P378</f>
        <v>10377.3948810776</v>
      </c>
      <c r="R378" s="451" t="n">
        <f aca="false">+[1]data1cf!Q378</f>
        <v>8759.92819591511</v>
      </c>
      <c r="S378" s="451" t="n">
        <f aca="false">+[1]data1cf!R378</f>
        <v>7145.03052138571</v>
      </c>
      <c r="T378" s="451" t="n">
        <f aca="false">+[1]data1cf!S378</f>
        <v>7176.20614158936</v>
      </c>
      <c r="U378" s="451" t="n">
        <f aca="false">+[1]data1cf!T378</f>
        <v>7204.17630728718</v>
      </c>
      <c r="V378" s="451" t="n">
        <f aca="false">+[1]data1cf!U378</f>
        <v>6098.43248960513</v>
      </c>
      <c r="W378" s="451" t="n">
        <f aca="false">+[1]data1cf!V378</f>
        <v>0</v>
      </c>
      <c r="X378" s="451" t="n">
        <f aca="false">+[1]data1cf!W378</f>
        <v>0</v>
      </c>
      <c r="Y378" s="451" t="n">
        <f aca="false">+[1]data1cf!X378</f>
        <v>0</v>
      </c>
      <c r="Z378" s="451" t="n">
        <f aca="false">+[1]data1cf!Y378</f>
        <v>0</v>
      </c>
      <c r="AA378" s="451" t="n">
        <f aca="false">+[1]data1cf!Z378</f>
        <v>0</v>
      </c>
      <c r="AB378" s="451"/>
      <c r="AC378" s="452" t="n">
        <f aca="false">XNPV(0.1,B378:AA378,$B$1:$AA$1)</f>
        <v>2351.75802937506</v>
      </c>
      <c r="AD378" s="452" t="n">
        <f aca="false">SUMPRODUCT(B378:AA378,$B$1010:$AA$1010)</f>
        <v>24086.2952788168</v>
      </c>
      <c r="AE378" s="453" t="n">
        <f aca="false">SUMPRODUCT(B378:AA378,$B$1012:$AA$1012)</f>
        <v>13595.8657793488</v>
      </c>
      <c r="AF378" s="454" t="n">
        <f aca="false">XIRR(B378:AA378,$B$1:$AA$1)</f>
        <v>0.105406413167804</v>
      </c>
      <c r="AG378" s="455" t="n">
        <f aca="false">1-EXP(-(1/0.25)*(AD378/ABS($AD$1010)))</f>
        <v>0.982112527748483</v>
      </c>
    </row>
    <row r="379" customFormat="false" ht="12.75" hidden="false" customHeight="false" outlineLevel="0" collapsed="false">
      <c r="A379" s="446"/>
      <c r="B379" s="451" t="n">
        <f aca="false">+[1]data1cf!A379</f>
        <v>-63047.2160880109</v>
      </c>
      <c r="C379" s="451" t="n">
        <f aca="false">+[1]data1cf!B379</f>
        <v>687.896712548152</v>
      </c>
      <c r="D379" s="451" t="n">
        <f aca="false">+[1]data1cf!C379</f>
        <v>6876.68959289722</v>
      </c>
      <c r="E379" s="451" t="n">
        <f aca="false">+[1]data1cf!D379</f>
        <v>6842.11568032649</v>
      </c>
      <c r="F379" s="451" t="n">
        <f aca="false">+[1]data1cf!E379</f>
        <v>6821.50908073232</v>
      </c>
      <c r="G379" s="451" t="n">
        <f aca="false">+[1]data1cf!F379</f>
        <v>6845.97473392866</v>
      </c>
      <c r="H379" s="451" t="n">
        <f aca="false">+[1]data1cf!G379</f>
        <v>6686.80636452734</v>
      </c>
      <c r="I379" s="451" t="n">
        <f aca="false">+[1]data1cf!H379</f>
        <v>6664.14816138044</v>
      </c>
      <c r="J379" s="451" t="n">
        <f aca="false">+[1]data1cf!I379</f>
        <v>6837.5956620666</v>
      </c>
      <c r="K379" s="451" t="n">
        <f aca="false">+[1]data1cf!J379</f>
        <v>7060.34372113637</v>
      </c>
      <c r="L379" s="451" t="n">
        <f aca="false">+[1]data1cf!K379</f>
        <v>7184.16677197156</v>
      </c>
      <c r="M379" s="451" t="n">
        <f aca="false">+[1]data1cf!L379</f>
        <v>7363.26224982074</v>
      </c>
      <c r="N379" s="451" t="n">
        <f aca="false">+[1]data1cf!M379</f>
        <v>7519.84284503869</v>
      </c>
      <c r="O379" s="451" t="n">
        <f aca="false">+[1]data1cf!N379</f>
        <v>7731.53002656211</v>
      </c>
      <c r="P379" s="451" t="n">
        <f aca="false">+[1]data1cf!O379</f>
        <v>8919.17011857813</v>
      </c>
      <c r="Q379" s="451" t="n">
        <f aca="false">+[1]data1cf!P379</f>
        <v>10098.6166291071</v>
      </c>
      <c r="R379" s="451" t="n">
        <f aca="false">+[1]data1cf!Q379</f>
        <v>8327.58613036394</v>
      </c>
      <c r="S379" s="451" t="n">
        <f aca="false">+[1]data1cf!R379</f>
        <v>6559.43222038639</v>
      </c>
      <c r="T379" s="451" t="n">
        <f aca="false">+[1]data1cf!S379</f>
        <v>6595.74503585917</v>
      </c>
      <c r="U379" s="451" t="n">
        <f aca="false">+[1]data1cf!T379</f>
        <v>6628.60822821496</v>
      </c>
      <c r="V379" s="451" t="n">
        <f aca="false">+[1]data1cf!U379</f>
        <v>5418.77476861501</v>
      </c>
      <c r="W379" s="451" t="n">
        <f aca="false">+[1]data1cf!V379</f>
        <v>0</v>
      </c>
      <c r="X379" s="451" t="n">
        <f aca="false">+[1]data1cf!W379</f>
        <v>0</v>
      </c>
      <c r="Y379" s="451" t="n">
        <f aca="false">+[1]data1cf!X379</f>
        <v>0</v>
      </c>
      <c r="Z379" s="451" t="n">
        <f aca="false">+[1]data1cf!Y379</f>
        <v>0</v>
      </c>
      <c r="AA379" s="451" t="n">
        <f aca="false">+[1]data1cf!Z379</f>
        <v>0</v>
      </c>
      <c r="AB379" s="451"/>
      <c r="AC379" s="452" t="n">
        <f aca="false">XNPV(0.1,B379:AA379,$B$1:$AA$1)</f>
        <v>-8403.81641695229</v>
      </c>
      <c r="AD379" s="452" t="n">
        <f aca="false">SUMPRODUCT(B379:AA379,$B$1010:$AA$1010)</f>
        <v>11790.0671743838</v>
      </c>
      <c r="AE379" s="453" t="n">
        <f aca="false">SUMPRODUCT(B379:AA379,$B$1012:$AA$1012)</f>
        <v>2029.82873077965</v>
      </c>
      <c r="AF379" s="454" t="n">
        <f aca="false">XIRR(B379:AA379,$B$1:$AA$1)</f>
        <v>0.0818719886724723</v>
      </c>
      <c r="AG379" s="455" t="n">
        <f aca="false">1-EXP(-(1/0.25)*(AD379/ABS($AD$1010)))</f>
        <v>0.860480351838675</v>
      </c>
    </row>
    <row r="380" customFormat="false" ht="12.75" hidden="false" customHeight="false" outlineLevel="0" collapsed="false">
      <c r="A380" s="446"/>
      <c r="B380" s="451" t="n">
        <f aca="false">+[1]data1cf!A380</f>
        <v>-58718.7444581806</v>
      </c>
      <c r="C380" s="451" t="n">
        <f aca="false">+[1]data1cf!B380</f>
        <v>1570.98500175871</v>
      </c>
      <c r="D380" s="451" t="n">
        <f aca="false">+[1]data1cf!C380</f>
        <v>7331.31008173819</v>
      </c>
      <c r="E380" s="451" t="n">
        <f aca="false">+[1]data1cf!D380</f>
        <v>7298.13010090651</v>
      </c>
      <c r="F380" s="451" t="n">
        <f aca="false">+[1]data1cf!E380</f>
        <v>7277.92912329947</v>
      </c>
      <c r="G380" s="451" t="n">
        <f aca="false">+[1]data1cf!F380</f>
        <v>7302.30418902508</v>
      </c>
      <c r="H380" s="451" t="n">
        <f aca="false">+[1]data1cf!G380</f>
        <v>7150.36439363179</v>
      </c>
      <c r="I380" s="451" t="n">
        <f aca="false">+[1]data1cf!H380</f>
        <v>7128.15909218463</v>
      </c>
      <c r="J380" s="451" t="n">
        <f aca="false">+[1]data1cf!I380</f>
        <v>7288.56288577107</v>
      </c>
      <c r="K380" s="451" t="n">
        <f aca="false">+[1]data1cf!J380</f>
        <v>7497.47693673351</v>
      </c>
      <c r="L380" s="451" t="n">
        <f aca="false">+[1]data1cf!K380</f>
        <v>7608.96557700868</v>
      </c>
      <c r="M380" s="451" t="n">
        <f aca="false">+[1]data1cf!L380</f>
        <v>7774.5242729207</v>
      </c>
      <c r="N380" s="451" t="n">
        <f aca="false">+[1]data1cf!M380</f>
        <v>7919.07660053392</v>
      </c>
      <c r="O380" s="451" t="n">
        <f aca="false">+[1]data1cf!N380</f>
        <v>8117.54232736413</v>
      </c>
      <c r="P380" s="451" t="n">
        <f aca="false">+[1]data1cf!O380</f>
        <v>9219.66101052269</v>
      </c>
      <c r="Q380" s="451" t="n">
        <f aca="false">+[1]data1cf!P380</f>
        <v>10316.7364275152</v>
      </c>
      <c r="R380" s="451" t="n">
        <f aca="false">+[1]data1cf!Q380</f>
        <v>8665.85629137832</v>
      </c>
      <c r="S380" s="451" t="n">
        <f aca="false">+[1]data1cf!R380</f>
        <v>7017.61209080047</v>
      </c>
      <c r="T380" s="451" t="n">
        <f aca="false">+[1]data1cf!S380</f>
        <v>7049.90549662217</v>
      </c>
      <c r="U380" s="451" t="n">
        <f aca="false">+[1]data1cf!T380</f>
        <v>7078.94032008369</v>
      </c>
      <c r="V380" s="451" t="n">
        <f aca="false">+[1]data1cf!U380</f>
        <v>5950.54797560309</v>
      </c>
      <c r="W380" s="451" t="n">
        <f aca="false">+[1]data1cf!V380</f>
        <v>0</v>
      </c>
      <c r="X380" s="451" t="n">
        <f aca="false">+[1]data1cf!W380</f>
        <v>0</v>
      </c>
      <c r="Y380" s="451" t="n">
        <f aca="false">+[1]data1cf!X380</f>
        <v>0</v>
      </c>
      <c r="Z380" s="451" t="n">
        <f aca="false">+[1]data1cf!Y380</f>
        <v>0</v>
      </c>
      <c r="AA380" s="451" t="n">
        <f aca="false">+[1]data1cf!Z380</f>
        <v>0</v>
      </c>
      <c r="AB380" s="451"/>
      <c r="AC380" s="452" t="n">
        <f aca="false">XNPV(0.1,B380:AA380,$B$1:$AA$1)</f>
        <v>11.4875510368138</v>
      </c>
      <c r="AD380" s="452" t="n">
        <f aca="false">SUMPRODUCT(B380:AA380,$B$1010:$AA$1010)</f>
        <v>21410.7989795425</v>
      </c>
      <c r="AE380" s="453" t="n">
        <f aca="false">SUMPRODUCT(B380:AA380,$B$1012:$AA$1012)</f>
        <v>11079.2493781323</v>
      </c>
      <c r="AF380" s="454" t="n">
        <f aca="false">XIRR(B380:AA380,$B$1:$AA$1)</f>
        <v>0.100026023500356</v>
      </c>
      <c r="AG380" s="455" t="n">
        <f aca="false">1-EXP(-(1/0.25)*(AD380/ABS($AD$1010)))</f>
        <v>0.972032403027486</v>
      </c>
    </row>
    <row r="381" customFormat="false" ht="12.75" hidden="false" customHeight="false" outlineLevel="0" collapsed="false">
      <c r="A381" s="446"/>
      <c r="B381" s="451" t="n">
        <f aca="false">+[1]data1cf!A381</f>
        <v>-57398.796149841</v>
      </c>
      <c r="C381" s="451" t="n">
        <f aca="false">+[1]data1cf!B381</f>
        <v>1840.27887570366</v>
      </c>
      <c r="D381" s="451" t="n">
        <f aca="false">+[1]data1cf!C381</f>
        <v>7469.9445921383</v>
      </c>
      <c r="E381" s="451" t="n">
        <f aca="false">+[1]data1cf!D381</f>
        <v>7437.18968463459</v>
      </c>
      <c r="F381" s="451" t="n">
        <f aca="false">+[1]data1cf!E381</f>
        <v>7417.11239966125</v>
      </c>
      <c r="G381" s="451" t="n">
        <f aca="false">+[1]data1cf!F381</f>
        <v>7441.4598411377</v>
      </c>
      <c r="H381" s="451" t="n">
        <f aca="false">+[1]data1cf!G381</f>
        <v>7291.7243674657</v>
      </c>
      <c r="I381" s="451" t="n">
        <f aca="false">+[1]data1cf!H381</f>
        <v>7269.65717639181</v>
      </c>
      <c r="J381" s="451" t="n">
        <f aca="false">+[1]data1cf!I381</f>
        <v>7426.08334910113</v>
      </c>
      <c r="K381" s="451" t="n">
        <f aca="false">+[1]data1cf!J381</f>
        <v>7630.77878038431</v>
      </c>
      <c r="L381" s="451" t="n">
        <f aca="false">+[1]data1cf!K381</f>
        <v>7738.50609662978</v>
      </c>
      <c r="M381" s="451" t="n">
        <f aca="false">+[1]data1cf!L381</f>
        <v>7899.93681067052</v>
      </c>
      <c r="N381" s="451" t="n">
        <f aca="false">+[1]data1cf!M381</f>
        <v>8040.8211711963</v>
      </c>
      <c r="O381" s="451" t="n">
        <f aca="false">+[1]data1cf!N381</f>
        <v>8235.25507380575</v>
      </c>
      <c r="P381" s="451" t="n">
        <f aca="false">+[1]data1cf!O381</f>
        <v>9311.29438100853</v>
      </c>
      <c r="Q381" s="451" t="n">
        <f aca="false">+[1]data1cf!P381</f>
        <v>10383.2510967902</v>
      </c>
      <c r="R381" s="451" t="n">
        <f aca="false">+[1]data1cf!Q381</f>
        <v>8769.01028312811</v>
      </c>
      <c r="S381" s="451" t="n">
        <f aca="false">+[1]data1cf!R381</f>
        <v>7157.33201889251</v>
      </c>
      <c r="T381" s="451" t="n">
        <f aca="false">+[1]data1cf!S381</f>
        <v>7188.39972349141</v>
      </c>
      <c r="U381" s="451" t="n">
        <f aca="false">+[1]data1cf!T381</f>
        <v>7216.26710276528</v>
      </c>
      <c r="V381" s="451" t="n">
        <f aca="false">+[1]data1cf!U381</f>
        <v>6112.70986668423</v>
      </c>
      <c r="W381" s="451" t="n">
        <f aca="false">+[1]data1cf!V381</f>
        <v>0</v>
      </c>
      <c r="X381" s="451" t="n">
        <f aca="false">+[1]data1cf!W381</f>
        <v>0</v>
      </c>
      <c r="Y381" s="451" t="n">
        <f aca="false">+[1]data1cf!X381</f>
        <v>0</v>
      </c>
      <c r="Z381" s="451" t="n">
        <f aca="false">+[1]data1cf!Y381</f>
        <v>0</v>
      </c>
      <c r="AA381" s="451" t="n">
        <f aca="false">+[1]data1cf!Z381</f>
        <v>0</v>
      </c>
      <c r="AB381" s="451"/>
      <c r="AC381" s="452" t="n">
        <f aca="false">XNPV(0.1,B381:AA381,$B$1:$AA$1)</f>
        <v>2577.69733283593</v>
      </c>
      <c r="AD381" s="452" t="n">
        <f aca="false">SUMPRODUCT(B381:AA381,$B$1010:$AA$1010)</f>
        <v>24344.5986569372</v>
      </c>
      <c r="AE381" s="453" t="n">
        <f aca="false">SUMPRODUCT(B381:AA381,$B$1012:$AA$1012)</f>
        <v>13838.8302409493</v>
      </c>
      <c r="AF381" s="454" t="n">
        <f aca="false">XIRR(B381:AA381,$B$1:$AA$1)</f>
        <v>0.105934384193348</v>
      </c>
      <c r="AG381" s="455" t="n">
        <f aca="false">1-EXP(-(1/0.25)*(AD381/ABS($AD$1010)))</f>
        <v>0.982867956558968</v>
      </c>
    </row>
    <row r="382" customFormat="false" ht="12.75" hidden="false" customHeight="false" outlineLevel="0" collapsed="false">
      <c r="A382" s="446"/>
      <c r="B382" s="451" t="n">
        <f aca="false">+[1]data1cf!A382</f>
        <v>-53538.514864898</v>
      </c>
      <c r="C382" s="451" t="n">
        <f aca="false">+[1]data1cf!B382</f>
        <v>2627.84767303582</v>
      </c>
      <c r="D382" s="451" t="n">
        <f aca="false">+[1]data1cf!C382</f>
        <v>7875.39092860729</v>
      </c>
      <c r="E382" s="451" t="n">
        <f aca="false">+[1]data1cf!D382</f>
        <v>7843.87917782601</v>
      </c>
      <c r="F382" s="451" t="n">
        <f aca="false">+[1]data1cf!E382</f>
        <v>7824.1636406241</v>
      </c>
      <c r="G382" s="451" t="n">
        <f aca="false">+[1]data1cf!F382</f>
        <v>7848.43029304891</v>
      </c>
      <c r="H382" s="451" t="n">
        <f aca="false">+[1]data1cf!G382</f>
        <v>7705.14151265494</v>
      </c>
      <c r="I382" s="451" t="n">
        <f aca="false">+[1]data1cf!H382</f>
        <v>7683.47823504169</v>
      </c>
      <c r="J382" s="451" t="n">
        <f aca="false">+[1]data1cf!I382</f>
        <v>7828.27157687923</v>
      </c>
      <c r="K382" s="451" t="n">
        <f aca="false">+[1]data1cf!J382</f>
        <v>8020.62935941253</v>
      </c>
      <c r="L382" s="451" t="n">
        <f aca="false">+[1]data1cf!K382</f>
        <v>8117.35642006722</v>
      </c>
      <c r="M382" s="451" t="n">
        <f aca="false">+[1]data1cf!L382</f>
        <v>8266.71456197643</v>
      </c>
      <c r="N382" s="451" t="n">
        <f aca="false">+[1]data1cf!M382</f>
        <v>8396.87169582829</v>
      </c>
      <c r="O382" s="451" t="n">
        <f aca="false">+[1]data1cf!N382</f>
        <v>8579.5142460906</v>
      </c>
      <c r="P382" s="451" t="n">
        <f aca="false">+[1]data1cf!O382</f>
        <v>9579.28259155269</v>
      </c>
      <c r="Q382" s="451" t="n">
        <f aca="false">+[1]data1cf!P382</f>
        <v>10577.7779061766</v>
      </c>
      <c r="R382" s="451" t="n">
        <f aca="false">+[1]data1cf!Q382</f>
        <v>9070.69135753305</v>
      </c>
      <c r="S382" s="451" t="n">
        <f aca="false">+[1]data1cf!R382</f>
        <v>7565.95273543085</v>
      </c>
      <c r="T382" s="451" t="n">
        <f aca="false">+[1]data1cf!S382</f>
        <v>7593.43579094813</v>
      </c>
      <c r="U382" s="451" t="n">
        <f aca="false">+[1]data1cf!T382</f>
        <v>7617.88889792031</v>
      </c>
      <c r="V382" s="451" t="n">
        <f aca="false">+[1]data1cf!U382</f>
        <v>6586.96367595567</v>
      </c>
      <c r="W382" s="451" t="n">
        <f aca="false">+[1]data1cf!V382</f>
        <v>0</v>
      </c>
      <c r="X382" s="451" t="n">
        <f aca="false">+[1]data1cf!W382</f>
        <v>0</v>
      </c>
      <c r="Y382" s="451" t="n">
        <f aca="false">+[1]data1cf!X382</f>
        <v>0</v>
      </c>
      <c r="Z382" s="451" t="n">
        <f aca="false">+[1]data1cf!Y382</f>
        <v>0</v>
      </c>
      <c r="AA382" s="451" t="n">
        <f aca="false">+[1]data1cf!Z382</f>
        <v>0</v>
      </c>
      <c r="AB382" s="451"/>
      <c r="AC382" s="452" t="n">
        <f aca="false">XNPV(0.1,B382:AA382,$B$1:$AA$1)</f>
        <v>10082.7575926415</v>
      </c>
      <c r="AD382" s="452" t="n">
        <f aca="false">SUMPRODUCT(B382:AA382,$B$1010:$AA$1010)</f>
        <v>32924.7013146429</v>
      </c>
      <c r="AE382" s="453" t="n">
        <f aca="false">SUMPRODUCT(B382:AA382,$B$1012:$AA$1012)</f>
        <v>21909.417772078</v>
      </c>
      <c r="AF382" s="454" t="n">
        <f aca="false">XIRR(B382:AA382,$B$1:$AA$1)</f>
        <v>0.124420748078612</v>
      </c>
      <c r="AG382" s="455" t="n">
        <f aca="false">1-EXP(-(1/0.25)*(AD382/ABS($AD$1010)))</f>
        <v>0.995913738339295</v>
      </c>
    </row>
    <row r="383" customFormat="false" ht="12.75" hidden="false" customHeight="false" outlineLevel="0" collapsed="false">
      <c r="A383" s="446"/>
      <c r="B383" s="451" t="n">
        <f aca="false">+[1]data1cf!A383</f>
        <v>-60754.7003386708</v>
      </c>
      <c r="C383" s="451" t="n">
        <f aca="false">+[1]data1cf!B383</f>
        <v>1155.61233695489</v>
      </c>
      <c r="D383" s="451" t="n">
        <f aca="false">+[1]data1cf!C383</f>
        <v>7117.47311183218</v>
      </c>
      <c r="E383" s="451" t="n">
        <f aca="false">+[1]data1cf!D383</f>
        <v>7083.63747612647</v>
      </c>
      <c r="F383" s="451" t="n">
        <f aca="false">+[1]data1cf!E383</f>
        <v>7063.24570866551</v>
      </c>
      <c r="G383" s="451" t="n">
        <f aca="false">+[1]data1cf!F383</f>
        <v>7087.66338344797</v>
      </c>
      <c r="H383" s="451" t="n">
        <f aca="false">+[1]data1cf!G383</f>
        <v>6932.32352932315</v>
      </c>
      <c r="I383" s="451" t="n">
        <f aca="false">+[1]data1cf!H383</f>
        <v>6909.90519936206</v>
      </c>
      <c r="J383" s="451" t="n">
        <f aca="false">+[1]data1cf!I383</f>
        <v>7076.44427912897</v>
      </c>
      <c r="K383" s="451" t="n">
        <f aca="false">+[1]data1cf!J383</f>
        <v>7291.86534516869</v>
      </c>
      <c r="L383" s="451" t="n">
        <f aca="false">+[1]data1cf!K383</f>
        <v>7409.15564428783</v>
      </c>
      <c r="M383" s="451" t="n">
        <f aca="false">+[1]data1cf!L383</f>
        <v>7581.08155087946</v>
      </c>
      <c r="N383" s="451" t="n">
        <f aca="false">+[1]data1cf!M383</f>
        <v>7731.29153880705</v>
      </c>
      <c r="O383" s="451" t="n">
        <f aca="false">+[1]data1cf!N383</f>
        <v>7935.9761578314</v>
      </c>
      <c r="P383" s="451" t="n">
        <f aca="false">+[1]data1cf!O383</f>
        <v>9078.3210062884</v>
      </c>
      <c r="Q383" s="451" t="n">
        <f aca="false">+[1]data1cf!P383</f>
        <v>10214.1407946457</v>
      </c>
      <c r="R383" s="451" t="n">
        <f aca="false">+[1]data1cf!Q383</f>
        <v>8506.74629080323</v>
      </c>
      <c r="S383" s="451" t="n">
        <f aca="false">+[1]data1cf!R383</f>
        <v>6802.10091704966</v>
      </c>
      <c r="T383" s="451" t="n">
        <f aca="false">+[1]data1cf!S383</f>
        <v>6836.2849072196</v>
      </c>
      <c r="U383" s="451" t="n">
        <f aca="false">+[1]data1cf!T383</f>
        <v>6867.12045639439</v>
      </c>
      <c r="V383" s="451" t="n">
        <f aca="false">+[1]data1cf!U383</f>
        <v>5700.42116862734</v>
      </c>
      <c r="W383" s="451" t="n">
        <f aca="false">+[1]data1cf!V383</f>
        <v>0</v>
      </c>
      <c r="X383" s="451" t="n">
        <f aca="false">+[1]data1cf!W383</f>
        <v>0</v>
      </c>
      <c r="Y383" s="451" t="n">
        <f aca="false">+[1]data1cf!X383</f>
        <v>0</v>
      </c>
      <c r="Z383" s="451" t="n">
        <f aca="false">+[1]data1cf!Y383</f>
        <v>0</v>
      </c>
      <c r="AA383" s="451" t="n">
        <f aca="false">+[1]data1cf!Z383</f>
        <v>0</v>
      </c>
      <c r="AB383" s="451"/>
      <c r="AC383" s="452" t="n">
        <f aca="false">XNPV(0.1,B383:AA383,$B$1:$AA$1)</f>
        <v>-3946.76586147583</v>
      </c>
      <c r="AD383" s="452" t="n">
        <f aca="false">SUMPRODUCT(B383:AA383,$B$1010:$AA$1010)</f>
        <v>16885.5560835645</v>
      </c>
      <c r="AE383" s="453" t="n">
        <f aca="false">SUMPRODUCT(B383:AA383,$B$1012:$AA$1012)</f>
        <v>6822.73050550439</v>
      </c>
      <c r="AF383" s="454" t="n">
        <f aca="false">XIRR(B383:AA383,$B$1:$AA$1)</f>
        <v>0.0912690301193514</v>
      </c>
      <c r="AG383" s="455" t="n">
        <f aca="false">1-EXP(-(1/0.25)*(AD383/ABS($AD$1010)))</f>
        <v>0.94043931235872</v>
      </c>
    </row>
    <row r="384" customFormat="false" ht="12.75" hidden="false" customHeight="false" outlineLevel="0" collapsed="false">
      <c r="A384" s="446"/>
      <c r="B384" s="451" t="n">
        <f aca="false">+[1]data1cf!A384</f>
        <v>-56291.2247036913</v>
      </c>
      <c r="C384" s="451" t="n">
        <f aca="false">+[1]data1cf!B384</f>
        <v>2066.24394078995</v>
      </c>
      <c r="D384" s="451" t="n">
        <f aca="false">+[1]data1cf!C384</f>
        <v>7586.27310606567</v>
      </c>
      <c r="E384" s="451" t="n">
        <f aca="false">+[1]data1cf!D384</f>
        <v>7553.87487849984</v>
      </c>
      <c r="F384" s="451" t="n">
        <f aca="false">+[1]data1cf!E384</f>
        <v>7533.90138427974</v>
      </c>
      <c r="G384" s="451" t="n">
        <f aca="false">+[1]data1cf!F384</f>
        <v>7558.2256461897</v>
      </c>
      <c r="H384" s="451" t="n">
        <f aca="false">+[1]data1cf!G384</f>
        <v>7410.33982358449</v>
      </c>
      <c r="I384" s="451" t="n">
        <f aca="false">+[1]data1cf!H384</f>
        <v>7388.38852121992</v>
      </c>
      <c r="J384" s="451" t="n">
        <f aca="false">+[1]data1cf!I384</f>
        <v>7541.47706375142</v>
      </c>
      <c r="K384" s="451" t="n">
        <f aca="false">+[1]data1cf!J384</f>
        <v>7742.63264224685</v>
      </c>
      <c r="L384" s="451" t="n">
        <f aca="false">+[1]data1cf!K384</f>
        <v>7847.20382346139</v>
      </c>
      <c r="M384" s="451" t="n">
        <f aca="false">+[1]data1cf!L384</f>
        <v>8005.17073909278</v>
      </c>
      <c r="N384" s="451" t="n">
        <f aca="false">+[1]data1cf!M384</f>
        <v>8142.97730059734</v>
      </c>
      <c r="O384" s="451" t="n">
        <f aca="false">+[1]data1cf!N384</f>
        <v>8334.02809088745</v>
      </c>
      <c r="P384" s="451" t="n">
        <f aca="false">+[1]data1cf!O384</f>
        <v>9388.18413799625</v>
      </c>
      <c r="Q384" s="451" t="n">
        <f aca="false">+[1]data1cf!P384</f>
        <v>10439.0636979153</v>
      </c>
      <c r="R384" s="451" t="n">
        <f aca="false">+[1]data1cf!Q384</f>
        <v>8855.56701803703</v>
      </c>
      <c r="S384" s="451" t="n">
        <f aca="false">+[1]data1cf!R384</f>
        <v>7274.57130912465</v>
      </c>
      <c r="T384" s="451" t="n">
        <f aca="false">+[1]data1cf!S384</f>
        <v>7304.61052520827</v>
      </c>
      <c r="U384" s="451" t="n">
        <f aca="false">+[1]data1cf!T384</f>
        <v>7331.49829956954</v>
      </c>
      <c r="V384" s="451" t="n">
        <f aca="false">+[1]data1cf!U384</f>
        <v>6248.78025601713</v>
      </c>
      <c r="W384" s="451" t="n">
        <f aca="false">+[1]data1cf!V384</f>
        <v>0</v>
      </c>
      <c r="X384" s="451" t="n">
        <f aca="false">+[1]data1cf!W384</f>
        <v>0</v>
      </c>
      <c r="Y384" s="451" t="n">
        <f aca="false">+[1]data1cf!X384</f>
        <v>0</v>
      </c>
      <c r="Z384" s="451" t="n">
        <f aca="false">+[1]data1cf!Y384</f>
        <v>0</v>
      </c>
      <c r="AA384" s="451" t="n">
        <f aca="false">+[1]data1cf!Z384</f>
        <v>0</v>
      </c>
      <c r="AB384" s="451"/>
      <c r="AC384" s="452" t="n">
        <f aca="false">XNPV(0.1,B384:AA384,$B$1:$AA$1)</f>
        <v>4731.00944452484</v>
      </c>
      <c r="AD384" s="452" t="n">
        <f aca="false">SUMPRODUCT(B384:AA384,$B$1010:$AA$1010)</f>
        <v>26806.3562355299</v>
      </c>
      <c r="AE384" s="453" t="n">
        <f aca="false">SUMPRODUCT(B384:AA384,$B$1012:$AA$1012)</f>
        <v>16154.4004399386</v>
      </c>
      <c r="AF384" s="454" t="n">
        <f aca="false">XIRR(B384:AA384,$B$1:$AA$1)</f>
        <v>0.111045299584373</v>
      </c>
      <c r="AG384" s="455" t="n">
        <f aca="false">1-EXP(-(1/0.25)*(AD384/ABS($AD$1010)))</f>
        <v>0.988644411519878</v>
      </c>
    </row>
    <row r="385" customFormat="false" ht="12.75" hidden="false" customHeight="false" outlineLevel="0" collapsed="false">
      <c r="A385" s="446"/>
      <c r="B385" s="451" t="n">
        <f aca="false">+[1]data1cf!A385</f>
        <v>-58791.1097297883</v>
      </c>
      <c r="C385" s="451" t="n">
        <f aca="false">+[1]data1cf!B385</f>
        <v>1556.22114759317</v>
      </c>
      <c r="D385" s="451" t="n">
        <f aca="false">+[1]data1cf!C385</f>
        <v>7323.70953864429</v>
      </c>
      <c r="E385" s="451" t="n">
        <f aca="false">+[1]data1cf!D385</f>
        <v>7290.50625345539</v>
      </c>
      <c r="F385" s="451" t="n">
        <f aca="false">+[1]data1cf!E385</f>
        <v>7270.29849448353</v>
      </c>
      <c r="G385" s="451" t="n">
        <f aca="false">+[1]data1cf!F385</f>
        <v>7294.67507468986</v>
      </c>
      <c r="H385" s="451" t="n">
        <f aca="false">+[1]data1cf!G385</f>
        <v>7142.61442885188</v>
      </c>
      <c r="I385" s="451" t="n">
        <f aca="false">+[1]data1cf!H385</f>
        <v>7120.40155559707</v>
      </c>
      <c r="J385" s="451" t="n">
        <f aca="false">+[1]data1cf!I385</f>
        <v>7281.02341955287</v>
      </c>
      <c r="K385" s="451" t="n">
        <f aca="false">+[1]data1cf!J385</f>
        <v>7490.16875348069</v>
      </c>
      <c r="L385" s="451" t="n">
        <f aca="false">+[1]data1cf!K385</f>
        <v>7601.86360579712</v>
      </c>
      <c r="M385" s="451" t="n">
        <f aca="false">+[1]data1cf!L385</f>
        <v>7767.64861551811</v>
      </c>
      <c r="N385" s="451" t="n">
        <f aca="false">+[1]data1cf!M385</f>
        <v>7912.40203694148</v>
      </c>
      <c r="O385" s="451" t="n">
        <f aca="false">+[1]data1cf!N385</f>
        <v>8111.08880580264</v>
      </c>
      <c r="P385" s="451" t="n">
        <f aca="false">+[1]data1cf!O385</f>
        <v>9214.63727307658</v>
      </c>
      <c r="Q385" s="451" t="n">
        <f aca="false">+[1]data1cf!P385</f>
        <v>10313.0898058426</v>
      </c>
      <c r="R385" s="451" t="n">
        <f aca="false">+[1]data1cf!Q385</f>
        <v>8660.20094367779</v>
      </c>
      <c r="S385" s="451" t="n">
        <f aca="false">+[1]data1cf!R385</f>
        <v>7009.95204041705</v>
      </c>
      <c r="T385" s="451" t="n">
        <f aca="false">+[1]data1cf!S385</f>
        <v>7042.31264447773</v>
      </c>
      <c r="U385" s="451" t="n">
        <f aca="false">+[1]data1cf!T385</f>
        <v>7071.4114722758</v>
      </c>
      <c r="V385" s="451" t="n">
        <f aca="false">+[1]data1cf!U385</f>
        <v>5941.65755980544</v>
      </c>
      <c r="W385" s="451" t="n">
        <f aca="false">+[1]data1cf!V385</f>
        <v>0</v>
      </c>
      <c r="X385" s="451" t="n">
        <f aca="false">+[1]data1cf!W385</f>
        <v>0</v>
      </c>
      <c r="Y385" s="451" t="n">
        <f aca="false">+[1]data1cf!X385</f>
        <v>0</v>
      </c>
      <c r="Z385" s="451" t="n">
        <f aca="false">+[1]data1cf!Y385</f>
        <v>0</v>
      </c>
      <c r="AA385" s="451" t="n">
        <f aca="false">+[1]data1cf!Z385</f>
        <v>0</v>
      </c>
      <c r="AB385" s="451"/>
      <c r="AC385" s="452" t="n">
        <f aca="false">XNPV(0.1,B385:AA385,$B$1:$AA$1)</f>
        <v>-129.203161386553</v>
      </c>
      <c r="AD385" s="452" t="n">
        <f aca="false">SUMPRODUCT(B385:AA385,$B$1010:$AA$1010)</f>
        <v>21249.9554001721</v>
      </c>
      <c r="AE385" s="453" t="n">
        <f aca="false">SUMPRODUCT(B385:AA385,$B$1012:$AA$1012)</f>
        <v>10927.9572272203</v>
      </c>
      <c r="AF385" s="454" t="n">
        <f aca="false">XIRR(B385:AA385,$B$1:$AA$1)</f>
        <v>0.0997075614105369</v>
      </c>
      <c r="AG385" s="455" t="n">
        <f aca="false">1-EXP(-(1/0.25)*(AD385/ABS($AD$1010)))</f>
        <v>0.971270749934201</v>
      </c>
    </row>
    <row r="386" customFormat="false" ht="12.75" hidden="false" customHeight="false" outlineLevel="0" collapsed="false">
      <c r="A386" s="446"/>
      <c r="B386" s="451" t="n">
        <f aca="false">+[1]data1cf!A386</f>
        <v>-63805.488249221</v>
      </c>
      <c r="C386" s="451" t="n">
        <f aca="false">+[1]data1cf!B386</f>
        <v>533.195163626302</v>
      </c>
      <c r="D386" s="451" t="n">
        <f aca="false">+[1]data1cf!C386</f>
        <v>6797.04807272919</v>
      </c>
      <c r="E386" s="451" t="n">
        <f aca="false">+[1]data1cf!D386</f>
        <v>6762.22996781467</v>
      </c>
      <c r="F386" s="451" t="n">
        <f aca="false">+[1]data1cf!E386</f>
        <v>6741.55231037674</v>
      </c>
      <c r="G386" s="451" t="n">
        <f aca="false">+[1]data1cf!F386</f>
        <v>6766.03383290597</v>
      </c>
      <c r="H386" s="451" t="n">
        <f aca="false">+[1]data1cf!G386</f>
        <v>6605.59914437303</v>
      </c>
      <c r="I386" s="451" t="n">
        <f aca="false">+[1]data1cf!H386</f>
        <v>6582.86160080761</v>
      </c>
      <c r="J386" s="451" t="n">
        <f aca="false">+[1]data1cf!I386</f>
        <v>6758.59412974819</v>
      </c>
      <c r="K386" s="451" t="n">
        <f aca="false">+[1]data1cf!J386</f>
        <v>6983.76566392025</v>
      </c>
      <c r="L386" s="451" t="n">
        <f aca="false">+[1]data1cf!K386</f>
        <v>7109.74948672125</v>
      </c>
      <c r="M386" s="451" t="n">
        <f aca="false">+[1]data1cf!L386</f>
        <v>7291.21637087112</v>
      </c>
      <c r="N386" s="451" t="n">
        <f aca="false">+[1]data1cf!M386</f>
        <v>7449.90410718927</v>
      </c>
      <c r="O386" s="451" t="n">
        <f aca="false">+[1]data1cf!N386</f>
        <v>7663.90745522178</v>
      </c>
      <c r="P386" s="451" t="n">
        <f aca="false">+[1]data1cf!O386</f>
        <v>8866.52939512082</v>
      </c>
      <c r="Q386" s="451" t="n">
        <f aca="false">+[1]data1cf!P386</f>
        <v>10060.405873652</v>
      </c>
      <c r="R386" s="451" t="n">
        <f aca="false">+[1]data1cf!Q386</f>
        <v>8268.3271428965</v>
      </c>
      <c r="S386" s="451" t="n">
        <f aca="false">+[1]data1cf!R386</f>
        <v>6479.16715911914</v>
      </c>
      <c r="T386" s="451" t="n">
        <f aca="false">+[1]data1cf!S386</f>
        <v>6516.18410452591</v>
      </c>
      <c r="U386" s="451" t="n">
        <f aca="false">+[1]data1cf!T386</f>
        <v>6549.71795983241</v>
      </c>
      <c r="V386" s="451" t="n">
        <f aca="false">+[1]data1cf!U386</f>
        <v>5325.61744810542</v>
      </c>
      <c r="W386" s="451" t="n">
        <f aca="false">+[1]data1cf!V386</f>
        <v>0</v>
      </c>
      <c r="X386" s="451" t="n">
        <f aca="false">+[1]data1cf!W386</f>
        <v>0</v>
      </c>
      <c r="Y386" s="451" t="n">
        <f aca="false">+[1]data1cf!X386</f>
        <v>0</v>
      </c>
      <c r="Z386" s="451" t="n">
        <f aca="false">+[1]data1cf!Y386</f>
        <v>0</v>
      </c>
      <c r="AA386" s="451" t="n">
        <f aca="false">+[1]data1cf!Z386</f>
        <v>0</v>
      </c>
      <c r="AB386" s="451"/>
      <c r="AC386" s="452" t="n">
        <f aca="false">XNPV(0.1,B386:AA386,$B$1:$AA$1)</f>
        <v>-9878.02978202805</v>
      </c>
      <c r="AD386" s="452" t="n">
        <f aca="false">SUMPRODUCT(B386:AA386,$B$1010:$AA$1010)</f>
        <v>10104.6840363622</v>
      </c>
      <c r="AE386" s="453" t="n">
        <f aca="false">SUMPRODUCT(B386:AA386,$B$1012:$AA$1012)</f>
        <v>444.529267413094</v>
      </c>
      <c r="AF386" s="454" t="n">
        <f aca="false">XIRR(B386:AA386,$B$1:$AA$1)</f>
        <v>0.0788616296802899</v>
      </c>
      <c r="AG386" s="455" t="n">
        <f aca="false">1-EXP(-(1/0.25)*(AD386/ABS($AD$1010)))</f>
        <v>0.815111780295462</v>
      </c>
    </row>
    <row r="387" customFormat="false" ht="12.75" hidden="false" customHeight="false" outlineLevel="0" collapsed="false">
      <c r="A387" s="446"/>
      <c r="B387" s="451" t="n">
        <f aca="false">+[1]data1cf!A387</f>
        <v>-53336.2689004081</v>
      </c>
      <c r="C387" s="451" t="n">
        <f aca="false">+[1]data1cf!B387</f>
        <v>2669.10959134209</v>
      </c>
      <c r="D387" s="451" t="n">
        <f aca="false">+[1]data1cf!C387</f>
        <v>7896.63287428827</v>
      </c>
      <c r="E387" s="451" t="n">
        <f aca="false">+[1]data1cf!D387</f>
        <v>7865.18625436451</v>
      </c>
      <c r="F387" s="451" t="n">
        <f aca="false">+[1]data1cf!E387</f>
        <v>7845.48966967447</v>
      </c>
      <c r="G387" s="451" t="n">
        <f aca="false">+[1]data1cf!F387</f>
        <v>7869.75208943893</v>
      </c>
      <c r="H387" s="451" t="n">
        <f aca="false">+[1]data1cf!G387</f>
        <v>7726.80106103851</v>
      </c>
      <c r="I387" s="451" t="n">
        <f aca="false">+[1]data1cf!H387</f>
        <v>7705.15894506128</v>
      </c>
      <c r="J387" s="451" t="n">
        <f aca="false">+[1]data1cf!I387</f>
        <v>7849.34282532703</v>
      </c>
      <c r="K387" s="451" t="n">
        <f aca="false">+[1]data1cf!J387</f>
        <v>8041.05421981586</v>
      </c>
      <c r="L387" s="451" t="n">
        <f aca="false">+[1]data1cf!K387</f>
        <v>8137.20496047274</v>
      </c>
      <c r="M387" s="451" t="n">
        <f aca="false">+[1]data1cf!L387</f>
        <v>8285.93060210171</v>
      </c>
      <c r="N387" s="451" t="n">
        <f aca="false">+[1]data1cf!M387</f>
        <v>8415.52572035292</v>
      </c>
      <c r="O387" s="451" t="n">
        <f aca="false">+[1]data1cf!N387</f>
        <v>8597.55050386405</v>
      </c>
      <c r="P387" s="451" t="n">
        <f aca="false">+[1]data1cf!O387</f>
        <v>9593.3228984922</v>
      </c>
      <c r="Q387" s="451" t="n">
        <f aca="false">+[1]data1cf!P387</f>
        <v>10587.9694594028</v>
      </c>
      <c r="R387" s="451" t="n">
        <f aca="false">+[1]data1cf!Q387</f>
        <v>9086.49688447725</v>
      </c>
      <c r="S387" s="451" t="n">
        <f aca="false">+[1]data1cf!R387</f>
        <v>7587.3609916761</v>
      </c>
      <c r="T387" s="451" t="n">
        <f aca="false">+[1]data1cf!S387</f>
        <v>7614.65624201616</v>
      </c>
      <c r="U387" s="451" t="n">
        <f aca="false">+[1]data1cf!T387</f>
        <v>7638.93047010783</v>
      </c>
      <c r="V387" s="451" t="n">
        <f aca="false">+[1]data1cf!U387</f>
        <v>6611.81054901728</v>
      </c>
      <c r="W387" s="451" t="n">
        <f aca="false">+[1]data1cf!V387</f>
        <v>0</v>
      </c>
      <c r="X387" s="451" t="n">
        <f aca="false">+[1]data1cf!W387</f>
        <v>0</v>
      </c>
      <c r="Y387" s="451" t="n">
        <f aca="false">+[1]data1cf!X387</f>
        <v>0</v>
      </c>
      <c r="Z387" s="451" t="n">
        <f aca="false">+[1]data1cf!Y387</f>
        <v>0</v>
      </c>
      <c r="AA387" s="451" t="n">
        <f aca="false">+[1]data1cf!Z387</f>
        <v>0</v>
      </c>
      <c r="AB387" s="451"/>
      <c r="AC387" s="452" t="n">
        <f aca="false">XNPV(0.1,B387:AA387,$B$1:$AA$1)</f>
        <v>10475.9590302465</v>
      </c>
      <c r="AD387" s="452" t="n">
        <f aca="false">SUMPRODUCT(B387:AA387,$B$1010:$AA$1010)</f>
        <v>33374.2258464946</v>
      </c>
      <c r="AE387" s="453" t="n">
        <f aca="false">SUMPRODUCT(B387:AA387,$B$1012:$AA$1012)</f>
        <v>22332.2480372195</v>
      </c>
      <c r="AF387" s="454" t="n">
        <f aca="false">XIRR(B387:AA387,$B$1:$AA$1)</f>
        <v>0.125444596923675</v>
      </c>
      <c r="AG387" s="455" t="n">
        <f aca="false">1-EXP(-(1/0.25)*(AD387/ABS($AD$1010)))</f>
        <v>0.996209352947829</v>
      </c>
    </row>
    <row r="388" customFormat="false" ht="12.75" hidden="false" customHeight="false" outlineLevel="0" collapsed="false">
      <c r="A388" s="446"/>
      <c r="B388" s="451" t="n">
        <f aca="false">+[1]data1cf!A388</f>
        <v>-60711.4724205359</v>
      </c>
      <c r="C388" s="451" t="n">
        <f aca="false">+[1]data1cf!B388</f>
        <v>1164.4316319709</v>
      </c>
      <c r="D388" s="451" t="n">
        <f aca="false">+[1]data1cf!C388</f>
        <v>7122.01335119487</v>
      </c>
      <c r="E388" s="451" t="n">
        <f aca="false">+[1]data1cf!D388</f>
        <v>7088.1916365154</v>
      </c>
      <c r="F388" s="451" t="n">
        <f aca="false">+[1]data1cf!E388</f>
        <v>7067.80391995174</v>
      </c>
      <c r="G388" s="451" t="n">
        <f aca="false">+[1]data1cf!F388</f>
        <v>7092.22069004819</v>
      </c>
      <c r="H388" s="451" t="n">
        <f aca="false">+[1]data1cf!G388</f>
        <v>6936.95302681016</v>
      </c>
      <c r="I388" s="451" t="n">
        <f aca="false">+[1]data1cf!H388</f>
        <v>6914.5392199231</v>
      </c>
      <c r="J388" s="451" t="n">
        <f aca="false">+[1]data1cf!I388</f>
        <v>7080.94803377841</v>
      </c>
      <c r="K388" s="451" t="n">
        <f aca="false">+[1]data1cf!J388</f>
        <v>7296.23094126678</v>
      </c>
      <c r="L388" s="451" t="n">
        <f aca="false">+[1]data1cf!K388</f>
        <v>7413.39805813232</v>
      </c>
      <c r="M388" s="451" t="n">
        <f aca="false">+[1]data1cf!L388</f>
        <v>7585.18877453411</v>
      </c>
      <c r="N388" s="451" t="n">
        <f aca="false">+[1]data1cf!M388</f>
        <v>7735.27863762047</v>
      </c>
      <c r="O388" s="451" t="n">
        <f aca="false">+[1]data1cf!N388</f>
        <v>7939.83121558969</v>
      </c>
      <c r="P388" s="451" t="n">
        <f aca="false">+[1]data1cf!O388</f>
        <v>9081.32197216921</v>
      </c>
      <c r="Q388" s="451" t="n">
        <f aca="false">+[1]data1cf!P388</f>
        <v>10216.3191304639</v>
      </c>
      <c r="R388" s="451" t="n">
        <f aca="false">+[1]data1cf!Q388</f>
        <v>8510.12455363554</v>
      </c>
      <c r="S388" s="451" t="n">
        <f aca="false">+[1]data1cf!R388</f>
        <v>6806.67670352192</v>
      </c>
      <c r="T388" s="451" t="n">
        <f aca="false">+[1]data1cf!S388</f>
        <v>6840.82055233801</v>
      </c>
      <c r="U388" s="451" t="n">
        <f aca="false">+[1]data1cf!T388</f>
        <v>6871.61786805967</v>
      </c>
      <c r="V388" s="451" t="n">
        <f aca="false">+[1]data1cf!U388</f>
        <v>5705.73192277433</v>
      </c>
      <c r="W388" s="451" t="n">
        <f aca="false">+[1]data1cf!V388</f>
        <v>0</v>
      </c>
      <c r="X388" s="451" t="n">
        <f aca="false">+[1]data1cf!W388</f>
        <v>0</v>
      </c>
      <c r="Y388" s="451" t="n">
        <f aca="false">+[1]data1cf!X388</f>
        <v>0</v>
      </c>
      <c r="Z388" s="451" t="n">
        <f aca="false">+[1]data1cf!Y388</f>
        <v>0</v>
      </c>
      <c r="AA388" s="451" t="n">
        <f aca="false">+[1]data1cf!Z388</f>
        <v>0</v>
      </c>
      <c r="AB388" s="451"/>
      <c r="AC388" s="452" t="n">
        <f aca="false">XNPV(0.1,B388:AA388,$B$1:$AA$1)</f>
        <v>-3862.72324733428</v>
      </c>
      <c r="AD388" s="452" t="n">
        <f aca="false">SUMPRODUCT(B388:AA388,$B$1010:$AA$1010)</f>
        <v>16981.6371584652</v>
      </c>
      <c r="AE388" s="453" t="n">
        <f aca="false">SUMPRODUCT(B388:AA388,$B$1012:$AA$1012)</f>
        <v>6913.10596556657</v>
      </c>
      <c r="AF388" s="454" t="n">
        <f aca="false">XIRR(B388:AA388,$B$1:$AA$1)</f>
        <v>0.091450753741648</v>
      </c>
      <c r="AG388" s="455" t="n">
        <f aca="false">1-EXP(-(1/0.25)*(AD388/ABS($AD$1010)))</f>
        <v>0.941387660051921</v>
      </c>
    </row>
    <row r="389" customFormat="false" ht="12.75" hidden="false" customHeight="false" outlineLevel="0" collapsed="false">
      <c r="A389" s="446"/>
      <c r="B389" s="451" t="n">
        <f aca="false">+[1]data1cf!A389</f>
        <v>-57092.7366828181</v>
      </c>
      <c r="C389" s="451" t="n">
        <f aca="false">+[1]data1cf!B389</f>
        <v>1902.72066907648</v>
      </c>
      <c r="D389" s="451" t="n">
        <f aca="false">+[1]data1cf!C389</f>
        <v>7502.0900966978</v>
      </c>
      <c r="E389" s="451" t="n">
        <f aca="false">+[1]data1cf!D389</f>
        <v>7469.43375192976</v>
      </c>
      <c r="F389" s="451" t="n">
        <f aca="false">+[1]data1cf!E389</f>
        <v>7449.38514785347</v>
      </c>
      <c r="G389" s="451" t="n">
        <f aca="false">+[1]data1cf!F389</f>
        <v>7473.72618403138</v>
      </c>
      <c r="H389" s="451" t="n">
        <f aca="false">+[1]data1cf!G389</f>
        <v>7324.50183153503</v>
      </c>
      <c r="I389" s="451" t="n">
        <f aca="false">+[1]data1cf!H389</f>
        <v>7302.46666443281</v>
      </c>
      <c r="J389" s="451" t="n">
        <f aca="false">+[1]data1cf!I389</f>
        <v>7457.97053698994</v>
      </c>
      <c r="K389" s="451" t="n">
        <f aca="false">+[1]data1cf!J389</f>
        <v>7661.68778717128</v>
      </c>
      <c r="L389" s="451" t="n">
        <f aca="false">+[1]data1cf!K389</f>
        <v>7768.54295651483</v>
      </c>
      <c r="M389" s="451" t="n">
        <f aca="false">+[1]data1cf!L389</f>
        <v>7929.01650585191</v>
      </c>
      <c r="N389" s="451" t="n">
        <f aca="false">+[1]data1cf!M389</f>
        <v>8069.05036636588</v>
      </c>
      <c r="O389" s="451" t="n">
        <f aca="false">+[1]data1cf!N389</f>
        <v>8262.54940056846</v>
      </c>
      <c r="P389" s="451" t="n">
        <f aca="false">+[1]data1cf!O389</f>
        <v>9332.54162255217</v>
      </c>
      <c r="Q389" s="451" t="n">
        <f aca="false">+[1]data1cf!P389</f>
        <v>10398.6740069897</v>
      </c>
      <c r="R389" s="451" t="n">
        <f aca="false">+[1]data1cf!Q389</f>
        <v>8792.92883776904</v>
      </c>
      <c r="S389" s="451" t="n">
        <f aca="false">+[1]data1cf!R389</f>
        <v>7189.72920176259</v>
      </c>
      <c r="T389" s="451" t="n">
        <f aca="false">+[1]data1cf!S389</f>
        <v>7220.51270018416</v>
      </c>
      <c r="U389" s="451" t="n">
        <f aca="false">+[1]data1cf!T389</f>
        <v>7248.10938147417</v>
      </c>
      <c r="V389" s="451" t="n">
        <f aca="false">+[1]data1cf!U389</f>
        <v>6150.31071941617</v>
      </c>
      <c r="W389" s="451" t="n">
        <f aca="false">+[1]data1cf!V389</f>
        <v>0</v>
      </c>
      <c r="X389" s="451" t="n">
        <f aca="false">+[1]data1cf!W389</f>
        <v>0</v>
      </c>
      <c r="Y389" s="451" t="n">
        <f aca="false">+[1]data1cf!X389</f>
        <v>0</v>
      </c>
      <c r="Z389" s="451" t="n">
        <f aca="false">+[1]data1cf!Y389</f>
        <v>0</v>
      </c>
      <c r="AA389" s="451" t="n">
        <f aca="false">+[1]data1cf!Z389</f>
        <v>0</v>
      </c>
      <c r="AB389" s="451"/>
      <c r="AC389" s="452" t="n">
        <f aca="false">XNPV(0.1,B389:AA389,$B$1:$AA$1)</f>
        <v>3172.73033005565</v>
      </c>
      <c r="AD389" s="452" t="n">
        <f aca="false">SUMPRODUCT(B389:AA389,$B$1010:$AA$1010)</f>
        <v>25024.8655734082</v>
      </c>
      <c r="AE389" s="453" t="n">
        <f aca="false">SUMPRODUCT(B389:AA389,$B$1012:$AA$1012)</f>
        <v>14478.7006379521</v>
      </c>
      <c r="AF389" s="454" t="n">
        <f aca="false">XIRR(B389:AA389,$B$1:$AA$1)</f>
        <v>0.107332266897298</v>
      </c>
      <c r="AG389" s="455" t="n">
        <f aca="false">1-EXP(-(1/0.25)*(AD389/ABS($AD$1010)))</f>
        <v>0.984708289198891</v>
      </c>
    </row>
    <row r="390" customFormat="false" ht="12.75" hidden="false" customHeight="false" outlineLevel="0" collapsed="false">
      <c r="A390" s="446"/>
      <c r="B390" s="451" t="n">
        <f aca="false">+[1]data1cf!A390</f>
        <v>-49959.9225073327</v>
      </c>
      <c r="C390" s="451" t="n">
        <f aca="false">+[1]data1cf!B390</f>
        <v>3357.94671793776</v>
      </c>
      <c r="D390" s="451" t="n">
        <f aca="false">+[1]data1cf!C390</f>
        <v>8251.25140456534</v>
      </c>
      <c r="E390" s="451" t="n">
        <f aca="false">+[1]data1cf!D390</f>
        <v>8220.89209600731</v>
      </c>
      <c r="F390" s="451" t="n">
        <f aca="false">+[1]data1cf!E390</f>
        <v>8201.51190944813</v>
      </c>
      <c r="G390" s="451" t="n">
        <f aca="false">+[1]data1cf!F390</f>
        <v>8225.70366808639</v>
      </c>
      <c r="H390" s="451" t="n">
        <f aca="false">+[1]data1cf!G390</f>
        <v>8088.3911587445</v>
      </c>
      <c r="I390" s="451" t="n">
        <f aca="false">+[1]data1cf!H390</f>
        <v>8067.10232058706</v>
      </c>
      <c r="J390" s="451" t="n">
        <f aca="false">+[1]data1cf!I390</f>
        <v>8201.11169188409</v>
      </c>
      <c r="K390" s="451" t="n">
        <f aca="false">+[1]data1cf!J390</f>
        <v>8382.0321173267</v>
      </c>
      <c r="L390" s="451" t="n">
        <f aca="false">+[1]data1cf!K390</f>
        <v>8468.5616230151</v>
      </c>
      <c r="M390" s="451" t="n">
        <f aca="false">+[1]data1cf!L390</f>
        <v>8606.72814152255</v>
      </c>
      <c r="N390" s="451" t="n">
        <f aca="false">+[1]data1cf!M390</f>
        <v>8726.94082610772</v>
      </c>
      <c r="O390" s="451" t="n">
        <f aca="false">+[1]data1cf!N390</f>
        <v>8898.65245183887</v>
      </c>
      <c r="P390" s="451" t="n">
        <f aca="false">+[1]data1cf!O390</f>
        <v>9827.7154106614</v>
      </c>
      <c r="Q390" s="451" t="n">
        <f aca="false">+[1]data1cf!P390</f>
        <v>10758.1098825347</v>
      </c>
      <c r="R390" s="451" t="n">
        <f aca="false">+[1]data1cf!Q390</f>
        <v>9350.35843555106</v>
      </c>
      <c r="S390" s="451" t="n">
        <f aca="false">+[1]data1cf!R390</f>
        <v>7944.75595348923</v>
      </c>
      <c r="T390" s="451" t="n">
        <f aca="false">+[1]data1cf!S390</f>
        <v>7968.91593567036</v>
      </c>
      <c r="U390" s="451" t="n">
        <f aca="false">+[1]data1cf!T390</f>
        <v>7990.20391350723</v>
      </c>
      <c r="V390" s="451" t="n">
        <f aca="false">+[1]data1cf!U390</f>
        <v>7026.61066852705</v>
      </c>
      <c r="W390" s="451" t="n">
        <f aca="false">+[1]data1cf!V390</f>
        <v>0</v>
      </c>
      <c r="X390" s="451" t="n">
        <f aca="false">+[1]data1cf!W390</f>
        <v>0</v>
      </c>
      <c r="Y390" s="451" t="n">
        <f aca="false">+[1]data1cf!X390</f>
        <v>0</v>
      </c>
      <c r="Z390" s="451" t="n">
        <f aca="false">+[1]data1cf!Y390</f>
        <v>0</v>
      </c>
      <c r="AA390" s="451" t="n">
        <f aca="false">+[1]data1cf!Z390</f>
        <v>0</v>
      </c>
      <c r="AB390" s="451"/>
      <c r="AC390" s="452" t="n">
        <f aca="false">XNPV(0.1,B390:AA390,$B$1:$AA$1)</f>
        <v>17040.165435838</v>
      </c>
      <c r="AD390" s="452" t="n">
        <f aca="false">SUMPRODUCT(B390:AA390,$B$1010:$AA$1010)</f>
        <v>40878.7045417535</v>
      </c>
      <c r="AE390" s="453" t="n">
        <f aca="false">SUMPRODUCT(B390:AA390,$B$1012:$AA$1012)</f>
        <v>29391.0857460181</v>
      </c>
      <c r="AF390" s="454" t="n">
        <f aca="false">XIRR(B390:AA390,$B$1:$AA$1)</f>
        <v>0.143487819470386</v>
      </c>
      <c r="AG390" s="455" t="n">
        <f aca="false">1-EXP(-(1/0.25)*(AD390/ABS($AD$1010)))</f>
        <v>0.998917902383253</v>
      </c>
    </row>
    <row r="391" customFormat="false" ht="12.75" hidden="false" customHeight="false" outlineLevel="0" collapsed="false">
      <c r="A391" s="446"/>
      <c r="B391" s="451" t="n">
        <f aca="false">+[1]data1cf!A391</f>
        <v>-62305.2422892391</v>
      </c>
      <c r="C391" s="451" t="n">
        <f aca="false">+[1]data1cf!B391</f>
        <v>839.273094012868</v>
      </c>
      <c r="D391" s="451" t="n">
        <f aca="false">+[1]data1cf!C391</f>
        <v>6954.61929186534</v>
      </c>
      <c r="E391" s="451" t="n">
        <f aca="false">+[1]data1cf!D391</f>
        <v>6920.28432294869</v>
      </c>
      <c r="F391" s="451" t="n">
        <f aca="false">+[1]data1cf!E391</f>
        <v>6899.74725387528</v>
      </c>
      <c r="G391" s="451" t="n">
        <f aca="false">+[1]data1cf!F391</f>
        <v>6924.19737883547</v>
      </c>
      <c r="H391" s="451" t="n">
        <f aca="false">+[1]data1cf!G391</f>
        <v>6766.26811020113</v>
      </c>
      <c r="I391" s="451" t="n">
        <f aca="false">+[1]data1cf!H391</f>
        <v>6743.68754212346</v>
      </c>
      <c r="J391" s="451" t="n">
        <f aca="false">+[1]data1cf!I391</f>
        <v>6914.89912913509</v>
      </c>
      <c r="K391" s="451" t="n">
        <f aca="false">+[1]data1cf!J391</f>
        <v>7135.27580347018</v>
      </c>
      <c r="L391" s="451" t="n">
        <f aca="false">+[1]data1cf!K391</f>
        <v>7256.98452614486</v>
      </c>
      <c r="M391" s="451" t="n">
        <f aca="false">+[1]data1cf!L391</f>
        <v>7433.75956888992</v>
      </c>
      <c r="N391" s="451" t="n">
        <f aca="false">+[1]data1cf!M391</f>
        <v>7588.2783140669</v>
      </c>
      <c r="O391" s="451" t="n">
        <f aca="false">+[1]data1cf!N391</f>
        <v>7797.6991129493</v>
      </c>
      <c r="P391" s="451" t="n">
        <f aca="false">+[1]data1cf!O391</f>
        <v>8970.67937811812</v>
      </c>
      <c r="Q391" s="451" t="n">
        <f aca="false">+[1]data1cf!P391</f>
        <v>10136.0060795304</v>
      </c>
      <c r="R391" s="451" t="n">
        <f aca="false">+[1]data1cf!Q391</f>
        <v>8385.57140041845</v>
      </c>
      <c r="S391" s="451" t="n">
        <f aca="false">+[1]data1cf!R391</f>
        <v>6637.97205801153</v>
      </c>
      <c r="T391" s="451" t="n">
        <f aca="false">+[1]data1cf!S391</f>
        <v>6673.59587817541</v>
      </c>
      <c r="U391" s="451" t="n">
        <f aca="false">+[1]data1cf!T391</f>
        <v>6705.80282286355</v>
      </c>
      <c r="V391" s="451" t="n">
        <f aca="false">+[1]data1cf!U391</f>
        <v>5509.92975823181</v>
      </c>
      <c r="W391" s="451" t="n">
        <f aca="false">+[1]data1cf!V391</f>
        <v>0</v>
      </c>
      <c r="X391" s="451" t="n">
        <f aca="false">+[1]data1cf!W391</f>
        <v>0</v>
      </c>
      <c r="Y391" s="451" t="n">
        <f aca="false">+[1]data1cf!X391</f>
        <v>0</v>
      </c>
      <c r="Z391" s="451" t="n">
        <f aca="false">+[1]data1cf!Y391</f>
        <v>0</v>
      </c>
      <c r="AA391" s="451" t="n">
        <f aca="false">+[1]data1cf!Z391</f>
        <v>0</v>
      </c>
      <c r="AB391" s="451"/>
      <c r="AC391" s="452" t="n">
        <f aca="false">XNPV(0.1,B391:AA391,$B$1:$AA$1)</f>
        <v>-6961.28991177271</v>
      </c>
      <c r="AD391" s="452" t="n">
        <f aca="false">SUMPRODUCT(B391:AA391,$B$1010:$AA$1010)</f>
        <v>13439.2245525316</v>
      </c>
      <c r="AE391" s="453" t="n">
        <f aca="false">SUMPRODUCT(B391:AA391,$B$1012:$AA$1012)</f>
        <v>3581.05364077477</v>
      </c>
      <c r="AF391" s="454" t="n">
        <f aca="false">XIRR(B391:AA391,$B$1:$AA$1)</f>
        <v>0.084863287403628</v>
      </c>
      <c r="AG391" s="455" t="n">
        <f aca="false">1-EXP(-(1/0.25)*(AD391/ABS($AD$1010)))</f>
        <v>0.894077147340343</v>
      </c>
    </row>
    <row r="392" customFormat="false" ht="12.75" hidden="false" customHeight="false" outlineLevel="0" collapsed="false">
      <c r="A392" s="446"/>
      <c r="B392" s="451" t="n">
        <f aca="false">+[1]data1cf!A392</f>
        <v>-59898.0414219252</v>
      </c>
      <c r="C392" s="451" t="n">
        <f aca="false">+[1]data1cf!B392</f>
        <v>1330.38660416096</v>
      </c>
      <c r="D392" s="451" t="n">
        <f aca="false">+[1]data1cf!C392</f>
        <v>7207.44821824547</v>
      </c>
      <c r="E392" s="451" t="n">
        <f aca="false">+[1]data1cf!D392</f>
        <v>7173.88845914371</v>
      </c>
      <c r="F392" s="451" t="n">
        <f aca="false">+[1]data1cf!E392</f>
        <v>7153.57696937007</v>
      </c>
      <c r="G392" s="451" t="n">
        <f aca="false">+[1]data1cf!F392</f>
        <v>7177.97671575398</v>
      </c>
      <c r="H392" s="451" t="n">
        <f aca="false">+[1]data1cf!G392</f>
        <v>7024.06748724228</v>
      </c>
      <c r="I392" s="451" t="n">
        <f aca="false">+[1]data1cf!H392</f>
        <v>7001.73879221767</v>
      </c>
      <c r="J392" s="451" t="n">
        <f aca="false">+[1]data1cf!I392</f>
        <v>7165.69635847356</v>
      </c>
      <c r="K392" s="451" t="n">
        <f aca="false">+[1]data1cf!J392</f>
        <v>7378.37950050385</v>
      </c>
      <c r="L392" s="451" t="n">
        <f aca="false">+[1]data1cf!K392</f>
        <v>7493.2286648085</v>
      </c>
      <c r="M392" s="451" t="n">
        <f aca="false">+[1]data1cf!L392</f>
        <v>7662.47547218401</v>
      </c>
      <c r="N392" s="451" t="n">
        <f aca="false">+[1]data1cf!M392</f>
        <v>7810.30491483424</v>
      </c>
      <c r="O392" s="451" t="n">
        <f aca="false">+[1]data1cf!N392</f>
        <v>8012.37284186569</v>
      </c>
      <c r="P392" s="451" t="n">
        <f aca="false">+[1]data1cf!O392</f>
        <v>9137.7919290527</v>
      </c>
      <c r="Q392" s="451" t="n">
        <f aca="false">+[1]data1cf!P392</f>
        <v>10257.3094431214</v>
      </c>
      <c r="R392" s="451" t="n">
        <f aca="false">+[1]data1cf!Q392</f>
        <v>8573.69420556022</v>
      </c>
      <c r="S392" s="451" t="n">
        <f aca="false">+[1]data1cf!R392</f>
        <v>6892.78046979492</v>
      </c>
      <c r="T392" s="451" t="n">
        <f aca="false">+[1]data1cf!S392</f>
        <v>6926.16896829665</v>
      </c>
      <c r="U392" s="451" t="n">
        <f aca="false">+[1]data1cf!T392</f>
        <v>6956.24683516915</v>
      </c>
      <c r="V392" s="451" t="n">
        <f aca="false">+[1]data1cf!U392</f>
        <v>5805.66576727811</v>
      </c>
      <c r="W392" s="451" t="n">
        <f aca="false">+[1]data1cf!V392</f>
        <v>0</v>
      </c>
      <c r="X392" s="451" t="n">
        <f aca="false">+[1]data1cf!W392</f>
        <v>0</v>
      </c>
      <c r="Y392" s="451" t="n">
        <f aca="false">+[1]data1cf!X392</f>
        <v>0</v>
      </c>
      <c r="Z392" s="451" t="n">
        <f aca="false">+[1]data1cf!Y392</f>
        <v>0</v>
      </c>
      <c r="AA392" s="451" t="n">
        <f aca="false">+[1]data1cf!Z392</f>
        <v>0</v>
      </c>
      <c r="AB392" s="451"/>
      <c r="AC392" s="452" t="n">
        <f aca="false">XNPV(0.1,B392:AA392,$B$1:$AA$1)</f>
        <v>-2281.27147966676</v>
      </c>
      <c r="AD392" s="452" t="n">
        <f aca="false">SUMPRODUCT(B392:AA392,$B$1010:$AA$1010)</f>
        <v>18789.6197788671</v>
      </c>
      <c r="AE392" s="453" t="n">
        <f aca="false">SUMPRODUCT(B392:AA392,$B$1012:$AA$1012)</f>
        <v>8613.72454495016</v>
      </c>
      <c r="AF392" s="454" t="n">
        <f aca="false">XIRR(B392:AA392,$B$1:$AA$1)</f>
        <v>0.0949035374986222</v>
      </c>
      <c r="AG392" s="455" t="n">
        <f aca="false">1-EXP(-(1/0.25)*(AD392/ABS($AD$1010)))</f>
        <v>0.9566668112555</v>
      </c>
    </row>
    <row r="393" customFormat="false" ht="12.75" hidden="false" customHeight="false" outlineLevel="0" collapsed="false">
      <c r="A393" s="446"/>
      <c r="B393" s="451" t="n">
        <f aca="false">+[1]data1cf!A393</f>
        <v>-49591.5997807978</v>
      </c>
      <c r="C393" s="451" t="n">
        <f aca="false">+[1]data1cf!B393</f>
        <v>3433.0913681213</v>
      </c>
      <c r="D393" s="451" t="n">
        <f aca="false">+[1]data1cf!C393</f>
        <v>8289.93643528948</v>
      </c>
      <c r="E393" s="451" t="n">
        <f aca="false">+[1]data1cf!D393</f>
        <v>8259.69574059394</v>
      </c>
      <c r="F393" s="451" t="n">
        <f aca="false">+[1]data1cf!E393</f>
        <v>8240.35006963497</v>
      </c>
      <c r="G393" s="451" t="n">
        <f aca="false">+[1]data1cf!F393</f>
        <v>8264.53411991166</v>
      </c>
      <c r="H393" s="451" t="n">
        <f aca="false">+[1]data1cf!G393</f>
        <v>8127.8367117684</v>
      </c>
      <c r="I393" s="451" t="n">
        <f aca="false">+[1]data1cf!H393</f>
        <v>8106.5864123847</v>
      </c>
      <c r="J393" s="451" t="n">
        <f aca="false">+[1]data1cf!I393</f>
        <v>8239.4858552419</v>
      </c>
      <c r="K393" s="451" t="n">
        <f aca="false">+[1]data1cf!J393</f>
        <v>8419.22910314452</v>
      </c>
      <c r="L393" s="451" t="n">
        <f aca="false">+[1]data1cf!K393</f>
        <v>8504.7090365783</v>
      </c>
      <c r="M393" s="451" t="n">
        <f aca="false">+[1]data1cf!L393</f>
        <v>8641.72366941847</v>
      </c>
      <c r="N393" s="451" t="n">
        <f aca="false">+[1]data1cf!M393</f>
        <v>8760.91283237788</v>
      </c>
      <c r="O393" s="451" t="n">
        <f aca="false">+[1]data1cf!N393</f>
        <v>8931.49940458948</v>
      </c>
      <c r="P393" s="451" t="n">
        <f aca="false">+[1]data1cf!O393</f>
        <v>9853.28508838718</v>
      </c>
      <c r="Q393" s="451" t="n">
        <f aca="false">+[1]data1cf!P393</f>
        <v>10776.6703550828</v>
      </c>
      <c r="R393" s="451" t="n">
        <f aca="false">+[1]data1cf!Q393</f>
        <v>9379.14286540652</v>
      </c>
      <c r="S393" s="451" t="n">
        <f aca="false">+[1]data1cf!R393</f>
        <v>7983.74386274368</v>
      </c>
      <c r="T393" s="451" t="n">
        <f aca="false">+[1]data1cf!S393</f>
        <v>8007.56182121567</v>
      </c>
      <c r="U393" s="451" t="n">
        <f aca="false">+[1]data1cf!T393</f>
        <v>8028.5240315785</v>
      </c>
      <c r="V393" s="451" t="n">
        <f aca="false">+[1]data1cf!U393</f>
        <v>7071.86085710311</v>
      </c>
      <c r="W393" s="451" t="n">
        <f aca="false">+[1]data1cf!V393</f>
        <v>0</v>
      </c>
      <c r="X393" s="451" t="n">
        <f aca="false">+[1]data1cf!W393</f>
        <v>0</v>
      </c>
      <c r="Y393" s="451" t="n">
        <f aca="false">+[1]data1cf!X393</f>
        <v>0</v>
      </c>
      <c r="Z393" s="451" t="n">
        <f aca="false">+[1]data1cf!Y393</f>
        <v>0</v>
      </c>
      <c r="AA393" s="451" t="n">
        <f aca="false">+[1]data1cf!Z393</f>
        <v>0</v>
      </c>
      <c r="AB393" s="451"/>
      <c r="AC393" s="452" t="n">
        <f aca="false">XNPV(0.1,B393:AA393,$B$1:$AA$1)</f>
        <v>17756.2490716295</v>
      </c>
      <c r="AD393" s="452" t="n">
        <f aca="false">SUMPRODUCT(B393:AA393,$B$1010:$AA$1010)</f>
        <v>41697.3616735955</v>
      </c>
      <c r="AE393" s="453" t="n">
        <f aca="false">SUMPRODUCT(B393:AA393,$B$1012:$AA$1012)</f>
        <v>30161.1282856118</v>
      </c>
      <c r="AF393" s="454" t="n">
        <f aca="false">XIRR(B393:AA393,$B$1:$AA$1)</f>
        <v>0.145574339212793</v>
      </c>
      <c r="AG393" s="455" t="n">
        <f aca="false">1-EXP(-(1/0.25)*(AD393/ABS($AD$1010)))</f>
        <v>0.999056214729378</v>
      </c>
    </row>
    <row r="394" customFormat="false" ht="12.75" hidden="false" customHeight="false" outlineLevel="0" collapsed="false">
      <c r="A394" s="446"/>
      <c r="B394" s="451" t="n">
        <f aca="false">+[1]data1cf!A394</f>
        <v>-49759.8135437115</v>
      </c>
      <c r="C394" s="451" t="n">
        <f aca="false">+[1]data1cf!B394</f>
        <v>3398.77264853229</v>
      </c>
      <c r="D394" s="451" t="n">
        <f aca="false">+[1]data1cf!C394</f>
        <v>8272.26890049532</v>
      </c>
      <c r="E394" s="451" t="n">
        <f aca="false">+[1]data1cf!D394</f>
        <v>8241.97403459961</v>
      </c>
      <c r="F394" s="451" t="n">
        <f aca="false">+[1]data1cf!E394</f>
        <v>8222.61260029352</v>
      </c>
      <c r="G394" s="451" t="n">
        <f aca="false">+[1]data1cf!F394</f>
        <v>8246.80017099513</v>
      </c>
      <c r="H394" s="451" t="n">
        <f aca="false">+[1]data1cf!G394</f>
        <v>8109.82184484237</v>
      </c>
      <c r="I394" s="451" t="n">
        <f aca="false">+[1]data1cf!H394</f>
        <v>8088.55394471975</v>
      </c>
      <c r="J394" s="451" t="n">
        <f aca="false">+[1]data1cf!I394</f>
        <v>8221.96029422694</v>
      </c>
      <c r="K394" s="451" t="n">
        <f aca="false">+[1]data1cf!J394</f>
        <v>8402.24116158489</v>
      </c>
      <c r="L394" s="451" t="n">
        <f aca="false">+[1]data1cf!K394</f>
        <v>8488.20043687209</v>
      </c>
      <c r="M394" s="451" t="n">
        <f aca="false">+[1]data1cf!L394</f>
        <v>8625.74113831617</v>
      </c>
      <c r="N394" s="451" t="n">
        <f aca="false">+[1]data1cf!M394</f>
        <v>8745.3977457521</v>
      </c>
      <c r="O394" s="451" t="n">
        <f aca="false">+[1]data1cf!N394</f>
        <v>8916.49813226939</v>
      </c>
      <c r="P394" s="451" t="n">
        <f aca="false">+[1]data1cf!O394</f>
        <v>9841.6073628577</v>
      </c>
      <c r="Q394" s="451" t="n">
        <f aca="false">+[1]data1cf!P394</f>
        <v>10768.1937482816</v>
      </c>
      <c r="R394" s="451" t="n">
        <f aca="false">+[1]data1cf!Q394</f>
        <v>9365.99695582644</v>
      </c>
      <c r="S394" s="451" t="n">
        <f aca="false">+[1]data1cf!R394</f>
        <v>7965.93800268848</v>
      </c>
      <c r="T394" s="451" t="n">
        <f aca="false">+[1]data1cf!S394</f>
        <v>7989.9121641069</v>
      </c>
      <c r="U394" s="451" t="n">
        <f aca="false">+[1]data1cf!T394</f>
        <v>8011.02315315944</v>
      </c>
      <c r="V394" s="451" t="n">
        <f aca="false">+[1]data1cf!U394</f>
        <v>7051.19500092714</v>
      </c>
      <c r="W394" s="451" t="n">
        <f aca="false">+[1]data1cf!V394</f>
        <v>0</v>
      </c>
      <c r="X394" s="451" t="n">
        <f aca="false">+[1]data1cf!W394</f>
        <v>0</v>
      </c>
      <c r="Y394" s="451" t="n">
        <f aca="false">+[1]data1cf!X394</f>
        <v>0</v>
      </c>
      <c r="Z394" s="451" t="n">
        <f aca="false">+[1]data1cf!Y394</f>
        <v>0</v>
      </c>
      <c r="AA394" s="451" t="n">
        <f aca="false">+[1]data1cf!Z394</f>
        <v>0</v>
      </c>
      <c r="AB394" s="451"/>
      <c r="AC394" s="452" t="n">
        <f aca="false">XNPV(0.1,B394:AA394,$B$1:$AA$1)</f>
        <v>17429.2121709457</v>
      </c>
      <c r="AD394" s="452" t="n">
        <f aca="false">SUMPRODUCT(B394:AA394,$B$1010:$AA$1010)</f>
        <v>41323.4792417977</v>
      </c>
      <c r="AE394" s="453" t="n">
        <f aca="false">SUMPRODUCT(B394:AA394,$B$1012:$AA$1012)</f>
        <v>29809.4482402145</v>
      </c>
      <c r="AF394" s="454" t="n">
        <f aca="false">XIRR(B394:AA394,$B$1:$AA$1)</f>
        <v>0.144618306144554</v>
      </c>
      <c r="AG394" s="455" t="n">
        <f aca="false">1-EXP(-(1/0.25)*(AD394/ABS($AD$1010)))</f>
        <v>0.998995388338612</v>
      </c>
    </row>
    <row r="395" customFormat="false" ht="12.75" hidden="false" customHeight="false" outlineLevel="0" collapsed="false">
      <c r="A395" s="446"/>
      <c r="B395" s="451" t="n">
        <f aca="false">+[1]data1cf!A395</f>
        <v>-65258.3914222205</v>
      </c>
      <c r="C395" s="451" t="n">
        <f aca="false">+[1]data1cf!B395</f>
        <v>236.776037625705</v>
      </c>
      <c r="D395" s="451" t="n">
        <f aca="false">+[1]data1cf!C395</f>
        <v>6644.44927868936</v>
      </c>
      <c r="E395" s="451" t="n">
        <f aca="false">+[1]data1cf!D395</f>
        <v>6609.16328394683</v>
      </c>
      <c r="F395" s="451" t="n">
        <f aca="false">+[1]data1cf!E395</f>
        <v>6588.34947464684</v>
      </c>
      <c r="G395" s="451" t="n">
        <f aca="false">+[1]data1cf!F395</f>
        <v>6612.86140394202</v>
      </c>
      <c r="H395" s="451" t="n">
        <f aca="false">+[1]data1cf!G395</f>
        <v>6450.0003582533</v>
      </c>
      <c r="I395" s="451" t="n">
        <f aca="false">+[1]data1cf!H395</f>
        <v>6427.11079282594</v>
      </c>
      <c r="J395" s="451" t="n">
        <f aca="false">+[1]data1cf!I395</f>
        <v>6607.22159776173</v>
      </c>
      <c r="K395" s="451" t="n">
        <f aca="false">+[1]data1cf!J395</f>
        <v>6837.03668189629</v>
      </c>
      <c r="L395" s="451" t="n">
        <f aca="false">+[1]data1cf!K395</f>
        <v>6967.16069684185</v>
      </c>
      <c r="M395" s="451" t="n">
        <f aca="false">+[1]data1cf!L395</f>
        <v>7153.1713634421</v>
      </c>
      <c r="N395" s="451" t="n">
        <f aca="false">+[1]data1cf!M395</f>
        <v>7315.89653136735</v>
      </c>
      <c r="O395" s="451" t="n">
        <f aca="false">+[1]data1cf!N395</f>
        <v>7534.33781849665</v>
      </c>
      <c r="P395" s="451" t="n">
        <f aca="false">+[1]data1cf!O395</f>
        <v>8765.66604017703</v>
      </c>
      <c r="Q395" s="451" t="n">
        <f aca="false">+[1]data1cf!P395</f>
        <v>9987.19135954568</v>
      </c>
      <c r="R395" s="451" t="n">
        <f aca="false">+[1]data1cf!Q395</f>
        <v>8154.78272530537</v>
      </c>
      <c r="S395" s="451" t="n">
        <f aca="false">+[1]data1cf!R395</f>
        <v>6325.37361616476</v>
      </c>
      <c r="T395" s="451" t="n">
        <f aca="false">+[1]data1cf!S395</f>
        <v>6363.73972440199</v>
      </c>
      <c r="U395" s="451" t="n">
        <f aca="false">+[1]data1cf!T395</f>
        <v>6398.5586174284</v>
      </c>
      <c r="V395" s="451" t="n">
        <f aca="false">+[1]data1cf!U395</f>
        <v>5147.12142322123</v>
      </c>
      <c r="W395" s="451" t="n">
        <f aca="false">+[1]data1cf!V395</f>
        <v>0</v>
      </c>
      <c r="X395" s="451" t="n">
        <f aca="false">+[1]data1cf!W395</f>
        <v>0</v>
      </c>
      <c r="Y395" s="451" t="n">
        <f aca="false">+[1]data1cf!X395</f>
        <v>0</v>
      </c>
      <c r="Z395" s="451" t="n">
        <f aca="false">+[1]data1cf!Y395</f>
        <v>0</v>
      </c>
      <c r="AA395" s="451" t="n">
        <f aca="false">+[1]data1cf!Z395</f>
        <v>0</v>
      </c>
      <c r="AB395" s="451"/>
      <c r="AC395" s="452" t="n">
        <f aca="false">XNPV(0.1,B395:AA395,$B$1:$AA$1)</f>
        <v>-12702.7270152465</v>
      </c>
      <c r="AD395" s="452" t="n">
        <f aca="false">SUMPRODUCT(B395:AA395,$B$1010:$AA$1010)</f>
        <v>6875.3705599932</v>
      </c>
      <c r="AE395" s="453" t="n">
        <f aca="false">SUMPRODUCT(B395:AA395,$B$1012:$AA$1012)</f>
        <v>-2593.01679890154</v>
      </c>
      <c r="AF395" s="454" t="n">
        <f aca="false">XIRR(B395:AA395,$B$1:$AA$1)</f>
        <v>0.0732180248461286</v>
      </c>
      <c r="AG395" s="455" t="n">
        <f aca="false">1-EXP(-(1/0.25)*(AD395/ABS($AD$1010)))</f>
        <v>0.68290117450904</v>
      </c>
    </row>
    <row r="396" customFormat="false" ht="12.75" hidden="false" customHeight="false" outlineLevel="0" collapsed="false">
      <c r="A396" s="446"/>
      <c r="B396" s="451" t="n">
        <f aca="false">+[1]data1cf!A396</f>
        <v>-51883.0003089859</v>
      </c>
      <c r="C396" s="451" t="n">
        <f aca="false">+[1]data1cf!B396</f>
        <v>2965.60326946116</v>
      </c>
      <c r="D396" s="451" t="n">
        <f aca="false">+[1]data1cf!C396</f>
        <v>8049.27004831902</v>
      </c>
      <c r="E396" s="451" t="n">
        <f aca="false">+[1]data1cf!D396</f>
        <v>8018.29143590188</v>
      </c>
      <c r="F396" s="451" t="n">
        <f aca="false">+[1]data1cf!E396</f>
        <v>7998.73103731731</v>
      </c>
      <c r="G396" s="451" t="n">
        <f aca="false">+[1]data1cf!F396</f>
        <v>8022.96304266825</v>
      </c>
      <c r="H396" s="451" t="n">
        <f aca="false">+[1]data1cf!G396</f>
        <v>7882.43898167458</v>
      </c>
      <c r="I396" s="451" t="n">
        <f aca="false">+[1]data1cf!H396</f>
        <v>7860.94892579423</v>
      </c>
      <c r="J396" s="451" t="n">
        <f aca="false">+[1]data1cf!I396</f>
        <v>8000.75342888831</v>
      </c>
      <c r="K396" s="451" t="n">
        <f aca="false">+[1]data1cf!J396</f>
        <v>8187.8201055194</v>
      </c>
      <c r="L396" s="451" t="n">
        <f aca="false">+[1]data1cf!K396</f>
        <v>8279.82961273559</v>
      </c>
      <c r="M396" s="451" t="n">
        <f aca="false">+[1]data1cf!L396</f>
        <v>8424.01032911135</v>
      </c>
      <c r="N396" s="451" t="n">
        <f aca="false">+[1]data1cf!M396</f>
        <v>8549.56700030455</v>
      </c>
      <c r="O396" s="451" t="n">
        <f aca="false">+[1]data1cf!N396</f>
        <v>8727.15272853664</v>
      </c>
      <c r="P396" s="451" t="n">
        <f aca="false">+[1]data1cf!O396</f>
        <v>9694.21162149132</v>
      </c>
      <c r="Q396" s="451" t="n">
        <f aca="false">+[1]data1cf!P396</f>
        <v>10661.2023876284</v>
      </c>
      <c r="R396" s="451" t="n">
        <f aca="false">+[1]data1cf!Q396</f>
        <v>9200.06985952684</v>
      </c>
      <c r="S396" s="451" t="n">
        <f aca="false">+[1]data1cf!R396</f>
        <v>7741.1932151117</v>
      </c>
      <c r="T396" s="451" t="n">
        <f aca="false">+[1]data1cf!S396</f>
        <v>7767.13896329451</v>
      </c>
      <c r="U396" s="451" t="n">
        <f aca="false">+[1]data1cf!T396</f>
        <v>7790.12783046756</v>
      </c>
      <c r="V396" s="451" t="n">
        <f aca="false">+[1]data1cf!U396</f>
        <v>6790.35146728263</v>
      </c>
      <c r="W396" s="451" t="n">
        <f aca="false">+[1]data1cf!V396</f>
        <v>0</v>
      </c>
      <c r="X396" s="451" t="n">
        <f aca="false">+[1]data1cf!W396</f>
        <v>0</v>
      </c>
      <c r="Y396" s="451" t="n">
        <f aca="false">+[1]data1cf!X396</f>
        <v>0</v>
      </c>
      <c r="Z396" s="451" t="n">
        <f aca="false">+[1]data1cf!Y396</f>
        <v>0</v>
      </c>
      <c r="AA396" s="451" t="n">
        <f aca="false">+[1]data1cf!Z396</f>
        <v>0</v>
      </c>
      <c r="AB396" s="451"/>
      <c r="AC396" s="452" t="n">
        <f aca="false">XNPV(0.1,B396:AA396,$B$1:$AA$1)</f>
        <v>13301.3667006274</v>
      </c>
      <c r="AD396" s="452" t="n">
        <f aca="false">SUMPRODUCT(B396:AA396,$B$1010:$AA$1010)</f>
        <v>36604.3515247081</v>
      </c>
      <c r="AE396" s="453" t="n">
        <f aca="false">SUMPRODUCT(B396:AA396,$B$1012:$AA$1012)</f>
        <v>25370.5580741228</v>
      </c>
      <c r="AF396" s="454" t="n">
        <f aca="false">XIRR(B396:AA396,$B$1:$AA$1)</f>
        <v>0.132983107785498</v>
      </c>
      <c r="AG396" s="455" t="n">
        <f aca="false">1-EXP(-(1/0.25)*(AD396/ABS($AD$1010)))</f>
        <v>0.997790118270409</v>
      </c>
    </row>
    <row r="397" customFormat="false" ht="12.75" hidden="false" customHeight="false" outlineLevel="0" collapsed="false">
      <c r="A397" s="446"/>
      <c r="B397" s="451" t="n">
        <f aca="false">+[1]data1cf!A397</f>
        <v>-62629.6733402327</v>
      </c>
      <c r="C397" s="451" t="n">
        <f aca="false">+[1]data1cf!B397</f>
        <v>773.083157635754</v>
      </c>
      <c r="D397" s="451" t="n">
        <f aca="false">+[1]data1cf!C397</f>
        <v>6920.5442151151</v>
      </c>
      <c r="E397" s="451" t="n">
        <f aca="false">+[1]data1cf!D397</f>
        <v>6886.10476711712</v>
      </c>
      <c r="F397" s="451" t="n">
        <f aca="false">+[1]data1cf!E397</f>
        <v>6865.53729554172</v>
      </c>
      <c r="G397" s="451" t="n">
        <f aca="false">+[1]data1cf!F397</f>
        <v>6889.99421028608</v>
      </c>
      <c r="H397" s="451" t="n">
        <f aca="false">+[1]data1cf!G397</f>
        <v>6731.52313981888</v>
      </c>
      <c r="I397" s="451" t="n">
        <f aca="false">+[1]data1cf!H397</f>
        <v>6708.90862549252</v>
      </c>
      <c r="J397" s="451" t="n">
        <f aca="false">+[1]data1cf!I397</f>
        <v>6881.09787482128</v>
      </c>
      <c r="K397" s="451" t="n">
        <f aca="false">+[1]data1cf!J397</f>
        <v>7102.51144674365</v>
      </c>
      <c r="L397" s="451" t="n">
        <f aca="false">+[1]data1cf!K397</f>
        <v>7225.14466797664</v>
      </c>
      <c r="M397" s="451" t="n">
        <f aca="false">+[1]data1cf!L397</f>
        <v>7402.93433037651</v>
      </c>
      <c r="N397" s="451" t="n">
        <f aca="false">+[1]data1cf!M397</f>
        <v>7558.35462784131</v>
      </c>
      <c r="O397" s="451" t="n">
        <f aca="false">+[1]data1cf!N397</f>
        <v>7768.76641171994</v>
      </c>
      <c r="P397" s="451" t="n">
        <f aca="false">+[1]data1cf!O397</f>
        <v>8948.15674559913</v>
      </c>
      <c r="Q397" s="451" t="n">
        <f aca="false">+[1]data1cf!P397</f>
        <v>10119.6573907802</v>
      </c>
      <c r="R397" s="451" t="n">
        <f aca="false">+[1]data1cf!Q397</f>
        <v>8360.21710605243</v>
      </c>
      <c r="S397" s="451" t="n">
        <f aca="false">+[1]data1cf!R397</f>
        <v>6603.63019566037</v>
      </c>
      <c r="T397" s="451" t="n">
        <f aca="false">+[1]data1cf!S397</f>
        <v>6639.55528181581</v>
      </c>
      <c r="U397" s="451" t="n">
        <f aca="false">+[1]data1cf!T397</f>
        <v>6672.04917345663</v>
      </c>
      <c r="V397" s="451" t="n">
        <f aca="false">+[1]data1cf!U397</f>
        <v>5470.07186953861</v>
      </c>
      <c r="W397" s="451" t="n">
        <f aca="false">+[1]data1cf!V397</f>
        <v>0</v>
      </c>
      <c r="X397" s="451" t="n">
        <f aca="false">+[1]data1cf!W397</f>
        <v>0</v>
      </c>
      <c r="Y397" s="451" t="n">
        <f aca="false">+[1]data1cf!X397</f>
        <v>0</v>
      </c>
      <c r="Z397" s="451" t="n">
        <f aca="false">+[1]data1cf!Y397</f>
        <v>0</v>
      </c>
      <c r="AA397" s="451" t="n">
        <f aca="false">+[1]data1cf!Z397</f>
        <v>0</v>
      </c>
      <c r="AB397" s="451"/>
      <c r="AC397" s="452" t="n">
        <f aca="false">XNPV(0.1,B397:AA397,$B$1:$AA$1)</f>
        <v>-7592.04047322941</v>
      </c>
      <c r="AD397" s="452" t="n">
        <f aca="false">SUMPRODUCT(B397:AA397,$B$1010:$AA$1010)</f>
        <v>12718.123804322</v>
      </c>
      <c r="AE397" s="453" t="n">
        <f aca="false">SUMPRODUCT(B397:AA397,$B$1012:$AA$1012)</f>
        <v>2902.77426121964</v>
      </c>
      <c r="AF397" s="454" t="n">
        <f aca="false">XIRR(B397:AA397,$B$1:$AA$1)</f>
        <v>0.0835496481168151</v>
      </c>
      <c r="AG397" s="455" t="n">
        <f aca="false">1-EXP(-(1/0.25)*(AD397/ABS($AD$1010)))</f>
        <v>0.880517242365632</v>
      </c>
    </row>
    <row r="398" customFormat="false" ht="12.75" hidden="false" customHeight="false" outlineLevel="0" collapsed="false">
      <c r="A398" s="446"/>
      <c r="B398" s="451" t="n">
        <f aca="false">+[1]data1cf!A398</f>
        <v>-66155.1200006496</v>
      </c>
      <c r="C398" s="451" t="n">
        <f aca="false">+[1]data1cf!B398</f>
        <v>53.8268181474668</v>
      </c>
      <c r="D398" s="451" t="n">
        <f aca="false">+[1]data1cf!C398</f>
        <v>6550.26564540101</v>
      </c>
      <c r="E398" s="451" t="n">
        <f aca="false">+[1]data1cf!D398</f>
        <v>6514.69087010639</v>
      </c>
      <c r="F398" s="451" t="n">
        <f aca="false">+[1]data1cf!E398</f>
        <v>6493.79302818265</v>
      </c>
      <c r="G398" s="451" t="n">
        <f aca="false">+[1]data1cf!F398</f>
        <v>6518.32372446555</v>
      </c>
      <c r="H398" s="451" t="n">
        <f aca="false">+[1]data1cf!G398</f>
        <v>6353.96513658441</v>
      </c>
      <c r="I398" s="451" t="n">
        <f aca="false">+[1]data1cf!H398</f>
        <v>6330.98174360495</v>
      </c>
      <c r="J398" s="451" t="n">
        <f aca="false">+[1]data1cf!I398</f>
        <v>6513.79481066125</v>
      </c>
      <c r="K398" s="451" t="n">
        <f aca="false">+[1]data1cf!J398</f>
        <v>6746.47588341372</v>
      </c>
      <c r="L398" s="451" t="n">
        <f aca="false">+[1]data1cf!K398</f>
        <v>6879.15521566136</v>
      </c>
      <c r="M398" s="451" t="n">
        <f aca="false">+[1]data1cf!L398</f>
        <v>7067.97029459493</v>
      </c>
      <c r="N398" s="451" t="n">
        <f aca="false">+[1]data1cf!M398</f>
        <v>7233.18735624907</v>
      </c>
      <c r="O398" s="451" t="n">
        <f aca="false">+[1]data1cf!N398</f>
        <v>7454.36772943132</v>
      </c>
      <c r="P398" s="451" t="n">
        <f aca="false">+[1]data1cf!O398</f>
        <v>8703.41340381751</v>
      </c>
      <c r="Q398" s="451" t="n">
        <f aca="false">+[1]data1cf!P398</f>
        <v>9942.00352571403</v>
      </c>
      <c r="R398" s="451" t="n">
        <f aca="false">+[1]data1cf!Q398</f>
        <v>8084.70336553299</v>
      </c>
      <c r="S398" s="451" t="n">
        <f aca="false">+[1]data1cf!R398</f>
        <v>6230.45258652701</v>
      </c>
      <c r="T398" s="451" t="n">
        <f aca="false">+[1]data1cf!S398</f>
        <v>6269.65139503602</v>
      </c>
      <c r="U398" s="451" t="n">
        <f aca="false">+[1]data1cf!T398</f>
        <v>6305.26341045986</v>
      </c>
      <c r="V398" s="451" t="n">
        <f aca="false">+[1]data1cf!U398</f>
        <v>5036.95407716244</v>
      </c>
      <c r="W398" s="451" t="n">
        <f aca="false">+[1]data1cf!V398</f>
        <v>0</v>
      </c>
      <c r="X398" s="451" t="n">
        <f aca="false">+[1]data1cf!W398</f>
        <v>0</v>
      </c>
      <c r="Y398" s="451" t="n">
        <f aca="false">+[1]data1cf!X398</f>
        <v>0</v>
      </c>
      <c r="Z398" s="451" t="n">
        <f aca="false">+[1]data1cf!Y398</f>
        <v>0</v>
      </c>
      <c r="AA398" s="451" t="n">
        <f aca="false">+[1]data1cf!Z398</f>
        <v>0</v>
      </c>
      <c r="AB398" s="451"/>
      <c r="AC398" s="452" t="n">
        <f aca="false">XNPV(0.1,B398:AA398,$B$1:$AA$1)</f>
        <v>-14446.1238096849</v>
      </c>
      <c r="AD398" s="452" t="n">
        <f aca="false">SUMPRODUCT(B398:AA398,$B$1010:$AA$1010)</f>
        <v>4882.24552813856</v>
      </c>
      <c r="AE398" s="453" t="n">
        <f aca="false">SUMPRODUCT(B398:AA398,$B$1012:$AA$1012)</f>
        <v>-4467.78341554802</v>
      </c>
      <c r="AF398" s="454" t="n">
        <f aca="false">XIRR(B398:AA398,$B$1:$AA$1)</f>
        <v>0.0698116818067451</v>
      </c>
      <c r="AG398" s="455" t="n">
        <f aca="false">1-EXP(-(1/0.25)*(AD398/ABS($AD$1010)))</f>
        <v>0.557620440131374</v>
      </c>
    </row>
    <row r="399" customFormat="false" ht="12.75" hidden="false" customHeight="false" outlineLevel="0" collapsed="false">
      <c r="A399" s="446"/>
      <c r="B399" s="451" t="n">
        <f aca="false">+[1]data1cf!A399</f>
        <v>-59081.0245317997</v>
      </c>
      <c r="C399" s="451" t="n">
        <f aca="false">+[1]data1cf!B399</f>
        <v>1497.07316455903</v>
      </c>
      <c r="D399" s="451" t="n">
        <f aca="false">+[1]data1cf!C399</f>
        <v>7293.25971240438</v>
      </c>
      <c r="E399" s="451" t="n">
        <f aca="false">+[1]data1cf!D399</f>
        <v>7259.96306367319</v>
      </c>
      <c r="F399" s="451" t="n">
        <f aca="false">+[1]data1cf!E399</f>
        <v>7239.72813672423</v>
      </c>
      <c r="G399" s="451" t="n">
        <f aca="false">+[1]data1cf!F399</f>
        <v>7264.11078434903</v>
      </c>
      <c r="H399" s="451" t="n">
        <f aca="false">+[1]data1cf!G399</f>
        <v>7111.56597902436</v>
      </c>
      <c r="I399" s="451" t="n">
        <f aca="false">+[1]data1cf!H399</f>
        <v>7089.32277106535</v>
      </c>
      <c r="J399" s="451" t="n">
        <f aca="false">+[1]data1cf!I399</f>
        <v>7250.81828375554</v>
      </c>
      <c r="K399" s="451" t="n">
        <f aca="false">+[1]data1cf!J399</f>
        <v>7460.8901996422</v>
      </c>
      <c r="L399" s="451" t="n">
        <f aca="false">+[1]data1cf!K399</f>
        <v>7573.4111930313</v>
      </c>
      <c r="M399" s="451" t="n">
        <f aca="false">+[1]data1cf!L399</f>
        <v>7740.10287692989</v>
      </c>
      <c r="N399" s="451" t="n">
        <f aca="false">+[1]data1cf!M399</f>
        <v>7885.6619344113</v>
      </c>
      <c r="O399" s="451" t="n">
        <f aca="false">+[1]data1cf!N399</f>
        <v>8085.23425728494</v>
      </c>
      <c r="P399" s="451" t="n">
        <f aca="false">+[1]data1cf!O399</f>
        <v>9194.51082547694</v>
      </c>
      <c r="Q399" s="451" t="n">
        <f aca="false">+[1]data1cf!P399</f>
        <v>10298.4804555734</v>
      </c>
      <c r="R399" s="451" t="n">
        <f aca="false">+[1]data1cf!Q399</f>
        <v>8637.54409499223</v>
      </c>
      <c r="S399" s="451" t="n">
        <f aca="false">+[1]data1cf!R399</f>
        <v>6979.26381192059</v>
      </c>
      <c r="T399" s="451" t="n">
        <f aca="false">+[1]data1cf!S399</f>
        <v>7011.89363025662</v>
      </c>
      <c r="U399" s="451" t="n">
        <f aca="false">+[1]data1cf!T399</f>
        <v>7041.248876695</v>
      </c>
      <c r="V399" s="451" t="n">
        <f aca="false">+[1]data1cf!U399</f>
        <v>5906.04015551051</v>
      </c>
      <c r="W399" s="451" t="n">
        <f aca="false">+[1]data1cf!V399</f>
        <v>0</v>
      </c>
      <c r="X399" s="451" t="n">
        <f aca="false">+[1]data1cf!W399</f>
        <v>0</v>
      </c>
      <c r="Y399" s="451" t="n">
        <f aca="false">+[1]data1cf!X399</f>
        <v>0</v>
      </c>
      <c r="Z399" s="451" t="n">
        <f aca="false">+[1]data1cf!Y399</f>
        <v>0</v>
      </c>
      <c r="AA399" s="451" t="n">
        <f aca="false">+[1]data1cf!Z399</f>
        <v>0</v>
      </c>
      <c r="AB399" s="451"/>
      <c r="AC399" s="452" t="n">
        <f aca="false">XNPV(0.1,B399:AA399,$B$1:$AA$1)</f>
        <v>-692.848113320904</v>
      </c>
      <c r="AD399" s="452" t="n">
        <f aca="false">SUMPRODUCT(B399:AA399,$B$1010:$AA$1010)</f>
        <v>20605.5726260596</v>
      </c>
      <c r="AE399" s="453" t="n">
        <f aca="false">SUMPRODUCT(B399:AA399,$B$1012:$AA$1012)</f>
        <v>10321.8400524619</v>
      </c>
      <c r="AF399" s="454" t="n">
        <f aca="false">XIRR(B399:AA399,$B$1:$AA$1)</f>
        <v>0.0984372198970987</v>
      </c>
      <c r="AG399" s="455" t="n">
        <f aca="false">1-EXP(-(1/0.25)*(AD399/ABS($AD$1010)))</f>
        <v>0.968005597769848</v>
      </c>
    </row>
    <row r="400" customFormat="false" ht="12.75" hidden="false" customHeight="false" outlineLevel="0" collapsed="false">
      <c r="A400" s="446"/>
      <c r="B400" s="451" t="n">
        <f aca="false">+[1]data1cf!A400</f>
        <v>-53139.476413747</v>
      </c>
      <c r="C400" s="451" t="n">
        <f aca="false">+[1]data1cf!B400</f>
        <v>2709.25889928196</v>
      </c>
      <c r="D400" s="451" t="n">
        <f aca="false">+[1]data1cf!C400</f>
        <v>7917.30203978991</v>
      </c>
      <c r="E400" s="451" t="n">
        <f aca="false">+[1]data1cf!D400</f>
        <v>7885.91879449734</v>
      </c>
      <c r="F400" s="451" t="n">
        <f aca="false">+[1]data1cf!E400</f>
        <v>7866.24065127265</v>
      </c>
      <c r="G400" s="451" t="n">
        <f aca="false">+[1]data1cf!F400</f>
        <v>7890.49895250861</v>
      </c>
      <c r="H400" s="451" t="n">
        <f aca="false">+[1]data1cf!G400</f>
        <v>7747.87656876058</v>
      </c>
      <c r="I400" s="451" t="n">
        <f aca="false">+[1]data1cf!H400</f>
        <v>7726.25504380468</v>
      </c>
      <c r="J400" s="451" t="n">
        <f aca="false">+[1]data1cf!I400</f>
        <v>7869.84589637497</v>
      </c>
      <c r="K400" s="451" t="n">
        <f aca="false">+[1]data1cf!J400</f>
        <v>8060.92833240254</v>
      </c>
      <c r="L400" s="451" t="n">
        <f aca="false">+[1]data1cf!K400</f>
        <v>8156.51829328931</v>
      </c>
      <c r="M400" s="451" t="n">
        <f aca="false">+[1]data1cf!L400</f>
        <v>8304.62848974348</v>
      </c>
      <c r="N400" s="451" t="n">
        <f aca="false">+[1]data1cf!M400</f>
        <v>8433.67674690963</v>
      </c>
      <c r="O400" s="451" t="n">
        <f aca="false">+[1]data1cf!N400</f>
        <v>8615.10042149159</v>
      </c>
      <c r="P400" s="451" t="n">
        <f aca="false">+[1]data1cf!O400</f>
        <v>9606.98461442844</v>
      </c>
      <c r="Q400" s="451" t="n">
        <f aca="false">+[1]data1cf!P400</f>
        <v>10597.8862016596</v>
      </c>
      <c r="R400" s="451" t="n">
        <f aca="false">+[1]data1cf!Q400</f>
        <v>9101.87622199919</v>
      </c>
      <c r="S400" s="451" t="n">
        <f aca="false">+[1]data1cf!R400</f>
        <v>7608.19198324724</v>
      </c>
      <c r="T400" s="451" t="n">
        <f aca="false">+[1]data1cf!S400</f>
        <v>7635.30449249811</v>
      </c>
      <c r="U400" s="451" t="n">
        <f aca="false">+[1]data1cf!T400</f>
        <v>7659.40466510346</v>
      </c>
      <c r="V400" s="451" t="n">
        <f aca="false">+[1]data1cf!U400</f>
        <v>6635.98743654068</v>
      </c>
      <c r="W400" s="451" t="n">
        <f aca="false">+[1]data1cf!V400</f>
        <v>0</v>
      </c>
      <c r="X400" s="451" t="n">
        <f aca="false">+[1]data1cf!W400</f>
        <v>0</v>
      </c>
      <c r="Y400" s="451" t="n">
        <f aca="false">+[1]data1cf!X400</f>
        <v>0</v>
      </c>
      <c r="Z400" s="451" t="n">
        <f aca="false">+[1]data1cf!Y400</f>
        <v>0</v>
      </c>
      <c r="AA400" s="451" t="n">
        <f aca="false">+[1]data1cf!Z400</f>
        <v>0</v>
      </c>
      <c r="AB400" s="451"/>
      <c r="AC400" s="452" t="n">
        <f aca="false">XNPV(0.1,B400:AA400,$B$1:$AA$1)</f>
        <v>10858.5579555708</v>
      </c>
      <c r="AD400" s="452" t="n">
        <f aca="false">SUMPRODUCT(B400:AA400,$B$1010:$AA$1010)</f>
        <v>33811.6291373905</v>
      </c>
      <c r="AE400" s="453" t="n">
        <f aca="false">SUMPRODUCT(B400:AA400,$B$1012:$AA$1012)</f>
        <v>22743.6768611402</v>
      </c>
      <c r="AF400" s="454" t="n">
        <f aca="false">XIRR(B400:AA400,$B$1:$AA$1)</f>
        <v>0.12644660504596</v>
      </c>
      <c r="AG400" s="455" t="n">
        <f aca="false">1-EXP(-(1/0.25)*(AD400/ABS($AD$1010)))</f>
        <v>0.996476454237001</v>
      </c>
    </row>
    <row r="401" customFormat="false" ht="12.75" hidden="false" customHeight="false" outlineLevel="0" collapsed="false">
      <c r="A401" s="446"/>
      <c r="B401" s="451" t="n">
        <f aca="false">+[1]data1cf!A401</f>
        <v>-60320.2959300543</v>
      </c>
      <c r="C401" s="451" t="n">
        <f aca="false">+[1]data1cf!B401</f>
        <v>1244.23887279422</v>
      </c>
      <c r="D401" s="451" t="n">
        <f aca="false">+[1]data1cf!C401</f>
        <v>7163.09871862577</v>
      </c>
      <c r="E401" s="451" t="n">
        <f aca="false">+[1]data1cf!D401</f>
        <v>7129.40297758603</v>
      </c>
      <c r="F401" s="451" t="n">
        <f aca="false">+[1]data1cf!E401</f>
        <v>7109.05191825359</v>
      </c>
      <c r="G401" s="451" t="n">
        <f aca="false">+[1]data1cf!F401</f>
        <v>7133.46050169852</v>
      </c>
      <c r="H401" s="451" t="n">
        <f aca="false">+[1]data1cf!G401</f>
        <v>6978.84610558419</v>
      </c>
      <c r="I401" s="451" t="n">
        <f aca="false">+[1]data1cf!H401</f>
        <v>6956.47322873263</v>
      </c>
      <c r="J401" s="451" t="n">
        <f aca="false">+[1]data1cf!I401</f>
        <v>7121.70324508098</v>
      </c>
      <c r="K401" s="451" t="n">
        <f aca="false">+[1]data1cf!J401</f>
        <v>7335.73593327638</v>
      </c>
      <c r="L401" s="451" t="n">
        <f aca="false">+[1]data1cf!K401</f>
        <v>7451.78835381315</v>
      </c>
      <c r="M401" s="451" t="n">
        <f aca="false">+[1]data1cf!L401</f>
        <v>7622.35571210993</v>
      </c>
      <c r="N401" s="451" t="n">
        <f aca="false">+[1]data1cf!M401</f>
        <v>7771.35854589113</v>
      </c>
      <c r="O401" s="451" t="n">
        <f aca="false">+[1]data1cf!N401</f>
        <v>7974.71626278968</v>
      </c>
      <c r="P401" s="451" t="n">
        <f aca="false">+[1]data1cf!O401</f>
        <v>9108.47820249368</v>
      </c>
      <c r="Q401" s="451" t="n">
        <f aca="false">+[1]data1cf!P401</f>
        <v>10236.0312470128</v>
      </c>
      <c r="R401" s="451" t="n">
        <f aca="false">+[1]data1cf!Q401</f>
        <v>8540.69500568803</v>
      </c>
      <c r="S401" s="451" t="n">
        <f aca="false">+[1]data1cf!R401</f>
        <v>6848.0837425522</v>
      </c>
      <c r="T401" s="451" t="n">
        <f aca="false">+[1]data1cf!S401</f>
        <v>6881.86434570202</v>
      </c>
      <c r="U401" s="451" t="n">
        <f aca="false">+[1]data1cf!T401</f>
        <v>6912.31568066271</v>
      </c>
      <c r="V401" s="451" t="n">
        <f aca="false">+[1]data1cf!U401</f>
        <v>5753.78980431568</v>
      </c>
      <c r="W401" s="451" t="n">
        <f aca="false">+[1]data1cf!V401</f>
        <v>0</v>
      </c>
      <c r="X401" s="451" t="n">
        <f aca="false">+[1]data1cf!W401</f>
        <v>0</v>
      </c>
      <c r="Y401" s="451" t="n">
        <f aca="false">+[1]data1cf!X401</f>
        <v>0</v>
      </c>
      <c r="Z401" s="451" t="n">
        <f aca="false">+[1]data1cf!Y401</f>
        <v>0</v>
      </c>
      <c r="AA401" s="451" t="n">
        <f aca="false">+[1]data1cf!Z401</f>
        <v>0</v>
      </c>
      <c r="AB401" s="451"/>
      <c r="AC401" s="452" t="n">
        <f aca="false">XNPV(0.1,B401:AA401,$B$1:$AA$1)</f>
        <v>-3102.20790749762</v>
      </c>
      <c r="AD401" s="452" t="n">
        <f aca="false">SUMPRODUCT(B401:AA401,$B$1010:$AA$1010)</f>
        <v>17851.0904956363</v>
      </c>
      <c r="AE401" s="453" t="n">
        <f aca="false">SUMPRODUCT(B401:AA401,$B$1012:$AA$1012)</f>
        <v>7730.92826231608</v>
      </c>
      <c r="AF401" s="454" t="n">
        <f aca="false">XIRR(B401:AA401,$B$1:$AA$1)</f>
        <v>0.0931032399610069</v>
      </c>
      <c r="AG401" s="455" t="n">
        <f aca="false">1-EXP(-(1/0.25)*(AD401/ABS($AD$1010)))</f>
        <v>0.949311368036565</v>
      </c>
    </row>
    <row r="402" customFormat="false" ht="12.75" hidden="false" customHeight="false" outlineLevel="0" collapsed="false">
      <c r="A402" s="446"/>
      <c r="B402" s="451" t="n">
        <f aca="false">+[1]data1cf!A402</f>
        <v>-62499.179575638</v>
      </c>
      <c r="C402" s="451" t="n">
        <f aca="false">+[1]data1cf!B402</f>
        <v>799.706299747691</v>
      </c>
      <c r="D402" s="451" t="n">
        <f aca="false">+[1]data1cf!C402</f>
        <v>6934.25000878183</v>
      </c>
      <c r="E402" s="451" t="n">
        <f aca="false">+[1]data1cf!D402</f>
        <v>6899.85258471649</v>
      </c>
      <c r="F402" s="451" t="n">
        <f aca="false">+[1]data1cf!E402</f>
        <v>6879.29734173921</v>
      </c>
      <c r="G402" s="451" t="n">
        <f aca="false">+[1]data1cf!F402</f>
        <v>6903.75152547341</v>
      </c>
      <c r="H402" s="451" t="n">
        <f aca="false">+[1]data1cf!G402</f>
        <v>6745.49838038856</v>
      </c>
      <c r="I402" s="451" t="n">
        <f aca="false">+[1]data1cf!H402</f>
        <v>6722.8975200382</v>
      </c>
      <c r="J402" s="451" t="n">
        <f aca="false">+[1]data1cf!I402</f>
        <v>6894.69353069306</v>
      </c>
      <c r="K402" s="451" t="n">
        <f aca="false">+[1]data1cf!J402</f>
        <v>7115.690038129</v>
      </c>
      <c r="L402" s="451" t="n">
        <f aca="false">+[1]data1cf!K402</f>
        <v>7237.95140439661</v>
      </c>
      <c r="M402" s="451" t="n">
        <f aca="false">+[1]data1cf!L402</f>
        <v>7415.33296301608</v>
      </c>
      <c r="N402" s="451" t="n">
        <f aca="false">+[1]data1cf!M402</f>
        <v>7570.39063504274</v>
      </c>
      <c r="O402" s="451" t="n">
        <f aca="false">+[1]data1cf!N402</f>
        <v>7780.40382155401</v>
      </c>
      <c r="P402" s="451" t="n">
        <f aca="false">+[1]data1cf!O402</f>
        <v>8957.21587571933</v>
      </c>
      <c r="Q402" s="451" t="n">
        <f aca="false">+[1]data1cf!P402</f>
        <v>10126.2332161664</v>
      </c>
      <c r="R402" s="451" t="n">
        <f aca="false">+[1]data1cf!Q402</f>
        <v>8370.41519686504</v>
      </c>
      <c r="S402" s="451" t="n">
        <f aca="false">+[1]data1cf!R402</f>
        <v>6617.443296742</v>
      </c>
      <c r="T402" s="451" t="n">
        <f aca="false">+[1]data1cf!S402</f>
        <v>6653.24720666212</v>
      </c>
      <c r="U402" s="451" t="n">
        <f aca="false">+[1]data1cf!T402</f>
        <v>6685.6256815203</v>
      </c>
      <c r="V402" s="451" t="n">
        <f aca="false">+[1]data1cf!U402</f>
        <v>5486.10364556149</v>
      </c>
      <c r="W402" s="451" t="n">
        <f aca="false">+[1]data1cf!V402</f>
        <v>0</v>
      </c>
      <c r="X402" s="451" t="n">
        <f aca="false">+[1]data1cf!W402</f>
        <v>0</v>
      </c>
      <c r="Y402" s="451" t="n">
        <f aca="false">+[1]data1cf!X402</f>
        <v>0</v>
      </c>
      <c r="Z402" s="451" t="n">
        <f aca="false">+[1]data1cf!Y402</f>
        <v>0</v>
      </c>
      <c r="AA402" s="451" t="n">
        <f aca="false">+[1]data1cf!Z402</f>
        <v>0</v>
      </c>
      <c r="AB402" s="451"/>
      <c r="AC402" s="452" t="n">
        <f aca="false">XNPV(0.1,B402:AA402,$B$1:$AA$1)</f>
        <v>-7338.33782968591</v>
      </c>
      <c r="AD402" s="452" t="n">
        <f aca="false">SUMPRODUCT(B402:AA402,$B$1010:$AA$1010)</f>
        <v>13008.1674083411</v>
      </c>
      <c r="AE402" s="453" t="n">
        <f aca="false">SUMPRODUCT(B402:AA402,$B$1012:$AA$1012)</f>
        <v>3175.59410819175</v>
      </c>
      <c r="AF402" s="454" t="n">
        <f aca="false">XIRR(B402:AA402,$B$1:$AA$1)</f>
        <v>0.0840769518242945</v>
      </c>
      <c r="AG402" s="455" t="n">
        <f aca="false">1-EXP(-(1/0.25)*(AD402/ABS($AD$1010)))</f>
        <v>0.886168439192094</v>
      </c>
    </row>
    <row r="403" customFormat="false" ht="12.75" hidden="false" customHeight="false" outlineLevel="0" collapsed="false">
      <c r="A403" s="446"/>
      <c r="B403" s="451" t="n">
        <f aca="false">+[1]data1cf!A403</f>
        <v>-62007.9977554627</v>
      </c>
      <c r="C403" s="451" t="n">
        <f aca="false">+[1]data1cf!B403</f>
        <v>899.916477927138</v>
      </c>
      <c r="D403" s="451" t="n">
        <f aca="false">+[1]data1cf!C403</f>
        <v>6985.83896171822</v>
      </c>
      <c r="E403" s="451" t="n">
        <f aca="false">+[1]data1cf!D403</f>
        <v>6951.59971679498</v>
      </c>
      <c r="F403" s="451" t="n">
        <f aca="false">+[1]data1cf!E403</f>
        <v>6931.09050256939</v>
      </c>
      <c r="G403" s="451" t="n">
        <f aca="false">+[1]data1cf!F403</f>
        <v>6955.53440671242</v>
      </c>
      <c r="H403" s="451" t="n">
        <f aca="false">+[1]data1cf!G403</f>
        <v>6798.10153826147</v>
      </c>
      <c r="I403" s="451" t="n">
        <f aca="false">+[1]data1cf!H403</f>
        <v>6775.55207182111</v>
      </c>
      <c r="J403" s="451" t="n">
        <f aca="false">+[1]data1cf!I403</f>
        <v>6945.86792219236</v>
      </c>
      <c r="K403" s="451" t="n">
        <f aca="false">+[1]data1cf!J403</f>
        <v>7165.29458838558</v>
      </c>
      <c r="L403" s="451" t="n">
        <f aca="false">+[1]data1cf!K403</f>
        <v>7286.15628318767</v>
      </c>
      <c r="M403" s="451" t="n">
        <f aca="false">+[1]data1cf!L403</f>
        <v>7462.00172888788</v>
      </c>
      <c r="N403" s="451" t="n">
        <f aca="false">+[1]data1cf!M403</f>
        <v>7615.69446962217</v>
      </c>
      <c r="O403" s="451" t="n">
        <f aca="false">+[1]data1cf!N403</f>
        <v>7824.20732559256</v>
      </c>
      <c r="P403" s="451" t="n">
        <f aca="false">+[1]data1cf!O403</f>
        <v>8991.3146699067</v>
      </c>
      <c r="Q403" s="451" t="n">
        <f aca="false">+[1]data1cf!P403</f>
        <v>10150.9847887215</v>
      </c>
      <c r="R403" s="451" t="n">
        <f aca="false">+[1]data1cf!Q403</f>
        <v>8408.80106781611</v>
      </c>
      <c r="S403" s="451" t="n">
        <f aca="false">+[1]data1cf!R403</f>
        <v>6669.43615749375</v>
      </c>
      <c r="T403" s="451" t="n">
        <f aca="false">+[1]data1cf!S403</f>
        <v>6704.78395700879</v>
      </c>
      <c r="U403" s="451" t="n">
        <f aca="false">+[1]data1cf!T403</f>
        <v>6736.72800018701</v>
      </c>
      <c r="V403" s="451" t="n">
        <f aca="false">+[1]data1cf!U403</f>
        <v>5546.44765473299</v>
      </c>
      <c r="W403" s="451" t="n">
        <f aca="false">+[1]data1cf!V403</f>
        <v>0</v>
      </c>
      <c r="X403" s="451" t="n">
        <f aca="false">+[1]data1cf!W403</f>
        <v>0</v>
      </c>
      <c r="Y403" s="451" t="n">
        <f aca="false">+[1]data1cf!X403</f>
        <v>0</v>
      </c>
      <c r="Z403" s="451" t="n">
        <f aca="false">+[1]data1cf!Y403</f>
        <v>0</v>
      </c>
      <c r="AA403" s="451" t="n">
        <f aca="false">+[1]data1cf!Z403</f>
        <v>0</v>
      </c>
      <c r="AB403" s="451"/>
      <c r="AC403" s="452" t="n">
        <f aca="false">XNPV(0.1,B403:AA403,$B$1:$AA$1)</f>
        <v>-6383.39468258524</v>
      </c>
      <c r="AD403" s="452" t="n">
        <f aca="false">SUMPRODUCT(B403:AA403,$B$1010:$AA$1010)</f>
        <v>14099.8988469649</v>
      </c>
      <c r="AE403" s="453" t="n">
        <f aca="false">SUMPRODUCT(B403:AA403,$B$1012:$AA$1012)</f>
        <v>4202.49489101464</v>
      </c>
      <c r="AF403" s="454" t="n">
        <f aca="false">XIRR(B403:AA403,$B$1:$AA$1)</f>
        <v>0.0860747551241699</v>
      </c>
      <c r="AG403" s="455" t="n">
        <f aca="false">1-EXP(-(1/0.25)*(AD403/ABS($AD$1010)))</f>
        <v>0.905145483571729</v>
      </c>
    </row>
    <row r="404" customFormat="false" ht="12.75" hidden="false" customHeight="false" outlineLevel="0" collapsed="false">
      <c r="A404" s="446"/>
      <c r="B404" s="451" t="n">
        <f aca="false">+[1]data1cf!A404</f>
        <v>-57582.7082097673</v>
      </c>
      <c r="C404" s="451" t="n">
        <f aca="false">+[1]data1cf!B404</f>
        <v>1802.75741310559</v>
      </c>
      <c r="D404" s="451" t="n">
        <f aca="false">+[1]data1cf!C404</f>
        <v>7450.6282611703</v>
      </c>
      <c r="E404" s="451" t="n">
        <f aca="false">+[1]data1cf!D404</f>
        <v>7417.81412702045</v>
      </c>
      <c r="F404" s="451" t="n">
        <f aca="false">+[1]data1cf!E404</f>
        <v>7397.71960760926</v>
      </c>
      <c r="G404" s="451" t="n">
        <f aca="false">+[1]data1cf!F404</f>
        <v>7422.07089804902</v>
      </c>
      <c r="H404" s="451" t="n">
        <f aca="false">+[1]data1cf!G404</f>
        <v>7272.02829011579</v>
      </c>
      <c r="I404" s="451" t="n">
        <f aca="false">+[1]data1cf!H404</f>
        <v>7249.94185574044</v>
      </c>
      <c r="J404" s="451" t="n">
        <f aca="false">+[1]data1cf!I404</f>
        <v>7406.92224140224</v>
      </c>
      <c r="K404" s="451" t="n">
        <f aca="false">+[1]data1cf!J404</f>
        <v>7612.20546466967</v>
      </c>
      <c r="L404" s="451" t="n">
        <f aca="false">+[1]data1cf!K404</f>
        <v>7720.45685662779</v>
      </c>
      <c r="M404" s="451" t="n">
        <f aca="false">+[1]data1cf!L404</f>
        <v>7882.46273383553</v>
      </c>
      <c r="N404" s="451" t="n">
        <f aca="false">+[1]data1cf!M404</f>
        <v>8023.85816239218</v>
      </c>
      <c r="O404" s="451" t="n">
        <f aca="false">+[1]data1cf!N404</f>
        <v>8218.85383025638</v>
      </c>
      <c r="P404" s="451" t="n">
        <f aca="false">+[1]data1cf!O404</f>
        <v>9298.52684926691</v>
      </c>
      <c r="Q404" s="451" t="n">
        <f aca="false">+[1]data1cf!P404</f>
        <v>10373.9834233788</v>
      </c>
      <c r="R404" s="451" t="n">
        <f aca="false">+[1]data1cf!Q404</f>
        <v>8754.63755126243</v>
      </c>
      <c r="S404" s="451" t="n">
        <f aca="false">+[1]data1cf!R404</f>
        <v>7137.86445366605</v>
      </c>
      <c r="T404" s="451" t="n">
        <f aca="false">+[1]data1cf!S404</f>
        <v>7169.10293861696</v>
      </c>
      <c r="U404" s="451" t="n">
        <f aca="false">+[1]data1cf!T404</f>
        <v>7197.13298112849</v>
      </c>
      <c r="V404" s="451" t="n">
        <f aca="false">+[1]data1cf!U404</f>
        <v>6090.11540049046</v>
      </c>
      <c r="W404" s="451" t="n">
        <f aca="false">+[1]data1cf!V404</f>
        <v>0</v>
      </c>
      <c r="X404" s="451" t="n">
        <f aca="false">+[1]data1cf!W404</f>
        <v>0</v>
      </c>
      <c r="Y404" s="451" t="n">
        <f aca="false">+[1]data1cf!X404</f>
        <v>0</v>
      </c>
      <c r="Z404" s="451" t="n">
        <f aca="false">+[1]data1cf!Y404</f>
        <v>0</v>
      </c>
      <c r="AA404" s="451" t="n">
        <f aca="false">+[1]data1cf!Z404</f>
        <v>0</v>
      </c>
      <c r="AB404" s="451"/>
      <c r="AC404" s="452" t="n">
        <f aca="false">XNPV(0.1,B404:AA404,$B$1:$AA$1)</f>
        <v>2220.14020412736</v>
      </c>
      <c r="AD404" s="452" t="n">
        <f aca="false">SUMPRODUCT(B404:AA404,$B$1010:$AA$1010)</f>
        <v>23935.824208217</v>
      </c>
      <c r="AE404" s="453" t="n">
        <f aca="false">SUMPRODUCT(B404:AA404,$B$1012:$AA$1012)</f>
        <v>13454.3301830249</v>
      </c>
      <c r="AF404" s="454" t="n">
        <f aca="false">XIRR(B404:AA404,$B$1:$AA$1)</f>
        <v>0.10509955874255</v>
      </c>
      <c r="AG404" s="455" t="n">
        <f aca="false">1-EXP(-(1/0.25)*(AD404/ABS($AD$1010)))</f>
        <v>0.981657201778799</v>
      </c>
    </row>
    <row r="405" customFormat="false" ht="12.75" hidden="false" customHeight="false" outlineLevel="0" collapsed="false">
      <c r="A405" s="446"/>
      <c r="B405" s="451" t="n">
        <f aca="false">+[1]data1cf!A405</f>
        <v>-61324.8659221596</v>
      </c>
      <c r="C405" s="451" t="n">
        <f aca="false">+[1]data1cf!B405</f>
        <v>1039.28800985987</v>
      </c>
      <c r="D405" s="451" t="n">
        <f aca="false">+[1]data1cf!C405</f>
        <v>7057.58847391528</v>
      </c>
      <c r="E405" s="451" t="n">
        <f aca="false">+[1]data1cf!D405</f>
        <v>7023.56922330544</v>
      </c>
      <c r="F405" s="451" t="n">
        <f aca="false">+[1]data1cf!E405</f>
        <v>7003.12402550768</v>
      </c>
      <c r="G405" s="451" t="n">
        <f aca="false">+[1]data1cf!F405</f>
        <v>7027.55363287572</v>
      </c>
      <c r="H405" s="451" t="n">
        <f aca="false">+[1]data1cf!G405</f>
        <v>6871.26159875075</v>
      </c>
      <c r="I405" s="451" t="n">
        <f aca="false">+[1]data1cf!H405</f>
        <v>6848.78361055831</v>
      </c>
      <c r="J405" s="451" t="n">
        <f aca="false">+[1]data1cf!I405</f>
        <v>7017.04086558554</v>
      </c>
      <c r="K405" s="451" t="n">
        <f aca="false">+[1]data1cf!J405</f>
        <v>7234.28420885822</v>
      </c>
      <c r="L405" s="451" t="n">
        <f aca="false">+[1]data1cf!K405</f>
        <v>7353.19925153475</v>
      </c>
      <c r="M405" s="451" t="n">
        <f aca="false">+[1]data1cf!L405</f>
        <v>7526.90828340288</v>
      </c>
      <c r="N405" s="451" t="n">
        <f aca="false">+[1]data1cf!M405</f>
        <v>7678.70268837273</v>
      </c>
      <c r="O405" s="451" t="n">
        <f aca="false">+[1]data1cf!N405</f>
        <v>7885.12889636297</v>
      </c>
      <c r="P405" s="451" t="n">
        <f aca="false">+[1]data1cf!O405</f>
        <v>9038.73900612975</v>
      </c>
      <c r="Q405" s="451" t="n">
        <f aca="false">+[1]data1cf!P405</f>
        <v>10185.4090822157</v>
      </c>
      <c r="R405" s="451" t="n">
        <f aca="false">+[1]data1cf!Q405</f>
        <v>8462.1878368671</v>
      </c>
      <c r="S405" s="451" t="n">
        <f aca="false">+[1]data1cf!R405</f>
        <v>6741.74742152087</v>
      </c>
      <c r="T405" s="451" t="n">
        <f aca="false">+[1]data1cf!S405</f>
        <v>6776.46086625238</v>
      </c>
      <c r="U405" s="451" t="n">
        <f aca="false">+[1]data1cf!T405</f>
        <v>6807.8007052484</v>
      </c>
      <c r="V405" s="451" t="n">
        <f aca="false">+[1]data1cf!U405</f>
        <v>5630.37363065651</v>
      </c>
      <c r="W405" s="451" t="n">
        <f aca="false">+[1]data1cf!V405</f>
        <v>0</v>
      </c>
      <c r="X405" s="451" t="n">
        <f aca="false">+[1]data1cf!W405</f>
        <v>0</v>
      </c>
      <c r="Y405" s="451" t="n">
        <f aca="false">+[1]data1cf!X405</f>
        <v>0</v>
      </c>
      <c r="Z405" s="451" t="n">
        <f aca="false">+[1]data1cf!Y405</f>
        <v>0</v>
      </c>
      <c r="AA405" s="451" t="n">
        <f aca="false">+[1]data1cf!Z405</f>
        <v>0</v>
      </c>
      <c r="AB405" s="451"/>
      <c r="AC405" s="452" t="n">
        <f aca="false">XNPV(0.1,B405:AA405,$B$1:$AA$1)</f>
        <v>-5055.26722349869</v>
      </c>
      <c r="AD405" s="452" t="n">
        <f aca="false">SUMPRODUCT(B405:AA405,$B$1010:$AA$1010)</f>
        <v>15618.2703918958</v>
      </c>
      <c r="AE405" s="453" t="n">
        <f aca="false">SUMPRODUCT(B405:AA405,$B$1012:$AA$1012)</f>
        <v>5630.70046698574</v>
      </c>
      <c r="AF405" s="454" t="n">
        <f aca="false">XIRR(B405:AA405,$B$1:$AA$1)</f>
        <v>0.0888883655561169</v>
      </c>
      <c r="AG405" s="455" t="n">
        <f aca="false">1-EXP(-(1/0.25)*(AD405/ABS($AD$1010)))</f>
        <v>0.92639610960508</v>
      </c>
    </row>
    <row r="406" customFormat="false" ht="12.75" hidden="false" customHeight="false" outlineLevel="0" collapsed="false">
      <c r="A406" s="446"/>
      <c r="B406" s="451" t="n">
        <f aca="false">+[1]data1cf!A406</f>
        <v>-52804.8139089852</v>
      </c>
      <c r="C406" s="451" t="n">
        <f aca="false">+[1]data1cf!B406</f>
        <v>2777.53624150972</v>
      </c>
      <c r="D406" s="451" t="n">
        <f aca="false">+[1]data1cf!C406</f>
        <v>7952.45172876163</v>
      </c>
      <c r="E406" s="451" t="n">
        <f aca="false">+[1]data1cf!D406</f>
        <v>7921.17625746583</v>
      </c>
      <c r="F406" s="451" t="n">
        <f aca="false">+[1]data1cf!E406</f>
        <v>7901.52947553483</v>
      </c>
      <c r="G406" s="451" t="n">
        <f aca="false">+[1]data1cf!F406</f>
        <v>7925.78077285986</v>
      </c>
      <c r="H406" s="451" t="n">
        <f aca="false">+[1]data1cf!G406</f>
        <v>7783.71727753486</v>
      </c>
      <c r="I406" s="451" t="n">
        <f aca="false">+[1]data1cf!H406</f>
        <v>7762.1307693771</v>
      </c>
      <c r="J406" s="451" t="n">
        <f aca="false">+[1]data1cf!I406</f>
        <v>7904.71312748036</v>
      </c>
      <c r="K406" s="451" t="n">
        <f aca="false">+[1]data1cf!J406</f>
        <v>8094.72596569143</v>
      </c>
      <c r="L406" s="451" t="n">
        <f aca="false">+[1]data1cf!K406</f>
        <v>8189.36227247442</v>
      </c>
      <c r="M406" s="451" t="n">
        <f aca="false">+[1]data1cf!L406</f>
        <v>8336.42585161494</v>
      </c>
      <c r="N406" s="451" t="n">
        <f aca="false">+[1]data1cf!M406</f>
        <v>8464.54412459525</v>
      </c>
      <c r="O406" s="451" t="n">
        <f aca="false">+[1]data1cf!N406</f>
        <v>8644.945561879</v>
      </c>
      <c r="P406" s="451" t="n">
        <f aca="false">+[1]data1cf!O406</f>
        <v>9630.21753430325</v>
      </c>
      <c r="Q406" s="451" t="n">
        <f aca="false">+[1]data1cf!P406</f>
        <v>10614.7504725422</v>
      </c>
      <c r="R406" s="451" t="n">
        <f aca="false">+[1]data1cf!Q406</f>
        <v>9128.030104721</v>
      </c>
      <c r="S406" s="451" t="n">
        <f aca="false">+[1]data1cf!R406</f>
        <v>7643.61687133186</v>
      </c>
      <c r="T406" s="451" t="n">
        <f aca="false">+[1]data1cf!S406</f>
        <v>7670.41861368472</v>
      </c>
      <c r="U406" s="451" t="n">
        <f aca="false">+[1]data1cf!T406</f>
        <v>7694.22279000482</v>
      </c>
      <c r="V406" s="451" t="n">
        <f aca="false">+[1]data1cf!U406</f>
        <v>6677.10230770894</v>
      </c>
      <c r="W406" s="451" t="n">
        <f aca="false">+[1]data1cf!V406</f>
        <v>0</v>
      </c>
      <c r="X406" s="451" t="n">
        <f aca="false">+[1]data1cf!W406</f>
        <v>0</v>
      </c>
      <c r="Y406" s="451" t="n">
        <f aca="false">+[1]data1cf!X406</f>
        <v>0</v>
      </c>
      <c r="Z406" s="451" t="n">
        <f aca="false">+[1]data1cf!Y406</f>
        <v>0</v>
      </c>
      <c r="AA406" s="451" t="n">
        <f aca="false">+[1]data1cf!Z406</f>
        <v>0</v>
      </c>
      <c r="AB406" s="451"/>
      <c r="AC406" s="452" t="n">
        <f aca="false">XNPV(0.1,B406:AA406,$B$1:$AA$1)</f>
        <v>11509.200248072</v>
      </c>
      <c r="AD406" s="452" t="n">
        <f aca="false">SUMPRODUCT(B406:AA406,$B$1010:$AA$1010)</f>
        <v>34555.4709547578</v>
      </c>
      <c r="AE406" s="453" t="n">
        <f aca="false">SUMPRODUCT(B406:AA406,$B$1012:$AA$1012)</f>
        <v>23443.3468692822</v>
      </c>
      <c r="AF406" s="454" t="n">
        <f aca="false">XIRR(B406:AA406,$B$1:$AA$1)</f>
        <v>0.128163871155028</v>
      </c>
      <c r="AG406" s="455" t="n">
        <f aca="false">1-EXP(-(1/0.25)*(AD406/ABS($AD$1010)))</f>
        <v>0.996888179826408</v>
      </c>
    </row>
    <row r="407" customFormat="false" ht="12.75" hidden="false" customHeight="false" outlineLevel="0" collapsed="false">
      <c r="A407" s="446"/>
      <c r="B407" s="451" t="n">
        <f aca="false">+[1]data1cf!A407</f>
        <v>-65526.8893346752</v>
      </c>
      <c r="C407" s="451" t="n">
        <f aca="false">+[1]data1cf!B407</f>
        <v>181.99749627358</v>
      </c>
      <c r="D407" s="451" t="n">
        <f aca="false">+[1]data1cf!C407</f>
        <v>6616.2488738694</v>
      </c>
      <c r="E407" s="451" t="n">
        <f aca="false">+[1]data1cf!D407</f>
        <v>6580.87641263383</v>
      </c>
      <c r="F407" s="451" t="n">
        <f aca="false">+[1]data1cf!E407</f>
        <v>6560.03744233798</v>
      </c>
      <c r="G407" s="451" t="n">
        <f aca="false">+[1]data1cf!F407</f>
        <v>6584.55499083292</v>
      </c>
      <c r="H407" s="451" t="n">
        <f aca="false">+[1]data1cf!G407</f>
        <v>6421.24555199365</v>
      </c>
      <c r="I407" s="451" t="n">
        <f aca="false">+[1]data1cf!H407</f>
        <v>6398.32789277907</v>
      </c>
      <c r="J407" s="451" t="n">
        <f aca="false">+[1]data1cf!I407</f>
        <v>6579.24780735597</v>
      </c>
      <c r="K407" s="451" t="n">
        <f aca="false">+[1]data1cf!J407</f>
        <v>6809.92102401751</v>
      </c>
      <c r="L407" s="451" t="n">
        <f aca="false">+[1]data1cf!K407</f>
        <v>6940.81015047818</v>
      </c>
      <c r="M407" s="451" t="n">
        <f aca="false">+[1]data1cf!L407</f>
        <v>7127.66051247262</v>
      </c>
      <c r="N407" s="451" t="n">
        <f aca="false">+[1]data1cf!M407</f>
        <v>7291.13180166617</v>
      </c>
      <c r="O407" s="451" t="n">
        <f aca="false">+[1]data1cf!N407</f>
        <v>7510.39322423551</v>
      </c>
      <c r="P407" s="451" t="n">
        <f aca="false">+[1]data1cf!O407</f>
        <v>8747.02639457031</v>
      </c>
      <c r="Q407" s="451" t="n">
        <f aca="false">+[1]data1cf!P407</f>
        <v>9973.6612464836</v>
      </c>
      <c r="R407" s="451" t="n">
        <f aca="false">+[1]data1cf!Q407</f>
        <v>8133.79960704899</v>
      </c>
      <c r="S407" s="451" t="n">
        <f aca="false">+[1]data1cf!R407</f>
        <v>6296.95242058913</v>
      </c>
      <c r="T407" s="451" t="n">
        <f aca="false">+[1]data1cf!S407</f>
        <v>6335.56785542311</v>
      </c>
      <c r="U407" s="451" t="n">
        <f aca="false">+[1]data1cf!T407</f>
        <v>6370.62422466379</v>
      </c>
      <c r="V407" s="451" t="n">
        <f aca="false">+[1]data1cf!U407</f>
        <v>5114.13518507846</v>
      </c>
      <c r="W407" s="451" t="n">
        <f aca="false">+[1]data1cf!V407</f>
        <v>0</v>
      </c>
      <c r="X407" s="451" t="n">
        <f aca="false">+[1]data1cf!W407</f>
        <v>0</v>
      </c>
      <c r="Y407" s="451" t="n">
        <f aca="false">+[1]data1cf!X407</f>
        <v>0</v>
      </c>
      <c r="Z407" s="451" t="n">
        <f aca="false">+[1]data1cf!Y407</f>
        <v>0</v>
      </c>
      <c r="AA407" s="451" t="n">
        <f aca="false">+[1]data1cf!Z407</f>
        <v>0</v>
      </c>
      <c r="AB407" s="451"/>
      <c r="AC407" s="452" t="n">
        <f aca="false">XNPV(0.1,B407:AA407,$B$1:$AA$1)</f>
        <v>-13224.7337976187</v>
      </c>
      <c r="AD407" s="452" t="n">
        <f aca="false">SUMPRODUCT(B407:AA407,$B$1010:$AA$1010)</f>
        <v>6278.590304309</v>
      </c>
      <c r="AE407" s="453" t="n">
        <f aca="false">SUMPRODUCT(B407:AA407,$B$1012:$AA$1012)</f>
        <v>-3154.35825161983</v>
      </c>
      <c r="AF407" s="454" t="n">
        <f aca="false">XIRR(B407:AA407,$B$1:$AA$1)</f>
        <v>0.0721921481955385</v>
      </c>
      <c r="AG407" s="455" t="n">
        <f aca="false">1-EXP(-(1/0.25)*(AD407/ABS($AD$1010)))</f>
        <v>0.649659132705919</v>
      </c>
    </row>
    <row r="408" customFormat="false" ht="12.75" hidden="false" customHeight="false" outlineLevel="0" collapsed="false">
      <c r="A408" s="446"/>
      <c r="B408" s="451" t="n">
        <f aca="false">+[1]data1cf!A408</f>
        <v>-57725.4714550386</v>
      </c>
      <c r="C408" s="451" t="n">
        <f aca="false">+[1]data1cf!B408</f>
        <v>1773.63106995019</v>
      </c>
      <c r="D408" s="451" t="n">
        <f aca="false">+[1]data1cf!C408</f>
        <v>7435.63380079161</v>
      </c>
      <c r="E408" s="451" t="n">
        <f aca="false">+[1]data1cf!D408</f>
        <v>7402.77369147183</v>
      </c>
      <c r="F408" s="451" t="n">
        <f aca="false">+[1]data1cf!E408</f>
        <v>7382.66579368689</v>
      </c>
      <c r="G408" s="451" t="n">
        <f aca="false">+[1]data1cf!F408</f>
        <v>7407.02007191595</v>
      </c>
      <c r="H408" s="451" t="n">
        <f aca="false">+[1]data1cf!G408</f>
        <v>7256.73904849286</v>
      </c>
      <c r="I408" s="451" t="n">
        <f aca="false">+[1]data1cf!H408</f>
        <v>7234.63767634683</v>
      </c>
      <c r="J408" s="451" t="n">
        <f aca="false">+[1]data1cf!I408</f>
        <v>7392.04827435963</v>
      </c>
      <c r="K408" s="451" t="n">
        <f aca="false">+[1]data1cf!J408</f>
        <v>7597.78777597686</v>
      </c>
      <c r="L408" s="451" t="n">
        <f aca="false">+[1]data1cf!K408</f>
        <v>7706.44598600628</v>
      </c>
      <c r="M408" s="451" t="n">
        <f aca="false">+[1]data1cf!L408</f>
        <v>7868.89833834083</v>
      </c>
      <c r="N408" s="451" t="n">
        <f aca="false">+[1]data1cf!M408</f>
        <v>8010.69048764907</v>
      </c>
      <c r="O408" s="451" t="n">
        <f aca="false">+[1]data1cf!N408</f>
        <v>8206.12223040082</v>
      </c>
      <c r="P408" s="451" t="n">
        <f aca="false">+[1]data1cf!O408</f>
        <v>9288.61594801187</v>
      </c>
      <c r="Q408" s="451" t="n">
        <f aca="false">+[1]data1cf!P408</f>
        <v>10366.7893158642</v>
      </c>
      <c r="R408" s="451" t="n">
        <f aca="false">+[1]data1cf!Q408</f>
        <v>8743.48060024257</v>
      </c>
      <c r="S408" s="451" t="n">
        <f aca="false">+[1]data1cf!R408</f>
        <v>7122.75259645356</v>
      </c>
      <c r="T408" s="451" t="n">
        <f aca="false">+[1]data1cf!S408</f>
        <v>7154.12365105374</v>
      </c>
      <c r="U408" s="451" t="n">
        <f aca="false">+[1]data1cf!T408</f>
        <v>7182.27996223797</v>
      </c>
      <c r="V408" s="451" t="n">
        <f aca="false">+[1]data1cf!U408</f>
        <v>6072.57626075004</v>
      </c>
      <c r="W408" s="451" t="n">
        <f aca="false">+[1]data1cf!V408</f>
        <v>0</v>
      </c>
      <c r="X408" s="451" t="n">
        <f aca="false">+[1]data1cf!W408</f>
        <v>0</v>
      </c>
      <c r="Y408" s="451" t="n">
        <f aca="false">+[1]data1cf!X408</f>
        <v>0</v>
      </c>
      <c r="Z408" s="451" t="n">
        <f aca="false">+[1]data1cf!Y408</f>
        <v>0</v>
      </c>
      <c r="AA408" s="451" t="n">
        <f aca="false">+[1]data1cf!Z408</f>
        <v>0</v>
      </c>
      <c r="AB408" s="451"/>
      <c r="AC408" s="452" t="n">
        <f aca="false">XNPV(0.1,B408:AA408,$B$1:$AA$1)</f>
        <v>1942.58354968722</v>
      </c>
      <c r="AD408" s="452" t="n">
        <f aca="false">SUMPRODUCT(B408:AA408,$B$1010:$AA$1010)</f>
        <v>23618.5096889479</v>
      </c>
      <c r="AE408" s="453" t="n">
        <f aca="false">SUMPRODUCT(B408:AA408,$B$1012:$AA$1012)</f>
        <v>13155.8588587501</v>
      </c>
      <c r="AF408" s="454" t="n">
        <f aca="false">XIRR(B408:AA408,$B$1:$AA$1)</f>
        <v>0.104454158821762</v>
      </c>
      <c r="AG408" s="455" t="n">
        <f aca="false">1-EXP(-(1/0.25)*(AD408/ABS($AD$1010)))</f>
        <v>0.980658656888206</v>
      </c>
    </row>
    <row r="409" customFormat="false" ht="12.75" hidden="false" customHeight="false" outlineLevel="0" collapsed="false">
      <c r="A409" s="446"/>
      <c r="B409" s="451" t="n">
        <f aca="false">+[1]data1cf!A409</f>
        <v>-53485.9327864535</v>
      </c>
      <c r="C409" s="451" t="n">
        <f aca="false">+[1]data1cf!B409</f>
        <v>2638.57538980693</v>
      </c>
      <c r="D409" s="451" t="n">
        <f aca="false">+[1]data1cf!C409</f>
        <v>7880.91363783377</v>
      </c>
      <c r="E409" s="451" t="n">
        <f aca="false">+[1]data1cf!D409</f>
        <v>7849.41882047251</v>
      </c>
      <c r="F409" s="451" t="n">
        <f aca="false">+[1]data1cf!E409</f>
        <v>7829.70821074822</v>
      </c>
      <c r="G409" s="451" t="n">
        <f aca="false">+[1]data1cf!F409</f>
        <v>7853.97376272053</v>
      </c>
      <c r="H409" s="451" t="n">
        <f aca="false">+[1]data1cf!G409</f>
        <v>7710.77279471808</v>
      </c>
      <c r="I409" s="451" t="n">
        <f aca="false">+[1]data1cf!H409</f>
        <v>7689.11501893432</v>
      </c>
      <c r="J409" s="451" t="n">
        <f aca="false">+[1]data1cf!I409</f>
        <v>7833.74990640533</v>
      </c>
      <c r="K409" s="451" t="n">
        <f aca="false">+[1]data1cf!J409</f>
        <v>8025.93963403114</v>
      </c>
      <c r="L409" s="451" t="n">
        <f aca="false">+[1]data1cf!K409</f>
        <v>8122.51685682174</v>
      </c>
      <c r="M409" s="451" t="n">
        <f aca="false">+[1]data1cf!L409</f>
        <v>8271.71055451358</v>
      </c>
      <c r="N409" s="451" t="n">
        <f aca="false">+[1]data1cf!M409</f>
        <v>8401.72156951221</v>
      </c>
      <c r="O409" s="451" t="n">
        <f aca="false">+[1]data1cf!N409</f>
        <v>8584.20350613829</v>
      </c>
      <c r="P409" s="451" t="n">
        <f aca="false">+[1]data1cf!O409</f>
        <v>9582.93294137669</v>
      </c>
      <c r="Q409" s="451" t="n">
        <f aca="false">+[1]data1cf!P409</f>
        <v>10580.4276156656</v>
      </c>
      <c r="R409" s="451" t="n">
        <f aca="false">+[1]data1cf!Q409</f>
        <v>9074.80064821646</v>
      </c>
      <c r="S409" s="451" t="n">
        <f aca="false">+[1]data1cf!R409</f>
        <v>7571.51868386441</v>
      </c>
      <c r="T409" s="451" t="n">
        <f aca="false">+[1]data1cf!S409</f>
        <v>7598.95291177425</v>
      </c>
      <c r="U409" s="451" t="n">
        <f aca="false">+[1]data1cf!T409</f>
        <v>7623.3595118935</v>
      </c>
      <c r="V409" s="451" t="n">
        <f aca="false">+[1]data1cf!U409</f>
        <v>6593.42363292793</v>
      </c>
      <c r="W409" s="451" t="n">
        <f aca="false">+[1]data1cf!V409</f>
        <v>0</v>
      </c>
      <c r="X409" s="451" t="n">
        <f aca="false">+[1]data1cf!W409</f>
        <v>0</v>
      </c>
      <c r="Y409" s="451" t="n">
        <f aca="false">+[1]data1cf!X409</f>
        <v>0</v>
      </c>
      <c r="Z409" s="451" t="n">
        <f aca="false">+[1]data1cf!Y409</f>
        <v>0</v>
      </c>
      <c r="AA409" s="451" t="n">
        <f aca="false">+[1]data1cf!Z409</f>
        <v>0</v>
      </c>
      <c r="AB409" s="451"/>
      <c r="AC409" s="452" t="n">
        <f aca="false">XNPV(0.1,B409:AA409,$B$1:$AA$1)</f>
        <v>10184.9863262964</v>
      </c>
      <c r="AD409" s="452" t="n">
        <f aca="false">SUMPRODUCT(B409:AA409,$B$1010:$AA$1010)</f>
        <v>33041.5735313823</v>
      </c>
      <c r="AE409" s="453" t="n">
        <f aca="false">SUMPRODUCT(B409:AA409,$B$1012:$AA$1012)</f>
        <v>22019.349726599</v>
      </c>
      <c r="AF409" s="454" t="n">
        <f aca="false">XIRR(B409:AA409,$B$1:$AA$1)</f>
        <v>0.124686365570432</v>
      </c>
      <c r="AG409" s="455" t="n">
        <f aca="false">1-EXP(-(1/0.25)*(AD409/ABS($AD$1010)))</f>
        <v>0.995992743512885</v>
      </c>
    </row>
    <row r="410" customFormat="false" ht="12.75" hidden="false" customHeight="false" outlineLevel="0" collapsed="false">
      <c r="A410" s="446"/>
      <c r="B410" s="451" t="n">
        <f aca="false">+[1]data1cf!A410</f>
        <v>-54130.9117547409</v>
      </c>
      <c r="C410" s="451" t="n">
        <f aca="false">+[1]data1cf!B410</f>
        <v>2506.98774816541</v>
      </c>
      <c r="D410" s="451" t="n">
        <f aca="false">+[1]data1cf!C410</f>
        <v>7813.17133086468</v>
      </c>
      <c r="E410" s="451" t="n">
        <f aca="false">+[1]data1cf!D410</f>
        <v>7781.46880585699</v>
      </c>
      <c r="F410" s="451" t="n">
        <f aca="false">+[1]data1cf!E410</f>
        <v>7761.69775501787</v>
      </c>
      <c r="G410" s="451" t="n">
        <f aca="false">+[1]data1cf!F410</f>
        <v>7785.9768052913</v>
      </c>
      <c r="H410" s="451" t="n">
        <f aca="false">+[1]data1cf!G410</f>
        <v>7641.69871848004</v>
      </c>
      <c r="I410" s="451" t="n">
        <f aca="false">+[1]data1cf!H410</f>
        <v>7619.97345650344</v>
      </c>
      <c r="J410" s="451" t="n">
        <f aca="false">+[1]data1cf!I410</f>
        <v>7766.55196691283</v>
      </c>
      <c r="K410" s="451" t="n">
        <f aca="false">+[1]data1cf!J410</f>
        <v>7960.80307902707</v>
      </c>
      <c r="L410" s="451" t="n">
        <f aca="false">+[1]data1cf!K410</f>
        <v>8059.21823355844</v>
      </c>
      <c r="M410" s="451" t="n">
        <f aca="false">+[1]data1cf!L410</f>
        <v>8210.42902651955</v>
      </c>
      <c r="N410" s="451" t="n">
        <f aca="false">+[1]data1cf!M410</f>
        <v>8342.23235536322</v>
      </c>
      <c r="O410" s="451" t="n">
        <f aca="false">+[1]data1cf!N410</f>
        <v>8526.68440082599</v>
      </c>
      <c r="P410" s="451" t="n">
        <f aca="false">+[1]data1cf!O410</f>
        <v>9538.15725100817</v>
      </c>
      <c r="Q410" s="451" t="n">
        <f aca="false">+[1]data1cf!P410</f>
        <v>10547.9259165506</v>
      </c>
      <c r="R410" s="451" t="n">
        <f aca="false">+[1]data1cf!Q410</f>
        <v>9024.3955264756</v>
      </c>
      <c r="S410" s="451" t="n">
        <f aca="false">+[1]data1cf!R410</f>
        <v>7503.2459988656</v>
      </c>
      <c r="T410" s="451" t="n">
        <f aca="false">+[1]data1cf!S410</f>
        <v>7531.27915288876</v>
      </c>
      <c r="U410" s="451" t="n">
        <f aca="false">+[1]data1cf!T410</f>
        <v>7556.25621242897</v>
      </c>
      <c r="V410" s="451" t="n">
        <f aca="false">+[1]data1cf!U410</f>
        <v>6514.18491687806</v>
      </c>
      <c r="W410" s="451" t="n">
        <f aca="false">+[1]data1cf!V410</f>
        <v>0</v>
      </c>
      <c r="X410" s="451" t="n">
        <f aca="false">+[1]data1cf!W410</f>
        <v>0</v>
      </c>
      <c r="Y410" s="451" t="n">
        <f aca="false">+[1]data1cf!X410</f>
        <v>0</v>
      </c>
      <c r="Z410" s="451" t="n">
        <f aca="false">+[1]data1cf!Y410</f>
        <v>0</v>
      </c>
      <c r="AA410" s="451" t="n">
        <f aca="false">+[1]data1cf!Z410</f>
        <v>0</v>
      </c>
      <c r="AB410" s="451"/>
      <c r="AC410" s="452" t="n">
        <f aca="false">XNPV(0.1,B410:AA410,$B$1:$AA$1)</f>
        <v>8931.03469272389</v>
      </c>
      <c r="AD410" s="452" t="n">
        <f aca="false">SUMPRODUCT(B410:AA410,$B$1010:$AA$1010)</f>
        <v>31608.0029308274</v>
      </c>
      <c r="AE410" s="453" t="n">
        <f aca="false">SUMPRODUCT(B410:AA410,$B$1012:$AA$1012)</f>
        <v>20670.9093319563</v>
      </c>
      <c r="AF410" s="454" t="n">
        <f aca="false">XIRR(B410:AA410,$B$1:$AA$1)</f>
        <v>0.121455661384847</v>
      </c>
      <c r="AG410" s="455" t="n">
        <f aca="false">1-EXP(-(1/0.25)*(AD410/ABS($AD$1010)))</f>
        <v>0.994908425407549</v>
      </c>
    </row>
    <row r="411" customFormat="false" ht="12.75" hidden="false" customHeight="false" outlineLevel="0" collapsed="false">
      <c r="A411" s="446"/>
      <c r="B411" s="451" t="n">
        <f aca="false">+[1]data1cf!A411</f>
        <v>-52825.7635913654</v>
      </c>
      <c r="C411" s="451" t="n">
        <f aca="false">+[1]data1cf!B411</f>
        <v>2773.26211873501</v>
      </c>
      <c r="D411" s="451" t="n">
        <f aca="false">+[1]data1cf!C411</f>
        <v>7950.25137823166</v>
      </c>
      <c r="E411" s="451" t="n">
        <f aca="false">+[1]data1cf!D411</f>
        <v>7918.96916034495</v>
      </c>
      <c r="F411" s="451" t="n">
        <f aca="false">+[1]data1cf!E411</f>
        <v>7899.32041521483</v>
      </c>
      <c r="G411" s="451" t="n">
        <f aca="false">+[1]data1cf!F411</f>
        <v>7923.57215098069</v>
      </c>
      <c r="H411" s="451" t="n">
        <f aca="false">+[1]data1cf!G411</f>
        <v>7781.47366955841</v>
      </c>
      <c r="I411" s="451" t="n">
        <f aca="false">+[1]data1cf!H411</f>
        <v>7759.884969369</v>
      </c>
      <c r="J411" s="451" t="n">
        <f aca="false">+[1]data1cf!I411</f>
        <v>7902.53045865209</v>
      </c>
      <c r="K411" s="451" t="n">
        <f aca="false">+[1]data1cf!J411</f>
        <v>8092.61025307788</v>
      </c>
      <c r="L411" s="451" t="n">
        <f aca="false">+[1]data1cf!K411</f>
        <v>8187.30625806516</v>
      </c>
      <c r="M411" s="451" t="n">
        <f aca="false">+[1]data1cf!L411</f>
        <v>8334.43535485398</v>
      </c>
      <c r="N411" s="451" t="n">
        <f aca="false">+[1]data1cf!M411</f>
        <v>8462.6118443152</v>
      </c>
      <c r="O411" s="451" t="n">
        <f aca="false">+[1]data1cf!N411</f>
        <v>8643.07727307218</v>
      </c>
      <c r="P411" s="451" t="n">
        <f aca="false">+[1]data1cf!O411</f>
        <v>9628.76316673827</v>
      </c>
      <c r="Q411" s="451" t="n">
        <f aca="false">+[1]data1cf!P411</f>
        <v>10613.6947787805</v>
      </c>
      <c r="R411" s="451" t="n">
        <f aca="false">+[1]data1cf!Q411</f>
        <v>9126.39288654377</v>
      </c>
      <c r="S411" s="451" t="n">
        <f aca="false">+[1]data1cf!R411</f>
        <v>7641.39929349399</v>
      </c>
      <c r="T411" s="451" t="n">
        <f aca="false">+[1]data1cf!S411</f>
        <v>7668.22048967784</v>
      </c>
      <c r="U411" s="451" t="n">
        <f aca="false">+[1]data1cf!T411</f>
        <v>7692.04319519697</v>
      </c>
      <c r="V411" s="451" t="n">
        <f aca="false">+[1]data1cf!U411</f>
        <v>6674.52854016761</v>
      </c>
      <c r="W411" s="451" t="n">
        <f aca="false">+[1]data1cf!V411</f>
        <v>0</v>
      </c>
      <c r="X411" s="451" t="n">
        <f aca="false">+[1]data1cf!W411</f>
        <v>0</v>
      </c>
      <c r="Y411" s="451" t="n">
        <f aca="false">+[1]data1cf!X411</f>
        <v>0</v>
      </c>
      <c r="Z411" s="451" t="n">
        <f aca="false">+[1]data1cf!Y411</f>
        <v>0</v>
      </c>
      <c r="AA411" s="451" t="n">
        <f aca="false">+[1]data1cf!Z411</f>
        <v>0</v>
      </c>
      <c r="AB411" s="451"/>
      <c r="AC411" s="452" t="n">
        <f aca="false">XNPV(0.1,B411:AA411,$B$1:$AA$1)</f>
        <v>11468.470410767</v>
      </c>
      <c r="AD411" s="452" t="n">
        <f aca="false">SUMPRODUCT(B411:AA411,$B$1010:$AA$1010)</f>
        <v>34508.9068802253</v>
      </c>
      <c r="AE411" s="453" t="n">
        <f aca="false">SUMPRODUCT(B411:AA411,$B$1012:$AA$1012)</f>
        <v>23399.5479248741</v>
      </c>
      <c r="AF411" s="454" t="n">
        <f aca="false">XIRR(B411:AA411,$B$1:$AA$1)</f>
        <v>0.128055875782951</v>
      </c>
      <c r="AG411" s="455" t="n">
        <f aca="false">1-EXP(-(1/0.25)*(AD411/ABS($AD$1010)))</f>
        <v>0.996863879821526</v>
      </c>
    </row>
    <row r="412" customFormat="false" ht="12.75" hidden="false" customHeight="false" outlineLevel="0" collapsed="false">
      <c r="A412" s="446"/>
      <c r="B412" s="451" t="n">
        <f aca="false">+[1]data1cf!A412</f>
        <v>-64204.3328290489</v>
      </c>
      <c r="C412" s="451" t="n">
        <f aca="false">+[1]data1cf!B412</f>
        <v>451.823490716695</v>
      </c>
      <c r="D412" s="451" t="n">
        <f aca="false">+[1]data1cf!C412</f>
        <v>6755.15732390152</v>
      </c>
      <c r="E412" s="451" t="n">
        <f aca="false">+[1]data1cf!D412</f>
        <v>6720.21077593221</v>
      </c>
      <c r="F412" s="451" t="n">
        <f aca="false">+[1]data1cf!E412</f>
        <v>6699.49574268477</v>
      </c>
      <c r="G412" s="451" t="n">
        <f aca="false">+[1]data1cf!F412</f>
        <v>6723.98561234548</v>
      </c>
      <c r="H412" s="451" t="n">
        <f aca="false">+[1]data1cf!G412</f>
        <v>6562.88485093286</v>
      </c>
      <c r="I412" s="451" t="n">
        <f aca="false">+[1]data1cf!H412</f>
        <v>6540.10557499547</v>
      </c>
      <c r="J412" s="451" t="n">
        <f aca="false">+[1]data1cf!I412</f>
        <v>6717.0400089784</v>
      </c>
      <c r="K412" s="451" t="n">
        <f aca="false">+[1]data1cf!J412</f>
        <v>6943.48627003393</v>
      </c>
      <c r="L412" s="451" t="n">
        <f aca="false">+[1]data1cf!K412</f>
        <v>7070.60664014724</v>
      </c>
      <c r="M412" s="451" t="n">
        <f aca="false">+[1]data1cf!L412</f>
        <v>7253.32086344256</v>
      </c>
      <c r="N412" s="451" t="n">
        <f aca="false">+[1]data1cf!M412</f>
        <v>7413.11693770287</v>
      </c>
      <c r="O412" s="451" t="n">
        <f aca="false">+[1]data1cf!N412</f>
        <v>7628.33856922961</v>
      </c>
      <c r="P412" s="451" t="n">
        <f aca="false">+[1]data1cf!O412</f>
        <v>8838.84083116818</v>
      </c>
      <c r="Q412" s="451" t="n">
        <f aca="false">+[1]data1cf!P412</f>
        <v>10040.3073477084</v>
      </c>
      <c r="R412" s="451" t="n">
        <f aca="false">+[1]data1cf!Q412</f>
        <v>8237.15742947889</v>
      </c>
      <c r="S412" s="451" t="n">
        <f aca="false">+[1]data1cf!R412</f>
        <v>6436.94843308164</v>
      </c>
      <c r="T412" s="451" t="n">
        <f aca="false">+[1]data1cf!S412</f>
        <v>6474.33574472631</v>
      </c>
      <c r="U412" s="451" t="n">
        <f aca="false">+[1]data1cf!T412</f>
        <v>6508.22236292782</v>
      </c>
      <c r="V412" s="451" t="n">
        <f aca="false">+[1]data1cf!U412</f>
        <v>5276.61750552916</v>
      </c>
      <c r="W412" s="451" t="n">
        <f aca="false">+[1]data1cf!V412</f>
        <v>0</v>
      </c>
      <c r="X412" s="451" t="n">
        <f aca="false">+[1]data1cf!W412</f>
        <v>0</v>
      </c>
      <c r="Y412" s="451" t="n">
        <f aca="false">+[1]data1cf!X412</f>
        <v>0</v>
      </c>
      <c r="Z412" s="451" t="n">
        <f aca="false">+[1]data1cf!Y412</f>
        <v>0</v>
      </c>
      <c r="AA412" s="451" t="n">
        <f aca="false">+[1]data1cf!Z412</f>
        <v>0</v>
      </c>
      <c r="AB412" s="451"/>
      <c r="AC412" s="452" t="n">
        <f aca="false">XNPV(0.1,B412:AA412,$B$1:$AA$1)</f>
        <v>-10653.4532252834</v>
      </c>
      <c r="AD412" s="452" t="n">
        <f aca="false">SUMPRODUCT(B412:AA412,$B$1010:$AA$1010)</f>
        <v>9218.18712414488</v>
      </c>
      <c r="AE412" s="453" t="n">
        <f aca="false">SUMPRODUCT(B412:AA412,$B$1012:$AA$1012)</f>
        <v>-389.324500024071</v>
      </c>
      <c r="AF412" s="454" t="n">
        <f aca="false">XIRR(B412:AA412,$B$1:$AA$1)</f>
        <v>0.0772964484227636</v>
      </c>
      <c r="AG412" s="455" t="n">
        <f aca="false">1-EXP(-(1/0.25)*(AD412/ABS($AD$1010)))</f>
        <v>0.785600269669818</v>
      </c>
    </row>
    <row r="413" customFormat="false" ht="12.75" hidden="false" customHeight="false" outlineLevel="0" collapsed="false">
      <c r="A413" s="446"/>
      <c r="B413" s="451" t="n">
        <f aca="false">+[1]data1cf!A413</f>
        <v>-52660.8951618974</v>
      </c>
      <c r="C413" s="451" t="n">
        <f aca="false">+[1]data1cf!B413</f>
        <v>2806.89832841243</v>
      </c>
      <c r="D413" s="451" t="n">
        <f aca="false">+[1]data1cf!C413</f>
        <v>7967.56755179337</v>
      </c>
      <c r="E413" s="451" t="n">
        <f aca="false">+[1]data1cf!D413</f>
        <v>7936.33842778283</v>
      </c>
      <c r="F413" s="451" t="n">
        <f aca="false">+[1]data1cf!E413</f>
        <v>7916.70513250791</v>
      </c>
      <c r="G413" s="451" t="n">
        <f aca="false">+[1]data1cf!F413</f>
        <v>7940.95341786095</v>
      </c>
      <c r="H413" s="451" t="n">
        <f aca="false">+[1]data1cf!G413</f>
        <v>7799.13026772092</v>
      </c>
      <c r="I413" s="451" t="n">
        <f aca="false">+[1]data1cf!H413</f>
        <v>7777.55881823761</v>
      </c>
      <c r="J413" s="451" t="n">
        <f aca="false">+[1]data1cf!I413</f>
        <v>7919.70748192314</v>
      </c>
      <c r="K413" s="451" t="n">
        <f aca="false">+[1]data1cf!J413</f>
        <v>8109.26034874378</v>
      </c>
      <c r="L413" s="451" t="n">
        <f aca="false">+[1]data1cf!K413</f>
        <v>8203.48654473809</v>
      </c>
      <c r="M413" s="451" t="n">
        <f aca="false">+[1]data1cf!L413</f>
        <v>8350.10003505682</v>
      </c>
      <c r="N413" s="451" t="n">
        <f aca="false">+[1]data1cf!M413</f>
        <v>8477.81837629417</v>
      </c>
      <c r="O413" s="451" t="n">
        <f aca="false">+[1]data1cf!N413</f>
        <v>8657.78020917321</v>
      </c>
      <c r="P413" s="451" t="n">
        <f aca="false">+[1]data1cf!O413</f>
        <v>9640.20865273451</v>
      </c>
      <c r="Q413" s="451" t="n">
        <f aca="false">+[1]data1cf!P413</f>
        <v>10622.0028079591</v>
      </c>
      <c r="R413" s="451" t="n">
        <f aca="false">+[1]data1cf!Q413</f>
        <v>9139.27735823534</v>
      </c>
      <c r="S413" s="451" t="n">
        <f aca="false">+[1]data1cf!R413</f>
        <v>7658.85104138773</v>
      </c>
      <c r="T413" s="451" t="n">
        <f aca="false">+[1]data1cf!S413</f>
        <v>7685.51914109476</v>
      </c>
      <c r="U413" s="451" t="n">
        <f aca="false">+[1]data1cf!T413</f>
        <v>7709.19602674466</v>
      </c>
      <c r="V413" s="451" t="n">
        <f aca="false">+[1]data1cf!U413</f>
        <v>6694.78340631132</v>
      </c>
      <c r="W413" s="451" t="n">
        <f aca="false">+[1]data1cf!V413</f>
        <v>0</v>
      </c>
      <c r="X413" s="451" t="n">
        <f aca="false">+[1]data1cf!W413</f>
        <v>0</v>
      </c>
      <c r="Y413" s="451" t="n">
        <f aca="false">+[1]data1cf!X413</f>
        <v>0</v>
      </c>
      <c r="Z413" s="451" t="n">
        <f aca="false">+[1]data1cf!Y413</f>
        <v>0</v>
      </c>
      <c r="AA413" s="451" t="n">
        <f aca="false">+[1]data1cf!Z413</f>
        <v>0</v>
      </c>
      <c r="AB413" s="451"/>
      <c r="AC413" s="452" t="n">
        <f aca="false">XNPV(0.1,B413:AA413,$B$1:$AA$1)</f>
        <v>11789.0033996253</v>
      </c>
      <c r="AD413" s="452" t="n">
        <f aca="false">SUMPRODUCT(B413:AA413,$B$1010:$AA$1010)</f>
        <v>34875.3537646446</v>
      </c>
      <c r="AE413" s="453" t="n">
        <f aca="false">SUMPRODUCT(B413:AA413,$B$1012:$AA$1012)</f>
        <v>23744.2339705078</v>
      </c>
      <c r="AF413" s="454" t="n">
        <f aca="false">XIRR(B413:AA413,$B$1:$AA$1)</f>
        <v>0.128907577735902</v>
      </c>
      <c r="AG413" s="455" t="n">
        <f aca="false">1-EXP(-(1/0.25)*(AD413/ABS($AD$1010)))</f>
        <v>0.997050101161623</v>
      </c>
    </row>
    <row r="414" customFormat="false" ht="12.75" hidden="false" customHeight="false" outlineLevel="0" collapsed="false">
      <c r="A414" s="446"/>
      <c r="B414" s="451" t="n">
        <f aca="false">+[1]data1cf!A414</f>
        <v>-59479.922408285</v>
      </c>
      <c r="C414" s="451" t="n">
        <f aca="false">+[1]data1cf!B414</f>
        <v>1415.69061814531</v>
      </c>
      <c r="D414" s="451" t="n">
        <f aca="false">+[1]data1cf!C414</f>
        <v>7251.36336581507</v>
      </c>
      <c r="E414" s="451" t="n">
        <f aca="false">+[1]data1cf!D414</f>
        <v>7217.93825686553</v>
      </c>
      <c r="F414" s="451" t="n">
        <f aca="false">+[1]data1cf!E414</f>
        <v>7197.66594911263</v>
      </c>
      <c r="G414" s="451" t="n">
        <f aca="false">+[1]data1cf!F414</f>
        <v>7222.05694498433</v>
      </c>
      <c r="H414" s="451" t="n">
        <f aca="false">+[1]data1cf!G414</f>
        <v>7068.84597777422</v>
      </c>
      <c r="I414" s="451" t="n">
        <f aca="false">+[1]data1cf!H414</f>
        <v>7046.56103186666</v>
      </c>
      <c r="J414" s="451" t="n">
        <f aca="false">+[1]data1cf!I414</f>
        <v>7209.25861020692</v>
      </c>
      <c r="K414" s="451" t="n">
        <f aca="false">+[1]data1cf!J414</f>
        <v>7420.60542331579</v>
      </c>
      <c r="L414" s="451" t="n">
        <f aca="false">+[1]data1cf!K414</f>
        <v>7534.26311589133</v>
      </c>
      <c r="M414" s="451" t="n">
        <f aca="false">+[1]data1cf!L414</f>
        <v>7702.20230561436</v>
      </c>
      <c r="N414" s="451" t="n">
        <f aca="false">+[1]data1cf!M414</f>
        <v>7848.8698491425</v>
      </c>
      <c r="O414" s="451" t="n">
        <f aca="false">+[1]data1cf!N414</f>
        <v>8049.66061830669</v>
      </c>
      <c r="P414" s="451" t="n">
        <f aca="false">+[1]data1cf!O414</f>
        <v>9166.81856156701</v>
      </c>
      <c r="Q414" s="451" t="n">
        <f aca="false">+[1]data1cf!P414</f>
        <v>10278.3792439114</v>
      </c>
      <c r="R414" s="451" t="n">
        <f aca="false">+[1]data1cf!Q414</f>
        <v>8606.37021643955</v>
      </c>
      <c r="S414" s="451" t="n">
        <f aca="false">+[1]data1cf!R414</f>
        <v>6937.03944429463</v>
      </c>
      <c r="T414" s="451" t="n">
        <f aca="false">+[1]data1cf!S414</f>
        <v>6970.03967835974</v>
      </c>
      <c r="U414" s="451" t="n">
        <f aca="false">+[1]data1cf!T414</f>
        <v>6999.74773483199</v>
      </c>
      <c r="V414" s="451" t="n">
        <f aca="false">+[1]data1cf!U414</f>
        <v>5857.0336651879</v>
      </c>
      <c r="W414" s="451" t="n">
        <f aca="false">+[1]data1cf!V414</f>
        <v>0</v>
      </c>
      <c r="X414" s="451" t="n">
        <f aca="false">+[1]data1cf!W414</f>
        <v>0</v>
      </c>
      <c r="Y414" s="451" t="n">
        <f aca="false">+[1]data1cf!X414</f>
        <v>0</v>
      </c>
      <c r="Z414" s="451" t="n">
        <f aca="false">+[1]data1cf!Y414</f>
        <v>0</v>
      </c>
      <c r="AA414" s="451" t="n">
        <f aca="false">+[1]data1cf!Z414</f>
        <v>0</v>
      </c>
      <c r="AB414" s="451"/>
      <c r="AC414" s="452" t="n">
        <f aca="false">XNPV(0.1,B414:AA414,$B$1:$AA$1)</f>
        <v>-1468.37517457616</v>
      </c>
      <c r="AD414" s="452" t="n">
        <f aca="false">SUMPRODUCT(B414:AA414,$B$1010:$AA$1010)</f>
        <v>19718.9572533576</v>
      </c>
      <c r="AE414" s="453" t="n">
        <f aca="false">SUMPRODUCT(B414:AA414,$B$1012:$AA$1012)</f>
        <v>9487.87485911894</v>
      </c>
      <c r="AF414" s="454" t="n">
        <f aca="false">XIRR(B414:AA414,$B$1:$AA$1)</f>
        <v>0.0967035219634032</v>
      </c>
      <c r="AG414" s="455" t="n">
        <f aca="false">1-EXP(-(1/0.25)*(AD414/ABS($AD$1010)))</f>
        <v>0.962897977128635</v>
      </c>
    </row>
    <row r="415" customFormat="false" ht="12.75" hidden="false" customHeight="false" outlineLevel="0" collapsed="false">
      <c r="A415" s="446"/>
      <c r="B415" s="451" t="n">
        <f aca="false">+[1]data1cf!A415</f>
        <v>-48224.5277249347</v>
      </c>
      <c r="C415" s="451" t="n">
        <f aca="false">+[1]data1cf!B415</f>
        <v>3711.99935835042</v>
      </c>
      <c r="D415" s="451" t="n">
        <f aca="false">+[1]data1cf!C415</f>
        <v>8433.52036501522</v>
      </c>
      <c r="E415" s="451" t="n">
        <f aca="false">+[1]data1cf!D415</f>
        <v>8403.71991927845</v>
      </c>
      <c r="F415" s="451" t="n">
        <f aca="false">+[1]data1cf!E415</f>
        <v>8384.50235692947</v>
      </c>
      <c r="G415" s="451" t="n">
        <f aca="false">+[1]data1cf!F415</f>
        <v>8408.65779673799</v>
      </c>
      <c r="H415" s="451" t="n">
        <f aca="false">+[1]data1cf!G415</f>
        <v>8274.24340726165</v>
      </c>
      <c r="I415" s="451" t="n">
        <f aca="false">+[1]data1cf!H415</f>
        <v>8253.1361489582</v>
      </c>
      <c r="J415" s="451" t="n">
        <f aca="false">+[1]data1cf!I415</f>
        <v>8381.91596507278</v>
      </c>
      <c r="K415" s="451" t="n">
        <f aca="false">+[1]data1cf!J415</f>
        <v>8557.28998348255</v>
      </c>
      <c r="L415" s="451" t="n">
        <f aca="false">+[1]data1cf!K415</f>
        <v>8638.87430907958</v>
      </c>
      <c r="M415" s="451" t="n">
        <f aca="false">+[1]data1cf!L415</f>
        <v>8771.61358611402</v>
      </c>
      <c r="N415" s="451" t="n">
        <f aca="false">+[1]data1cf!M415</f>
        <v>8887.00383113445</v>
      </c>
      <c r="O415" s="451" t="n">
        <f aca="false">+[1]data1cf!N415</f>
        <v>9053.41463813499</v>
      </c>
      <c r="P415" s="451" t="n">
        <f aca="false">+[1]data1cf!O415</f>
        <v>9948.18988078266</v>
      </c>
      <c r="Q415" s="451" t="n">
        <f aca="false">+[1]data1cf!P415</f>
        <v>10845.5596783209</v>
      </c>
      <c r="R415" s="451" t="n">
        <f aca="false">+[1]data1cf!Q415</f>
        <v>9485.97957914817</v>
      </c>
      <c r="S415" s="451" t="n">
        <f aca="false">+[1]data1cf!R415</f>
        <v>8128.45196088285</v>
      </c>
      <c r="T415" s="451" t="n">
        <f aca="false">+[1]data1cf!S415</f>
        <v>8151.00045911922</v>
      </c>
      <c r="U415" s="451" t="n">
        <f aca="false">+[1]data1cf!T415</f>
        <v>8170.75354612802</v>
      </c>
      <c r="V415" s="451" t="n">
        <f aca="false">+[1]data1cf!U415</f>
        <v>7239.81212339313</v>
      </c>
      <c r="W415" s="451" t="n">
        <f aca="false">+[1]data1cf!V415</f>
        <v>0</v>
      </c>
      <c r="X415" s="451" t="n">
        <f aca="false">+[1]data1cf!W415</f>
        <v>0</v>
      </c>
      <c r="Y415" s="451" t="n">
        <f aca="false">+[1]data1cf!X415</f>
        <v>0</v>
      </c>
      <c r="Z415" s="451" t="n">
        <f aca="false">+[1]data1cf!Y415</f>
        <v>0</v>
      </c>
      <c r="AA415" s="451" t="n">
        <f aca="false">+[1]data1cf!Z415</f>
        <v>0</v>
      </c>
      <c r="AB415" s="451"/>
      <c r="AC415" s="452" t="n">
        <f aca="false">XNPV(0.1,B415:AA415,$B$1:$AA$1)</f>
        <v>20414.0756395452</v>
      </c>
      <c r="AD415" s="452" t="n">
        <f aca="false">SUMPRODUCT(B415:AA415,$B$1010:$AA$1010)</f>
        <v>44735.9015399876</v>
      </c>
      <c r="AE415" s="453" t="n">
        <f aca="false">SUMPRODUCT(B415:AA415,$B$1012:$AA$1012)</f>
        <v>33019.2295154983</v>
      </c>
      <c r="AF415" s="454" t="n">
        <f aca="false">XIRR(B415:AA415,$B$1:$AA$1)</f>
        <v>0.153545982654174</v>
      </c>
      <c r="AG415" s="455" t="n">
        <f aca="false">1-EXP(-(1/0.25)*(AD415/ABS($AD$1010)))</f>
        <v>0.999431895340948</v>
      </c>
    </row>
    <row r="416" customFormat="false" ht="12.75" hidden="false" customHeight="false" outlineLevel="0" collapsed="false">
      <c r="A416" s="446"/>
      <c r="B416" s="451" t="n">
        <f aca="false">+[1]data1cf!A416</f>
        <v>-54917.7196413025</v>
      </c>
      <c r="C416" s="451" t="n">
        <f aca="false">+[1]data1cf!B416</f>
        <v>2346.46438336094</v>
      </c>
      <c r="D416" s="451" t="n">
        <f aca="false">+[1]data1cf!C416</f>
        <v>7730.53269612178</v>
      </c>
      <c r="E416" s="451" t="n">
        <f aca="false">+[1]data1cf!D416</f>
        <v>7698.57678918637</v>
      </c>
      <c r="F416" s="451" t="n">
        <f aca="false">+[1]data1cf!E416</f>
        <v>7678.73200641467</v>
      </c>
      <c r="G416" s="451" t="n">
        <f aca="false">+[1]data1cf!F416</f>
        <v>7703.02752322468</v>
      </c>
      <c r="H416" s="451" t="n">
        <f aca="false">+[1]data1cf!G416</f>
        <v>7557.43546244649</v>
      </c>
      <c r="I416" s="451" t="n">
        <f aca="false">+[1]data1cf!H416</f>
        <v>7535.62787426802</v>
      </c>
      <c r="J416" s="451" t="n">
        <f aca="false">+[1]data1cf!I416</f>
        <v>7684.57740440304</v>
      </c>
      <c r="K416" s="451" t="n">
        <f aca="false">+[1]data1cf!J416</f>
        <v>7881.34319320049</v>
      </c>
      <c r="L416" s="451" t="n">
        <f aca="false">+[1]data1cf!K416</f>
        <v>7982.00043508619</v>
      </c>
      <c r="M416" s="451" t="n">
        <f aca="false">+[1]data1cf!L416</f>
        <v>8135.67187644647</v>
      </c>
      <c r="N416" s="451" t="n">
        <f aca="false">+[1]data1cf!M416</f>
        <v>8269.66164351185</v>
      </c>
      <c r="O416" s="451" t="n">
        <f aca="false">+[1]data1cf!N416</f>
        <v>8456.51701876722</v>
      </c>
      <c r="P416" s="451" t="n">
        <f aca="false">+[1]data1cf!O416</f>
        <v>9483.5355221761</v>
      </c>
      <c r="Q416" s="451" t="n">
        <f aca="false">+[1]data1cf!P416</f>
        <v>10508.2771924097</v>
      </c>
      <c r="R416" s="451" t="n">
        <f aca="false">+[1]data1cf!Q416</f>
        <v>8962.90647139197</v>
      </c>
      <c r="S416" s="451" t="n">
        <f aca="false">+[1]data1cf!R416</f>
        <v>7419.96035757339</v>
      </c>
      <c r="T416" s="451" t="n">
        <f aca="false">+[1]data1cf!S416</f>
        <v>7448.72413974506</v>
      </c>
      <c r="U416" s="451" t="n">
        <f aca="false">+[1]data1cf!T416</f>
        <v>7474.39710100216</v>
      </c>
      <c r="V416" s="451" t="n">
        <f aca="false">+[1]data1cf!U416</f>
        <v>6417.52184757737</v>
      </c>
      <c r="W416" s="451" t="n">
        <f aca="false">+[1]data1cf!V416</f>
        <v>0</v>
      </c>
      <c r="X416" s="451" t="n">
        <f aca="false">+[1]data1cf!W416</f>
        <v>0</v>
      </c>
      <c r="Y416" s="451" t="n">
        <f aca="false">+[1]data1cf!X416</f>
        <v>0</v>
      </c>
      <c r="Z416" s="451" t="n">
        <f aca="false">+[1]data1cf!Y416</f>
        <v>0</v>
      </c>
      <c r="AA416" s="451" t="n">
        <f aca="false">+[1]data1cf!Z416</f>
        <v>0</v>
      </c>
      <c r="AB416" s="451"/>
      <c r="AC416" s="452" t="n">
        <f aca="false">XNPV(0.1,B416:AA416,$B$1:$AA$1)</f>
        <v>7401.34289939072</v>
      </c>
      <c r="AD416" s="452" t="n">
        <f aca="false">SUMPRODUCT(B416:AA416,$B$1010:$AA$1010)</f>
        <v>29859.1945046325</v>
      </c>
      <c r="AE416" s="453" t="n">
        <f aca="false">SUMPRODUCT(B416:AA416,$B$1012:$AA$1012)</f>
        <v>19025.9509856706</v>
      </c>
      <c r="AF416" s="454" t="n">
        <f aca="false">XIRR(B416:AA416,$B$1:$AA$1)</f>
        <v>0.117593030253341</v>
      </c>
      <c r="AG416" s="455" t="n">
        <f aca="false">1-EXP(-(1/0.25)*(AD416/ABS($AD$1010)))</f>
        <v>0.993180893739462</v>
      </c>
    </row>
    <row r="417" customFormat="false" ht="12.75" hidden="false" customHeight="false" outlineLevel="0" collapsed="false">
      <c r="A417" s="446"/>
      <c r="B417" s="451" t="n">
        <f aca="false">+[1]data1cf!A417</f>
        <v>-66587.4335613032</v>
      </c>
      <c r="C417" s="451" t="n">
        <f aca="false">+[1]data1cf!B417</f>
        <v>-34.3731460267372</v>
      </c>
      <c r="D417" s="451" t="n">
        <f aca="false">+[1]data1cf!C417</f>
        <v>6504.85964090682</v>
      </c>
      <c r="E417" s="451" t="n">
        <f aca="false">+[1]data1cf!D417</f>
        <v>6469.14564427848</v>
      </c>
      <c r="F417" s="451" t="n">
        <f aca="false">+[1]data1cf!E417</f>
        <v>6448.20729016003</v>
      </c>
      <c r="G417" s="451" t="n">
        <f aca="false">+[1]data1cf!F417</f>
        <v>6472.7470340226</v>
      </c>
      <c r="H417" s="451" t="n">
        <f aca="false">+[1]data1cf!G417</f>
        <v>6307.6664798598</v>
      </c>
      <c r="I417" s="451" t="n">
        <f aca="false">+[1]data1cf!H417</f>
        <v>6284.63785254286</v>
      </c>
      <c r="J417" s="451" t="n">
        <f aca="false">+[1]data1cf!I417</f>
        <v>6468.75368231603</v>
      </c>
      <c r="K417" s="451" t="n">
        <f aca="false">+[1]data1cf!J417</f>
        <v>6702.81645045998</v>
      </c>
      <c r="L417" s="451" t="n">
        <f aca="false">+[1]data1cf!K417</f>
        <v>6836.72770321069</v>
      </c>
      <c r="M417" s="451" t="n">
        <f aca="false">+[1]data1cf!L417</f>
        <v>7026.89479155993</v>
      </c>
      <c r="N417" s="451" t="n">
        <f aca="false">+[1]data1cf!M417</f>
        <v>7193.31319716211</v>
      </c>
      <c r="O417" s="451" t="n">
        <f aca="false">+[1]data1cf!N417</f>
        <v>7415.81408590833</v>
      </c>
      <c r="P417" s="451" t="n">
        <f aca="false">+[1]data1cf!O417</f>
        <v>8673.40135833122</v>
      </c>
      <c r="Q417" s="451" t="n">
        <f aca="false">+[1]data1cf!P417</f>
        <v>9920.21843509475</v>
      </c>
      <c r="R417" s="451" t="n">
        <f aca="false">+[1]data1cf!Q417</f>
        <v>8050.9180504663</v>
      </c>
      <c r="S417" s="451" t="n">
        <f aca="false">+[1]data1cf!R417</f>
        <v>6184.69108266652</v>
      </c>
      <c r="T417" s="451" t="n">
        <f aca="false">+[1]data1cf!S417</f>
        <v>6224.29133663864</v>
      </c>
      <c r="U417" s="451" t="n">
        <f aca="false">+[1]data1cf!T417</f>
        <v>6260.2857170009</v>
      </c>
      <c r="V417" s="451" t="n">
        <f aca="false">+[1]data1cf!U417</f>
        <v>4983.84231203292</v>
      </c>
      <c r="W417" s="451" t="n">
        <f aca="false">+[1]data1cf!V417</f>
        <v>0</v>
      </c>
      <c r="X417" s="451" t="n">
        <f aca="false">+[1]data1cf!W417</f>
        <v>0</v>
      </c>
      <c r="Y417" s="451" t="n">
        <f aca="false">+[1]data1cf!X417</f>
        <v>0</v>
      </c>
      <c r="Z417" s="451" t="n">
        <f aca="false">+[1]data1cf!Y417</f>
        <v>0</v>
      </c>
      <c r="AA417" s="451" t="n">
        <f aca="false">+[1]data1cf!Z417</f>
        <v>0</v>
      </c>
      <c r="AB417" s="451"/>
      <c r="AC417" s="452" t="n">
        <f aca="false">XNPV(0.1,B417:AA417,$B$1:$AA$1)</f>
        <v>-15286.6167904663</v>
      </c>
      <c r="AD417" s="452" t="n">
        <f aca="false">SUMPRODUCT(B417:AA417,$B$1010:$AA$1010)</f>
        <v>3921.35836553862</v>
      </c>
      <c r="AE417" s="453" t="n">
        <f aca="false">SUMPRODUCT(B417:AA417,$B$1012:$AA$1012)</f>
        <v>-5371.60989206879</v>
      </c>
      <c r="AF417" s="454" t="n">
        <f aca="false">XIRR(B417:AA417,$B$1:$AA$1)</f>
        <v>0.068189344057584</v>
      </c>
      <c r="AG417" s="455" t="n">
        <f aca="false">1-EXP(-(1/0.25)*(AD417/ABS($AD$1010)))</f>
        <v>0.480593919972418</v>
      </c>
    </row>
    <row r="418" customFormat="false" ht="12.75" hidden="false" customHeight="false" outlineLevel="0" collapsed="false">
      <c r="A418" s="446"/>
      <c r="B418" s="451" t="n">
        <f aca="false">+[1]data1cf!A418</f>
        <v>-65621.9531392258</v>
      </c>
      <c r="C418" s="451" t="n">
        <f aca="false">+[1]data1cf!B418</f>
        <v>162.60272146486</v>
      </c>
      <c r="D418" s="451" t="n">
        <f aca="false">+[1]data1cf!C418</f>
        <v>6606.26429802095</v>
      </c>
      <c r="E418" s="451" t="n">
        <f aca="false">+[1]data1cf!D418</f>
        <v>6570.86122264125</v>
      </c>
      <c r="F418" s="451" t="n">
        <f aca="false">+[1]data1cf!E418</f>
        <v>6550.01334389626</v>
      </c>
      <c r="G418" s="451" t="n">
        <f aca="false">+[1]data1cf!F418</f>
        <v>6574.53288191323</v>
      </c>
      <c r="H418" s="451" t="n">
        <f aca="false">+[1]data1cf!G418</f>
        <v>6411.06468594085</v>
      </c>
      <c r="I418" s="451" t="n">
        <f aca="false">+[1]data1cf!H418</f>
        <v>6388.13707989922</v>
      </c>
      <c r="J418" s="451" t="n">
        <f aca="false">+[1]data1cf!I418</f>
        <v>6569.34346612903</v>
      </c>
      <c r="K418" s="451" t="n">
        <f aca="false">+[1]data1cf!J418</f>
        <v>6800.32051138306</v>
      </c>
      <c r="L418" s="451" t="n">
        <f aca="false">+[1]data1cf!K418</f>
        <v>6931.48053161292</v>
      </c>
      <c r="M418" s="451" t="n">
        <f aca="false">+[1]data1cf!L418</f>
        <v>7118.6281943875</v>
      </c>
      <c r="N418" s="451" t="n">
        <f aca="false">+[1]data1cf!M418</f>
        <v>7282.36365370355</v>
      </c>
      <c r="O418" s="451" t="n">
        <f aca="false">+[1]data1cf!N418</f>
        <v>7501.91545169689</v>
      </c>
      <c r="P418" s="451" t="n">
        <f aca="false">+[1]data1cf!O418</f>
        <v>8740.42688096274</v>
      </c>
      <c r="Q418" s="451" t="n">
        <f aca="false">+[1]data1cf!P418</f>
        <v>9968.87080319142</v>
      </c>
      <c r="R418" s="451" t="n">
        <f aca="false">+[1]data1cf!Q418</f>
        <v>8126.37036845807</v>
      </c>
      <c r="S418" s="451" t="n">
        <f aca="false">+[1]data1cf!R418</f>
        <v>6286.88967203144</v>
      </c>
      <c r="T418" s="451" t="n">
        <f aca="false">+[1]data1cf!S418</f>
        <v>6325.59338291437</v>
      </c>
      <c r="U418" s="451" t="n">
        <f aca="false">+[1]data1cf!T418</f>
        <v>6360.73383248258</v>
      </c>
      <c r="V418" s="451" t="n">
        <f aca="false">+[1]data1cf!U418</f>
        <v>5102.45614717835</v>
      </c>
      <c r="W418" s="451" t="n">
        <f aca="false">+[1]data1cf!V418</f>
        <v>0</v>
      </c>
      <c r="X418" s="451" t="n">
        <f aca="false">+[1]data1cf!W418</f>
        <v>0</v>
      </c>
      <c r="Y418" s="451" t="n">
        <f aca="false">+[1]data1cf!X418</f>
        <v>0</v>
      </c>
      <c r="Z418" s="451" t="n">
        <f aca="false">+[1]data1cf!Y418</f>
        <v>0</v>
      </c>
      <c r="AA418" s="451" t="n">
        <f aca="false">+[1]data1cf!Z418</f>
        <v>0</v>
      </c>
      <c r="AB418" s="451"/>
      <c r="AC418" s="452" t="n">
        <f aca="false">XNPV(0.1,B418:AA418,$B$1:$AA$1)</f>
        <v>-13409.5544179351</v>
      </c>
      <c r="AD418" s="452" t="n">
        <f aca="false">SUMPRODUCT(B418:AA418,$B$1010:$AA$1010)</f>
        <v>6067.29554574887</v>
      </c>
      <c r="AE418" s="453" t="n">
        <f aca="false">SUMPRODUCT(B418:AA418,$B$1012:$AA$1012)</f>
        <v>-3353.10562235167</v>
      </c>
      <c r="AF418" s="454" t="n">
        <f aca="false">XIRR(B418:AA418,$B$1:$AA$1)</f>
        <v>0.0718301604710339</v>
      </c>
      <c r="AG418" s="455" t="n">
        <f aca="false">1-EXP(-(1/0.25)*(AD418/ABS($AD$1010)))</f>
        <v>0.637072271588363</v>
      </c>
    </row>
    <row r="419" customFormat="false" ht="12.75" hidden="false" customHeight="false" outlineLevel="0" collapsed="false">
      <c r="A419" s="446"/>
      <c r="B419" s="451" t="n">
        <f aca="false">+[1]data1cf!A419</f>
        <v>-56740.4919786341</v>
      </c>
      <c r="C419" s="451" t="n">
        <f aca="false">+[1]data1cf!B419</f>
        <v>1974.58510525702</v>
      </c>
      <c r="D419" s="451" t="n">
        <f aca="false">+[1]data1cf!C419</f>
        <v>7539.08644859814</v>
      </c>
      <c r="E419" s="451" t="n">
        <f aca="false">+[1]data1cf!D419</f>
        <v>7506.54353996068</v>
      </c>
      <c r="F419" s="451" t="n">
        <f aca="false">+[1]data1cf!E419</f>
        <v>7486.52794480972</v>
      </c>
      <c r="G419" s="451" t="n">
        <f aca="false">+[1]data1cf!F419</f>
        <v>7510.86160911148</v>
      </c>
      <c r="H419" s="451" t="n">
        <f aca="false">+[1]data1cf!G419</f>
        <v>7362.22550741839</v>
      </c>
      <c r="I419" s="451" t="n">
        <f aca="false">+[1]data1cf!H419</f>
        <v>7340.22719679552</v>
      </c>
      <c r="J419" s="451" t="n">
        <f aca="false">+[1]data1cf!I419</f>
        <v>7494.66959150511</v>
      </c>
      <c r="K419" s="451" t="n">
        <f aca="false">+[1]data1cf!J419</f>
        <v>7697.26105029628</v>
      </c>
      <c r="L419" s="451" t="n">
        <f aca="false">+[1]data1cf!K419</f>
        <v>7803.11246330951</v>
      </c>
      <c r="M419" s="451" t="n">
        <f aca="false">+[1]data1cf!L419</f>
        <v>7962.48440908837</v>
      </c>
      <c r="N419" s="451" t="n">
        <f aca="false">+[1]data1cf!M419</f>
        <v>8101.53942673894</v>
      </c>
      <c r="O419" s="451" t="n">
        <f aca="false">+[1]data1cf!N419</f>
        <v>8293.96251825424</v>
      </c>
      <c r="P419" s="451" t="n">
        <f aca="false">+[1]data1cf!O419</f>
        <v>9356.99513279664</v>
      </c>
      <c r="Q419" s="451" t="n">
        <f aca="false">+[1]data1cf!P419</f>
        <v>10416.4242778561</v>
      </c>
      <c r="R419" s="451" t="n">
        <f aca="false">+[1]data1cf!Q419</f>
        <v>8820.45676979466</v>
      </c>
      <c r="S419" s="451" t="n">
        <f aca="false">+[1]data1cf!R419</f>
        <v>7227.0152109407</v>
      </c>
      <c r="T419" s="451" t="n">
        <f aca="false">+[1]data1cf!S419</f>
        <v>7257.47161567088</v>
      </c>
      <c r="U419" s="451" t="n">
        <f aca="false">+[1]data1cf!T419</f>
        <v>7284.75674988747</v>
      </c>
      <c r="V419" s="451" t="n">
        <f aca="false">+[1]data1cf!U419</f>
        <v>6193.58564692125</v>
      </c>
      <c r="W419" s="451" t="n">
        <f aca="false">+[1]data1cf!V419</f>
        <v>0</v>
      </c>
      <c r="X419" s="451" t="n">
        <f aca="false">+[1]data1cf!W419</f>
        <v>0</v>
      </c>
      <c r="Y419" s="451" t="n">
        <f aca="false">+[1]data1cf!X419</f>
        <v>0</v>
      </c>
      <c r="Z419" s="451" t="n">
        <f aca="false">+[1]data1cf!Y419</f>
        <v>0</v>
      </c>
      <c r="AA419" s="451" t="n">
        <f aca="false">+[1]data1cf!Z419</f>
        <v>0</v>
      </c>
      <c r="AB419" s="451"/>
      <c r="AC419" s="452" t="n">
        <f aca="false">XNPV(0.1,B419:AA419,$B$1:$AA$1)</f>
        <v>3857.55548552026</v>
      </c>
      <c r="AD419" s="452" t="n">
        <f aca="false">SUMPRODUCT(B419:AA419,$B$1010:$AA$1010)</f>
        <v>25807.786687038</v>
      </c>
      <c r="AE419" s="453" t="n">
        <f aca="false">SUMPRODUCT(B419:AA419,$B$1012:$AA$1012)</f>
        <v>15215.1292833417</v>
      </c>
      <c r="AF419" s="454" t="n">
        <f aca="false">XIRR(B419:AA419,$B$1:$AA$1)</f>
        <v>0.108954616122372</v>
      </c>
      <c r="AG419" s="455" t="n">
        <f aca="false">1-EXP(-(1/0.25)*(AD419/ABS($AD$1010)))</f>
        <v>0.986582998623011</v>
      </c>
    </row>
    <row r="420" customFormat="false" ht="12.75" hidden="false" customHeight="false" outlineLevel="0" collapsed="false">
      <c r="A420" s="446"/>
      <c r="B420" s="451" t="n">
        <f aca="false">+[1]data1cf!A420</f>
        <v>-64036.0600234167</v>
      </c>
      <c r="C420" s="451" t="n">
        <f aca="false">+[1]data1cf!B420</f>
        <v>486.154256112563</v>
      </c>
      <c r="D420" s="451" t="n">
        <f aca="false">+[1]data1cf!C420</f>
        <v>6772.83105996759</v>
      </c>
      <c r="E420" s="451" t="n">
        <f aca="false">+[1]data1cf!D420</f>
        <v>6737.93870221243</v>
      </c>
      <c r="F420" s="451" t="n">
        <f aca="false">+[1]data1cf!E420</f>
        <v>6717.23943784502</v>
      </c>
      <c r="G420" s="451" t="n">
        <f aca="false">+[1]data1cf!F420</f>
        <v>6741.72578584516</v>
      </c>
      <c r="H420" s="451" t="n">
        <f aca="false">+[1]data1cf!G420</f>
        <v>6580.90604104373</v>
      </c>
      <c r="I420" s="451" t="n">
        <f aca="false">+[1]data1cf!H420</f>
        <v>6558.1443720231</v>
      </c>
      <c r="J420" s="451" t="n">
        <f aca="false">+[1]data1cf!I420</f>
        <v>6734.57172143273</v>
      </c>
      <c r="K420" s="451" t="n">
        <f aca="false">+[1]data1cf!J420</f>
        <v>6960.48017432951</v>
      </c>
      <c r="L420" s="451" t="n">
        <f aca="false">+[1]data1cf!K420</f>
        <v>7087.12103434129</v>
      </c>
      <c r="M420" s="451" t="n">
        <f aca="false">+[1]data1cf!L420</f>
        <v>7269.3090043836</v>
      </c>
      <c r="N420" s="451" t="n">
        <f aca="false">+[1]data1cf!M420</f>
        <v>7428.63747009524</v>
      </c>
      <c r="O420" s="451" t="n">
        <f aca="false">+[1]data1cf!N420</f>
        <v>7643.34510696842</v>
      </c>
      <c r="P420" s="451" t="n">
        <f aca="false">+[1]data1cf!O420</f>
        <v>8850.52265555763</v>
      </c>
      <c r="Q420" s="451" t="n">
        <f aca="false">+[1]data1cf!P420</f>
        <v>10048.7869297829</v>
      </c>
      <c r="R420" s="451" t="n">
        <f aca="false">+[1]data1cf!Q420</f>
        <v>8250.30795324881</v>
      </c>
      <c r="S420" s="451" t="n">
        <f aca="false">+[1]data1cf!R420</f>
        <v>6454.76054296065</v>
      </c>
      <c r="T420" s="451" t="n">
        <f aca="false">+[1]data1cf!S420</f>
        <v>6491.99159683196</v>
      </c>
      <c r="U420" s="451" t="n">
        <f aca="false">+[1]data1cf!T420</f>
        <v>6525.72938412272</v>
      </c>
      <c r="V420" s="451" t="n">
        <f aca="false">+[1]data1cf!U420</f>
        <v>5297.29061538236</v>
      </c>
      <c r="W420" s="451" t="n">
        <f aca="false">+[1]data1cf!V420</f>
        <v>0</v>
      </c>
      <c r="X420" s="451" t="n">
        <f aca="false">+[1]data1cf!W420</f>
        <v>0</v>
      </c>
      <c r="Y420" s="451" t="n">
        <f aca="false">+[1]data1cf!X420</f>
        <v>0</v>
      </c>
      <c r="Z420" s="451" t="n">
        <f aca="false">+[1]data1cf!Y420</f>
        <v>0</v>
      </c>
      <c r="AA420" s="451" t="n">
        <f aca="false">+[1]data1cf!Z420</f>
        <v>0</v>
      </c>
      <c r="AB420" s="451"/>
      <c r="AC420" s="452" t="n">
        <f aca="false">XNPV(0.1,B420:AA420,$B$1:$AA$1)</f>
        <v>-10326.3015352547</v>
      </c>
      <c r="AD420" s="452" t="n">
        <f aca="false">SUMPRODUCT(B420:AA420,$B$1010:$AA$1010)</f>
        <v>9592.20078798208</v>
      </c>
      <c r="AE420" s="453" t="n">
        <f aca="false">SUMPRODUCT(B420:AA420,$B$1012:$AA$1012)</f>
        <v>-37.5210155837854</v>
      </c>
      <c r="AF420" s="454" t="n">
        <f aca="false">XIRR(B420:AA420,$B$1:$AA$1)</f>
        <v>0.0779552950515079</v>
      </c>
      <c r="AG420" s="455" t="n">
        <f aca="false">1-EXP(-(1/0.25)*(AD420/ABS($AD$1010)))</f>
        <v>0.798585981655782</v>
      </c>
    </row>
    <row r="421" customFormat="false" ht="12.75" hidden="false" customHeight="false" outlineLevel="0" collapsed="false">
      <c r="A421" s="446"/>
      <c r="B421" s="451" t="n">
        <f aca="false">+[1]data1cf!A421</f>
        <v>-66992.3318299783</v>
      </c>
      <c r="C421" s="451" t="n">
        <f aca="false">+[1]data1cf!B421</f>
        <v>-116.979883454434</v>
      </c>
      <c r="D421" s="451" t="n">
        <f aca="false">+[1]data1cf!C421</f>
        <v>6462.33307158216</v>
      </c>
      <c r="E421" s="451" t="n">
        <f aca="false">+[1]data1cf!D421</f>
        <v>6426.48868238198</v>
      </c>
      <c r="F421" s="451" t="n">
        <f aca="false">+[1]data1cf!E421</f>
        <v>6405.51238516158</v>
      </c>
      <c r="G421" s="451" t="n">
        <f aca="false">+[1]data1cf!F421</f>
        <v>6430.06060284892</v>
      </c>
      <c r="H421" s="451" t="n">
        <f aca="false">+[1]data1cf!G421</f>
        <v>6264.30386610919</v>
      </c>
      <c r="I421" s="451" t="n">
        <f aca="false">+[1]data1cf!H421</f>
        <v>6241.23287300364</v>
      </c>
      <c r="J421" s="451" t="n">
        <f aca="false">+[1]data1cf!I421</f>
        <v>6426.56885041169</v>
      </c>
      <c r="K421" s="451" t="n">
        <f aca="false">+[1]data1cf!J421</f>
        <v>6661.92569332624</v>
      </c>
      <c r="L421" s="451" t="n">
        <f aca="false">+[1]data1cf!K421</f>
        <v>6796.99074397793</v>
      </c>
      <c r="M421" s="451" t="n">
        <f aca="false">+[1]data1cf!L421</f>
        <v>6988.42410366691</v>
      </c>
      <c r="N421" s="451" t="n">
        <f aca="false">+[1]data1cf!M421</f>
        <v>7155.96766963627</v>
      </c>
      <c r="O421" s="451" t="n">
        <f aca="false">+[1]data1cf!N421</f>
        <v>7379.70533306244</v>
      </c>
      <c r="P421" s="451" t="n">
        <f aca="false">+[1]data1cf!O421</f>
        <v>8645.29253556283</v>
      </c>
      <c r="Q421" s="451" t="n">
        <f aca="false">+[1]data1cf!P421</f>
        <v>9899.81485242354</v>
      </c>
      <c r="R421" s="451" t="n">
        <f aca="false">+[1]data1cf!Q421</f>
        <v>8019.27524112103</v>
      </c>
      <c r="S421" s="451" t="n">
        <f aca="false">+[1]data1cf!R421</f>
        <v>6141.83155807269</v>
      </c>
      <c r="T421" s="451" t="n">
        <f aca="false">+[1]data1cf!S421</f>
        <v>6181.80779972545</v>
      </c>
      <c r="U421" s="451" t="n">
        <f aca="false">+[1]data1cf!T421</f>
        <v>6218.16029724076</v>
      </c>
      <c r="V421" s="451" t="n">
        <f aca="false">+[1]data1cf!U421</f>
        <v>4934.09864515671</v>
      </c>
      <c r="W421" s="451" t="n">
        <f aca="false">+[1]data1cf!V421</f>
        <v>0</v>
      </c>
      <c r="X421" s="451" t="n">
        <f aca="false">+[1]data1cf!W421</f>
        <v>0</v>
      </c>
      <c r="Y421" s="451" t="n">
        <f aca="false">+[1]data1cf!X421</f>
        <v>0</v>
      </c>
      <c r="Z421" s="451" t="n">
        <f aca="false">+[1]data1cf!Y421</f>
        <v>0</v>
      </c>
      <c r="AA421" s="451" t="n">
        <f aca="false">+[1]data1cf!Z421</f>
        <v>0</v>
      </c>
      <c r="AB421" s="451"/>
      <c r="AC421" s="452" t="n">
        <f aca="false">XNPV(0.1,B421:AA421,$B$1:$AA$1)</f>
        <v>-16073.8096609315</v>
      </c>
      <c r="AD421" s="452" t="n">
        <f aca="false">SUMPRODUCT(B421:AA421,$B$1010:$AA$1010)</f>
        <v>3021.40614581055</v>
      </c>
      <c r="AE421" s="453" t="n">
        <f aca="false">SUMPRODUCT(B421:AA421,$B$1012:$AA$1012)</f>
        <v>-6218.11994595795</v>
      </c>
      <c r="AF421" s="454" t="n">
        <f aca="false">XIRR(B421:AA421,$B$1:$AA$1)</f>
        <v>0.0666812191291392</v>
      </c>
      <c r="AG421" s="455" t="n">
        <f aca="false">1-EXP(-(1/0.25)*(AD421/ABS($AD$1010)))</f>
        <v>0.396331936744552</v>
      </c>
    </row>
    <row r="422" customFormat="false" ht="12.75" hidden="false" customHeight="false" outlineLevel="0" collapsed="false">
      <c r="A422" s="446"/>
      <c r="B422" s="451" t="n">
        <f aca="false">+[1]data1cf!A422</f>
        <v>-55664.1762509523</v>
      </c>
      <c r="C422" s="451" t="n">
        <f aca="false">+[1]data1cf!B422</f>
        <v>2194.17342554509</v>
      </c>
      <c r="D422" s="451" t="n">
        <f aca="false">+[1]data1cf!C422</f>
        <v>7652.13216637386</v>
      </c>
      <c r="E422" s="451" t="n">
        <f aca="false">+[1]data1cf!D422</f>
        <v>7619.93587214959</v>
      </c>
      <c r="F422" s="451" t="n">
        <f aca="false">+[1]data1cf!E422</f>
        <v>7600.02113877193</v>
      </c>
      <c r="G422" s="451" t="n">
        <f aca="false">+[1]data1cf!F422</f>
        <v>7624.33227763566</v>
      </c>
      <c r="H422" s="451" t="n">
        <f aca="false">+[1]data1cf!G422</f>
        <v>7477.49362976898</v>
      </c>
      <c r="I422" s="451" t="n">
        <f aca="false">+[1]data1cf!H422</f>
        <v>7455.60793747058</v>
      </c>
      <c r="J422" s="451" t="n">
        <f aca="false">+[1]data1cf!I422</f>
        <v>7606.80689008344</v>
      </c>
      <c r="K422" s="451" t="n">
        <f aca="false">+[1]data1cf!J422</f>
        <v>7805.95839089958</v>
      </c>
      <c r="L422" s="451" t="n">
        <f aca="false">+[1]data1cf!K422</f>
        <v>7908.74273516134</v>
      </c>
      <c r="M422" s="451" t="n">
        <f aca="false">+[1]data1cf!L422</f>
        <v>8064.74863108539</v>
      </c>
      <c r="N422" s="451" t="n">
        <f aca="false">+[1]data1cf!M422</f>
        <v>8200.81270534834</v>
      </c>
      <c r="O422" s="451" t="n">
        <f aca="false">+[1]data1cf!N422</f>
        <v>8389.94815613358</v>
      </c>
      <c r="P422" s="451" t="n">
        <f aca="false">+[1]data1cf!O422</f>
        <v>9431.71505721434</v>
      </c>
      <c r="Q422" s="451" t="n">
        <f aca="false">+[1]data1cf!P422</f>
        <v>10470.661844744</v>
      </c>
      <c r="R422" s="451" t="n">
        <f aca="false">+[1]data1cf!Q422</f>
        <v>8904.57086956052</v>
      </c>
      <c r="S422" s="451" t="n">
        <f aca="false">+[1]data1cf!R422</f>
        <v>7340.94600287089</v>
      </c>
      <c r="T422" s="451" t="n">
        <f aca="false">+[1]data1cf!S422</f>
        <v>7370.40294308022</v>
      </c>
      <c r="U422" s="451" t="n">
        <f aca="false">+[1]data1cf!T422</f>
        <v>7396.73611688108</v>
      </c>
      <c r="V422" s="451" t="n">
        <f aca="false">+[1]data1cf!U422</f>
        <v>6325.81612344711</v>
      </c>
      <c r="W422" s="451" t="n">
        <f aca="false">+[1]data1cf!V422</f>
        <v>0</v>
      </c>
      <c r="X422" s="451" t="n">
        <f aca="false">+[1]data1cf!W422</f>
        <v>0</v>
      </c>
      <c r="Y422" s="451" t="n">
        <f aca="false">+[1]data1cf!X422</f>
        <v>0</v>
      </c>
      <c r="Z422" s="451" t="n">
        <f aca="false">+[1]data1cf!Y422</f>
        <v>0</v>
      </c>
      <c r="AA422" s="451" t="n">
        <f aca="false">+[1]data1cf!Z422</f>
        <v>0</v>
      </c>
      <c r="AB422" s="451"/>
      <c r="AC422" s="452" t="n">
        <f aca="false">XNPV(0.1,B422:AA422,$B$1:$AA$1)</f>
        <v>5950.10102781955</v>
      </c>
      <c r="AD422" s="452" t="n">
        <f aca="false">SUMPRODUCT(B422:AA422,$B$1010:$AA$1010)</f>
        <v>28200.0733506121</v>
      </c>
      <c r="AE422" s="453" t="n">
        <f aca="false">SUMPRODUCT(B422:AA422,$B$1012:$AA$1012)</f>
        <v>17465.3539820621</v>
      </c>
      <c r="AF422" s="454" t="n">
        <f aca="false">XIRR(B422:AA422,$B$1:$AA$1)</f>
        <v>0.114004724031762</v>
      </c>
      <c r="AG422" s="455" t="n">
        <f aca="false">1-EXP(-(1/0.25)*(AD422/ABS($AD$1010)))</f>
        <v>0.991003035023001</v>
      </c>
    </row>
    <row r="423" customFormat="false" ht="12.75" hidden="false" customHeight="false" outlineLevel="0" collapsed="false">
      <c r="A423" s="446"/>
      <c r="B423" s="451" t="n">
        <f aca="false">+[1]data1cf!A423</f>
        <v>-67283.4633312974</v>
      </c>
      <c r="C423" s="451" t="n">
        <f aca="false">+[1]data1cf!B423</f>
        <v>-176.376095656284</v>
      </c>
      <c r="D423" s="451" t="n">
        <f aca="false">+[1]data1cf!C423</f>
        <v>6431.75545510094</v>
      </c>
      <c r="E423" s="451" t="n">
        <f aca="false">+[1]data1cf!D423</f>
        <v>6395.81731053523</v>
      </c>
      <c r="F423" s="451" t="n">
        <f aca="false">+[1]data1cf!E423</f>
        <v>6374.81373132057</v>
      </c>
      <c r="G423" s="451" t="n">
        <f aca="false">+[1]data1cf!F423</f>
        <v>6399.36804188981</v>
      </c>
      <c r="H423" s="451" t="n">
        <f aca="false">+[1]data1cf!G423</f>
        <v>6233.12511376816</v>
      </c>
      <c r="I423" s="451" t="n">
        <f aca="false">+[1]data1cf!H423</f>
        <v>6210.02365865127</v>
      </c>
      <c r="J423" s="451" t="n">
        <f aca="false">+[1]data1cf!I423</f>
        <v>6396.23695127714</v>
      </c>
      <c r="K423" s="451" t="n">
        <f aca="false">+[1]data1cf!J423</f>
        <v>6632.52426478131</v>
      </c>
      <c r="L423" s="451" t="n">
        <f aca="false">+[1]data1cf!K423</f>
        <v>6768.41892361143</v>
      </c>
      <c r="M423" s="451" t="n">
        <f aca="false">+[1]data1cf!L423</f>
        <v>6960.76276256085</v>
      </c>
      <c r="N423" s="451" t="n">
        <f aca="false">+[1]data1cf!M423</f>
        <v>7129.1153456396</v>
      </c>
      <c r="O423" s="451" t="n">
        <f aca="false">+[1]data1cf!N423</f>
        <v>7353.7422795251</v>
      </c>
      <c r="P423" s="451" t="n">
        <f aca="false">+[1]data1cf!O423</f>
        <v>8625.08162233848</v>
      </c>
      <c r="Q423" s="451" t="n">
        <f aca="false">+[1]data1cf!P423</f>
        <v>9885.14419039578</v>
      </c>
      <c r="R423" s="451" t="n">
        <f aca="false">+[1]data1cf!Q423</f>
        <v>7996.52330735556</v>
      </c>
      <c r="S423" s="451" t="n">
        <f aca="false">+[1]data1cf!R423</f>
        <v>6111.01453882077</v>
      </c>
      <c r="T423" s="451" t="n">
        <f aca="false">+[1]data1cf!S423</f>
        <v>6151.26112457329</v>
      </c>
      <c r="U423" s="451" t="n">
        <f aca="false">+[1]data1cf!T423</f>
        <v>6187.87111685329</v>
      </c>
      <c r="V423" s="451" t="n">
        <f aca="false">+[1]data1cf!U423</f>
        <v>4898.33176359866</v>
      </c>
      <c r="W423" s="451" t="n">
        <f aca="false">+[1]data1cf!V423</f>
        <v>0</v>
      </c>
      <c r="X423" s="451" t="n">
        <f aca="false">+[1]data1cf!W423</f>
        <v>0</v>
      </c>
      <c r="Y423" s="451" t="n">
        <f aca="false">+[1]data1cf!X423</f>
        <v>0</v>
      </c>
      <c r="Z423" s="451" t="n">
        <f aca="false">+[1]data1cf!Y423</f>
        <v>0</v>
      </c>
      <c r="AA423" s="451" t="n">
        <f aca="false">+[1]data1cf!Z423</f>
        <v>0</v>
      </c>
      <c r="AB423" s="451"/>
      <c r="AC423" s="452" t="n">
        <f aca="false">XNPV(0.1,B423:AA423,$B$1:$AA$1)</f>
        <v>-16639.8200885783</v>
      </c>
      <c r="AD423" s="452" t="n">
        <f aca="false">SUMPRODUCT(B423:AA423,$B$1010:$AA$1010)</f>
        <v>2374.31905970801</v>
      </c>
      <c r="AE423" s="453" t="n">
        <f aca="false">SUMPRODUCT(B423:AA423,$B$1012:$AA$1012)</f>
        <v>-6826.78084163654</v>
      </c>
      <c r="AF423" s="454" t="n">
        <f aca="false">XIRR(B423:AA423,$B$1:$AA$1)</f>
        <v>0.0656034687569658</v>
      </c>
      <c r="AG423" s="455" t="n">
        <f aca="false">1-EXP(-(1/0.25)*(AD423/ABS($AD$1010)))</f>
        <v>0.327419753645447</v>
      </c>
    </row>
    <row r="424" customFormat="false" ht="12.75" hidden="false" customHeight="false" outlineLevel="0" collapsed="false">
      <c r="A424" s="446"/>
      <c r="B424" s="451" t="n">
        <f aca="false">+[1]data1cf!A424</f>
        <v>-53328.9268223766</v>
      </c>
      <c r="C424" s="451" t="n">
        <f aca="false">+[1]data1cf!B424</f>
        <v>2670.60751108897</v>
      </c>
      <c r="D424" s="451" t="n">
        <f aca="false">+[1]data1cf!C424</f>
        <v>7897.40401463275</v>
      </c>
      <c r="E424" s="451" t="n">
        <f aca="false">+[1]data1cf!D424</f>
        <v>7865.9597591361</v>
      </c>
      <c r="F424" s="451" t="n">
        <f aca="false">+[1]data1cf!E424</f>
        <v>7846.26386247375</v>
      </c>
      <c r="G424" s="451" t="n">
        <f aca="false">+[1]data1cf!F424</f>
        <v>7870.52612858112</v>
      </c>
      <c r="H424" s="451" t="n">
        <f aca="false">+[1]data1cf!G424</f>
        <v>7727.58736149576</v>
      </c>
      <c r="I424" s="451" t="n">
        <f aca="false">+[1]data1cf!H424</f>
        <v>7705.94601374344</v>
      </c>
      <c r="J424" s="451" t="n">
        <f aca="false">+[1]data1cf!I424</f>
        <v>7850.10776889814</v>
      </c>
      <c r="K424" s="451" t="n">
        <f aca="false">+[1]data1cf!J424</f>
        <v>8041.79569774468</v>
      </c>
      <c r="L424" s="451" t="n">
        <f aca="false">+[1]data1cf!K424</f>
        <v>8137.92551641973</v>
      </c>
      <c r="M424" s="451" t="n">
        <f aca="false">+[1]data1cf!L424</f>
        <v>8286.62819656997</v>
      </c>
      <c r="N424" s="451" t="n">
        <f aca="false">+[1]data1cf!M424</f>
        <v>8416.20291212783</v>
      </c>
      <c r="O424" s="451" t="n">
        <f aca="false">+[1]data1cf!N424</f>
        <v>8598.20526902736</v>
      </c>
      <c r="P424" s="451" t="n">
        <f aca="false">+[1]data1cf!O424</f>
        <v>9593.83259978288</v>
      </c>
      <c r="Q424" s="451" t="n">
        <f aca="false">+[1]data1cf!P424</f>
        <v>10588.3394404763</v>
      </c>
      <c r="R424" s="451" t="n">
        <f aca="false">+[1]data1cf!Q424</f>
        <v>9087.07066805036</v>
      </c>
      <c r="S424" s="451" t="n">
        <f aca="false">+[1]data1cf!R424</f>
        <v>7588.13816954597</v>
      </c>
      <c r="T424" s="451" t="n">
        <f aca="false">+[1]data1cf!S424</f>
        <v>7615.4266020478</v>
      </c>
      <c r="U424" s="451" t="n">
        <f aca="false">+[1]data1cf!T424</f>
        <v>7639.69433635009</v>
      </c>
      <c r="V424" s="451" t="n">
        <f aca="false">+[1]data1cf!U424</f>
        <v>6612.71255802061</v>
      </c>
      <c r="W424" s="451" t="n">
        <f aca="false">+[1]data1cf!V424</f>
        <v>0</v>
      </c>
      <c r="X424" s="451" t="n">
        <f aca="false">+[1]data1cf!W424</f>
        <v>0</v>
      </c>
      <c r="Y424" s="451" t="n">
        <f aca="false">+[1]data1cf!X424</f>
        <v>0</v>
      </c>
      <c r="Z424" s="451" t="n">
        <f aca="false">+[1]data1cf!Y424</f>
        <v>0</v>
      </c>
      <c r="AA424" s="451" t="n">
        <f aca="false">+[1]data1cf!Z424</f>
        <v>0</v>
      </c>
      <c r="AB424" s="451"/>
      <c r="AC424" s="452" t="n">
        <f aca="false">XNPV(0.1,B424:AA424,$B$1:$AA$1)</f>
        <v>10490.2333107952</v>
      </c>
      <c r="AD424" s="452" t="n">
        <f aca="false">SUMPRODUCT(B424:AA424,$B$1010:$AA$1010)</f>
        <v>33390.5448083994</v>
      </c>
      <c r="AE424" s="453" t="n">
        <f aca="false">SUMPRODUCT(B424:AA424,$B$1012:$AA$1012)</f>
        <v>22347.597924712</v>
      </c>
      <c r="AF424" s="454" t="n">
        <f aca="false">XIRR(B424:AA424,$B$1:$AA$1)</f>
        <v>0.125481877975445</v>
      </c>
      <c r="AG424" s="455" t="n">
        <f aca="false">1-EXP(-(1/0.25)*(AD424/ABS($AD$1010)))</f>
        <v>0.996219672592433</v>
      </c>
    </row>
    <row r="425" customFormat="false" ht="12.75" hidden="false" customHeight="false" outlineLevel="0" collapsed="false">
      <c r="A425" s="446"/>
      <c r="B425" s="451" t="n">
        <f aca="false">+[1]data1cf!A425</f>
        <v>-60745.5732060097</v>
      </c>
      <c r="C425" s="451" t="n">
        <f aca="false">+[1]data1cf!B425</f>
        <v>1157.47444086973</v>
      </c>
      <c r="D425" s="451" t="n">
        <f aca="false">+[1]data1cf!C425</f>
        <v>7118.43173692365</v>
      </c>
      <c r="E425" s="451" t="n">
        <f aca="false">+[1]data1cf!D425</f>
        <v>7084.59904050023</v>
      </c>
      <c r="F425" s="451" t="n">
        <f aca="false">+[1]data1cf!E425</f>
        <v>7064.20812834477</v>
      </c>
      <c r="G425" s="451" t="n">
        <f aca="false">+[1]data1cf!F425</f>
        <v>7088.62561211205</v>
      </c>
      <c r="H425" s="451" t="n">
        <f aca="false">+[1]data1cf!G425</f>
        <v>6933.30100035439</v>
      </c>
      <c r="I425" s="451" t="n">
        <f aca="false">+[1]data1cf!H425</f>
        <v>6910.88362539413</v>
      </c>
      <c r="J425" s="451" t="n">
        <f aca="false">+[1]data1cf!I425</f>
        <v>7077.3952008465</v>
      </c>
      <c r="K425" s="451" t="n">
        <f aca="false">+[1]data1cf!J425</f>
        <v>7292.78709612158</v>
      </c>
      <c r="L425" s="451" t="n">
        <f aca="false">+[1]data1cf!K425</f>
        <v>7410.05138656812</v>
      </c>
      <c r="M425" s="451" t="n">
        <f aca="false">+[1]data1cf!L425</f>
        <v>7581.94874913425</v>
      </c>
      <c r="N425" s="451" t="n">
        <f aca="false">+[1]data1cf!M425</f>
        <v>7732.13337393059</v>
      </c>
      <c r="O425" s="451" t="n">
        <f aca="false">+[1]data1cf!N425</f>
        <v>7936.79011383702</v>
      </c>
      <c r="P425" s="451" t="n">
        <f aca="false">+[1]data1cf!O425</f>
        <v>9078.95462953207</v>
      </c>
      <c r="Q425" s="451" t="n">
        <f aca="false">+[1]data1cf!P425</f>
        <v>10214.6007279677</v>
      </c>
      <c r="R425" s="451" t="n">
        <f aca="false">+[1]data1cf!Q425</f>
        <v>8507.45957643818</v>
      </c>
      <c r="S425" s="451" t="n">
        <f aca="false">+[1]data1cf!R425</f>
        <v>6803.06704754965</v>
      </c>
      <c r="T425" s="451" t="n">
        <f aca="false">+[1]data1cf!S425</f>
        <v>6837.2425622834</v>
      </c>
      <c r="U425" s="451" t="n">
        <f aca="false">+[1]data1cf!T425</f>
        <v>6868.07003885572</v>
      </c>
      <c r="V425" s="451" t="n">
        <f aca="false">+[1]data1cf!U425</f>
        <v>5701.54248003257</v>
      </c>
      <c r="W425" s="451" t="n">
        <f aca="false">+[1]data1cf!V425</f>
        <v>0</v>
      </c>
      <c r="X425" s="451" t="n">
        <f aca="false">+[1]data1cf!W425</f>
        <v>0</v>
      </c>
      <c r="Y425" s="451" t="n">
        <f aca="false">+[1]data1cf!X425</f>
        <v>0</v>
      </c>
      <c r="Z425" s="451" t="n">
        <f aca="false">+[1]data1cf!Y425</f>
        <v>0</v>
      </c>
      <c r="AA425" s="451" t="n">
        <f aca="false">+[1]data1cf!Z425</f>
        <v>0</v>
      </c>
      <c r="AB425" s="451"/>
      <c r="AC425" s="452" t="n">
        <f aca="false">XNPV(0.1,B425:AA425,$B$1:$AA$1)</f>
        <v>-3929.02112331692</v>
      </c>
      <c r="AD425" s="452" t="n">
        <f aca="false">SUMPRODUCT(B425:AA425,$B$1010:$AA$1010)</f>
        <v>16905.8426195504</v>
      </c>
      <c r="AE425" s="453" t="n">
        <f aca="false">SUMPRODUCT(B425:AA425,$B$1012:$AA$1012)</f>
        <v>6841.81235928981</v>
      </c>
      <c r="AF425" s="454" t="n">
        <f aca="false">XIRR(B425:AA425,$B$1:$AA$1)</f>
        <v>0.0913073845999813</v>
      </c>
      <c r="AG425" s="455" t="n">
        <f aca="false">1-EXP(-(1/0.25)*(AD425/ABS($AD$1010)))</f>
        <v>0.940640815867304</v>
      </c>
    </row>
    <row r="426" customFormat="false" ht="12.75" hidden="false" customHeight="false" outlineLevel="0" collapsed="false">
      <c r="A426" s="446"/>
      <c r="B426" s="451" t="n">
        <f aca="false">+[1]data1cf!A426</f>
        <v>-64837.8150453959</v>
      </c>
      <c r="C426" s="451" t="n">
        <f aca="false">+[1]data1cf!B426</f>
        <v>322.58139916091</v>
      </c>
      <c r="D426" s="451" t="n">
        <f aca="false">+[1]data1cf!C426</f>
        <v>6688.62252374641</v>
      </c>
      <c r="E426" s="451" t="n">
        <f aca="false">+[1]data1cf!D426</f>
        <v>6653.47197052004</v>
      </c>
      <c r="F426" s="451" t="n">
        <f aca="false">+[1]data1cf!E426</f>
        <v>6632.69757352085</v>
      </c>
      <c r="G426" s="451" t="n">
        <f aca="false">+[1]data1cf!F426</f>
        <v>6657.2007008754</v>
      </c>
      <c r="H426" s="451" t="n">
        <f aca="false">+[1]data1cf!G426</f>
        <v>6495.0420202998</v>
      </c>
      <c r="I426" s="451" t="n">
        <f aca="false">+[1]data1cf!H426</f>
        <v>6472.19646111118</v>
      </c>
      <c r="J426" s="451" t="n">
        <f aca="false">+[1]data1cf!I426</f>
        <v>6651.03987294809</v>
      </c>
      <c r="K426" s="451" t="n">
        <f aca="false">+[1]data1cf!J426</f>
        <v>6879.51077430769</v>
      </c>
      <c r="L426" s="451" t="n">
        <f aca="false">+[1]data1cf!K426</f>
        <v>7008.43631502325</v>
      </c>
      <c r="M426" s="451" t="n">
        <f aca="false">+[1]data1cf!L426</f>
        <v>7193.13167885896</v>
      </c>
      <c r="N426" s="451" t="n">
        <f aca="false">+[1]data1cf!M426</f>
        <v>7354.68811896494</v>
      </c>
      <c r="O426" s="451" t="n">
        <f aca="false">+[1]data1cf!N426</f>
        <v>7571.84474213276</v>
      </c>
      <c r="P426" s="451" t="n">
        <f aca="false">+[1]data1cf!O426</f>
        <v>8794.86326760757</v>
      </c>
      <c r="Q426" s="451" t="n">
        <f aca="false">+[1]data1cf!P426</f>
        <v>10008.3849914725</v>
      </c>
      <c r="R426" s="451" t="n">
        <f aca="false">+[1]data1cf!Q426</f>
        <v>8187.65077917612</v>
      </c>
      <c r="S426" s="451" t="n">
        <f aca="false">+[1]data1cf!R426</f>
        <v>6369.8927088867</v>
      </c>
      <c r="T426" s="451" t="n">
        <f aca="false">+[1]data1cf!S426</f>
        <v>6407.86827078503</v>
      </c>
      <c r="U426" s="451" t="n">
        <f aca="false">+[1]data1cf!T426</f>
        <v>6442.31517996671</v>
      </c>
      <c r="V426" s="451" t="n">
        <f aca="false">+[1]data1cf!U426</f>
        <v>5198.79121981776</v>
      </c>
      <c r="W426" s="451" t="n">
        <f aca="false">+[1]data1cf!V426</f>
        <v>0</v>
      </c>
      <c r="X426" s="451" t="n">
        <f aca="false">+[1]data1cf!W426</f>
        <v>0</v>
      </c>
      <c r="Y426" s="451" t="n">
        <f aca="false">+[1]data1cf!X426</f>
        <v>0</v>
      </c>
      <c r="Z426" s="451" t="n">
        <f aca="false">+[1]data1cf!Y426</f>
        <v>0</v>
      </c>
      <c r="AA426" s="451" t="n">
        <f aca="false">+[1]data1cf!Z426</f>
        <v>0</v>
      </c>
      <c r="AB426" s="451"/>
      <c r="AC426" s="452" t="n">
        <f aca="false">XNPV(0.1,B426:AA426,$B$1:$AA$1)</f>
        <v>-11885.0531674285</v>
      </c>
      <c r="AD426" s="452" t="n">
        <f aca="false">SUMPRODUCT(B426:AA426,$B$1010:$AA$1010)</f>
        <v>7810.16992361365</v>
      </c>
      <c r="AE426" s="453" t="n">
        <f aca="false">SUMPRODUCT(B426:AA426,$B$1012:$AA$1012)</f>
        <v>-1713.72894080503</v>
      </c>
      <c r="AF426" s="454" t="n">
        <f aca="false">XIRR(B426:AA426,$B$1:$AA$1)</f>
        <v>0.0748354511608512</v>
      </c>
      <c r="AG426" s="455" t="n">
        <f aca="false">1-EXP(-(1/0.25)*(AD426/ABS($AD$1010)))</f>
        <v>0.728746521689002</v>
      </c>
    </row>
    <row r="427" customFormat="false" ht="12.75" hidden="false" customHeight="false" outlineLevel="0" collapsed="false">
      <c r="A427" s="446"/>
      <c r="B427" s="451" t="n">
        <f aca="false">+[1]data1cf!A427</f>
        <v>-60199.396602359</v>
      </c>
      <c r="C427" s="451" t="n">
        <f aca="false">+[1]data1cf!B427</f>
        <v>1268.90457228163</v>
      </c>
      <c r="D427" s="451" t="n">
        <f aca="false">+[1]data1cf!C427</f>
        <v>7175.79680611666</v>
      </c>
      <c r="E427" s="451" t="n">
        <f aca="false">+[1]data1cf!D427</f>
        <v>7142.13999923762</v>
      </c>
      <c r="F427" s="451" t="n">
        <f aca="false">+[1]data1cf!E427</f>
        <v>7121.80026940664</v>
      </c>
      <c r="G427" s="451" t="n">
        <f aca="false">+[1]data1cf!F427</f>
        <v>7146.20632263643</v>
      </c>
      <c r="H427" s="451" t="n">
        <f aca="false">+[1]data1cf!G427</f>
        <v>6991.79382913637</v>
      </c>
      <c r="I427" s="451" t="n">
        <f aca="false">+[1]data1cf!H427</f>
        <v>6969.43360236447</v>
      </c>
      <c r="J427" s="451" t="n">
        <f aca="false">+[1]data1cf!I427</f>
        <v>7134.29929255944</v>
      </c>
      <c r="K427" s="451" t="n">
        <f aca="false">+[1]data1cf!J427</f>
        <v>7347.94558056037</v>
      </c>
      <c r="L427" s="451" t="n">
        <f aca="false">+[1]data1cf!K427</f>
        <v>7463.65348643427</v>
      </c>
      <c r="M427" s="451" t="n">
        <f aca="false">+[1]data1cf!L427</f>
        <v>7633.84274641477</v>
      </c>
      <c r="N427" s="451" t="n">
        <f aca="false">+[1]data1cf!M427</f>
        <v>7782.50961646763</v>
      </c>
      <c r="O427" s="451" t="n">
        <f aca="false">+[1]data1cf!N427</f>
        <v>7985.49804251244</v>
      </c>
      <c r="P427" s="451" t="n">
        <f aca="false">+[1]data1cf!O427</f>
        <v>9116.87126820405</v>
      </c>
      <c r="Q427" s="451" t="n">
        <f aca="false">+[1]data1cf!P427</f>
        <v>10242.1235907405</v>
      </c>
      <c r="R427" s="451" t="n">
        <f aca="false">+[1]data1cf!Q427</f>
        <v>8550.14329102832</v>
      </c>
      <c r="S427" s="451" t="n">
        <f aca="false">+[1]data1cf!R427</f>
        <v>6860.88124777664</v>
      </c>
      <c r="T427" s="451" t="n">
        <f aca="false">+[1]data1cf!S427</f>
        <v>6894.54958406506</v>
      </c>
      <c r="U427" s="451" t="n">
        <f aca="false">+[1]data1cf!T427</f>
        <v>6924.89398815845</v>
      </c>
      <c r="V427" s="451" t="n">
        <f aca="false">+[1]data1cf!U427</f>
        <v>5768.64285839798</v>
      </c>
      <c r="W427" s="451" t="n">
        <f aca="false">+[1]data1cf!V427</f>
        <v>0</v>
      </c>
      <c r="X427" s="451" t="n">
        <f aca="false">+[1]data1cf!W427</f>
        <v>0</v>
      </c>
      <c r="Y427" s="451" t="n">
        <f aca="false">+[1]data1cf!X427</f>
        <v>0</v>
      </c>
      <c r="Z427" s="451" t="n">
        <f aca="false">+[1]data1cf!Y427</f>
        <v>0</v>
      </c>
      <c r="AA427" s="451" t="n">
        <f aca="false">+[1]data1cf!Z427</f>
        <v>0</v>
      </c>
      <c r="AB427" s="451"/>
      <c r="AC427" s="452" t="n">
        <f aca="false">XNPV(0.1,B427:AA427,$B$1:$AA$1)</f>
        <v>-2867.15852307523</v>
      </c>
      <c r="AD427" s="452" t="n">
        <f aca="false">SUMPRODUCT(B427:AA427,$B$1010:$AA$1010)</f>
        <v>18119.8089040381</v>
      </c>
      <c r="AE427" s="453" t="n">
        <f aca="false">SUMPRODUCT(B427:AA427,$B$1012:$AA$1012)</f>
        <v>7983.68927494626</v>
      </c>
      <c r="AF427" s="454" t="n">
        <f aca="false">XIRR(B427:AA427,$B$1:$AA$1)</f>
        <v>0.0936169281563587</v>
      </c>
      <c r="AG427" s="455" t="n">
        <f aca="false">1-EXP(-(1/0.25)*(AD427/ABS($AD$1010)))</f>
        <v>0.951536457320768</v>
      </c>
    </row>
    <row r="428" customFormat="false" ht="12.75" hidden="false" customHeight="false" outlineLevel="0" collapsed="false">
      <c r="A428" s="446"/>
      <c r="B428" s="451" t="n">
        <f aca="false">+[1]data1cf!A428</f>
        <v>-54115.7010964223</v>
      </c>
      <c r="C428" s="451" t="n">
        <f aca="false">+[1]data1cf!B428</f>
        <v>2510.09100385956</v>
      </c>
      <c r="D428" s="451" t="n">
        <f aca="false">+[1]data1cf!C428</f>
        <v>7814.76891022103</v>
      </c>
      <c r="E428" s="451" t="n">
        <f aca="false">+[1]data1cf!D428</f>
        <v>7783.07128362119</v>
      </c>
      <c r="F428" s="451" t="n">
        <f aca="false">+[1]data1cf!E428</f>
        <v>7763.30165817607</v>
      </c>
      <c r="G428" s="451" t="n">
        <f aca="false">+[1]data1cf!F428</f>
        <v>7787.58039011656</v>
      </c>
      <c r="H428" s="451" t="n">
        <f aca="false">+[1]data1cf!G428</f>
        <v>7643.32770519741</v>
      </c>
      <c r="I428" s="451" t="n">
        <f aca="false">+[1]data1cf!H428</f>
        <v>7621.60403476019</v>
      </c>
      <c r="J428" s="451" t="n">
        <f aca="false">+[1]data1cf!I428</f>
        <v>7768.1367083503</v>
      </c>
      <c r="K428" s="451" t="n">
        <f aca="false">+[1]data1cf!J428</f>
        <v>7962.33920645281</v>
      </c>
      <c r="L428" s="451" t="n">
        <f aca="false">+[1]data1cf!K428</f>
        <v>8060.71101669996</v>
      </c>
      <c r="M428" s="451" t="n">
        <f aca="false">+[1]data1cf!L428</f>
        <v>8211.87424013021</v>
      </c>
      <c r="N428" s="451" t="n">
        <f aca="false">+[1]data1cf!M428</f>
        <v>8343.63530050492</v>
      </c>
      <c r="O428" s="451" t="n">
        <f aca="false">+[1]data1cf!N428</f>
        <v>8528.04088452656</v>
      </c>
      <c r="P428" s="451" t="n">
        <f aca="false">+[1]data1cf!O428</f>
        <v>9539.21320439683</v>
      </c>
      <c r="Q428" s="451" t="n">
        <f aca="false">+[1]data1cf!P428</f>
        <v>10548.6924101331</v>
      </c>
      <c r="R428" s="451" t="n">
        <f aca="false">+[1]data1cf!Q428</f>
        <v>9025.58423978565</v>
      </c>
      <c r="S428" s="451" t="n">
        <f aca="false">+[1]data1cf!R428</f>
        <v>7504.85608622513</v>
      </c>
      <c r="T428" s="451" t="n">
        <f aca="false">+[1]data1cf!S428</f>
        <v>7532.87511566298</v>
      </c>
      <c r="U428" s="451" t="n">
        <f aca="false">+[1]data1cf!T428</f>
        <v>7557.83872195315</v>
      </c>
      <c r="V428" s="451" t="n">
        <f aca="false">+[1]data1cf!U428</f>
        <v>6516.05361817637</v>
      </c>
      <c r="W428" s="451" t="n">
        <f aca="false">+[1]data1cf!V428</f>
        <v>0</v>
      </c>
      <c r="X428" s="451" t="n">
        <f aca="false">+[1]data1cf!W428</f>
        <v>0</v>
      </c>
      <c r="Y428" s="451" t="n">
        <f aca="false">+[1]data1cf!X428</f>
        <v>0</v>
      </c>
      <c r="Z428" s="451" t="n">
        <f aca="false">+[1]data1cf!Y428</f>
        <v>0</v>
      </c>
      <c r="AA428" s="451" t="n">
        <f aca="false">+[1]data1cf!Z428</f>
        <v>0</v>
      </c>
      <c r="AB428" s="451"/>
      <c r="AC428" s="452" t="n">
        <f aca="false">XNPV(0.1,B428:AA428,$B$1:$AA$1)</f>
        <v>8960.60686605677</v>
      </c>
      <c r="AD428" s="452" t="n">
        <f aca="false">SUMPRODUCT(B428:AA428,$B$1010:$AA$1010)</f>
        <v>31641.8110914849</v>
      </c>
      <c r="AE428" s="453" t="n">
        <f aca="false">SUMPRODUCT(B428:AA428,$B$1012:$AA$1012)</f>
        <v>20702.7098512202</v>
      </c>
      <c r="AF428" s="454" t="n">
        <f aca="false">XIRR(B428:AA428,$B$1:$AA$1)</f>
        <v>0.121531173066717</v>
      </c>
      <c r="AG428" s="455" t="n">
        <f aca="false">1-EXP(-(1/0.25)*(AD428/ABS($AD$1010)))</f>
        <v>0.994937100085101</v>
      </c>
    </row>
    <row r="429" customFormat="false" ht="12.75" hidden="false" customHeight="false" outlineLevel="0" collapsed="false">
      <c r="A429" s="446"/>
      <c r="B429" s="451" t="n">
        <f aca="false">+[1]data1cf!A429</f>
        <v>-63894.9861395051</v>
      </c>
      <c r="C429" s="451" t="n">
        <f aca="false">+[1]data1cf!B429</f>
        <v>514.935938297405</v>
      </c>
      <c r="D429" s="451" t="n">
        <f aca="false">+[1]data1cf!C429</f>
        <v>6787.64808628805</v>
      </c>
      <c r="E429" s="451" t="n">
        <f aca="false">+[1]data1cf!D429</f>
        <v>6752.80115966455</v>
      </c>
      <c r="F429" s="451" t="n">
        <f aca="false">+[1]data1cf!E429</f>
        <v>6732.11511536045</v>
      </c>
      <c r="G429" s="451" t="n">
        <f aca="false">+[1]data1cf!F429</f>
        <v>6756.5985109267</v>
      </c>
      <c r="H429" s="451" t="n">
        <f aca="false">+[1]data1cf!G429</f>
        <v>6596.0143603714</v>
      </c>
      <c r="I429" s="451" t="n">
        <f aca="false">+[1]data1cf!H429</f>
        <v>6573.26745235819</v>
      </c>
      <c r="J429" s="451" t="n">
        <f aca="false">+[1]data1cf!I429</f>
        <v>6749.26968025182</v>
      </c>
      <c r="K429" s="451" t="n">
        <f aca="false">+[1]data1cf!J429</f>
        <v>6974.72725408074</v>
      </c>
      <c r="L429" s="451" t="n">
        <f aca="false">+[1]data1cf!K429</f>
        <v>7100.96611002449</v>
      </c>
      <c r="M429" s="451" t="n">
        <f aca="false">+[1]data1cf!L429</f>
        <v>7282.71288821737</v>
      </c>
      <c r="N429" s="451" t="n">
        <f aca="false">+[1]data1cf!M429</f>
        <v>7441.64932769602</v>
      </c>
      <c r="O429" s="451" t="n">
        <f aca="false">+[1]data1cf!N429</f>
        <v>7655.92604988984</v>
      </c>
      <c r="P429" s="451" t="n">
        <f aca="false">+[1]data1cf!O429</f>
        <v>8860.31627807199</v>
      </c>
      <c r="Q429" s="451" t="n">
        <f aca="false">+[1]data1cf!P429</f>
        <v>10055.8959072121</v>
      </c>
      <c r="R429" s="451" t="n">
        <f aca="false">+[1]data1cf!Q429</f>
        <v>8261.33288063815</v>
      </c>
      <c r="S429" s="451" t="n">
        <f aca="false">+[1]data1cf!R429</f>
        <v>6469.69357692211</v>
      </c>
      <c r="T429" s="451" t="n">
        <f aca="false">+[1]data1cf!S429</f>
        <v>6506.79362988155</v>
      </c>
      <c r="U429" s="451" t="n">
        <f aca="false">+[1]data1cf!T429</f>
        <v>6540.40664267563</v>
      </c>
      <c r="V429" s="451" t="n">
        <f aca="false">+[1]data1cf!U429</f>
        <v>5314.62220909157</v>
      </c>
      <c r="W429" s="451" t="n">
        <f aca="false">+[1]data1cf!V429</f>
        <v>0</v>
      </c>
      <c r="X429" s="451" t="n">
        <f aca="false">+[1]data1cf!W429</f>
        <v>0</v>
      </c>
      <c r="Y429" s="451" t="n">
        <f aca="false">+[1]data1cf!X429</f>
        <v>0</v>
      </c>
      <c r="Z429" s="451" t="n">
        <f aca="false">+[1]data1cf!Y429</f>
        <v>0</v>
      </c>
      <c r="AA429" s="451" t="n">
        <f aca="false">+[1]data1cf!Z429</f>
        <v>0</v>
      </c>
      <c r="AB429" s="451"/>
      <c r="AC429" s="452" t="n">
        <f aca="false">XNPV(0.1,B429:AA429,$B$1:$AA$1)</f>
        <v>-10052.0292940137</v>
      </c>
      <c r="AD429" s="452" t="n">
        <f aca="false">SUMPRODUCT(B429:AA429,$B$1010:$AA$1010)</f>
        <v>9905.76042701787</v>
      </c>
      <c r="AE429" s="453" t="n">
        <f aca="false">SUMPRODUCT(B429:AA429,$B$1012:$AA$1012)</f>
        <v>257.418405775553</v>
      </c>
      <c r="AF429" s="454" t="n">
        <f aca="false">XIRR(B429:AA429,$B$1:$AA$1)</f>
        <v>0.0785093376762298</v>
      </c>
      <c r="AG429" s="455" t="n">
        <f aca="false">1-EXP(-(1/0.25)*(AD429/ABS($AD$1010)))</f>
        <v>0.808864626997035</v>
      </c>
    </row>
    <row r="430" customFormat="false" ht="12.75" hidden="false" customHeight="false" outlineLevel="0" collapsed="false">
      <c r="A430" s="446"/>
      <c r="B430" s="451" t="n">
        <f aca="false">+[1]data1cf!A430</f>
        <v>-67272.6669096655</v>
      </c>
      <c r="C430" s="451" t="n">
        <f aca="false">+[1]data1cf!B430</f>
        <v>-174.17342590959</v>
      </c>
      <c r="D430" s="451" t="n">
        <f aca="false">+[1]data1cf!C430</f>
        <v>6432.88940604247</v>
      </c>
      <c r="E430" s="451" t="n">
        <f aca="false">+[1]data1cf!D430</f>
        <v>6396.95473833328</v>
      </c>
      <c r="F430" s="451" t="n">
        <f aca="false">+[1]data1cf!E430</f>
        <v>6375.95217085358</v>
      </c>
      <c r="G430" s="451" t="n">
        <f aca="false">+[1]data1cf!F430</f>
        <v>6400.50625547225</v>
      </c>
      <c r="H430" s="451" t="n">
        <f aca="false">+[1]data1cf!G430</f>
        <v>6234.28135744053</v>
      </c>
      <c r="I430" s="451" t="n">
        <f aca="false">+[1]data1cf!H430</f>
        <v>6211.18103198745</v>
      </c>
      <c r="J430" s="451" t="n">
        <f aca="false">+[1]data1cf!I430</f>
        <v>6397.36178995129</v>
      </c>
      <c r="K430" s="451" t="n">
        <f aca="false">+[1]data1cf!J430</f>
        <v>6633.6145975612</v>
      </c>
      <c r="L430" s="451" t="n">
        <f aca="false">+[1]data1cf!K430</f>
        <v>6769.47849091372</v>
      </c>
      <c r="M430" s="451" t="n">
        <f aca="false">+[1]data1cf!L430</f>
        <v>6961.78856533427</v>
      </c>
      <c r="N430" s="451" t="n">
        <f aca="false">+[1]data1cf!M430</f>
        <v>7130.11114654175</v>
      </c>
      <c r="O430" s="451" t="n">
        <f aca="false">+[1]data1cf!N430</f>
        <v>7354.70510241293</v>
      </c>
      <c r="P430" s="451" t="n">
        <f aca="false">+[1]data1cf!O430</f>
        <v>8625.83113085866</v>
      </c>
      <c r="Q430" s="451" t="n">
        <f aca="false">+[1]data1cf!P430</f>
        <v>9885.68824231785</v>
      </c>
      <c r="R430" s="451" t="n">
        <f aca="false">+[1]data1cf!Q430</f>
        <v>7997.36704796337</v>
      </c>
      <c r="S430" s="451" t="n">
        <f aca="false">+[1]data1cf!R430</f>
        <v>6112.15736785774</v>
      </c>
      <c r="T430" s="451" t="n">
        <f aca="false">+[1]data1cf!S430</f>
        <v>6152.39392807585</v>
      </c>
      <c r="U430" s="451" t="n">
        <f aca="false">+[1]data1cf!T430</f>
        <v>6188.99437133063</v>
      </c>
      <c r="V430" s="451" t="n">
        <f aca="false">+[1]data1cf!U430</f>
        <v>4899.65815504722</v>
      </c>
      <c r="W430" s="451" t="n">
        <f aca="false">+[1]data1cf!V430</f>
        <v>0</v>
      </c>
      <c r="X430" s="451" t="n">
        <f aca="false">+[1]data1cf!W430</f>
        <v>0</v>
      </c>
      <c r="Y430" s="451" t="n">
        <f aca="false">+[1]data1cf!X430</f>
        <v>0</v>
      </c>
      <c r="Z430" s="451" t="n">
        <f aca="false">+[1]data1cf!Y430</f>
        <v>0</v>
      </c>
      <c r="AA430" s="451" t="n">
        <f aca="false">+[1]data1cf!Z430</f>
        <v>0</v>
      </c>
      <c r="AB430" s="451"/>
      <c r="AC430" s="452" t="n">
        <f aca="false">XNPV(0.1,B430:AA430,$B$1:$AA$1)</f>
        <v>-16618.829961446</v>
      </c>
      <c r="AD430" s="452" t="n">
        <f aca="false">SUMPRODUCT(B430:AA430,$B$1010:$AA$1010)</f>
        <v>2398.31586178008</v>
      </c>
      <c r="AE430" s="453" t="n">
        <f aca="false">SUMPRODUCT(B430:AA430,$B$1012:$AA$1012)</f>
        <v>-6804.20904974593</v>
      </c>
      <c r="AF430" s="454" t="n">
        <f aca="false">XIRR(B430:AA430,$B$1:$AA$1)</f>
        <v>0.0656433387463205</v>
      </c>
      <c r="AG430" s="455" t="n">
        <f aca="false">1-EXP(-(1/0.25)*(AD430/ABS($AD$1010)))</f>
        <v>0.330110532368189</v>
      </c>
    </row>
    <row r="431" customFormat="false" ht="12.75" hidden="false" customHeight="false" outlineLevel="0" collapsed="false">
      <c r="A431" s="446"/>
      <c r="B431" s="451" t="n">
        <f aca="false">+[1]data1cf!A431</f>
        <v>-49191.4382076609</v>
      </c>
      <c r="C431" s="451" t="n">
        <f aca="false">+[1]data1cf!B431</f>
        <v>3514.73173203034</v>
      </c>
      <c r="D431" s="451" t="n">
        <f aca="false">+[1]data1cf!C431</f>
        <v>8331.96550826322</v>
      </c>
      <c r="E431" s="451" t="n">
        <f aca="false">+[1]data1cf!D431</f>
        <v>8301.85368074418</v>
      </c>
      <c r="F431" s="451" t="n">
        <f aca="false">+[1]data1cf!E431</f>
        <v>8282.54550901042</v>
      </c>
      <c r="G431" s="451" t="n">
        <f aca="false">+[1]data1cf!F431</f>
        <v>8306.72118459327</v>
      </c>
      <c r="H431" s="451" t="n">
        <f aca="false">+[1]data1cf!G431</f>
        <v>8170.6920487165</v>
      </c>
      <c r="I431" s="451" t="n">
        <f aca="false">+[1]data1cf!H431</f>
        <v>8149.48361950599</v>
      </c>
      <c r="J431" s="451" t="n">
        <f aca="false">+[1]data1cf!I431</f>
        <v>8281.17718860471</v>
      </c>
      <c r="K431" s="451" t="n">
        <f aca="false">+[1]data1cf!J431</f>
        <v>8459.64150044853</v>
      </c>
      <c r="L431" s="451" t="n">
        <f aca="false">+[1]data1cf!K431</f>
        <v>8543.98113366652</v>
      </c>
      <c r="M431" s="451" t="n">
        <f aca="false">+[1]data1cf!L431</f>
        <v>8679.74430862077</v>
      </c>
      <c r="N431" s="451" t="n">
        <f aca="false">+[1]data1cf!M431</f>
        <v>8797.8214738825</v>
      </c>
      <c r="O431" s="451" t="n">
        <f aca="false">+[1]data1cf!N431</f>
        <v>8967.18573980181</v>
      </c>
      <c r="P431" s="451" t="n">
        <f aca="false">+[1]data1cf!O431</f>
        <v>9881.06508056852</v>
      </c>
      <c r="Q431" s="451" t="n">
        <f aca="false">+[1]data1cf!P431</f>
        <v>10796.8352467877</v>
      </c>
      <c r="R431" s="451" t="n">
        <f aca="false">+[1]data1cf!Q431</f>
        <v>9410.41550188262</v>
      </c>
      <c r="S431" s="451" t="n">
        <f aca="false">+[1]data1cf!R431</f>
        <v>8026.10199591499</v>
      </c>
      <c r="T431" s="451" t="n">
        <f aca="false">+[1]data1cf!S431</f>
        <v>8049.54836519185</v>
      </c>
      <c r="U431" s="451" t="n">
        <f aca="false">+[1]data1cf!T431</f>
        <v>8070.15664782908</v>
      </c>
      <c r="V431" s="451" t="n">
        <f aca="false">+[1]data1cf!U431</f>
        <v>7121.02259853486</v>
      </c>
      <c r="W431" s="451" t="n">
        <f aca="false">+[1]data1cf!V431</f>
        <v>0</v>
      </c>
      <c r="X431" s="451" t="n">
        <f aca="false">+[1]data1cf!W431</f>
        <v>0</v>
      </c>
      <c r="Y431" s="451" t="n">
        <f aca="false">+[1]data1cf!X431</f>
        <v>0</v>
      </c>
      <c r="Z431" s="451" t="n">
        <f aca="false">+[1]data1cf!Y431</f>
        <v>0</v>
      </c>
      <c r="AA431" s="451" t="n">
        <f aca="false">+[1]data1cf!Z431</f>
        <v>0</v>
      </c>
      <c r="AB431" s="451"/>
      <c r="AC431" s="452" t="n">
        <f aca="false">XNPV(0.1,B431:AA431,$B$1:$AA$1)</f>
        <v>18534.2329796327</v>
      </c>
      <c r="AD431" s="452" t="n">
        <f aca="false">SUMPRODUCT(B431:AA431,$B$1010:$AA$1010)</f>
        <v>42586.7858175241</v>
      </c>
      <c r="AE431" s="453" t="n">
        <f aca="false">SUMPRODUCT(B431:AA431,$B$1012:$AA$1012)</f>
        <v>30997.7354559733</v>
      </c>
      <c r="AF431" s="454" t="n">
        <f aca="false">XIRR(B431:AA431,$B$1:$AA$1)</f>
        <v>0.147870045999674</v>
      </c>
      <c r="AG431" s="455" t="n">
        <f aca="false">1-EXP(-(1/0.25)*(AD431/ABS($AD$1010)))</f>
        <v>0.999186521963805</v>
      </c>
    </row>
    <row r="432" customFormat="false" ht="12.75" hidden="false" customHeight="false" outlineLevel="0" collapsed="false">
      <c r="A432" s="446"/>
      <c r="B432" s="451" t="n">
        <f aca="false">+[1]data1cf!A432</f>
        <v>-61083.3118820232</v>
      </c>
      <c r="C432" s="451" t="n">
        <f aca="false">+[1]data1cf!B432</f>
        <v>1088.56950279744</v>
      </c>
      <c r="D432" s="451" t="n">
        <f aca="false">+[1]data1cf!C432</f>
        <v>7082.95895689397</v>
      </c>
      <c r="E432" s="451" t="n">
        <f aca="false">+[1]data1cf!D432</f>
        <v>7049.01749583019</v>
      </c>
      <c r="F432" s="451" t="n">
        <f aca="false">+[1]data1cf!E432</f>
        <v>7028.59493411236</v>
      </c>
      <c r="G432" s="451" t="n">
        <f aca="false">+[1]data1cf!F432</f>
        <v>7053.01948616956</v>
      </c>
      <c r="H432" s="451" t="n">
        <f aca="false">+[1]data1cf!G432</f>
        <v>6897.13084876413</v>
      </c>
      <c r="I432" s="451" t="n">
        <f aca="false">+[1]data1cf!H432</f>
        <v>6874.67813513618</v>
      </c>
      <c r="J432" s="451" t="n">
        <f aca="false">+[1]data1cf!I432</f>
        <v>7042.20747499663</v>
      </c>
      <c r="K432" s="451" t="n">
        <f aca="false">+[1]data1cf!J432</f>
        <v>7258.67879968275</v>
      </c>
      <c r="L432" s="451" t="n">
        <f aca="false">+[1]data1cf!K432</f>
        <v>7376.90551008907</v>
      </c>
      <c r="M432" s="451" t="n">
        <f aca="false">+[1]data1cf!L432</f>
        <v>7549.85911032984</v>
      </c>
      <c r="N432" s="451" t="n">
        <f aca="false">+[1]data1cf!M432</f>
        <v>7700.98226759743</v>
      </c>
      <c r="O432" s="451" t="n">
        <f aca="false">+[1]data1cf!N432</f>
        <v>7906.6706410653</v>
      </c>
      <c r="P432" s="451" t="n">
        <f aca="false">+[1]data1cf!O432</f>
        <v>9055.50815588533</v>
      </c>
      <c r="Q432" s="451" t="n">
        <f aca="false">+[1]data1cf!P432</f>
        <v>10197.5814430499</v>
      </c>
      <c r="R432" s="451" t="n">
        <f aca="false">+[1]data1cf!Q432</f>
        <v>8481.06529085975</v>
      </c>
      <c r="S432" s="451" t="n">
        <f aca="false">+[1]data1cf!R432</f>
        <v>6767.31653881506</v>
      </c>
      <c r="T432" s="451" t="n">
        <f aca="false">+[1]data1cf!S432</f>
        <v>6801.80567697298</v>
      </c>
      <c r="U432" s="451" t="n">
        <f aca="false">+[1]data1cf!T432</f>
        <v>6832.93187058729</v>
      </c>
      <c r="V432" s="451" t="n">
        <f aca="false">+[1]data1cf!U432</f>
        <v>5660.0496866804</v>
      </c>
      <c r="W432" s="451" t="n">
        <f aca="false">+[1]data1cf!V432</f>
        <v>0</v>
      </c>
      <c r="X432" s="451" t="n">
        <f aca="false">+[1]data1cf!W432</f>
        <v>0</v>
      </c>
      <c r="Y432" s="451" t="n">
        <f aca="false">+[1]data1cf!X432</f>
        <v>0</v>
      </c>
      <c r="Z432" s="451" t="n">
        <f aca="false">+[1]data1cf!Y432</f>
        <v>0</v>
      </c>
      <c r="AA432" s="451" t="n">
        <f aca="false">+[1]data1cf!Z432</f>
        <v>0</v>
      </c>
      <c r="AB432" s="451"/>
      <c r="AC432" s="452" t="n">
        <f aca="false">XNPV(0.1,B432:AA432,$B$1:$AA$1)</f>
        <v>-4585.64402938211</v>
      </c>
      <c r="AD432" s="452" t="n">
        <f aca="false">SUMPRODUCT(B432:AA432,$B$1010:$AA$1010)</f>
        <v>16155.163511534</v>
      </c>
      <c r="AE432" s="453" t="n">
        <f aca="false">SUMPRODUCT(B432:AA432,$B$1012:$AA$1012)</f>
        <v>6135.7110816326</v>
      </c>
      <c r="AF432" s="454" t="n">
        <f aca="false">XIRR(B432:AA432,$B$1:$AA$1)</f>
        <v>0.089893292362125</v>
      </c>
      <c r="AG432" s="455" t="n">
        <f aca="false">1-EXP(-(1/0.25)*(AD432/ABS($AD$1010)))</f>
        <v>0.932710176334099</v>
      </c>
    </row>
    <row r="433" customFormat="false" ht="12.75" hidden="false" customHeight="false" outlineLevel="0" collapsed="false">
      <c r="A433" s="446"/>
      <c r="B433" s="451" t="n">
        <f aca="false">+[1]data1cf!A433</f>
        <v>-49593.3815353249</v>
      </c>
      <c r="C433" s="451" t="n">
        <f aca="false">+[1]data1cf!B433</f>
        <v>3432.72785723532</v>
      </c>
      <c r="D433" s="451" t="n">
        <f aca="false">+[1]data1cf!C433</f>
        <v>8289.74929715313</v>
      </c>
      <c r="E433" s="451" t="n">
        <f aca="false">+[1]data1cf!D433</f>
        <v>8259.50802866516</v>
      </c>
      <c r="F433" s="451" t="n">
        <f aca="false">+[1]data1cf!E433</f>
        <v>8240.1621907376</v>
      </c>
      <c r="G433" s="451" t="n">
        <f aca="false">+[1]data1cf!F433</f>
        <v>8264.34627830337</v>
      </c>
      <c r="H433" s="451" t="n">
        <f aca="false">+[1]data1cf!G433</f>
        <v>8127.64589461917</v>
      </c>
      <c r="I433" s="451" t="n">
        <f aca="false">+[1]data1cf!H433</f>
        <v>8106.39540880487</v>
      </c>
      <c r="J433" s="451" t="n">
        <f aca="false">+[1]data1cf!I433</f>
        <v>8239.30022092079</v>
      </c>
      <c r="K433" s="451" t="n">
        <f aca="false">+[1]data1cf!J433</f>
        <v>8419.04916339849</v>
      </c>
      <c r="L433" s="451" t="n">
        <f aca="false">+[1]data1cf!K433</f>
        <v>8504.53417411905</v>
      </c>
      <c r="M433" s="451" t="n">
        <f aca="false">+[1]data1cf!L433</f>
        <v>8641.5543791853</v>
      </c>
      <c r="N433" s="451" t="n">
        <f aca="false">+[1]data1cf!M433</f>
        <v>8760.74849341205</v>
      </c>
      <c r="O433" s="451" t="n">
        <f aca="false">+[1]data1cf!N433</f>
        <v>8931.34050804971</v>
      </c>
      <c r="P433" s="451" t="n">
        <f aca="false">+[1]data1cf!O433</f>
        <v>9853.1613955337</v>
      </c>
      <c r="Q433" s="451" t="n">
        <f aca="false">+[1]data1cf!P433</f>
        <v>10776.5805691326</v>
      </c>
      <c r="R433" s="451" t="n">
        <f aca="false">+[1]data1cf!Q433</f>
        <v>9379.00362124776</v>
      </c>
      <c r="S433" s="451" t="n">
        <f aca="false">+[1]data1cf!R433</f>
        <v>7983.55525943791</v>
      </c>
      <c r="T433" s="451" t="n">
        <f aca="false">+[1]data1cf!S433</f>
        <v>8007.3748724434</v>
      </c>
      <c r="U433" s="451" t="n">
        <f aca="false">+[1]data1cf!T433</f>
        <v>8028.3386587005</v>
      </c>
      <c r="V433" s="451" t="n">
        <f aca="false">+[1]data1cf!U433</f>
        <v>7071.64196013447</v>
      </c>
      <c r="W433" s="451" t="n">
        <f aca="false">+[1]data1cf!V433</f>
        <v>0</v>
      </c>
      <c r="X433" s="451" t="n">
        <f aca="false">+[1]data1cf!W433</f>
        <v>0</v>
      </c>
      <c r="Y433" s="451" t="n">
        <f aca="false">+[1]data1cf!X433</f>
        <v>0</v>
      </c>
      <c r="Z433" s="451" t="n">
        <f aca="false">+[1]data1cf!Y433</f>
        <v>0</v>
      </c>
      <c r="AA433" s="451" t="n">
        <f aca="false">+[1]data1cf!Z433</f>
        <v>0</v>
      </c>
      <c r="AB433" s="451"/>
      <c r="AC433" s="452" t="n">
        <f aca="false">XNPV(0.1,B433:AA433,$B$1:$AA$1)</f>
        <v>17752.7850299946</v>
      </c>
      <c r="AD433" s="452" t="n">
        <f aca="false">SUMPRODUCT(B433:AA433,$B$1010:$AA$1010)</f>
        <v>41693.4014345289</v>
      </c>
      <c r="AE433" s="453" t="n">
        <f aca="false">SUMPRODUCT(B433:AA433,$B$1012:$AA$1012)</f>
        <v>30157.4032187557</v>
      </c>
      <c r="AF433" s="454" t="n">
        <f aca="false">XIRR(B433:AA433,$B$1:$AA$1)</f>
        <v>0.145564185048095</v>
      </c>
      <c r="AG433" s="455" t="n">
        <f aca="false">1-EXP(-(1/0.25)*(AD433/ABS($AD$1010)))</f>
        <v>0.999055590148104</v>
      </c>
    </row>
    <row r="434" customFormat="false" ht="12.75" hidden="false" customHeight="false" outlineLevel="0" collapsed="false">
      <c r="A434" s="446"/>
      <c r="B434" s="451" t="n">
        <f aca="false">+[1]data1cf!A434</f>
        <v>-66225.6348658894</v>
      </c>
      <c r="C434" s="451" t="n">
        <f aca="false">+[1]data1cf!B434</f>
        <v>39.4404811135464</v>
      </c>
      <c r="D434" s="451" t="n">
        <f aca="false">+[1]data1cf!C434</f>
        <v>6542.85945096391</v>
      </c>
      <c r="E434" s="451" t="n">
        <f aca="false">+[1]data1cf!D434</f>
        <v>6507.26196721304</v>
      </c>
      <c r="F434" s="451" t="n">
        <f aca="false">+[1]data1cf!E434</f>
        <v>6486.35751732645</v>
      </c>
      <c r="G434" s="451" t="n">
        <f aca="false">+[1]data1cf!F434</f>
        <v>6510.88968936425</v>
      </c>
      <c r="H434" s="451" t="n">
        <f aca="false">+[1]data1cf!G434</f>
        <v>6346.41334122832</v>
      </c>
      <c r="I434" s="451" t="n">
        <f aca="false">+[1]data1cf!H434</f>
        <v>6323.4225700551</v>
      </c>
      <c r="J434" s="451" t="n">
        <f aca="false">+[1]data1cf!I434</f>
        <v>6506.44813134194</v>
      </c>
      <c r="K434" s="451" t="n">
        <f aca="false">+[1]data1cf!J434</f>
        <v>6739.35457307007</v>
      </c>
      <c r="L434" s="451" t="n">
        <f aca="false">+[1]data1cf!K434</f>
        <v>6872.23484444193</v>
      </c>
      <c r="M434" s="451" t="n">
        <f aca="false">+[1]data1cf!L434</f>
        <v>7061.27045025787</v>
      </c>
      <c r="N434" s="451" t="n">
        <f aca="false">+[1]data1cf!M434</f>
        <v>7226.68346368017</v>
      </c>
      <c r="O434" s="451" t="n">
        <f aca="false">+[1]data1cf!N434</f>
        <v>7448.07922676808</v>
      </c>
      <c r="P434" s="451" t="n">
        <f aca="false">+[1]data1cf!O434</f>
        <v>8698.51812516875</v>
      </c>
      <c r="Q434" s="451" t="n">
        <f aca="false">+[1]data1cf!P434</f>
        <v>9938.45014948652</v>
      </c>
      <c r="R434" s="451" t="n">
        <f aca="false">+[1]data1cf!Q434</f>
        <v>8079.19262713419</v>
      </c>
      <c r="S434" s="451" t="n">
        <f aca="false">+[1]data1cf!R434</f>
        <v>6222.98840642354</v>
      </c>
      <c r="T434" s="451" t="n">
        <f aca="false">+[1]data1cf!S434</f>
        <v>6262.25269488809</v>
      </c>
      <c r="U434" s="451" t="n">
        <f aca="false">+[1]data1cf!T434</f>
        <v>6297.92707803425</v>
      </c>
      <c r="V434" s="451" t="n">
        <f aca="false">+[1]data1cf!U434</f>
        <v>5028.29099253672</v>
      </c>
      <c r="W434" s="451" t="n">
        <f aca="false">+[1]data1cf!V434</f>
        <v>0</v>
      </c>
      <c r="X434" s="451" t="n">
        <f aca="false">+[1]data1cf!W434</f>
        <v>0</v>
      </c>
      <c r="Y434" s="451" t="n">
        <f aca="false">+[1]data1cf!X434</f>
        <v>0</v>
      </c>
      <c r="Z434" s="451" t="n">
        <f aca="false">+[1]data1cf!Y434</f>
        <v>0</v>
      </c>
      <c r="AA434" s="451" t="n">
        <f aca="false">+[1]data1cf!Z434</f>
        <v>0</v>
      </c>
      <c r="AB434" s="451"/>
      <c r="AC434" s="452" t="n">
        <f aca="false">XNPV(0.1,B434:AA434,$B$1:$AA$1)</f>
        <v>-14583.2170093181</v>
      </c>
      <c r="AD434" s="452" t="n">
        <f aca="false">SUMPRODUCT(B434:AA434,$B$1010:$AA$1010)</f>
        <v>4725.51477771057</v>
      </c>
      <c r="AE434" s="453" t="n">
        <f aca="false">SUMPRODUCT(B434:AA434,$B$1012:$AA$1012)</f>
        <v>-4615.20697102408</v>
      </c>
      <c r="AF434" s="454" t="n">
        <f aca="false">XIRR(B434:AA434,$B$1:$AA$1)</f>
        <v>0.0695461959991764</v>
      </c>
      <c r="AG434" s="455" t="n">
        <f aca="false">1-EXP(-(1/0.25)*(AD434/ABS($AD$1010)))</f>
        <v>0.545885044321483</v>
      </c>
    </row>
    <row r="435" customFormat="false" ht="12.75" hidden="false" customHeight="false" outlineLevel="0" collapsed="false">
      <c r="A435" s="446"/>
      <c r="B435" s="451" t="n">
        <f aca="false">+[1]data1cf!A435</f>
        <v>-66368.2213615465</v>
      </c>
      <c r="C435" s="451" t="n">
        <f aca="false">+[1]data1cf!B435</f>
        <v>10.3501981493318</v>
      </c>
      <c r="D435" s="451" t="n">
        <f aca="false">+[1]data1cf!C435</f>
        <v>6527.88355464267</v>
      </c>
      <c r="E435" s="451" t="n">
        <f aca="false">+[1]data1cf!D435</f>
        <v>6492.24015264194</v>
      </c>
      <c r="F435" s="451" t="n">
        <f aca="false">+[1]data1cf!E435</f>
        <v>6471.32234094485</v>
      </c>
      <c r="G435" s="451" t="n">
        <f aca="false">+[1]data1cf!F435</f>
        <v>6495.85749707288</v>
      </c>
      <c r="H435" s="451" t="n">
        <f aca="false">+[1]data1cf!G435</f>
        <v>6331.14302862002</v>
      </c>
      <c r="I435" s="451" t="n">
        <f aca="false">+[1]data1cf!H435</f>
        <v>6308.13733817001</v>
      </c>
      <c r="J435" s="451" t="n">
        <f aca="false">+[1]data1cf!I435</f>
        <v>6491.59257917865</v>
      </c>
      <c r="K435" s="451" t="n">
        <f aca="false">+[1]data1cf!J435</f>
        <v>6724.95473435615</v>
      </c>
      <c r="L435" s="451" t="n">
        <f aca="false">+[1]data1cf!K435</f>
        <v>6858.24132013368</v>
      </c>
      <c r="M435" s="451" t="n">
        <f aca="false">+[1]data1cf!L435</f>
        <v>7047.72284831299</v>
      </c>
      <c r="N435" s="451" t="n">
        <f aca="false">+[1]data1cf!M435</f>
        <v>7213.53209132236</v>
      </c>
      <c r="O435" s="451" t="n">
        <f aca="false">+[1]data1cf!N435</f>
        <v>7435.36338941049</v>
      </c>
      <c r="P435" s="451" t="n">
        <f aca="false">+[1]data1cf!O435</f>
        <v>8688.61949421458</v>
      </c>
      <c r="Q435" s="451" t="n">
        <f aca="false">+[1]data1cf!P435</f>
        <v>9931.26494871632</v>
      </c>
      <c r="R435" s="451" t="n">
        <f aca="false">+[1]data1cf!Q435</f>
        <v>8068.04948910091</v>
      </c>
      <c r="S435" s="451" t="n">
        <f aca="false">+[1]data1cf!R435</f>
        <v>6207.89525861296</v>
      </c>
      <c r="T435" s="451" t="n">
        <f aca="false">+[1]data1cf!S435</f>
        <v>6247.29195259747</v>
      </c>
      <c r="U435" s="451" t="n">
        <f aca="false">+[1]data1cf!T435</f>
        <v>6283.09244808798</v>
      </c>
      <c r="V435" s="451" t="n">
        <f aca="false">+[1]data1cf!U435</f>
        <v>5010.77356732224</v>
      </c>
      <c r="W435" s="451" t="n">
        <f aca="false">+[1]data1cf!V435</f>
        <v>0</v>
      </c>
      <c r="X435" s="451" t="n">
        <f aca="false">+[1]data1cf!W435</f>
        <v>0</v>
      </c>
      <c r="Y435" s="451" t="n">
        <f aca="false">+[1]data1cf!X435</f>
        <v>0</v>
      </c>
      <c r="Z435" s="451" t="n">
        <f aca="false">+[1]data1cf!Y435</f>
        <v>0</v>
      </c>
      <c r="AA435" s="451" t="n">
        <f aca="false">+[1]data1cf!Z435</f>
        <v>0</v>
      </c>
      <c r="AB435" s="451"/>
      <c r="AC435" s="452" t="n">
        <f aca="false">XNPV(0.1,B435:AA435,$B$1:$AA$1)</f>
        <v>-14860.4300316735</v>
      </c>
      <c r="AD435" s="452" t="n">
        <f aca="false">SUMPRODUCT(B435:AA435,$B$1010:$AA$1010)</f>
        <v>4408.59311319039</v>
      </c>
      <c r="AE435" s="453" t="n">
        <f aca="false">SUMPRODUCT(B435:AA435,$B$1012:$AA$1012)</f>
        <v>-4913.30876957588</v>
      </c>
      <c r="AF435" s="454" t="n">
        <f aca="false">XIRR(B435:AA435,$B$1:$AA$1)</f>
        <v>0.0690103984640918</v>
      </c>
      <c r="AG435" s="455" t="n">
        <f aca="false">1-EXP(-(1/0.25)*(AD435/ABS($AD$1010)))</f>
        <v>0.521195366805106</v>
      </c>
    </row>
    <row r="436" customFormat="false" ht="12.75" hidden="false" customHeight="false" outlineLevel="0" collapsed="false">
      <c r="A436" s="446"/>
      <c r="B436" s="451" t="n">
        <f aca="false">+[1]data1cf!A436</f>
        <v>-53134.6090535572</v>
      </c>
      <c r="C436" s="451" t="n">
        <f aca="false">+[1]data1cf!B436</f>
        <v>2710.25193080686</v>
      </c>
      <c r="D436" s="451" t="n">
        <f aca="false">+[1]data1cf!C436</f>
        <v>7917.81325988281</v>
      </c>
      <c r="E436" s="451" t="n">
        <f aca="false">+[1]data1cf!D436</f>
        <v>7886.43158206454</v>
      </c>
      <c r="F436" s="451" t="n">
        <f aca="false">+[1]data1cf!E436</f>
        <v>7866.75389496117</v>
      </c>
      <c r="G436" s="451" t="n">
        <f aca="false">+[1]data1cf!F436</f>
        <v>7891.01209433167</v>
      </c>
      <c r="H436" s="451" t="n">
        <f aca="false">+[1]data1cf!G436</f>
        <v>7748.3978391048</v>
      </c>
      <c r="I436" s="451" t="n">
        <f aca="false">+[1]data1cf!H436</f>
        <v>7726.77682343625</v>
      </c>
      <c r="J436" s="451" t="n">
        <f aca="false">+[1]data1cf!I436</f>
        <v>7870.35300837645</v>
      </c>
      <c r="K436" s="451" t="n">
        <f aca="false">+[1]data1cf!J436</f>
        <v>8061.4198880816</v>
      </c>
      <c r="L436" s="451" t="n">
        <f aca="false">+[1]data1cf!K436</f>
        <v>8156.99597894121</v>
      </c>
      <c r="M436" s="451" t="n">
        <f aca="false">+[1]data1cf!L436</f>
        <v>8305.09095330335</v>
      </c>
      <c r="N436" s="451" t="n">
        <f aca="false">+[1]data1cf!M436</f>
        <v>8434.1256846997</v>
      </c>
      <c r="O436" s="451" t="n">
        <f aca="false">+[1]data1cf!N436</f>
        <v>8615.53449177466</v>
      </c>
      <c r="P436" s="451" t="n">
        <f aca="false">+[1]data1cf!O436</f>
        <v>9607.32251600893</v>
      </c>
      <c r="Q436" s="451" t="n">
        <f aca="false">+[1]data1cf!P436</f>
        <v>10598.1314770626</v>
      </c>
      <c r="R436" s="451" t="n">
        <f aca="false">+[1]data1cf!Q436</f>
        <v>9102.256606314</v>
      </c>
      <c r="S436" s="451" t="n">
        <f aca="false">+[1]data1cf!R436</f>
        <v>7608.70720585968</v>
      </c>
      <c r="T436" s="451" t="n">
        <f aca="false">+[1]data1cf!S436</f>
        <v>7635.81519529011</v>
      </c>
      <c r="U436" s="451" t="n">
        <f aca="false">+[1]data1cf!T436</f>
        <v>7659.91106290009</v>
      </c>
      <c r="V436" s="451" t="n">
        <f aca="false">+[1]data1cf!U436</f>
        <v>6636.58541475551</v>
      </c>
      <c r="W436" s="451" t="n">
        <f aca="false">+[1]data1cf!V436</f>
        <v>0</v>
      </c>
      <c r="X436" s="451" t="n">
        <f aca="false">+[1]data1cf!W436</f>
        <v>0</v>
      </c>
      <c r="Y436" s="451" t="n">
        <f aca="false">+[1]data1cf!X436</f>
        <v>0</v>
      </c>
      <c r="Z436" s="451" t="n">
        <f aca="false">+[1]data1cf!Y436</f>
        <v>0</v>
      </c>
      <c r="AA436" s="451" t="n">
        <f aca="false">+[1]data1cf!Z436</f>
        <v>0</v>
      </c>
      <c r="AB436" s="451"/>
      <c r="AC436" s="452" t="n">
        <f aca="false">XNPV(0.1,B436:AA436,$B$1:$AA$1)</f>
        <v>10868.0209529107</v>
      </c>
      <c r="AD436" s="452" t="n">
        <f aca="false">SUMPRODUCT(B436:AA436,$B$1010:$AA$1010)</f>
        <v>33822.4476366183</v>
      </c>
      <c r="AE436" s="453" t="n">
        <f aca="false">SUMPRODUCT(B436:AA436,$B$1012:$AA$1012)</f>
        <v>22753.8529217838</v>
      </c>
      <c r="AF436" s="454" t="n">
        <f aca="false">XIRR(B436:AA436,$B$1:$AA$1)</f>
        <v>0.12647146087778</v>
      </c>
      <c r="AG436" s="455" t="n">
        <f aca="false">1-EXP(-(1/0.25)*(AD436/ABS($AD$1010)))</f>
        <v>0.996482816406729</v>
      </c>
    </row>
    <row r="437" customFormat="false" ht="12.75" hidden="false" customHeight="false" outlineLevel="0" collapsed="false">
      <c r="A437" s="446"/>
      <c r="B437" s="451" t="n">
        <f aca="false">+[1]data1cf!A437</f>
        <v>-47320.2946937187</v>
      </c>
      <c r="C437" s="451" t="n">
        <f aca="false">+[1]data1cf!B437</f>
        <v>3896.47962502956</v>
      </c>
      <c r="D437" s="451" t="n">
        <f aca="false">+[1]data1cf!C437</f>
        <v>8528.49219291044</v>
      </c>
      <c r="E437" s="451" t="n">
        <f aca="false">+[1]data1cf!D437</f>
        <v>8498.98294444364</v>
      </c>
      <c r="F437" s="451" t="n">
        <f aca="false">+[1]data1cf!E437</f>
        <v>8479.85011796224</v>
      </c>
      <c r="G437" s="451" t="n">
        <f aca="false">+[1]data1cf!F437</f>
        <v>8503.98663372777</v>
      </c>
      <c r="H437" s="451" t="n">
        <f aca="false">+[1]data1cf!G437</f>
        <v>8371.08231892571</v>
      </c>
      <c r="I437" s="451" t="n">
        <f aca="false">+[1]data1cf!H437</f>
        <v>8350.06967338906</v>
      </c>
      <c r="J437" s="451" t="n">
        <f aca="false">+[1]data1cf!I437</f>
        <v>8476.12461296111</v>
      </c>
      <c r="K437" s="451" t="n">
        <f aca="false">+[1]data1cf!J437</f>
        <v>8648.60865815297</v>
      </c>
      <c r="L437" s="451" t="n">
        <f aca="false">+[1]data1cf!K437</f>
        <v>8727.61628176307</v>
      </c>
      <c r="M437" s="451" t="n">
        <f aca="false">+[1]data1cf!L437</f>
        <v>8857.52767717767</v>
      </c>
      <c r="N437" s="451" t="n">
        <f aca="false">+[1]data1cf!M437</f>
        <v>8970.40517455723</v>
      </c>
      <c r="O437" s="451" t="n">
        <f aca="false">+[1]data1cf!N437</f>
        <v>9134.05397291436</v>
      </c>
      <c r="P437" s="451" t="n">
        <f aca="false">+[1]data1cf!O437</f>
        <v>10010.9634908032</v>
      </c>
      <c r="Q437" s="451" t="n">
        <f aca="false">+[1]data1cf!P437</f>
        <v>10891.1256755943</v>
      </c>
      <c r="R437" s="451" t="n">
        <f aca="false">+[1]data1cf!Q437</f>
        <v>9556.64541208467</v>
      </c>
      <c r="S437" s="451" t="n">
        <f aca="false">+[1]data1cf!R437</f>
        <v>8224.16735617653</v>
      </c>
      <c r="T437" s="451" t="n">
        <f aca="false">+[1]data1cf!S437</f>
        <v>8245.87618552204</v>
      </c>
      <c r="U437" s="451" t="n">
        <f aca="false">+[1]data1cf!T437</f>
        <v>8264.82951272971</v>
      </c>
      <c r="V437" s="451" t="n">
        <f aca="false">+[1]data1cf!U437</f>
        <v>7350.9014269617</v>
      </c>
      <c r="W437" s="451" t="n">
        <f aca="false">+[1]data1cf!V437</f>
        <v>0</v>
      </c>
      <c r="X437" s="451" t="n">
        <f aca="false">+[1]data1cf!W437</f>
        <v>0</v>
      </c>
      <c r="Y437" s="451" t="n">
        <f aca="false">+[1]data1cf!X437</f>
        <v>0</v>
      </c>
      <c r="Z437" s="451" t="n">
        <f aca="false">+[1]data1cf!Y437</f>
        <v>0</v>
      </c>
      <c r="AA437" s="451" t="n">
        <f aca="false">+[1]data1cf!Z437</f>
        <v>0</v>
      </c>
      <c r="AB437" s="451"/>
      <c r="AC437" s="452" t="n">
        <f aca="false">XNPV(0.1,B437:AA437,$B$1:$AA$1)</f>
        <v>22172.0623993838</v>
      </c>
      <c r="AD437" s="452" t="n">
        <f aca="false">SUMPRODUCT(B437:AA437,$B$1010:$AA$1010)</f>
        <v>46745.7064380356</v>
      </c>
      <c r="AE437" s="453" t="n">
        <f aca="false">SUMPRODUCT(B437:AA437,$B$1012:$AA$1012)</f>
        <v>34909.6854922249</v>
      </c>
      <c r="AF437" s="454" t="n">
        <f aca="false">XIRR(B437:AA437,$B$1:$AA$1)</f>
        <v>0.159027616253503</v>
      </c>
      <c r="AG437" s="455" t="n">
        <f aca="false">1-EXP(-(1/0.25)*(AD437/ABS($AD$1010)))</f>
        <v>0.999593914189466</v>
      </c>
    </row>
    <row r="438" customFormat="false" ht="12.75" hidden="false" customHeight="false" outlineLevel="0" collapsed="false">
      <c r="A438" s="446"/>
      <c r="B438" s="451" t="n">
        <f aca="false">+[1]data1cf!A438</f>
        <v>-57454.9599073164</v>
      </c>
      <c r="C438" s="451" t="n">
        <f aca="false">+[1]data1cf!B438</f>
        <v>1828.82043014918</v>
      </c>
      <c r="D438" s="451" t="n">
        <f aca="false">+[1]data1cf!C438</f>
        <v>7464.04569824176</v>
      </c>
      <c r="E438" s="451" t="n">
        <f aca="false">+[1]data1cf!D438</f>
        <v>7431.27270388181</v>
      </c>
      <c r="F438" s="451" t="n">
        <f aca="false">+[1]data1cf!E438</f>
        <v>7411.19015579092</v>
      </c>
      <c r="G438" s="451" t="n">
        <f aca="false">+[1]data1cf!F438</f>
        <v>7435.5387726783</v>
      </c>
      <c r="H438" s="451" t="n">
        <f aca="false">+[1]data1cf!G438</f>
        <v>7285.70950518892</v>
      </c>
      <c r="I438" s="451" t="n">
        <f aca="false">+[1]data1cf!H438</f>
        <v>7263.63643752315</v>
      </c>
      <c r="J438" s="451" t="n">
        <f aca="false">+[1]data1cf!I438</f>
        <v>7420.23185787109</v>
      </c>
      <c r="K438" s="451" t="n">
        <f aca="false">+[1]data1cf!J438</f>
        <v>7625.10679128404</v>
      </c>
      <c r="L438" s="451" t="n">
        <f aca="false">+[1]data1cf!K438</f>
        <v>7732.99415174432</v>
      </c>
      <c r="M438" s="451" t="n">
        <f aca="false">+[1]data1cf!L438</f>
        <v>7894.60051127907</v>
      </c>
      <c r="N438" s="451" t="n">
        <f aca="false">+[1]data1cf!M438</f>
        <v>8035.6409436848</v>
      </c>
      <c r="O438" s="451" t="n">
        <f aca="false">+[1]data1cf!N438</f>
        <v>8230.24640028336</v>
      </c>
      <c r="P438" s="451" t="n">
        <f aca="false">+[1]data1cf!O438</f>
        <v>9307.39538408259</v>
      </c>
      <c r="Q438" s="451" t="n">
        <f aca="false">+[1]data1cf!P438</f>
        <v>10380.4208997817</v>
      </c>
      <c r="R438" s="451" t="n">
        <f aca="false">+[1]data1cf!Q438</f>
        <v>8764.62108414309</v>
      </c>
      <c r="S438" s="451" t="n">
        <f aca="false">+[1]data1cf!R438</f>
        <v>7151.38694050856</v>
      </c>
      <c r="T438" s="451" t="n">
        <f aca="false">+[1]data1cf!S438</f>
        <v>7182.50679865452</v>
      </c>
      <c r="U438" s="451" t="n">
        <f aca="false">+[1]data1cf!T438</f>
        <v>7210.42385264052</v>
      </c>
      <c r="V438" s="451" t="n">
        <f aca="false">+[1]data1cf!U438</f>
        <v>6105.80988350693</v>
      </c>
      <c r="W438" s="451" t="n">
        <f aca="false">+[1]data1cf!V438</f>
        <v>0</v>
      </c>
      <c r="X438" s="451" t="n">
        <f aca="false">+[1]data1cf!W438</f>
        <v>0</v>
      </c>
      <c r="Y438" s="451" t="n">
        <f aca="false">+[1]data1cf!X438</f>
        <v>0</v>
      </c>
      <c r="Z438" s="451" t="n">
        <f aca="false">+[1]data1cf!Y438</f>
        <v>0</v>
      </c>
      <c r="AA438" s="451" t="n">
        <f aca="false">+[1]data1cf!Z438</f>
        <v>0</v>
      </c>
      <c r="AB438" s="451"/>
      <c r="AC438" s="452" t="n">
        <f aca="false">XNPV(0.1,B438:AA438,$B$1:$AA$1)</f>
        <v>2468.50519030644</v>
      </c>
      <c r="AD438" s="452" t="n">
        <f aca="false">SUMPRODUCT(B438:AA438,$B$1010:$AA$1010)</f>
        <v>24219.7655763375</v>
      </c>
      <c r="AE438" s="453" t="n">
        <f aca="false">SUMPRODUCT(B438:AA438,$B$1012:$AA$1012)</f>
        <v>13721.4101652285</v>
      </c>
      <c r="AF438" s="454" t="n">
        <f aca="false">XIRR(B438:AA438,$B$1:$AA$1)</f>
        <v>0.105679033674026</v>
      </c>
      <c r="AG438" s="455" t="n">
        <f aca="false">1-EXP(-(1/0.25)*(AD438/ABS($AD$1010)))</f>
        <v>0.982506941169977</v>
      </c>
    </row>
    <row r="439" customFormat="false" ht="12.75" hidden="false" customHeight="false" outlineLevel="0" collapsed="false">
      <c r="A439" s="446"/>
      <c r="B439" s="451" t="n">
        <f aca="false">+[1]data1cf!A439</f>
        <v>-61747.4403946509</v>
      </c>
      <c r="C439" s="451" t="n">
        <f aca="false">+[1]data1cf!B439</f>
        <v>953.074999843939</v>
      </c>
      <c r="D439" s="451" t="n">
        <f aca="false">+[1]data1cf!C439</f>
        <v>7013.20536835631</v>
      </c>
      <c r="E439" s="451" t="n">
        <f aca="false">+[1]data1cf!D439</f>
        <v>6979.05003276785</v>
      </c>
      <c r="F439" s="451" t="n">
        <f aca="false">+[1]data1cf!E439</f>
        <v>6958.56523542737</v>
      </c>
      <c r="G439" s="451" t="n">
        <f aca="false">+[1]data1cf!F439</f>
        <v>6983.00368655271</v>
      </c>
      <c r="H439" s="451" t="n">
        <f aca="false">+[1]data1cf!G439</f>
        <v>6826.0059504827</v>
      </c>
      <c r="I439" s="451" t="n">
        <f aca="false">+[1]data1cf!H439</f>
        <v>6803.48374698443</v>
      </c>
      <c r="J439" s="451" t="n">
        <f aca="false">+[1]data1cf!I439</f>
        <v>6973.01441630622</v>
      </c>
      <c r="K439" s="451" t="n">
        <f aca="false">+[1]data1cf!J439</f>
        <v>7191.60832836582</v>
      </c>
      <c r="L439" s="451" t="n">
        <f aca="false">+[1]data1cf!K439</f>
        <v>7311.72753904473</v>
      </c>
      <c r="M439" s="451" t="n">
        <f aca="false">+[1]data1cf!L439</f>
        <v>7486.75812248477</v>
      </c>
      <c r="N439" s="451" t="n">
        <f aca="false">+[1]data1cf!M439</f>
        <v>7639.72680772551</v>
      </c>
      <c r="O439" s="451" t="n">
        <f aca="false">+[1]data1cf!N439</f>
        <v>7847.44378292423</v>
      </c>
      <c r="P439" s="451" t="n">
        <f aca="false">+[1]data1cf!O439</f>
        <v>9009.40306702441</v>
      </c>
      <c r="Q439" s="451" t="n">
        <f aca="false">+[1]data1cf!P439</f>
        <v>10164.1147625031</v>
      </c>
      <c r="R439" s="451" t="n">
        <f aca="false">+[1]data1cf!Q439</f>
        <v>8429.16363177238</v>
      </c>
      <c r="S439" s="451" t="n">
        <f aca="false">+[1]data1cf!R439</f>
        <v>6697.01682522633</v>
      </c>
      <c r="T439" s="451" t="n">
        <f aca="false">+[1]data1cf!S439</f>
        <v>6732.12267172417</v>
      </c>
      <c r="U439" s="451" t="n">
        <f aca="false">+[1]data1cf!T439</f>
        <v>6763.83626180471</v>
      </c>
      <c r="V439" s="451" t="n">
        <f aca="false">+[1]data1cf!U439</f>
        <v>5578.45835855929</v>
      </c>
      <c r="W439" s="451" t="n">
        <f aca="false">+[1]data1cf!V439</f>
        <v>0</v>
      </c>
      <c r="X439" s="451" t="n">
        <f aca="false">+[1]data1cf!W439</f>
        <v>0</v>
      </c>
      <c r="Y439" s="451" t="n">
        <f aca="false">+[1]data1cf!X439</f>
        <v>0</v>
      </c>
      <c r="Z439" s="451" t="n">
        <f aca="false">+[1]data1cf!Y439</f>
        <v>0</v>
      </c>
      <c r="AA439" s="451" t="n">
        <f aca="false">+[1]data1cf!Z439</f>
        <v>0</v>
      </c>
      <c r="AB439" s="451"/>
      <c r="AC439" s="452" t="n">
        <f aca="false">XNPV(0.1,B439:AA439,$B$1:$AA$1)</f>
        <v>-5876.82571786862</v>
      </c>
      <c r="AD439" s="452" t="n">
        <f aca="false">SUMPRODUCT(B439:AA439,$B$1010:$AA$1010)</f>
        <v>14679.0299358589</v>
      </c>
      <c r="AE439" s="453" t="n">
        <f aca="false">SUMPRODUCT(B439:AA439,$B$1012:$AA$1012)</f>
        <v>4747.23524335988</v>
      </c>
      <c r="AF439" s="454" t="n">
        <f aca="false">XIRR(B439:AA439,$B$1:$AA$1)</f>
        <v>0.0871430255279386</v>
      </c>
      <c r="AG439" s="455" t="n">
        <f aca="false">1-EXP(-(1/0.25)*(AD439/ABS($AD$1010)))</f>
        <v>0.913892240937296</v>
      </c>
    </row>
    <row r="440" customFormat="false" ht="12.75" hidden="false" customHeight="false" outlineLevel="0" collapsed="false">
      <c r="A440" s="446"/>
      <c r="B440" s="451" t="n">
        <f aca="false">+[1]data1cf!A440</f>
        <v>-52305.0029028104</v>
      </c>
      <c r="C440" s="451" t="n">
        <f aca="false">+[1]data1cf!B440</f>
        <v>2879.50693327299</v>
      </c>
      <c r="D440" s="451" t="n">
        <f aca="false">+[1]data1cf!C440</f>
        <v>8004.94700732356</v>
      </c>
      <c r="E440" s="451" t="n">
        <f aca="false">+[1]data1cf!D440</f>
        <v>7973.83249409437</v>
      </c>
      <c r="F440" s="451" t="n">
        <f aca="false">+[1]data1cf!E440</f>
        <v>7954.23254955794</v>
      </c>
      <c r="G440" s="451" t="n">
        <f aca="false">+[1]data1cf!F440</f>
        <v>7978.47338669776</v>
      </c>
      <c r="H440" s="451" t="n">
        <f aca="false">+[1]data1cf!G440</f>
        <v>7837.24457879991</v>
      </c>
      <c r="I440" s="451" t="n">
        <f aca="false">+[1]data1cf!H440</f>
        <v>7815.71036745117</v>
      </c>
      <c r="J440" s="451" t="n">
        <f aca="false">+[1]data1cf!I440</f>
        <v>7956.78656150226</v>
      </c>
      <c r="K440" s="451" t="n">
        <f aca="false">+[1]data1cf!J440</f>
        <v>8145.20197916794</v>
      </c>
      <c r="L440" s="451" t="n">
        <f aca="false">+[1]data1cf!K440</f>
        <v>8238.41402476135</v>
      </c>
      <c r="M440" s="451" t="n">
        <f aca="false">+[1]data1cf!L440</f>
        <v>8383.91450422627</v>
      </c>
      <c r="N440" s="451" t="n">
        <f aca="false">+[1]data1cf!M440</f>
        <v>8510.64386651289</v>
      </c>
      <c r="O440" s="451" t="n">
        <f aca="false">+[1]data1cf!N440</f>
        <v>8689.51861513181</v>
      </c>
      <c r="P440" s="451" t="n">
        <f aca="false">+[1]data1cf!O440</f>
        <v>9664.91538331169</v>
      </c>
      <c r="Q440" s="451" t="n">
        <f aca="false">+[1]data1cf!P440</f>
        <v>10639.9368859538</v>
      </c>
      <c r="R440" s="451" t="n">
        <f aca="false">+[1]data1cf!Q440</f>
        <v>9167.09034676355</v>
      </c>
      <c r="S440" s="451" t="n">
        <f aca="false">+[1]data1cf!R440</f>
        <v>7696.52315364696</v>
      </c>
      <c r="T440" s="451" t="n">
        <f aca="false">+[1]data1cf!S440</f>
        <v>7722.86077255077</v>
      </c>
      <c r="U440" s="451" t="n">
        <f aca="false">+[1]data1cf!T440</f>
        <v>7746.22288500336</v>
      </c>
      <c r="V440" s="451" t="n">
        <f aca="false">+[1]data1cf!U440</f>
        <v>6738.50645318377</v>
      </c>
      <c r="W440" s="451" t="n">
        <f aca="false">+[1]data1cf!V440</f>
        <v>0</v>
      </c>
      <c r="X440" s="451" t="n">
        <f aca="false">+[1]data1cf!W440</f>
        <v>0</v>
      </c>
      <c r="Y440" s="451" t="n">
        <f aca="false">+[1]data1cf!X440</f>
        <v>0</v>
      </c>
      <c r="Z440" s="451" t="n">
        <f aca="false">+[1]data1cf!Y440</f>
        <v>0</v>
      </c>
      <c r="AA440" s="451" t="n">
        <f aca="false">+[1]data1cf!Z440</f>
        <v>0</v>
      </c>
      <c r="AB440" s="451"/>
      <c r="AC440" s="452" t="n">
        <f aca="false">XNPV(0.1,B440:AA440,$B$1:$AA$1)</f>
        <v>12480.9200381523</v>
      </c>
      <c r="AD440" s="452" t="n">
        <f aca="false">SUMPRODUCT(B440:AA440,$B$1010:$AA$1010)</f>
        <v>35666.382161969</v>
      </c>
      <c r="AE440" s="453" t="n">
        <f aca="false">SUMPRODUCT(B440:AA440,$B$1012:$AA$1012)</f>
        <v>24488.2884620332</v>
      </c>
      <c r="AF440" s="454" t="n">
        <f aca="false">XIRR(B440:AA440,$B$1:$AA$1)</f>
        <v>0.13076036517395</v>
      </c>
      <c r="AG440" s="455" t="n">
        <f aca="false">1-EXP(-(1/0.25)*(AD440/ABS($AD$1010)))</f>
        <v>0.997415251267367</v>
      </c>
    </row>
    <row r="441" customFormat="false" ht="12.75" hidden="false" customHeight="false" outlineLevel="0" collapsed="false">
      <c r="A441" s="446"/>
      <c r="B441" s="451" t="n">
        <f aca="false">+[1]data1cf!A441</f>
        <v>-67447.8045693706</v>
      </c>
      <c r="C441" s="451" t="n">
        <f aca="false">+[1]data1cf!B441</f>
        <v>-209.90474853613</v>
      </c>
      <c r="D441" s="451" t="n">
        <f aca="false">+[1]data1cf!C441</f>
        <v>6414.49465258702</v>
      </c>
      <c r="E441" s="451" t="n">
        <f aca="false">+[1]data1cf!D441</f>
        <v>6378.50358392077</v>
      </c>
      <c r="F441" s="451" t="n">
        <f aca="false">+[1]data1cf!E441</f>
        <v>6357.48460425413</v>
      </c>
      <c r="G441" s="451" t="n">
        <f aca="false">+[1]data1cf!F441</f>
        <v>6382.04235420296</v>
      </c>
      <c r="H441" s="451" t="n">
        <f aca="false">+[1]data1cf!G441</f>
        <v>6215.5249752119</v>
      </c>
      <c r="I441" s="451" t="n">
        <f aca="false">+[1]data1cf!H441</f>
        <v>6192.40632455063</v>
      </c>
      <c r="J441" s="451" t="n">
        <f aca="false">+[1]data1cf!I441</f>
        <v>6379.11485410008</v>
      </c>
      <c r="K441" s="451" t="n">
        <f aca="false">+[1]data1cf!J441</f>
        <v>6615.9274102798</v>
      </c>
      <c r="L441" s="451" t="n">
        <f aca="false">+[1]data1cf!K441</f>
        <v>6752.29037581854</v>
      </c>
      <c r="M441" s="451" t="n">
        <f aca="false">+[1]data1cf!L441</f>
        <v>6945.14817250949</v>
      </c>
      <c r="N441" s="451" t="n">
        <f aca="false">+[1]data1cf!M441</f>
        <v>7113.95743881481</v>
      </c>
      <c r="O441" s="451" t="n">
        <f aca="false">+[1]data1cf!N441</f>
        <v>7339.08635825531</v>
      </c>
      <c r="P441" s="451" t="n">
        <f aca="false">+[1]data1cf!O441</f>
        <v>8613.6727349909</v>
      </c>
      <c r="Q441" s="451" t="n">
        <f aca="false">+[1]data1cf!P441</f>
        <v>9876.86272737968</v>
      </c>
      <c r="R441" s="451" t="n">
        <f aca="false">+[1]data1cf!Q441</f>
        <v>7983.68003568405</v>
      </c>
      <c r="S441" s="451" t="n">
        <f aca="false">+[1]data1cf!R441</f>
        <v>6093.618595494</v>
      </c>
      <c r="T441" s="451" t="n">
        <f aca="false">+[1]data1cf!S441</f>
        <v>6134.01778817453</v>
      </c>
      <c r="U441" s="451" t="n">
        <f aca="false">+[1]data1cf!T441</f>
        <v>6170.77313404297</v>
      </c>
      <c r="V441" s="451" t="n">
        <f aca="false">+[1]data1cf!U441</f>
        <v>4878.14166541055</v>
      </c>
      <c r="W441" s="451" t="n">
        <f aca="false">+[1]data1cf!V441</f>
        <v>0</v>
      </c>
      <c r="X441" s="451" t="n">
        <f aca="false">+[1]data1cf!W441</f>
        <v>0</v>
      </c>
      <c r="Y441" s="451" t="n">
        <f aca="false">+[1]data1cf!X441</f>
        <v>0</v>
      </c>
      <c r="Z441" s="451" t="n">
        <f aca="false">+[1]data1cf!Y441</f>
        <v>0</v>
      </c>
      <c r="AA441" s="451" t="n">
        <f aca="false">+[1]data1cf!Z441</f>
        <v>0</v>
      </c>
      <c r="AB441" s="451"/>
      <c r="AC441" s="452" t="n">
        <f aca="false">XNPV(0.1,B441:AA441,$B$1:$AA$1)</f>
        <v>-16959.3281253946</v>
      </c>
      <c r="AD441" s="452" t="n">
        <f aca="false">SUMPRODUCT(B441:AA441,$B$1010:$AA$1010)</f>
        <v>2009.04394386015</v>
      </c>
      <c r="AE441" s="453" t="n">
        <f aca="false">SUMPRODUCT(B441:AA441,$B$1012:$AA$1012)</f>
        <v>-7170.36470222657</v>
      </c>
      <c r="AF441" s="454" t="n">
        <f aca="false">XIRR(B441:AA441,$B$1:$AA$1)</f>
        <v>0.0649974954970752</v>
      </c>
      <c r="AG441" s="455" t="n">
        <f aca="false">1-EXP(-(1/0.25)*(AD441/ABS($AD$1010)))</f>
        <v>0.285101031269585</v>
      </c>
    </row>
    <row r="442" customFormat="false" ht="12.75" hidden="false" customHeight="false" outlineLevel="0" collapsed="false">
      <c r="A442" s="446"/>
      <c r="B442" s="451" t="n">
        <f aca="false">+[1]data1cf!A442</f>
        <v>-51526.0747489415</v>
      </c>
      <c r="C442" s="451" t="n">
        <f aca="false">+[1]data1cf!B442</f>
        <v>3038.42268683308</v>
      </c>
      <c r="D442" s="451" t="n">
        <f aca="false">+[1]data1cf!C442</f>
        <v>8086.75803171458</v>
      </c>
      <c r="E442" s="451" t="n">
        <f aca="false">+[1]data1cf!D442</f>
        <v>8055.89436284084</v>
      </c>
      <c r="F442" s="451" t="n">
        <f aca="false">+[1]data1cf!E442</f>
        <v>8036.36741182559</v>
      </c>
      <c r="G442" s="451" t="n">
        <f aca="false">+[1]data1cf!F442</f>
        <v>8060.59194733811</v>
      </c>
      <c r="H442" s="451" t="n">
        <f aca="false">+[1]data1cf!G442</f>
        <v>7920.66395420552</v>
      </c>
      <c r="I442" s="451" t="n">
        <f aca="false">+[1]data1cf!H442</f>
        <v>7899.21124457729</v>
      </c>
      <c r="J442" s="451" t="n">
        <f aca="false">+[1]data1cf!I442</f>
        <v>8037.94016421844</v>
      </c>
      <c r="K442" s="451" t="n">
        <f aca="false">+[1]data1cf!J442</f>
        <v>8223.86608921392</v>
      </c>
      <c r="L442" s="451" t="n">
        <f aca="false">+[1]data1cf!K442</f>
        <v>8314.85850153531</v>
      </c>
      <c r="M442" s="451" t="n">
        <f aca="false">+[1]data1cf!L442</f>
        <v>8457.922975531</v>
      </c>
      <c r="N442" s="451" t="n">
        <f aca="false">+[1]data1cf!M442</f>
        <v>8582.48779636262</v>
      </c>
      <c r="O442" s="451" t="n">
        <f aca="false">+[1]data1cf!N442</f>
        <v>8758.98328408384</v>
      </c>
      <c r="P442" s="451" t="n">
        <f aca="false">+[1]data1cf!O442</f>
        <v>9718.99008582418</v>
      </c>
      <c r="Q442" s="451" t="n">
        <f aca="false">+[1]data1cf!P442</f>
        <v>10679.188535595</v>
      </c>
      <c r="R442" s="451" t="n">
        <f aca="false">+[1]data1cf!Q442</f>
        <v>9227.96360054948</v>
      </c>
      <c r="S442" s="451" t="n">
        <f aca="false">+[1]data1cf!R442</f>
        <v>7778.97470493864</v>
      </c>
      <c r="T442" s="451" t="n">
        <f aca="false">+[1]data1cf!S442</f>
        <v>7804.58901279714</v>
      </c>
      <c r="U442" s="451" t="n">
        <f aca="false">+[1]data1cf!T442</f>
        <v>7827.26219285738</v>
      </c>
      <c r="V442" s="451" t="n">
        <f aca="false">+[1]data1cf!U442</f>
        <v>6834.20146006362</v>
      </c>
      <c r="W442" s="451" t="n">
        <f aca="false">+[1]data1cf!V442</f>
        <v>0</v>
      </c>
      <c r="X442" s="451" t="n">
        <f aca="false">+[1]data1cf!W442</f>
        <v>0</v>
      </c>
      <c r="Y442" s="451" t="n">
        <f aca="false">+[1]data1cf!X442</f>
        <v>0</v>
      </c>
      <c r="Z442" s="451" t="n">
        <f aca="false">+[1]data1cf!Y442</f>
        <v>0</v>
      </c>
      <c r="AA442" s="451" t="n">
        <f aca="false">+[1]data1cf!Z442</f>
        <v>0</v>
      </c>
      <c r="AB442" s="451"/>
      <c r="AC442" s="452" t="n">
        <f aca="false">XNPV(0.1,B442:AA442,$B$1:$AA$1)</f>
        <v>13995.2922564792</v>
      </c>
      <c r="AD442" s="452" t="n">
        <f aca="false">SUMPRODUCT(B442:AA442,$B$1010:$AA$1010)</f>
        <v>37397.6766013768</v>
      </c>
      <c r="AE442" s="453" t="n">
        <f aca="false">SUMPRODUCT(B442:AA442,$B$1012:$AA$1012)</f>
        <v>26116.7728605093</v>
      </c>
      <c r="AF442" s="454" t="n">
        <f aca="false">XIRR(B442:AA442,$B$1:$AA$1)</f>
        <v>0.134885454039866</v>
      </c>
      <c r="AG442" s="455" t="n">
        <f aca="false">1-EXP(-(1/0.25)*(AD442/ABS($AD$1010)))</f>
        <v>0.99806440890064</v>
      </c>
    </row>
    <row r="443" customFormat="false" ht="12.75" hidden="false" customHeight="false" outlineLevel="0" collapsed="false">
      <c r="A443" s="446"/>
      <c r="B443" s="451" t="n">
        <f aca="false">+[1]data1cf!A443</f>
        <v>-48296.8026416737</v>
      </c>
      <c r="C443" s="451" t="n">
        <f aca="false">+[1]data1cf!B443</f>
        <v>3697.2539382497</v>
      </c>
      <c r="D443" s="451" t="n">
        <f aca="false">+[1]data1cf!C443</f>
        <v>8425.92931191638</v>
      </c>
      <c r="E443" s="451" t="n">
        <f aca="false">+[1]data1cf!D443</f>
        <v>8396.10559092012</v>
      </c>
      <c r="F443" s="451" t="n">
        <f aca="false">+[1]data1cf!E443</f>
        <v>8376.88125567349</v>
      </c>
      <c r="G443" s="451" t="n">
        <f aca="false">+[1]data1cf!F443</f>
        <v>8401.03820807179</v>
      </c>
      <c r="H443" s="451" t="n">
        <f aca="false">+[1]data1cf!G443</f>
        <v>8266.50311904388</v>
      </c>
      <c r="I443" s="451" t="n">
        <f aca="false">+[1]data1cf!H443</f>
        <v>8245.38829838694</v>
      </c>
      <c r="J443" s="451" t="n">
        <f aca="false">+[1]data1cf!I443</f>
        <v>8374.38591258942</v>
      </c>
      <c r="K443" s="451" t="n">
        <f aca="false">+[1]data1cf!J443</f>
        <v>8549.99092518599</v>
      </c>
      <c r="L443" s="451" t="n">
        <f aca="false">+[1]data1cf!K443</f>
        <v>8631.78120534909</v>
      </c>
      <c r="M443" s="451" t="n">
        <f aca="false">+[1]data1cf!L443</f>
        <v>8764.74651361835</v>
      </c>
      <c r="N443" s="451" t="n">
        <f aca="false">+[1]data1cf!M443</f>
        <v>8880.33760136436</v>
      </c>
      <c r="O443" s="451" t="n">
        <f aca="false">+[1]data1cf!N443</f>
        <v>9046.96917440399</v>
      </c>
      <c r="P443" s="451" t="n">
        <f aca="false">+[1]data1cf!O443</f>
        <v>9943.1724159467</v>
      </c>
      <c r="Q443" s="451" t="n">
        <f aca="false">+[1]data1cf!P443</f>
        <v>10841.9176097994</v>
      </c>
      <c r="R443" s="451" t="n">
        <f aca="false">+[1]data1cf!Q443</f>
        <v>9480.33129268278</v>
      </c>
      <c r="S443" s="451" t="n">
        <f aca="false">+[1]data1cf!R443</f>
        <v>8120.801474795</v>
      </c>
      <c r="T443" s="451" t="n">
        <f aca="false">+[1]data1cf!S443</f>
        <v>8143.41708736703</v>
      </c>
      <c r="U443" s="451" t="n">
        <f aca="false">+[1]data1cf!T443</f>
        <v>8163.23409879691</v>
      </c>
      <c r="V443" s="451" t="n">
        <f aca="false">+[1]data1cf!U443</f>
        <v>7230.93280811835</v>
      </c>
      <c r="W443" s="451" t="n">
        <f aca="false">+[1]data1cf!V443</f>
        <v>0</v>
      </c>
      <c r="X443" s="451" t="n">
        <f aca="false">+[1]data1cf!W443</f>
        <v>0</v>
      </c>
      <c r="Y443" s="451" t="n">
        <f aca="false">+[1]data1cf!X443</f>
        <v>0</v>
      </c>
      <c r="Z443" s="451" t="n">
        <f aca="false">+[1]data1cf!Y443</f>
        <v>0</v>
      </c>
      <c r="AA443" s="451" t="n">
        <f aca="false">+[1]data1cf!Z443</f>
        <v>0</v>
      </c>
      <c r="AB443" s="451"/>
      <c r="AC443" s="452" t="n">
        <f aca="false">XNPV(0.1,B443:AA443,$B$1:$AA$1)</f>
        <v>20273.5605927494</v>
      </c>
      <c r="AD443" s="452" t="n">
        <f aca="false">SUMPRODUCT(B443:AA443,$B$1010:$AA$1010)</f>
        <v>44575.2587890003</v>
      </c>
      <c r="AE443" s="453" t="n">
        <f aca="false">SUMPRODUCT(B443:AA443,$B$1012:$AA$1012)</f>
        <v>32868.12626711</v>
      </c>
      <c r="AF443" s="454" t="n">
        <f aca="false">XIRR(B443:AA443,$B$1:$AA$1)</f>
        <v>0.153115228275473</v>
      </c>
      <c r="AG443" s="455" t="n">
        <f aca="false">1-EXP(-(1/0.25)*(AD443/ABS($AD$1010)))</f>
        <v>0.999416443490558</v>
      </c>
    </row>
    <row r="444" customFormat="false" ht="12.75" hidden="false" customHeight="false" outlineLevel="0" collapsed="false">
      <c r="A444" s="446"/>
      <c r="B444" s="451" t="n">
        <f aca="false">+[1]data1cf!A444</f>
        <v>-50685.7996575861</v>
      </c>
      <c r="C444" s="451" t="n">
        <f aca="false">+[1]data1cf!B444</f>
        <v>3209.85435055878</v>
      </c>
      <c r="D444" s="451" t="n">
        <f aca="false">+[1]data1cf!C444</f>
        <v>8175.01234073217</v>
      </c>
      <c r="E444" s="451" t="n">
        <f aca="false">+[1]data1cf!D444</f>
        <v>8144.41927225032</v>
      </c>
      <c r="F444" s="451" t="n">
        <f aca="false">+[1]data1cf!E444</f>
        <v>8124.97106359067</v>
      </c>
      <c r="G444" s="451" t="n">
        <f aca="false">+[1]data1cf!F444</f>
        <v>8149.17801358995</v>
      </c>
      <c r="H444" s="451" t="n">
        <f aca="false">+[1]data1cf!G444</f>
        <v>8010.65328498221</v>
      </c>
      <c r="I444" s="451" t="n">
        <f aca="false">+[1]data1cf!H444</f>
        <v>7989.28849599886</v>
      </c>
      <c r="J444" s="451" t="n">
        <f aca="false">+[1]data1cf!I444</f>
        <v>8125.48527424873</v>
      </c>
      <c r="K444" s="451" t="n">
        <f aca="false">+[1]data1cf!J444</f>
        <v>8308.72563874613</v>
      </c>
      <c r="L444" s="451" t="n">
        <f aca="false">+[1]data1cf!K444</f>
        <v>8397.32360359356</v>
      </c>
      <c r="M444" s="451" t="n">
        <f aca="false">+[1]data1cf!L444</f>
        <v>8537.76021684496</v>
      </c>
      <c r="N444" s="451" t="n">
        <f aca="false">+[1]data1cf!M444</f>
        <v>8659.99002094901</v>
      </c>
      <c r="O444" s="451" t="n">
        <f aca="false">+[1]data1cf!N444</f>
        <v>8833.9188615947</v>
      </c>
      <c r="P444" s="451" t="n">
        <f aca="false">+[1]data1cf!O444</f>
        <v>9777.32361166736</v>
      </c>
      <c r="Q444" s="451" t="n">
        <f aca="false">+[1]data1cf!P444</f>
        <v>10721.5315724006</v>
      </c>
      <c r="R444" s="451" t="n">
        <f aca="false">+[1]data1cf!Q444</f>
        <v>9293.63111896183</v>
      </c>
      <c r="S444" s="451" t="n">
        <f aca="false">+[1]data1cf!R444</f>
        <v>7867.91998756823</v>
      </c>
      <c r="T444" s="451" t="n">
        <f aca="false">+[1]data1cf!S444</f>
        <v>7892.7540177443</v>
      </c>
      <c r="U444" s="451" t="n">
        <f aca="false">+[1]data1cf!T444</f>
        <v>7914.68400637407</v>
      </c>
      <c r="V444" s="451" t="n">
        <f aca="false">+[1]data1cf!U444</f>
        <v>6937.43322829399</v>
      </c>
      <c r="W444" s="451" t="n">
        <f aca="false">+[1]data1cf!V444</f>
        <v>0</v>
      </c>
      <c r="X444" s="451" t="n">
        <f aca="false">+[1]data1cf!W444</f>
        <v>0</v>
      </c>
      <c r="Y444" s="451" t="n">
        <f aca="false">+[1]data1cf!X444</f>
        <v>0</v>
      </c>
      <c r="Z444" s="451" t="n">
        <f aca="false">+[1]data1cf!Y444</f>
        <v>0</v>
      </c>
      <c r="AA444" s="451" t="n">
        <f aca="false">+[1]data1cf!Z444</f>
        <v>0</v>
      </c>
      <c r="AB444" s="451"/>
      <c r="AC444" s="452" t="n">
        <f aca="false">XNPV(0.1,B444:AA444,$B$1:$AA$1)</f>
        <v>15628.9336235044</v>
      </c>
      <c r="AD444" s="452" t="n">
        <f aca="false">SUMPRODUCT(B444:AA444,$B$1010:$AA$1010)</f>
        <v>39265.3245815029</v>
      </c>
      <c r="AE444" s="453" t="n">
        <f aca="false">SUMPRODUCT(B444:AA444,$B$1012:$AA$1012)</f>
        <v>27873.5136714606</v>
      </c>
      <c r="AF444" s="454" t="n">
        <f aca="false">XIRR(B444:AA444,$B$1:$AA$1)</f>
        <v>0.139447801338937</v>
      </c>
      <c r="AG444" s="455" t="n">
        <f aca="false">1-EXP(-(1/0.25)*(AD444/ABS($AD$1010)))</f>
        <v>0.998583174035006</v>
      </c>
    </row>
    <row r="445" customFormat="false" ht="12.75" hidden="false" customHeight="false" outlineLevel="0" collapsed="false">
      <c r="A445" s="446"/>
      <c r="B445" s="451" t="n">
        <f aca="false">+[1]data1cf!A445</f>
        <v>-49256.8686436076</v>
      </c>
      <c r="C445" s="451" t="n">
        <f aca="false">+[1]data1cf!B445</f>
        <v>3501.38271263415</v>
      </c>
      <c r="D445" s="451" t="n">
        <f aca="false">+[1]data1cf!C445</f>
        <v>8325.09333274284</v>
      </c>
      <c r="E445" s="451" t="n">
        <f aca="false">+[1]data1cf!D445</f>
        <v>8294.96043414627</v>
      </c>
      <c r="F445" s="451" t="n">
        <f aca="false">+[1]data1cf!E445</f>
        <v>8275.64613091258</v>
      </c>
      <c r="G445" s="451" t="n">
        <f aca="false">+[1]data1cf!F445</f>
        <v>8299.82317584199</v>
      </c>
      <c r="H445" s="451" t="n">
        <f aca="false">+[1]data1cf!G445</f>
        <v>8163.68477073831</v>
      </c>
      <c r="I445" s="451" t="n">
        <f aca="false">+[1]data1cf!H445</f>
        <v>8142.469495334</v>
      </c>
      <c r="J445" s="451" t="n">
        <f aca="false">+[1]data1cf!I445</f>
        <v>8274.36023690255</v>
      </c>
      <c r="K445" s="451" t="n">
        <f aca="false">+[1]data1cf!J445</f>
        <v>8453.0336676361</v>
      </c>
      <c r="L445" s="451" t="n">
        <f aca="false">+[1]data1cf!K445</f>
        <v>8537.55975139115</v>
      </c>
      <c r="M445" s="451" t="n">
        <f aca="false">+[1]data1cf!L445</f>
        <v>8673.52755227788</v>
      </c>
      <c r="N445" s="451" t="n">
        <f aca="false">+[1]data1cf!M445</f>
        <v>8791.78654033074</v>
      </c>
      <c r="O445" s="451" t="n">
        <f aca="false">+[1]data1cf!N445</f>
        <v>8961.35066560421</v>
      </c>
      <c r="P445" s="451" t="n">
        <f aca="false">+[1]data1cf!O445</f>
        <v>9876.52277285823</v>
      </c>
      <c r="Q445" s="451" t="n">
        <f aca="false">+[1]data1cf!P445</f>
        <v>10793.5380844822</v>
      </c>
      <c r="R445" s="451" t="n">
        <f aca="false">+[1]data1cf!Q445</f>
        <v>9405.30211175424</v>
      </c>
      <c r="S445" s="451" t="n">
        <f aca="false">+[1]data1cf!R445</f>
        <v>8019.17601574763</v>
      </c>
      <c r="T445" s="451" t="n">
        <f aca="false">+[1]data1cf!S445</f>
        <v>8042.68314358969</v>
      </c>
      <c r="U445" s="451" t="n">
        <f aca="false">+[1]data1cf!T445</f>
        <v>8063.34929696447</v>
      </c>
      <c r="V445" s="451" t="n">
        <f aca="false">+[1]data1cf!U445</f>
        <v>7112.98416008972</v>
      </c>
      <c r="W445" s="451" t="n">
        <f aca="false">+[1]data1cf!V445</f>
        <v>0</v>
      </c>
      <c r="X445" s="451" t="n">
        <f aca="false">+[1]data1cf!W445</f>
        <v>0</v>
      </c>
      <c r="Y445" s="451" t="n">
        <f aca="false">+[1]data1cf!X445</f>
        <v>0</v>
      </c>
      <c r="Z445" s="451" t="n">
        <f aca="false">+[1]data1cf!Y445</f>
        <v>0</v>
      </c>
      <c r="AA445" s="451" t="n">
        <f aca="false">+[1]data1cf!Z445</f>
        <v>0</v>
      </c>
      <c r="AB445" s="451"/>
      <c r="AC445" s="452" t="n">
        <f aca="false">XNPV(0.1,B445:AA445,$B$1:$AA$1)</f>
        <v>18407.0247975449</v>
      </c>
      <c r="AD445" s="452" t="n">
        <f aca="false">SUMPRODUCT(B445:AA445,$B$1010:$AA$1010)</f>
        <v>42441.3560376915</v>
      </c>
      <c r="AE445" s="453" t="n">
        <f aca="false">SUMPRODUCT(B445:AA445,$B$1012:$AA$1012)</f>
        <v>30860.9417817488</v>
      </c>
      <c r="AF445" s="454" t="n">
        <f aca="false">XIRR(B445:AA445,$B$1:$AA$1)</f>
        <v>0.147492589761703</v>
      </c>
      <c r="AG445" s="455" t="n">
        <f aca="false">1-EXP(-(1/0.25)*(AD445/ABS($AD$1010)))</f>
        <v>0.99916651708198</v>
      </c>
    </row>
    <row r="446" customFormat="false" ht="12.75" hidden="false" customHeight="false" outlineLevel="0" collapsed="false">
      <c r="A446" s="446"/>
      <c r="B446" s="451" t="n">
        <f aca="false">+[1]data1cf!A446</f>
        <v>-63705.6420135924</v>
      </c>
      <c r="C446" s="451" t="n">
        <f aca="false">+[1]data1cf!B446</f>
        <v>553.565642849901</v>
      </c>
      <c r="D446" s="451" t="n">
        <f aca="false">+[1]data1cf!C446</f>
        <v>6807.53494854412</v>
      </c>
      <c r="E446" s="451" t="n">
        <f aca="false">+[1]data1cf!D446</f>
        <v>6772.7489978976</v>
      </c>
      <c r="F446" s="451" t="n">
        <f aca="false">+[1]data1cf!E446</f>
        <v>6752.08069707142</v>
      </c>
      <c r="G446" s="451" t="n">
        <f aca="false">+[1]data1cf!F446</f>
        <v>6776.56012999057</v>
      </c>
      <c r="H446" s="451" t="n">
        <f aca="false">+[1]data1cf!G446</f>
        <v>6616.29218527977</v>
      </c>
      <c r="I446" s="451" t="n">
        <f aca="false">+[1]data1cf!H446</f>
        <v>6593.56508894232</v>
      </c>
      <c r="J446" s="451" t="n">
        <f aca="false">+[1]data1cf!I446</f>
        <v>6768.99673453102</v>
      </c>
      <c r="K446" s="451" t="n">
        <f aca="false">+[1]data1cf!J446</f>
        <v>6993.84915522576</v>
      </c>
      <c r="L446" s="451" t="n">
        <f aca="false">+[1]data1cf!K446</f>
        <v>7119.54845624439</v>
      </c>
      <c r="M446" s="451" t="n">
        <f aca="false">+[1]data1cf!L446</f>
        <v>7300.70308312782</v>
      </c>
      <c r="N446" s="451" t="n">
        <f aca="false">+[1]data1cf!M446</f>
        <v>7459.11335956079</v>
      </c>
      <c r="O446" s="451" t="n">
        <f aca="false">+[1]data1cf!N446</f>
        <v>7672.81172408098</v>
      </c>
      <c r="P446" s="451" t="n">
        <f aca="false">+[1]data1cf!O446</f>
        <v>8873.46091436529</v>
      </c>
      <c r="Q446" s="451" t="n">
        <f aca="false">+[1]data1cf!P446</f>
        <v>10065.4373126101</v>
      </c>
      <c r="R446" s="451" t="n">
        <f aca="false">+[1]data1cf!Q446</f>
        <v>8276.13012859012</v>
      </c>
      <c r="S446" s="451" t="n">
        <f aca="false">+[1]data1cf!R446</f>
        <v>6489.73614032406</v>
      </c>
      <c r="T446" s="451" t="n">
        <f aca="false">+[1]data1cf!S446</f>
        <v>6526.66036872643</v>
      </c>
      <c r="U446" s="451" t="n">
        <f aca="false">+[1]data1cf!T446</f>
        <v>6560.10591382662</v>
      </c>
      <c r="V446" s="451" t="n">
        <f aca="false">+[1]data1cf!U446</f>
        <v>5337.88403027735</v>
      </c>
      <c r="W446" s="451" t="n">
        <f aca="false">+[1]data1cf!V446</f>
        <v>0</v>
      </c>
      <c r="X446" s="451" t="n">
        <f aca="false">+[1]data1cf!W446</f>
        <v>0</v>
      </c>
      <c r="Y446" s="451" t="n">
        <f aca="false">+[1]data1cf!X446</f>
        <v>0</v>
      </c>
      <c r="Z446" s="451" t="n">
        <f aca="false">+[1]data1cf!Y446</f>
        <v>0</v>
      </c>
      <c r="AA446" s="451" t="n">
        <f aca="false">+[1]data1cf!Z446</f>
        <v>0</v>
      </c>
      <c r="AB446" s="451"/>
      <c r="AC446" s="452" t="n">
        <f aca="false">XNPV(0.1,B446:AA446,$B$1:$AA$1)</f>
        <v>-9683.91128138134</v>
      </c>
      <c r="AD446" s="452" t="n">
        <f aca="false">SUMPRODUCT(B446:AA446,$B$1010:$AA$1010)</f>
        <v>10326.6085253938</v>
      </c>
      <c r="AE446" s="453" t="n">
        <f aca="false">SUMPRODUCT(B446:AA446,$B$1012:$AA$1012)</f>
        <v>653.275139750857</v>
      </c>
      <c r="AF446" s="454" t="n">
        <f aca="false">XIRR(B446:AA446,$B$1:$AA$1)</f>
        <v>0.0792553981985552</v>
      </c>
      <c r="AG446" s="455" t="n">
        <f aca="false">1-EXP(-(1/0.25)*(AD446/ABS($AD$1010)))</f>
        <v>0.821840613594332</v>
      </c>
    </row>
    <row r="447" customFormat="false" ht="12.75" hidden="false" customHeight="false" outlineLevel="0" collapsed="false">
      <c r="A447" s="446"/>
      <c r="B447" s="451" t="n">
        <f aca="false">+[1]data1cf!A447</f>
        <v>-50174.592649663</v>
      </c>
      <c r="C447" s="451" t="n">
        <f aca="false">+[1]data1cf!B447</f>
        <v>3314.15003750474</v>
      </c>
      <c r="D447" s="451" t="n">
        <f aca="false">+[1]data1cf!C447</f>
        <v>8228.70454428948</v>
      </c>
      <c r="E447" s="451" t="n">
        <f aca="false">+[1]data1cf!D447</f>
        <v>8198.2761038183</v>
      </c>
      <c r="F447" s="451" t="n">
        <f aca="false">+[1]data1cf!E447</f>
        <v>8178.87580047492</v>
      </c>
      <c r="G447" s="451" t="n">
        <f aca="false">+[1]data1cf!F447</f>
        <v>8203.07205179024</v>
      </c>
      <c r="H447" s="451" t="n">
        <f aca="false">+[1]data1cf!G447</f>
        <v>8065.40104200204</v>
      </c>
      <c r="I447" s="451" t="n">
        <f aca="false">+[1]data1cf!H447</f>
        <v>8044.08974222752</v>
      </c>
      <c r="J447" s="451" t="n">
        <f aca="false">+[1]data1cf!I447</f>
        <v>8178.74601494819</v>
      </c>
      <c r="K447" s="451" t="n">
        <f aca="false">+[1]data1cf!J447</f>
        <v>8360.35253671843</v>
      </c>
      <c r="L447" s="451" t="n">
        <f aca="false">+[1]data1cf!K447</f>
        <v>8447.49376633547</v>
      </c>
      <c r="M447" s="451" t="n">
        <f aca="false">+[1]data1cf!L447</f>
        <v>8586.33164026666</v>
      </c>
      <c r="N447" s="451" t="n">
        <f aca="false">+[1]data1cf!M447</f>
        <v>8707.1408656495</v>
      </c>
      <c r="O447" s="451" t="n">
        <f aca="false">+[1]data1cf!N447</f>
        <v>8879.50820817944</v>
      </c>
      <c r="P447" s="451" t="n">
        <f aca="false">+[1]data1cf!O447</f>
        <v>9812.81259321006</v>
      </c>
      <c r="Q447" s="451" t="n">
        <f aca="false">+[1]data1cf!P447</f>
        <v>10747.2922517001</v>
      </c>
      <c r="R447" s="451" t="n">
        <f aca="false">+[1]data1cf!Q447</f>
        <v>9333.58195881257</v>
      </c>
      <c r="S447" s="451" t="n">
        <f aca="false">+[1]data1cf!R447</f>
        <v>7922.03256601989</v>
      </c>
      <c r="T447" s="451" t="n">
        <f aca="false">+[1]data1cf!S447</f>
        <v>7946.39189044366</v>
      </c>
      <c r="U447" s="451" t="n">
        <f aca="false">+[1]data1cf!T447</f>
        <v>7967.86973587485</v>
      </c>
      <c r="V447" s="451" t="n">
        <f aca="false">+[1]data1cf!U447</f>
        <v>7000.23742646973</v>
      </c>
      <c r="W447" s="451" t="n">
        <f aca="false">+[1]data1cf!V447</f>
        <v>0</v>
      </c>
      <c r="X447" s="451" t="n">
        <f aca="false">+[1]data1cf!W447</f>
        <v>0</v>
      </c>
      <c r="Y447" s="451" t="n">
        <f aca="false">+[1]data1cf!X447</f>
        <v>0</v>
      </c>
      <c r="Z447" s="451" t="n">
        <f aca="false">+[1]data1cf!Y447</f>
        <v>0</v>
      </c>
      <c r="AA447" s="451" t="n">
        <f aca="false">+[1]data1cf!Z447</f>
        <v>0</v>
      </c>
      <c r="AB447" s="451"/>
      <c r="AC447" s="452" t="n">
        <f aca="false">XNPV(0.1,B447:AA447,$B$1:$AA$1)</f>
        <v>16622.8092290626</v>
      </c>
      <c r="AD447" s="452" t="n">
        <f aca="false">SUMPRODUCT(B447:AA447,$B$1010:$AA$1010)</f>
        <v>40401.5652550588</v>
      </c>
      <c r="AE447" s="453" t="n">
        <f aca="false">SUMPRODUCT(B447:AA447,$B$1012:$AA$1012)</f>
        <v>28942.2805823233</v>
      </c>
      <c r="AF447" s="454" t="n">
        <f aca="false">XIRR(B447:AA447,$B$1:$AA$1)</f>
        <v>0.142283205864216</v>
      </c>
      <c r="AG447" s="455" t="n">
        <f aca="false">1-EXP(-(1/0.25)*(AD447/ABS($AD$1010)))</f>
        <v>0.998828121183702</v>
      </c>
    </row>
    <row r="448" customFormat="false" ht="12.75" hidden="false" customHeight="false" outlineLevel="0" collapsed="false">
      <c r="A448" s="446"/>
      <c r="B448" s="451" t="n">
        <f aca="false">+[1]data1cf!A448</f>
        <v>-57636.5625942488</v>
      </c>
      <c r="C448" s="451" t="n">
        <f aca="false">+[1]data1cf!B448</f>
        <v>1791.77012236526</v>
      </c>
      <c r="D448" s="451" t="n">
        <f aca="false">+[1]data1cf!C448</f>
        <v>7444.97192131341</v>
      </c>
      <c r="E448" s="451" t="n">
        <f aca="false">+[1]data1cf!D448</f>
        <v>7412.14044401285</v>
      </c>
      <c r="F448" s="451" t="n">
        <f aca="false">+[1]data1cf!E448</f>
        <v>7392.04087789598</v>
      </c>
      <c r="G448" s="451" t="n">
        <f aca="false">+[1]data1cf!F448</f>
        <v>7416.39329541542</v>
      </c>
      <c r="H448" s="451" t="n">
        <f aca="false">+[1]data1cf!G448</f>
        <v>7266.26075033183</v>
      </c>
      <c r="I448" s="451" t="n">
        <f aca="false">+[1]data1cf!H448</f>
        <v>7244.16868100158</v>
      </c>
      <c r="J448" s="451" t="n">
        <f aca="false">+[1]data1cf!I448</f>
        <v>7401.31135508235</v>
      </c>
      <c r="K448" s="451" t="n">
        <f aca="false">+[1]data1cf!J448</f>
        <v>7606.76669960993</v>
      </c>
      <c r="L448" s="451" t="n">
        <f aca="false">+[1]data1cf!K448</f>
        <v>7715.17155499476</v>
      </c>
      <c r="M448" s="451" t="n">
        <f aca="false">+[1]data1cf!L448</f>
        <v>7877.34585540619</v>
      </c>
      <c r="N448" s="451" t="n">
        <f aca="false">+[1]data1cf!M448</f>
        <v>8018.89093839139</v>
      </c>
      <c r="O448" s="451" t="n">
        <f aca="false">+[1]data1cf!N448</f>
        <v>8214.05110619122</v>
      </c>
      <c r="P448" s="451" t="n">
        <f aca="false">+[1]data1cf!O448</f>
        <v>9294.78817349127</v>
      </c>
      <c r="Q448" s="451" t="n">
        <f aca="false">+[1]data1cf!P448</f>
        <v>10371.2696000039</v>
      </c>
      <c r="R448" s="451" t="n">
        <f aca="false">+[1]data1cf!Q448</f>
        <v>8750.42882983191</v>
      </c>
      <c r="S448" s="451" t="n">
        <f aca="false">+[1]data1cf!R448</f>
        <v>7132.16382836152</v>
      </c>
      <c r="T448" s="451" t="n">
        <f aca="false">+[1]data1cf!S448</f>
        <v>7163.45232238058</v>
      </c>
      <c r="U448" s="451" t="n">
        <f aca="false">+[1]data1cf!T448</f>
        <v>7191.52999705146</v>
      </c>
      <c r="V448" s="451" t="n">
        <f aca="false">+[1]data1cf!U448</f>
        <v>6083.49913470537</v>
      </c>
      <c r="W448" s="451" t="n">
        <f aca="false">+[1]data1cf!V448</f>
        <v>0</v>
      </c>
      <c r="X448" s="451" t="n">
        <f aca="false">+[1]data1cf!W448</f>
        <v>0</v>
      </c>
      <c r="Y448" s="451" t="n">
        <f aca="false">+[1]data1cf!X448</f>
        <v>0</v>
      </c>
      <c r="Z448" s="451" t="n">
        <f aca="false">+[1]data1cf!Y448</f>
        <v>0</v>
      </c>
      <c r="AA448" s="451" t="n">
        <f aca="false">+[1]data1cf!Z448</f>
        <v>0</v>
      </c>
      <c r="AB448" s="451"/>
      <c r="AC448" s="452" t="n">
        <f aca="false">XNPV(0.1,B448:AA448,$B$1:$AA$1)</f>
        <v>2115.4378855775</v>
      </c>
      <c r="AD448" s="452" t="n">
        <f aca="false">SUMPRODUCT(B448:AA448,$B$1010:$AA$1010)</f>
        <v>23816.1240844926</v>
      </c>
      <c r="AE448" s="453" t="n">
        <f aca="false">SUMPRODUCT(B448:AA448,$B$1012:$AA$1012)</f>
        <v>13341.7382520721</v>
      </c>
      <c r="AF448" s="454" t="n">
        <f aca="false">XIRR(B448:AA448,$B$1:$AA$1)</f>
        <v>0.104855825637569</v>
      </c>
      <c r="AG448" s="455" t="n">
        <f aca="false">1-EXP(-(1/0.25)*(AD448/ABS($AD$1010)))</f>
        <v>0.981286725660967</v>
      </c>
    </row>
    <row r="449" customFormat="false" ht="12.75" hidden="false" customHeight="false" outlineLevel="0" collapsed="false">
      <c r="A449" s="446"/>
      <c r="B449" s="451" t="n">
        <f aca="false">+[1]data1cf!A449</f>
        <v>-48301.8627958002</v>
      </c>
      <c r="C449" s="451" t="n">
        <f aca="false">+[1]data1cf!B449</f>
        <v>3696.22157319504</v>
      </c>
      <c r="D449" s="451" t="n">
        <f aca="false">+[1]data1cf!C449</f>
        <v>8425.39784262668</v>
      </c>
      <c r="E449" s="451" t="n">
        <f aca="false">+[1]data1cf!D449</f>
        <v>8395.57249206923</v>
      </c>
      <c r="F449" s="451" t="n">
        <f aca="false">+[1]data1cf!E449</f>
        <v>8376.34768263448</v>
      </c>
      <c r="G449" s="451" t="n">
        <f aca="false">+[1]data1cf!F449</f>
        <v>8400.50474093309</v>
      </c>
      <c r="H449" s="451" t="n">
        <f aca="false">+[1]data1cf!G449</f>
        <v>8265.96120141696</v>
      </c>
      <c r="I449" s="451" t="n">
        <f aca="false">+[1]data1cf!H449</f>
        <v>8244.84585130006</v>
      </c>
      <c r="J449" s="451" t="n">
        <f aca="false">+[1]data1cf!I449</f>
        <v>8373.85871411082</v>
      </c>
      <c r="K449" s="451" t="n">
        <f aca="false">+[1]data1cf!J449</f>
        <v>8549.4798992087</v>
      </c>
      <c r="L449" s="451" t="n">
        <f aca="false">+[1]data1cf!K449</f>
        <v>8631.28459878445</v>
      </c>
      <c r="M449" s="451" t="n">
        <f aca="false">+[1]data1cf!L449</f>
        <v>8764.26573208593</v>
      </c>
      <c r="N449" s="451" t="n">
        <f aca="false">+[1]data1cf!M449</f>
        <v>8879.87088135136</v>
      </c>
      <c r="O449" s="451" t="n">
        <f aca="false">+[1]data1cf!N449</f>
        <v>9046.51791079323</v>
      </c>
      <c r="P449" s="451" t="n">
        <f aca="false">+[1]data1cf!O449</f>
        <v>9942.82113023736</v>
      </c>
      <c r="Q449" s="451" t="n">
        <f aca="false">+[1]data1cf!P449</f>
        <v>10841.6626191486</v>
      </c>
      <c r="R449" s="451" t="n">
        <f aca="false">+[1]data1cf!Q449</f>
        <v>9479.93584151722</v>
      </c>
      <c r="S449" s="451" t="n">
        <f aca="false">+[1]data1cf!R449</f>
        <v>8120.26584444779</v>
      </c>
      <c r="T449" s="451" t="n">
        <f aca="false">+[1]data1cf!S449</f>
        <v>8142.8861558683</v>
      </c>
      <c r="U449" s="451" t="n">
        <f aca="false">+[1]data1cf!T449</f>
        <v>8162.70764281248</v>
      </c>
      <c r="V449" s="451" t="n">
        <f aca="false">+[1]data1cf!U449</f>
        <v>7230.31114425686</v>
      </c>
      <c r="W449" s="451" t="n">
        <f aca="false">+[1]data1cf!V449</f>
        <v>0</v>
      </c>
      <c r="X449" s="451" t="n">
        <f aca="false">+[1]data1cf!W449</f>
        <v>0</v>
      </c>
      <c r="Y449" s="451" t="n">
        <f aca="false">+[1]data1cf!X449</f>
        <v>0</v>
      </c>
      <c r="Z449" s="451" t="n">
        <f aca="false">+[1]data1cf!Y449</f>
        <v>0</v>
      </c>
      <c r="AA449" s="451" t="n">
        <f aca="false">+[1]data1cf!Z449</f>
        <v>0</v>
      </c>
      <c r="AB449" s="451"/>
      <c r="AC449" s="452" t="n">
        <f aca="false">XNPV(0.1,B449:AA449,$B$1:$AA$1)</f>
        <v>20263.7227703628</v>
      </c>
      <c r="AD449" s="452" t="n">
        <f aca="false">SUMPRODUCT(B449:AA449,$B$1010:$AA$1010)</f>
        <v>44564.0117739088</v>
      </c>
      <c r="AE449" s="453" t="n">
        <f aca="false">SUMPRODUCT(B449:AA449,$B$1012:$AA$1012)</f>
        <v>32857.5471373045</v>
      </c>
      <c r="AF449" s="454" t="n">
        <f aca="false">XIRR(B449:AA449,$B$1:$AA$1)</f>
        <v>0.153085110106388</v>
      </c>
      <c r="AG449" s="455" t="n">
        <f aca="false">1-EXP(-(1/0.25)*(AD449/ABS($AD$1010)))</f>
        <v>0.999415346055224</v>
      </c>
    </row>
    <row r="450" customFormat="false" ht="12.75" hidden="false" customHeight="false" outlineLevel="0" collapsed="false">
      <c r="A450" s="446"/>
      <c r="B450" s="451" t="n">
        <f aca="false">+[1]data1cf!A450</f>
        <v>-52658.140595353</v>
      </c>
      <c r="C450" s="451" t="n">
        <f aca="false">+[1]data1cf!B450</f>
        <v>2807.46031094698</v>
      </c>
      <c r="D450" s="451" t="n">
        <f aca="false">+[1]data1cf!C450</f>
        <v>7967.85686462621</v>
      </c>
      <c r="E450" s="451" t="n">
        <f aca="false">+[1]data1cf!D450</f>
        <v>7936.62862769036</v>
      </c>
      <c r="F450" s="451" t="n">
        <f aca="false">+[1]data1cf!E450</f>
        <v>7916.99559054645</v>
      </c>
      <c r="G450" s="451" t="n">
        <f aca="false">+[1]data1cf!F450</f>
        <v>7941.24381825116</v>
      </c>
      <c r="H450" s="451" t="n">
        <f aca="false">+[1]data1cf!G450</f>
        <v>7799.42526825403</v>
      </c>
      <c r="I450" s="451" t="n">
        <f aca="false">+[1]data1cf!H450</f>
        <v>7777.85410698976</v>
      </c>
      <c r="J450" s="451" t="n">
        <f aca="false">+[1]data1cf!I450</f>
        <v>7919.99446987947</v>
      </c>
      <c r="K450" s="451" t="n">
        <f aca="false">+[1]data1cf!J450</f>
        <v>8109.53853297001</v>
      </c>
      <c r="L450" s="451" t="n">
        <f aca="false">+[1]data1cf!K450</f>
        <v>8203.75687955292</v>
      </c>
      <c r="M450" s="451" t="n">
        <f aca="false">+[1]data1cf!L450</f>
        <v>8350.36175529128</v>
      </c>
      <c r="N450" s="451" t="n">
        <f aca="false">+[1]data1cf!M450</f>
        <v>8478.07244194144</v>
      </c>
      <c r="O450" s="451" t="n">
        <f aca="false">+[1]data1cf!N450</f>
        <v>8658.02586090909</v>
      </c>
      <c r="P450" s="451" t="n">
        <f aca="false">+[1]data1cf!O450</f>
        <v>9640.39988008417</v>
      </c>
      <c r="Q450" s="451" t="n">
        <f aca="false">+[1]data1cf!P450</f>
        <v>10622.1416157302</v>
      </c>
      <c r="R450" s="451" t="n">
        <f aca="false">+[1]data1cf!Q450</f>
        <v>9139.49262767643</v>
      </c>
      <c r="S450" s="451" t="n">
        <f aca="false">+[1]data1cf!R450</f>
        <v>7659.14261935111</v>
      </c>
      <c r="T450" s="451" t="n">
        <f aca="false">+[1]data1cf!S450</f>
        <v>7685.80816117344</v>
      </c>
      <c r="U450" s="451" t="n">
        <f aca="false">+[1]data1cf!T450</f>
        <v>7709.48261051377</v>
      </c>
      <c r="V450" s="451" t="n">
        <f aca="false">+[1]data1cf!U450</f>
        <v>6695.12181783637</v>
      </c>
      <c r="W450" s="451" t="n">
        <f aca="false">+[1]data1cf!V450</f>
        <v>0</v>
      </c>
      <c r="X450" s="451" t="n">
        <f aca="false">+[1]data1cf!W450</f>
        <v>0</v>
      </c>
      <c r="Y450" s="451" t="n">
        <f aca="false">+[1]data1cf!X450</f>
        <v>0</v>
      </c>
      <c r="Z450" s="451" t="n">
        <f aca="false">+[1]data1cf!Y450</f>
        <v>0</v>
      </c>
      <c r="AA450" s="451" t="n">
        <f aca="false">+[1]data1cf!Z450</f>
        <v>0</v>
      </c>
      <c r="AB450" s="451"/>
      <c r="AC450" s="452" t="n">
        <f aca="false">XNPV(0.1,B450:AA450,$B$1:$AA$1)</f>
        <v>11794.3587575331</v>
      </c>
      <c r="AD450" s="452" t="n">
        <f aca="false">SUMPRODUCT(B450:AA450,$B$1010:$AA$1010)</f>
        <v>34881.4762365539</v>
      </c>
      <c r="AE450" s="453" t="n">
        <f aca="false">SUMPRODUCT(B450:AA450,$B$1012:$AA$1012)</f>
        <v>23749.9928696052</v>
      </c>
      <c r="AF450" s="454" t="n">
        <f aca="false">XIRR(B450:AA450,$B$1:$AA$1)</f>
        <v>0.128921842961889</v>
      </c>
      <c r="AG450" s="455" t="n">
        <f aca="false">1-EXP(-(1/0.25)*(AD450/ABS($AD$1010)))</f>
        <v>0.997053116683944</v>
      </c>
    </row>
    <row r="451" customFormat="false" ht="12.75" hidden="false" customHeight="false" outlineLevel="0" collapsed="false">
      <c r="A451" s="446"/>
      <c r="B451" s="451" t="n">
        <f aca="false">+[1]data1cf!A451</f>
        <v>-47924.7617671581</v>
      </c>
      <c r="C451" s="451" t="n">
        <f aca="false">+[1]data1cf!B451</f>
        <v>3773.15715940705</v>
      </c>
      <c r="D451" s="451" t="n">
        <f aca="false">+[1]data1cf!C451</f>
        <v>8465.00486067948</v>
      </c>
      <c r="E451" s="451" t="n">
        <f aca="false">+[1]data1cf!D451</f>
        <v>8435.30095093014</v>
      </c>
      <c r="F451" s="451" t="n">
        <f aca="false">+[1]data1cf!E451</f>
        <v>8416.11147971212</v>
      </c>
      <c r="G451" s="451" t="n">
        <f aca="false">+[1]data1cf!F451</f>
        <v>8440.26064593444</v>
      </c>
      <c r="H451" s="451" t="n">
        <f aca="false">+[1]data1cf!G451</f>
        <v>8306.34686743494</v>
      </c>
      <c r="I451" s="451" t="n">
        <f aca="false">+[1]data1cf!H451</f>
        <v>8285.27097459336</v>
      </c>
      <c r="J451" s="451" t="n">
        <f aca="false">+[1]data1cf!I451</f>
        <v>8413.14745583914</v>
      </c>
      <c r="K451" s="451" t="n">
        <f aca="false">+[1]data1cf!J451</f>
        <v>8587.56340751201</v>
      </c>
      <c r="L451" s="451" t="n">
        <f aca="false">+[1]data1cf!K451</f>
        <v>8668.29352018789</v>
      </c>
      <c r="M451" s="451" t="n">
        <f aca="false">+[1]data1cf!L451</f>
        <v>8800.09531472282</v>
      </c>
      <c r="N451" s="451" t="n">
        <f aca="false">+[1]data1cf!M451</f>
        <v>8914.65254858659</v>
      </c>
      <c r="O451" s="451" t="n">
        <f aca="false">+[1]data1cf!N451</f>
        <v>9080.14771090507</v>
      </c>
      <c r="P451" s="451" t="n">
        <f aca="false">+[1]data1cf!O451</f>
        <v>9969.00021471349</v>
      </c>
      <c r="Q451" s="451" t="n">
        <f aca="false">+[1]data1cf!P451</f>
        <v>10860.6654467934</v>
      </c>
      <c r="R451" s="451" t="n">
        <f aca="false">+[1]data1cf!Q451</f>
        <v>9509.40629589154</v>
      </c>
      <c r="S451" s="451" t="n">
        <f aca="false">+[1]data1cf!R451</f>
        <v>8160.18295958966</v>
      </c>
      <c r="T451" s="451" t="n">
        <f aca="false">+[1]data1cf!S451</f>
        <v>8182.45309578816</v>
      </c>
      <c r="U451" s="451" t="n">
        <f aca="false">+[1]data1cf!T451</f>
        <v>8201.94105118321</v>
      </c>
      <c r="V451" s="451" t="n">
        <f aca="false">+[1]data1cf!U451</f>
        <v>7276.63978875516</v>
      </c>
      <c r="W451" s="451" t="n">
        <f aca="false">+[1]data1cf!V451</f>
        <v>0</v>
      </c>
      <c r="X451" s="451" t="n">
        <f aca="false">+[1]data1cf!W451</f>
        <v>0</v>
      </c>
      <c r="Y451" s="451" t="n">
        <f aca="false">+[1]data1cf!X451</f>
        <v>0</v>
      </c>
      <c r="Z451" s="451" t="n">
        <f aca="false">+[1]data1cf!Y451</f>
        <v>0</v>
      </c>
      <c r="AA451" s="451" t="n">
        <f aca="false">+[1]data1cf!Z451</f>
        <v>0</v>
      </c>
      <c r="AB451" s="451"/>
      <c r="AC451" s="452" t="n">
        <f aca="false">XNPV(0.1,B451:AA451,$B$1:$AA$1)</f>
        <v>20996.8729568615</v>
      </c>
      <c r="AD451" s="452" t="n">
        <f aca="false">SUMPRODUCT(B451:AA451,$B$1010:$AA$1010)</f>
        <v>45402.1801091272</v>
      </c>
      <c r="AE451" s="453" t="n">
        <f aca="false">SUMPRODUCT(B451:AA451,$B$1012:$AA$1012)</f>
        <v>33645.9422399115</v>
      </c>
      <c r="AF451" s="454" t="n">
        <f aca="false">XIRR(B451:AA451,$B$1:$AA$1)</f>
        <v>0.155344086451143</v>
      </c>
      <c r="AG451" s="455" t="n">
        <f aca="false">1-EXP(-(1/0.25)*(AD451/ABS($AD$1010)))</f>
        <v>0.999491735111766</v>
      </c>
    </row>
    <row r="452" customFormat="false" ht="12.75" hidden="false" customHeight="false" outlineLevel="0" collapsed="false">
      <c r="A452" s="446"/>
      <c r="B452" s="451" t="n">
        <f aca="false">+[1]data1cf!A452</f>
        <v>-55488.7948980805</v>
      </c>
      <c r="C452" s="451" t="n">
        <f aca="false">+[1]data1cf!B452</f>
        <v>2229.95446608596</v>
      </c>
      <c r="D452" s="451" t="n">
        <f aca="false">+[1]data1cf!C452</f>
        <v>7670.55251498529</v>
      </c>
      <c r="E452" s="451" t="n">
        <f aca="false">+[1]data1cf!D452</f>
        <v>7638.41270019651</v>
      </c>
      <c r="F452" s="451" t="n">
        <f aca="false">+[1]data1cf!E452</f>
        <v>7618.51440184232</v>
      </c>
      <c r="G452" s="451" t="n">
        <f aca="false">+[1]data1cf!F452</f>
        <v>7642.82187027581</v>
      </c>
      <c r="H452" s="451" t="n">
        <f aca="false">+[1]data1cf!G452</f>
        <v>7496.27611033755</v>
      </c>
      <c r="I452" s="451" t="n">
        <f aca="false">+[1]data1cf!H452</f>
        <v>7474.40876874574</v>
      </c>
      <c r="J452" s="451" t="n">
        <f aca="false">+[1]data1cf!I452</f>
        <v>7625.07921541164</v>
      </c>
      <c r="K452" s="451" t="n">
        <f aca="false">+[1]data1cf!J452</f>
        <v>7823.67018880261</v>
      </c>
      <c r="L452" s="451" t="n">
        <f aca="false">+[1]data1cf!K452</f>
        <v>7925.95476645023</v>
      </c>
      <c r="M452" s="451" t="n">
        <f aca="false">+[1]data1cf!L452</f>
        <v>8081.41217798241</v>
      </c>
      <c r="N452" s="451" t="n">
        <f aca="false">+[1]data1cf!M452</f>
        <v>8216.98888995546</v>
      </c>
      <c r="O452" s="451" t="n">
        <f aca="false">+[1]data1cf!N452</f>
        <v>8405.58863280282</v>
      </c>
      <c r="P452" s="451" t="n">
        <f aca="false">+[1]data1cf!O452</f>
        <v>9443.89037073418</v>
      </c>
      <c r="Q452" s="451" t="n">
        <f aca="false">+[1]data1cf!P452</f>
        <v>10479.4996398376</v>
      </c>
      <c r="R452" s="451" t="n">
        <f aca="false">+[1]data1cf!Q452</f>
        <v>8918.27692646662</v>
      </c>
      <c r="S452" s="451" t="n">
        <f aca="false">+[1]data1cf!R452</f>
        <v>7359.51057078398</v>
      </c>
      <c r="T452" s="451" t="n">
        <f aca="false">+[1]data1cf!S452</f>
        <v>7388.80465223792</v>
      </c>
      <c r="U452" s="451" t="n">
        <f aca="false">+[1]data1cf!T452</f>
        <v>7414.98270788774</v>
      </c>
      <c r="V452" s="451" t="n">
        <f aca="false">+[1]data1cf!U452</f>
        <v>6347.36255194154</v>
      </c>
      <c r="W452" s="451" t="n">
        <f aca="false">+[1]data1cf!V452</f>
        <v>0</v>
      </c>
      <c r="X452" s="451" t="n">
        <f aca="false">+[1]data1cf!W452</f>
        <v>0</v>
      </c>
      <c r="Y452" s="451" t="n">
        <f aca="false">+[1]data1cf!X452</f>
        <v>0</v>
      </c>
      <c r="Z452" s="451" t="n">
        <f aca="false">+[1]data1cf!Y452</f>
        <v>0</v>
      </c>
      <c r="AA452" s="451" t="n">
        <f aca="false">+[1]data1cf!Z452</f>
        <v>0</v>
      </c>
      <c r="AB452" s="451"/>
      <c r="AC452" s="452" t="n">
        <f aca="false">XNPV(0.1,B452:AA452,$B$1:$AA$1)</f>
        <v>6291.07297379739</v>
      </c>
      <c r="AD452" s="452" t="n">
        <f aca="false">SUMPRODUCT(B452:AA452,$B$1010:$AA$1010)</f>
        <v>28589.886916208</v>
      </c>
      <c r="AE452" s="453" t="n">
        <f aca="false">SUMPRODUCT(B452:AA452,$B$1012:$AA$1012)</f>
        <v>17832.0191173724</v>
      </c>
      <c r="AF452" s="454" t="n">
        <f aca="false">XIRR(B452:AA452,$B$1:$AA$1)</f>
        <v>0.114841317064994</v>
      </c>
      <c r="AG452" s="455" t="n">
        <f aca="false">1-EXP(-(1/0.25)*(AD452/ABS($AD$1010)))</f>
        <v>0.991570239953117</v>
      </c>
    </row>
    <row r="453" customFormat="false" ht="12.75" hidden="false" customHeight="false" outlineLevel="0" collapsed="false">
      <c r="A453" s="446"/>
      <c r="B453" s="451" t="n">
        <f aca="false">+[1]data1cf!A453</f>
        <v>-49011.9811892196</v>
      </c>
      <c r="C453" s="451" t="n">
        <f aca="false">+[1]data1cf!B453</f>
        <v>3551.3442837472</v>
      </c>
      <c r="D453" s="451" t="n">
        <f aca="false">+[1]data1cf!C453</f>
        <v>8350.81392507795</v>
      </c>
      <c r="E453" s="451" t="n">
        <f aca="false">+[1]data1cf!D453</f>
        <v>8320.75988951299</v>
      </c>
      <c r="F453" s="451" t="n">
        <f aca="false">+[1]data1cf!E453</f>
        <v>8301.4685347342</v>
      </c>
      <c r="G453" s="451" t="n">
        <f aca="false">+[1]data1cf!F453</f>
        <v>8325.64045459014</v>
      </c>
      <c r="H453" s="451" t="n">
        <f aca="false">+[1]data1cf!G453</f>
        <v>8189.91101302812</v>
      </c>
      <c r="I453" s="451" t="n">
        <f aca="false">+[1]data1cf!H453</f>
        <v>8168.72136097398</v>
      </c>
      <c r="J453" s="451" t="n">
        <f aca="false">+[1]data1cf!I453</f>
        <v>8299.87414224142</v>
      </c>
      <c r="K453" s="451" t="n">
        <f aca="false">+[1]data1cf!J453</f>
        <v>8477.76490063257</v>
      </c>
      <c r="L453" s="451" t="n">
        <f aca="false">+[1]data1cf!K453</f>
        <v>8561.59315322187</v>
      </c>
      <c r="M453" s="451" t="n">
        <f aca="false">+[1]data1cf!L453</f>
        <v>8696.79509762329</v>
      </c>
      <c r="N453" s="451" t="n">
        <f aca="false">+[1]data1cf!M453</f>
        <v>8814.37357484316</v>
      </c>
      <c r="O453" s="451" t="n">
        <f aca="false">+[1]data1cf!N453</f>
        <v>8983.18968357405</v>
      </c>
      <c r="P453" s="451" t="n">
        <f aca="false">+[1]data1cf!O453</f>
        <v>9893.52333469349</v>
      </c>
      <c r="Q453" s="451" t="n">
        <f aca="false">+[1]data1cf!P453</f>
        <v>10805.8784223085</v>
      </c>
      <c r="R453" s="451" t="n">
        <f aca="false">+[1]data1cf!Q453</f>
        <v>9424.44007215009</v>
      </c>
      <c r="S453" s="451" t="n">
        <f aca="false">+[1]data1cf!R453</f>
        <v>8045.09798352587</v>
      </c>
      <c r="T453" s="451" t="n">
        <f aca="false">+[1]data1cf!S453</f>
        <v>8068.37770939288</v>
      </c>
      <c r="U453" s="451" t="n">
        <f aca="false">+[1]data1cf!T453</f>
        <v>8088.82726910755</v>
      </c>
      <c r="V453" s="451" t="n">
        <f aca="false">+[1]data1cf!U453</f>
        <v>7143.06974181641</v>
      </c>
      <c r="W453" s="451" t="n">
        <f aca="false">+[1]data1cf!V453</f>
        <v>0</v>
      </c>
      <c r="X453" s="451" t="n">
        <f aca="false">+[1]data1cf!W453</f>
        <v>0</v>
      </c>
      <c r="Y453" s="451" t="n">
        <f aca="false">+[1]data1cf!X453</f>
        <v>0</v>
      </c>
      <c r="Z453" s="451" t="n">
        <f aca="false">+[1]data1cf!Y453</f>
        <v>0</v>
      </c>
      <c r="AA453" s="451" t="n">
        <f aca="false">+[1]data1cf!Z453</f>
        <v>0</v>
      </c>
      <c r="AB453" s="451"/>
      <c r="AC453" s="452" t="n">
        <f aca="false">XNPV(0.1,B453:AA453,$B$1:$AA$1)</f>
        <v>18883.1287304941</v>
      </c>
      <c r="AD453" s="452" t="n">
        <f aca="false">SUMPRODUCT(B453:AA453,$B$1010:$AA$1010)</f>
        <v>42985.6582123616</v>
      </c>
      <c r="AE453" s="453" t="n">
        <f aca="false">SUMPRODUCT(B453:AA453,$B$1012:$AA$1012)</f>
        <v>31372.9214770166</v>
      </c>
      <c r="AF453" s="454" t="n">
        <f aca="false">XIRR(B453:AA453,$B$1:$AA$1)</f>
        <v>0.148909539308364</v>
      </c>
      <c r="AG453" s="455" t="n">
        <f aca="false">1-EXP(-(1/0.25)*(AD453/ABS($AD$1010)))</f>
        <v>0.999238959446062</v>
      </c>
    </row>
    <row r="454" customFormat="false" ht="12.75" hidden="false" customHeight="false" outlineLevel="0" collapsed="false">
      <c r="A454" s="446"/>
      <c r="B454" s="451" t="n">
        <f aca="false">+[1]data1cf!A454</f>
        <v>-59309.6233493459</v>
      </c>
      <c r="C454" s="451" t="n">
        <f aca="false">+[1]data1cf!B454</f>
        <v>1450.43477670146</v>
      </c>
      <c r="D454" s="451" t="n">
        <f aca="false">+[1]data1cf!C454</f>
        <v>7269.24991978728</v>
      </c>
      <c r="E454" s="451" t="n">
        <f aca="false">+[1]data1cf!D454</f>
        <v>7235.87965358217</v>
      </c>
      <c r="F454" s="451" t="n">
        <f aca="false">+[1]data1cf!E454</f>
        <v>7215.62330458991</v>
      </c>
      <c r="G454" s="451" t="n">
        <f aca="false">+[1]data1cf!F454</f>
        <v>7240.01073639501</v>
      </c>
      <c r="H454" s="451" t="n">
        <f aca="false">+[1]data1cf!G454</f>
        <v>7087.0841696515</v>
      </c>
      <c r="I454" s="451" t="n">
        <f aca="false">+[1]data1cf!H454</f>
        <v>7064.817042674</v>
      </c>
      <c r="J454" s="451" t="n">
        <f aca="false">+[1]data1cf!I454</f>
        <v>7227.00143039314</v>
      </c>
      <c r="K454" s="451" t="n">
        <f aca="false">+[1]data1cf!J454</f>
        <v>7437.80395933811</v>
      </c>
      <c r="L454" s="451" t="n">
        <f aca="false">+[1]data1cf!K454</f>
        <v>7550.97636780172</v>
      </c>
      <c r="M454" s="451" t="n">
        <f aca="false">+[1]data1cf!L454</f>
        <v>7718.38296740469</v>
      </c>
      <c r="N454" s="451" t="n">
        <f aca="false">+[1]data1cf!M454</f>
        <v>7864.57727168606</v>
      </c>
      <c r="O454" s="451" t="n">
        <f aca="false">+[1]data1cf!N454</f>
        <v>8064.84785694134</v>
      </c>
      <c r="P454" s="451" t="n">
        <f aca="false">+[1]data1cf!O454</f>
        <v>9178.64105238925</v>
      </c>
      <c r="Q454" s="451" t="n">
        <f aca="false">+[1]data1cf!P454</f>
        <v>10286.9609326879</v>
      </c>
      <c r="R454" s="451" t="n">
        <f aca="false">+[1]data1cf!Q454</f>
        <v>8619.67909195371</v>
      </c>
      <c r="S454" s="451" t="n">
        <f aca="false">+[1]data1cf!R454</f>
        <v>6955.06603830501</v>
      </c>
      <c r="T454" s="451" t="n">
        <f aca="false">+[1]data1cf!S454</f>
        <v>6987.90813302219</v>
      </c>
      <c r="U454" s="451" t="n">
        <f aca="false">+[1]data1cf!T454</f>
        <v>7017.46556643953</v>
      </c>
      <c r="V454" s="451" t="n">
        <f aca="false">+[1]data1cf!U454</f>
        <v>5877.95570984092</v>
      </c>
      <c r="W454" s="451" t="n">
        <f aca="false">+[1]data1cf!V454</f>
        <v>0</v>
      </c>
      <c r="X454" s="451" t="n">
        <f aca="false">+[1]data1cf!W454</f>
        <v>0</v>
      </c>
      <c r="Y454" s="451" t="n">
        <f aca="false">+[1]data1cf!X454</f>
        <v>0</v>
      </c>
      <c r="Z454" s="451" t="n">
        <f aca="false">+[1]data1cf!Y454</f>
        <v>0</v>
      </c>
      <c r="AA454" s="451" t="n">
        <f aca="false">+[1]data1cf!Z454</f>
        <v>0</v>
      </c>
      <c r="AB454" s="451"/>
      <c r="AC454" s="452" t="n">
        <f aca="false">XNPV(0.1,B454:AA454,$B$1:$AA$1)</f>
        <v>-1137.2840946304</v>
      </c>
      <c r="AD454" s="452" t="n">
        <f aca="false">SUMPRODUCT(B454:AA454,$B$1010:$AA$1010)</f>
        <v>20097.474594544</v>
      </c>
      <c r="AE454" s="453" t="n">
        <f aca="false">SUMPRODUCT(B454:AA454,$B$1012:$AA$1012)</f>
        <v>9843.91457751921</v>
      </c>
      <c r="AF454" s="454" t="n">
        <f aca="false">XIRR(B454:AA454,$B$1:$AA$1)</f>
        <v>0.0974416901509316</v>
      </c>
      <c r="AG454" s="455" t="n">
        <f aca="false">1-EXP(-(1/0.25)*(AD454/ABS($AD$1010)))</f>
        <v>0.965171376700864</v>
      </c>
    </row>
    <row r="455" customFormat="false" ht="12.75" hidden="false" customHeight="false" outlineLevel="0" collapsed="false">
      <c r="A455" s="446"/>
      <c r="B455" s="451" t="n">
        <f aca="false">+[1]data1cf!A455</f>
        <v>-64267.5599223579</v>
      </c>
      <c r="C455" s="451" t="n">
        <f aca="false">+[1]data1cf!B455</f>
        <v>438.923993980443</v>
      </c>
      <c r="D455" s="451" t="n">
        <f aca="false">+[1]data1cf!C455</f>
        <v>6748.51656602521</v>
      </c>
      <c r="E455" s="451" t="n">
        <f aca="false">+[1]data1cf!D455</f>
        <v>6713.54965653813</v>
      </c>
      <c r="F455" s="451" t="n">
        <f aca="false">+[1]data1cf!E455</f>
        <v>6692.82869826643</v>
      </c>
      <c r="G455" s="451" t="n">
        <f aca="false">+[1]data1cf!F455</f>
        <v>6717.31989116153</v>
      </c>
      <c r="H455" s="451" t="n">
        <f aca="false">+[1]data1cf!G455</f>
        <v>6556.11354011765</v>
      </c>
      <c r="I455" s="451" t="n">
        <f aca="false">+[1]data1cf!H455</f>
        <v>6533.32764852921</v>
      </c>
      <c r="J455" s="451" t="n">
        <f aca="false">+[1]data1cf!I455</f>
        <v>6710.45261528129</v>
      </c>
      <c r="K455" s="451" t="n">
        <f aca="false">+[1]data1cf!J455</f>
        <v>6937.10095323514</v>
      </c>
      <c r="L455" s="451" t="n">
        <f aca="false">+[1]data1cf!K455</f>
        <v>7064.40149524147</v>
      </c>
      <c r="M455" s="451" t="n">
        <f aca="false">+[1]data1cf!L455</f>
        <v>7247.31345377635</v>
      </c>
      <c r="N455" s="451" t="n">
        <f aca="false">+[1]data1cf!M455</f>
        <v>7407.28522802115</v>
      </c>
      <c r="O455" s="451" t="n">
        <f aca="false">+[1]data1cf!N455</f>
        <v>7622.69998872164</v>
      </c>
      <c r="P455" s="451" t="n">
        <f aca="false">+[1]data1cf!O455</f>
        <v>8834.45148377532</v>
      </c>
      <c r="Q455" s="451" t="n">
        <f aca="false">+[1]data1cf!P455</f>
        <v>10037.1212159682</v>
      </c>
      <c r="R455" s="451" t="n">
        <f aca="false">+[1]data1cf!Q455</f>
        <v>8232.21623063015</v>
      </c>
      <c r="S455" s="451" t="n">
        <f aca="false">+[1]data1cf!R455</f>
        <v>6430.25568240739</v>
      </c>
      <c r="T455" s="451" t="n">
        <f aca="false">+[1]data1cf!S455</f>
        <v>6467.70170659793</v>
      </c>
      <c r="U455" s="451" t="n">
        <f aca="false">+[1]data1cf!T455</f>
        <v>6501.64424676404</v>
      </c>
      <c r="V455" s="451" t="n">
        <f aca="false">+[1]data1cf!U455</f>
        <v>5268.84975814561</v>
      </c>
      <c r="W455" s="451" t="n">
        <f aca="false">+[1]data1cf!V455</f>
        <v>0</v>
      </c>
      <c r="X455" s="451" t="n">
        <f aca="false">+[1]data1cf!W455</f>
        <v>0</v>
      </c>
      <c r="Y455" s="451" t="n">
        <f aca="false">+[1]data1cf!X455</f>
        <v>0</v>
      </c>
      <c r="Z455" s="451" t="n">
        <f aca="false">+[1]data1cf!Y455</f>
        <v>0</v>
      </c>
      <c r="AA455" s="451" t="n">
        <f aca="false">+[1]data1cf!Z455</f>
        <v>0</v>
      </c>
      <c r="AB455" s="451"/>
      <c r="AC455" s="452" t="n">
        <f aca="false">XNPV(0.1,B455:AA455,$B$1:$AA$1)</f>
        <v>-10776.3777249014</v>
      </c>
      <c r="AD455" s="452" t="n">
        <f aca="false">SUMPRODUCT(B455:AA455,$B$1010:$AA$1010)</f>
        <v>9077.65463148546</v>
      </c>
      <c r="AE455" s="453" t="n">
        <f aca="false">SUMPRODUCT(B455:AA455,$B$1012:$AA$1012)</f>
        <v>-521.511704329481</v>
      </c>
      <c r="AF455" s="454" t="n">
        <f aca="false">XIRR(B455:AA455,$B$1:$AA$1)</f>
        <v>0.0770494548481012</v>
      </c>
      <c r="AG455" s="455" t="n">
        <f aca="false">1-EXP(-(1/0.25)*(AD455/ABS($AD$1010)))</f>
        <v>0.780507436603665</v>
      </c>
    </row>
    <row r="456" customFormat="false" ht="12.75" hidden="false" customHeight="false" outlineLevel="0" collapsed="false">
      <c r="A456" s="446"/>
      <c r="B456" s="451" t="n">
        <f aca="false">+[1]data1cf!A456</f>
        <v>-66739.066968009</v>
      </c>
      <c r="C456" s="451" t="n">
        <f aca="false">+[1]data1cf!B456</f>
        <v>-65.3091662127408</v>
      </c>
      <c r="D456" s="451" t="n">
        <f aca="false">+[1]data1cf!C456</f>
        <v>6488.93354519069</v>
      </c>
      <c r="E456" s="451" t="n">
        <f aca="false">+[1]data1cf!D456</f>
        <v>6453.17071686461</v>
      </c>
      <c r="F456" s="451" t="n">
        <f aca="false">+[1]data1cf!E456</f>
        <v>6432.2181531477</v>
      </c>
      <c r="G456" s="451" t="n">
        <f aca="false">+[1]data1cf!F456</f>
        <v>6456.76107043683</v>
      </c>
      <c r="H456" s="451" t="n">
        <f aca="false">+[1]data1cf!G456</f>
        <v>6291.4272875605</v>
      </c>
      <c r="I456" s="451" t="n">
        <f aca="false">+[1]data1cf!H456</f>
        <v>6268.38279435981</v>
      </c>
      <c r="J456" s="451" t="n">
        <f aca="false">+[1]data1cf!I456</f>
        <v>6452.9555664241</v>
      </c>
      <c r="K456" s="451" t="n">
        <f aca="false">+[1]data1cf!J456</f>
        <v>6687.50296238984</v>
      </c>
      <c r="L456" s="451" t="n">
        <f aca="false">+[1]data1cf!K456</f>
        <v>6821.84630961938</v>
      </c>
      <c r="M456" s="451" t="n">
        <f aca="false">+[1]data1cf!L456</f>
        <v>7012.48761347387</v>
      </c>
      <c r="N456" s="451" t="n">
        <f aca="false">+[1]data1cf!M456</f>
        <v>7179.32738886882</v>
      </c>
      <c r="O456" s="451" t="n">
        <f aca="false">+[1]data1cf!N456</f>
        <v>7402.2914466937</v>
      </c>
      <c r="P456" s="451" t="n">
        <f aca="false">+[1]data1cf!O456</f>
        <v>8662.87467327324</v>
      </c>
      <c r="Q456" s="451" t="n">
        <f aca="false">+[1]data1cf!P456</f>
        <v>9912.5773435199</v>
      </c>
      <c r="R456" s="451" t="n">
        <f aca="false">+[1]data1cf!Q456</f>
        <v>8039.06789611898</v>
      </c>
      <c r="S456" s="451" t="n">
        <f aca="false">+[1]data1cf!R456</f>
        <v>6168.64029602024</v>
      </c>
      <c r="T456" s="451" t="n">
        <f aca="false">+[1]data1cf!S456</f>
        <v>6208.38135645488</v>
      </c>
      <c r="U456" s="451" t="n">
        <f aca="false">+[1]data1cf!T456</f>
        <v>6244.509850811</v>
      </c>
      <c r="V456" s="451" t="n">
        <f aca="false">+[1]data1cf!U456</f>
        <v>4965.21343101757</v>
      </c>
      <c r="W456" s="451" t="n">
        <f aca="false">+[1]data1cf!V456</f>
        <v>0</v>
      </c>
      <c r="X456" s="451" t="n">
        <f aca="false">+[1]data1cf!W456</f>
        <v>0</v>
      </c>
      <c r="Y456" s="451" t="n">
        <f aca="false">+[1]data1cf!X456</f>
        <v>0</v>
      </c>
      <c r="Z456" s="451" t="n">
        <f aca="false">+[1]data1cf!Y456</f>
        <v>0</v>
      </c>
      <c r="AA456" s="451" t="n">
        <f aca="false">+[1]data1cf!Z456</f>
        <v>0</v>
      </c>
      <c r="AB456" s="451"/>
      <c r="AC456" s="452" t="n">
        <f aca="false">XNPV(0.1,B456:AA456,$B$1:$AA$1)</f>
        <v>-15581.4185861711</v>
      </c>
      <c r="AD456" s="452" t="n">
        <f aca="false">SUMPRODUCT(B456:AA456,$B$1010:$AA$1010)</f>
        <v>3584.32847060632</v>
      </c>
      <c r="AE456" s="453" t="n">
        <f aca="false">SUMPRODUCT(B456:AA456,$B$1012:$AA$1012)</f>
        <v>-5688.62582721211</v>
      </c>
      <c r="AF456" s="454" t="n">
        <f aca="false">XIRR(B456:AA456,$B$1:$AA$1)</f>
        <v>0.0676232856779302</v>
      </c>
      <c r="AG456" s="455" t="n">
        <f aca="false">1-EXP(-(1/0.25)*(AD456/ABS($AD$1010)))</f>
        <v>0.450511747266712</v>
      </c>
    </row>
    <row r="457" customFormat="false" ht="12.75" hidden="false" customHeight="false" outlineLevel="0" collapsed="false">
      <c r="A457" s="446"/>
      <c r="B457" s="451" t="n">
        <f aca="false">+[1]data1cf!A457</f>
        <v>-63421.8323237921</v>
      </c>
      <c r="C457" s="451" t="n">
        <f aca="false">+[1]data1cf!B457</f>
        <v>611.468070048435</v>
      </c>
      <c r="D457" s="451" t="n">
        <f aca="false">+[1]data1cf!C457</f>
        <v>6837.34355327784</v>
      </c>
      <c r="E457" s="451" t="n">
        <f aca="false">+[1]data1cf!D457</f>
        <v>6802.64900009637</v>
      </c>
      <c r="F457" s="451" t="n">
        <f aca="false">+[1]data1cf!E457</f>
        <v>6782.00729513593</v>
      </c>
      <c r="G457" s="451" t="n">
        <f aca="false">+[1]data1cf!F457</f>
        <v>6806.48078840615</v>
      </c>
      <c r="H457" s="451" t="n">
        <f aca="false">+[1]data1cf!G457</f>
        <v>6646.68680760741</v>
      </c>
      <c r="I457" s="451" t="n">
        <f aca="false">+[1]data1cf!H457</f>
        <v>6623.98940717694</v>
      </c>
      <c r="J457" s="451" t="n">
        <f aca="false">+[1]data1cf!I457</f>
        <v>6798.56580158636</v>
      </c>
      <c r="K457" s="451" t="n">
        <f aca="false">+[1]data1cf!J457</f>
        <v>7022.51115256104</v>
      </c>
      <c r="L457" s="451" t="n">
        <f aca="false">+[1]data1cf!K457</f>
        <v>7147.40170963163</v>
      </c>
      <c r="M457" s="451" t="n">
        <f aca="false">+[1]data1cf!L457</f>
        <v>7327.66875535222</v>
      </c>
      <c r="N457" s="451" t="n">
        <f aca="false">+[1]data1cf!M457</f>
        <v>7485.29036105111</v>
      </c>
      <c r="O457" s="451" t="n">
        <f aca="false">+[1]data1cf!N457</f>
        <v>7698.12181981885</v>
      </c>
      <c r="P457" s="451" t="n">
        <f aca="false">+[1]data1cf!O457</f>
        <v>8893.16353323955</v>
      </c>
      <c r="Q457" s="451" t="n">
        <f aca="false">+[1]data1cf!P457</f>
        <v>10079.7390148319</v>
      </c>
      <c r="R457" s="451" t="n">
        <f aca="false">+[1]data1cf!Q457</f>
        <v>8298.30986261091</v>
      </c>
      <c r="S457" s="451" t="n">
        <f aca="false">+[1]data1cf!R457</f>
        <v>6519.77812696867</v>
      </c>
      <c r="T457" s="451" t="n">
        <f aca="false">+[1]data1cf!S457</f>
        <v>6556.43881029005</v>
      </c>
      <c r="U457" s="451" t="n">
        <f aca="false">+[1]data1cf!T457</f>
        <v>6589.63333648997</v>
      </c>
      <c r="V457" s="451" t="n">
        <f aca="false">+[1]data1cf!U457</f>
        <v>5372.75139266902</v>
      </c>
      <c r="W457" s="451" t="n">
        <f aca="false">+[1]data1cf!V457</f>
        <v>0</v>
      </c>
      <c r="X457" s="451" t="n">
        <f aca="false">+[1]data1cf!W457</f>
        <v>0</v>
      </c>
      <c r="Y457" s="451" t="n">
        <f aca="false">+[1]data1cf!X457</f>
        <v>0</v>
      </c>
      <c r="Z457" s="451" t="n">
        <f aca="false">+[1]data1cf!Y457</f>
        <v>0</v>
      </c>
      <c r="AA457" s="451" t="n">
        <f aca="false">+[1]data1cf!Z457</f>
        <v>0</v>
      </c>
      <c r="AB457" s="451"/>
      <c r="AC457" s="452" t="n">
        <f aca="false">XNPV(0.1,B457:AA457,$B$1:$AA$1)</f>
        <v>-9132.13573264717</v>
      </c>
      <c r="AD457" s="452" t="n">
        <f aca="false">SUMPRODUCT(B457:AA457,$B$1010:$AA$1010)</f>
        <v>10957.4216952102</v>
      </c>
      <c r="AE457" s="453" t="n">
        <f aca="false">SUMPRODUCT(B457:AA457,$B$1012:$AA$1012)</f>
        <v>1246.62851859647</v>
      </c>
      <c r="AF457" s="454" t="n">
        <f aca="false">XIRR(B457:AA457,$B$1:$AA$1)</f>
        <v>0.0803789861522881</v>
      </c>
      <c r="AG457" s="455" t="n">
        <f aca="false">1-EXP(-(1/0.25)*(AD457/ABS($AD$1010)))</f>
        <v>0.839659413907841</v>
      </c>
    </row>
    <row r="458" customFormat="false" ht="12.75" hidden="false" customHeight="false" outlineLevel="0" collapsed="false">
      <c r="A458" s="446"/>
      <c r="B458" s="451" t="n">
        <f aca="false">+[1]data1cf!A458</f>
        <v>-54569.9689780516</v>
      </c>
      <c r="C458" s="451" t="n">
        <f aca="false">+[1]data1cf!B458</f>
        <v>2417.41195205138</v>
      </c>
      <c r="D458" s="451" t="n">
        <f aca="false">+[1]data1cf!C458</f>
        <v>7767.05703774672</v>
      </c>
      <c r="E458" s="451" t="n">
        <f aca="false">+[1]data1cf!D458</f>
        <v>7735.21311969062</v>
      </c>
      <c r="F458" s="451" t="n">
        <f aca="false">+[1]data1cf!E458</f>
        <v>7715.40092470672</v>
      </c>
      <c r="G458" s="451" t="n">
        <f aca="false">+[1]data1cf!F458</f>
        <v>7739.6891636931</v>
      </c>
      <c r="H458" s="451" t="n">
        <f aca="false">+[1]data1cf!G458</f>
        <v>7594.67784864245</v>
      </c>
      <c r="I458" s="451" t="n">
        <f aca="false">+[1]data1cf!H458</f>
        <v>7572.90664671757</v>
      </c>
      <c r="J458" s="451" t="n">
        <f aca="false">+[1]data1cf!I458</f>
        <v>7720.80824164981</v>
      </c>
      <c r="K458" s="451" t="n">
        <f aca="false">+[1]data1cf!J458</f>
        <v>7916.46260223282</v>
      </c>
      <c r="L458" s="451" t="n">
        <f aca="false">+[1]data1cf!K458</f>
        <v>8016.12889400499</v>
      </c>
      <c r="M458" s="451" t="n">
        <f aca="false">+[1]data1cf!L458</f>
        <v>8168.71278638735</v>
      </c>
      <c r="N458" s="451" t="n">
        <f aca="false">+[1]data1cf!M458</f>
        <v>8301.73619895281</v>
      </c>
      <c r="O458" s="451" t="n">
        <f aca="false">+[1]data1cf!N458</f>
        <v>8487.52935871229</v>
      </c>
      <c r="P458" s="451" t="n">
        <f aca="false">+[1]data1cf!O458</f>
        <v>9507.67704738663</v>
      </c>
      <c r="Q458" s="451" t="n">
        <f aca="false">+[1]data1cf!P458</f>
        <v>10525.8010001302</v>
      </c>
      <c r="R458" s="451" t="n">
        <f aca="false">+[1]data1cf!Q458</f>
        <v>8990.08319401157</v>
      </c>
      <c r="S458" s="451" t="n">
        <f aca="false">+[1]data1cf!R458</f>
        <v>7456.77066094389</v>
      </c>
      <c r="T458" s="451" t="n">
        <f aca="false">+[1]data1cf!S458</f>
        <v>7485.21152258112</v>
      </c>
      <c r="U458" s="451" t="n">
        <f aca="false">+[1]data1cf!T458</f>
        <v>7510.57691157346</v>
      </c>
      <c r="V458" s="451" t="n">
        <f aca="false">+[1]data1cf!U458</f>
        <v>6460.24466090357</v>
      </c>
      <c r="W458" s="451" t="n">
        <f aca="false">+[1]data1cf!V458</f>
        <v>0</v>
      </c>
      <c r="X458" s="451" t="n">
        <f aca="false">+[1]data1cf!W458</f>
        <v>0</v>
      </c>
      <c r="Y458" s="451" t="n">
        <f aca="false">+[1]data1cf!X458</f>
        <v>0</v>
      </c>
      <c r="Z458" s="451" t="n">
        <f aca="false">+[1]data1cf!Y458</f>
        <v>0</v>
      </c>
      <c r="AA458" s="451" t="n">
        <f aca="false">+[1]data1cf!Z458</f>
        <v>0</v>
      </c>
      <c r="AB458" s="451"/>
      <c r="AC458" s="452" t="n">
        <f aca="false">XNPV(0.1,B458:AA458,$B$1:$AA$1)</f>
        <v>8077.43085527744</v>
      </c>
      <c r="AD458" s="452" t="n">
        <f aca="false">SUMPRODUCT(B458:AA458,$B$1010:$AA$1010)</f>
        <v>30632.1268817666</v>
      </c>
      <c r="AE458" s="453" t="n">
        <f aca="false">SUMPRODUCT(B458:AA458,$B$1012:$AA$1012)</f>
        <v>19752.9840590689</v>
      </c>
      <c r="AF458" s="454" t="n">
        <f aca="false">XIRR(B458:AA458,$B$1:$AA$1)</f>
        <v>0.119289822426478</v>
      </c>
      <c r="AG458" s="455" t="n">
        <f aca="false">1-EXP(-(1/0.25)*(AD458/ABS($AD$1010)))</f>
        <v>0.994006899988344</v>
      </c>
    </row>
    <row r="459" customFormat="false" ht="12.75" hidden="false" customHeight="false" outlineLevel="0" collapsed="false">
      <c r="A459" s="446"/>
      <c r="B459" s="451" t="n">
        <f aca="false">+[1]data1cf!A459</f>
        <v>-53756.3236668939</v>
      </c>
      <c r="C459" s="451" t="n">
        <f aca="false">+[1]data1cf!B459</f>
        <v>2583.41064796582</v>
      </c>
      <c r="D459" s="451" t="n">
        <f aca="false">+[1]data1cf!C459</f>
        <v>7852.5144140993</v>
      </c>
      <c r="E459" s="451" t="n">
        <f aca="false">+[1]data1cf!D459</f>
        <v>7820.93252063763</v>
      </c>
      <c r="F459" s="451" t="n">
        <f aca="false">+[1]data1cf!E459</f>
        <v>7801.19657252704</v>
      </c>
      <c r="G459" s="451" t="n">
        <f aca="false">+[1]data1cf!F459</f>
        <v>7825.46778331569</v>
      </c>
      <c r="H459" s="451" t="n">
        <f aca="false">+[1]data1cf!G459</f>
        <v>7681.81526089461</v>
      </c>
      <c r="I459" s="451" t="n">
        <f aca="false">+[1]data1cf!H459</f>
        <v>7660.12919325638</v>
      </c>
      <c r="J459" s="451" t="n">
        <f aca="false">+[1]data1cf!I459</f>
        <v>7805.57889476538</v>
      </c>
      <c r="K459" s="451" t="n">
        <f aca="false">+[1]data1cf!J459</f>
        <v>7998.63280493689</v>
      </c>
      <c r="L459" s="451" t="n">
        <f aca="false">+[1]data1cf!K459</f>
        <v>8095.98053344323</v>
      </c>
      <c r="M459" s="451" t="n">
        <f aca="false">+[1]data1cf!L459</f>
        <v>8246.01984656223</v>
      </c>
      <c r="N459" s="451" t="n">
        <f aca="false">+[1]data1cf!M459</f>
        <v>8376.78224314446</v>
      </c>
      <c r="O459" s="451" t="n">
        <f aca="false">+[1]data1cf!N459</f>
        <v>8560.09009734167</v>
      </c>
      <c r="P459" s="451" t="n">
        <f aca="false">+[1]data1cf!O459</f>
        <v>9564.1618822626</v>
      </c>
      <c r="Q459" s="451" t="n">
        <f aca="false">+[1]data1cf!P459</f>
        <v>10566.8021123986</v>
      </c>
      <c r="R459" s="451" t="n">
        <f aca="false">+[1]data1cf!Q459</f>
        <v>9053.6695944669</v>
      </c>
      <c r="S459" s="451" t="n">
        <f aca="false">+[1]data1cf!R459</f>
        <v>7542.89711275199</v>
      </c>
      <c r="T459" s="451" t="n">
        <f aca="false">+[1]data1cf!S459</f>
        <v>7570.58242506467</v>
      </c>
      <c r="U459" s="451" t="n">
        <f aca="false">+[1]data1cf!T459</f>
        <v>7595.22817565653</v>
      </c>
      <c r="V459" s="451" t="n">
        <f aca="false">+[1]data1cf!U459</f>
        <v>6560.20483471725</v>
      </c>
      <c r="W459" s="451" t="n">
        <f aca="false">+[1]data1cf!V459</f>
        <v>0</v>
      </c>
      <c r="X459" s="451" t="n">
        <f aca="false">+[1]data1cf!W459</f>
        <v>0</v>
      </c>
      <c r="Y459" s="451" t="n">
        <f aca="false">+[1]data1cf!X459</f>
        <v>0</v>
      </c>
      <c r="Z459" s="451" t="n">
        <f aca="false">+[1]data1cf!Y459</f>
        <v>0</v>
      </c>
      <c r="AA459" s="451" t="n">
        <f aca="false">+[1]data1cf!Z459</f>
        <v>0</v>
      </c>
      <c r="AB459" s="451"/>
      <c r="AC459" s="452" t="n">
        <f aca="false">XNPV(0.1,B459:AA459,$B$1:$AA$1)</f>
        <v>9659.29928392419</v>
      </c>
      <c r="AD459" s="452" t="n">
        <f aca="false">SUMPRODUCT(B459:AA459,$B$1010:$AA$1010)</f>
        <v>32440.5858466417</v>
      </c>
      <c r="AE459" s="453" t="n">
        <f aca="false">SUMPRODUCT(B459:AA459,$B$1012:$AA$1012)</f>
        <v>21454.0506960013</v>
      </c>
      <c r="AF459" s="454" t="n">
        <f aca="false">XIRR(B459:AA459,$B$1:$AA$1)</f>
        <v>0.123324746453273</v>
      </c>
      <c r="AG459" s="455" t="n">
        <f aca="false">1-EXP(-(1/0.25)*(AD459/ABS($AD$1010)))</f>
        <v>0.995569542700168</v>
      </c>
    </row>
    <row r="460" customFormat="false" ht="12.75" hidden="false" customHeight="false" outlineLevel="0" collapsed="false">
      <c r="A460" s="446"/>
      <c r="B460" s="451" t="n">
        <f aca="false">+[1]data1cf!A460</f>
        <v>-62171.839668596</v>
      </c>
      <c r="C460" s="451" t="n">
        <f aca="false">+[1]data1cf!B460</f>
        <v>866.48969657254</v>
      </c>
      <c r="D460" s="451" t="n">
        <f aca="false">+[1]data1cf!C460</f>
        <v>6968.63060343122</v>
      </c>
      <c r="E460" s="451" t="n">
        <f aca="false">+[1]data1cf!D460</f>
        <v>6934.33859520893</v>
      </c>
      <c r="F460" s="451" t="n">
        <f aca="false">+[1]data1cf!E460</f>
        <v>6913.81402732318</v>
      </c>
      <c r="G460" s="451" t="n">
        <f aca="false">+[1]data1cf!F460</f>
        <v>6938.26136039584</v>
      </c>
      <c r="H460" s="451" t="n">
        <f aca="false">+[1]data1cf!G460</f>
        <v>6780.55487495117</v>
      </c>
      <c r="I460" s="451" t="n">
        <f aca="false">+[1]data1cf!H460</f>
        <v>6757.98826521237</v>
      </c>
      <c r="J460" s="451" t="n">
        <f aca="false">+[1]data1cf!I460</f>
        <v>6928.79784780792</v>
      </c>
      <c r="K460" s="451" t="n">
        <f aca="false">+[1]data1cf!J460</f>
        <v>7148.74816080964</v>
      </c>
      <c r="L460" s="451" t="n">
        <f aca="false">+[1]data1cf!K460</f>
        <v>7270.07673944424</v>
      </c>
      <c r="M460" s="451" t="n">
        <f aca="false">+[1]data1cf!L460</f>
        <v>7446.43458130641</v>
      </c>
      <c r="N460" s="451" t="n">
        <f aca="false">+[1]data1cf!M460</f>
        <v>7600.5826177073</v>
      </c>
      <c r="O460" s="451" t="n">
        <f aca="false">+[1]data1cf!N460</f>
        <v>7809.59593402873</v>
      </c>
      <c r="P460" s="451" t="n">
        <f aca="false">+[1]data1cf!O460</f>
        <v>8979.94044666448</v>
      </c>
      <c r="Q460" s="451" t="n">
        <f aca="false">+[1]data1cf!P460</f>
        <v>10142.7284876251</v>
      </c>
      <c r="R460" s="451" t="n">
        <f aca="false">+[1]data1cf!Q460</f>
        <v>8395.99681840056</v>
      </c>
      <c r="S460" s="451" t="n">
        <f aca="false">+[1]data1cf!R460</f>
        <v>6652.09306899793</v>
      </c>
      <c r="T460" s="451" t="n">
        <f aca="false">+[1]data1cf!S460</f>
        <v>6687.59301176887</v>
      </c>
      <c r="U460" s="451" t="n">
        <f aca="false">+[1]data1cf!T460</f>
        <v>6719.68196690158</v>
      </c>
      <c r="V460" s="451" t="n">
        <f aca="false">+[1]data1cf!U460</f>
        <v>5526.31890097478</v>
      </c>
      <c r="W460" s="451" t="n">
        <f aca="false">+[1]data1cf!V460</f>
        <v>0</v>
      </c>
      <c r="X460" s="451" t="n">
        <f aca="false">+[1]data1cf!W460</f>
        <v>0</v>
      </c>
      <c r="Y460" s="451" t="n">
        <f aca="false">+[1]data1cf!X460</f>
        <v>0</v>
      </c>
      <c r="Z460" s="451" t="n">
        <f aca="false">+[1]data1cf!Y460</f>
        <v>0</v>
      </c>
      <c r="AA460" s="451" t="n">
        <f aca="false">+[1]data1cf!Z460</f>
        <v>0</v>
      </c>
      <c r="AB460" s="451"/>
      <c r="AC460" s="452" t="n">
        <f aca="false">XNPV(0.1,B460:AA460,$B$1:$AA$1)</f>
        <v>-6701.93194460907</v>
      </c>
      <c r="AD460" s="452" t="n">
        <f aca="false">SUMPRODUCT(B460:AA460,$B$1010:$AA$1010)</f>
        <v>13735.7335619629</v>
      </c>
      <c r="AE460" s="453" t="n">
        <f aca="false">SUMPRODUCT(B460:AA460,$B$1012:$AA$1012)</f>
        <v>3859.95495581151</v>
      </c>
      <c r="AF460" s="454" t="n">
        <f aca="false">XIRR(B460:AA460,$B$1:$AA$1)</f>
        <v>0.08540604746382</v>
      </c>
      <c r="AG460" s="455" t="n">
        <f aca="false">1-EXP(-(1/0.25)*(AD460/ABS($AD$1010)))</f>
        <v>0.899195931877357</v>
      </c>
    </row>
    <row r="461" customFormat="false" ht="12.75" hidden="false" customHeight="false" outlineLevel="0" collapsed="false">
      <c r="A461" s="446"/>
      <c r="B461" s="451" t="n">
        <f aca="false">+[1]data1cf!A461</f>
        <v>-64611.4184348638</v>
      </c>
      <c r="C461" s="451" t="n">
        <f aca="false">+[1]data1cf!B461</f>
        <v>368.77049604674</v>
      </c>
      <c r="D461" s="451" t="n">
        <f aca="false">+[1]data1cf!C461</f>
        <v>6712.40101799431</v>
      </c>
      <c r="E461" s="451" t="n">
        <f aca="false">+[1]data1cf!D461</f>
        <v>6677.32337304781</v>
      </c>
      <c r="F461" s="451" t="n">
        <f aca="false">+[1]data1cf!E461</f>
        <v>6656.57019172261</v>
      </c>
      <c r="G461" s="451" t="n">
        <f aca="false">+[1]data1cf!F461</f>
        <v>6681.06858098529</v>
      </c>
      <c r="H461" s="451" t="n">
        <f aca="false">+[1]data1cf!G461</f>
        <v>6519.28798412936</v>
      </c>
      <c r="I461" s="451" t="n">
        <f aca="false">+[1]data1cf!H461</f>
        <v>6496.46611353537</v>
      </c>
      <c r="J461" s="451" t="n">
        <f aca="false">+[1]data1cf!I461</f>
        <v>6674.62728662179</v>
      </c>
      <c r="K461" s="451" t="n">
        <f aca="false">+[1]data1cf!J461</f>
        <v>6902.37461328496</v>
      </c>
      <c r="L461" s="451" t="n">
        <f aca="false">+[1]data1cf!K461</f>
        <v>7030.65501433405</v>
      </c>
      <c r="M461" s="451" t="n">
        <f aca="false">+[1]data1cf!L461</f>
        <v>7214.64234960674</v>
      </c>
      <c r="N461" s="451" t="n">
        <f aca="false">+[1]data1cf!M461</f>
        <v>7375.56966256365</v>
      </c>
      <c r="O461" s="451" t="n">
        <f aca="false">+[1]data1cf!N461</f>
        <v>7592.03475006141</v>
      </c>
      <c r="P461" s="451" t="n">
        <f aca="false">+[1]data1cf!O461</f>
        <v>8810.58015921503</v>
      </c>
      <c r="Q461" s="451" t="n">
        <f aca="false">+[1]data1cf!P461</f>
        <v>10019.793541019</v>
      </c>
      <c r="R461" s="451" t="n">
        <f aca="false">+[1]data1cf!Q461</f>
        <v>8205.34367968401</v>
      </c>
      <c r="S461" s="451" t="n">
        <f aca="false">+[1]data1cf!R461</f>
        <v>6393.85737321785</v>
      </c>
      <c r="T461" s="451" t="n">
        <f aca="false">+[1]data1cf!S461</f>
        <v>6431.62270369983</v>
      </c>
      <c r="U461" s="451" t="n">
        <f aca="false">+[1]data1cf!T461</f>
        <v>6465.86937367108</v>
      </c>
      <c r="V461" s="451" t="n">
        <f aca="false">+[1]data1cf!U461</f>
        <v>5226.60511394252</v>
      </c>
      <c r="W461" s="451" t="n">
        <f aca="false">+[1]data1cf!V461</f>
        <v>0</v>
      </c>
      <c r="X461" s="451" t="n">
        <f aca="false">+[1]data1cf!W461</f>
        <v>0</v>
      </c>
      <c r="Y461" s="451" t="n">
        <f aca="false">+[1]data1cf!X461</f>
        <v>0</v>
      </c>
      <c r="Z461" s="451" t="n">
        <f aca="false">+[1]data1cf!Y461</f>
        <v>0</v>
      </c>
      <c r="AA461" s="451" t="n">
        <f aca="false">+[1]data1cf!Z461</f>
        <v>0</v>
      </c>
      <c r="AB461" s="451"/>
      <c r="AC461" s="452" t="n">
        <f aca="false">XNPV(0.1,B461:AA461,$B$1:$AA$1)</f>
        <v>-11444.8986607385</v>
      </c>
      <c r="AD461" s="452" t="n">
        <f aca="false">SUMPRODUCT(B461:AA461,$B$1010:$AA$1010)</f>
        <v>8313.37319206419</v>
      </c>
      <c r="AE461" s="453" t="n">
        <f aca="false">SUMPRODUCT(B461:AA461,$B$1012:$AA$1012)</f>
        <v>-1240.4075615634</v>
      </c>
      <c r="AF461" s="454" t="n">
        <f aca="false">XIRR(B461:AA461,$B$1:$AA$1)</f>
        <v>0.0757115084344165</v>
      </c>
      <c r="AG461" s="455" t="n">
        <f aca="false">1-EXP(-(1/0.25)*(AD461/ABS($AD$1010)))</f>
        <v>0.75061626713593</v>
      </c>
    </row>
    <row r="462" customFormat="false" ht="12.75" hidden="false" customHeight="false" outlineLevel="0" collapsed="false">
      <c r="A462" s="446"/>
      <c r="B462" s="451" t="n">
        <f aca="false">+[1]data1cf!A462</f>
        <v>-51299.305935364</v>
      </c>
      <c r="C462" s="451" t="n">
        <f aca="false">+[1]data1cf!B462</f>
        <v>3084.68772002594</v>
      </c>
      <c r="D462" s="451" t="n">
        <f aca="false">+[1]data1cf!C462</f>
        <v>8110.57561854407</v>
      </c>
      <c r="E462" s="451" t="n">
        <f aca="false">+[1]data1cf!D462</f>
        <v>8079.78497781368</v>
      </c>
      <c r="F462" s="451" t="n">
        <f aca="false">+[1]data1cf!E462</f>
        <v>8060.27927735168</v>
      </c>
      <c r="G462" s="451" t="n">
        <f aca="false">+[1]data1cf!F462</f>
        <v>8084.49906698272</v>
      </c>
      <c r="H462" s="451" t="n">
        <f aca="false">+[1]data1cf!G462</f>
        <v>7944.94977915119</v>
      </c>
      <c r="I462" s="451" t="n">
        <f aca="false">+[1]data1cf!H462</f>
        <v>7923.52079706234</v>
      </c>
      <c r="J462" s="451" t="n">
        <f aca="false">+[1]data1cf!I462</f>
        <v>8061.56635633138</v>
      </c>
      <c r="K462" s="451" t="n">
        <f aca="false">+[1]data1cf!J462</f>
        <v>8246.76751705119</v>
      </c>
      <c r="L462" s="451" t="n">
        <f aca="false">+[1]data1cf!K462</f>
        <v>8337.11372907647</v>
      </c>
      <c r="M462" s="451" t="n">
        <f aca="false">+[1]data1cf!L462</f>
        <v>8479.46901048827</v>
      </c>
      <c r="N462" s="451" t="n">
        <f aca="false">+[1]data1cf!M462</f>
        <v>8603.40366986628</v>
      </c>
      <c r="O462" s="451" t="n">
        <f aca="false">+[1]data1cf!N462</f>
        <v>8779.20648501137</v>
      </c>
      <c r="P462" s="451" t="n">
        <f aca="false">+[1]data1cf!O462</f>
        <v>9734.73281648862</v>
      </c>
      <c r="Q462" s="451" t="n">
        <f aca="false">+[1]data1cf!P462</f>
        <v>10690.6158411506</v>
      </c>
      <c r="R462" s="451" t="n">
        <f aca="false">+[1]data1cf!Q462</f>
        <v>9245.68558873424</v>
      </c>
      <c r="S462" s="451" t="n">
        <f aca="false">+[1]data1cf!R462</f>
        <v>7802.97876792079</v>
      </c>
      <c r="T462" s="451" t="n">
        <f aca="false">+[1]data1cf!S462</f>
        <v>7828.38249873598</v>
      </c>
      <c r="U462" s="451" t="n">
        <f aca="false">+[1]data1cf!T462</f>
        <v>7850.85511038632</v>
      </c>
      <c r="V462" s="451" t="n">
        <f aca="false">+[1]data1cf!U462</f>
        <v>6862.06108109243</v>
      </c>
      <c r="W462" s="451" t="n">
        <f aca="false">+[1]data1cf!V462</f>
        <v>0</v>
      </c>
      <c r="X462" s="451" t="n">
        <f aca="false">+[1]data1cf!W462</f>
        <v>0</v>
      </c>
      <c r="Y462" s="451" t="n">
        <f aca="false">+[1]data1cf!X462</f>
        <v>0</v>
      </c>
      <c r="Z462" s="451" t="n">
        <f aca="false">+[1]data1cf!Y462</f>
        <v>0</v>
      </c>
      <c r="AA462" s="451" t="n">
        <f aca="false">+[1]data1cf!Z462</f>
        <v>0</v>
      </c>
      <c r="AB462" s="451"/>
      <c r="AC462" s="452" t="n">
        <f aca="false">XNPV(0.1,B462:AA462,$B$1:$AA$1)</f>
        <v>14436.1703908219</v>
      </c>
      <c r="AD462" s="452" t="n">
        <f aca="false">SUMPRODUCT(B462:AA462,$B$1010:$AA$1010)</f>
        <v>37901.7071515986</v>
      </c>
      <c r="AE462" s="453" t="n">
        <f aca="false">SUMPRODUCT(B462:AA462,$B$1012:$AA$1012)</f>
        <v>26590.8723947701</v>
      </c>
      <c r="AF462" s="454" t="n">
        <f aca="false">XIRR(B462:AA462,$B$1:$AA$1)</f>
        <v>0.136104973769957</v>
      </c>
      <c r="AG462" s="455" t="n">
        <f aca="false">1-EXP(-(1/0.25)*(AD462/ABS($AD$1010)))</f>
        <v>0.998220711372818</v>
      </c>
    </row>
    <row r="463" customFormat="false" ht="12.75" hidden="false" customHeight="false" outlineLevel="0" collapsed="false">
      <c r="A463" s="446"/>
      <c r="B463" s="451" t="n">
        <f aca="false">+[1]data1cf!A463</f>
        <v>-56944.3353189761</v>
      </c>
      <c r="C463" s="451" t="n">
        <f aca="false">+[1]data1cf!B463</f>
        <v>1932.99729272548</v>
      </c>
      <c r="D463" s="451" t="n">
        <f aca="false">+[1]data1cf!C463</f>
        <v>7517.67673012047</v>
      </c>
      <c r="E463" s="451" t="n">
        <f aca="false">+[1]data1cf!D463</f>
        <v>7485.06817620999</v>
      </c>
      <c r="F463" s="451" t="n">
        <f aca="false">+[1]data1cf!E463</f>
        <v>7465.03347885673</v>
      </c>
      <c r="G463" s="451" t="n">
        <f aca="false">+[1]data1cf!F463</f>
        <v>7489.3714092492</v>
      </c>
      <c r="H463" s="451" t="n">
        <f aca="false">+[1]data1cf!G463</f>
        <v>7340.39488793512</v>
      </c>
      <c r="I463" s="451" t="n">
        <f aca="false">+[1]data1cf!H463</f>
        <v>7318.37524853774</v>
      </c>
      <c r="J463" s="451" t="n">
        <f aca="false">+[1]data1cf!I463</f>
        <v>7473.43191845877</v>
      </c>
      <c r="K463" s="451" t="n">
        <f aca="false">+[1]data1cf!J463</f>
        <v>7676.67487058619</v>
      </c>
      <c r="L463" s="451" t="n">
        <f aca="false">+[1]data1cf!K463</f>
        <v>7783.10715547862</v>
      </c>
      <c r="M463" s="451" t="n">
        <f aca="false">+[1]data1cf!L463</f>
        <v>7943.11659714138</v>
      </c>
      <c r="N463" s="451" t="n">
        <f aca="false">+[1]data1cf!M463</f>
        <v>8082.73806929523</v>
      </c>
      <c r="O463" s="451" t="n">
        <f aca="false">+[1]data1cf!N463</f>
        <v>8275.78380679722</v>
      </c>
      <c r="P463" s="451" t="n">
        <f aca="false">+[1]data1cf!O463</f>
        <v>9342.84393292874</v>
      </c>
      <c r="Q463" s="451" t="n">
        <f aca="false">+[1]data1cf!P463</f>
        <v>10406.1522298667</v>
      </c>
      <c r="R463" s="451" t="n">
        <f aca="false">+[1]data1cf!Q463</f>
        <v>8804.52640788956</v>
      </c>
      <c r="S463" s="451" t="n">
        <f aca="false">+[1]data1cf!R463</f>
        <v>7205.43786834731</v>
      </c>
      <c r="T463" s="451" t="n">
        <f aca="false">+[1]data1cf!S463</f>
        <v>7236.08356157457</v>
      </c>
      <c r="U463" s="451" t="n">
        <f aca="false">+[1]data1cf!T463</f>
        <v>7263.54898748999</v>
      </c>
      <c r="V463" s="451" t="n">
        <f aca="false">+[1]data1cf!U463</f>
        <v>6168.542528683</v>
      </c>
      <c r="W463" s="451" t="n">
        <f aca="false">+[1]data1cf!V463</f>
        <v>0</v>
      </c>
      <c r="X463" s="451" t="n">
        <f aca="false">+[1]data1cf!W463</f>
        <v>0</v>
      </c>
      <c r="Y463" s="451" t="n">
        <f aca="false">+[1]data1cf!X463</f>
        <v>0</v>
      </c>
      <c r="Z463" s="451" t="n">
        <f aca="false">+[1]data1cf!Y463</f>
        <v>0</v>
      </c>
      <c r="AA463" s="451" t="n">
        <f aca="false">+[1]data1cf!Z463</f>
        <v>0</v>
      </c>
      <c r="AB463" s="451"/>
      <c r="AC463" s="452" t="n">
        <f aca="false">XNPV(0.1,B463:AA463,$B$1:$AA$1)</f>
        <v>3461.24847059022</v>
      </c>
      <c r="AD463" s="452" t="n">
        <f aca="false">SUMPRODUCT(B463:AA463,$B$1010:$AA$1010)</f>
        <v>25354.7117276963</v>
      </c>
      <c r="AE463" s="453" t="n">
        <f aca="false">SUMPRODUCT(B463:AA463,$B$1012:$AA$1012)</f>
        <v>14788.9594269419</v>
      </c>
      <c r="AF463" s="454" t="n">
        <f aca="false">XIRR(B463:AA463,$B$1:$AA$1)</f>
        <v>0.108013985508355</v>
      </c>
      <c r="AG463" s="455" t="n">
        <f aca="false">1-EXP(-(1/0.25)*(AD463/ABS($AD$1010)))</f>
        <v>0.985528089424768</v>
      </c>
    </row>
    <row r="464" customFormat="false" ht="12.75" hidden="false" customHeight="false" outlineLevel="0" collapsed="false">
      <c r="A464" s="446"/>
      <c r="B464" s="451" t="n">
        <f aca="false">+[1]data1cf!A464</f>
        <v>-60186.0781743561</v>
      </c>
      <c r="C464" s="451" t="n">
        <f aca="false">+[1]data1cf!B464</f>
        <v>1271.62177798514</v>
      </c>
      <c r="D464" s="451" t="n">
        <f aca="false">+[1]data1cf!C464</f>
        <v>7177.19564403617</v>
      </c>
      <c r="E464" s="451" t="n">
        <f aca="false">+[1]data1cf!D464</f>
        <v>7143.54312619517</v>
      </c>
      <c r="F464" s="451" t="n">
        <f aca="false">+[1]data1cf!E464</f>
        <v>7123.20464443687</v>
      </c>
      <c r="G464" s="451" t="n">
        <f aca="false">+[1]data1cf!F464</f>
        <v>7147.61041893487</v>
      </c>
      <c r="H464" s="451" t="n">
        <f aca="false">+[1]data1cf!G464</f>
        <v>6993.22016729074</v>
      </c>
      <c r="I464" s="451" t="n">
        <f aca="false">+[1]data1cf!H464</f>
        <v>6970.86133406819</v>
      </c>
      <c r="J464" s="451" t="n">
        <f aca="false">+[1]data1cf!I464</f>
        <v>7135.68688961776</v>
      </c>
      <c r="K464" s="451" t="n">
        <f aca="false">+[1]data1cf!J464</f>
        <v>7349.29061126809</v>
      </c>
      <c r="L464" s="451" t="n">
        <f aca="false">+[1]data1cf!K464</f>
        <v>7464.96056495632</v>
      </c>
      <c r="M464" s="451" t="n">
        <f aca="false">+[1]data1cf!L464</f>
        <v>7635.10817313197</v>
      </c>
      <c r="N464" s="451" t="n">
        <f aca="false">+[1]data1cf!M464</f>
        <v>7783.73803298127</v>
      </c>
      <c r="O464" s="451" t="n">
        <f aca="false">+[1]data1cf!N464</f>
        <v>7986.68577746283</v>
      </c>
      <c r="P464" s="451" t="n">
        <f aca="false">+[1]data1cf!O464</f>
        <v>9117.79585929582</v>
      </c>
      <c r="Q464" s="451" t="n">
        <f aca="false">+[1]data1cf!P464</f>
        <v>10242.7947312907</v>
      </c>
      <c r="R464" s="451" t="n">
        <f aca="false">+[1]data1cf!Q464</f>
        <v>8551.18412649412</v>
      </c>
      <c r="S464" s="451" t="n">
        <f aca="false">+[1]data1cf!R464</f>
        <v>6862.29103768366</v>
      </c>
      <c r="T464" s="451" t="n">
        <f aca="false">+[1]data1cf!S464</f>
        <v>6895.94700650785</v>
      </c>
      <c r="U464" s="451" t="n">
        <f aca="false">+[1]data1cf!T464</f>
        <v>6926.2796309571</v>
      </c>
      <c r="V464" s="451" t="n">
        <f aca="false">+[1]data1cf!U464</f>
        <v>5770.27909025456</v>
      </c>
      <c r="W464" s="451" t="n">
        <f aca="false">+[1]data1cf!V464</f>
        <v>0</v>
      </c>
      <c r="X464" s="451" t="n">
        <f aca="false">+[1]data1cf!W464</f>
        <v>0</v>
      </c>
      <c r="Y464" s="451" t="n">
        <f aca="false">+[1]data1cf!X464</f>
        <v>0</v>
      </c>
      <c r="Z464" s="451" t="n">
        <f aca="false">+[1]data1cf!Y464</f>
        <v>0</v>
      </c>
      <c r="AA464" s="451" t="n">
        <f aca="false">+[1]data1cf!Z464</f>
        <v>0</v>
      </c>
      <c r="AB464" s="451"/>
      <c r="AC464" s="452" t="n">
        <f aca="false">XNPV(0.1,B464:AA464,$B$1:$AA$1)</f>
        <v>-2841.2651755832</v>
      </c>
      <c r="AD464" s="452" t="n">
        <f aca="false">SUMPRODUCT(B464:AA464,$B$1010:$AA$1010)</f>
        <v>18149.4112752307</v>
      </c>
      <c r="AE464" s="453" t="n">
        <f aca="false">SUMPRODUCT(B464:AA464,$B$1012:$AA$1012)</f>
        <v>8011.53375855788</v>
      </c>
      <c r="AF464" s="454" t="n">
        <f aca="false">XIRR(B464:AA464,$B$1:$AA$1)</f>
        <v>0.093673603097197</v>
      </c>
      <c r="AG464" s="455" t="n">
        <f aca="false">1-EXP(-(1/0.25)*(AD464/ABS($AD$1010)))</f>
        <v>0.951775523959931</v>
      </c>
    </row>
    <row r="465" customFormat="false" ht="12.75" hidden="false" customHeight="false" outlineLevel="0" collapsed="false">
      <c r="A465" s="446"/>
      <c r="B465" s="451" t="n">
        <f aca="false">+[1]data1cf!A465</f>
        <v>-60950.8884891852</v>
      </c>
      <c r="C465" s="451" t="n">
        <f aca="false">+[1]data1cf!B465</f>
        <v>1115.58632476917</v>
      </c>
      <c r="D465" s="451" t="n">
        <f aca="false">+[1]data1cf!C465</f>
        <v>7096.86741991149</v>
      </c>
      <c r="E465" s="451" t="n">
        <f aca="false">+[1]data1cf!D465</f>
        <v>7062.96860419373</v>
      </c>
      <c r="F465" s="451" t="n">
        <f aca="false">+[1]data1cf!E465</f>
        <v>7042.55845189989</v>
      </c>
      <c r="G465" s="451" t="n">
        <f aca="false">+[1]data1cf!F465</f>
        <v>7066.98023256311</v>
      </c>
      <c r="H465" s="451" t="n">
        <f aca="false">+[1]data1cf!G465</f>
        <v>6911.31274303097</v>
      </c>
      <c r="I465" s="451" t="n">
        <f aca="false">+[1]data1cf!H465</f>
        <v>6888.87388528216</v>
      </c>
      <c r="J465" s="451" t="n">
        <f aca="false">+[1]data1cf!I465</f>
        <v>7056.00417159737</v>
      </c>
      <c r="K465" s="451" t="n">
        <f aca="false">+[1]data1cf!J465</f>
        <v>7272.05226461033</v>
      </c>
      <c r="L465" s="451" t="n">
        <f aca="false">+[1]data1cf!K465</f>
        <v>7389.90162138362</v>
      </c>
      <c r="M465" s="451" t="n">
        <f aca="false">+[1]data1cf!L465</f>
        <v>7562.44108316038</v>
      </c>
      <c r="N465" s="451" t="n">
        <f aca="false">+[1]data1cf!M465</f>
        <v>7713.19625280039</v>
      </c>
      <c r="O465" s="451" t="n">
        <f aca="false">+[1]data1cf!N465</f>
        <v>7918.48013478986</v>
      </c>
      <c r="P465" s="451" t="n">
        <f aca="false">+[1]data1cf!O465</f>
        <v>9064.70124453906</v>
      </c>
      <c r="Q465" s="451" t="n">
        <f aca="false">+[1]data1cf!P465</f>
        <v>10204.2545060201</v>
      </c>
      <c r="R465" s="451" t="n">
        <f aca="false">+[1]data1cf!Q465</f>
        <v>8491.41418216555</v>
      </c>
      <c r="S465" s="451" t="n">
        <f aca="false">+[1]data1cf!R465</f>
        <v>6781.33389601618</v>
      </c>
      <c r="T465" s="451" t="n">
        <f aca="false">+[1]data1cf!S465</f>
        <v>6815.70006609004</v>
      </c>
      <c r="U465" s="451" t="n">
        <f aca="false">+[1]data1cf!T465</f>
        <v>6846.70913623876</v>
      </c>
      <c r="V465" s="451" t="n">
        <f aca="false">+[1]data1cf!U465</f>
        <v>5676.3185266571</v>
      </c>
      <c r="W465" s="451" t="n">
        <f aca="false">+[1]data1cf!V465</f>
        <v>0</v>
      </c>
      <c r="X465" s="451" t="n">
        <f aca="false">+[1]data1cf!W465</f>
        <v>0</v>
      </c>
      <c r="Y465" s="451" t="n">
        <f aca="false">+[1]data1cf!X465</f>
        <v>0</v>
      </c>
      <c r="Z465" s="451" t="n">
        <f aca="false">+[1]data1cf!Y465</f>
        <v>0</v>
      </c>
      <c r="AA465" s="451" t="n">
        <f aca="false">+[1]data1cf!Z465</f>
        <v>0</v>
      </c>
      <c r="AB465" s="451"/>
      <c r="AC465" s="452" t="n">
        <f aca="false">XNPV(0.1,B465:AA465,$B$1:$AA$1)</f>
        <v>-4328.18985190205</v>
      </c>
      <c r="AD465" s="452" t="n">
        <f aca="false">SUMPRODUCT(B465:AA465,$B$1010:$AA$1010)</f>
        <v>16449.4960279916</v>
      </c>
      <c r="AE465" s="453" t="n">
        <f aca="false">SUMPRODUCT(B465:AA465,$B$1012:$AA$1012)</f>
        <v>6412.56515111096</v>
      </c>
      <c r="AF465" s="454" t="n">
        <f aca="false">XIRR(B465:AA465,$B$1:$AA$1)</f>
        <v>0.0904464798291139</v>
      </c>
      <c r="AG465" s="455" t="n">
        <f aca="false">1-EXP(-(1/0.25)*(AD465/ABS($AD$1010)))</f>
        <v>0.935938709284754</v>
      </c>
    </row>
    <row r="466" customFormat="false" ht="12.75" hidden="false" customHeight="false" outlineLevel="0" collapsed="false">
      <c r="A466" s="446"/>
      <c r="B466" s="451" t="n">
        <f aca="false">+[1]data1cf!A466</f>
        <v>-49941.0327296</v>
      </c>
      <c r="C466" s="451" t="n">
        <f aca="false">+[1]data1cf!B466</f>
        <v>3361.80058205611</v>
      </c>
      <c r="D466" s="451" t="n">
        <f aca="false">+[1]data1cf!C466</f>
        <v>8253.23540278025</v>
      </c>
      <c r="E466" s="451" t="n">
        <f aca="false">+[1]data1cf!D466</f>
        <v>8222.88217744583</v>
      </c>
      <c r="F466" s="451" t="n">
        <f aca="false">+[1]data1cf!E466</f>
        <v>8203.50376105168</v>
      </c>
      <c r="G466" s="451" t="n">
        <f aca="false">+[1]data1cf!F466</f>
        <v>8227.69512435935</v>
      </c>
      <c r="H466" s="451" t="n">
        <f aca="false">+[1]data1cf!G466</f>
        <v>8090.41416106143</v>
      </c>
      <c r="I466" s="451" t="n">
        <f aca="false">+[1]data1cf!H466</f>
        <v>8069.12729940128</v>
      </c>
      <c r="J466" s="451" t="n">
        <f aca="false">+[1]data1cf!I466</f>
        <v>8203.0797469735</v>
      </c>
      <c r="K466" s="451" t="n">
        <f aca="false">+[1]data1cf!J466</f>
        <v>8383.9397997579</v>
      </c>
      <c r="L466" s="451" t="n">
        <f aca="false">+[1]data1cf!K466</f>
        <v>8470.41547714526</v>
      </c>
      <c r="M466" s="451" t="n">
        <f aca="false">+[1]data1cf!L466</f>
        <v>8608.52292011199</v>
      </c>
      <c r="N466" s="451" t="n">
        <f aca="false">+[1]data1cf!M466</f>
        <v>8728.68311242715</v>
      </c>
      <c r="O466" s="451" t="n">
        <f aca="false">+[1]data1cf!N466</f>
        <v>8900.33703872953</v>
      </c>
      <c r="P466" s="451" t="n">
        <f aca="false">+[1]data1cf!O466</f>
        <v>9829.02677565231</v>
      </c>
      <c r="Q466" s="451" t="n">
        <f aca="false">+[1]data1cf!P466</f>
        <v>10759.0617738403</v>
      </c>
      <c r="R466" s="451" t="n">
        <f aca="false">+[1]data1cf!Q466</f>
        <v>9351.83467213098</v>
      </c>
      <c r="S466" s="451" t="n">
        <f aca="false">+[1]data1cf!R466</f>
        <v>7946.75548511467</v>
      </c>
      <c r="T466" s="451" t="n">
        <f aca="false">+[1]data1cf!S466</f>
        <v>7970.89792628793</v>
      </c>
      <c r="U466" s="451" t="n">
        <f aca="false">+[1]data1cf!T466</f>
        <v>7992.16919683325</v>
      </c>
      <c r="V466" s="451" t="n">
        <f aca="false">+[1]data1cf!U466</f>
        <v>7028.93136704222</v>
      </c>
      <c r="W466" s="451" t="n">
        <f aca="false">+[1]data1cf!V466</f>
        <v>0</v>
      </c>
      <c r="X466" s="451" t="n">
        <f aca="false">+[1]data1cf!W466</f>
        <v>0</v>
      </c>
      <c r="Y466" s="451" t="n">
        <f aca="false">+[1]data1cf!X466</f>
        <v>0</v>
      </c>
      <c r="Z466" s="451" t="n">
        <f aca="false">+[1]data1cf!Y466</f>
        <v>0</v>
      </c>
      <c r="AA466" s="451" t="n">
        <f aca="false">+[1]data1cf!Z466</f>
        <v>0</v>
      </c>
      <c r="AB466" s="451"/>
      <c r="AC466" s="452" t="n">
        <f aca="false">XNPV(0.1,B466:AA466,$B$1:$AA$1)</f>
        <v>17076.8904591493</v>
      </c>
      <c r="AD466" s="452" t="n">
        <f aca="false">SUMPRODUCT(B466:AA466,$B$1010:$AA$1010)</f>
        <v>40920.6901433622</v>
      </c>
      <c r="AE466" s="453" t="n">
        <f aca="false">SUMPRODUCT(B466:AA466,$B$1012:$AA$1012)</f>
        <v>29430.5781025024</v>
      </c>
      <c r="AF466" s="454" t="n">
        <f aca="false">XIRR(B466:AA466,$B$1:$AA$1)</f>
        <v>0.143594220195539</v>
      </c>
      <c r="AG466" s="455" t="n">
        <f aca="false">1-EXP(-(1/0.25)*(AD466/ABS($AD$1010)))</f>
        <v>0.998925465405673</v>
      </c>
    </row>
    <row r="467" customFormat="false" ht="12.75" hidden="false" customHeight="false" outlineLevel="0" collapsed="false">
      <c r="A467" s="446"/>
      <c r="B467" s="451" t="n">
        <f aca="false">+[1]data1cf!A467</f>
        <v>-55314.278327396</v>
      </c>
      <c r="C467" s="451" t="n">
        <f aca="false">+[1]data1cf!B467</f>
        <v>2265.55907506216</v>
      </c>
      <c r="D467" s="451" t="n">
        <f aca="false">+[1]data1cf!C467</f>
        <v>7688.88203530109</v>
      </c>
      <c r="E467" s="451" t="n">
        <f aca="false">+[1]data1cf!D467</f>
        <v>7656.79842145523</v>
      </c>
      <c r="F467" s="451" t="n">
        <f aca="false">+[1]data1cf!E467</f>
        <v>7636.9164770856</v>
      </c>
      <c r="G467" s="451" t="n">
        <f aca="false">+[1]data1cf!F467</f>
        <v>7661.22029318724</v>
      </c>
      <c r="H467" s="451" t="n">
        <f aca="false">+[1]data1cf!G467</f>
        <v>7514.96597698587</v>
      </c>
      <c r="I467" s="451" t="n">
        <f aca="false">+[1]data1cf!H467</f>
        <v>7493.11689561574</v>
      </c>
      <c r="J467" s="451" t="n">
        <f aca="false">+[1]data1cf!I467</f>
        <v>7643.2614423274</v>
      </c>
      <c r="K467" s="451" t="n">
        <f aca="false">+[1]data1cf!J467</f>
        <v>7841.2946521796</v>
      </c>
      <c r="L467" s="451" t="n">
        <f aca="false">+[1]data1cf!K467</f>
        <v>7943.08192749595</v>
      </c>
      <c r="M467" s="451" t="n">
        <f aca="false">+[1]data1cf!L467</f>
        <v>8097.99355914002</v>
      </c>
      <c r="N467" s="451" t="n">
        <f aca="false">+[1]data1cf!M467</f>
        <v>8233.08531194199</v>
      </c>
      <c r="O467" s="451" t="n">
        <f aca="false">+[1]data1cf!N467</f>
        <v>8421.15198835624</v>
      </c>
      <c r="P467" s="451" t="n">
        <f aca="false">+[1]data1cf!O467</f>
        <v>9456.00564939805</v>
      </c>
      <c r="Q467" s="451" t="n">
        <f aca="false">+[1]data1cf!P467</f>
        <v>10488.2938569359</v>
      </c>
      <c r="R467" s="451" t="n">
        <f aca="false">+[1]data1cf!Q467</f>
        <v>8931.91540062415</v>
      </c>
      <c r="S467" s="451" t="n">
        <f aca="false">+[1]data1cf!R467</f>
        <v>7377.9835992752</v>
      </c>
      <c r="T467" s="451" t="n">
        <f aca="false">+[1]data1cf!S467</f>
        <v>7407.11562500868</v>
      </c>
      <c r="U467" s="451" t="n">
        <f aca="false">+[1]data1cf!T467</f>
        <v>7433.13932737452</v>
      </c>
      <c r="V467" s="451" t="n">
        <f aca="false">+[1]data1cf!U467</f>
        <v>6368.80273785525</v>
      </c>
      <c r="W467" s="451" t="n">
        <f aca="false">+[1]data1cf!V467</f>
        <v>0</v>
      </c>
      <c r="X467" s="451" t="n">
        <f aca="false">+[1]data1cf!W467</f>
        <v>0</v>
      </c>
      <c r="Y467" s="451" t="n">
        <f aca="false">+[1]data1cf!X467</f>
        <v>0</v>
      </c>
      <c r="Z467" s="451" t="n">
        <f aca="false">+[1]data1cf!Y467</f>
        <v>0</v>
      </c>
      <c r="AA467" s="451" t="n">
        <f aca="false">+[1]data1cf!Z467</f>
        <v>0</v>
      </c>
      <c r="AB467" s="451"/>
      <c r="AC467" s="452" t="n">
        <f aca="false">XNPV(0.1,B467:AA467,$B$1:$AA$1)</f>
        <v>6630.36363233831</v>
      </c>
      <c r="AD467" s="452" t="n">
        <f aca="false">SUMPRODUCT(B467:AA467,$B$1010:$AA$1010)</f>
        <v>28977.7783628194</v>
      </c>
      <c r="AE467" s="453" t="n">
        <f aca="false">SUMPRODUCT(B467:AA467,$B$1012:$AA$1012)</f>
        <v>18196.8762755372</v>
      </c>
      <c r="AF467" s="454" t="n">
        <f aca="false">XIRR(B467:AA467,$B$1:$AA$1)</f>
        <v>0.115677707227564</v>
      </c>
      <c r="AG467" s="455" t="n">
        <f aca="false">1-EXP(-(1/0.25)*(AD467/ABS($AD$1010)))</f>
        <v>0.99209914949731</v>
      </c>
    </row>
    <row r="468" customFormat="false" ht="12.75" hidden="false" customHeight="false" outlineLevel="0" collapsed="false">
      <c r="A468" s="446"/>
      <c r="B468" s="451" t="n">
        <f aca="false">+[1]data1cf!A468</f>
        <v>-66761.4379657661</v>
      </c>
      <c r="C468" s="451" t="n">
        <f aca="false">+[1]data1cf!B468</f>
        <v>-69.8732636186414</v>
      </c>
      <c r="D468" s="451" t="n">
        <f aca="false">+[1]data1cf!C468</f>
        <v>6486.583913541</v>
      </c>
      <c r="E468" s="451" t="n">
        <f aca="false">+[1]data1cf!D468</f>
        <v>6450.81388090672</v>
      </c>
      <c r="F468" s="451" t="n">
        <f aca="false">+[1]data1cf!E468</f>
        <v>6429.85922079887</v>
      </c>
      <c r="G468" s="451" t="n">
        <f aca="false">+[1]data1cf!F468</f>
        <v>6454.40260627455</v>
      </c>
      <c r="H468" s="451" t="n">
        <f aca="false">+[1]data1cf!G468</f>
        <v>6289.03146369557</v>
      </c>
      <c r="I468" s="451" t="n">
        <f aca="false">+[1]data1cf!H468</f>
        <v>6265.98462974653</v>
      </c>
      <c r="J468" s="451" t="n">
        <f aca="false">+[1]data1cf!I468</f>
        <v>6450.62481607784</v>
      </c>
      <c r="K468" s="451" t="n">
        <f aca="false">+[1]data1cf!J468</f>
        <v>6685.24371085213</v>
      </c>
      <c r="L468" s="451" t="n">
        <f aca="false">+[1]data1cf!K468</f>
        <v>6819.65080646552</v>
      </c>
      <c r="M468" s="451" t="n">
        <f aca="false">+[1]data1cf!L468</f>
        <v>7010.36207296371</v>
      </c>
      <c r="N468" s="451" t="n">
        <f aca="false">+[1]data1cf!M468</f>
        <v>7177.2640144927</v>
      </c>
      <c r="O468" s="451" t="n">
        <f aca="false">+[1]data1cf!N468</f>
        <v>7400.29640524397</v>
      </c>
      <c r="P468" s="451" t="n">
        <f aca="false">+[1]data1cf!O468</f>
        <v>8661.32163523936</v>
      </c>
      <c r="Q468" s="451" t="n">
        <f aca="false">+[1]data1cf!P468</f>
        <v>9911.45002701231</v>
      </c>
      <c r="R468" s="451" t="n">
        <f aca="false">+[1]data1cf!Q468</f>
        <v>8037.31960211117</v>
      </c>
      <c r="S468" s="451" t="n">
        <f aca="false">+[1]data1cf!R468</f>
        <v>6166.27226828899</v>
      </c>
      <c r="T468" s="451" t="n">
        <f aca="false">+[1]data1cf!S468</f>
        <v>6206.03410238508</v>
      </c>
      <c r="U468" s="451" t="n">
        <f aca="false">+[1]data1cf!T468</f>
        <v>6242.18238303975</v>
      </c>
      <c r="V468" s="451" t="n">
        <f aca="false">+[1]data1cf!U468</f>
        <v>4962.4650481614</v>
      </c>
      <c r="W468" s="451" t="n">
        <f aca="false">+[1]data1cf!V468</f>
        <v>0</v>
      </c>
      <c r="X468" s="451" t="n">
        <f aca="false">+[1]data1cf!W468</f>
        <v>0</v>
      </c>
      <c r="Y468" s="451" t="n">
        <f aca="false">+[1]data1cf!X468</f>
        <v>0</v>
      </c>
      <c r="Z468" s="451" t="n">
        <f aca="false">+[1]data1cf!Y468</f>
        <v>0</v>
      </c>
      <c r="AA468" s="451" t="n">
        <f aca="false">+[1]data1cf!Z468</f>
        <v>0</v>
      </c>
      <c r="AB468" s="451"/>
      <c r="AC468" s="452" t="n">
        <f aca="false">XNPV(0.1,B468:AA468,$B$1:$AA$1)</f>
        <v>-15624.911708523</v>
      </c>
      <c r="AD468" s="452" t="n">
        <f aca="false">SUMPRODUCT(B468:AA468,$B$1010:$AA$1010)</f>
        <v>3534.60529160904</v>
      </c>
      <c r="AE468" s="453" t="n">
        <f aca="false">SUMPRODUCT(B468:AA468,$B$1012:$AA$1012)</f>
        <v>-5735.39627792031</v>
      </c>
      <c r="AF468" s="454" t="n">
        <f aca="false">XIRR(B468:AA468,$B$1:$AA$1)</f>
        <v>0.0675399023733579</v>
      </c>
      <c r="AG468" s="455" t="n">
        <f aca="false">1-EXP(-(1/0.25)*(AD468/ABS($AD$1010)))</f>
        <v>0.445928503653308</v>
      </c>
    </row>
    <row r="469" customFormat="false" ht="12.75" hidden="false" customHeight="false" outlineLevel="0" collapsed="false">
      <c r="A469" s="446"/>
      <c r="B469" s="451" t="n">
        <f aca="false">+[1]data1cf!A469</f>
        <v>-49495.7985100781</v>
      </c>
      <c r="C469" s="451" t="n">
        <f aca="false">+[1]data1cf!B469</f>
        <v>3452.63659967165</v>
      </c>
      <c r="D469" s="451" t="n">
        <f aca="false">+[1]data1cf!C469</f>
        <v>8299.99846739939</v>
      </c>
      <c r="E469" s="451" t="n">
        <f aca="false">+[1]data1cf!D469</f>
        <v>8269.78862434002</v>
      </c>
      <c r="F469" s="451" t="n">
        <f aca="false">+[1]data1cf!E469</f>
        <v>8250.45193093827</v>
      </c>
      <c r="G469" s="451" t="n">
        <f aca="false">+[1]data1cf!F469</f>
        <v>8274.63397625908</v>
      </c>
      <c r="H469" s="451" t="n">
        <f aca="false">+[1]data1cf!G469</f>
        <v>8138.0965568219</v>
      </c>
      <c r="I469" s="451" t="n">
        <f aca="false">+[1]data1cf!H469</f>
        <v>8116.85628142868</v>
      </c>
      <c r="J469" s="451" t="n">
        <f aca="false">+[1]data1cf!I469</f>
        <v>8249.46703030287</v>
      </c>
      <c r="K469" s="451" t="n">
        <f aca="false">+[1]data1cf!J469</f>
        <v>8428.90409263491</v>
      </c>
      <c r="L469" s="451" t="n">
        <f aca="false">+[1]data1cf!K469</f>
        <v>8514.11103081624</v>
      </c>
      <c r="M469" s="451" t="n">
        <f aca="false">+[1]data1cf!L469</f>
        <v>8650.82605653826</v>
      </c>
      <c r="N469" s="451" t="n">
        <f aca="false">+[1]data1cf!M469</f>
        <v>8769.74900005125</v>
      </c>
      <c r="O469" s="451" t="n">
        <f aca="false">+[1]data1cf!N469</f>
        <v>8940.04294422491</v>
      </c>
      <c r="P469" s="451" t="n">
        <f aca="false">+[1]data1cf!O469</f>
        <v>9859.93579832589</v>
      </c>
      <c r="Q469" s="451" t="n">
        <f aca="false">+[1]data1cf!P469</f>
        <v>10781.4979606775</v>
      </c>
      <c r="R469" s="451" t="n">
        <f aca="false">+[1]data1cf!Q469</f>
        <v>9386.62973699611</v>
      </c>
      <c r="S469" s="451" t="n">
        <f aca="false">+[1]data1cf!R469</f>
        <v>7993.88467399479</v>
      </c>
      <c r="T469" s="451" t="n">
        <f aca="false">+[1]data1cf!S469</f>
        <v>8017.61367160829</v>
      </c>
      <c r="U469" s="451" t="n">
        <f aca="false">+[1]data1cf!T469</f>
        <v>8038.49114938276</v>
      </c>
      <c r="V469" s="451" t="n">
        <f aca="false">+[1]data1cf!U469</f>
        <v>7083.63049620931</v>
      </c>
      <c r="W469" s="451" t="n">
        <f aca="false">+[1]data1cf!V469</f>
        <v>0</v>
      </c>
      <c r="X469" s="451" t="n">
        <f aca="false">+[1]data1cf!W469</f>
        <v>0</v>
      </c>
      <c r="Y469" s="451" t="n">
        <f aca="false">+[1]data1cf!X469</f>
        <v>0</v>
      </c>
      <c r="Z469" s="451" t="n">
        <f aca="false">+[1]data1cf!Y469</f>
        <v>0</v>
      </c>
      <c r="AA469" s="451" t="n">
        <f aca="false">+[1]data1cf!Z469</f>
        <v>0</v>
      </c>
      <c r="AB469" s="451"/>
      <c r="AC469" s="452" t="n">
        <f aca="false">XNPV(0.1,B469:AA469,$B$1:$AA$1)</f>
        <v>17942.5034548327</v>
      </c>
      <c r="AD469" s="452" t="n">
        <f aca="false">SUMPRODUCT(B469:AA469,$B$1010:$AA$1010)</f>
        <v>41910.2955705943</v>
      </c>
      <c r="AE469" s="453" t="n">
        <f aca="false">SUMPRODUCT(B469:AA469,$B$1012:$AA$1012)</f>
        <v>30361.4174572721</v>
      </c>
      <c r="AF469" s="454" t="n">
        <f aca="false">XIRR(B469:AA469,$B$1:$AA$1)</f>
        <v>0.146121185093629</v>
      </c>
      <c r="AG469" s="455" t="n">
        <f aca="false">1-EXP(-(1/0.25)*(AD469/ABS($AD$1010)))</f>
        <v>0.999089196005472</v>
      </c>
    </row>
    <row r="470" customFormat="false" ht="12.75" hidden="false" customHeight="false" outlineLevel="0" collapsed="false">
      <c r="A470" s="446"/>
      <c r="B470" s="451" t="n">
        <f aca="false">+[1]data1cf!A470</f>
        <v>-62432.2363144099</v>
      </c>
      <c r="C470" s="451" t="n">
        <f aca="false">+[1]data1cf!B470</f>
        <v>813.363963488568</v>
      </c>
      <c r="D470" s="451" t="n">
        <f aca="false">+[1]data1cf!C470</f>
        <v>6941.28107673068</v>
      </c>
      <c r="E470" s="451" t="n">
        <f aca="false">+[1]data1cf!D470</f>
        <v>6906.90521092997</v>
      </c>
      <c r="F470" s="451" t="n">
        <f aca="false">+[1]data1cf!E470</f>
        <v>6886.35624121976</v>
      </c>
      <c r="G470" s="451" t="n">
        <f aca="false">+[1]data1cf!F470</f>
        <v>6910.80902394656</v>
      </c>
      <c r="H470" s="451" t="n">
        <f aca="false">+[1]data1cf!G470</f>
        <v>6752.66767451605</v>
      </c>
      <c r="I470" s="451" t="n">
        <f aca="false">+[1]data1cf!H470</f>
        <v>6730.0738186512</v>
      </c>
      <c r="J470" s="451" t="n">
        <f aca="false">+[1]data1cf!I470</f>
        <v>6901.66809798691</v>
      </c>
      <c r="K470" s="451" t="n">
        <f aca="false">+[1]data1cf!J470</f>
        <v>7122.45065146919</v>
      </c>
      <c r="L470" s="451" t="n">
        <f aca="false">+[1]data1cf!K470</f>
        <v>7244.52125625357</v>
      </c>
      <c r="M470" s="451" t="n">
        <f aca="false">+[1]data1cf!L470</f>
        <v>7421.69345775883</v>
      </c>
      <c r="N470" s="451" t="n">
        <f aca="false">+[1]data1cf!M470</f>
        <v>7576.56510304688</v>
      </c>
      <c r="O470" s="451" t="n">
        <f aca="false">+[1]data1cf!N470</f>
        <v>7786.37380923091</v>
      </c>
      <c r="P470" s="451" t="n">
        <f aca="false">+[1]data1cf!O470</f>
        <v>8961.86320669351</v>
      </c>
      <c r="Q470" s="451" t="n">
        <f aca="false">+[1]data1cf!P470</f>
        <v>10129.6066125734</v>
      </c>
      <c r="R470" s="451" t="n">
        <f aca="false">+[1]data1cf!Q470</f>
        <v>8375.64681432521</v>
      </c>
      <c r="S470" s="451" t="n">
        <f aca="false">+[1]data1cf!R470</f>
        <v>6624.52941336183</v>
      </c>
      <c r="T470" s="451" t="n">
        <f aca="false">+[1]data1cf!S470</f>
        <v>6660.27115991038</v>
      </c>
      <c r="U470" s="451" t="n">
        <f aca="false">+[1]data1cf!T470</f>
        <v>6692.59042599445</v>
      </c>
      <c r="V470" s="451" t="n">
        <f aca="false">+[1]data1cf!U470</f>
        <v>5494.32794174587</v>
      </c>
      <c r="W470" s="451" t="n">
        <f aca="false">+[1]data1cf!V470</f>
        <v>0</v>
      </c>
      <c r="X470" s="451" t="n">
        <f aca="false">+[1]data1cf!W470</f>
        <v>0</v>
      </c>
      <c r="Y470" s="451" t="n">
        <f aca="false">+[1]data1cf!X470</f>
        <v>0</v>
      </c>
      <c r="Z470" s="451" t="n">
        <f aca="false">+[1]data1cf!Y470</f>
        <v>0</v>
      </c>
      <c r="AA470" s="451" t="n">
        <f aca="false">+[1]data1cf!Z470</f>
        <v>0</v>
      </c>
      <c r="AB470" s="451"/>
      <c r="AC470" s="452" t="n">
        <f aca="false">XNPV(0.1,B470:AA470,$B$1:$AA$1)</f>
        <v>-7208.18845133232</v>
      </c>
      <c r="AD470" s="452" t="n">
        <f aca="false">SUMPRODUCT(B470:AA470,$B$1010:$AA$1010)</f>
        <v>13156.9596882766</v>
      </c>
      <c r="AE470" s="453" t="n">
        <f aca="false">SUMPRODUCT(B470:AA470,$B$1012:$AA$1012)</f>
        <v>3315.55060604295</v>
      </c>
      <c r="AF470" s="454" t="n">
        <f aca="false">XIRR(B470:AA470,$B$1:$AA$1)</f>
        <v>0.0843480173473879</v>
      </c>
      <c r="AG470" s="455" t="n">
        <f aca="false">1-EXP(-(1/0.25)*(AD470/ABS($AD$1010)))</f>
        <v>0.88896296133289</v>
      </c>
    </row>
    <row r="471" customFormat="false" ht="12.75" hidden="false" customHeight="false" outlineLevel="0" collapsed="false">
      <c r="A471" s="446"/>
      <c r="B471" s="451" t="n">
        <f aca="false">+[1]data1cf!A471</f>
        <v>-62797.5865123279</v>
      </c>
      <c r="C471" s="451" t="n">
        <f aca="false">+[1]data1cf!B471</f>
        <v>738.825764134626</v>
      </c>
      <c r="D471" s="451" t="n">
        <f aca="false">+[1]data1cf!C471</f>
        <v>6902.90825145192</v>
      </c>
      <c r="E471" s="451" t="n">
        <f aca="false">+[1]data1cf!D471</f>
        <v>6868.41472905542</v>
      </c>
      <c r="F471" s="451" t="n">
        <f aca="false">+[1]data1cf!E471</f>
        <v>6847.8315223013</v>
      </c>
      <c r="G471" s="451" t="n">
        <f aca="false">+[1]data1cf!F471</f>
        <v>6872.29195117975</v>
      </c>
      <c r="H471" s="451" t="n">
        <f aca="false">+[1]data1cf!G471</f>
        <v>6713.54046469155</v>
      </c>
      <c r="I471" s="451" t="n">
        <f aca="false">+[1]data1cf!H471</f>
        <v>6690.90838107801</v>
      </c>
      <c r="J471" s="451" t="n">
        <f aca="false">+[1]data1cf!I471</f>
        <v>6863.60363123623</v>
      </c>
      <c r="K471" s="451" t="n">
        <f aca="false">+[1]data1cf!J471</f>
        <v>7085.55386191088</v>
      </c>
      <c r="L471" s="451" t="n">
        <f aca="false">+[1]data1cf!K471</f>
        <v>7208.66556843387</v>
      </c>
      <c r="M471" s="451" t="n">
        <f aca="false">+[1]data1cf!L471</f>
        <v>7386.98035937549</v>
      </c>
      <c r="N471" s="451" t="n">
        <f aca="false">+[1]data1cf!M471</f>
        <v>7542.86726601347</v>
      </c>
      <c r="O471" s="451" t="n">
        <f aca="false">+[1]data1cf!N471</f>
        <v>7753.79194603355</v>
      </c>
      <c r="P471" s="451" t="n">
        <f aca="false">+[1]data1cf!O471</f>
        <v>8936.49988766701</v>
      </c>
      <c r="Q471" s="451" t="n">
        <f aca="false">+[1]data1cf!P471</f>
        <v>10111.1959313138</v>
      </c>
      <c r="R471" s="451" t="n">
        <f aca="false">+[1]data1cf!Q471</f>
        <v>8347.09468765199</v>
      </c>
      <c r="S471" s="451" t="n">
        <f aca="false">+[1]data1cf!R471</f>
        <v>6585.85615391751</v>
      </c>
      <c r="T471" s="451" t="n">
        <f aca="false">+[1]data1cf!S471</f>
        <v>6621.93716389136</v>
      </c>
      <c r="U471" s="451" t="n">
        <f aca="false">+[1]data1cf!T471</f>
        <v>6654.57956836071</v>
      </c>
      <c r="V471" s="451" t="n">
        <f aca="false">+[1]data1cf!U471</f>
        <v>5449.44294236604</v>
      </c>
      <c r="W471" s="451" t="n">
        <f aca="false">+[1]data1cf!V471</f>
        <v>0</v>
      </c>
      <c r="X471" s="451" t="n">
        <f aca="false">+[1]data1cf!W471</f>
        <v>0</v>
      </c>
      <c r="Y471" s="451" t="n">
        <f aca="false">+[1]data1cf!X471</f>
        <v>0</v>
      </c>
      <c r="Z471" s="451" t="n">
        <f aca="false">+[1]data1cf!Y471</f>
        <v>0</v>
      </c>
      <c r="AA471" s="451" t="n">
        <f aca="false">+[1]data1cf!Z471</f>
        <v>0</v>
      </c>
      <c r="AB471" s="451"/>
      <c r="AC471" s="452" t="n">
        <f aca="false">XNPV(0.1,B471:AA471,$B$1:$AA$1)</f>
        <v>-7918.49297292292</v>
      </c>
      <c r="AD471" s="452" t="n">
        <f aca="false">SUMPRODUCT(B471:AA471,$B$1010:$AA$1010)</f>
        <v>12344.9094844802</v>
      </c>
      <c r="AE471" s="453" t="n">
        <f aca="false">SUMPRODUCT(B471:AA471,$B$1012:$AA$1012)</f>
        <v>2551.72265306101</v>
      </c>
      <c r="AF471" s="454" t="n">
        <f aca="false">XIRR(B471:AA471,$B$1:$AA$1)</f>
        <v>0.0828732425972853</v>
      </c>
      <c r="AG471" s="455" t="n">
        <f aca="false">1-EXP(-(1/0.25)*(AD471/ABS($AD$1010)))</f>
        <v>0.872830844826297</v>
      </c>
    </row>
    <row r="472" customFormat="false" ht="12.75" hidden="false" customHeight="false" outlineLevel="0" collapsed="false">
      <c r="A472" s="446"/>
      <c r="B472" s="451" t="n">
        <f aca="false">+[1]data1cf!A472</f>
        <v>-51171.7377699856</v>
      </c>
      <c r="C472" s="451" t="n">
        <f aca="false">+[1]data1cf!B472</f>
        <v>3110.71398577421</v>
      </c>
      <c r="D472" s="451" t="n">
        <f aca="false">+[1]data1cf!C472</f>
        <v>8123.97413577246</v>
      </c>
      <c r="E472" s="451" t="n">
        <f aca="false">+[1]data1cf!D472</f>
        <v>8093.224576821</v>
      </c>
      <c r="F472" s="451" t="n">
        <f aca="false">+[1]data1cf!E472</f>
        <v>8073.7308307986</v>
      </c>
      <c r="G472" s="451" t="n">
        <f aca="false">+[1]data1cf!F472</f>
        <v>8097.94795064725</v>
      </c>
      <c r="H472" s="451" t="n">
        <f aca="false">+[1]data1cf!G472</f>
        <v>7958.61170242953</v>
      </c>
      <c r="I472" s="451" t="n">
        <f aca="false">+[1]data1cf!H472</f>
        <v>7937.196068202</v>
      </c>
      <c r="J472" s="451" t="n">
        <f aca="false">+[1]data1cf!I472</f>
        <v>8074.85720499429</v>
      </c>
      <c r="K472" s="451" t="n">
        <f aca="false">+[1]data1cf!J472</f>
        <v>8259.65065158657</v>
      </c>
      <c r="L472" s="451" t="n">
        <f aca="false">+[1]data1cf!K472</f>
        <v>8349.63334543253</v>
      </c>
      <c r="M472" s="451" t="n">
        <f aca="false">+[1]data1cf!L472</f>
        <v>8491.58967252868</v>
      </c>
      <c r="N472" s="451" t="n">
        <f aca="false">+[1]data1cf!M472</f>
        <v>8615.1698363336</v>
      </c>
      <c r="O472" s="451" t="n">
        <f aca="false">+[1]data1cf!N472</f>
        <v>8790.58299044748</v>
      </c>
      <c r="P472" s="451" t="n">
        <f aca="false">+[1]data1cf!O472</f>
        <v>9743.58884583951</v>
      </c>
      <c r="Q472" s="451" t="n">
        <f aca="false">+[1]data1cf!P472</f>
        <v>10697.0442401088</v>
      </c>
      <c r="R472" s="451" t="n">
        <f aca="false">+[1]data1cf!Q472</f>
        <v>9255.65504389838</v>
      </c>
      <c r="S472" s="451" t="n">
        <f aca="false">+[1]data1cf!R472</f>
        <v>7816.48218679022</v>
      </c>
      <c r="T472" s="451" t="n">
        <f aca="false">+[1]data1cf!S472</f>
        <v>7841.76745807536</v>
      </c>
      <c r="U472" s="451" t="n">
        <f aca="false">+[1]data1cf!T472</f>
        <v>7864.12724052455</v>
      </c>
      <c r="V472" s="451" t="n">
        <f aca="false">+[1]data1cf!U472</f>
        <v>6877.73343341776</v>
      </c>
      <c r="W472" s="451" t="n">
        <f aca="false">+[1]data1cf!V472</f>
        <v>0</v>
      </c>
      <c r="X472" s="451" t="n">
        <f aca="false">+[1]data1cf!W472</f>
        <v>0</v>
      </c>
      <c r="Y472" s="451" t="n">
        <f aca="false">+[1]data1cf!X472</f>
        <v>0</v>
      </c>
      <c r="Z472" s="451" t="n">
        <f aca="false">+[1]data1cf!Y472</f>
        <v>0</v>
      </c>
      <c r="AA472" s="451" t="n">
        <f aca="false">+[1]data1cf!Z472</f>
        <v>0</v>
      </c>
      <c r="AB472" s="451"/>
      <c r="AC472" s="452" t="n">
        <f aca="false">XNPV(0.1,B472:AA472,$B$1:$AA$1)</f>
        <v>14684.1851591063</v>
      </c>
      <c r="AD472" s="452" t="n">
        <f aca="false">SUMPRODUCT(B472:AA472,$B$1010:$AA$1010)</f>
        <v>38185.2481357936</v>
      </c>
      <c r="AE472" s="453" t="n">
        <f aca="false">SUMPRODUCT(B472:AA472,$B$1012:$AA$1012)</f>
        <v>26857.5757691816</v>
      </c>
      <c r="AF472" s="454" t="n">
        <f aca="false">XIRR(B472:AA472,$B$1:$AA$1)</f>
        <v>0.136794785788695</v>
      </c>
      <c r="AG472" s="455" t="n">
        <f aca="false">1-EXP(-(1/0.25)*(AD472/ABS($AD$1010)))</f>
        <v>0.998303024319003</v>
      </c>
    </row>
    <row r="473" customFormat="false" ht="12.75" hidden="false" customHeight="false" outlineLevel="0" collapsed="false">
      <c r="A473" s="446"/>
      <c r="B473" s="451" t="n">
        <f aca="false">+[1]data1cf!A473</f>
        <v>-51161.0482425603</v>
      </c>
      <c r="C473" s="451" t="n">
        <f aca="false">+[1]data1cf!B473</f>
        <v>3112.89484712521</v>
      </c>
      <c r="D473" s="451" t="n">
        <f aca="false">+[1]data1cf!C473</f>
        <v>8125.09685958797</v>
      </c>
      <c r="E473" s="451" t="n">
        <f aca="false">+[1]data1cf!D473</f>
        <v>8094.35074306904</v>
      </c>
      <c r="F473" s="451" t="n">
        <f aca="false">+[1]data1cf!E473</f>
        <v>8074.85799876453</v>
      </c>
      <c r="G473" s="451" t="n">
        <f aca="false">+[1]data1cf!F473</f>
        <v>8099.07489489971</v>
      </c>
      <c r="H473" s="451" t="n">
        <f aca="false">+[1]data1cf!G473</f>
        <v>7959.75649825798</v>
      </c>
      <c r="I473" s="451" t="n">
        <f aca="false">+[1]data1cf!H473</f>
        <v>7938.34198250954</v>
      </c>
      <c r="J473" s="451" t="n">
        <f aca="false">+[1]data1cf!I473</f>
        <v>8075.970906762</v>
      </c>
      <c r="K473" s="451" t="n">
        <f aca="false">+[1]data1cf!J473</f>
        <v>8260.73018909918</v>
      </c>
      <c r="L473" s="451" t="n">
        <f aca="false">+[1]data1cf!K473</f>
        <v>8350.6824220732</v>
      </c>
      <c r="M473" s="451" t="n">
        <f aca="false">+[1]data1cf!L473</f>
        <v>8492.60531893943</v>
      </c>
      <c r="N473" s="451" t="n">
        <f aca="false">+[1]data1cf!M473</f>
        <v>8616.1557779184</v>
      </c>
      <c r="O473" s="451" t="n">
        <f aca="false">+[1]data1cf!N473</f>
        <v>8791.53628052971</v>
      </c>
      <c r="P473" s="451" t="n">
        <f aca="false">+[1]data1cf!O473</f>
        <v>9744.33093355666</v>
      </c>
      <c r="Q473" s="451" t="n">
        <f aca="false">+[1]data1cf!P473</f>
        <v>10697.5829054314</v>
      </c>
      <c r="R473" s="451" t="n">
        <f aca="false">+[1]data1cf!Q473</f>
        <v>9256.49043072139</v>
      </c>
      <c r="S473" s="451" t="n">
        <f aca="false">+[1]data1cf!R473</f>
        <v>7817.61370080009</v>
      </c>
      <c r="T473" s="451" t="n">
        <f aca="false">+[1]data1cf!S473</f>
        <v>7842.88904581255</v>
      </c>
      <c r="U473" s="451" t="n">
        <f aca="false">+[1]data1cf!T473</f>
        <v>7865.2393737804</v>
      </c>
      <c r="V473" s="451" t="n">
        <f aca="false">+[1]data1cf!U473</f>
        <v>6879.04669240765</v>
      </c>
      <c r="W473" s="451" t="n">
        <f aca="false">+[1]data1cf!V473</f>
        <v>0</v>
      </c>
      <c r="X473" s="451" t="n">
        <f aca="false">+[1]data1cf!W473</f>
        <v>0</v>
      </c>
      <c r="Y473" s="451" t="n">
        <f aca="false">+[1]data1cf!X473</f>
        <v>0</v>
      </c>
      <c r="Z473" s="451" t="n">
        <f aca="false">+[1]data1cf!Y473</f>
        <v>0</v>
      </c>
      <c r="AA473" s="451" t="n">
        <f aca="false">+[1]data1cf!Z473</f>
        <v>0</v>
      </c>
      <c r="AB473" s="451"/>
      <c r="AC473" s="452" t="n">
        <f aca="false">XNPV(0.1,B473:AA473,$B$1:$AA$1)</f>
        <v>14704.9674652529</v>
      </c>
      <c r="AD473" s="452" t="n">
        <f aca="false">SUMPRODUCT(B473:AA473,$B$1010:$AA$1010)</f>
        <v>38209.0073481155</v>
      </c>
      <c r="AE473" s="453" t="n">
        <f aca="false">SUMPRODUCT(B473:AA473,$B$1012:$AA$1012)</f>
        <v>26879.9240801943</v>
      </c>
      <c r="AF473" s="454" t="n">
        <f aca="false">XIRR(B473:AA473,$B$1:$AA$1)</f>
        <v>0.136852712724398</v>
      </c>
      <c r="AG473" s="455" t="n">
        <f aca="false">1-EXP(-(1/0.25)*(AD473/ABS($AD$1010)))</f>
        <v>0.998309746292215</v>
      </c>
    </row>
    <row r="474" customFormat="false" ht="12.75" hidden="false" customHeight="false" outlineLevel="0" collapsed="false">
      <c r="A474" s="446"/>
      <c r="B474" s="451" t="n">
        <f aca="false">+[1]data1cf!A474</f>
        <v>-61463.5382243275</v>
      </c>
      <c r="C474" s="451" t="n">
        <f aca="false">+[1]data1cf!B474</f>
        <v>1010.99629478003</v>
      </c>
      <c r="D474" s="451" t="n">
        <f aca="false">+[1]data1cf!C474</f>
        <v>7043.02368634318</v>
      </c>
      <c r="E474" s="451" t="n">
        <f aca="false">+[1]data1cf!D474</f>
        <v>7008.95977800198</v>
      </c>
      <c r="F474" s="451" t="n">
        <f aca="false">+[1]data1cf!E474</f>
        <v>6988.50158519361</v>
      </c>
      <c r="G474" s="451" t="n">
        <f aca="false">+[1]data1cf!F474</f>
        <v>7012.93409473455</v>
      </c>
      <c r="H474" s="451" t="n">
        <f aca="false">+[1]data1cf!G474</f>
        <v>6856.41047701964</v>
      </c>
      <c r="I474" s="451" t="n">
        <f aca="false">+[1]data1cf!H474</f>
        <v>6833.91797910488</v>
      </c>
      <c r="J474" s="451" t="n">
        <f aca="false">+[1]data1cf!I474</f>
        <v>7002.59311856039</v>
      </c>
      <c r="K474" s="451" t="n">
        <f aca="false">+[1]data1cf!J474</f>
        <v>7220.27966532761</v>
      </c>
      <c r="L474" s="451" t="n">
        <f aca="false">+[1]data1cf!K474</f>
        <v>7339.58986852603</v>
      </c>
      <c r="M474" s="451" t="n">
        <f aca="false">+[1]data1cf!L474</f>
        <v>7513.73258158137</v>
      </c>
      <c r="N474" s="451" t="n">
        <f aca="false">+[1]data1cf!M474</f>
        <v>7665.91233909651</v>
      </c>
      <c r="O474" s="451" t="n">
        <f aca="false">+[1]data1cf!N474</f>
        <v>7872.76212605807</v>
      </c>
      <c r="P474" s="451" t="n">
        <f aca="false">+[1]data1cf!O474</f>
        <v>9029.11210607586</v>
      </c>
      <c r="Q474" s="451" t="n">
        <f aca="false">+[1]data1cf!P474</f>
        <v>10178.4211249919</v>
      </c>
      <c r="R474" s="451" t="n">
        <f aca="false">+[1]data1cf!Q474</f>
        <v>8451.35059314825</v>
      </c>
      <c r="S474" s="451" t="n">
        <f aca="false">+[1]data1cf!R474</f>
        <v>6727.06860117249</v>
      </c>
      <c r="T474" s="451" t="n">
        <f aca="false">+[1]data1cf!S474</f>
        <v>6761.91081671212</v>
      </c>
      <c r="U474" s="451" t="n">
        <f aca="false">+[1]data1cf!T474</f>
        <v>6793.3733060969</v>
      </c>
      <c r="V474" s="451" t="n">
        <f aca="false">+[1]data1cf!U474</f>
        <v>5613.33708262051</v>
      </c>
      <c r="W474" s="451" t="n">
        <f aca="false">+[1]data1cf!V474</f>
        <v>0</v>
      </c>
      <c r="X474" s="451" t="n">
        <f aca="false">+[1]data1cf!W474</f>
        <v>0</v>
      </c>
      <c r="Y474" s="451" t="n">
        <f aca="false">+[1]data1cf!X474</f>
        <v>0</v>
      </c>
      <c r="Z474" s="451" t="n">
        <f aca="false">+[1]data1cf!Y474</f>
        <v>0</v>
      </c>
      <c r="AA474" s="451" t="n">
        <f aca="false">+[1]data1cf!Z474</f>
        <v>0</v>
      </c>
      <c r="AB474" s="451"/>
      <c r="AC474" s="452" t="n">
        <f aca="false">XNPV(0.1,B474:AA474,$B$1:$AA$1)</f>
        <v>-5324.87037086405</v>
      </c>
      <c r="AD474" s="452" t="n">
        <f aca="false">SUMPRODUCT(B474:AA474,$B$1010:$AA$1010)</f>
        <v>15310.0486586708</v>
      </c>
      <c r="AE474" s="453" t="n">
        <f aca="false">SUMPRODUCT(B474:AA474,$B$1012:$AA$1012)</f>
        <v>5340.78196877821</v>
      </c>
      <c r="AF474" s="454" t="n">
        <f aca="false">XIRR(B474:AA474,$B$1:$AA$1)</f>
        <v>0.0883138482946188</v>
      </c>
      <c r="AG474" s="455" t="n">
        <f aca="false">1-EXP(-(1/0.25)*(AD474/ABS($AD$1010)))</f>
        <v>0.922507060938772</v>
      </c>
    </row>
    <row r="475" customFormat="false" ht="12.75" hidden="false" customHeight="false" outlineLevel="0" collapsed="false">
      <c r="A475" s="446"/>
      <c r="B475" s="451" t="n">
        <f aca="false">+[1]data1cf!A475</f>
        <v>-60985.9333757836</v>
      </c>
      <c r="C475" s="451" t="n">
        <f aca="false">+[1]data1cf!B475</f>
        <v>1108.43651957271</v>
      </c>
      <c r="D475" s="451" t="n">
        <f aca="false">+[1]data1cf!C475</f>
        <v>7093.1866464563</v>
      </c>
      <c r="E475" s="451" t="n">
        <f aca="false">+[1]data1cf!D475</f>
        <v>7059.27654495821</v>
      </c>
      <c r="F475" s="451" t="n">
        <f aca="false">+[1]data1cf!E475</f>
        <v>7038.86310860071</v>
      </c>
      <c r="G475" s="451" t="n">
        <f aca="false">+[1]data1cf!F475</f>
        <v>7063.28562269317</v>
      </c>
      <c r="H475" s="451" t="n">
        <f aca="false">+[1]data1cf!G475</f>
        <v>6907.55960798677</v>
      </c>
      <c r="I475" s="451" t="n">
        <f aca="false">+[1]data1cf!H475</f>
        <v>6885.11708338044</v>
      </c>
      <c r="J475" s="451" t="n">
        <f aca="false">+[1]data1cf!I475</f>
        <v>7052.35297631047</v>
      </c>
      <c r="K475" s="451" t="n">
        <f aca="false">+[1]data1cf!J475</f>
        <v>7268.51307450373</v>
      </c>
      <c r="L475" s="451" t="n">
        <f aca="false">+[1]data1cf!K475</f>
        <v>7386.46229516809</v>
      </c>
      <c r="M475" s="451" t="n">
        <f aca="false">+[1]data1cf!L475</f>
        <v>7559.11135567357</v>
      </c>
      <c r="N475" s="451" t="n">
        <f aca="false">+[1]data1cf!M475</f>
        <v>7709.96391055949</v>
      </c>
      <c r="O475" s="451" t="n">
        <f aca="false">+[1]data1cf!N475</f>
        <v>7915.35483827319</v>
      </c>
      <c r="P475" s="451" t="n">
        <f aca="false">+[1]data1cf!O475</f>
        <v>9062.26836057155</v>
      </c>
      <c r="Q475" s="451" t="n">
        <f aca="false">+[1]data1cf!P475</f>
        <v>10202.4885284987</v>
      </c>
      <c r="R475" s="451" t="n">
        <f aca="false">+[1]data1cf!Q475</f>
        <v>8488.67542344281</v>
      </c>
      <c r="S475" s="451" t="n">
        <f aca="false">+[1]data1cf!R475</f>
        <v>6777.62430450826</v>
      </c>
      <c r="T475" s="451" t="n">
        <f aca="false">+[1]data1cf!S475</f>
        <v>6812.0230171901</v>
      </c>
      <c r="U475" s="451" t="n">
        <f aca="false">+[1]data1cf!T475</f>
        <v>6843.06308321109</v>
      </c>
      <c r="V475" s="451" t="n">
        <f aca="false">+[1]data1cf!U475</f>
        <v>5672.01309662806</v>
      </c>
      <c r="W475" s="451" t="n">
        <f aca="false">+[1]data1cf!V475</f>
        <v>0</v>
      </c>
      <c r="X475" s="451" t="n">
        <f aca="false">+[1]data1cf!W475</f>
        <v>0</v>
      </c>
      <c r="Y475" s="451" t="n">
        <f aca="false">+[1]data1cf!X475</f>
        <v>0</v>
      </c>
      <c r="Z475" s="451" t="n">
        <f aca="false">+[1]data1cf!Y475</f>
        <v>0</v>
      </c>
      <c r="AA475" s="451" t="n">
        <f aca="false">+[1]data1cf!Z475</f>
        <v>0</v>
      </c>
      <c r="AB475" s="451"/>
      <c r="AC475" s="452" t="n">
        <f aca="false">XNPV(0.1,B475:AA475,$B$1:$AA$1)</f>
        <v>-4396.32322517322</v>
      </c>
      <c r="AD475" s="452" t="n">
        <f aca="false">SUMPRODUCT(B475:AA475,$B$1010:$AA$1010)</f>
        <v>16371.6030708606</v>
      </c>
      <c r="AE475" s="453" t="n">
        <f aca="false">SUMPRODUCT(B475:AA475,$B$1012:$AA$1012)</f>
        <v>6339.29773769378</v>
      </c>
      <c r="AF475" s="454" t="n">
        <f aca="false">XIRR(B475:AA475,$B$1:$AA$1)</f>
        <v>0.090299925184836</v>
      </c>
      <c r="AG475" s="455" t="n">
        <f aca="false">1-EXP(-(1/0.25)*(AD475/ABS($AD$1010)))</f>
        <v>0.935099687596172</v>
      </c>
    </row>
    <row r="476" customFormat="false" ht="12.75" hidden="false" customHeight="false" outlineLevel="0" collapsed="false">
      <c r="A476" s="446"/>
      <c r="B476" s="451" t="n">
        <f aca="false">+[1]data1cf!A476</f>
        <v>-47057.326365283</v>
      </c>
      <c r="C476" s="451" t="n">
        <f aca="false">+[1]data1cf!B476</f>
        <v>3950.13002894451</v>
      </c>
      <c r="D476" s="451" t="n">
        <f aca="false">+[1]data1cf!C476</f>
        <v>8556.11182409832</v>
      </c>
      <c r="E476" s="451" t="n">
        <f aca="false">+[1]data1cf!D476</f>
        <v>8526.68726138914</v>
      </c>
      <c r="F476" s="451" t="n">
        <f aca="false">+[1]data1cf!E476</f>
        <v>8507.57907772516</v>
      </c>
      <c r="G476" s="451" t="n">
        <f aca="false">+[1]data1cf!F476</f>
        <v>8531.7100900156</v>
      </c>
      <c r="H476" s="451" t="n">
        <f aca="false">+[1]data1cf!G476</f>
        <v>8399.24493392506</v>
      </c>
      <c r="I476" s="451" t="n">
        <f aca="false">+[1]data1cf!H476</f>
        <v>8378.25980359774</v>
      </c>
      <c r="J476" s="451" t="n">
        <f aca="false">+[1]data1cf!I476</f>
        <v>8503.52229674851</v>
      </c>
      <c r="K476" s="451" t="n">
        <f aca="false">+[1]data1cf!J476</f>
        <v>8675.16588223572</v>
      </c>
      <c r="L476" s="451" t="n">
        <f aca="false">+[1]data1cf!K476</f>
        <v>8753.42415143055</v>
      </c>
      <c r="M476" s="451" t="n">
        <f aca="false">+[1]data1cf!L476</f>
        <v>8882.51314456952</v>
      </c>
      <c r="N476" s="451" t="n">
        <f aca="false">+[1]data1cf!M476</f>
        <v>8994.65988668568</v>
      </c>
      <c r="O476" s="451" t="n">
        <f aca="false">+[1]data1cf!N476</f>
        <v>9157.50543989359</v>
      </c>
      <c r="P476" s="451" t="n">
        <f aca="false">+[1]data1cf!O476</f>
        <v>10029.2192619674</v>
      </c>
      <c r="Q476" s="451" t="n">
        <f aca="false">+[1]data1cf!P476</f>
        <v>10904.3771425534</v>
      </c>
      <c r="R476" s="451" t="n">
        <f aca="false">+[1]data1cf!Q476</f>
        <v>9577.1963932182</v>
      </c>
      <c r="S476" s="451" t="n">
        <f aca="false">+[1]data1cf!R476</f>
        <v>8252.00323104176</v>
      </c>
      <c r="T476" s="451" t="n">
        <f aca="false">+[1]data1cf!S476</f>
        <v>8273.46786855061</v>
      </c>
      <c r="U476" s="451" t="n">
        <f aca="false">+[1]data1cf!T476</f>
        <v>8292.18861025123</v>
      </c>
      <c r="V476" s="451" t="n">
        <f aca="false">+[1]data1cf!U476</f>
        <v>7383.20832956093</v>
      </c>
      <c r="W476" s="451" t="n">
        <f aca="false">+[1]data1cf!V476</f>
        <v>0</v>
      </c>
      <c r="X476" s="451" t="n">
        <f aca="false">+[1]data1cf!W476</f>
        <v>0</v>
      </c>
      <c r="Y476" s="451" t="n">
        <f aca="false">+[1]data1cf!X476</f>
        <v>0</v>
      </c>
      <c r="Z476" s="451" t="n">
        <f aca="false">+[1]data1cf!Y476</f>
        <v>0</v>
      </c>
      <c r="AA476" s="451" t="n">
        <f aca="false">+[1]data1cf!Z476</f>
        <v>0</v>
      </c>
      <c r="AB476" s="451"/>
      <c r="AC476" s="452" t="n">
        <f aca="false">XNPV(0.1,B476:AA476,$B$1:$AA$1)</f>
        <v>22683.3187057644</v>
      </c>
      <c r="AD476" s="452" t="n">
        <f aca="false">SUMPRODUCT(B476:AA476,$B$1010:$AA$1010)</f>
        <v>47330.1962943847</v>
      </c>
      <c r="AE476" s="453" t="n">
        <f aca="false">SUMPRODUCT(B476:AA476,$B$1012:$AA$1012)</f>
        <v>35459.4663905321</v>
      </c>
      <c r="AF476" s="454" t="n">
        <f aca="false">XIRR(B476:AA476,$B$1:$AA$1)</f>
        <v>0.160654849924523</v>
      </c>
      <c r="AG476" s="455" t="n">
        <f aca="false">1-EXP(-(1/0.25)*(AD476/ABS($AD$1010)))</f>
        <v>0.999631690169396</v>
      </c>
    </row>
    <row r="477" customFormat="false" ht="12.75" hidden="false" customHeight="false" outlineLevel="0" collapsed="false">
      <c r="A477" s="446"/>
      <c r="B477" s="451" t="n">
        <f aca="false">+[1]data1cf!A477</f>
        <v>-63814.7694190254</v>
      </c>
      <c r="C477" s="451" t="n">
        <f aca="false">+[1]data1cf!B477</f>
        <v>531.30163328456</v>
      </c>
      <c r="D477" s="451" t="n">
        <f aca="false">+[1]data1cf!C477</f>
        <v>6796.07326907693</v>
      </c>
      <c r="E477" s="451" t="n">
        <f aca="false">+[1]data1cf!D477</f>
        <v>6761.25217527437</v>
      </c>
      <c r="F477" s="451" t="n">
        <f aca="false">+[1]data1cf!E477</f>
        <v>6740.57364809603</v>
      </c>
      <c r="G477" s="451" t="n">
        <f aca="false">+[1]data1cf!F477</f>
        <v>6765.05536486422</v>
      </c>
      <c r="H477" s="451" t="n">
        <f aca="false">+[1]data1cf!G477</f>
        <v>6604.6051767211</v>
      </c>
      <c r="I477" s="451" t="n">
        <f aca="false">+[1]data1cf!H477</f>
        <v>6581.86666203749</v>
      </c>
      <c r="J477" s="451" t="n">
        <f aca="false">+[1]data1cf!I477</f>
        <v>6757.62715947847</v>
      </c>
      <c r="K477" s="451" t="n">
        <f aca="false">+[1]data1cf!J477</f>
        <v>6982.82835672544</v>
      </c>
      <c r="L477" s="451" t="n">
        <f aca="false">+[1]data1cf!K477</f>
        <v>7108.83862714322</v>
      </c>
      <c r="M477" s="451" t="n">
        <f aca="false">+[1]data1cf!L477</f>
        <v>7290.33453705148</v>
      </c>
      <c r="N477" s="451" t="n">
        <f aca="false">+[1]data1cf!M477</f>
        <v>7449.04806455037</v>
      </c>
      <c r="O477" s="451" t="n">
        <f aca="false">+[1]data1cf!N477</f>
        <v>7663.07976221217</v>
      </c>
      <c r="P477" s="451" t="n">
        <f aca="false">+[1]data1cf!O477</f>
        <v>8865.88507832003</v>
      </c>
      <c r="Q477" s="451" t="n">
        <f aca="false">+[1]data1cf!P477</f>
        <v>10059.9381781096</v>
      </c>
      <c r="R477" s="451" t="n">
        <f aca="false">+[1]data1cf!Q477</f>
        <v>8267.60181925514</v>
      </c>
      <c r="S477" s="451" t="n">
        <f aca="false">+[1]data1cf!R477</f>
        <v>6478.18472339081</v>
      </c>
      <c r="T477" s="451" t="n">
        <f aca="false">+[1]data1cf!S477</f>
        <v>6515.21028727233</v>
      </c>
      <c r="U477" s="451" t="n">
        <f aca="false">+[1]data1cf!T477</f>
        <v>6548.75235142132</v>
      </c>
      <c r="V477" s="451" t="n">
        <f aca="false">+[1]data1cf!U477</f>
        <v>5324.47721250883</v>
      </c>
      <c r="W477" s="451" t="n">
        <f aca="false">+[1]data1cf!V477</f>
        <v>0</v>
      </c>
      <c r="X477" s="451" t="n">
        <f aca="false">+[1]data1cf!W477</f>
        <v>0</v>
      </c>
      <c r="Y477" s="451" t="n">
        <f aca="false">+[1]data1cf!X477</f>
        <v>0</v>
      </c>
      <c r="Z477" s="451" t="n">
        <f aca="false">+[1]data1cf!Y477</f>
        <v>0</v>
      </c>
      <c r="AA477" s="451" t="n">
        <f aca="false">+[1]data1cf!Z477</f>
        <v>0</v>
      </c>
      <c r="AB477" s="451"/>
      <c r="AC477" s="452" t="n">
        <f aca="false">XNPV(0.1,B477:AA477,$B$1:$AA$1)</f>
        <v>-9896.07399526577</v>
      </c>
      <c r="AD477" s="452" t="n">
        <f aca="false">SUMPRODUCT(B477:AA477,$B$1010:$AA$1010)</f>
        <v>10084.0551277862</v>
      </c>
      <c r="AE477" s="453" t="n">
        <f aca="false">SUMPRODUCT(B477:AA477,$B$1012:$AA$1012)</f>
        <v>425.125372264456</v>
      </c>
      <c r="AF477" s="454" t="n">
        <f aca="false">XIRR(B477:AA477,$B$1:$AA$1)</f>
        <v>0.0788250668952997</v>
      </c>
      <c r="AG477" s="455" t="n">
        <f aca="false">1-EXP(-(1/0.25)*(AD477/ABS($AD$1010)))</f>
        <v>0.814473539276936</v>
      </c>
    </row>
    <row r="478" customFormat="false" ht="12.75" hidden="false" customHeight="false" outlineLevel="0" collapsed="false">
      <c r="A478" s="446"/>
      <c r="B478" s="451" t="n">
        <f aca="false">+[1]data1cf!A478</f>
        <v>-52890.714134153</v>
      </c>
      <c r="C478" s="451" t="n">
        <f aca="false">+[1]data1cf!B478</f>
        <v>2760.01100642134</v>
      </c>
      <c r="D478" s="451" t="n">
        <f aca="false">+[1]data1cf!C478</f>
        <v>7943.42960601322</v>
      </c>
      <c r="E478" s="451" t="n">
        <f aca="false">+[1]data1cf!D478</f>
        <v>7912.12647159276</v>
      </c>
      <c r="F478" s="451" t="n">
        <f aca="false">+[1]data1cf!E478</f>
        <v>7892.47163993359</v>
      </c>
      <c r="G478" s="451" t="n">
        <f aca="false">+[1]data1cf!F478</f>
        <v>7916.72473500269</v>
      </c>
      <c r="H478" s="451" t="n">
        <f aca="false">+[1]data1cf!G478</f>
        <v>7774.517785778</v>
      </c>
      <c r="I478" s="451" t="n">
        <f aca="false">+[1]data1cf!H478</f>
        <v>7752.92228960754</v>
      </c>
      <c r="J478" s="451" t="n">
        <f aca="false">+[1]data1cf!I478</f>
        <v>7895.76350521818</v>
      </c>
      <c r="K478" s="451" t="n">
        <f aca="false">+[1]data1cf!J478</f>
        <v>8086.05088477156</v>
      </c>
      <c r="L478" s="451" t="n">
        <f aca="false">+[1]data1cf!K478</f>
        <v>8180.93197279261</v>
      </c>
      <c r="M478" s="451" t="n">
        <f aca="false">+[1]data1cf!L478</f>
        <v>8328.26419470495</v>
      </c>
      <c r="N478" s="451" t="n">
        <f aca="false">+[1]data1cf!M478</f>
        <v>8456.62117339573</v>
      </c>
      <c r="O478" s="451" t="n">
        <f aca="false">+[1]data1cf!N478</f>
        <v>8637.2849956579</v>
      </c>
      <c r="P478" s="451" t="n">
        <f aca="false">+[1]data1cf!O478</f>
        <v>9624.25417414143</v>
      </c>
      <c r="Q478" s="451" t="n">
        <f aca="false">+[1]data1cf!P478</f>
        <v>10610.4217991907</v>
      </c>
      <c r="R478" s="451" t="n">
        <f aca="false">+[1]data1cf!Q478</f>
        <v>9121.31700007721</v>
      </c>
      <c r="S478" s="451" t="n">
        <f aca="false">+[1]data1cf!R478</f>
        <v>7634.52411125353</v>
      </c>
      <c r="T478" s="451" t="n">
        <f aca="false">+[1]data1cf!S478</f>
        <v>7661.4056203748</v>
      </c>
      <c r="U478" s="451" t="n">
        <f aca="false">+[1]data1cf!T478</f>
        <v>7685.2857721842</v>
      </c>
      <c r="V478" s="451" t="n">
        <f aca="false">+[1]data1cf!U478</f>
        <v>6666.5490588662</v>
      </c>
      <c r="W478" s="451" t="n">
        <f aca="false">+[1]data1cf!V478</f>
        <v>0</v>
      </c>
      <c r="X478" s="451" t="n">
        <f aca="false">+[1]data1cf!W478</f>
        <v>0</v>
      </c>
      <c r="Y478" s="451" t="n">
        <f aca="false">+[1]data1cf!X478</f>
        <v>0</v>
      </c>
      <c r="Z478" s="451" t="n">
        <f aca="false">+[1]data1cf!Y478</f>
        <v>0</v>
      </c>
      <c r="AA478" s="451" t="n">
        <f aca="false">+[1]data1cf!Z478</f>
        <v>0</v>
      </c>
      <c r="AB478" s="451"/>
      <c r="AC478" s="452" t="n">
        <f aca="false">XNPV(0.1,B478:AA478,$B$1:$AA$1)</f>
        <v>11342.1952246998</v>
      </c>
      <c r="AD478" s="452" t="n">
        <f aca="false">SUMPRODUCT(B478:AA478,$B$1010:$AA$1010)</f>
        <v>34364.5437409471</v>
      </c>
      <c r="AE478" s="453" t="n">
        <f aca="false">SUMPRODUCT(B478:AA478,$B$1012:$AA$1012)</f>
        <v>23263.7575505286</v>
      </c>
      <c r="AF478" s="454" t="n">
        <f aca="false">XIRR(B478:AA478,$B$1:$AA$1)</f>
        <v>0.127721479329692</v>
      </c>
      <c r="AG478" s="455" t="n">
        <f aca="false">1-EXP(-(1/0.25)*(AD478/ABS($AD$1010)))</f>
        <v>0.996787329507233</v>
      </c>
    </row>
    <row r="479" customFormat="false" ht="12.75" hidden="false" customHeight="false" outlineLevel="0" collapsed="false">
      <c r="A479" s="446"/>
      <c r="B479" s="451" t="n">
        <f aca="false">+[1]data1cf!A479</f>
        <v>-47635.3450671075</v>
      </c>
      <c r="C479" s="451" t="n">
        <f aca="false">+[1]data1cf!B479</f>
        <v>3832.20352042634</v>
      </c>
      <c r="D479" s="451" t="n">
        <f aca="false">+[1]data1cf!C479</f>
        <v>8495.40237114229</v>
      </c>
      <c r="E479" s="451" t="n">
        <f aca="false">+[1]data1cf!D479</f>
        <v>8465.79166452758</v>
      </c>
      <c r="F479" s="451" t="n">
        <f aca="false">+[1]data1cf!E479</f>
        <v>8446.62931460941</v>
      </c>
      <c r="G479" s="451" t="n">
        <f aca="false">+[1]data1cf!F479</f>
        <v>8470.7724238377</v>
      </c>
      <c r="H479" s="451" t="n">
        <f aca="false">+[1]data1cf!G479</f>
        <v>8337.34197299153</v>
      </c>
      <c r="I479" s="451" t="n">
        <f aca="false">+[1]data1cf!H479</f>
        <v>8316.29636273622</v>
      </c>
      <c r="J479" s="451" t="n">
        <f aca="false">+[1]data1cf!I479</f>
        <v>8443.30069626148</v>
      </c>
      <c r="K479" s="451" t="n">
        <f aca="false">+[1]data1cf!J479</f>
        <v>8616.7916579339</v>
      </c>
      <c r="L479" s="451" t="n">
        <f aca="false">+[1]data1cf!K479</f>
        <v>8696.69704892815</v>
      </c>
      <c r="M479" s="451" t="n">
        <f aca="false">+[1]data1cf!L479</f>
        <v>8827.59372704033</v>
      </c>
      <c r="N479" s="451" t="n">
        <f aca="false">+[1]data1cf!M479</f>
        <v>8941.34670900755</v>
      </c>
      <c r="O479" s="451" t="n">
        <f aca="false">+[1]data1cf!N479</f>
        <v>9105.95783878188</v>
      </c>
      <c r="P479" s="451" t="n">
        <f aca="false">+[1]data1cf!O479</f>
        <v>9989.09208310936</v>
      </c>
      <c r="Q479" s="451" t="n">
        <f aca="false">+[1]data1cf!P479</f>
        <v>10875.2496967711</v>
      </c>
      <c r="R479" s="451" t="n">
        <f aca="false">+[1]data1cf!Q479</f>
        <v>9532.024217897</v>
      </c>
      <c r="S479" s="451" t="n">
        <f aca="false">+[1]data1cf!R479</f>
        <v>8190.81846271067</v>
      </c>
      <c r="T479" s="451" t="n">
        <f aca="false">+[1]data1cf!S479</f>
        <v>8212.81984717025</v>
      </c>
      <c r="U479" s="451" t="n">
        <f aca="false">+[1]data1cf!T479</f>
        <v>8232.05182447725</v>
      </c>
      <c r="V479" s="451" t="n">
        <f aca="false">+[1]data1cf!U479</f>
        <v>7312.19599886902</v>
      </c>
      <c r="W479" s="451" t="n">
        <f aca="false">+[1]data1cf!V479</f>
        <v>0</v>
      </c>
      <c r="X479" s="451" t="n">
        <f aca="false">+[1]data1cf!W479</f>
        <v>0</v>
      </c>
      <c r="Y479" s="451" t="n">
        <f aca="false">+[1]data1cf!X479</f>
        <v>0</v>
      </c>
      <c r="Z479" s="451" t="n">
        <f aca="false">+[1]data1cf!Y479</f>
        <v>0</v>
      </c>
      <c r="AA479" s="451" t="n">
        <f aca="false">+[1]data1cf!Z479</f>
        <v>0</v>
      </c>
      <c r="AB479" s="451"/>
      <c r="AC479" s="452" t="n">
        <f aca="false">XNPV(0.1,B479:AA479,$B$1:$AA$1)</f>
        <v>21559.5495116884</v>
      </c>
      <c r="AD479" s="452" t="n">
        <f aca="false">SUMPRODUCT(B479:AA479,$B$1010:$AA$1010)</f>
        <v>46045.4557706638</v>
      </c>
      <c r="AE479" s="453" t="n">
        <f aca="false">SUMPRODUCT(B479:AA479,$B$1012:$AA$1012)</f>
        <v>34251.0180461332</v>
      </c>
      <c r="AF479" s="454" t="n">
        <f aca="false">XIRR(B479:AA479,$B$1:$AA$1)</f>
        <v>0.157097987918882</v>
      </c>
      <c r="AG479" s="455" t="n">
        <f aca="false">1-EXP(-(1/0.25)*(AD479/ABS($AD$1010)))</f>
        <v>0.999543521088553</v>
      </c>
    </row>
    <row r="480" customFormat="false" ht="12.75" hidden="false" customHeight="false" outlineLevel="0" collapsed="false">
      <c r="A480" s="446"/>
      <c r="B480" s="451" t="n">
        <f aca="false">+[1]data1cf!A480</f>
        <v>-57629.3087939626</v>
      </c>
      <c r="C480" s="451" t="n">
        <f aca="false">+[1]data1cf!B480</f>
        <v>1793.25003181894</v>
      </c>
      <c r="D480" s="451" t="n">
        <f aca="false">+[1]data1cf!C480</f>
        <v>7445.73378982362</v>
      </c>
      <c r="E480" s="451" t="n">
        <f aca="false">+[1]data1cf!D480</f>
        <v>7412.90464852137</v>
      </c>
      <c r="F480" s="451" t="n">
        <f aca="false">+[1]data1cf!E480</f>
        <v>7392.80576215964</v>
      </c>
      <c r="G480" s="451" t="n">
        <f aca="false">+[1]data1cf!F480</f>
        <v>7417.15802786949</v>
      </c>
      <c r="H480" s="451" t="n">
        <f aca="false">+[1]data1cf!G480</f>
        <v>7267.03759667663</v>
      </c>
      <c r="I480" s="451" t="n">
        <f aca="false">+[1]data1cf!H480</f>
        <v>7244.94628633448</v>
      </c>
      <c r="J480" s="451" t="n">
        <f aca="false">+[1]data1cf!I480</f>
        <v>7402.06710132631</v>
      </c>
      <c r="K480" s="451" t="n">
        <f aca="false">+[1]data1cf!J480</f>
        <v>7607.49926235159</v>
      </c>
      <c r="L480" s="451" t="n">
        <f aca="false">+[1]data1cf!K480</f>
        <v>7715.8834473108</v>
      </c>
      <c r="M480" s="451" t="n">
        <f aca="false">+[1]data1cf!L480</f>
        <v>7878.03506232169</v>
      </c>
      <c r="N480" s="451" t="n">
        <f aca="false">+[1]data1cf!M480</f>
        <v>8019.55998792607</v>
      </c>
      <c r="O480" s="451" t="n">
        <f aca="false">+[1]data1cf!N480</f>
        <v>8214.69799876149</v>
      </c>
      <c r="P480" s="451" t="n">
        <f aca="false">+[1]data1cf!O480</f>
        <v>9295.29174636973</v>
      </c>
      <c r="Q480" s="451" t="n">
        <f aca="false">+[1]data1cf!P480</f>
        <v>10371.6351325963</v>
      </c>
      <c r="R480" s="451" t="n">
        <f aca="false">+[1]data1cf!Q480</f>
        <v>8750.99571449712</v>
      </c>
      <c r="S480" s="451" t="n">
        <f aca="false">+[1]data1cf!R480</f>
        <v>7132.93166180467</v>
      </c>
      <c r="T480" s="451" t="n">
        <f aca="false">+[1]data1cf!S480</f>
        <v>7164.21341996004</v>
      </c>
      <c r="U480" s="451" t="n">
        <f aca="false">+[1]data1cf!T480</f>
        <v>7192.28467891986</v>
      </c>
      <c r="V480" s="451" t="n">
        <f aca="false">+[1]data1cf!U480</f>
        <v>6084.39029837033</v>
      </c>
      <c r="W480" s="451" t="n">
        <f aca="false">+[1]data1cf!V480</f>
        <v>0</v>
      </c>
      <c r="X480" s="451" t="n">
        <f aca="false">+[1]data1cf!W480</f>
        <v>0</v>
      </c>
      <c r="Y480" s="451" t="n">
        <f aca="false">+[1]data1cf!X480</f>
        <v>0</v>
      </c>
      <c r="Z480" s="451" t="n">
        <f aca="false">+[1]data1cf!Y480</f>
        <v>0</v>
      </c>
      <c r="AA480" s="451" t="n">
        <f aca="false">+[1]data1cf!Z480</f>
        <v>0</v>
      </c>
      <c r="AB480" s="451"/>
      <c r="AC480" s="452" t="n">
        <f aca="false">XNPV(0.1,B480:AA480,$B$1:$AA$1)</f>
        <v>2129.54053878895</v>
      </c>
      <c r="AD480" s="452" t="n">
        <f aca="false">SUMPRODUCT(B480:AA480,$B$1010:$AA$1010)</f>
        <v>23832.2468347586</v>
      </c>
      <c r="AE480" s="453" t="n">
        <f aca="false">SUMPRODUCT(B480:AA480,$B$1012:$AA$1012)</f>
        <v>13356.9035796276</v>
      </c>
      <c r="AF480" s="454" t="n">
        <f aca="false">XIRR(B480:AA480,$B$1:$AA$1)</f>
        <v>0.104888635661036</v>
      </c>
      <c r="AG480" s="455" t="n">
        <f aca="false">1-EXP(-(1/0.25)*(AD480/ABS($AD$1010)))</f>
        <v>0.981337058901176</v>
      </c>
    </row>
    <row r="481" customFormat="false" ht="12.75" hidden="false" customHeight="false" outlineLevel="0" collapsed="false">
      <c r="A481" s="446"/>
      <c r="B481" s="451" t="n">
        <f aca="false">+[1]data1cf!A481</f>
        <v>-62802.9503438394</v>
      </c>
      <c r="C481" s="451" t="n">
        <f aca="false">+[1]data1cf!B481</f>
        <v>737.731443275412</v>
      </c>
      <c r="D481" s="451" t="n">
        <f aca="false">+[1]data1cf!C481</f>
        <v>6902.34488684834</v>
      </c>
      <c r="E481" s="451" t="n">
        <f aca="false">+[1]data1cf!D481</f>
        <v>6867.84963709502</v>
      </c>
      <c r="F481" s="451" t="n">
        <f aca="false">+[1]data1cf!E481</f>
        <v>6847.26592769512</v>
      </c>
      <c r="G481" s="451" t="n">
        <f aca="false">+[1]data1cf!F481</f>
        <v>6871.72646882935</v>
      </c>
      <c r="H481" s="451" t="n">
        <f aca="false">+[1]data1cf!G481</f>
        <v>6712.96602470983</v>
      </c>
      <c r="I481" s="451" t="n">
        <f aca="false">+[1]data1cf!H481</f>
        <v>6690.33337986161</v>
      </c>
      <c r="J481" s="451" t="n">
        <f aca="false">+[1]data1cf!I481</f>
        <v>6863.04479374992</v>
      </c>
      <c r="K481" s="451" t="n">
        <f aca="false">+[1]data1cf!J481</f>
        <v>7085.01216749376</v>
      </c>
      <c r="L481" s="451" t="n">
        <f aca="false">+[1]data1cf!K481</f>
        <v>7208.1391587883</v>
      </c>
      <c r="M481" s="451" t="n">
        <f aca="false">+[1]data1cf!L481</f>
        <v>7386.47072447717</v>
      </c>
      <c r="N481" s="451" t="n">
        <f aca="false">+[1]data1cf!M481</f>
        <v>7542.37253651509</v>
      </c>
      <c r="O481" s="451" t="n">
        <f aca="false">+[1]data1cf!N481</f>
        <v>7753.31360052964</v>
      </c>
      <c r="P481" s="451" t="n">
        <f aca="false">+[1]data1cf!O481</f>
        <v>8936.12752008489</v>
      </c>
      <c r="Q481" s="451" t="n">
        <f aca="false">+[1]data1cf!P481</f>
        <v>10110.9256377903</v>
      </c>
      <c r="R481" s="451" t="n">
        <f aca="false">+[1]data1cf!Q481</f>
        <v>8346.67550409155</v>
      </c>
      <c r="S481" s="451" t="n">
        <f aca="false">+[1]data1cf!R481</f>
        <v>6585.28837853695</v>
      </c>
      <c r="T481" s="451" t="n">
        <f aca="false">+[1]data1cf!S481</f>
        <v>6621.37436935347</v>
      </c>
      <c r="U481" s="451" t="n">
        <f aca="false">+[1]data1cf!T481</f>
        <v>6654.02151792825</v>
      </c>
      <c r="V481" s="451" t="n">
        <f aca="false">+[1]data1cf!U481</f>
        <v>5448.78397030184</v>
      </c>
      <c r="W481" s="451" t="n">
        <f aca="false">+[1]data1cf!V481</f>
        <v>0</v>
      </c>
      <c r="X481" s="451" t="n">
        <f aca="false">+[1]data1cf!W481</f>
        <v>0</v>
      </c>
      <c r="Y481" s="451" t="n">
        <f aca="false">+[1]data1cf!X481</f>
        <v>0</v>
      </c>
      <c r="Z481" s="451" t="n">
        <f aca="false">+[1]data1cf!Y481</f>
        <v>0</v>
      </c>
      <c r="AA481" s="451" t="n">
        <f aca="false">+[1]data1cf!Z481</f>
        <v>0</v>
      </c>
      <c r="AB481" s="451"/>
      <c r="AC481" s="452" t="n">
        <f aca="false">XNPV(0.1,B481:AA481,$B$1:$AA$1)</f>
        <v>-7928.92119712366</v>
      </c>
      <c r="AD481" s="452" t="n">
        <f aca="false">SUMPRODUCT(B481:AA481,$B$1010:$AA$1010)</f>
        <v>12332.9874970367</v>
      </c>
      <c r="AE481" s="453" t="n">
        <f aca="false">SUMPRODUCT(B481:AA481,$B$1012:$AA$1012)</f>
        <v>2540.50863301416</v>
      </c>
      <c r="AF481" s="454" t="n">
        <f aca="false">XIRR(B481:AA481,$B$1:$AA$1)</f>
        <v>0.082851674241497</v>
      </c>
      <c r="AG481" s="455" t="n">
        <f aca="false">1-EXP(-(1/0.25)*(AD481/ABS($AD$1010)))</f>
        <v>0.87257732397673</v>
      </c>
    </row>
    <row r="482" customFormat="false" ht="12.75" hidden="false" customHeight="false" outlineLevel="0" collapsed="false">
      <c r="A482" s="446"/>
      <c r="B482" s="451" t="n">
        <f aca="false">+[1]data1cf!A482</f>
        <v>-49106.369598649</v>
      </c>
      <c r="C482" s="451" t="n">
        <f aca="false">+[1]data1cf!B482</f>
        <v>3532.08730203804</v>
      </c>
      <c r="D482" s="451" t="n">
        <f aca="false">+[1]data1cf!C482</f>
        <v>8340.90028615283</v>
      </c>
      <c r="E482" s="451" t="n">
        <f aca="false">+[1]data1cf!D482</f>
        <v>8310.81585394656</v>
      </c>
      <c r="F482" s="451" t="n">
        <f aca="false">+[1]data1cf!E482</f>
        <v>8291.51565401005</v>
      </c>
      <c r="G482" s="451" t="n">
        <f aca="false">+[1]data1cf!F482</f>
        <v>8315.68954925314</v>
      </c>
      <c r="H482" s="451" t="n">
        <f aca="false">+[1]data1cf!G482</f>
        <v>8179.80247847199</v>
      </c>
      <c r="I482" s="451" t="n">
        <f aca="false">+[1]data1cf!H482</f>
        <v>8158.60295025954</v>
      </c>
      <c r="J482" s="451" t="n">
        <f aca="false">+[1]data1cf!I482</f>
        <v>8290.04016789886</v>
      </c>
      <c r="K482" s="451" t="n">
        <f aca="false">+[1]data1cf!J482</f>
        <v>8468.23259628648</v>
      </c>
      <c r="L482" s="451" t="n">
        <f aca="false">+[1]data1cf!K482</f>
        <v>8552.3298180394</v>
      </c>
      <c r="M482" s="451" t="n">
        <f aca="false">+[1]data1cf!L482</f>
        <v>8687.82695100277</v>
      </c>
      <c r="N482" s="451" t="n">
        <f aca="false">+[1]data1cf!M482</f>
        <v>8805.66772150869</v>
      </c>
      <c r="O482" s="451" t="n">
        <f aca="false">+[1]data1cf!N482</f>
        <v>8974.77214264765</v>
      </c>
      <c r="P482" s="451" t="n">
        <f aca="false">+[1]data1cf!O482</f>
        <v>9886.97070832458</v>
      </c>
      <c r="Q482" s="451" t="n">
        <f aca="false">+[1]data1cf!P482</f>
        <v>10801.1220134424</v>
      </c>
      <c r="R482" s="451" t="n">
        <f aca="false">+[1]data1cf!Q482</f>
        <v>9417.063615704</v>
      </c>
      <c r="S482" s="451" t="n">
        <f aca="false">+[1]data1cf!R482</f>
        <v>8035.10672728131</v>
      </c>
      <c r="T482" s="451" t="n">
        <f aca="false">+[1]data1cf!S482</f>
        <v>8058.47410202678</v>
      </c>
      <c r="U482" s="451" t="n">
        <f aca="false">+[1]data1cf!T482</f>
        <v>8079.00714470763</v>
      </c>
      <c r="V482" s="451" t="n">
        <f aca="false">+[1]data1cf!U482</f>
        <v>7131.47367940061</v>
      </c>
      <c r="W482" s="451" t="n">
        <f aca="false">+[1]data1cf!V482</f>
        <v>0</v>
      </c>
      <c r="X482" s="451" t="n">
        <f aca="false">+[1]data1cf!W482</f>
        <v>0</v>
      </c>
      <c r="Y482" s="451" t="n">
        <f aca="false">+[1]data1cf!X482</f>
        <v>0</v>
      </c>
      <c r="Z482" s="451" t="n">
        <f aca="false">+[1]data1cf!Y482</f>
        <v>0</v>
      </c>
      <c r="AA482" s="451" t="n">
        <f aca="false">+[1]data1cf!Z482</f>
        <v>0</v>
      </c>
      <c r="AB482" s="451"/>
      <c r="AC482" s="452" t="n">
        <f aca="false">XNPV(0.1,B482:AA482,$B$1:$AA$1)</f>
        <v>18699.621196119</v>
      </c>
      <c r="AD482" s="452" t="n">
        <f aca="false">SUMPRODUCT(B482:AA482,$B$1010:$AA$1010)</f>
        <v>42775.8646292463</v>
      </c>
      <c r="AE482" s="453" t="n">
        <f aca="false">SUMPRODUCT(B482:AA482,$B$1012:$AA$1012)</f>
        <v>31175.5861369224</v>
      </c>
      <c r="AF482" s="454" t="n">
        <f aca="false">XIRR(B482:AA482,$B$1:$AA$1)</f>
        <v>0.1483620234414</v>
      </c>
      <c r="AG482" s="455" t="n">
        <f aca="false">1-EXP(-(1/0.25)*(AD482/ABS($AD$1010)))</f>
        <v>0.999211814865096</v>
      </c>
    </row>
    <row r="483" customFormat="false" ht="12.75" hidden="false" customHeight="false" outlineLevel="0" collapsed="false">
      <c r="A483" s="446"/>
      <c r="B483" s="451" t="n">
        <f aca="false">+[1]data1cf!A483</f>
        <v>-52327.5482042233</v>
      </c>
      <c r="C483" s="451" t="n">
        <f aca="false">+[1]data1cf!B483</f>
        <v>2874.90727469667</v>
      </c>
      <c r="D483" s="451" t="n">
        <f aca="false">+[1]data1cf!C483</f>
        <v>8002.57906851606</v>
      </c>
      <c r="E483" s="451" t="n">
        <f aca="false">+[1]data1cf!D483</f>
        <v>7971.45729484629</v>
      </c>
      <c r="F483" s="451" t="n">
        <f aca="false">+[1]data1cf!E483</f>
        <v>7951.85523758488</v>
      </c>
      <c r="G483" s="451" t="n">
        <f aca="false">+[1]data1cf!F483</f>
        <v>7976.09654655912</v>
      </c>
      <c r="H483" s="451" t="n">
        <f aca="false">+[1]data1cf!G483</f>
        <v>7834.83008787047</v>
      </c>
      <c r="I483" s="451" t="n">
        <f aca="false">+[1]data1cf!H483</f>
        <v>7813.29351753544</v>
      </c>
      <c r="J483" s="451" t="n">
        <f aca="false">+[1]data1cf!I483</f>
        <v>7954.43765111188</v>
      </c>
      <c r="K483" s="451" t="n">
        <f aca="false">+[1]data1cf!J483</f>
        <v>8142.92512466916</v>
      </c>
      <c r="L483" s="451" t="n">
        <f aca="false">+[1]data1cf!K483</f>
        <v>8236.20141534204</v>
      </c>
      <c r="M483" s="451" t="n">
        <f aca="false">+[1]data1cf!L483</f>
        <v>8381.77240256468</v>
      </c>
      <c r="N483" s="451" t="n">
        <f aca="false">+[1]data1cf!M483</f>
        <v>8508.56441535286</v>
      </c>
      <c r="O483" s="451" t="n">
        <f aca="false">+[1]data1cf!N483</f>
        <v>8687.50802931425</v>
      </c>
      <c r="P483" s="451" t="n">
        <f aca="false">+[1]data1cf!O483</f>
        <v>9663.35024478012</v>
      </c>
      <c r="Q483" s="451" t="n">
        <f aca="false">+[1]data1cf!P483</f>
        <v>10638.8007859583</v>
      </c>
      <c r="R483" s="451" t="n">
        <f aca="false">+[1]data1cf!Q483</f>
        <v>9165.32843092091</v>
      </c>
      <c r="S483" s="451" t="n">
        <f aca="false">+[1]data1cf!R483</f>
        <v>7694.13667542481</v>
      </c>
      <c r="T483" s="451" t="n">
        <f aca="false">+[1]data1cf!S483</f>
        <v>7720.4952298481</v>
      </c>
      <c r="U483" s="451" t="n">
        <f aca="false">+[1]data1cf!T483</f>
        <v>7743.87728276421</v>
      </c>
      <c r="V483" s="451" t="n">
        <f aca="false">+[1]data1cf!U483</f>
        <v>6735.73665629923</v>
      </c>
      <c r="W483" s="451" t="n">
        <f aca="false">+[1]data1cf!V483</f>
        <v>0</v>
      </c>
      <c r="X483" s="451" t="n">
        <f aca="false">+[1]data1cf!W483</f>
        <v>0</v>
      </c>
      <c r="Y483" s="451" t="n">
        <f aca="false">+[1]data1cf!X483</f>
        <v>0</v>
      </c>
      <c r="Z483" s="451" t="n">
        <f aca="false">+[1]data1cf!Y483</f>
        <v>0</v>
      </c>
      <c r="AA483" s="451" t="n">
        <f aca="false">+[1]data1cf!Z483</f>
        <v>0</v>
      </c>
      <c r="AB483" s="451"/>
      <c r="AC483" s="452" t="n">
        <f aca="false">XNPV(0.1,B483:AA483,$B$1:$AA$1)</f>
        <v>12437.0880390855</v>
      </c>
      <c r="AD483" s="452" t="n">
        <f aca="false">SUMPRODUCT(B483:AA483,$B$1010:$AA$1010)</f>
        <v>35616.271564763</v>
      </c>
      <c r="AE483" s="453" t="n">
        <f aca="false">SUMPRODUCT(B483:AA483,$B$1012:$AA$1012)</f>
        <v>24441.1535993023</v>
      </c>
      <c r="AF483" s="454" t="n">
        <f aca="false">XIRR(B483:AA483,$B$1:$AA$1)</f>
        <v>0.130642408896516</v>
      </c>
      <c r="AG483" s="455" t="n">
        <f aca="false">1-EXP(-(1/0.25)*(AD483/ABS($AD$1010)))</f>
        <v>0.997393523373794</v>
      </c>
    </row>
    <row r="484" customFormat="false" ht="12.75" hidden="false" customHeight="false" outlineLevel="0" collapsed="false">
      <c r="A484" s="446"/>
      <c r="B484" s="451" t="n">
        <f aca="false">+[1]data1cf!A484</f>
        <v>-59528.5786458192</v>
      </c>
      <c r="C484" s="451" t="n">
        <f aca="false">+[1]data1cf!B484</f>
        <v>1405.76384554793</v>
      </c>
      <c r="D484" s="451" t="n">
        <f aca="false">+[1]data1cf!C484</f>
        <v>7246.25298866934</v>
      </c>
      <c r="E484" s="451" t="n">
        <f aca="false">+[1]data1cf!D484</f>
        <v>7212.81221056924</v>
      </c>
      <c r="F484" s="451" t="n">
        <f aca="false">+[1]data1cf!E484</f>
        <v>7192.53534323007</v>
      </c>
      <c r="G484" s="451" t="n">
        <f aca="false">+[1]data1cf!F484</f>
        <v>7216.92735739317</v>
      </c>
      <c r="H484" s="451" t="n">
        <f aca="false">+[1]data1cf!G484</f>
        <v>7063.63513396978</v>
      </c>
      <c r="I484" s="451" t="n">
        <f aca="false">+[1]data1cf!H484</f>
        <v>7041.34509700594</v>
      </c>
      <c r="J484" s="451" t="n">
        <f aca="false">+[1]data1cf!I484</f>
        <v>7204.18929932003</v>
      </c>
      <c r="K484" s="451" t="n">
        <f aca="false">+[1]data1cf!J484</f>
        <v>7415.69162015589</v>
      </c>
      <c r="L484" s="451" t="n">
        <f aca="false">+[1]data1cf!K484</f>
        <v>7529.48796352123</v>
      </c>
      <c r="M484" s="451" t="n">
        <f aca="false">+[1]data1cf!L484</f>
        <v>7697.57931985956</v>
      </c>
      <c r="N484" s="451" t="n">
        <f aca="false">+[1]data1cf!M484</f>
        <v>7844.38207283246</v>
      </c>
      <c r="O484" s="451" t="n">
        <f aca="false">+[1]data1cf!N484</f>
        <v>8045.32146402657</v>
      </c>
      <c r="P484" s="451" t="n">
        <f aca="false">+[1]data1cf!O484</f>
        <v>9163.44075122987</v>
      </c>
      <c r="Q484" s="451" t="n">
        <f aca="false">+[1]data1cf!P484</f>
        <v>10275.9273649042</v>
      </c>
      <c r="R484" s="451" t="n">
        <f aca="false">+[1]data1cf!Q484</f>
        <v>8602.56773031683</v>
      </c>
      <c r="S484" s="451" t="n">
        <f aca="false">+[1]data1cf!R484</f>
        <v>6931.8890562328</v>
      </c>
      <c r="T484" s="451" t="n">
        <f aca="false">+[1]data1cf!S484</f>
        <v>6964.93447237774</v>
      </c>
      <c r="U484" s="451" t="n">
        <f aca="false">+[1]data1cf!T484</f>
        <v>6994.68556344562</v>
      </c>
      <c r="V484" s="451" t="n">
        <f aca="false">+[1]data1cf!U484</f>
        <v>5851.05601633475</v>
      </c>
      <c r="W484" s="451" t="n">
        <f aca="false">+[1]data1cf!V484</f>
        <v>0</v>
      </c>
      <c r="X484" s="451" t="n">
        <f aca="false">+[1]data1cf!W484</f>
        <v>0</v>
      </c>
      <c r="Y484" s="451" t="n">
        <f aca="false">+[1]data1cf!X484</f>
        <v>0</v>
      </c>
      <c r="Z484" s="451" t="n">
        <f aca="false">+[1]data1cf!Y484</f>
        <v>0</v>
      </c>
      <c r="AA484" s="451" t="n">
        <f aca="false">+[1]data1cf!Z484</f>
        <v>0</v>
      </c>
      <c r="AB484" s="451"/>
      <c r="AC484" s="452" t="n">
        <f aca="false">XNPV(0.1,B484:AA484,$B$1:$AA$1)</f>
        <v>-1562.97138862257</v>
      </c>
      <c r="AD484" s="452" t="n">
        <f aca="false">SUMPRODUCT(B484:AA484,$B$1010:$AA$1010)</f>
        <v>19610.8108562</v>
      </c>
      <c r="AE484" s="453" t="n">
        <f aca="false">SUMPRODUCT(B484:AA484,$B$1012:$AA$1012)</f>
        <v>9386.15055589599</v>
      </c>
      <c r="AF484" s="454" t="n">
        <f aca="false">XIRR(B484:AA484,$B$1:$AA$1)</f>
        <v>0.0964931590422997</v>
      </c>
      <c r="AG484" s="455" t="n">
        <f aca="false">1-EXP(-(1/0.25)*(AD484/ABS($AD$1010)))</f>
        <v>0.9622215994993</v>
      </c>
    </row>
    <row r="485" customFormat="false" ht="12.75" hidden="false" customHeight="false" outlineLevel="0" collapsed="false">
      <c r="A485" s="446"/>
      <c r="B485" s="451" t="n">
        <f aca="false">+[1]data1cf!A485</f>
        <v>-50393.5522945069</v>
      </c>
      <c r="C485" s="451" t="n">
        <f aca="false">+[1]data1cf!B485</f>
        <v>3269.47821920316</v>
      </c>
      <c r="D485" s="451" t="n">
        <f aca="false">+[1]data1cf!C485</f>
        <v>8205.70715646111</v>
      </c>
      <c r="E485" s="451" t="n">
        <f aca="false">+[1]data1cf!D485</f>
        <v>8175.20820269454</v>
      </c>
      <c r="F485" s="451" t="n">
        <f aca="false">+[1]data1cf!E485</f>
        <v>8155.78738059678</v>
      </c>
      <c r="G485" s="451" t="n">
        <f aca="false">+[1]data1cf!F485</f>
        <v>8179.98821436108</v>
      </c>
      <c r="H485" s="451" t="n">
        <f aca="false">+[1]data1cf!G485</f>
        <v>8041.95154063124</v>
      </c>
      <c r="I485" s="451" t="n">
        <f aca="false">+[1]data1cf!H485</f>
        <v>8020.61733041537</v>
      </c>
      <c r="J485" s="451" t="n">
        <f aca="false">+[1]data1cf!I485</f>
        <v>8155.93343083466</v>
      </c>
      <c r="K485" s="451" t="n">
        <f aca="false">+[1]data1cf!J485</f>
        <v>8338.2397583934</v>
      </c>
      <c r="L485" s="451" t="n">
        <f aca="false">+[1]data1cf!K485</f>
        <v>8426.00493530329</v>
      </c>
      <c r="M485" s="451" t="n">
        <f aca="false">+[1]data1cf!L485</f>
        <v>8565.52757956884</v>
      </c>
      <c r="N485" s="451" t="n">
        <f aca="false">+[1]data1cf!M485</f>
        <v>8686.94526572677</v>
      </c>
      <c r="O485" s="451" t="n">
        <f aca="false">+[1]data1cf!N485</f>
        <v>8859.98142747779</v>
      </c>
      <c r="P485" s="451" t="n">
        <f aca="false">+[1]data1cf!O485</f>
        <v>9797.61199017836</v>
      </c>
      <c r="Q485" s="451" t="n">
        <f aca="false">+[1]data1cf!P485</f>
        <v>10736.258464794</v>
      </c>
      <c r="R485" s="451" t="n">
        <f aca="false">+[1]data1cf!Q485</f>
        <v>9316.47025735043</v>
      </c>
      <c r="S485" s="451" t="n">
        <f aca="false">+[1]data1cf!R485</f>
        <v>7898.85512366146</v>
      </c>
      <c r="T485" s="451" t="n">
        <f aca="false">+[1]data1cf!S485</f>
        <v>7923.41777355088</v>
      </c>
      <c r="U485" s="451" t="n">
        <f aca="false">+[1]data1cf!T485</f>
        <v>7945.08928047857</v>
      </c>
      <c r="V485" s="451" t="n">
        <f aca="false">+[1]data1cf!U485</f>
        <v>6973.33719874574</v>
      </c>
      <c r="W485" s="451" t="n">
        <f aca="false">+[1]data1cf!V485</f>
        <v>0</v>
      </c>
      <c r="X485" s="451" t="n">
        <f aca="false">+[1]data1cf!W485</f>
        <v>0</v>
      </c>
      <c r="Y485" s="451" t="n">
        <f aca="false">+[1]data1cf!X485</f>
        <v>0</v>
      </c>
      <c r="Z485" s="451" t="n">
        <f aca="false">+[1]data1cf!Y485</f>
        <v>0</v>
      </c>
      <c r="AA485" s="451" t="n">
        <f aca="false">+[1]data1cf!Z485</f>
        <v>0</v>
      </c>
      <c r="AB485" s="451"/>
      <c r="AC485" s="452" t="n">
        <f aca="false">XNPV(0.1,B485:AA485,$B$1:$AA$1)</f>
        <v>16197.1134810795</v>
      </c>
      <c r="AD485" s="452" t="n">
        <f aca="false">SUMPRODUCT(B485:AA485,$B$1010:$AA$1010)</f>
        <v>39914.8918517545</v>
      </c>
      <c r="AE485" s="453" t="n">
        <f aca="false">SUMPRODUCT(B485:AA485,$B$1012:$AA$1012)</f>
        <v>28484.5074696774</v>
      </c>
      <c r="AF485" s="454" t="n">
        <f aca="false">XIRR(B485:AA485,$B$1:$AA$1)</f>
        <v>0.141063075197071</v>
      </c>
      <c r="AG485" s="455" t="n">
        <f aca="false">1-EXP(-(1/0.25)*(AD485/ABS($AD$1010)))</f>
        <v>0.998728867967046</v>
      </c>
    </row>
    <row r="486" customFormat="false" ht="12.75" hidden="false" customHeight="false" outlineLevel="0" collapsed="false">
      <c r="A486" s="446"/>
      <c r="B486" s="451" t="n">
        <f aca="false">+[1]data1cf!A486</f>
        <v>-54254.2549346121</v>
      </c>
      <c r="C486" s="451" t="n">
        <f aca="false">+[1]data1cf!B486</f>
        <v>2481.82345762285</v>
      </c>
      <c r="D486" s="451" t="n">
        <f aca="false">+[1]data1cf!C486</f>
        <v>7800.21656495105</v>
      </c>
      <c r="E486" s="451" t="n">
        <f aca="false">+[1]data1cf!D486</f>
        <v>7768.4743187697</v>
      </c>
      <c r="F486" s="451" t="n">
        <f aca="false">+[1]data1cf!E486</f>
        <v>7748.69170941527</v>
      </c>
      <c r="G486" s="451" t="n">
        <f aca="false">+[1]data1cf!F486</f>
        <v>7772.97334104941</v>
      </c>
      <c r="H486" s="451" t="n">
        <f aca="false">+[1]data1cf!G486</f>
        <v>7628.48927037587</v>
      </c>
      <c r="I486" s="451" t="n">
        <f aca="false">+[1]data1cf!H486</f>
        <v>7606.75110261162</v>
      </c>
      <c r="J486" s="451" t="n">
        <f aca="false">+[1]data1cf!I486</f>
        <v>7753.70130364266</v>
      </c>
      <c r="K486" s="451" t="n">
        <f aca="false">+[1]data1cf!J486</f>
        <v>7948.34662662307</v>
      </c>
      <c r="L486" s="451" t="n">
        <f aca="false">+[1]data1cf!K486</f>
        <v>8047.1132598172</v>
      </c>
      <c r="M486" s="451" t="n">
        <f aca="false">+[1]data1cf!L486</f>
        <v>8198.7097939526</v>
      </c>
      <c r="N486" s="451" t="n">
        <f aca="false">+[1]data1cf!M486</f>
        <v>8330.85587767642</v>
      </c>
      <c r="O486" s="451" t="n">
        <f aca="false">+[1]data1cf!N486</f>
        <v>8515.68467881736</v>
      </c>
      <c r="P486" s="451" t="n">
        <f aca="false">+[1]data1cf!O486</f>
        <v>9529.59452834196</v>
      </c>
      <c r="Q486" s="451" t="n">
        <f aca="false">+[1]data1cf!P486</f>
        <v>10541.7104225312</v>
      </c>
      <c r="R486" s="451" t="n">
        <f aca="false">+[1]data1cf!Q486</f>
        <v>9014.75625402951</v>
      </c>
      <c r="S486" s="451" t="n">
        <f aca="false">+[1]data1cf!R486</f>
        <v>7490.18980559396</v>
      </c>
      <c r="T486" s="451" t="n">
        <f aca="false">+[1]data1cf!S486</f>
        <v>7518.33749583451</v>
      </c>
      <c r="U486" s="451" t="n">
        <f aca="false">+[1]data1cf!T486</f>
        <v>7543.42364773654</v>
      </c>
      <c r="V486" s="451" t="n">
        <f aca="false">+[1]data1cf!U486</f>
        <v>6499.03162400024</v>
      </c>
      <c r="W486" s="451" t="n">
        <f aca="false">+[1]data1cf!V486</f>
        <v>0</v>
      </c>
      <c r="X486" s="451" t="n">
        <f aca="false">+[1]data1cf!W486</f>
        <v>0</v>
      </c>
      <c r="Y486" s="451" t="n">
        <f aca="false">+[1]data1cf!X486</f>
        <v>0</v>
      </c>
      <c r="Z486" s="451" t="n">
        <f aca="false">+[1]data1cf!Y486</f>
        <v>0</v>
      </c>
      <c r="AA486" s="451" t="n">
        <f aca="false">+[1]data1cf!Z486</f>
        <v>0</v>
      </c>
      <c r="AB486" s="451"/>
      <c r="AC486" s="452" t="n">
        <f aca="false">XNPV(0.1,B486:AA486,$B$1:$AA$1)</f>
        <v>8691.23403333144</v>
      </c>
      <c r="AD486" s="452" t="n">
        <f aca="false">SUMPRODUCT(B486:AA486,$B$1010:$AA$1010)</f>
        <v>31333.852663708</v>
      </c>
      <c r="AE486" s="453" t="n">
        <f aca="false">SUMPRODUCT(B486:AA486,$B$1012:$AA$1012)</f>
        <v>20413.0390225047</v>
      </c>
      <c r="AF486" s="454" t="n">
        <f aca="false">XIRR(B486:AA486,$B$1:$AA$1)</f>
        <v>0.120844528768607</v>
      </c>
      <c r="AG486" s="455" t="n">
        <f aca="false">1-EXP(-(1/0.25)*(AD486/ABS($AD$1010)))</f>
        <v>0.994669823353277</v>
      </c>
    </row>
    <row r="487" customFormat="false" ht="12.75" hidden="false" customHeight="false" outlineLevel="0" collapsed="false">
      <c r="A487" s="446"/>
      <c r="B487" s="451" t="n">
        <f aca="false">+[1]data1cf!A487</f>
        <v>-59869.882791536</v>
      </c>
      <c r="C487" s="451" t="n">
        <f aca="false">+[1]data1cf!B487</f>
        <v>1336.13148569501</v>
      </c>
      <c r="D487" s="451" t="n">
        <f aca="false">+[1]data1cf!C487</f>
        <v>7210.40572643944</v>
      </c>
      <c r="E487" s="451" t="n">
        <f aca="false">+[1]data1cf!D487</f>
        <v>7176.85503548276</v>
      </c>
      <c r="F487" s="451" t="n">
        <f aca="false">+[1]data1cf!E487</f>
        <v>7156.54618446031</v>
      </c>
      <c r="G487" s="451" t="n">
        <f aca="false">+[1]data1cf!F487</f>
        <v>7180.94534153248</v>
      </c>
      <c r="H487" s="451" t="n">
        <f aca="false">+[1]data1cf!G487</f>
        <v>7027.08313810518</v>
      </c>
      <c r="I487" s="451" t="n">
        <f aca="false">+[1]data1cf!H487</f>
        <v>7004.75738940727</v>
      </c>
      <c r="J487" s="451" t="n">
        <f aca="false">+[1]data1cf!I487</f>
        <v>7168.63010055527</v>
      </c>
      <c r="K487" s="451" t="n">
        <f aca="false">+[1]data1cf!J487</f>
        <v>7381.22324621862</v>
      </c>
      <c r="L487" s="451" t="n">
        <f aca="false">+[1]data1cf!K487</f>
        <v>7495.99216970441</v>
      </c>
      <c r="M487" s="451" t="n">
        <f aca="false">+[1]data1cf!L487</f>
        <v>7665.15091430123</v>
      </c>
      <c r="N487" s="451" t="n">
        <f aca="false">+[1]data1cf!M487</f>
        <v>7812.90210772848</v>
      </c>
      <c r="O487" s="451" t="n">
        <f aca="false">+[1]data1cf!N487</f>
        <v>8014.884023325</v>
      </c>
      <c r="P487" s="451" t="n">
        <f aca="false">+[1]data1cf!O487</f>
        <v>9139.74675576412</v>
      </c>
      <c r="Q487" s="451" t="n">
        <f aca="false">+[1]data1cf!P487</f>
        <v>10258.7284092852</v>
      </c>
      <c r="R487" s="451" t="n">
        <f aca="false">+[1]data1cf!Q487</f>
        <v>8575.89480319613</v>
      </c>
      <c r="S487" s="451" t="n">
        <f aca="false">+[1]data1cf!R487</f>
        <v>6895.76113334689</v>
      </c>
      <c r="T487" s="451" t="n">
        <f aca="false">+[1]data1cf!S487</f>
        <v>6929.12348380367</v>
      </c>
      <c r="U487" s="451" t="n">
        <f aca="false">+[1]data1cf!T487</f>
        <v>6959.17644543619</v>
      </c>
      <c r="V487" s="451" t="n">
        <f aca="false">+[1]data1cf!U487</f>
        <v>5809.12518817005</v>
      </c>
      <c r="W487" s="451" t="n">
        <f aca="false">+[1]data1cf!V487</f>
        <v>0</v>
      </c>
      <c r="X487" s="451" t="n">
        <f aca="false">+[1]data1cf!W487</f>
        <v>0</v>
      </c>
      <c r="Y487" s="451" t="n">
        <f aca="false">+[1]data1cf!X487</f>
        <v>0</v>
      </c>
      <c r="Z487" s="451" t="n">
        <f aca="false">+[1]data1cf!Y487</f>
        <v>0</v>
      </c>
      <c r="AA487" s="451" t="n">
        <f aca="false">+[1]data1cf!Z487</f>
        <v>0</v>
      </c>
      <c r="AB487" s="451"/>
      <c r="AC487" s="452" t="n">
        <f aca="false">XNPV(0.1,B487:AA487,$B$1:$AA$1)</f>
        <v>-2226.52618980171</v>
      </c>
      <c r="AD487" s="452" t="n">
        <f aca="false">SUMPRODUCT(B487:AA487,$B$1010:$AA$1010)</f>
        <v>18852.2069121888</v>
      </c>
      <c r="AE487" s="453" t="n">
        <f aca="false">SUMPRODUCT(B487:AA487,$B$1012:$AA$1012)</f>
        <v>8672.59504544955</v>
      </c>
      <c r="AF487" s="454" t="n">
        <f aca="false">XIRR(B487:AA487,$B$1:$AA$1)</f>
        <v>0.0950242131852372</v>
      </c>
      <c r="AG487" s="455" t="n">
        <f aca="false">1-EXP(-(1/0.25)*(AD487/ABS($AD$1010)))</f>
        <v>0.957117511762663</v>
      </c>
    </row>
    <row r="488" customFormat="false" ht="12.75" hidden="false" customHeight="false" outlineLevel="0" collapsed="false">
      <c r="A488" s="446"/>
      <c r="B488" s="451" t="n">
        <f aca="false">+[1]data1cf!A488</f>
        <v>-53363.3171530312</v>
      </c>
      <c r="C488" s="451" t="n">
        <f aca="false">+[1]data1cf!B488</f>
        <v>2663.59124741429</v>
      </c>
      <c r="D488" s="451" t="n">
        <f aca="false">+[1]data1cf!C488</f>
        <v>7893.79198935672</v>
      </c>
      <c r="E488" s="451" t="n">
        <f aca="false">+[1]data1cf!D488</f>
        <v>7862.33665887158</v>
      </c>
      <c r="F488" s="451" t="n">
        <f aca="false">+[1]data1cf!E488</f>
        <v>7842.6375394841</v>
      </c>
      <c r="G488" s="451" t="n">
        <f aca="false">+[1]data1cf!F488</f>
        <v>7866.90052532199</v>
      </c>
      <c r="H488" s="451" t="n">
        <f aca="false">+[1]data1cf!G488</f>
        <v>7723.90432617479</v>
      </c>
      <c r="I488" s="451" t="n">
        <f aca="false">+[1]data1cf!H488</f>
        <v>7702.25938005322</v>
      </c>
      <c r="J488" s="451" t="n">
        <f aca="false">+[1]data1cf!I488</f>
        <v>7846.5247693399</v>
      </c>
      <c r="K488" s="451" t="n">
        <f aca="false">+[1]data1cf!J488</f>
        <v>8038.32261137376</v>
      </c>
      <c r="L488" s="451" t="n">
        <f aca="false">+[1]data1cf!K488</f>
        <v>8134.5504287176</v>
      </c>
      <c r="M488" s="451" t="n">
        <f aca="false">+[1]data1cf!L488</f>
        <v>8283.36066055041</v>
      </c>
      <c r="N488" s="451" t="n">
        <f aca="false">+[1]data1cf!M488</f>
        <v>8413.03094242718</v>
      </c>
      <c r="O488" s="451" t="n">
        <f aca="false">+[1]data1cf!N488</f>
        <v>8595.13834568892</v>
      </c>
      <c r="P488" s="451" t="n">
        <f aca="false">+[1]data1cf!O488</f>
        <v>9591.44515635794</v>
      </c>
      <c r="Q488" s="451" t="n">
        <f aca="false">+[1]data1cf!P488</f>
        <v>10586.6064472558</v>
      </c>
      <c r="R488" s="451" t="n">
        <f aca="false">+[1]data1cf!Q488</f>
        <v>9084.38306289022</v>
      </c>
      <c r="S488" s="451" t="n">
        <f aca="false">+[1]data1cf!R488</f>
        <v>7584.49786447056</v>
      </c>
      <c r="T488" s="451" t="n">
        <f aca="false">+[1]data1cf!S488</f>
        <v>7611.81823176111</v>
      </c>
      <c r="U488" s="451" t="n">
        <f aca="false">+[1]data1cf!T488</f>
        <v>7636.11638300577</v>
      </c>
      <c r="V488" s="451" t="n">
        <f aca="false">+[1]data1cf!U488</f>
        <v>6608.4875432843</v>
      </c>
      <c r="W488" s="451" t="n">
        <f aca="false">+[1]data1cf!V488</f>
        <v>0</v>
      </c>
      <c r="X488" s="451" t="n">
        <f aca="false">+[1]data1cf!W488</f>
        <v>0</v>
      </c>
      <c r="Y488" s="451" t="n">
        <f aca="false">+[1]data1cf!X488</f>
        <v>0</v>
      </c>
      <c r="Z488" s="451" t="n">
        <f aca="false">+[1]data1cf!Y488</f>
        <v>0</v>
      </c>
      <c r="AA488" s="451" t="n">
        <f aca="false">+[1]data1cf!Z488</f>
        <v>0</v>
      </c>
      <c r="AB488" s="451"/>
      <c r="AC488" s="452" t="n">
        <f aca="false">XNPV(0.1,B488:AA488,$B$1:$AA$1)</f>
        <v>10423.3725084687</v>
      </c>
      <c r="AD488" s="452" t="n">
        <f aca="false">SUMPRODUCT(B488:AA488,$B$1010:$AA$1010)</f>
        <v>33314.1067082538</v>
      </c>
      <c r="AE488" s="453" t="n">
        <f aca="false">SUMPRODUCT(B488:AA488,$B$1012:$AA$1012)</f>
        <v>22275.6989740176</v>
      </c>
      <c r="AF488" s="454" t="n">
        <f aca="false">XIRR(B488:AA488,$B$1:$AA$1)</f>
        <v>0.125307321630746</v>
      </c>
      <c r="AG488" s="455" t="n">
        <f aca="false">1-EXP(-(1/0.25)*(AD488/ABS($AD$1010)))</f>
        <v>0.996171091673863</v>
      </c>
    </row>
    <row r="489" customFormat="false" ht="12.75" hidden="false" customHeight="false" outlineLevel="0" collapsed="false">
      <c r="A489" s="446"/>
      <c r="B489" s="451" t="n">
        <f aca="false">+[1]data1cf!A489</f>
        <v>-56409.7573627874</v>
      </c>
      <c r="C489" s="451" t="n">
        <f aca="false">+[1]data1cf!B489</f>
        <v>2042.06108548015</v>
      </c>
      <c r="D489" s="451" t="n">
        <f aca="false">+[1]data1cf!C489</f>
        <v>7573.82359038662</v>
      </c>
      <c r="E489" s="451" t="n">
        <f aca="false">+[1]data1cf!D489</f>
        <v>7541.38719081696</v>
      </c>
      <c r="F489" s="451" t="n">
        <f aca="false">+[1]data1cf!E489</f>
        <v>7521.40258887644</v>
      </c>
      <c r="G489" s="451" t="n">
        <f aca="false">+[1]data1cf!F489</f>
        <v>7545.7293314712</v>
      </c>
      <c r="H489" s="451" t="n">
        <f aca="false">+[1]data1cf!G489</f>
        <v>7397.64555860272</v>
      </c>
      <c r="I489" s="451" t="n">
        <f aca="false">+[1]data1cf!H489</f>
        <v>7375.68185379052</v>
      </c>
      <c r="J489" s="451" t="n">
        <f aca="false">+[1]data1cf!I489</f>
        <v>7529.12759059732</v>
      </c>
      <c r="K489" s="451" t="n">
        <f aca="false">+[1]data1cf!J489</f>
        <v>7730.66200529804</v>
      </c>
      <c r="L489" s="451" t="n">
        <f aca="false">+[1]data1cf!K489</f>
        <v>7835.57095711778</v>
      </c>
      <c r="M489" s="451" t="n">
        <f aca="false">+[1]data1cf!L489</f>
        <v>7993.90856958995</v>
      </c>
      <c r="N489" s="451" t="n">
        <f aca="false">+[1]data1cf!M489</f>
        <v>8132.0445181543</v>
      </c>
      <c r="O489" s="451" t="n">
        <f aca="false">+[1]data1cf!N489</f>
        <v>8323.45737023341</v>
      </c>
      <c r="P489" s="451" t="n">
        <f aca="false">+[1]data1cf!O489</f>
        <v>9379.95537100817</v>
      </c>
      <c r="Q489" s="451" t="n">
        <f aca="false">+[1]data1cf!P489</f>
        <v>10433.0906150542</v>
      </c>
      <c r="R489" s="451" t="n">
        <f aca="false">+[1]data1cf!Q489</f>
        <v>8846.30368790415</v>
      </c>
      <c r="S489" s="451" t="n">
        <f aca="false">+[1]data1cf!R489</f>
        <v>7262.02432186701</v>
      </c>
      <c r="T489" s="451" t="n">
        <f aca="false">+[1]data1cf!S489</f>
        <v>7292.17360712856</v>
      </c>
      <c r="U489" s="451" t="n">
        <f aca="false">+[1]data1cf!T489</f>
        <v>7319.16621912857</v>
      </c>
      <c r="V489" s="451" t="n">
        <f aca="false">+[1]data1cf!U489</f>
        <v>6234.21795836315</v>
      </c>
      <c r="W489" s="451" t="n">
        <f aca="false">+[1]data1cf!V489</f>
        <v>0</v>
      </c>
      <c r="X489" s="451" t="n">
        <f aca="false">+[1]data1cf!W489</f>
        <v>0</v>
      </c>
      <c r="Y489" s="451" t="n">
        <f aca="false">+[1]data1cf!X489</f>
        <v>0</v>
      </c>
      <c r="Z489" s="451" t="n">
        <f aca="false">+[1]data1cf!Y489</f>
        <v>0</v>
      </c>
      <c r="AA489" s="451" t="n">
        <f aca="false">+[1]data1cf!Z489</f>
        <v>0</v>
      </c>
      <c r="AB489" s="451"/>
      <c r="AC489" s="452" t="n">
        <f aca="false">XNPV(0.1,B489:AA489,$B$1:$AA$1)</f>
        <v>4500.56127673426</v>
      </c>
      <c r="AD489" s="452" t="n">
        <f aca="false">SUMPRODUCT(B489:AA489,$B$1010:$AA$1010)</f>
        <v>26542.8981327999</v>
      </c>
      <c r="AE489" s="453" t="n">
        <f aca="false">SUMPRODUCT(B489:AA489,$B$1012:$AA$1012)</f>
        <v>15906.5873584764</v>
      </c>
      <c r="AF489" s="454" t="n">
        <f aca="false">XIRR(B489:AA489,$B$1:$AA$1)</f>
        <v>0.110491332889312</v>
      </c>
      <c r="AG489" s="455" t="n">
        <f aca="false">1-EXP(-(1/0.25)*(AD489/ABS($AD$1010)))</f>
        <v>0.988133478652171</v>
      </c>
    </row>
    <row r="490" customFormat="false" ht="12.75" hidden="false" customHeight="false" outlineLevel="0" collapsed="false">
      <c r="A490" s="446"/>
      <c r="B490" s="451" t="n">
        <f aca="false">+[1]data1cf!A490</f>
        <v>-51513.8714838534</v>
      </c>
      <c r="C490" s="451" t="n">
        <f aca="false">+[1]data1cf!B490</f>
        <v>3040.91237867146</v>
      </c>
      <c r="D490" s="451" t="n">
        <f aca="false">+[1]data1cf!C490</f>
        <v>8088.03974378622</v>
      </c>
      <c r="E490" s="451" t="n">
        <f aca="false">+[1]data1cf!D490</f>
        <v>8057.18000482589</v>
      </c>
      <c r="F490" s="451" t="n">
        <f aca="false">+[1]data1cf!E490</f>
        <v>8037.65419738115</v>
      </c>
      <c r="G490" s="451" t="n">
        <f aca="false">+[1]data1cf!F490</f>
        <v>8061.87847750033</v>
      </c>
      <c r="H490" s="451" t="n">
        <f aca="false">+[1]data1cf!G490</f>
        <v>7921.97086389481</v>
      </c>
      <c r="I490" s="451" t="n">
        <f aca="false">+[1]data1cf!H490</f>
        <v>7900.51943113287</v>
      </c>
      <c r="J490" s="451" t="n">
        <f aca="false">+[1]data1cf!I490</f>
        <v>8039.21157663545</v>
      </c>
      <c r="K490" s="451" t="n">
        <f aca="false">+[1]data1cf!J490</f>
        <v>8225.09849939584</v>
      </c>
      <c r="L490" s="451" t="n">
        <f aca="false">+[1]data1cf!K490</f>
        <v>8316.05613729921</v>
      </c>
      <c r="M490" s="451" t="n">
        <f aca="false">+[1]data1cf!L490</f>
        <v>8459.08244702989</v>
      </c>
      <c r="N490" s="451" t="n">
        <f aca="false">+[1]data1cf!M490</f>
        <v>8583.61335655268</v>
      </c>
      <c r="O490" s="451" t="n">
        <f aca="false">+[1]data1cf!N490</f>
        <v>8760.07156901135</v>
      </c>
      <c r="P490" s="451" t="n">
        <f aca="false">+[1]data1cf!O490</f>
        <v>9719.83726014447</v>
      </c>
      <c r="Q490" s="451" t="n">
        <f aca="false">+[1]data1cf!P490</f>
        <v>10679.8034809958</v>
      </c>
      <c r="R490" s="451" t="n">
        <f aca="false">+[1]data1cf!Q490</f>
        <v>9228.9172860069</v>
      </c>
      <c r="S490" s="451" t="n">
        <f aca="false">+[1]data1cf!R490</f>
        <v>7780.26645197889</v>
      </c>
      <c r="T490" s="451" t="n">
        <f aca="false">+[1]data1cf!S490</f>
        <v>7805.8694279111</v>
      </c>
      <c r="U490" s="451" t="n">
        <f aca="false">+[1]data1cf!T490</f>
        <v>7828.53181464648</v>
      </c>
      <c r="V490" s="451" t="n">
        <f aca="false">+[1]data1cf!U490</f>
        <v>6835.70068888317</v>
      </c>
      <c r="W490" s="451" t="n">
        <f aca="false">+[1]data1cf!V490</f>
        <v>0</v>
      </c>
      <c r="X490" s="451" t="n">
        <f aca="false">+[1]data1cf!W490</f>
        <v>0</v>
      </c>
      <c r="Y490" s="451" t="n">
        <f aca="false">+[1]data1cf!X490</f>
        <v>0</v>
      </c>
      <c r="Z490" s="451" t="n">
        <f aca="false">+[1]data1cf!Y490</f>
        <v>0</v>
      </c>
      <c r="AA490" s="451" t="n">
        <f aca="false">+[1]data1cf!Z490</f>
        <v>0</v>
      </c>
      <c r="AB490" s="451"/>
      <c r="AC490" s="452" t="n">
        <f aca="false">XNPV(0.1,B490:AA490,$B$1:$AA$1)</f>
        <v>14019.01753272</v>
      </c>
      <c r="AD490" s="452" t="n">
        <f aca="false">SUMPRODUCT(B490:AA490,$B$1010:$AA$1010)</f>
        <v>37424.8003417175</v>
      </c>
      <c r="AE490" s="453" t="n">
        <f aca="false">SUMPRODUCT(B490:AA490,$B$1012:$AA$1012)</f>
        <v>26142.2859026399</v>
      </c>
      <c r="AF490" s="454" t="n">
        <f aca="false">XIRR(B490:AA490,$B$1:$AA$1)</f>
        <v>0.134950863854617</v>
      </c>
      <c r="AG490" s="455" t="n">
        <f aca="false">1-EXP(-(1/0.25)*(AD490/ABS($AD$1010)))</f>
        <v>0.998073159349957</v>
      </c>
    </row>
    <row r="491" customFormat="false" ht="12.75" hidden="false" customHeight="false" outlineLevel="0" collapsed="false">
      <c r="A491" s="446"/>
      <c r="B491" s="451" t="n">
        <f aca="false">+[1]data1cf!A491</f>
        <v>-49667.051114259</v>
      </c>
      <c r="C491" s="451" t="n">
        <f aca="false">+[1]data1cf!B491</f>
        <v>3417.69790024556</v>
      </c>
      <c r="D491" s="451" t="n">
        <f aca="false">+[1]data1cf!C491</f>
        <v>8282.01176232515</v>
      </c>
      <c r="E491" s="451" t="n">
        <f aca="false">+[1]data1cf!D491</f>
        <v>8251.74676944367</v>
      </c>
      <c r="F491" s="451" t="n">
        <f aca="false">+[1]data1cf!E491</f>
        <v>8232.39402792437</v>
      </c>
      <c r="G491" s="451" t="n">
        <f aca="false">+[1]data1cf!F491</f>
        <v>8256.57965726778</v>
      </c>
      <c r="H491" s="451" t="n">
        <f aca="false">+[1]data1cf!G491</f>
        <v>8119.75624493768</v>
      </c>
      <c r="I491" s="451" t="n">
        <f aca="false">+[1]data1cf!H491</f>
        <v>8098.49805084193</v>
      </c>
      <c r="J491" s="451" t="n">
        <f aca="false">+[1]data1cf!I491</f>
        <v>8231.6248638145</v>
      </c>
      <c r="K491" s="451" t="n">
        <f aca="false">+[1]data1cf!J491</f>
        <v>8411.60925788792</v>
      </c>
      <c r="L491" s="451" t="n">
        <f aca="false">+[1]data1cf!K491</f>
        <v>8497.30419740322</v>
      </c>
      <c r="M491" s="451" t="n">
        <f aca="false">+[1]data1cf!L491</f>
        <v>8634.554795345</v>
      </c>
      <c r="N491" s="451" t="n">
        <f aca="false">+[1]data1cf!M491</f>
        <v>8753.95362788472</v>
      </c>
      <c r="O491" s="451" t="n">
        <f aca="false">+[1]data1cf!N491</f>
        <v>8924.77066860165</v>
      </c>
      <c r="P491" s="451" t="n">
        <f aca="false">+[1]data1cf!O491</f>
        <v>9848.04711054439</v>
      </c>
      <c r="Q491" s="451" t="n">
        <f aca="false">+[1]data1cf!P491</f>
        <v>10772.8682209691</v>
      </c>
      <c r="R491" s="451" t="n">
        <f aca="false">+[1]data1cf!Q491</f>
        <v>9373.24634189859</v>
      </c>
      <c r="S491" s="451" t="n">
        <f aca="false">+[1]data1cf!R491</f>
        <v>7975.75714476462</v>
      </c>
      <c r="T491" s="451" t="n">
        <f aca="false">+[1]data1cf!S491</f>
        <v>7999.64516718616</v>
      </c>
      <c r="U491" s="451" t="n">
        <f aca="false">+[1]data1cf!T491</f>
        <v>8020.67411139012</v>
      </c>
      <c r="V491" s="451" t="n">
        <f aca="false">+[1]data1cf!U491</f>
        <v>7062.59130401435</v>
      </c>
      <c r="W491" s="451" t="n">
        <f aca="false">+[1]data1cf!V491</f>
        <v>0</v>
      </c>
      <c r="X491" s="451" t="n">
        <f aca="false">+[1]data1cf!W491</f>
        <v>0</v>
      </c>
      <c r="Y491" s="451" t="n">
        <f aca="false">+[1]data1cf!X491</f>
        <v>0</v>
      </c>
      <c r="Z491" s="451" t="n">
        <f aca="false">+[1]data1cf!Y491</f>
        <v>0</v>
      </c>
      <c r="AA491" s="451" t="n">
        <f aca="false">+[1]data1cf!Z491</f>
        <v>0</v>
      </c>
      <c r="AB491" s="451"/>
      <c r="AC491" s="452" t="n">
        <f aca="false">XNPV(0.1,B491:AA491,$B$1:$AA$1)</f>
        <v>17609.558516587</v>
      </c>
      <c r="AD491" s="452" t="n">
        <f aca="false">SUMPRODUCT(B491:AA491,$B$1010:$AA$1010)</f>
        <v>41529.6588201059</v>
      </c>
      <c r="AE491" s="453" t="n">
        <f aca="false">SUMPRODUCT(B491:AA491,$B$1012:$AA$1012)</f>
        <v>30003.3841871665</v>
      </c>
      <c r="AF491" s="454" t="n">
        <f aca="false">XIRR(B491:AA491,$B$1:$AA$1)</f>
        <v>0.145144864039072</v>
      </c>
      <c r="AG491" s="455" t="n">
        <f aca="false">1-EXP(-(1/0.25)*(AD491/ABS($AD$1010)))</f>
        <v>0.999029400709154</v>
      </c>
    </row>
    <row r="492" customFormat="false" ht="12.75" hidden="false" customHeight="false" outlineLevel="0" collapsed="false">
      <c r="A492" s="446"/>
      <c r="B492" s="451" t="n">
        <f aca="false">+[1]data1cf!A492</f>
        <v>-48450.8298360573</v>
      </c>
      <c r="C492" s="451" t="n">
        <f aca="false">+[1]data1cf!B492</f>
        <v>3665.82954109232</v>
      </c>
      <c r="D492" s="451" t="n">
        <f aca="false">+[1]data1cf!C492</f>
        <v>8409.75179606462</v>
      </c>
      <c r="E492" s="451" t="n">
        <f aca="false">+[1]data1cf!D492</f>
        <v>8379.87847248037</v>
      </c>
      <c r="F492" s="451" t="n">
        <f aca="false">+[1]data1cf!E492</f>
        <v>8360.63970331293</v>
      </c>
      <c r="G492" s="451" t="n">
        <f aca="false">+[1]data1cf!F492</f>
        <v>8384.79987923565</v>
      </c>
      <c r="H492" s="451" t="n">
        <f aca="false">+[1]data1cf!G492</f>
        <v>8250.00756385417</v>
      </c>
      <c r="I492" s="451" t="n">
        <f aca="false">+[1]data1cf!H492</f>
        <v>8228.87662684391</v>
      </c>
      <c r="J492" s="451" t="n">
        <f aca="false">+[1]data1cf!I492</f>
        <v>8358.33839693804</v>
      </c>
      <c r="K492" s="451" t="n">
        <f aca="false">+[1]data1cf!J492</f>
        <v>8534.43568801952</v>
      </c>
      <c r="L492" s="451" t="n">
        <f aca="false">+[1]data1cf!K492</f>
        <v>8616.66488399757</v>
      </c>
      <c r="M492" s="451" t="n">
        <f aca="false">+[1]data1cf!L492</f>
        <v>8750.11189405933</v>
      </c>
      <c r="N492" s="451" t="n">
        <f aca="false">+[1]data1cf!M492</f>
        <v>8866.13100362709</v>
      </c>
      <c r="O492" s="451" t="n">
        <f aca="false">+[1]data1cf!N492</f>
        <v>9033.23305764622</v>
      </c>
      <c r="P492" s="451" t="n">
        <f aca="false">+[1]data1cf!O492</f>
        <v>9932.4795495074</v>
      </c>
      <c r="Q492" s="451" t="n">
        <f aca="false">+[1]data1cf!P492</f>
        <v>10834.1558907768</v>
      </c>
      <c r="R492" s="451" t="n">
        <f aca="false">+[1]data1cf!Q492</f>
        <v>9468.29406377139</v>
      </c>
      <c r="S492" s="451" t="n">
        <f aca="false">+[1]data1cf!R492</f>
        <v>8104.49729955758</v>
      </c>
      <c r="T492" s="451" t="n">
        <f aca="false">+[1]data1cf!S492</f>
        <v>8127.25594145835</v>
      </c>
      <c r="U492" s="451" t="n">
        <f aca="false">+[1]data1cf!T492</f>
        <v>8147.20918409643</v>
      </c>
      <c r="V492" s="451" t="n">
        <f aca="false">+[1]data1cf!U492</f>
        <v>7212.00983896765</v>
      </c>
      <c r="W492" s="451" t="n">
        <f aca="false">+[1]data1cf!V492</f>
        <v>0</v>
      </c>
      <c r="X492" s="451" t="n">
        <f aca="false">+[1]data1cf!W492</f>
        <v>0</v>
      </c>
      <c r="Y492" s="451" t="n">
        <f aca="false">+[1]data1cf!X492</f>
        <v>0</v>
      </c>
      <c r="Z492" s="451" t="n">
        <f aca="false">+[1]data1cf!Y492</f>
        <v>0</v>
      </c>
      <c r="AA492" s="451" t="n">
        <f aca="false">+[1]data1cf!Z492</f>
        <v>0</v>
      </c>
      <c r="AB492" s="451"/>
      <c r="AC492" s="452" t="n">
        <f aca="false">XNPV(0.1,B492:AA492,$B$1:$AA$1)</f>
        <v>19974.1048561928</v>
      </c>
      <c r="AD492" s="452" t="n">
        <f aca="false">SUMPRODUCT(B492:AA492,$B$1010:$AA$1010)</f>
        <v>44232.9083118356</v>
      </c>
      <c r="AE492" s="453" t="n">
        <f aca="false">SUMPRODUCT(B492:AA492,$B$1012:$AA$1012)</f>
        <v>32546.1057036614</v>
      </c>
      <c r="AF492" s="454" t="n">
        <f aca="false">XIRR(B492:AA492,$B$1:$AA$1)</f>
        <v>0.152200791249173</v>
      </c>
      <c r="AG492" s="455" t="n">
        <f aca="false">1-EXP(-(1/0.25)*(AD492/ABS($AD$1010)))</f>
        <v>0.999382096995141</v>
      </c>
    </row>
    <row r="493" customFormat="false" ht="12.75" hidden="false" customHeight="false" outlineLevel="0" collapsed="false">
      <c r="A493" s="446"/>
      <c r="B493" s="451" t="n">
        <f aca="false">+[1]data1cf!A493</f>
        <v>-66954.3380104969</v>
      </c>
      <c r="C493" s="451" t="n">
        <f aca="false">+[1]data1cf!B493</f>
        <v>-109.228441394564</v>
      </c>
      <c r="D493" s="451" t="n">
        <f aca="false">+[1]data1cf!C493</f>
        <v>6466.32357221674</v>
      </c>
      <c r="E493" s="451" t="n">
        <f aca="false">+[1]data1cf!D493</f>
        <v>6430.49141846485</v>
      </c>
      <c r="F493" s="451" t="n">
        <f aca="false">+[1]data1cf!E493</f>
        <v>6409.51868165328</v>
      </c>
      <c r="G493" s="451" t="n">
        <f aca="false">+[1]data1cf!F493</f>
        <v>6434.06610419529</v>
      </c>
      <c r="H493" s="451" t="n">
        <f aca="false">+[1]data1cf!G493</f>
        <v>6268.37281736571</v>
      </c>
      <c r="I493" s="451" t="n">
        <f aca="false">+[1]data1cf!H493</f>
        <v>6245.30579967384</v>
      </c>
      <c r="J493" s="451" t="n">
        <f aca="false">+[1]data1cf!I493</f>
        <v>6430.52728395469</v>
      </c>
      <c r="K493" s="451" t="n">
        <f aca="false">+[1]data1cf!J493</f>
        <v>6665.76269675448</v>
      </c>
      <c r="L493" s="451" t="n">
        <f aca="false">+[1]data1cf!K493</f>
        <v>6800.71948023745</v>
      </c>
      <c r="M493" s="451" t="n">
        <f aca="false">+[1]data1cf!L493</f>
        <v>6992.03401875969</v>
      </c>
      <c r="N493" s="451" t="n">
        <f aca="false">+[1]data1cf!M493</f>
        <v>7159.47200477678</v>
      </c>
      <c r="O493" s="451" t="n">
        <f aca="false">+[1]data1cf!N493</f>
        <v>7383.09361486916</v>
      </c>
      <c r="P493" s="451" t="n">
        <f aca="false">+[1]data1cf!O493</f>
        <v>8647.93014016802</v>
      </c>
      <c r="Q493" s="451" t="n">
        <f aca="false">+[1]data1cf!P493</f>
        <v>9901.72943220013</v>
      </c>
      <c r="R493" s="451" t="n">
        <f aca="false">+[1]data1cf!Q493</f>
        <v>8022.24445901885</v>
      </c>
      <c r="S493" s="451" t="n">
        <f aca="false">+[1]data1cf!R493</f>
        <v>6145.85330172154</v>
      </c>
      <c r="T493" s="451" t="n">
        <f aca="false">+[1]data1cf!S493</f>
        <v>6185.79426239344</v>
      </c>
      <c r="U493" s="451" t="n">
        <f aca="false">+[1]data1cf!T493</f>
        <v>6222.11315581726</v>
      </c>
      <c r="V493" s="451" t="n">
        <f aca="false">+[1]data1cf!U493</f>
        <v>4938.7663655346</v>
      </c>
      <c r="W493" s="451" t="n">
        <f aca="false">+[1]data1cf!V493</f>
        <v>0</v>
      </c>
      <c r="X493" s="451" t="n">
        <f aca="false">+[1]data1cf!W493</f>
        <v>0</v>
      </c>
      <c r="Y493" s="451" t="n">
        <f aca="false">+[1]data1cf!X493</f>
        <v>0</v>
      </c>
      <c r="Z493" s="451" t="n">
        <f aca="false">+[1]data1cf!Y493</f>
        <v>0</v>
      </c>
      <c r="AA493" s="451" t="n">
        <f aca="false">+[1]data1cf!Z493</f>
        <v>0</v>
      </c>
      <c r="AB493" s="451"/>
      <c r="AC493" s="452" t="n">
        <f aca="false">XNPV(0.1,B493:AA493,$B$1:$AA$1)</f>
        <v>-15999.9430476823</v>
      </c>
      <c r="AD493" s="452" t="n">
        <f aca="false">SUMPRODUCT(B493:AA493,$B$1010:$AA$1010)</f>
        <v>3105.8535856332</v>
      </c>
      <c r="AE493" s="453" t="n">
        <f aca="false">SUMPRODUCT(B493:AA493,$B$1012:$AA$1012)</f>
        <v>-6138.68727690283</v>
      </c>
      <c r="AF493" s="454" t="n">
        <f aca="false">XIRR(B493:AA493,$B$1:$AA$1)</f>
        <v>0.0668222759118808</v>
      </c>
      <c r="AG493" s="455" t="n">
        <f aca="false">1-EXP(-(1/0.25)*(AD493/ABS($AD$1010)))</f>
        <v>0.404788145022398</v>
      </c>
    </row>
    <row r="494" customFormat="false" ht="12.75" hidden="false" customHeight="false" outlineLevel="0" collapsed="false">
      <c r="A494" s="446"/>
      <c r="B494" s="451" t="n">
        <f aca="false">+[1]data1cf!A494</f>
        <v>-67346.9815227766</v>
      </c>
      <c r="C494" s="451" t="n">
        <f aca="false">+[1]data1cf!B494</f>
        <v>-189.334981804615</v>
      </c>
      <c r="D494" s="451" t="n">
        <f aca="false">+[1]data1cf!C494</f>
        <v>6425.08412310891</v>
      </c>
      <c r="E494" s="451" t="n">
        <f aca="false">+[1]data1cf!D494</f>
        <v>6389.1255232808</v>
      </c>
      <c r="F494" s="451" t="n">
        <f aca="false">+[1]data1cf!E494</f>
        <v>6368.11599176307</v>
      </c>
      <c r="G494" s="451" t="n">
        <f aca="false">+[1]data1cf!F494</f>
        <v>6392.67163165883</v>
      </c>
      <c r="H494" s="451" t="n">
        <f aca="false">+[1]data1cf!G494</f>
        <v>6226.32262777022</v>
      </c>
      <c r="I494" s="451" t="n">
        <f aca="false">+[1]data1cf!H494</f>
        <v>6203.21452654372</v>
      </c>
      <c r="J494" s="451" t="n">
        <f aca="false">+[1]data1cf!I494</f>
        <v>6389.61922915353</v>
      </c>
      <c r="K494" s="451" t="n">
        <f aca="false">+[1]data1cf!J494</f>
        <v>6626.10954992008</v>
      </c>
      <c r="L494" s="451" t="n">
        <f aca="false">+[1]data1cf!K494</f>
        <v>6762.1852101564</v>
      </c>
      <c r="M494" s="451" t="n">
        <f aca="false">+[1]data1cf!L494</f>
        <v>6954.72769472041</v>
      </c>
      <c r="N494" s="451" t="n">
        <f aca="false">+[1]data1cf!M494</f>
        <v>7123.25678670813</v>
      </c>
      <c r="O494" s="451" t="n">
        <f aca="false">+[1]data1cf!N494</f>
        <v>7348.07773893606</v>
      </c>
      <c r="P494" s="451" t="n">
        <f aca="false">+[1]data1cf!O494</f>
        <v>8620.67206634629</v>
      </c>
      <c r="Q494" s="451" t="n">
        <f aca="false">+[1]data1cf!P494</f>
        <v>9881.94338967314</v>
      </c>
      <c r="R494" s="451" t="n">
        <f aca="false">+[1]data1cf!Q494</f>
        <v>7991.5593591779</v>
      </c>
      <c r="S494" s="451" t="n">
        <f aca="false">+[1]data1cf!R494</f>
        <v>6104.29097465546</v>
      </c>
      <c r="T494" s="451" t="n">
        <f aca="false">+[1]data1cf!S494</f>
        <v>6144.59654326699</v>
      </c>
      <c r="U494" s="451" t="n">
        <f aca="false">+[1]data1cf!T494</f>
        <v>6181.26271497688</v>
      </c>
      <c r="V494" s="451" t="n">
        <f aca="false">+[1]data1cf!U494</f>
        <v>4890.52825342841</v>
      </c>
      <c r="W494" s="451" t="n">
        <f aca="false">+[1]data1cf!V494</f>
        <v>0</v>
      </c>
      <c r="X494" s="451" t="n">
        <f aca="false">+[1]data1cf!W494</f>
        <v>0</v>
      </c>
      <c r="Y494" s="451" t="n">
        <f aca="false">+[1]data1cf!X494</f>
        <v>0</v>
      </c>
      <c r="Z494" s="451" t="n">
        <f aca="false">+[1]data1cf!Y494</f>
        <v>0</v>
      </c>
      <c r="AA494" s="451" t="n">
        <f aca="false">+[1]data1cf!Z494</f>
        <v>0</v>
      </c>
      <c r="AB494" s="451"/>
      <c r="AC494" s="452" t="n">
        <f aca="false">XNPV(0.1,B494:AA494,$B$1:$AA$1)</f>
        <v>-16763.3105338226</v>
      </c>
      <c r="AD494" s="452" t="n">
        <f aca="false">SUMPRODUCT(B494:AA494,$B$1010:$AA$1010)</f>
        <v>2233.13955404614</v>
      </c>
      <c r="AE494" s="453" t="n">
        <f aca="false">SUMPRODUCT(B494:AA494,$B$1012:$AA$1012)</f>
        <v>-6959.57663715332</v>
      </c>
      <c r="AF494" s="454" t="n">
        <f aca="false">XIRR(B494:AA494,$B$1:$AA$1)</f>
        <v>0.0653690544067726</v>
      </c>
      <c r="AG494" s="455" t="n">
        <f aca="false">1-EXP(-(1/0.25)*(AD494/ABS($AD$1010)))</f>
        <v>0.311368912968558</v>
      </c>
    </row>
    <row r="495" customFormat="false" ht="12.75" hidden="false" customHeight="false" outlineLevel="0" collapsed="false">
      <c r="A495" s="446"/>
      <c r="B495" s="451" t="n">
        <f aca="false">+[1]data1cf!A495</f>
        <v>-54606.6961599076</v>
      </c>
      <c r="C495" s="451" t="n">
        <f aca="false">+[1]data1cf!B495</f>
        <v>2409.91892749991</v>
      </c>
      <c r="D495" s="451" t="n">
        <f aca="false">+[1]data1cf!C495</f>
        <v>7763.19957238782</v>
      </c>
      <c r="E495" s="451" t="n">
        <f aca="false">+[1]data1cf!D495</f>
        <v>7731.34382678867</v>
      </c>
      <c r="F495" s="451" t="n">
        <f aca="false">+[1]data1cf!E495</f>
        <v>7711.52819009282</v>
      </c>
      <c r="G495" s="451" t="n">
        <f aca="false">+[1]data1cf!F495</f>
        <v>7735.81719771602</v>
      </c>
      <c r="H495" s="451" t="n">
        <f aca="false">+[1]data1cf!G495</f>
        <v>7590.74454804774</v>
      </c>
      <c r="I495" s="451" t="n">
        <f aca="false">+[1]data1cf!H495</f>
        <v>7568.9695032415</v>
      </c>
      <c r="J495" s="451" t="n">
        <f aca="false">+[1]data1cf!I495</f>
        <v>7716.98177433003</v>
      </c>
      <c r="K495" s="451" t="n">
        <f aca="false">+[1]data1cf!J495</f>
        <v>7912.75351679171</v>
      </c>
      <c r="L495" s="451" t="n">
        <f aca="false">+[1]data1cf!K495</f>
        <v>8012.52446632264</v>
      </c>
      <c r="M495" s="451" t="n">
        <f aca="false">+[1]data1cf!L495</f>
        <v>8165.22321861273</v>
      </c>
      <c r="N495" s="451" t="n">
        <f aca="false">+[1]data1cf!M495</f>
        <v>8298.34869130691</v>
      </c>
      <c r="O495" s="451" t="n">
        <f aca="false">+[1]data1cf!N495</f>
        <v>8484.25403541515</v>
      </c>
      <c r="P495" s="451" t="n">
        <f aca="false">+[1]data1cf!O495</f>
        <v>9505.12737522094</v>
      </c>
      <c r="Q495" s="451" t="n">
        <f aca="false">+[1]data1cf!P495</f>
        <v>10523.9502485976</v>
      </c>
      <c r="R495" s="451" t="n">
        <f aca="false">+[1]data1cf!Q495</f>
        <v>8987.21296387436</v>
      </c>
      <c r="S495" s="451" t="n">
        <f aca="false">+[1]data1cf!R495</f>
        <v>7452.88299415004</v>
      </c>
      <c r="T495" s="451" t="n">
        <f aca="false">+[1]data1cf!S495</f>
        <v>7481.35796057108</v>
      </c>
      <c r="U495" s="451" t="n">
        <f aca="false">+[1]data1cf!T495</f>
        <v>7506.75583336201</v>
      </c>
      <c r="V495" s="451" t="n">
        <f aca="false">+[1]data1cf!U495</f>
        <v>6455.73255294743</v>
      </c>
      <c r="W495" s="451" t="n">
        <f aca="false">+[1]data1cf!V495</f>
        <v>0</v>
      </c>
      <c r="X495" s="451" t="n">
        <f aca="false">+[1]data1cf!W495</f>
        <v>0</v>
      </c>
      <c r="Y495" s="451" t="n">
        <f aca="false">+[1]data1cf!X495</f>
        <v>0</v>
      </c>
      <c r="Z495" s="451" t="n">
        <f aca="false">+[1]data1cf!Y495</f>
        <v>0</v>
      </c>
      <c r="AA495" s="451" t="n">
        <f aca="false">+[1]data1cf!Z495</f>
        <v>0</v>
      </c>
      <c r="AB495" s="451"/>
      <c r="AC495" s="452" t="n">
        <f aca="false">XNPV(0.1,B495:AA495,$B$1:$AA$1)</f>
        <v>8006.02680654225</v>
      </c>
      <c r="AD495" s="452" t="n">
        <f aca="false">SUMPRODUCT(B495:AA495,$B$1010:$AA$1010)</f>
        <v>30550.4947499629</v>
      </c>
      <c r="AE495" s="453" t="n">
        <f aca="false">SUMPRODUCT(B495:AA495,$B$1012:$AA$1012)</f>
        <v>19676.1995156482</v>
      </c>
      <c r="AF495" s="454" t="n">
        <f aca="false">XIRR(B495:AA495,$B$1:$AA$1)</f>
        <v>0.11910984773488</v>
      </c>
      <c r="AG495" s="455" t="n">
        <f aca="false">1-EXP(-(1/0.25)*(AD495/ABS($AD$1010)))</f>
        <v>0.993924613616596</v>
      </c>
    </row>
    <row r="496" customFormat="false" ht="12.75" hidden="false" customHeight="false" outlineLevel="0" collapsed="false">
      <c r="A496" s="446"/>
      <c r="B496" s="451" t="n">
        <f aca="false">+[1]data1cf!A496</f>
        <v>-49714.3626182097</v>
      </c>
      <c r="C496" s="451" t="n">
        <f aca="false">+[1]data1cf!B496</f>
        <v>3408.0454781768</v>
      </c>
      <c r="D496" s="451" t="n">
        <f aca="false">+[1]data1cf!C496</f>
        <v>8277.04262289364</v>
      </c>
      <c r="E496" s="451" t="n">
        <f aca="false">+[1]data1cf!D496</f>
        <v>8246.76239391672</v>
      </c>
      <c r="F496" s="451" t="n">
        <f aca="false">+[1]data1cf!E496</f>
        <v>8227.40521882641</v>
      </c>
      <c r="G496" s="451" t="n">
        <f aca="false">+[1]data1cf!F496</f>
        <v>8251.59183831829</v>
      </c>
      <c r="H496" s="451" t="n">
        <f aca="false">+[1]data1cf!G496</f>
        <v>8114.68941548817</v>
      </c>
      <c r="I496" s="451" t="n">
        <f aca="false">+[1]data1cf!H496</f>
        <v>8093.4262710399</v>
      </c>
      <c r="J496" s="451" t="n">
        <f aca="false">+[1]data1cf!I496</f>
        <v>8226.69565567579</v>
      </c>
      <c r="K496" s="451" t="n">
        <f aca="false">+[1]data1cf!J496</f>
        <v>8406.83125964156</v>
      </c>
      <c r="L496" s="451" t="n">
        <f aca="false">+[1]data1cf!K496</f>
        <v>8492.66101799452</v>
      </c>
      <c r="M496" s="451" t="n">
        <f aca="false">+[1]data1cf!L496</f>
        <v>8630.05957705673</v>
      </c>
      <c r="N496" s="451" t="n">
        <f aca="false">+[1]data1cf!M496</f>
        <v>8749.58988219902</v>
      </c>
      <c r="O496" s="451" t="n">
        <f aca="false">+[1]data1cf!N496</f>
        <v>8920.55143741425</v>
      </c>
      <c r="P496" s="451" t="n">
        <f aca="false">+[1]data1cf!O496</f>
        <v>9844.76265421958</v>
      </c>
      <c r="Q496" s="451" t="n">
        <f aca="false">+[1]data1cf!P496</f>
        <v>10770.4841056077</v>
      </c>
      <c r="R496" s="451" t="n">
        <f aca="false">+[1]data1cf!Q496</f>
        <v>9369.54894673747</v>
      </c>
      <c r="S496" s="451" t="n">
        <f aca="false">+[1]data1cf!R496</f>
        <v>7970.7491002161</v>
      </c>
      <c r="T496" s="451" t="n">
        <f aca="false">+[1]data1cf!S496</f>
        <v>7994.6810560007</v>
      </c>
      <c r="U496" s="451" t="n">
        <f aca="false">+[1]data1cf!T496</f>
        <v>8015.75184543446</v>
      </c>
      <c r="V496" s="451" t="n">
        <f aca="false">+[1]data1cf!U496</f>
        <v>7056.77886204055</v>
      </c>
      <c r="W496" s="451" t="n">
        <f aca="false">+[1]data1cf!V496</f>
        <v>0</v>
      </c>
      <c r="X496" s="451" t="n">
        <f aca="false">+[1]data1cf!W496</f>
        <v>0</v>
      </c>
      <c r="Y496" s="451" t="n">
        <f aca="false">+[1]data1cf!X496</f>
        <v>0</v>
      </c>
      <c r="Z496" s="451" t="n">
        <f aca="false">+[1]data1cf!Y496</f>
        <v>0</v>
      </c>
      <c r="AA496" s="451" t="n">
        <f aca="false">+[1]data1cf!Z496</f>
        <v>0</v>
      </c>
      <c r="AB496" s="451"/>
      <c r="AC496" s="452" t="n">
        <f aca="false">XNPV(0.1,B496:AA496,$B$1:$AA$1)</f>
        <v>17517.5766992213</v>
      </c>
      <c r="AD496" s="452" t="n">
        <f aca="false">SUMPRODUCT(B496:AA496,$B$1010:$AA$1010)</f>
        <v>41424.5013119288</v>
      </c>
      <c r="AE496" s="453" t="n">
        <f aca="false">SUMPRODUCT(B496:AA496,$B$1012:$AA$1012)</f>
        <v>29904.4712827227</v>
      </c>
      <c r="AF496" s="454" t="n">
        <f aca="false">XIRR(B496:AA496,$B$1:$AA$1)</f>
        <v>0.144876104633585</v>
      </c>
      <c r="AG496" s="455" t="n">
        <f aca="false">1-EXP(-(1/0.25)*(AD496/ABS($AD$1010)))</f>
        <v>0.999012199811827</v>
      </c>
    </row>
    <row r="497" customFormat="false" ht="12.75" hidden="false" customHeight="false" outlineLevel="0" collapsed="false">
      <c r="A497" s="446"/>
      <c r="B497" s="451" t="n">
        <f aca="false">+[1]data1cf!A497</f>
        <v>-62916.614235349</v>
      </c>
      <c r="C497" s="451" t="n">
        <f aca="false">+[1]data1cf!B497</f>
        <v>714.541906625453</v>
      </c>
      <c r="D497" s="451" t="n">
        <f aca="false">+[1]data1cf!C497</f>
        <v>6890.40673908145</v>
      </c>
      <c r="E497" s="451" t="n">
        <f aca="false">+[1]data1cf!D497</f>
        <v>6855.8748852518</v>
      </c>
      <c r="F497" s="451" t="n">
        <f aca="false">+[1]data1cf!E497</f>
        <v>6835.28052438473</v>
      </c>
      <c r="G497" s="451" t="n">
        <f aca="false">+[1]data1cf!F497</f>
        <v>6859.74344430881</v>
      </c>
      <c r="H497" s="451" t="n">
        <f aca="false">+[1]data1cf!G497</f>
        <v>6700.79318079756</v>
      </c>
      <c r="I497" s="451" t="n">
        <f aca="false">+[1]data1cf!H497</f>
        <v>6678.14864293628</v>
      </c>
      <c r="J497" s="451" t="n">
        <f aca="false">+[1]data1cf!I497</f>
        <v>6851.20257922868</v>
      </c>
      <c r="K497" s="451" t="n">
        <f aca="false">+[1]data1cf!J497</f>
        <v>7073.53322835726</v>
      </c>
      <c r="L497" s="451" t="n">
        <f aca="false">+[1]data1cf!K497</f>
        <v>7196.98411621936</v>
      </c>
      <c r="M497" s="451" t="n">
        <f aca="false">+[1]data1cf!L497</f>
        <v>7375.67115225552</v>
      </c>
      <c r="N497" s="451" t="n">
        <f aca="false">+[1]data1cf!M497</f>
        <v>7531.88882167246</v>
      </c>
      <c r="O497" s="451" t="n">
        <f aca="false">+[1]data1cf!N497</f>
        <v>7743.17707567006</v>
      </c>
      <c r="P497" s="451" t="n">
        <f aca="false">+[1]data1cf!O497</f>
        <v>8928.23675238151</v>
      </c>
      <c r="Q497" s="451" t="n">
        <f aca="false">+[1]data1cf!P497</f>
        <v>10105.1979012536</v>
      </c>
      <c r="R497" s="451" t="n">
        <f aca="false">+[1]data1cf!Q497</f>
        <v>8337.79266826158</v>
      </c>
      <c r="S497" s="451" t="n">
        <f aca="false">+[1]data1cf!R497</f>
        <v>6573.25676286832</v>
      </c>
      <c r="T497" s="451" t="n">
        <f aca="false">+[1]data1cf!S497</f>
        <v>6609.44830173543</v>
      </c>
      <c r="U497" s="451" t="n">
        <f aca="false">+[1]data1cf!T497</f>
        <v>6642.19598170878</v>
      </c>
      <c r="V497" s="451" t="n">
        <f aca="false">+[1]data1cf!U497</f>
        <v>5434.81982376794</v>
      </c>
      <c r="W497" s="451" t="n">
        <f aca="false">+[1]data1cf!V497</f>
        <v>0</v>
      </c>
      <c r="X497" s="451" t="n">
        <f aca="false">+[1]data1cf!W497</f>
        <v>0</v>
      </c>
      <c r="Y497" s="451" t="n">
        <f aca="false">+[1]data1cf!X497</f>
        <v>0</v>
      </c>
      <c r="Z497" s="451" t="n">
        <f aca="false">+[1]data1cf!Y497</f>
        <v>0</v>
      </c>
      <c r="AA497" s="451" t="n">
        <f aca="false">+[1]data1cf!Z497</f>
        <v>0</v>
      </c>
      <c r="AB497" s="451"/>
      <c r="AC497" s="452" t="n">
        <f aca="false">XNPV(0.1,B497:AA497,$B$1:$AA$1)</f>
        <v>-8149.90363134966</v>
      </c>
      <c r="AD497" s="452" t="n">
        <f aca="false">SUMPRODUCT(B497:AA497,$B$1010:$AA$1010)</f>
        <v>12080.3510217024</v>
      </c>
      <c r="AE497" s="453" t="n">
        <f aca="false">SUMPRODUCT(B497:AA497,$B$1012:$AA$1012)</f>
        <v>2302.87455460249</v>
      </c>
      <c r="AF497" s="454" t="n">
        <f aca="false">XIRR(B497:AA497,$B$1:$AA$1)</f>
        <v>0.082395185074867</v>
      </c>
      <c r="AG497" s="455" t="n">
        <f aca="false">1-EXP(-(1/0.25)*(AD497/ABS($AD$1010)))</f>
        <v>0.86708457137726</v>
      </c>
    </row>
    <row r="498" customFormat="false" ht="12.75" hidden="false" customHeight="false" outlineLevel="0" collapsed="false">
      <c r="A498" s="446"/>
      <c r="B498" s="451" t="n">
        <f aca="false">+[1]data1cf!A498</f>
        <v>-58792.8792545233</v>
      </c>
      <c r="C498" s="451" t="n">
        <f aca="false">+[1]data1cf!B498</f>
        <v>1555.86013181103</v>
      </c>
      <c r="D498" s="451" t="n">
        <f aca="false">+[1]data1cf!C498</f>
        <v>7323.52368500614</v>
      </c>
      <c r="E498" s="451" t="n">
        <f aca="false">+[1]data1cf!D498</f>
        <v>7290.31982996328</v>
      </c>
      <c r="F498" s="451" t="n">
        <f aca="false">+[1]data1cf!E498</f>
        <v>7270.11190516889</v>
      </c>
      <c r="G498" s="451" t="n">
        <f aca="false">+[1]data1cf!F498</f>
        <v>7294.48852240834</v>
      </c>
      <c r="H498" s="451" t="n">
        <f aca="false">+[1]data1cf!G498</f>
        <v>7142.42492145324</v>
      </c>
      <c r="I498" s="451" t="n">
        <f aca="false">+[1]data1cf!H498</f>
        <v>7120.21186304748</v>
      </c>
      <c r="J498" s="451" t="n">
        <f aca="false">+[1]data1cf!I498</f>
        <v>7280.83905940793</v>
      </c>
      <c r="K498" s="451" t="n">
        <f aca="false">+[1]data1cf!J498</f>
        <v>7489.99004882381</v>
      </c>
      <c r="L498" s="451" t="n">
        <f aca="false">+[1]data1cf!K498</f>
        <v>7601.68994357701</v>
      </c>
      <c r="M498" s="451" t="n">
        <f aca="false">+[1]data1cf!L498</f>
        <v>7767.48048727686</v>
      </c>
      <c r="N498" s="451" t="n">
        <f aca="false">+[1]data1cf!M498</f>
        <v>7912.23882598256</v>
      </c>
      <c r="O498" s="451" t="n">
        <f aca="false">+[1]data1cf!N498</f>
        <v>8110.93099991348</v>
      </c>
      <c r="P498" s="451" t="n">
        <f aca="false">+[1]data1cf!O498</f>
        <v>9214.51442923899</v>
      </c>
      <c r="Q498" s="451" t="n">
        <f aca="false">+[1]data1cf!P498</f>
        <v>10313.0006361745</v>
      </c>
      <c r="R498" s="451" t="n">
        <f aca="false">+[1]data1cf!Q498</f>
        <v>8660.06265527759</v>
      </c>
      <c r="S498" s="451" t="n">
        <f aca="false">+[1]data1cf!R498</f>
        <v>7009.76473166627</v>
      </c>
      <c r="T498" s="451" t="n">
        <f aca="false">+[1]data1cf!S498</f>
        <v>7042.12697890391</v>
      </c>
      <c r="U498" s="451" t="n">
        <f aca="false">+[1]data1cf!T498</f>
        <v>7071.22737177944</v>
      </c>
      <c r="V498" s="451" t="n">
        <f aca="false">+[1]data1cf!U498</f>
        <v>5941.4401653245</v>
      </c>
      <c r="W498" s="451" t="n">
        <f aca="false">+[1]data1cf!V498</f>
        <v>0</v>
      </c>
      <c r="X498" s="451" t="n">
        <f aca="false">+[1]data1cf!W498</f>
        <v>0</v>
      </c>
      <c r="Y498" s="451" t="n">
        <f aca="false">+[1]data1cf!X498</f>
        <v>0</v>
      </c>
      <c r="Z498" s="451" t="n">
        <f aca="false">+[1]data1cf!Y498</f>
        <v>0</v>
      </c>
      <c r="AA498" s="451" t="n">
        <f aca="false">+[1]data1cf!Z498</f>
        <v>0</v>
      </c>
      <c r="AB498" s="451"/>
      <c r="AC498" s="452" t="n">
        <f aca="false">XNPV(0.1,B498:AA498,$B$1:$AA$1)</f>
        <v>-132.643426172162</v>
      </c>
      <c r="AD498" s="452" t="n">
        <f aca="false">SUMPRODUCT(B498:AA498,$B$1010:$AA$1010)</f>
        <v>21246.0223438063</v>
      </c>
      <c r="AE498" s="453" t="n">
        <f aca="false">SUMPRODUCT(B498:AA498,$B$1012:$AA$1012)</f>
        <v>10924.2577288657</v>
      </c>
      <c r="AF498" s="454" t="n">
        <f aca="false">XIRR(B498:AA498,$B$1:$AA$1)</f>
        <v>0.0996997810725728</v>
      </c>
      <c r="AG498" s="455" t="n">
        <f aca="false">1-EXP(-(1/0.25)*(AD498/ABS($AD$1010)))</f>
        <v>0.971251867941107</v>
      </c>
    </row>
    <row r="499" customFormat="false" ht="12.75" hidden="false" customHeight="false" outlineLevel="0" collapsed="false">
      <c r="A499" s="446"/>
      <c r="B499" s="451" t="n">
        <f aca="false">+[1]data1cf!A499</f>
        <v>-62488.0813207962</v>
      </c>
      <c r="C499" s="451" t="n">
        <f aca="false">+[1]data1cf!B499</f>
        <v>801.970549053171</v>
      </c>
      <c r="D499" s="451" t="n">
        <f aca="false">+[1]data1cf!C499</f>
        <v>6935.41566134303</v>
      </c>
      <c r="E499" s="451" t="n">
        <f aca="false">+[1]data1cf!D499</f>
        <v>6901.02181133596</v>
      </c>
      <c r="F499" s="451" t="n">
        <f aca="false">+[1]data1cf!E499</f>
        <v>6880.46760837847</v>
      </c>
      <c r="G499" s="451" t="n">
        <f aca="false">+[1]data1cf!F499</f>
        <v>6904.92155984527</v>
      </c>
      <c r="H499" s="451" t="n">
        <f aca="false">+[1]data1cf!G499</f>
        <v>6746.68694891366</v>
      </c>
      <c r="I499" s="451" t="n">
        <f aca="false">+[1]data1cf!H499</f>
        <v>6724.08724980887</v>
      </c>
      <c r="J499" s="451" t="n">
        <f aca="false">+[1]data1cf!I499</f>
        <v>6895.84981623726</v>
      </c>
      <c r="K499" s="451" t="n">
        <f aca="false">+[1]data1cf!J499</f>
        <v>7116.81085310515</v>
      </c>
      <c r="L499" s="451" t="n">
        <f aca="false">+[1]data1cf!K499</f>
        <v>7239.0405937914</v>
      </c>
      <c r="M499" s="451" t="n">
        <f aca="false">+[1]data1cf!L499</f>
        <v>7416.38744393441</v>
      </c>
      <c r="N499" s="451" t="n">
        <f aca="false">+[1]data1cf!M499</f>
        <v>7571.41427533402</v>
      </c>
      <c r="O499" s="451" t="n">
        <f aca="false">+[1]data1cf!N499</f>
        <v>7781.3935618718</v>
      </c>
      <c r="P499" s="451" t="n">
        <f aca="false">+[1]data1cf!O499</f>
        <v>8957.98633808611</v>
      </c>
      <c r="Q499" s="451" t="n">
        <f aca="false">+[1]data1cf!P499</f>
        <v>10126.7924780297</v>
      </c>
      <c r="R499" s="451" t="n">
        <f aca="false">+[1]data1cf!Q499</f>
        <v>8371.28252574539</v>
      </c>
      <c r="S499" s="451" t="n">
        <f aca="false">+[1]data1cf!R499</f>
        <v>6618.61807560164</v>
      </c>
      <c r="T499" s="451" t="n">
        <f aca="false">+[1]data1cf!S499</f>
        <v>6654.41167970565</v>
      </c>
      <c r="U499" s="451" t="n">
        <f aca="false">+[1]data1cf!T499</f>
        <v>6686.78033857859</v>
      </c>
      <c r="V499" s="451" t="n">
        <f aca="false">+[1]data1cf!U499</f>
        <v>5487.4671186471</v>
      </c>
      <c r="W499" s="451" t="n">
        <f aca="false">+[1]data1cf!V499</f>
        <v>0</v>
      </c>
      <c r="X499" s="451" t="n">
        <f aca="false">+[1]data1cf!W499</f>
        <v>0</v>
      </c>
      <c r="Y499" s="451" t="n">
        <f aca="false">+[1]data1cf!X499</f>
        <v>0</v>
      </c>
      <c r="Z499" s="451" t="n">
        <f aca="false">+[1]data1cf!Y499</f>
        <v>0</v>
      </c>
      <c r="AA499" s="451" t="n">
        <f aca="false">+[1]data1cf!Z499</f>
        <v>0</v>
      </c>
      <c r="AB499" s="451"/>
      <c r="AC499" s="452" t="n">
        <f aca="false">XNPV(0.1,B499:AA499,$B$1:$AA$1)</f>
        <v>-7316.76088613726</v>
      </c>
      <c r="AD499" s="452" t="n">
        <f aca="false">SUMPRODUCT(B499:AA499,$B$1010:$AA$1010)</f>
        <v>13032.8350837865</v>
      </c>
      <c r="AE499" s="453" t="n">
        <f aca="false">SUMPRODUCT(B499:AA499,$B$1012:$AA$1012)</f>
        <v>3198.79693475614</v>
      </c>
      <c r="AF499" s="454" t="n">
        <f aca="false">XIRR(B499:AA499,$B$1:$AA$1)</f>
        <v>0.0841218644111044</v>
      </c>
      <c r="AG499" s="455" t="n">
        <f aca="false">1-EXP(-(1/0.25)*(AD499/ABS($AD$1010)))</f>
        <v>0.886636548314507</v>
      </c>
    </row>
    <row r="500" customFormat="false" ht="12.75" hidden="false" customHeight="false" outlineLevel="0" collapsed="false">
      <c r="A500" s="446"/>
      <c r="B500" s="451" t="n">
        <f aca="false">+[1]data1cf!A500</f>
        <v>-57145.5762177984</v>
      </c>
      <c r="C500" s="451" t="n">
        <f aca="false">+[1]data1cf!B500</f>
        <v>1891.9404264091</v>
      </c>
      <c r="D500" s="451" t="n">
        <f aca="false">+[1]data1cf!C500</f>
        <v>7496.5403467451</v>
      </c>
      <c r="E500" s="451" t="n">
        <f aca="false">+[1]data1cf!D500</f>
        <v>7463.86698564633</v>
      </c>
      <c r="F500" s="451" t="n">
        <f aca="false">+[1]data1cf!E500</f>
        <v>7443.81342996609</v>
      </c>
      <c r="G500" s="451" t="n">
        <f aca="false">+[1]data1cf!F500</f>
        <v>7468.15557198464</v>
      </c>
      <c r="H500" s="451" t="n">
        <f aca="false">+[1]data1cf!G500</f>
        <v>7318.84297714277</v>
      </c>
      <c r="I500" s="451" t="n">
        <f aca="false">+[1]data1cf!H500</f>
        <v>7296.8022812726</v>
      </c>
      <c r="J500" s="451" t="n">
        <f aca="false">+[1]data1cf!I500</f>
        <v>7452.46538403304</v>
      </c>
      <c r="K500" s="451" t="n">
        <f aca="false">+[1]data1cf!J500</f>
        <v>7656.35151196564</v>
      </c>
      <c r="L500" s="451" t="n">
        <f aca="false">+[1]data1cf!K500</f>
        <v>7763.35725282125</v>
      </c>
      <c r="M500" s="451" t="n">
        <f aca="false">+[1]data1cf!L500</f>
        <v>7923.99605154052</v>
      </c>
      <c r="N500" s="451" t="n">
        <f aca="false">+[1]data1cf!M500</f>
        <v>8064.17674634641</v>
      </c>
      <c r="O500" s="451" t="n">
        <f aca="false">+[1]data1cf!N500</f>
        <v>8257.83718059444</v>
      </c>
      <c r="P500" s="451" t="n">
        <f aca="false">+[1]data1cf!O500</f>
        <v>9328.87339959634</v>
      </c>
      <c r="Q500" s="451" t="n">
        <f aca="false">+[1]data1cf!P500</f>
        <v>10396.0113237834</v>
      </c>
      <c r="R500" s="451" t="n">
        <f aca="false">+[1]data1cf!Q500</f>
        <v>8788.79942685122</v>
      </c>
      <c r="S500" s="451" t="n">
        <f aca="false">+[1]data1cf!R500</f>
        <v>7184.1360008916</v>
      </c>
      <c r="T500" s="451" t="n">
        <f aca="false">+[1]data1cf!S500</f>
        <v>7214.96856599422</v>
      </c>
      <c r="U500" s="451" t="n">
        <f aca="false">+[1]data1cf!T500</f>
        <v>7242.6119818477</v>
      </c>
      <c r="V500" s="451" t="n">
        <f aca="false">+[1]data1cf!U500</f>
        <v>6143.81913269112</v>
      </c>
      <c r="W500" s="451" t="n">
        <f aca="false">+[1]data1cf!V500</f>
        <v>0</v>
      </c>
      <c r="X500" s="451" t="n">
        <f aca="false">+[1]data1cf!W500</f>
        <v>0</v>
      </c>
      <c r="Y500" s="451" t="n">
        <f aca="false">+[1]data1cf!X500</f>
        <v>0</v>
      </c>
      <c r="Z500" s="451" t="n">
        <f aca="false">+[1]data1cf!Y500</f>
        <v>0</v>
      </c>
      <c r="AA500" s="451" t="n">
        <f aca="false">+[1]data1cf!Z500</f>
        <v>0</v>
      </c>
      <c r="AB500" s="451"/>
      <c r="AC500" s="452" t="n">
        <f aca="false">XNPV(0.1,B500:AA500,$B$1:$AA$1)</f>
        <v>3070.00105598072</v>
      </c>
      <c r="AD500" s="452" t="n">
        <f aca="false">SUMPRODUCT(B500:AA500,$B$1010:$AA$1010)</f>
        <v>24907.4211176675</v>
      </c>
      <c r="AE500" s="453" t="n">
        <f aca="false">SUMPRODUCT(B500:AA500,$B$1012:$AA$1012)</f>
        <v>14368.2304258911</v>
      </c>
      <c r="AF500" s="454" t="n">
        <f aca="false">XIRR(B500:AA500,$B$1:$AA$1)</f>
        <v>0.107090156013052</v>
      </c>
      <c r="AG500" s="455" t="n">
        <f aca="false">1-EXP(-(1/0.25)*(AD500/ABS($AD$1010)))</f>
        <v>0.984405314382648</v>
      </c>
    </row>
    <row r="501" customFormat="false" ht="12.75" hidden="false" customHeight="false" outlineLevel="0" collapsed="false">
      <c r="A501" s="446"/>
      <c r="B501" s="451" t="n">
        <f aca="false">+[1]data1cf!A501</f>
        <v>-56503.6239871667</v>
      </c>
      <c r="C501" s="451" t="n">
        <f aca="false">+[1]data1cf!B501</f>
        <v>2022.91055757424</v>
      </c>
      <c r="D501" s="451" t="n">
        <f aca="false">+[1]data1cf!C501</f>
        <v>7563.96475467957</v>
      </c>
      <c r="E501" s="451" t="n">
        <f aca="false">+[1]data1cf!D501</f>
        <v>7531.4981265031</v>
      </c>
      <c r="F501" s="451" t="n">
        <f aca="false">+[1]data1cf!E501</f>
        <v>7511.50472830145</v>
      </c>
      <c r="G501" s="451" t="n">
        <f aca="false">+[1]data1cf!F501</f>
        <v>7535.83343536331</v>
      </c>
      <c r="H501" s="451" t="n">
        <f aca="false">+[1]data1cf!G501</f>
        <v>7387.59290465992</v>
      </c>
      <c r="I501" s="451" t="n">
        <f aca="false">+[1]data1cf!H501</f>
        <v>7365.61937828542</v>
      </c>
      <c r="J501" s="451" t="n">
        <f aca="false">+[1]data1cf!I501</f>
        <v>7519.34797908201</v>
      </c>
      <c r="K501" s="451" t="n">
        <f aca="false">+[1]data1cf!J501</f>
        <v>7721.18239612851</v>
      </c>
      <c r="L501" s="451" t="n">
        <f aca="false">+[1]data1cf!K501</f>
        <v>7826.35883023346</v>
      </c>
      <c r="M501" s="451" t="n">
        <f aca="false">+[1]data1cf!L501</f>
        <v>7984.98999944669</v>
      </c>
      <c r="N501" s="451" t="n">
        <f aca="false">+[1]data1cf!M501</f>
        <v>8123.38679132335</v>
      </c>
      <c r="O501" s="451" t="n">
        <f aca="false">+[1]data1cf!N501</f>
        <v>8315.08636200144</v>
      </c>
      <c r="P501" s="451" t="n">
        <f aca="false">+[1]data1cf!O501</f>
        <v>9373.43896796901</v>
      </c>
      <c r="Q501" s="451" t="n">
        <f aca="false">+[1]data1cf!P501</f>
        <v>10428.3604999147</v>
      </c>
      <c r="R501" s="451" t="n">
        <f aca="false">+[1]data1cf!Q501</f>
        <v>8838.96800897217</v>
      </c>
      <c r="S501" s="451" t="n">
        <f aca="false">+[1]data1cf!R501</f>
        <v>7252.08829791392</v>
      </c>
      <c r="T501" s="451" t="n">
        <f aca="false">+[1]data1cf!S501</f>
        <v>7282.32474752543</v>
      </c>
      <c r="U501" s="451" t="n">
        <f aca="false">+[1]data1cf!T501</f>
        <v>7309.40038099254</v>
      </c>
      <c r="V501" s="451" t="n">
        <f aca="false">+[1]data1cf!U501</f>
        <v>6222.68599970801</v>
      </c>
      <c r="W501" s="451" t="n">
        <f aca="false">+[1]data1cf!V501</f>
        <v>0</v>
      </c>
      <c r="X501" s="451" t="n">
        <f aca="false">+[1]data1cf!W501</f>
        <v>0</v>
      </c>
      <c r="Y501" s="451" t="n">
        <f aca="false">+[1]data1cf!X501</f>
        <v>0</v>
      </c>
      <c r="Z501" s="451" t="n">
        <f aca="false">+[1]data1cf!Y501</f>
        <v>0</v>
      </c>
      <c r="AA501" s="451" t="n">
        <f aca="false">+[1]data1cf!Z501</f>
        <v>0</v>
      </c>
      <c r="AB501" s="451"/>
      <c r="AC501" s="452" t="n">
        <f aca="false">XNPV(0.1,B501:AA501,$B$1:$AA$1)</f>
        <v>4318.06818352404</v>
      </c>
      <c r="AD501" s="452" t="n">
        <f aca="false">SUMPRODUCT(B501:AA501,$B$1010:$AA$1010)</f>
        <v>26334.2643017763</v>
      </c>
      <c r="AE501" s="453" t="n">
        <f aca="false">SUMPRODUCT(B501:AA501,$B$1012:$AA$1012)</f>
        <v>15710.3429005248</v>
      </c>
      <c r="AF501" s="454" t="n">
        <f aca="false">XIRR(B501:AA501,$B$1:$AA$1)</f>
        <v>0.110053854967192</v>
      </c>
      <c r="AG501" s="455" t="n">
        <f aca="false">1-EXP(-(1/0.25)*(AD501/ABS($AD$1010)))</f>
        <v>0.987712607669098</v>
      </c>
    </row>
    <row r="502" customFormat="false" ht="12.75" hidden="false" customHeight="false" outlineLevel="0" collapsed="false">
      <c r="A502" s="446"/>
      <c r="B502" s="451" t="n">
        <f aca="false">+[1]data1cf!A502</f>
        <v>-59858.1514993607</v>
      </c>
      <c r="C502" s="451" t="n">
        <f aca="false">+[1]data1cf!B502</f>
        <v>1338.52488632768</v>
      </c>
      <c r="D502" s="451" t="n">
        <f aca="false">+[1]data1cf!C502</f>
        <v>7211.63786707466</v>
      </c>
      <c r="E502" s="451" t="n">
        <f aca="false">+[1]data1cf!D502</f>
        <v>7178.09095403818</v>
      </c>
      <c r="F502" s="451" t="n">
        <f aca="false">+[1]data1cf!E502</f>
        <v>7157.78320235759</v>
      </c>
      <c r="G502" s="451" t="n">
        <f aca="false">+[1]data1cf!F502</f>
        <v>7182.18211391398</v>
      </c>
      <c r="H502" s="451" t="n">
        <f aca="false">+[1]data1cf!G502</f>
        <v>7028.33950181614</v>
      </c>
      <c r="I502" s="451" t="n">
        <f aca="false">+[1]data1cf!H502</f>
        <v>7006.01498060048</v>
      </c>
      <c r="J502" s="451" t="n">
        <f aca="false">+[1]data1cf!I502</f>
        <v>7169.85233988481</v>
      </c>
      <c r="K502" s="451" t="n">
        <f aca="false">+[1]data1cf!J502</f>
        <v>7382.40799176168</v>
      </c>
      <c r="L502" s="451" t="n">
        <f aca="false">+[1]data1cf!K502</f>
        <v>7497.14348576324</v>
      </c>
      <c r="M502" s="451" t="n">
        <f aca="false">+[1]data1cf!L502</f>
        <v>7666.26554213436</v>
      </c>
      <c r="N502" s="451" t="n">
        <f aca="false">+[1]data1cf!M502</f>
        <v>7813.984135805</v>
      </c>
      <c r="O502" s="451" t="n">
        <f aca="false">+[1]data1cf!N502</f>
        <v>8015.93021779529</v>
      </c>
      <c r="P502" s="451" t="n">
        <f aca="false">+[1]data1cf!O502</f>
        <v>9140.56116480982</v>
      </c>
      <c r="Q502" s="451" t="n">
        <f aca="false">+[1]data1cf!P502</f>
        <v>10259.3195710862</v>
      </c>
      <c r="R502" s="451" t="n">
        <f aca="false">+[1]data1cf!Q502</f>
        <v>8576.81160395917</v>
      </c>
      <c r="S502" s="451" t="n">
        <f aca="false">+[1]data1cf!R502</f>
        <v>6897.00292083872</v>
      </c>
      <c r="T502" s="451" t="n">
        <f aca="false">+[1]data1cf!S502</f>
        <v>6930.35437764226</v>
      </c>
      <c r="U502" s="451" t="n">
        <f aca="false">+[1]data1cf!T502</f>
        <v>6960.39696339204</v>
      </c>
      <c r="V502" s="451" t="n">
        <f aca="false">+[1]data1cf!U502</f>
        <v>5810.56643288551</v>
      </c>
      <c r="W502" s="451" t="n">
        <f aca="false">+[1]data1cf!V502</f>
        <v>0</v>
      </c>
      <c r="X502" s="451" t="n">
        <f aca="false">+[1]data1cf!W502</f>
        <v>0</v>
      </c>
      <c r="Y502" s="451" t="n">
        <f aca="false">+[1]data1cf!X502</f>
        <v>0</v>
      </c>
      <c r="Z502" s="451" t="n">
        <f aca="false">+[1]data1cf!Y502</f>
        <v>0</v>
      </c>
      <c r="AA502" s="451" t="n">
        <f aca="false">+[1]data1cf!Z502</f>
        <v>0</v>
      </c>
      <c r="AB502" s="451"/>
      <c r="AC502" s="452" t="n">
        <f aca="false">XNPV(0.1,B502:AA502,$B$1:$AA$1)</f>
        <v>-2203.71851124103</v>
      </c>
      <c r="AD502" s="452" t="n">
        <f aca="false">SUMPRODUCT(B502:AA502,$B$1010:$AA$1010)</f>
        <v>18878.2816160099</v>
      </c>
      <c r="AE502" s="453" t="n">
        <f aca="false">SUMPRODUCT(B502:AA502,$B$1012:$AA$1012)</f>
        <v>8697.1213463497</v>
      </c>
      <c r="AF502" s="454" t="n">
        <f aca="false">XIRR(B502:AA502,$B$1:$AA$1)</f>
        <v>0.0950745115158634</v>
      </c>
      <c r="AG502" s="455" t="n">
        <f aca="false">1-EXP(-(1/0.25)*(AD502/ABS($AD$1010)))</f>
        <v>0.957303894010742</v>
      </c>
    </row>
    <row r="503" customFormat="false" ht="12.75" hidden="false" customHeight="false" outlineLevel="0" collapsed="false">
      <c r="A503" s="446"/>
      <c r="B503" s="451" t="n">
        <f aca="false">+[1]data1cf!A503</f>
        <v>-63003.6653713081</v>
      </c>
      <c r="C503" s="451" t="n">
        <f aca="false">+[1]data1cf!B503</f>
        <v>696.78186444377</v>
      </c>
      <c r="D503" s="451" t="n">
        <f aca="false">+[1]data1cf!C503</f>
        <v>6881.26373587656</v>
      </c>
      <c r="E503" s="451" t="n">
        <f aca="false">+[1]data1cf!D503</f>
        <v>6846.7038482854</v>
      </c>
      <c r="F503" s="451" t="n">
        <f aca="false">+[1]data1cf!E503</f>
        <v>6826.10132983806</v>
      </c>
      <c r="G503" s="451" t="n">
        <f aca="false">+[1]data1cf!F503</f>
        <v>6850.56607159277</v>
      </c>
      <c r="H503" s="451" t="n">
        <f aca="false">+[1]data1cf!G503</f>
        <v>6691.47043215382</v>
      </c>
      <c r="I503" s="451" t="n">
        <f aca="false">+[1]data1cf!H503</f>
        <v>6668.8167858564</v>
      </c>
      <c r="J503" s="451" t="n">
        <f aca="false">+[1]data1cf!I503</f>
        <v>6842.13304788805</v>
      </c>
      <c r="K503" s="451" t="n">
        <f aca="false">+[1]data1cf!J503</f>
        <v>7064.7419167264</v>
      </c>
      <c r="L503" s="451" t="n">
        <f aca="false">+[1]data1cf!K503</f>
        <v>7188.44086546136</v>
      </c>
      <c r="M503" s="451" t="n">
        <f aca="false">+[1]data1cf!L503</f>
        <v>7367.40014360644</v>
      </c>
      <c r="N503" s="451" t="n">
        <f aca="false">+[1]data1cf!M503</f>
        <v>7523.85971696733</v>
      </c>
      <c r="O503" s="451" t="n">
        <f aca="false">+[1]data1cf!N503</f>
        <v>7735.4138714371</v>
      </c>
      <c r="P503" s="451" t="n">
        <f aca="false">+[1]data1cf!O503</f>
        <v>8922.19349376134</v>
      </c>
      <c r="Q503" s="451" t="n">
        <f aca="false">+[1]data1cf!P503</f>
        <v>10100.8112313501</v>
      </c>
      <c r="R503" s="451" t="n">
        <f aca="false">+[1]data1cf!Q503</f>
        <v>8330.98961991203</v>
      </c>
      <c r="S503" s="451" t="n">
        <f aca="false">+[1]data1cf!R503</f>
        <v>6564.04217591845</v>
      </c>
      <c r="T503" s="451" t="n">
        <f aca="false">+[1]data1cf!S503</f>
        <v>6600.31455028731</v>
      </c>
      <c r="U503" s="451" t="n">
        <f aca="false">+[1]data1cf!T503</f>
        <v>6633.13922368689</v>
      </c>
      <c r="V503" s="451" t="n">
        <f aca="false">+[1]data1cf!U503</f>
        <v>5424.12518009236</v>
      </c>
      <c r="W503" s="451" t="n">
        <f aca="false">+[1]data1cf!V503</f>
        <v>0</v>
      </c>
      <c r="X503" s="451" t="n">
        <f aca="false">+[1]data1cf!W503</f>
        <v>0</v>
      </c>
      <c r="Y503" s="451" t="n">
        <f aca="false">+[1]data1cf!X503</f>
        <v>0</v>
      </c>
      <c r="Z503" s="451" t="n">
        <f aca="false">+[1]data1cf!Y503</f>
        <v>0</v>
      </c>
      <c r="AA503" s="451" t="n">
        <f aca="false">+[1]data1cf!Z503</f>
        <v>0</v>
      </c>
      <c r="AB503" s="451"/>
      <c r="AC503" s="452" t="n">
        <f aca="false">XNPV(0.1,B503:AA503,$B$1:$AA$1)</f>
        <v>-8319.14622608119</v>
      </c>
      <c r="AD503" s="452" t="n">
        <f aca="false">SUMPRODUCT(B503:AA503,$B$1010:$AA$1010)</f>
        <v>11886.8657215736</v>
      </c>
      <c r="AE503" s="453" t="n">
        <f aca="false">SUMPRODUCT(B503:AA503,$B$1012:$AA$1012)</f>
        <v>2120.87905723236</v>
      </c>
      <c r="AF503" s="454" t="n">
        <f aca="false">XIRR(B503:AA503,$B$1:$AA$1)</f>
        <v>0.0820462986335929</v>
      </c>
      <c r="AG503" s="455" t="n">
        <f aca="false">1-EXP(-(1/0.25)*(AD503/ABS($AD$1010)))</f>
        <v>0.862718291078657</v>
      </c>
    </row>
    <row r="504" customFormat="false" ht="12.75" hidden="false" customHeight="false" outlineLevel="0" collapsed="false">
      <c r="A504" s="446"/>
      <c r="B504" s="451" t="n">
        <f aca="false">+[1]data1cf!A504</f>
        <v>-58086.749141897</v>
      </c>
      <c r="C504" s="451" t="n">
        <f aca="false">+[1]data1cf!B504</f>
        <v>1699.92373819388</v>
      </c>
      <c r="D504" s="451" t="n">
        <f aca="false">+[1]data1cf!C504</f>
        <v>7397.68871239712</v>
      </c>
      <c r="E504" s="451" t="n">
        <f aca="false">+[1]data1cf!D504</f>
        <v>7364.71225798437</v>
      </c>
      <c r="F504" s="451" t="n">
        <f aca="false">+[1]data1cf!E504</f>
        <v>7344.57050479135</v>
      </c>
      <c r="G504" s="451" t="n">
        <f aca="false">+[1]data1cf!F504</f>
        <v>7368.93234394139</v>
      </c>
      <c r="H504" s="451" t="n">
        <f aca="false">+[1]data1cf!G504</f>
        <v>7218.0479845789</v>
      </c>
      <c r="I504" s="451" t="n">
        <f aca="false">+[1]data1cf!H504</f>
        <v>7195.90881080393</v>
      </c>
      <c r="J504" s="451" t="n">
        <f aca="false">+[1]data1cf!I504</f>
        <v>7354.4081072609</v>
      </c>
      <c r="K504" s="451" t="n">
        <f aca="false">+[1]data1cf!J504</f>
        <v>7561.30227012497</v>
      </c>
      <c r="L504" s="451" t="n">
        <f aca="false">+[1]data1cf!K504</f>
        <v>7670.98997686754</v>
      </c>
      <c r="M504" s="451" t="n">
        <f aca="false">+[1]data1cf!L504</f>
        <v>7834.57218234287</v>
      </c>
      <c r="N504" s="451" t="n">
        <f aca="false">+[1]data1cf!M504</f>
        <v>7977.36827601503</v>
      </c>
      <c r="O504" s="451" t="n">
        <f aca="false">+[1]data1cf!N504</f>
        <v>8173.90355298786</v>
      </c>
      <c r="P504" s="451" t="n">
        <f aca="false">+[1]data1cf!O504</f>
        <v>9263.53535059831</v>
      </c>
      <c r="Q504" s="451" t="n">
        <f aca="false">+[1]data1cf!P504</f>
        <v>10348.5838560701</v>
      </c>
      <c r="R504" s="451" t="n">
        <f aca="false">+[1]data1cf!Q504</f>
        <v>8715.2467404057</v>
      </c>
      <c r="S504" s="451" t="n">
        <f aca="false">+[1]data1cf!R504</f>
        <v>7084.51042279403</v>
      </c>
      <c r="T504" s="451" t="n">
        <f aca="false">+[1]data1cf!S504</f>
        <v>7116.21695909434</v>
      </c>
      <c r="U504" s="451" t="n">
        <f aca="false">+[1]data1cf!T504</f>
        <v>7144.69280668237</v>
      </c>
      <c r="V504" s="451" t="n">
        <f aca="false">+[1]data1cf!U504</f>
        <v>6028.19158861088</v>
      </c>
      <c r="W504" s="451" t="n">
        <f aca="false">+[1]data1cf!V504</f>
        <v>0</v>
      </c>
      <c r="X504" s="451" t="n">
        <f aca="false">+[1]data1cf!W504</f>
        <v>0</v>
      </c>
      <c r="Y504" s="451" t="n">
        <f aca="false">+[1]data1cf!X504</f>
        <v>0</v>
      </c>
      <c r="Z504" s="451" t="n">
        <f aca="false">+[1]data1cf!Y504</f>
        <v>0</v>
      </c>
      <c r="AA504" s="451" t="n">
        <f aca="false">+[1]data1cf!Z504</f>
        <v>0</v>
      </c>
      <c r="AB504" s="451"/>
      <c r="AC504" s="452" t="n">
        <f aca="false">XNPV(0.1,B504:AA504,$B$1:$AA$1)</f>
        <v>1240.19670006275</v>
      </c>
      <c r="AD504" s="452" t="n">
        <f aca="false">SUMPRODUCT(B504:AA504,$B$1010:$AA$1010)</f>
        <v>22815.511302982</v>
      </c>
      <c r="AE504" s="453" t="n">
        <f aca="false">SUMPRODUCT(B504:AA504,$B$1012:$AA$1012)</f>
        <v>12400.5451964512</v>
      </c>
      <c r="AF504" s="454" t="n">
        <f aca="false">XIRR(B504:AA504,$B$1:$AA$1)</f>
        <v>0.10283107324239</v>
      </c>
      <c r="AG504" s="455" t="n">
        <f aca="false">1-EXP(-(1/0.25)*(AD504/ABS($AD$1010)))</f>
        <v>0.97788210260838</v>
      </c>
    </row>
    <row r="505" customFormat="false" ht="12.75" hidden="false" customHeight="false" outlineLevel="0" collapsed="false">
      <c r="A505" s="446"/>
      <c r="B505" s="451" t="n">
        <f aca="false">+[1]data1cf!A505</f>
        <v>-66666.9414197386</v>
      </c>
      <c r="C505" s="451" t="n">
        <f aca="false">+[1]data1cf!B505</f>
        <v>-50.5942200429618</v>
      </c>
      <c r="D505" s="451" t="n">
        <f aca="false">+[1]data1cf!C505</f>
        <v>6496.50891008088</v>
      </c>
      <c r="E505" s="451" t="n">
        <f aca="false">+[1]data1cf!D505</f>
        <v>6460.76930891192</v>
      </c>
      <c r="F505" s="451" t="n">
        <f aca="false">+[1]data1cf!E505</f>
        <v>6439.82350409536</v>
      </c>
      <c r="G505" s="451" t="n">
        <f aca="false">+[1]data1cf!F505</f>
        <v>6464.36491192073</v>
      </c>
      <c r="H505" s="451" t="n">
        <f aca="false">+[1]data1cf!G505</f>
        <v>6299.15157914968</v>
      </c>
      <c r="I505" s="451" t="n">
        <f aca="false">+[1]data1cf!H505</f>
        <v>6276.11463267362</v>
      </c>
      <c r="J505" s="451" t="n">
        <f aca="false">+[1]data1cf!I505</f>
        <v>6460.47005676696</v>
      </c>
      <c r="K505" s="451" t="n">
        <f aca="false">+[1]data1cf!J505</f>
        <v>6694.7869359349</v>
      </c>
      <c r="L505" s="451" t="n">
        <f aca="false">+[1]data1cf!K505</f>
        <v>6828.92475423868</v>
      </c>
      <c r="M505" s="451" t="n">
        <f aca="false">+[1]data1cf!L505</f>
        <v>7019.34049399051</v>
      </c>
      <c r="N505" s="451" t="n">
        <f aca="false">+[1]data1cf!M505</f>
        <v>7185.97984173573</v>
      </c>
      <c r="O505" s="451" t="n">
        <f aca="false">+[1]data1cf!N505</f>
        <v>7408.72358977224</v>
      </c>
      <c r="P505" s="451" t="n">
        <f aca="false">+[1]data1cf!O505</f>
        <v>8667.88176866054</v>
      </c>
      <c r="Q505" s="451" t="n">
        <f aca="false">+[1]data1cf!P505</f>
        <v>9916.21188508428</v>
      </c>
      <c r="R505" s="451" t="n">
        <f aca="false">+[1]data1cf!Q505</f>
        <v>8044.70450943499</v>
      </c>
      <c r="S505" s="451" t="n">
        <f aca="false">+[1]data1cf!R505</f>
        <v>6176.27497107099</v>
      </c>
      <c r="T505" s="451" t="n">
        <f aca="false">+[1]data1cf!S505</f>
        <v>6215.94905587321</v>
      </c>
      <c r="U505" s="451" t="n">
        <f aca="false">+[1]data1cf!T505</f>
        <v>6252.01375791899</v>
      </c>
      <c r="V505" s="451" t="n">
        <f aca="false">+[1]data1cf!U505</f>
        <v>4974.07439566964</v>
      </c>
      <c r="W505" s="451" t="n">
        <f aca="false">+[1]data1cf!V505</f>
        <v>0</v>
      </c>
      <c r="X505" s="451" t="n">
        <f aca="false">+[1]data1cf!W505</f>
        <v>0</v>
      </c>
      <c r="Y505" s="451" t="n">
        <f aca="false">+[1]data1cf!X505</f>
        <v>0</v>
      </c>
      <c r="Z505" s="451" t="n">
        <f aca="false">+[1]data1cf!Y505</f>
        <v>0</v>
      </c>
      <c r="AA505" s="451" t="n">
        <f aca="false">+[1]data1cf!Z505</f>
        <v>0</v>
      </c>
      <c r="AB505" s="451"/>
      <c r="AC505" s="452" t="n">
        <f aca="false">XNPV(0.1,B505:AA505,$B$1:$AA$1)</f>
        <v>-15441.1939377362</v>
      </c>
      <c r="AD505" s="452" t="n">
        <f aca="false">SUMPRODUCT(B505:AA505,$B$1010:$AA$1010)</f>
        <v>3744.63922589179</v>
      </c>
      <c r="AE505" s="453" t="n">
        <f aca="false">SUMPRODUCT(B505:AA505,$B$1012:$AA$1012)</f>
        <v>-5537.83485951305</v>
      </c>
      <c r="AF505" s="454" t="n">
        <f aca="false">XIRR(B505:AA505,$B$1:$AA$1)</f>
        <v>0.0678923447887426</v>
      </c>
      <c r="AG505" s="455" t="n">
        <f aca="false">1-EXP(-(1/0.25)*(AD505/ABS($AD$1010)))</f>
        <v>0.465031843866554</v>
      </c>
    </row>
    <row r="506" customFormat="false" ht="12.75" hidden="false" customHeight="false" outlineLevel="0" collapsed="false">
      <c r="A506" s="446"/>
      <c r="B506" s="451" t="n">
        <f aca="false">+[1]data1cf!A506</f>
        <v>-50951.0504049421</v>
      </c>
      <c r="C506" s="451" t="n">
        <f aca="false">+[1]data1cf!B506</f>
        <v>3155.73829095932</v>
      </c>
      <c r="D506" s="451" t="n">
        <f aca="false">+[1]data1cf!C506</f>
        <v>8147.1529864979</v>
      </c>
      <c r="E506" s="451" t="n">
        <f aca="false">+[1]data1cf!D506</f>
        <v>8116.47449723312</v>
      </c>
      <c r="F506" s="451" t="n">
        <f aca="false">+[1]data1cf!E506</f>
        <v>8097.00143187013</v>
      </c>
      <c r="G506" s="451" t="n">
        <f aca="false">+[1]data1cf!F506</f>
        <v>8121.21393311157</v>
      </c>
      <c r="H506" s="451" t="n">
        <f aca="false">+[1]data1cf!G506</f>
        <v>7982.24623413879</v>
      </c>
      <c r="I506" s="451" t="n">
        <f aca="false">+[1]data1cf!H506</f>
        <v>7960.85369112941</v>
      </c>
      <c r="J506" s="451" t="n">
        <f aca="false">+[1]data1cf!I506</f>
        <v>8097.84979379501</v>
      </c>
      <c r="K506" s="451" t="n">
        <f aca="false">+[1]data1cf!J506</f>
        <v>8281.93791272011</v>
      </c>
      <c r="L506" s="451" t="n">
        <f aca="false">+[1]data1cf!K506</f>
        <v>8371.29173596262</v>
      </c>
      <c r="M506" s="451" t="n">
        <f aca="false">+[1]data1cf!L506</f>
        <v>8512.55788948427</v>
      </c>
      <c r="N506" s="451" t="n">
        <f aca="false">+[1]data1cf!M506</f>
        <v>8635.52479140121</v>
      </c>
      <c r="O506" s="451" t="n">
        <f aca="false">+[1]data1cf!N506</f>
        <v>8810.26384891754</v>
      </c>
      <c r="P506" s="451" t="n">
        <f aca="false">+[1]data1cf!O506</f>
        <v>9758.90939055691</v>
      </c>
      <c r="Q506" s="451" t="n">
        <f aca="false">+[1]data1cf!P506</f>
        <v>10708.1650900741</v>
      </c>
      <c r="R506" s="451" t="n">
        <f aca="false">+[1]data1cf!Q506</f>
        <v>9272.90176673529</v>
      </c>
      <c r="S506" s="451" t="n">
        <f aca="false">+[1]data1cf!R506</f>
        <v>7839.84251278168</v>
      </c>
      <c r="T506" s="451" t="n">
        <f aca="false">+[1]data1cf!S506</f>
        <v>7864.92285424383</v>
      </c>
      <c r="U506" s="451" t="n">
        <f aca="false">+[1]data1cf!T506</f>
        <v>7887.08744709356</v>
      </c>
      <c r="V506" s="451" t="n">
        <f aca="false">+[1]data1cf!U506</f>
        <v>6904.84591973794</v>
      </c>
      <c r="W506" s="451" t="n">
        <f aca="false">+[1]data1cf!V506</f>
        <v>0</v>
      </c>
      <c r="X506" s="451" t="n">
        <f aca="false">+[1]data1cf!W506</f>
        <v>0</v>
      </c>
      <c r="Y506" s="451" t="n">
        <f aca="false">+[1]data1cf!X506</f>
        <v>0</v>
      </c>
      <c r="Z506" s="451" t="n">
        <f aca="false">+[1]data1cf!Y506</f>
        <v>0</v>
      </c>
      <c r="AA506" s="451" t="n">
        <f aca="false">+[1]data1cf!Z506</f>
        <v>0</v>
      </c>
      <c r="AB506" s="451"/>
      <c r="AC506" s="452" t="n">
        <f aca="false">XNPV(0.1,B506:AA506,$B$1:$AA$1)</f>
        <v>15113.2398965653</v>
      </c>
      <c r="AD506" s="452" t="n">
        <f aca="false">SUMPRODUCT(B506:AA506,$B$1010:$AA$1010)</f>
        <v>38675.7616780884</v>
      </c>
      <c r="AE506" s="453" t="n">
        <f aca="false">SUMPRODUCT(B506:AA506,$B$1012:$AA$1012)</f>
        <v>27318.9609805507</v>
      </c>
      <c r="AF506" s="454" t="n">
        <f aca="false">XIRR(B506:AA506,$B$1:$AA$1)</f>
        <v>0.137994628883116</v>
      </c>
      <c r="AG506" s="455" t="n">
        <f aca="false">1-EXP(-(1/0.25)*(AD506/ABS($AD$1010)))</f>
        <v>0.99843653177785</v>
      </c>
    </row>
    <row r="507" customFormat="false" ht="12.75" hidden="false" customHeight="false" outlineLevel="0" collapsed="false">
      <c r="A507" s="446"/>
      <c r="B507" s="451" t="n">
        <f aca="false">+[1]data1cf!A507</f>
        <v>-61114.3233928966</v>
      </c>
      <c r="C507" s="451" t="n">
        <f aca="false">+[1]data1cf!B507</f>
        <v>1082.24258086633</v>
      </c>
      <c r="D507" s="451" t="n">
        <f aca="false">+[1]data1cf!C507</f>
        <v>7079.70180992877</v>
      </c>
      <c r="E507" s="451" t="n">
        <f aca="false">+[1]data1cf!D507</f>
        <v>7045.75036198444</v>
      </c>
      <c r="F507" s="451" t="n">
        <f aca="false">+[1]data1cf!E507</f>
        <v>7025.32489417139</v>
      </c>
      <c r="G507" s="451" t="n">
        <f aca="false">+[1]data1cf!F507</f>
        <v>7049.75009524619</v>
      </c>
      <c r="H507" s="451" t="n">
        <f aca="false">+[1]data1cf!G507</f>
        <v>6893.80966842857</v>
      </c>
      <c r="I507" s="451" t="n">
        <f aca="false">+[1]data1cf!H507</f>
        <v>6871.35370996799</v>
      </c>
      <c r="J507" s="451" t="n">
        <f aca="false">+[1]data1cf!I507</f>
        <v>7038.97650199798</v>
      </c>
      <c r="K507" s="451" t="n">
        <f aca="false">+[1]data1cf!J507</f>
        <v>7255.54694099729</v>
      </c>
      <c r="L507" s="451" t="n">
        <f aca="false">+[1]data1cf!K507</f>
        <v>7373.86202178926</v>
      </c>
      <c r="M507" s="451" t="n">
        <f aca="false">+[1]data1cf!L507</f>
        <v>7546.91260685427</v>
      </c>
      <c r="N507" s="451" t="n">
        <f aca="false">+[1]data1cf!M507</f>
        <v>7698.12194113386</v>
      </c>
      <c r="O507" s="451" t="n">
        <f aca="false">+[1]data1cf!N507</f>
        <v>7903.90504025113</v>
      </c>
      <c r="P507" s="451" t="n">
        <f aca="false">+[1]data1cf!O507</f>
        <v>9053.35527667995</v>
      </c>
      <c r="Q507" s="451" t="n">
        <f aca="false">+[1]data1cf!P507</f>
        <v>10196.0187148912</v>
      </c>
      <c r="R507" s="451" t="n">
        <f aca="false">+[1]data1cf!Q507</f>
        <v>8478.64174054602</v>
      </c>
      <c r="S507" s="451" t="n">
        <f aca="false">+[1]data1cf!R507</f>
        <v>6764.03389051596</v>
      </c>
      <c r="T507" s="451" t="n">
        <f aca="false">+[1]data1cf!S507</f>
        <v>6798.55182589766</v>
      </c>
      <c r="U507" s="451" t="n">
        <f aca="false">+[1]data1cf!T507</f>
        <v>6829.70544801648</v>
      </c>
      <c r="V507" s="451" t="n">
        <f aca="false">+[1]data1cf!U507</f>
        <v>5656.23977593103</v>
      </c>
      <c r="W507" s="451" t="n">
        <f aca="false">+[1]data1cf!V507</f>
        <v>0</v>
      </c>
      <c r="X507" s="451" t="n">
        <f aca="false">+[1]data1cf!W507</f>
        <v>0</v>
      </c>
      <c r="Y507" s="451" t="n">
        <f aca="false">+[1]data1cf!X507</f>
        <v>0</v>
      </c>
      <c r="Z507" s="451" t="n">
        <f aca="false">+[1]data1cf!Y507</f>
        <v>0</v>
      </c>
      <c r="AA507" s="451" t="n">
        <f aca="false">+[1]data1cf!Z507</f>
        <v>0</v>
      </c>
      <c r="AB507" s="451"/>
      <c r="AC507" s="452" t="n">
        <f aca="false">XNPV(0.1,B507:AA507,$B$1:$AA$1)</f>
        <v>-4645.9358166051</v>
      </c>
      <c r="AD507" s="452" t="n">
        <f aca="false">SUMPRODUCT(B507:AA507,$B$1010:$AA$1010)</f>
        <v>16086.2353875907</v>
      </c>
      <c r="AE507" s="453" t="n">
        <f aca="false">SUMPRODUCT(B507:AA507,$B$1012:$AA$1012)</f>
        <v>6070.87613969384</v>
      </c>
      <c r="AF507" s="454" t="n">
        <f aca="false">XIRR(B507:AA507,$B$1:$AA$1)</f>
        <v>0.089763977905509</v>
      </c>
      <c r="AG507" s="455" t="n">
        <f aca="false">1-EXP(-(1/0.25)*(AD507/ABS($AD$1010)))</f>
        <v>0.931930885986013</v>
      </c>
    </row>
    <row r="508" customFormat="false" ht="12.75" hidden="false" customHeight="false" outlineLevel="0" collapsed="false">
      <c r="A508" s="446"/>
      <c r="B508" s="451" t="n">
        <f aca="false">+[1]data1cf!A508</f>
        <v>-61722.4730605641</v>
      </c>
      <c r="C508" s="451" t="n">
        <f aca="false">+[1]data1cf!B508</f>
        <v>958.168797893288</v>
      </c>
      <c r="D508" s="451" t="n">
        <f aca="false">+[1]data1cf!C508</f>
        <v>7015.82769387867</v>
      </c>
      <c r="E508" s="451" t="n">
        <f aca="false">+[1]data1cf!D508</f>
        <v>6981.680398717</v>
      </c>
      <c r="F508" s="451" t="n">
        <f aca="false">+[1]data1cf!E508</f>
        <v>6961.19794107064</v>
      </c>
      <c r="G508" s="451" t="n">
        <f aca="false">+[1]data1cf!F508</f>
        <v>6985.63586967262</v>
      </c>
      <c r="H508" s="451" t="n">
        <f aca="false">+[1]data1cf!G508</f>
        <v>6828.67982920271</v>
      </c>
      <c r="I508" s="451" t="n">
        <f aca="false">+[1]data1cf!H508</f>
        <v>6806.16023811574</v>
      </c>
      <c r="J508" s="451" t="n">
        <f aca="false">+[1]data1cf!I508</f>
        <v>6975.61566919621</v>
      </c>
      <c r="K508" s="451" t="n">
        <f aca="false">+[1]data1cf!J508</f>
        <v>7194.12978442875</v>
      </c>
      <c r="L508" s="451" t="n">
        <f aca="false">+[1]data1cf!K508</f>
        <v>7314.17784820512</v>
      </c>
      <c r="M508" s="451" t="n">
        <f aca="false">+[1]data1cf!L508</f>
        <v>7489.13034926736</v>
      </c>
      <c r="N508" s="451" t="n">
        <f aca="false">+[1]data1cf!M508</f>
        <v>7642.02965348831</v>
      </c>
      <c r="O508" s="451" t="n">
        <f aca="false">+[1]data1cf!N508</f>
        <v>7849.67036516848</v>
      </c>
      <c r="P508" s="451" t="n">
        <f aca="false">+[1]data1cf!O508</f>
        <v>9011.13634775969</v>
      </c>
      <c r="Q508" s="451" t="n">
        <f aca="false">+[1]data1cf!P508</f>
        <v>10165.3729132648</v>
      </c>
      <c r="R508" s="451" t="n">
        <f aca="false">+[1]data1cf!Q508</f>
        <v>8431.11482952621</v>
      </c>
      <c r="S508" s="451" t="n">
        <f aca="false">+[1]data1cf!R508</f>
        <v>6699.65968184519</v>
      </c>
      <c r="T508" s="451" t="n">
        <f aca="false">+[1]data1cf!S508</f>
        <v>6734.74234372911</v>
      </c>
      <c r="U508" s="451" t="n">
        <f aca="false">+[1]data1cf!T508</f>
        <v>6766.43385115014</v>
      </c>
      <c r="V508" s="451" t="n">
        <f aca="false">+[1]data1cf!U508</f>
        <v>5581.52571361042</v>
      </c>
      <c r="W508" s="451" t="n">
        <f aca="false">+[1]data1cf!V508</f>
        <v>0</v>
      </c>
      <c r="X508" s="451" t="n">
        <f aca="false">+[1]data1cf!W508</f>
        <v>0</v>
      </c>
      <c r="Y508" s="451" t="n">
        <f aca="false">+[1]data1cf!X508</f>
        <v>0</v>
      </c>
      <c r="Z508" s="451" t="n">
        <f aca="false">+[1]data1cf!Y508</f>
        <v>0</v>
      </c>
      <c r="AA508" s="451" t="n">
        <f aca="false">+[1]data1cf!Z508</f>
        <v>0</v>
      </c>
      <c r="AB508" s="451"/>
      <c r="AC508" s="452" t="n">
        <f aca="false">XNPV(0.1,B508:AA508,$B$1:$AA$1)</f>
        <v>-5828.2848647503</v>
      </c>
      <c r="AD508" s="452" t="n">
        <f aca="false">SUMPRODUCT(B508:AA508,$B$1010:$AA$1010)</f>
        <v>14734.5238943923</v>
      </c>
      <c r="AE508" s="453" t="n">
        <f aca="false">SUMPRODUCT(B508:AA508,$B$1012:$AA$1012)</f>
        <v>4799.43378545889</v>
      </c>
      <c r="AF508" s="454" t="n">
        <f aca="false">XIRR(B508:AA508,$B$1:$AA$1)</f>
        <v>0.0872457040484</v>
      </c>
      <c r="AG508" s="455" t="n">
        <f aca="false">1-EXP(-(1/0.25)*(AD508/ABS($AD$1010)))</f>
        <v>0.914686801876189</v>
      </c>
    </row>
    <row r="509" customFormat="false" ht="12.75" hidden="false" customHeight="false" outlineLevel="0" collapsed="false">
      <c r="A509" s="446"/>
      <c r="B509" s="451" t="n">
        <f aca="false">+[1]data1cf!A509</f>
        <v>-58749.8521573395</v>
      </c>
      <c r="C509" s="451" t="n">
        <f aca="false">+[1]data1cf!B509</f>
        <v>1564.63845563785</v>
      </c>
      <c r="D509" s="451" t="n">
        <f aca="false">+[1]data1cf!C509</f>
        <v>7328.04283209268</v>
      </c>
      <c r="E509" s="451" t="n">
        <f aca="false">+[1]data1cf!D509</f>
        <v>7294.85283340411</v>
      </c>
      <c r="F509" s="451" t="n">
        <f aca="false">+[1]data1cf!E509</f>
        <v>7274.64894068803</v>
      </c>
      <c r="G509" s="451" t="n">
        <f aca="false">+[1]data1cf!F509</f>
        <v>7299.02465744432</v>
      </c>
      <c r="H509" s="451" t="n">
        <f aca="false">+[1]data1cf!G509</f>
        <v>7147.03291200379</v>
      </c>
      <c r="I509" s="451" t="n">
        <f aca="false">+[1]data1cf!H509</f>
        <v>7124.82435565954</v>
      </c>
      <c r="J509" s="451" t="n">
        <f aca="false">+[1]data1cf!I509</f>
        <v>7285.32189127573</v>
      </c>
      <c r="K509" s="451" t="n">
        <f aca="false">+[1]data1cf!J509</f>
        <v>7494.33536397388</v>
      </c>
      <c r="L509" s="451" t="n">
        <f aca="false">+[1]data1cf!K509</f>
        <v>7605.91264873279</v>
      </c>
      <c r="M509" s="451" t="n">
        <f aca="false">+[1]data1cf!L509</f>
        <v>7771.5686302865</v>
      </c>
      <c r="N509" s="451" t="n">
        <f aca="false">+[1]data1cf!M509</f>
        <v>7916.20740220664</v>
      </c>
      <c r="O509" s="451" t="n">
        <f aca="false">+[1]data1cf!N509</f>
        <v>8114.76814849643</v>
      </c>
      <c r="P509" s="451" t="n">
        <f aca="false">+[1]data1cf!O509</f>
        <v>9217.50145374007</v>
      </c>
      <c r="Q509" s="451" t="n">
        <f aca="false">+[1]data1cf!P509</f>
        <v>10315.1688522486</v>
      </c>
      <c r="R509" s="451" t="n">
        <f aca="false">+[1]data1cf!Q509</f>
        <v>8663.42522394779</v>
      </c>
      <c r="S509" s="451" t="n">
        <f aca="false">+[1]data1cf!R509</f>
        <v>7014.31926072363</v>
      </c>
      <c r="T509" s="451" t="n">
        <f aca="false">+[1]data1cf!S509</f>
        <v>7046.64155308932</v>
      </c>
      <c r="U509" s="451" t="n">
        <f aca="false">+[1]data1cf!T509</f>
        <v>7075.70389013024</v>
      </c>
      <c r="V509" s="451" t="n">
        <f aca="false">+[1]data1cf!U509</f>
        <v>5946.72624766806</v>
      </c>
      <c r="W509" s="451" t="n">
        <f aca="false">+[1]data1cf!V509</f>
        <v>0</v>
      </c>
      <c r="X509" s="451" t="n">
        <f aca="false">+[1]data1cf!W509</f>
        <v>0</v>
      </c>
      <c r="Y509" s="451" t="n">
        <f aca="false">+[1]data1cf!X509</f>
        <v>0</v>
      </c>
      <c r="Z509" s="451" t="n">
        <f aca="false">+[1]data1cf!Y509</f>
        <v>0</v>
      </c>
      <c r="AA509" s="451" t="n">
        <f aca="false">+[1]data1cf!Z509</f>
        <v>0</v>
      </c>
      <c r="AB509" s="451"/>
      <c r="AC509" s="452" t="n">
        <f aca="false">XNPV(0.1,B509:AA509,$B$1:$AA$1)</f>
        <v>-48.991242993455</v>
      </c>
      <c r="AD509" s="452" t="n">
        <f aca="false">SUMPRODUCT(B509:AA509,$B$1010:$AA$1010)</f>
        <v>21341.6570614992</v>
      </c>
      <c r="AE509" s="453" t="n">
        <f aca="false">SUMPRODUCT(B509:AA509,$B$1012:$AA$1012)</f>
        <v>11014.2133379005</v>
      </c>
      <c r="AF509" s="454" t="n">
        <f aca="false">XIRR(B509:AA509,$B$1:$AA$1)</f>
        <v>0.0998890583337563</v>
      </c>
      <c r="AG509" s="455" t="n">
        <f aca="false">1-EXP(-(1/0.25)*(AD509/ABS($AD$1010)))</f>
        <v>0.97170749698019</v>
      </c>
    </row>
    <row r="510" customFormat="false" ht="12.75" hidden="false" customHeight="false" outlineLevel="0" collapsed="false">
      <c r="A510" s="446"/>
      <c r="B510" s="451" t="n">
        <f aca="false">+[1]data1cf!A510</f>
        <v>-47109.958479107</v>
      </c>
      <c r="C510" s="451" t="n">
        <f aca="false">+[1]data1cf!B510</f>
        <v>3939.3921040303</v>
      </c>
      <c r="D510" s="451" t="n">
        <f aca="false">+[1]data1cf!C510</f>
        <v>8550.58385964304</v>
      </c>
      <c r="E510" s="451" t="n">
        <f aca="false">+[1]data1cf!D510</f>
        <v>8521.14234740059</v>
      </c>
      <c r="F510" s="451" t="n">
        <f aca="false">+[1]data1cf!E510</f>
        <v>8502.02923157013</v>
      </c>
      <c r="G510" s="451" t="n">
        <f aca="false">+[1]data1cf!F510</f>
        <v>8526.16134536024</v>
      </c>
      <c r="H510" s="451" t="n">
        <f aca="false">+[1]data1cf!G510</f>
        <v>8393.60829331878</v>
      </c>
      <c r="I510" s="451" t="n">
        <f aca="false">+[1]data1cf!H510</f>
        <v>8372.61765592665</v>
      </c>
      <c r="J510" s="451" t="n">
        <f aca="false">+[1]data1cf!I510</f>
        <v>8498.03875422386</v>
      </c>
      <c r="K510" s="451" t="n">
        <f aca="false">+[1]data1cf!J510</f>
        <v>8669.85055453414</v>
      </c>
      <c r="L510" s="451" t="n">
        <f aca="false">+[1]data1cf!K510</f>
        <v>8748.25880417382</v>
      </c>
      <c r="M510" s="451" t="n">
        <f aca="false">+[1]data1cf!L510</f>
        <v>8877.51239800991</v>
      </c>
      <c r="N510" s="451" t="n">
        <f aca="false">+[1]data1cf!M510</f>
        <v>8989.80539802118</v>
      </c>
      <c r="O510" s="451" t="n">
        <f aca="false">+[1]data1cf!N510</f>
        <v>9152.81171770001</v>
      </c>
      <c r="P510" s="451" t="n">
        <f aca="false">+[1]data1cf!O510</f>
        <v>10025.5654385903</v>
      </c>
      <c r="Q510" s="451" t="n">
        <f aca="false">+[1]data1cf!P510</f>
        <v>10901.7249116879</v>
      </c>
      <c r="R510" s="451" t="n">
        <f aca="false">+[1]data1cf!Q510</f>
        <v>9573.08319226869</v>
      </c>
      <c r="S510" s="451" t="n">
        <f aca="false">+[1]data1cf!R510</f>
        <v>8246.43198623441</v>
      </c>
      <c r="T510" s="451" t="n">
        <f aca="false">+[1]data1cf!S510</f>
        <v>8267.94549781345</v>
      </c>
      <c r="U510" s="451" t="n">
        <f aca="false">+[1]data1cf!T510</f>
        <v>8286.7127906214</v>
      </c>
      <c r="V510" s="451" t="n">
        <f aca="false">+[1]data1cf!U510</f>
        <v>7376.74222550566</v>
      </c>
      <c r="W510" s="451" t="n">
        <f aca="false">+[1]data1cf!V510</f>
        <v>0</v>
      </c>
      <c r="X510" s="451" t="n">
        <f aca="false">+[1]data1cf!W510</f>
        <v>0</v>
      </c>
      <c r="Y510" s="451" t="n">
        <f aca="false">+[1]data1cf!X510</f>
        <v>0</v>
      </c>
      <c r="Z510" s="451" t="n">
        <f aca="false">+[1]data1cf!Y510</f>
        <v>0</v>
      </c>
      <c r="AA510" s="451" t="n">
        <f aca="false">+[1]data1cf!Z510</f>
        <v>0</v>
      </c>
      <c r="AB510" s="451"/>
      <c r="AC510" s="452" t="n">
        <f aca="false">XNPV(0.1,B510:AA510,$B$1:$AA$1)</f>
        <v>22580.9926946028</v>
      </c>
      <c r="AD510" s="452" t="n">
        <f aca="false">SUMPRODUCT(B510:AA510,$B$1010:$AA$1010)</f>
        <v>47213.2128658808</v>
      </c>
      <c r="AE510" s="453" t="n">
        <f aca="false">SUMPRODUCT(B510:AA510,$B$1012:$AA$1012)</f>
        <v>35349.4298283724</v>
      </c>
      <c r="AF510" s="454" t="n">
        <f aca="false">XIRR(B510:AA510,$B$1:$AA$1)</f>
        <v>0.160327941578704</v>
      </c>
      <c r="AG510" s="455" t="n">
        <f aca="false">1-EXP(-(1/0.25)*(AD510/ABS($AD$1010)))</f>
        <v>0.999624421769507</v>
      </c>
    </row>
    <row r="511" customFormat="false" ht="12.75" hidden="false" customHeight="false" outlineLevel="0" collapsed="false">
      <c r="A511" s="446"/>
      <c r="B511" s="451" t="n">
        <f aca="false">+[1]data1cf!A511</f>
        <v>-53119.2401164929</v>
      </c>
      <c r="C511" s="451" t="n">
        <f aca="false">+[1]data1cf!B511</f>
        <v>2713.38747829328</v>
      </c>
      <c r="D511" s="451" t="n">
        <f aca="false">+[1]data1cf!C511</f>
        <v>7919.42746329657</v>
      </c>
      <c r="E511" s="451" t="n">
        <f aca="false">+[1]data1cf!D511</f>
        <v>7888.05073485787</v>
      </c>
      <c r="F511" s="451" t="n">
        <f aca="false">+[1]data1cf!E511</f>
        <v>7868.37448798083</v>
      </c>
      <c r="G511" s="451" t="n">
        <f aca="false">+[1]data1cf!F511</f>
        <v>7892.63236570588</v>
      </c>
      <c r="H511" s="451" t="n">
        <f aca="false">+[1]data1cf!G511</f>
        <v>7750.04377669763</v>
      </c>
      <c r="I511" s="451" t="n">
        <f aca="false">+[1]data1cf!H511</f>
        <v>7728.42436912964</v>
      </c>
      <c r="J511" s="451" t="n">
        <f aca="false">+[1]data1cf!I511</f>
        <v>7871.95424028275</v>
      </c>
      <c r="K511" s="451" t="n">
        <f aca="false">+[1]data1cf!J511</f>
        <v>8062.97200010952</v>
      </c>
      <c r="L511" s="451" t="n">
        <f aca="false">+[1]data1cf!K511</f>
        <v>8158.50429565389</v>
      </c>
      <c r="M511" s="451" t="n">
        <f aca="false">+[1]data1cf!L511</f>
        <v>8306.55120548716</v>
      </c>
      <c r="N511" s="451" t="n">
        <f aca="false">+[1]data1cf!M511</f>
        <v>8435.54322857821</v>
      </c>
      <c r="O511" s="451" t="n">
        <f aca="false">+[1]data1cf!N511</f>
        <v>8616.90509074456</v>
      </c>
      <c r="P511" s="451" t="n">
        <f aca="false">+[1]data1cf!O511</f>
        <v>9608.38945741496</v>
      </c>
      <c r="Q511" s="451" t="n">
        <f aca="false">+[1]data1cf!P511</f>
        <v>10598.9059466077</v>
      </c>
      <c r="R511" s="451" t="n">
        <f aca="false">+[1]data1cf!Q511</f>
        <v>9103.4576891118</v>
      </c>
      <c r="S511" s="451" t="n">
        <f aca="false">+[1]data1cf!R511</f>
        <v>7610.33404743212</v>
      </c>
      <c r="T511" s="451" t="n">
        <f aca="false">+[1]data1cf!S511</f>
        <v>7637.42776529991</v>
      </c>
      <c r="U511" s="451" t="n">
        <f aca="false">+[1]data1cf!T511</f>
        <v>7661.5100396683</v>
      </c>
      <c r="V511" s="451" t="n">
        <f aca="false">+[1]data1cf!U511</f>
        <v>6638.47356134607</v>
      </c>
      <c r="W511" s="451" t="n">
        <f aca="false">+[1]data1cf!V511</f>
        <v>0</v>
      </c>
      <c r="X511" s="451" t="n">
        <f aca="false">+[1]data1cf!W511</f>
        <v>0</v>
      </c>
      <c r="Y511" s="451" t="n">
        <f aca="false">+[1]data1cf!X511</f>
        <v>0</v>
      </c>
      <c r="Z511" s="451" t="n">
        <f aca="false">+[1]data1cf!Y511</f>
        <v>0</v>
      </c>
      <c r="AA511" s="451" t="n">
        <f aca="false">+[1]data1cf!Z511</f>
        <v>0</v>
      </c>
      <c r="AB511" s="451"/>
      <c r="AC511" s="452" t="n">
        <f aca="false">XNPV(0.1,B511:AA511,$B$1:$AA$1)</f>
        <v>10897.9008477376</v>
      </c>
      <c r="AD511" s="452" t="n">
        <f aca="false">SUMPRODUCT(B511:AA511,$B$1010:$AA$1010)</f>
        <v>33856.6075975169</v>
      </c>
      <c r="AE511" s="453" t="n">
        <f aca="false">SUMPRODUCT(B511:AA511,$B$1012:$AA$1012)</f>
        <v>22785.9843502166</v>
      </c>
      <c r="AF511" s="454" t="n">
        <f aca="false">XIRR(B511:AA511,$B$1:$AA$1)</f>
        <v>0.126549967569966</v>
      </c>
      <c r="AG511" s="455" t="n">
        <f aca="false">1-EXP(-(1/0.25)*(AD511/ABS($AD$1010)))</f>
        <v>0.996502829975732</v>
      </c>
    </row>
    <row r="512" customFormat="false" ht="12.75" hidden="false" customHeight="false" outlineLevel="0" collapsed="false">
      <c r="A512" s="446"/>
      <c r="B512" s="451" t="n">
        <f aca="false">+[1]data1cf!A512</f>
        <v>-65411.3327081284</v>
      </c>
      <c r="C512" s="451" t="n">
        <f aca="false">+[1]data1cf!B512</f>
        <v>205.57318588672</v>
      </c>
      <c r="D512" s="451" t="n">
        <f aca="false">+[1]data1cf!C512</f>
        <v>6628.38581608417</v>
      </c>
      <c r="E512" s="451" t="n">
        <f aca="false">+[1]data1cf!D512</f>
        <v>6593.05056845727</v>
      </c>
      <c r="F512" s="451" t="n">
        <f aca="false">+[1]data1cf!E512</f>
        <v>6572.2224269972</v>
      </c>
      <c r="G512" s="451" t="n">
        <f aca="false">+[1]data1cf!F512</f>
        <v>6596.73755709059</v>
      </c>
      <c r="H512" s="451" t="n">
        <f aca="false">+[1]data1cf!G512</f>
        <v>6433.62109852208</v>
      </c>
      <c r="I512" s="451" t="n">
        <f aca="false">+[1]data1cf!H512</f>
        <v>6410.71553036343</v>
      </c>
      <c r="J512" s="451" t="n">
        <f aca="false">+[1]data1cf!I512</f>
        <v>6591.28721884138</v>
      </c>
      <c r="K512" s="451" t="n">
        <f aca="false">+[1]data1cf!J512</f>
        <v>6821.59111084396</v>
      </c>
      <c r="L512" s="451" t="n">
        <f aca="false">+[1]data1cf!K512</f>
        <v>6952.15094720025</v>
      </c>
      <c r="M512" s="451" t="n">
        <f aca="false">+[1]data1cf!L512</f>
        <v>7138.63991954294</v>
      </c>
      <c r="N512" s="451" t="n">
        <f aca="false">+[1]data1cf!M512</f>
        <v>7301.79009168953</v>
      </c>
      <c r="O512" s="451" t="n">
        <f aca="false">+[1]data1cf!N512</f>
        <v>7520.69854285625</v>
      </c>
      <c r="P512" s="451" t="n">
        <f aca="false">+[1]data1cf!O512</f>
        <v>8755.04855960931</v>
      </c>
      <c r="Q512" s="451" t="n">
        <f aca="false">+[1]data1cf!P512</f>
        <v>9979.48436148644</v>
      </c>
      <c r="R512" s="451" t="n">
        <f aca="false">+[1]data1cf!Q512</f>
        <v>8142.83036016722</v>
      </c>
      <c r="S512" s="451" t="n">
        <f aca="false">+[1]data1cf!R512</f>
        <v>6309.18438713637</v>
      </c>
      <c r="T512" s="451" t="n">
        <f aca="false">+[1]data1cf!S512</f>
        <v>6347.69251632999</v>
      </c>
      <c r="U512" s="451" t="n">
        <f aca="false">+[1]data1cf!T512</f>
        <v>6382.64668011978</v>
      </c>
      <c r="V512" s="451" t="n">
        <f aca="false">+[1]data1cf!U512</f>
        <v>5128.33186306152</v>
      </c>
      <c r="W512" s="451" t="n">
        <f aca="false">+[1]data1cf!V512</f>
        <v>0</v>
      </c>
      <c r="X512" s="451" t="n">
        <f aca="false">+[1]data1cf!W512</f>
        <v>0</v>
      </c>
      <c r="Y512" s="451" t="n">
        <f aca="false">+[1]data1cf!X512</f>
        <v>0</v>
      </c>
      <c r="Z512" s="451" t="n">
        <f aca="false">+[1]data1cf!Y512</f>
        <v>0</v>
      </c>
      <c r="AA512" s="451" t="n">
        <f aca="false">+[1]data1cf!Z512</f>
        <v>0</v>
      </c>
      <c r="AB512" s="451"/>
      <c r="AC512" s="452" t="n">
        <f aca="false">XNPV(0.1,B512:AA512,$B$1:$AA$1)</f>
        <v>-13000.0715562851</v>
      </c>
      <c r="AD512" s="452" t="n">
        <f aca="false">SUMPRODUCT(B512:AA512,$B$1010:$AA$1010)</f>
        <v>6535.43369093392</v>
      </c>
      <c r="AE512" s="453" t="n">
        <f aca="false">SUMPRODUCT(B512:AA512,$B$1012:$AA$1012)</f>
        <v>-2912.76708234795</v>
      </c>
      <c r="AF512" s="454" t="n">
        <f aca="false">XIRR(B512:AA512,$B$1:$AA$1)</f>
        <v>0.0726330343232749</v>
      </c>
      <c r="AG512" s="455" t="n">
        <f aca="false">1-EXP(-(1/0.25)*(AD512/ABS($AD$1010)))</f>
        <v>0.664372980338606</v>
      </c>
    </row>
    <row r="513" customFormat="false" ht="12.75" hidden="false" customHeight="false" outlineLevel="0" collapsed="false">
      <c r="A513" s="446"/>
      <c r="B513" s="451" t="n">
        <f aca="false">+[1]data1cf!A513</f>
        <v>-67618.6442239448</v>
      </c>
      <c r="C513" s="451" t="n">
        <f aca="false">+[1]data1cf!B513</f>
        <v>-244.759198602895</v>
      </c>
      <c r="D513" s="451" t="n">
        <f aca="false">+[1]data1cf!C513</f>
        <v>6396.5513197162</v>
      </c>
      <c r="E513" s="451" t="n">
        <f aca="false">+[1]data1cf!D513</f>
        <v>6360.50523421324</v>
      </c>
      <c r="F513" s="451" t="n">
        <f aca="false">+[1]data1cf!E513</f>
        <v>6339.47024512664</v>
      </c>
      <c r="G513" s="451" t="n">
        <f aca="false">+[1]data1cf!F513</f>
        <v>6364.03157045579</v>
      </c>
      <c r="H513" s="451" t="n">
        <f aca="false">+[1]data1cf!G513</f>
        <v>6197.22888820014</v>
      </c>
      <c r="I513" s="451" t="n">
        <f aca="false">+[1]data1cf!H513</f>
        <v>6174.09236204458</v>
      </c>
      <c r="J513" s="451" t="n">
        <f aca="false">+[1]data1cf!I513</f>
        <v>6361.31571128233</v>
      </c>
      <c r="K513" s="451" t="n">
        <f aca="false">+[1]data1cf!J513</f>
        <v>6598.67427939618</v>
      </c>
      <c r="L513" s="451" t="n">
        <f aca="false">+[1]data1cf!K513</f>
        <v>6735.52406952791</v>
      </c>
      <c r="M513" s="451" t="n">
        <f aca="false">+[1]data1cf!L513</f>
        <v>6928.91614698767</v>
      </c>
      <c r="N513" s="451" t="n">
        <f aca="false">+[1]data1cf!M513</f>
        <v>7098.20015478569</v>
      </c>
      <c r="O513" s="451" t="n">
        <f aca="false">+[1]data1cf!N513</f>
        <v>7323.85090940175</v>
      </c>
      <c r="P513" s="451" t="n">
        <f aca="false">+[1]data1cf!O513</f>
        <v>8601.81271497166</v>
      </c>
      <c r="Q513" s="451" t="n">
        <f aca="false">+[1]data1cf!P513</f>
        <v>9868.25379697592</v>
      </c>
      <c r="R513" s="451" t="n">
        <f aca="false">+[1]data1cf!Q513</f>
        <v>7970.32891260815</v>
      </c>
      <c r="S513" s="451" t="n">
        <f aca="false">+[1]data1cf!R513</f>
        <v>6075.5347780433</v>
      </c>
      <c r="T513" s="451" t="n">
        <f aca="false">+[1]data1cf!S513</f>
        <v>6116.09261206772</v>
      </c>
      <c r="U513" s="451" t="n">
        <f aca="false">+[1]data1cf!T513</f>
        <v>6152.9990591274</v>
      </c>
      <c r="V513" s="451" t="n">
        <f aca="false">+[1]data1cf!U513</f>
        <v>4857.15320602742</v>
      </c>
      <c r="W513" s="451" t="n">
        <f aca="false">+[1]data1cf!V513</f>
        <v>0</v>
      </c>
      <c r="X513" s="451" t="n">
        <f aca="false">+[1]data1cf!W513</f>
        <v>0</v>
      </c>
      <c r="Y513" s="451" t="n">
        <f aca="false">+[1]data1cf!X513</f>
        <v>0</v>
      </c>
      <c r="Z513" s="451" t="n">
        <f aca="false">+[1]data1cf!Y513</f>
        <v>0</v>
      </c>
      <c r="AA513" s="451" t="n">
        <f aca="false">+[1]data1cf!Z513</f>
        <v>0</v>
      </c>
      <c r="AB513" s="451"/>
      <c r="AC513" s="452" t="n">
        <f aca="false">XNPV(0.1,B513:AA513,$B$1:$AA$1)</f>
        <v>-17291.4702175641</v>
      </c>
      <c r="AD513" s="452" t="n">
        <f aca="false">SUMPRODUCT(B513:AA513,$B$1010:$AA$1010)</f>
        <v>1629.32504099911</v>
      </c>
      <c r="AE513" s="453" t="n">
        <f aca="false">SUMPRODUCT(B513:AA513,$B$1012:$AA$1012)</f>
        <v>-7527.53462955978</v>
      </c>
      <c r="AF513" s="454" t="n">
        <f aca="false">XIRR(B513:AA513,$B$1:$AA$1)</f>
        <v>0.0643693802455169</v>
      </c>
      <c r="AG513" s="455" t="n">
        <f aca="false">1-EXP(-(1/0.25)*(AD513/ABS($AD$1010)))</f>
        <v>0.238283919320613</v>
      </c>
    </row>
    <row r="514" customFormat="false" ht="12.75" hidden="false" customHeight="false" outlineLevel="0" collapsed="false">
      <c r="A514" s="446"/>
      <c r="B514" s="451" t="n">
        <f aca="false">+[1]data1cf!A514</f>
        <v>-49739.3886455923</v>
      </c>
      <c r="C514" s="451" t="n">
        <f aca="false">+[1]data1cf!B514</f>
        <v>3402.93970560924</v>
      </c>
      <c r="D514" s="451" t="n">
        <f aca="false">+[1]data1cf!C514</f>
        <v>8274.41413279938</v>
      </c>
      <c r="E514" s="451" t="n">
        <f aca="false">+[1]data1cf!D514</f>
        <v>8244.12584449411</v>
      </c>
      <c r="F514" s="451" t="n">
        <f aca="false">+[1]data1cf!E514</f>
        <v>8224.76632420955</v>
      </c>
      <c r="G514" s="451" t="n">
        <f aca="false">+[1]data1cf!F514</f>
        <v>8248.95346745314</v>
      </c>
      <c r="H514" s="451" t="n">
        <f aca="false">+[1]data1cf!G514</f>
        <v>8112.00925100475</v>
      </c>
      <c r="I514" s="451" t="n">
        <f aca="false">+[1]data1cf!H514</f>
        <v>8090.74348800392</v>
      </c>
      <c r="J514" s="451" t="n">
        <f aca="false">+[1]data1cf!I514</f>
        <v>8224.08828775145</v>
      </c>
      <c r="K514" s="451" t="n">
        <f aca="false">+[1]data1cf!J514</f>
        <v>8404.30387613095</v>
      </c>
      <c r="L514" s="451" t="n">
        <f aca="false">+[1]data1cf!K514</f>
        <v>8490.20494863885</v>
      </c>
      <c r="M514" s="451" t="n">
        <f aca="false">+[1]data1cf!L514</f>
        <v>8627.68177363517</v>
      </c>
      <c r="N514" s="451" t="n">
        <f aca="false">+[1]data1cf!M514</f>
        <v>8747.28162289839</v>
      </c>
      <c r="O514" s="451" t="n">
        <f aca="false">+[1]data1cf!N514</f>
        <v>8918.31962091271</v>
      </c>
      <c r="P514" s="451" t="n">
        <f aca="false">+[1]data1cf!O514</f>
        <v>9843.02529888192</v>
      </c>
      <c r="Q514" s="451" t="n">
        <f aca="false">+[1]data1cf!P514</f>
        <v>10769.2229971809</v>
      </c>
      <c r="R514" s="451" t="n">
        <f aca="false">+[1]data1cf!Q514</f>
        <v>9367.59316210117</v>
      </c>
      <c r="S514" s="451" t="n">
        <f aca="false">+[1]data1cf!R514</f>
        <v>7968.1000307607</v>
      </c>
      <c r="T514" s="451" t="n">
        <f aca="false">+[1]data1cf!S514</f>
        <v>7992.05522566169</v>
      </c>
      <c r="U514" s="451" t="n">
        <f aca="false">+[1]data1cf!T514</f>
        <v>8013.14814966695</v>
      </c>
      <c r="V514" s="451" t="n">
        <f aca="false">+[1]data1cf!U514</f>
        <v>7053.70429624053</v>
      </c>
      <c r="W514" s="451" t="n">
        <f aca="false">+[1]data1cf!V514</f>
        <v>0</v>
      </c>
      <c r="X514" s="451" t="n">
        <f aca="false">+[1]data1cf!W514</f>
        <v>0</v>
      </c>
      <c r="Y514" s="451" t="n">
        <f aca="false">+[1]data1cf!X514</f>
        <v>0</v>
      </c>
      <c r="Z514" s="451" t="n">
        <f aca="false">+[1]data1cf!Y514</f>
        <v>0</v>
      </c>
      <c r="AA514" s="451" t="n">
        <f aca="false">+[1]data1cf!Z514</f>
        <v>0</v>
      </c>
      <c r="AB514" s="451"/>
      <c r="AC514" s="452" t="n">
        <f aca="false">XNPV(0.1,B514:AA514,$B$1:$AA$1)</f>
        <v>17468.9217360965</v>
      </c>
      <c r="AD514" s="452" t="n">
        <f aca="false">SUMPRODUCT(B514:AA514,$B$1010:$AA$1010)</f>
        <v>41368.8768980046</v>
      </c>
      <c r="AE514" s="453" t="n">
        <f aca="false">SUMPRODUCT(B514:AA514,$B$1012:$AA$1012)</f>
        <v>29852.1500321094</v>
      </c>
      <c r="AF514" s="454" t="n">
        <f aca="false">XIRR(B514:AA514,$B$1:$AA$1)</f>
        <v>0.1447341091378</v>
      </c>
      <c r="AG514" s="455" t="n">
        <f aca="false">1-EXP(-(1/0.25)*(AD514/ABS($AD$1010)))</f>
        <v>0.999002978248024</v>
      </c>
    </row>
    <row r="515" customFormat="false" ht="12.75" hidden="false" customHeight="false" outlineLevel="0" collapsed="false">
      <c r="A515" s="446"/>
      <c r="B515" s="451" t="n">
        <f aca="false">+[1]data1cf!A515</f>
        <v>-56506.1571653557</v>
      </c>
      <c r="C515" s="451" t="n">
        <f aca="false">+[1]data1cf!B515</f>
        <v>2022.39374235987</v>
      </c>
      <c r="D515" s="451" t="n">
        <f aca="false">+[1]data1cf!C515</f>
        <v>7563.69869432267</v>
      </c>
      <c r="E515" s="451" t="n">
        <f aca="false">+[1]data1cf!D515</f>
        <v>7531.23125036692</v>
      </c>
      <c r="F515" s="451" t="n">
        <f aca="false">+[1]data1cf!E515</f>
        <v>7511.23761478062</v>
      </c>
      <c r="G515" s="451" t="n">
        <f aca="false">+[1]data1cf!F515</f>
        <v>7535.56637485755</v>
      </c>
      <c r="H515" s="451" t="n">
        <f aca="false">+[1]data1cf!G515</f>
        <v>7387.32161373113</v>
      </c>
      <c r="I515" s="451" t="n">
        <f aca="false">+[1]data1cf!H515</f>
        <v>7365.34782230217</v>
      </c>
      <c r="J515" s="451" t="n">
        <f aca="false">+[1]data1cf!I515</f>
        <v>7519.08405674803</v>
      </c>
      <c r="K515" s="451" t="n">
        <f aca="false">+[1]data1cf!J515</f>
        <v>7720.92656995656</v>
      </c>
      <c r="L515" s="451" t="n">
        <f aca="false">+[1]data1cf!K515</f>
        <v>7826.1102226048</v>
      </c>
      <c r="M515" s="451" t="n">
        <f aca="false">+[1]data1cf!L515</f>
        <v>7984.74931403252</v>
      </c>
      <c r="N515" s="451" t="n">
        <f aca="false">+[1]data1cf!M515</f>
        <v>8123.15314528654</v>
      </c>
      <c r="O515" s="451" t="n">
        <f aca="false">+[1]data1cf!N515</f>
        <v>8314.86045363823</v>
      </c>
      <c r="P515" s="451" t="n">
        <f aca="false">+[1]data1cf!O515</f>
        <v>9373.26310982817</v>
      </c>
      <c r="Q515" s="451" t="n">
        <f aca="false">+[1]data1cf!P515</f>
        <v>10428.2328483178</v>
      </c>
      <c r="R515" s="451" t="n">
        <f aca="false">+[1]data1cf!Q515</f>
        <v>8838.77004103633</v>
      </c>
      <c r="S515" s="451" t="n">
        <f aca="false">+[1]data1cf!R515</f>
        <v>7251.82015447816</v>
      </c>
      <c r="T515" s="451" t="n">
        <f aca="false">+[1]data1cf!S515</f>
        <v>7282.05895639361</v>
      </c>
      <c r="U515" s="451" t="n">
        <f aca="false">+[1]data1cf!T515</f>
        <v>7309.1368303607</v>
      </c>
      <c r="V515" s="451" t="n">
        <f aca="false">+[1]data1cf!U515</f>
        <v>6222.37478678927</v>
      </c>
      <c r="W515" s="451" t="n">
        <f aca="false">+[1]data1cf!V515</f>
        <v>0</v>
      </c>
      <c r="X515" s="451" t="n">
        <f aca="false">+[1]data1cf!W515</f>
        <v>0</v>
      </c>
      <c r="Y515" s="451" t="n">
        <f aca="false">+[1]data1cf!X515</f>
        <v>0</v>
      </c>
      <c r="Z515" s="451" t="n">
        <f aca="false">+[1]data1cf!Y515</f>
        <v>0</v>
      </c>
      <c r="AA515" s="451" t="n">
        <f aca="false">+[1]data1cf!Z515</f>
        <v>0</v>
      </c>
      <c r="AB515" s="451"/>
      <c r="AC515" s="452" t="n">
        <f aca="false">XNPV(0.1,B515:AA515,$B$1:$AA$1)</f>
        <v>4313.14324320116</v>
      </c>
      <c r="AD515" s="452" t="n">
        <f aca="false">SUMPRODUCT(B515:AA515,$B$1010:$AA$1010)</f>
        <v>26328.6339014743</v>
      </c>
      <c r="AE515" s="453" t="n">
        <f aca="false">SUMPRODUCT(B515:AA515,$B$1012:$AA$1012)</f>
        <v>15705.0468521807</v>
      </c>
      <c r="AF515" s="454" t="n">
        <f aca="false">XIRR(B515:AA515,$B$1:$AA$1)</f>
        <v>0.110042063522627</v>
      </c>
      <c r="AG515" s="455" t="n">
        <f aca="false">1-EXP(-(1/0.25)*(AD515/ABS($AD$1010)))</f>
        <v>0.98770104511037</v>
      </c>
    </row>
    <row r="516" customFormat="false" ht="12.75" hidden="false" customHeight="false" outlineLevel="0" collapsed="false">
      <c r="A516" s="446"/>
      <c r="B516" s="451" t="n">
        <f aca="false">+[1]data1cf!A516</f>
        <v>-55306.7860558703</v>
      </c>
      <c r="C516" s="451" t="n">
        <f aca="false">+[1]data1cf!B516</f>
        <v>2267.08763706042</v>
      </c>
      <c r="D516" s="451" t="n">
        <f aca="false">+[1]data1cf!C516</f>
        <v>7689.66895050694</v>
      </c>
      <c r="E516" s="451" t="n">
        <f aca="false">+[1]data1cf!D516</f>
        <v>7657.58774945616</v>
      </c>
      <c r="F516" s="451" t="n">
        <f aca="false">+[1]data1cf!E516</f>
        <v>7637.70650718886</v>
      </c>
      <c r="G516" s="451" t="n">
        <f aca="false">+[1]data1cf!F516</f>
        <v>7662.01016649013</v>
      </c>
      <c r="H516" s="451" t="n">
        <f aca="false">+[1]data1cf!G516</f>
        <v>7515.76836242789</v>
      </c>
      <c r="I516" s="451" t="n">
        <f aca="false">+[1]data1cf!H516</f>
        <v>7493.92006499786</v>
      </c>
      <c r="J516" s="451" t="n">
        <f aca="false">+[1]data1cf!I516</f>
        <v>7644.04203399535</v>
      </c>
      <c r="K516" s="451" t="n">
        <f aca="false">+[1]data1cf!J516</f>
        <v>7842.05129817944</v>
      </c>
      <c r="L516" s="451" t="n">
        <f aca="false">+[1]data1cf!K516</f>
        <v>7943.81722352267</v>
      </c>
      <c r="M516" s="451" t="n">
        <f aca="false">+[1]data1cf!L516</f>
        <v>8098.70542397565</v>
      </c>
      <c r="N516" s="451" t="n">
        <f aca="false">+[1]data1cf!M516</f>
        <v>8233.77635671581</v>
      </c>
      <c r="O516" s="451" t="n">
        <f aca="false">+[1]data1cf!N516</f>
        <v>8421.82014774764</v>
      </c>
      <c r="P516" s="451" t="n">
        <f aca="false">+[1]data1cf!O516</f>
        <v>9456.52577741228</v>
      </c>
      <c r="Q516" s="451" t="n">
        <f aca="false">+[1]data1cf!P516</f>
        <v>10488.6714065411</v>
      </c>
      <c r="R516" s="451" t="n">
        <f aca="false">+[1]data1cf!Q516</f>
        <v>8932.50092182243</v>
      </c>
      <c r="S516" s="451" t="n">
        <f aca="false">+[1]data1cf!R516</f>
        <v>7378.77667551327</v>
      </c>
      <c r="T516" s="451" t="n">
        <f aca="false">+[1]data1cf!S516</f>
        <v>7407.90174393916</v>
      </c>
      <c r="U516" s="451" t="n">
        <f aca="false">+[1]data1cf!T516</f>
        <v>7433.91881967516</v>
      </c>
      <c r="V516" s="451" t="n">
        <f aca="false">+[1]data1cf!U516</f>
        <v>6369.72319883953</v>
      </c>
      <c r="W516" s="451" t="n">
        <f aca="false">+[1]data1cf!V516</f>
        <v>0</v>
      </c>
      <c r="X516" s="451" t="n">
        <f aca="false">+[1]data1cf!W516</f>
        <v>0</v>
      </c>
      <c r="Y516" s="451" t="n">
        <f aca="false">+[1]data1cf!X516</f>
        <v>0</v>
      </c>
      <c r="Z516" s="451" t="n">
        <f aca="false">+[1]data1cf!Y516</f>
        <v>0</v>
      </c>
      <c r="AA516" s="451" t="n">
        <f aca="false">+[1]data1cf!Z516</f>
        <v>0</v>
      </c>
      <c r="AB516" s="451"/>
      <c r="AC516" s="452" t="n">
        <f aca="false">XNPV(0.1,B516:AA516,$B$1:$AA$1)</f>
        <v>6644.92991524177</v>
      </c>
      <c r="AD516" s="452" t="n">
        <f aca="false">SUMPRODUCT(B516:AA516,$B$1010:$AA$1010)</f>
        <v>28994.4311541797</v>
      </c>
      <c r="AE516" s="453" t="n">
        <f aca="false">SUMPRODUCT(B516:AA516,$B$1012:$AA$1012)</f>
        <v>18212.5401685782</v>
      </c>
      <c r="AF516" s="454" t="n">
        <f aca="false">XIRR(B516:AA516,$B$1:$AA$1)</f>
        <v>0.115713703011041</v>
      </c>
      <c r="AG516" s="455" t="n">
        <f aca="false">1-EXP(-(1/0.25)*(AD516/ABS($AD$1010)))</f>
        <v>0.992121098138782</v>
      </c>
    </row>
    <row r="517" customFormat="false" ht="12.75" hidden="false" customHeight="false" outlineLevel="0" collapsed="false">
      <c r="A517" s="446"/>
      <c r="B517" s="451" t="n">
        <f aca="false">+[1]data1cf!A517</f>
        <v>-63687.9785734084</v>
      </c>
      <c r="C517" s="451" t="n">
        <f aca="false">+[1]data1cf!B517</f>
        <v>557.16931142107</v>
      </c>
      <c r="D517" s="451" t="n">
        <f aca="false">+[1]data1cf!C517</f>
        <v>6809.39014421081</v>
      </c>
      <c r="E517" s="451" t="n">
        <f aca="false">+[1]data1cf!D517</f>
        <v>6774.60988186075</v>
      </c>
      <c r="F517" s="451" t="n">
        <f aca="false">+[1]data1cf!E517</f>
        <v>6753.94323627926</v>
      </c>
      <c r="G517" s="451" t="n">
        <f aca="false">+[1]data1cf!F517</f>
        <v>6778.42229953298</v>
      </c>
      <c r="H517" s="451" t="n">
        <f aca="false">+[1]data1cf!G517</f>
        <v>6618.18385287498</v>
      </c>
      <c r="I517" s="451" t="n">
        <f aca="false">+[1]data1cf!H517</f>
        <v>6595.45860471923</v>
      </c>
      <c r="J517" s="451" t="n">
        <f aca="false">+[1]data1cf!I517</f>
        <v>6770.83702211104</v>
      </c>
      <c r="K517" s="451" t="n">
        <f aca="false">+[1]data1cf!J517</f>
        <v>6995.63298958264</v>
      </c>
      <c r="L517" s="451" t="n">
        <f aca="false">+[1]data1cf!K517</f>
        <v>7121.2819568711</v>
      </c>
      <c r="M517" s="451" t="n">
        <f aca="false">+[1]data1cf!L517</f>
        <v>7302.38134343912</v>
      </c>
      <c r="N517" s="451" t="n">
        <f aca="false">+[1]data1cf!M517</f>
        <v>7460.74253543686</v>
      </c>
      <c r="O517" s="451" t="n">
        <f aca="false">+[1]data1cf!N517</f>
        <v>7674.38694641546</v>
      </c>
      <c r="P517" s="451" t="n">
        <f aca="false">+[1]data1cf!O517</f>
        <v>8874.68714462613</v>
      </c>
      <c r="Q517" s="451" t="n">
        <f aca="false">+[1]data1cf!P517</f>
        <v>10066.3274064681</v>
      </c>
      <c r="R517" s="451" t="n">
        <f aca="false">+[1]data1cf!Q517</f>
        <v>8277.5105268614</v>
      </c>
      <c r="S517" s="451" t="n">
        <f aca="false">+[1]data1cf!R517</f>
        <v>6491.60586096142</v>
      </c>
      <c r="T517" s="451" t="n">
        <f aca="false">+[1]data1cf!S517</f>
        <v>6528.51368713038</v>
      </c>
      <c r="U517" s="451" t="n">
        <f aca="false">+[1]data1cf!T517</f>
        <v>6561.94360958804</v>
      </c>
      <c r="V517" s="451" t="n">
        <f aca="false">+[1]data1cf!U517</f>
        <v>5340.05406742588</v>
      </c>
      <c r="W517" s="451" t="n">
        <f aca="false">+[1]data1cf!V517</f>
        <v>0</v>
      </c>
      <c r="X517" s="451" t="n">
        <f aca="false">+[1]data1cf!W517</f>
        <v>0</v>
      </c>
      <c r="Y517" s="451" t="n">
        <f aca="false">+[1]data1cf!X517</f>
        <v>0</v>
      </c>
      <c r="Z517" s="451" t="n">
        <f aca="false">+[1]data1cf!Y517</f>
        <v>0</v>
      </c>
      <c r="AA517" s="451" t="n">
        <f aca="false">+[1]data1cf!Z517</f>
        <v>0</v>
      </c>
      <c r="AB517" s="451"/>
      <c r="AC517" s="452" t="n">
        <f aca="false">XNPV(0.1,B517:AA517,$B$1:$AA$1)</f>
        <v>-9649.57047220429</v>
      </c>
      <c r="AD517" s="452" t="n">
        <f aca="false">SUMPRODUCT(B517:AA517,$B$1010:$AA$1010)</f>
        <v>10365.8683924552</v>
      </c>
      <c r="AE517" s="453" t="n">
        <f aca="false">SUMPRODUCT(B517:AA517,$B$1012:$AA$1012)</f>
        <v>690.203624900729</v>
      </c>
      <c r="AF517" s="454" t="n">
        <f aca="false">XIRR(B517:AA517,$B$1:$AA$1)</f>
        <v>0.0793251401854229</v>
      </c>
      <c r="AG517" s="455" t="n">
        <f aca="false">1-EXP(-(1/0.25)*(AD517/ABS($AD$1010)))</f>
        <v>0.823005235255409</v>
      </c>
    </row>
    <row r="518" customFormat="false" ht="12.75" hidden="false" customHeight="false" outlineLevel="0" collapsed="false">
      <c r="A518" s="446"/>
      <c r="B518" s="451" t="n">
        <f aca="false">+[1]data1cf!A518</f>
        <v>-61509.3790278362</v>
      </c>
      <c r="C518" s="451" t="n">
        <f aca="false">+[1]data1cf!B518</f>
        <v>1001.64392280941</v>
      </c>
      <c r="D518" s="451" t="n">
        <f aca="false">+[1]data1cf!C518</f>
        <v>7038.20901495748</v>
      </c>
      <c r="E518" s="451" t="n">
        <f aca="false">+[1]data1cf!D518</f>
        <v>7004.13034414204</v>
      </c>
      <c r="F518" s="451" t="n">
        <f aca="false">+[1]data1cf!E518</f>
        <v>6983.66785558231</v>
      </c>
      <c r="G518" s="451" t="n">
        <f aca="false">+[1]data1cf!F518</f>
        <v>7008.10132449248</v>
      </c>
      <c r="H518" s="451" t="n">
        <f aca="false">+[1]data1cf!G518</f>
        <v>6851.50115235625</v>
      </c>
      <c r="I518" s="451" t="n">
        <f aca="false">+[1]data1cf!H518</f>
        <v>6829.00385797302</v>
      </c>
      <c r="J518" s="451" t="n">
        <f aca="false">+[1]data1cf!I518</f>
        <v>6997.81713718435</v>
      </c>
      <c r="K518" s="451" t="n">
        <f aca="false">+[1]data1cf!J518</f>
        <v>7215.65019341305</v>
      </c>
      <c r="L518" s="451" t="n">
        <f aca="false">+[1]data1cf!K518</f>
        <v>7335.09102454189</v>
      </c>
      <c r="M518" s="451" t="n">
        <f aca="false">+[1]data1cf!L518</f>
        <v>7509.37709927634</v>
      </c>
      <c r="N518" s="451" t="n">
        <f aca="false">+[1]data1cf!M518</f>
        <v>7661.68424250613</v>
      </c>
      <c r="O518" s="451" t="n">
        <f aca="false">+[1]data1cf!N518</f>
        <v>7868.67405166456</v>
      </c>
      <c r="P518" s="451" t="n">
        <f aca="false">+[1]data1cf!O518</f>
        <v>9025.9297486269</v>
      </c>
      <c r="Q518" s="451" t="n">
        <f aca="false">+[1]data1cf!P518</f>
        <v>10176.1111209823</v>
      </c>
      <c r="R518" s="451" t="n">
        <f aca="false">+[1]data1cf!Q518</f>
        <v>8447.76813326171</v>
      </c>
      <c r="S518" s="451" t="n">
        <f aca="false">+[1]data1cf!R518</f>
        <v>6722.21623405369</v>
      </c>
      <c r="T518" s="451" t="n">
        <f aca="false">+[1]data1cf!S518</f>
        <v>6757.10101726704</v>
      </c>
      <c r="U518" s="451" t="n">
        <f aca="false">+[1]data1cf!T518</f>
        <v>6788.60405110289</v>
      </c>
      <c r="V518" s="451" t="n">
        <f aca="false">+[1]data1cf!U518</f>
        <v>5607.70532315033</v>
      </c>
      <c r="W518" s="451" t="n">
        <f aca="false">+[1]data1cf!V518</f>
        <v>0</v>
      </c>
      <c r="X518" s="451" t="n">
        <f aca="false">+[1]data1cf!W518</f>
        <v>0</v>
      </c>
      <c r="Y518" s="451" t="n">
        <f aca="false">+[1]data1cf!X518</f>
        <v>0</v>
      </c>
      <c r="Z518" s="451" t="n">
        <f aca="false">+[1]data1cf!Y518</f>
        <v>0</v>
      </c>
      <c r="AA518" s="451" t="n">
        <f aca="false">+[1]data1cf!Z518</f>
        <v>0</v>
      </c>
      <c r="AB518" s="451"/>
      <c r="AC518" s="452" t="n">
        <f aca="false">XNPV(0.1,B518:AA518,$B$1:$AA$1)</f>
        <v>-5413.99289000076</v>
      </c>
      <c r="AD518" s="452" t="n">
        <f aca="false">SUMPRODUCT(B518:AA518,$B$1010:$AA$1010)</f>
        <v>15208.1600212935</v>
      </c>
      <c r="AE518" s="453" t="n">
        <f aca="false">SUMPRODUCT(B518:AA518,$B$1012:$AA$1012)</f>
        <v>5244.94381867838</v>
      </c>
      <c r="AF518" s="454" t="n">
        <f aca="false">XIRR(B518:AA518,$B$1:$AA$1)</f>
        <v>0.088124311572929</v>
      </c>
      <c r="AG518" s="455" t="n">
        <f aca="false">1-EXP(-(1/0.25)*(AD518/ABS($AD$1010)))</f>
        <v>0.921176790884471</v>
      </c>
    </row>
    <row r="519" customFormat="false" ht="12.75" hidden="false" customHeight="false" outlineLevel="0" collapsed="false">
      <c r="A519" s="446"/>
      <c r="B519" s="451" t="n">
        <f aca="false">+[1]data1cf!A519</f>
        <v>-56741.491055586</v>
      </c>
      <c r="C519" s="451" t="n">
        <f aca="false">+[1]data1cf!B519</f>
        <v>1974.38127507592</v>
      </c>
      <c r="D519" s="451" t="n">
        <f aca="false">+[1]data1cf!C519</f>
        <v>7538.98151528886</v>
      </c>
      <c r="E519" s="451" t="n">
        <f aca="false">+[1]data1cf!D519</f>
        <v>7506.43828491079</v>
      </c>
      <c r="F519" s="451" t="n">
        <f aca="false">+[1]data1cf!E519</f>
        <v>7486.42259613613</v>
      </c>
      <c r="G519" s="451" t="n">
        <f aca="false">+[1]data1cf!F519</f>
        <v>7510.75628134684</v>
      </c>
      <c r="H519" s="451" t="n">
        <f aca="false">+[1]data1cf!G519</f>
        <v>7362.11851118916</v>
      </c>
      <c r="I519" s="451" t="n">
        <f aca="false">+[1]data1cf!H519</f>
        <v>7340.12009602969</v>
      </c>
      <c r="J519" s="451" t="n">
        <f aca="false">+[1]data1cf!I519</f>
        <v>7494.56550142486</v>
      </c>
      <c r="K519" s="451" t="n">
        <f aca="false">+[1]data1cf!J519</f>
        <v>7697.16015331508</v>
      </c>
      <c r="L519" s="451" t="n">
        <f aca="false">+[1]data1cf!K519</f>
        <v>7803.01441329751</v>
      </c>
      <c r="M519" s="451" t="n">
        <f aca="false">+[1]data1cf!L519</f>
        <v>7962.38948357111</v>
      </c>
      <c r="N519" s="451" t="n">
        <f aca="false">+[1]data1cf!M519</f>
        <v>8101.44727752841</v>
      </c>
      <c r="O519" s="451" t="n">
        <f aca="false">+[1]data1cf!N519</f>
        <v>8293.87342075613</v>
      </c>
      <c r="P519" s="451" t="n">
        <f aca="false">+[1]data1cf!O519</f>
        <v>9356.92577493779</v>
      </c>
      <c r="Q519" s="451" t="n">
        <f aca="false">+[1]data1cf!P519</f>
        <v>10416.3739324959</v>
      </c>
      <c r="R519" s="451" t="n">
        <f aca="false">+[1]data1cf!Q519</f>
        <v>8820.37869190706</v>
      </c>
      <c r="S519" s="451" t="n">
        <f aca="false">+[1]data1cf!R519</f>
        <v>7226.90945607213</v>
      </c>
      <c r="T519" s="451" t="n">
        <f aca="false">+[1]data1cf!S519</f>
        <v>7257.36678854305</v>
      </c>
      <c r="U519" s="451" t="n">
        <f aca="false">+[1]data1cf!T519</f>
        <v>7284.6528064053</v>
      </c>
      <c r="V519" s="451" t="n">
        <f aca="false">+[1]data1cf!U519</f>
        <v>6193.46290559352</v>
      </c>
      <c r="W519" s="451" t="n">
        <f aca="false">+[1]data1cf!V519</f>
        <v>0</v>
      </c>
      <c r="X519" s="451" t="n">
        <f aca="false">+[1]data1cf!W519</f>
        <v>0</v>
      </c>
      <c r="Y519" s="451" t="n">
        <f aca="false">+[1]data1cf!X519</f>
        <v>0</v>
      </c>
      <c r="Z519" s="451" t="n">
        <f aca="false">+[1]data1cf!Y519</f>
        <v>0</v>
      </c>
      <c r="AA519" s="451" t="n">
        <f aca="false">+[1]data1cf!Z519</f>
        <v>0</v>
      </c>
      <c r="AB519" s="451"/>
      <c r="AC519" s="452" t="n">
        <f aca="false">XNPV(0.1,B519:AA519,$B$1:$AA$1)</f>
        <v>3855.61310563278</v>
      </c>
      <c r="AD519" s="452" t="n">
        <f aca="false">SUMPRODUCT(B519:AA519,$B$1010:$AA$1010)</f>
        <v>25805.5660761091</v>
      </c>
      <c r="AE519" s="453" t="n">
        <f aca="false">SUMPRODUCT(B519:AA519,$B$1012:$AA$1012)</f>
        <v>15213.0405396997</v>
      </c>
      <c r="AF519" s="454" t="n">
        <f aca="false">XIRR(B519:AA519,$B$1:$AA$1)</f>
        <v>0.108949993892977</v>
      </c>
      <c r="AG519" s="455" t="n">
        <f aca="false">1-EXP(-(1/0.25)*(AD519/ABS($AD$1010)))</f>
        <v>0.986578020573774</v>
      </c>
    </row>
    <row r="520" customFormat="false" ht="12.75" hidden="false" customHeight="false" outlineLevel="0" collapsed="false">
      <c r="A520" s="446"/>
      <c r="B520" s="451" t="n">
        <f aca="false">+[1]data1cf!A520</f>
        <v>-65455.6521060888</v>
      </c>
      <c r="C520" s="451" t="n">
        <f aca="false">+[1]data1cf!B520</f>
        <v>196.531208793927</v>
      </c>
      <c r="D520" s="451" t="n">
        <f aca="false">+[1]data1cf!C520</f>
        <v>6623.73093831463</v>
      </c>
      <c r="E520" s="451" t="n">
        <f aca="false">+[1]data1cf!D520</f>
        <v>6588.38141816363</v>
      </c>
      <c r="F520" s="451" t="n">
        <f aca="false">+[1]data1cf!E520</f>
        <v>6567.54912352348</v>
      </c>
      <c r="G520" s="451" t="n">
        <f aca="false">+[1]data1cf!F520</f>
        <v>6592.06518114567</v>
      </c>
      <c r="H520" s="451" t="n">
        <f aca="false">+[1]data1cf!G520</f>
        <v>6428.87470891242</v>
      </c>
      <c r="I520" s="451" t="n">
        <f aca="false">+[1]data1cf!H520</f>
        <v>6405.96450347475</v>
      </c>
      <c r="J520" s="451" t="n">
        <f aca="false">+[1]data1cf!I520</f>
        <v>6586.66974700288</v>
      </c>
      <c r="K520" s="451" t="n">
        <f aca="false">+[1]data1cf!J520</f>
        <v>6817.11528598001</v>
      </c>
      <c r="L520" s="451" t="n">
        <f aca="false">+[1]data1cf!K520</f>
        <v>6947.80141487023</v>
      </c>
      <c r="M520" s="451" t="n">
        <f aca="false">+[1]data1cf!L520</f>
        <v>7134.42899087654</v>
      </c>
      <c r="N520" s="451" t="n">
        <f aca="false">+[1]data1cf!M520</f>
        <v>7297.70232094684</v>
      </c>
      <c r="O520" s="451" t="n">
        <f aca="false">+[1]data1cf!N520</f>
        <v>7516.74614712864</v>
      </c>
      <c r="P520" s="451" t="n">
        <f aca="false">+[1]data1cf!O520</f>
        <v>8751.971821083</v>
      </c>
      <c r="Q520" s="451" t="n">
        <f aca="false">+[1]data1cf!P520</f>
        <v>9977.25102395408</v>
      </c>
      <c r="R520" s="451" t="n">
        <f aca="false">+[1]data1cf!Q520</f>
        <v>8139.36679816054</v>
      </c>
      <c r="S520" s="451" t="n">
        <f aca="false">+[1]data1cf!R520</f>
        <v>6304.49306471338</v>
      </c>
      <c r="T520" s="451" t="n">
        <f aca="false">+[1]data1cf!S520</f>
        <v>6343.04234880673</v>
      </c>
      <c r="U520" s="451" t="n">
        <f aca="false">+[1]data1cf!T520</f>
        <v>6378.03571142213</v>
      </c>
      <c r="V520" s="451" t="n">
        <f aca="false">+[1]data1cf!U520</f>
        <v>5122.88701545694</v>
      </c>
      <c r="W520" s="451" t="n">
        <f aca="false">+[1]data1cf!V520</f>
        <v>0</v>
      </c>
      <c r="X520" s="451" t="n">
        <f aca="false">+[1]data1cf!W520</f>
        <v>0</v>
      </c>
      <c r="Y520" s="451" t="n">
        <f aca="false">+[1]data1cf!X520</f>
        <v>0</v>
      </c>
      <c r="Z520" s="451" t="n">
        <f aca="false">+[1]data1cf!Y520</f>
        <v>0</v>
      </c>
      <c r="AA520" s="451" t="n">
        <f aca="false">+[1]data1cf!Z520</f>
        <v>0</v>
      </c>
      <c r="AB520" s="451"/>
      <c r="AC520" s="452" t="n">
        <f aca="false">XNPV(0.1,B520:AA520,$B$1:$AA$1)</f>
        <v>-13086.2361976205</v>
      </c>
      <c r="AD520" s="452" t="n">
        <f aca="false">SUMPRODUCT(B520:AA520,$B$1010:$AA$1010)</f>
        <v>6436.9266246974</v>
      </c>
      <c r="AE520" s="453" t="n">
        <f aca="false">SUMPRODUCT(B520:AA520,$B$1012:$AA$1012)</f>
        <v>-3005.42447028521</v>
      </c>
      <c r="AF520" s="454" t="n">
        <f aca="false">XIRR(B520:AA520,$B$1:$AA$1)</f>
        <v>0.0724638288294845</v>
      </c>
      <c r="AG520" s="455" t="n">
        <f aca="false">1-EXP(-(1/0.25)*(AD520/ABS($AD$1010)))</f>
        <v>0.658804288039066</v>
      </c>
    </row>
    <row r="521" customFormat="false" ht="12.75" hidden="false" customHeight="false" outlineLevel="0" collapsed="false">
      <c r="A521" s="446"/>
      <c r="B521" s="451" t="n">
        <f aca="false">+[1]data1cf!A521</f>
        <v>-56691.7904520444</v>
      </c>
      <c r="C521" s="451" t="n">
        <f aca="false">+[1]data1cf!B521</f>
        <v>1984.52111765957</v>
      </c>
      <c r="D521" s="451" t="n">
        <f aca="false">+[1]data1cf!C521</f>
        <v>7544.201582465</v>
      </c>
      <c r="E521" s="451" t="n">
        <f aca="false">+[1]data1cf!D521</f>
        <v>7511.67435756292</v>
      </c>
      <c r="F521" s="451" t="n">
        <f aca="false">+[1]data1cf!E521</f>
        <v>7491.66332624227</v>
      </c>
      <c r="G521" s="451" t="n">
        <f aca="false">+[1]data1cf!F521</f>
        <v>7515.9959713048</v>
      </c>
      <c r="H521" s="451" t="n">
        <f aca="false">+[1]data1cf!G521</f>
        <v>7367.44120145799</v>
      </c>
      <c r="I521" s="451" t="n">
        <f aca="false">+[1]data1cf!H521</f>
        <v>7345.44798663014</v>
      </c>
      <c r="J521" s="451" t="n">
        <f aca="false">+[1]data1cf!I521</f>
        <v>7499.74362088882</v>
      </c>
      <c r="K521" s="451" t="n">
        <f aca="false">+[1]data1cf!J521</f>
        <v>7702.17942720695</v>
      </c>
      <c r="L521" s="451" t="n">
        <f aca="false">+[1]data1cf!K521</f>
        <v>7807.89206037473</v>
      </c>
      <c r="M521" s="451" t="n">
        <f aca="false">+[1]data1cf!L521</f>
        <v>7967.11169790212</v>
      </c>
      <c r="N521" s="451" t="n">
        <f aca="false">+[1]data1cf!M521</f>
        <v>8106.03138025545</v>
      </c>
      <c r="O521" s="451" t="n">
        <f aca="false">+[1]data1cf!N521</f>
        <v>8298.30571140397</v>
      </c>
      <c r="P521" s="451" t="n">
        <f aca="false">+[1]data1cf!O521</f>
        <v>9360.37608718783</v>
      </c>
      <c r="Q521" s="451" t="n">
        <f aca="false">+[1]data1cf!P521</f>
        <v>10418.8784390636</v>
      </c>
      <c r="R521" s="451" t="n">
        <f aca="false">+[1]data1cf!Q521</f>
        <v>8824.26279525815</v>
      </c>
      <c r="S521" s="451" t="n">
        <f aca="false">+[1]data1cf!R521</f>
        <v>7232.17039296571</v>
      </c>
      <c r="T521" s="451" t="n">
        <f aca="false">+[1]data1cf!S521</f>
        <v>7262.58157356072</v>
      </c>
      <c r="U521" s="451" t="n">
        <f aca="false">+[1]data1cf!T521</f>
        <v>7289.82363312524</v>
      </c>
      <c r="V521" s="451" t="n">
        <f aca="false">+[1]data1cf!U521</f>
        <v>6199.56885974893</v>
      </c>
      <c r="W521" s="451" t="n">
        <f aca="false">+[1]data1cf!V521</f>
        <v>0</v>
      </c>
      <c r="X521" s="451" t="n">
        <f aca="false">+[1]data1cf!W521</f>
        <v>0</v>
      </c>
      <c r="Y521" s="451" t="n">
        <f aca="false">+[1]data1cf!X521</f>
        <v>0</v>
      </c>
      <c r="Z521" s="451" t="n">
        <f aca="false">+[1]data1cf!Y521</f>
        <v>0</v>
      </c>
      <c r="AA521" s="451" t="n">
        <f aca="false">+[1]data1cf!Z521</f>
        <v>0</v>
      </c>
      <c r="AB521" s="451"/>
      <c r="AC521" s="452" t="n">
        <f aca="false">XNPV(0.1,B521:AA521,$B$1:$AA$1)</f>
        <v>3952.23974939138</v>
      </c>
      <c r="AD521" s="452" t="n">
        <f aca="false">SUMPRODUCT(B521:AA521,$B$1010:$AA$1010)</f>
        <v>25916.0337464833</v>
      </c>
      <c r="AE521" s="453" t="n">
        <f aca="false">SUMPRODUCT(B521:AA521,$B$1012:$AA$1012)</f>
        <v>15316.9482711898</v>
      </c>
      <c r="AF521" s="454" t="n">
        <f aca="false">XIRR(B521:AA521,$B$1:$AA$1)</f>
        <v>0.109180077915787</v>
      </c>
      <c r="AG521" s="455" t="n">
        <f aca="false">1-EXP(-(1/0.25)*(AD521/ABS($AD$1010)))</f>
        <v>0.98682343575805</v>
      </c>
    </row>
    <row r="522" customFormat="false" ht="12.75" hidden="false" customHeight="false" outlineLevel="0" collapsed="false">
      <c r="A522" s="446"/>
      <c r="B522" s="451" t="n">
        <f aca="false">+[1]data1cf!A522</f>
        <v>-48717.8550291837</v>
      </c>
      <c r="C522" s="451" t="n">
        <f aca="false">+[1]data1cf!B522</f>
        <v>3611.35146172849</v>
      </c>
      <c r="D522" s="451" t="n">
        <f aca="false">+[1]data1cf!C522</f>
        <v>8381.70607133458</v>
      </c>
      <c r="E522" s="451" t="n">
        <f aca="false">+[1]data1cf!D522</f>
        <v>8351.74675552868</v>
      </c>
      <c r="F522" s="451" t="n">
        <f aca="false">+[1]data1cf!E522</f>
        <v>8332.48296337421</v>
      </c>
      <c r="G522" s="451" t="n">
        <f aca="false">+[1]data1cf!F522</f>
        <v>8356.64872767521</v>
      </c>
      <c r="H522" s="451" t="n">
        <f aca="false">+[1]data1cf!G522</f>
        <v>8221.41047859344</v>
      </c>
      <c r="I522" s="451" t="n">
        <f aca="false">+[1]data1cf!H522</f>
        <v>8200.25160189125</v>
      </c>
      <c r="J522" s="451" t="n">
        <f aca="false">+[1]data1cf!I522</f>
        <v>8330.51804363519</v>
      </c>
      <c r="K522" s="451" t="n">
        <f aca="false">+[1]data1cf!J522</f>
        <v>8507.46876036026</v>
      </c>
      <c r="L522" s="451" t="n">
        <f aca="false">+[1]data1cf!K522</f>
        <v>8590.45887119317</v>
      </c>
      <c r="M522" s="451" t="n">
        <f aca="false">+[1]data1cf!L522</f>
        <v>8724.74097089397</v>
      </c>
      <c r="N522" s="451" t="n">
        <f aca="false">+[1]data1cf!M522</f>
        <v>8841.50210923189</v>
      </c>
      <c r="O522" s="451" t="n">
        <f aca="false">+[1]data1cf!N522</f>
        <v>9009.41980022286</v>
      </c>
      <c r="P522" s="451" t="n">
        <f aca="false">+[1]data1cf!O522</f>
        <v>9913.94214293155</v>
      </c>
      <c r="Q522" s="451" t="n">
        <f aca="false">+[1]data1cf!P522</f>
        <v>10820.699990802</v>
      </c>
      <c r="R522" s="451" t="n">
        <f aca="false">+[1]data1cf!Q522</f>
        <v>9447.42603856562</v>
      </c>
      <c r="S522" s="451" t="n">
        <f aca="false">+[1]data1cf!R522</f>
        <v>8076.23199511599</v>
      </c>
      <c r="T522" s="451" t="n">
        <f aca="false">+[1]data1cf!S522</f>
        <v>8099.23859604944</v>
      </c>
      <c r="U522" s="451" t="n">
        <f aca="false">+[1]data1cf!T522</f>
        <v>8119.42801233744</v>
      </c>
      <c r="V522" s="451" t="n">
        <f aca="false">+[1]data1cf!U522</f>
        <v>7179.2045313582</v>
      </c>
      <c r="W522" s="451" t="n">
        <f aca="false">+[1]data1cf!V522</f>
        <v>0</v>
      </c>
      <c r="X522" s="451" t="n">
        <f aca="false">+[1]data1cf!W522</f>
        <v>0</v>
      </c>
      <c r="Y522" s="451" t="n">
        <f aca="false">+[1]data1cf!X522</f>
        <v>0</v>
      </c>
      <c r="Z522" s="451" t="n">
        <f aca="false">+[1]data1cf!Y522</f>
        <v>0</v>
      </c>
      <c r="AA522" s="451" t="n">
        <f aca="false">+[1]data1cf!Z522</f>
        <v>0</v>
      </c>
      <c r="AB522" s="451"/>
      <c r="AC522" s="452" t="n">
        <f aca="false">XNPV(0.1,B522:AA522,$B$1:$AA$1)</f>
        <v>19454.9612971169</v>
      </c>
      <c r="AD522" s="452" t="n">
        <f aca="false">SUMPRODUCT(B522:AA522,$B$1010:$AA$1010)</f>
        <v>43639.4014142543</v>
      </c>
      <c r="AE522" s="453" t="n">
        <f aca="false">SUMPRODUCT(B522:AA522,$B$1012:$AA$1012)</f>
        <v>31987.843226119</v>
      </c>
      <c r="AF522" s="454" t="n">
        <f aca="false">XIRR(B522:AA522,$B$1:$AA$1)</f>
        <v>0.150626844698756</v>
      </c>
      <c r="AG522" s="455" t="n">
        <f aca="false">1-EXP(-(1/0.25)*(AD522/ABS($AD$1010)))</f>
        <v>0.999317694308952</v>
      </c>
    </row>
    <row r="523" customFormat="false" ht="12.75" hidden="false" customHeight="false" outlineLevel="0" collapsed="false">
      <c r="A523" s="446"/>
      <c r="B523" s="451" t="n">
        <f aca="false">+[1]data1cf!A523</f>
        <v>-52937.555994675</v>
      </c>
      <c r="C523" s="451" t="n">
        <f aca="false">+[1]data1cf!B523</f>
        <v>2750.45440030041</v>
      </c>
      <c r="D523" s="451" t="n">
        <f aca="false">+[1]data1cf!C523</f>
        <v>7938.50979335187</v>
      </c>
      <c r="E523" s="451" t="n">
        <f aca="false">+[1]data1cf!D523</f>
        <v>7907.1915740789</v>
      </c>
      <c r="F523" s="451" t="n">
        <f aca="false">+[1]data1cf!E523</f>
        <v>7887.53235285913</v>
      </c>
      <c r="G523" s="451" t="n">
        <f aca="false">+[1]data1cf!F523</f>
        <v>7911.78642824784</v>
      </c>
      <c r="H523" s="451" t="n">
        <f aca="false">+[1]data1cf!G523</f>
        <v>7769.50125283054</v>
      </c>
      <c r="I523" s="451" t="n">
        <f aca="false">+[1]data1cf!H523</f>
        <v>7747.90085544782</v>
      </c>
      <c r="J523" s="451" t="n">
        <f aca="false">+[1]data1cf!I523</f>
        <v>7890.88322746675</v>
      </c>
      <c r="K523" s="451" t="n">
        <f aca="false">+[1]data1cf!J523</f>
        <v>8081.32031590899</v>
      </c>
      <c r="L523" s="451" t="n">
        <f aca="false">+[1]data1cf!K523</f>
        <v>8176.33488447201</v>
      </c>
      <c r="M523" s="451" t="n">
        <f aca="false">+[1]data1cf!L523</f>
        <v>8323.81359875064</v>
      </c>
      <c r="N523" s="451" t="n">
        <f aca="false">+[1]data1cf!M523</f>
        <v>8452.30074496513</v>
      </c>
      <c r="O523" s="451" t="n">
        <f aca="false">+[1]data1cf!N523</f>
        <v>8633.10764718475</v>
      </c>
      <c r="P523" s="451" t="n">
        <f aca="false">+[1]data1cf!O523</f>
        <v>9621.0023213739</v>
      </c>
      <c r="Q523" s="451" t="n">
        <f aca="false">+[1]data1cf!P523</f>
        <v>10608.061350042</v>
      </c>
      <c r="R523" s="451" t="n">
        <f aca="false">+[1]data1cf!Q523</f>
        <v>9117.65630756122</v>
      </c>
      <c r="S523" s="451" t="n">
        <f aca="false">+[1]data1cf!R523</f>
        <v>7629.56577967153</v>
      </c>
      <c r="T523" s="451" t="n">
        <f aca="false">+[1]data1cf!S523</f>
        <v>7656.49078604596</v>
      </c>
      <c r="U523" s="451" t="n">
        <f aca="false">+[1]data1cf!T523</f>
        <v>7680.41236770338</v>
      </c>
      <c r="V523" s="451" t="n">
        <f aca="false">+[1]data1cf!U523</f>
        <v>6660.79431480838</v>
      </c>
      <c r="W523" s="451" t="n">
        <f aca="false">+[1]data1cf!V523</f>
        <v>0</v>
      </c>
      <c r="X523" s="451" t="n">
        <f aca="false">+[1]data1cf!W523</f>
        <v>0</v>
      </c>
      <c r="Y523" s="451" t="n">
        <f aca="false">+[1]data1cf!X523</f>
        <v>0</v>
      </c>
      <c r="Z523" s="451" t="n">
        <f aca="false">+[1]data1cf!Y523</f>
        <v>0</v>
      </c>
      <c r="AA523" s="451" t="n">
        <f aca="false">+[1]data1cf!Z523</f>
        <v>0</v>
      </c>
      <c r="AB523" s="451"/>
      <c r="AC523" s="452" t="n">
        <f aca="false">XNPV(0.1,B523:AA523,$B$1:$AA$1)</f>
        <v>11251.1264760905</v>
      </c>
      <c r="AD523" s="452" t="n">
        <f aca="false">SUMPRODUCT(B523:AA523,$B$1010:$AA$1010)</f>
        <v>34260.4300916322</v>
      </c>
      <c r="AE523" s="453" t="n">
        <f aca="false">SUMPRODUCT(B523:AA523,$B$1012:$AA$1012)</f>
        <v>23165.8265171246</v>
      </c>
      <c r="AF523" s="454" t="n">
        <f aca="false">XIRR(B523:AA523,$B$1:$AA$1)</f>
        <v>0.127480710793597</v>
      </c>
      <c r="AG523" s="455" t="n">
        <f aca="false">1-EXP(-(1/0.25)*(AD523/ABS($AD$1010)))</f>
        <v>0.996730964868845</v>
      </c>
    </row>
    <row r="524" customFormat="false" ht="12.75" hidden="false" customHeight="false" outlineLevel="0" collapsed="false">
      <c r="A524" s="446"/>
      <c r="B524" s="451" t="n">
        <f aca="false">+[1]data1cf!A524</f>
        <v>-63173.7032465366</v>
      </c>
      <c r="C524" s="451" t="n">
        <f aca="false">+[1]data1cf!B524</f>
        <v>662.090992196474</v>
      </c>
      <c r="D524" s="451" t="n">
        <f aca="false">+[1]data1cf!C524</f>
        <v>6863.40461409666</v>
      </c>
      <c r="E524" s="451" t="n">
        <f aca="false">+[1]data1cf!D524</f>
        <v>6828.78996787214</v>
      </c>
      <c r="F524" s="451" t="n">
        <f aca="false">+[1]data1cf!E524</f>
        <v>6808.17151513973</v>
      </c>
      <c r="G524" s="451" t="n">
        <f aca="false">+[1]data1cf!F524</f>
        <v>6832.63981549487</v>
      </c>
      <c r="H524" s="451" t="n">
        <f aca="false">+[1]data1cf!G524</f>
        <v>6673.26021176776</v>
      </c>
      <c r="I524" s="451" t="n">
        <f aca="false">+[1]data1cf!H524</f>
        <v>6650.58877386872</v>
      </c>
      <c r="J524" s="451" t="n">
        <f aca="false">+[1]data1cf!I524</f>
        <v>6824.41743945298</v>
      </c>
      <c r="K524" s="451" t="n">
        <f aca="false">+[1]data1cf!J524</f>
        <v>7047.56975769924</v>
      </c>
      <c r="L524" s="451" t="n">
        <f aca="false">+[1]data1cf!K524</f>
        <v>7171.7532462772</v>
      </c>
      <c r="M524" s="451" t="n">
        <f aca="false">+[1]data1cf!L524</f>
        <v>7351.2442977212</v>
      </c>
      <c r="N524" s="451" t="n">
        <f aca="false">+[1]data1cf!M524</f>
        <v>7508.17638453283</v>
      </c>
      <c r="O524" s="451" t="n">
        <f aca="false">+[1]data1cf!N524</f>
        <v>7720.24992511754</v>
      </c>
      <c r="P524" s="451" t="n">
        <f aca="false">+[1]data1cf!O524</f>
        <v>8910.38913481865</v>
      </c>
      <c r="Q524" s="451" t="n">
        <f aca="false">+[1]data1cf!P524</f>
        <v>10092.2427041104</v>
      </c>
      <c r="R524" s="451" t="n">
        <f aca="false">+[1]data1cf!Q524</f>
        <v>8317.70115591108</v>
      </c>
      <c r="S524" s="451" t="n">
        <f aca="false">+[1]data1cf!R524</f>
        <v>6546.04322887655</v>
      </c>
      <c r="T524" s="451" t="n">
        <f aca="false">+[1]data1cf!S524</f>
        <v>6582.47350005869</v>
      </c>
      <c r="U524" s="451" t="n">
        <f aca="false">+[1]data1cf!T524</f>
        <v>6615.4485655061</v>
      </c>
      <c r="V524" s="451" t="n">
        <f aca="false">+[1]data1cf!U524</f>
        <v>5403.2352230931</v>
      </c>
      <c r="W524" s="451" t="n">
        <f aca="false">+[1]data1cf!V524</f>
        <v>0</v>
      </c>
      <c r="X524" s="451" t="n">
        <f aca="false">+[1]data1cf!W524</f>
        <v>0</v>
      </c>
      <c r="Y524" s="451" t="n">
        <f aca="false">+[1]data1cf!X524</f>
        <v>0</v>
      </c>
      <c r="Z524" s="451" t="n">
        <f aca="false">+[1]data1cf!Y524</f>
        <v>0</v>
      </c>
      <c r="AA524" s="451" t="n">
        <f aca="false">+[1]data1cf!Z524</f>
        <v>0</v>
      </c>
      <c r="AB524" s="451"/>
      <c r="AC524" s="452" t="n">
        <f aca="false">XNPV(0.1,B524:AA524,$B$1:$AA$1)</f>
        <v>-8649.72951932905</v>
      </c>
      <c r="AD524" s="452" t="n">
        <f aca="false">SUMPRODUCT(B524:AA524,$B$1010:$AA$1010)</f>
        <v>11508.9289036403</v>
      </c>
      <c r="AE524" s="453" t="n">
        <f aca="false">SUMPRODUCT(B524:AA524,$B$1012:$AA$1012)</f>
        <v>1765.38538867724</v>
      </c>
      <c r="AF524" s="454" t="n">
        <f aca="false">XIRR(B524:AA524,$B$1:$AA$1)</f>
        <v>0.0813666096420041</v>
      </c>
      <c r="AG524" s="455" t="n">
        <f aca="false">1-EXP(-(1/0.25)*(AD524/ABS($AD$1010)))</f>
        <v>0.853771562052091</v>
      </c>
    </row>
    <row r="525" customFormat="false" ht="12.75" hidden="false" customHeight="false" outlineLevel="0" collapsed="false">
      <c r="A525" s="446"/>
      <c r="B525" s="451" t="n">
        <f aca="false">+[1]data1cf!A525</f>
        <v>-48019.3982472432</v>
      </c>
      <c r="C525" s="451" t="n">
        <f aca="false">+[1]data1cf!B525</f>
        <v>3753.84956669481</v>
      </c>
      <c r="D525" s="451" t="n">
        <f aca="false">+[1]data1cf!C525</f>
        <v>8455.06516682958</v>
      </c>
      <c r="E525" s="451" t="n">
        <f aca="false">+[1]data1cf!D525</f>
        <v>8425.33078055075</v>
      </c>
      <c r="F525" s="451" t="n">
        <f aca="false">+[1]data1cf!E525</f>
        <v>8406.13244092828</v>
      </c>
      <c r="G525" s="451" t="n">
        <f aca="false">+[1]data1cf!F525</f>
        <v>8430.28358772945</v>
      </c>
      <c r="H525" s="451" t="n">
        <f aca="false">+[1]data1cf!G525</f>
        <v>8296.2117657313</v>
      </c>
      <c r="I525" s="451" t="n">
        <f aca="false">+[1]data1cf!H525</f>
        <v>8275.12597077498</v>
      </c>
      <c r="J525" s="451" t="n">
        <f aca="false">+[1]data1cf!I525</f>
        <v>8403.28763594545</v>
      </c>
      <c r="K525" s="451" t="n">
        <f aca="false">+[1]data1cf!J525</f>
        <v>8578.00605046079</v>
      </c>
      <c r="L525" s="451" t="n">
        <f aca="false">+[1]data1cf!K525</f>
        <v>8659.00583920228</v>
      </c>
      <c r="M525" s="451" t="n">
        <f aca="false">+[1]data1cf!L525</f>
        <v>8791.10359811074</v>
      </c>
      <c r="N525" s="451" t="n">
        <f aca="false">+[1]data1cf!M525</f>
        <v>8905.92381461711</v>
      </c>
      <c r="O525" s="451" t="n">
        <f aca="false">+[1]data1cf!N525</f>
        <v>9071.70804708339</v>
      </c>
      <c r="P525" s="451" t="n">
        <f aca="false">+[1]data1cf!O525</f>
        <v>9962.43036679875</v>
      </c>
      <c r="Q525" s="451" t="n">
        <f aca="false">+[1]data1cf!P525</f>
        <v>10855.896537182</v>
      </c>
      <c r="R525" s="451" t="n">
        <f aca="false">+[1]data1cf!Q525</f>
        <v>9502.0104527178</v>
      </c>
      <c r="S525" s="451" t="n">
        <f aca="false">+[1]data1cf!R525</f>
        <v>8150.16544442727</v>
      </c>
      <c r="T525" s="451" t="n">
        <f aca="false">+[1]data1cf!S525</f>
        <v>8172.52345986211</v>
      </c>
      <c r="U525" s="451" t="n">
        <f aca="false">+[1]data1cf!T525</f>
        <v>8192.09511763241</v>
      </c>
      <c r="V525" s="451" t="n">
        <f aca="false">+[1]data1cf!U525</f>
        <v>7265.01324968625</v>
      </c>
      <c r="W525" s="451" t="n">
        <f aca="false">+[1]data1cf!V525</f>
        <v>0</v>
      </c>
      <c r="X525" s="451" t="n">
        <f aca="false">+[1]data1cf!W525</f>
        <v>0</v>
      </c>
      <c r="Y525" s="451" t="n">
        <f aca="false">+[1]data1cf!X525</f>
        <v>0</v>
      </c>
      <c r="Z525" s="451" t="n">
        <f aca="false">+[1]data1cf!Y525</f>
        <v>0</v>
      </c>
      <c r="AA525" s="451" t="n">
        <f aca="false">+[1]data1cf!Z525</f>
        <v>0</v>
      </c>
      <c r="AB525" s="451"/>
      <c r="AC525" s="452" t="n">
        <f aca="false">XNPV(0.1,B525:AA525,$B$1:$AA$1)</f>
        <v>20812.8831298547</v>
      </c>
      <c r="AD525" s="452" t="n">
        <f aca="false">SUMPRODUCT(B525:AA525,$B$1010:$AA$1010)</f>
        <v>45191.8351486547</v>
      </c>
      <c r="AE525" s="453" t="n">
        <f aca="false">SUMPRODUCT(B525:AA525,$B$1012:$AA$1012)</f>
        <v>33448.0882650875</v>
      </c>
      <c r="AF525" s="454" t="n">
        <f aca="false">XIRR(B525:AA525,$B$1:$AA$1)</f>
        <v>0.154774405641928</v>
      </c>
      <c r="AG525" s="455" t="n">
        <f aca="false">1-EXP(-(1/0.25)*(AD525/ABS($AD$1010)))</f>
        <v>0.999473557974785</v>
      </c>
    </row>
    <row r="526" customFormat="false" ht="12.75" hidden="false" customHeight="false" outlineLevel="0" collapsed="false">
      <c r="A526" s="446"/>
      <c r="B526" s="451" t="n">
        <f aca="false">+[1]data1cf!A526</f>
        <v>-51602.6929210422</v>
      </c>
      <c r="C526" s="451" t="n">
        <f aca="false">+[1]data1cf!B526</f>
        <v>3022.79116228835</v>
      </c>
      <c r="D526" s="451" t="n">
        <f aca="false">+[1]data1cf!C526</f>
        <v>8078.71080538775</v>
      </c>
      <c r="E526" s="451" t="n">
        <f aca="false">+[1]data1cf!D526</f>
        <v>8047.82246256185</v>
      </c>
      <c r="F526" s="451" t="n">
        <f aca="false">+[1]data1cf!E526</f>
        <v>8028.28833164159</v>
      </c>
      <c r="G526" s="451" t="n">
        <f aca="false">+[1]data1cf!F526</f>
        <v>8052.51447064074</v>
      </c>
      <c r="H526" s="451" t="n">
        <f aca="false">+[1]data1cf!G526</f>
        <v>7912.45852469368</v>
      </c>
      <c r="I526" s="451" t="n">
        <f aca="false">+[1]data1cf!H526</f>
        <v>7890.99779826336</v>
      </c>
      <c r="J526" s="451" t="n">
        <f aca="false">+[1]data1cf!I526</f>
        <v>8029.95760424983</v>
      </c>
      <c r="K526" s="451" t="n">
        <f aca="false">+[1]data1cf!J526</f>
        <v>8216.12840468972</v>
      </c>
      <c r="L526" s="451" t="n">
        <f aca="false">+[1]data1cf!K526</f>
        <v>8307.33914811545</v>
      </c>
      <c r="M526" s="451" t="n">
        <f aca="false">+[1]data1cf!L526</f>
        <v>8450.64323636229</v>
      </c>
      <c r="N526" s="451" t="n">
        <f aca="false">+[1]data1cf!M526</f>
        <v>8575.42096926916</v>
      </c>
      <c r="O526" s="451" t="n">
        <f aca="false">+[1]data1cf!N526</f>
        <v>8752.15048964156</v>
      </c>
      <c r="P526" s="451" t="n">
        <f aca="false">+[1]data1cf!O526</f>
        <v>9713.67110378095</v>
      </c>
      <c r="Q526" s="451" t="n">
        <f aca="false">+[1]data1cf!P526</f>
        <v>10675.3276022952</v>
      </c>
      <c r="R526" s="451" t="n">
        <f aca="false">+[1]data1cf!Q526</f>
        <v>9221.97588857408</v>
      </c>
      <c r="S526" s="451" t="n">
        <f aca="false">+[1]data1cf!R526</f>
        <v>7770.86447408429</v>
      </c>
      <c r="T526" s="451" t="n">
        <f aca="false">+[1]data1cf!S526</f>
        <v>7796.54992941624</v>
      </c>
      <c r="U526" s="451" t="n">
        <f aca="false">+[1]data1cf!T526</f>
        <v>7819.2908753421</v>
      </c>
      <c r="V526" s="451" t="n">
        <f aca="false">+[1]data1cf!U526</f>
        <v>6824.78855533055</v>
      </c>
      <c r="W526" s="451" t="n">
        <f aca="false">+[1]data1cf!V526</f>
        <v>0</v>
      </c>
      <c r="X526" s="451" t="n">
        <f aca="false">+[1]data1cf!W526</f>
        <v>0</v>
      </c>
      <c r="Y526" s="451" t="n">
        <f aca="false">+[1]data1cf!X526</f>
        <v>0</v>
      </c>
      <c r="Z526" s="451" t="n">
        <f aca="false">+[1]data1cf!Y526</f>
        <v>0</v>
      </c>
      <c r="AA526" s="451" t="n">
        <f aca="false">+[1]data1cf!Z526</f>
        <v>0</v>
      </c>
      <c r="AB526" s="451"/>
      <c r="AC526" s="452" t="n">
        <f aca="false">XNPV(0.1,B526:AA526,$B$1:$AA$1)</f>
        <v>13846.3331635616</v>
      </c>
      <c r="AD526" s="452" t="n">
        <f aca="false">SUMPRODUCT(B526:AA526,$B$1010:$AA$1010)</f>
        <v>37227.3802593372</v>
      </c>
      <c r="AE526" s="453" t="n">
        <f aca="false">SUMPRODUCT(B526:AA526,$B$1012:$AA$1012)</f>
        <v>25956.5892835183</v>
      </c>
      <c r="AF526" s="454" t="n">
        <f aca="false">XIRR(B526:AA526,$B$1:$AA$1)</f>
        <v>0.134475339056653</v>
      </c>
      <c r="AG526" s="455" t="n">
        <f aca="false">1-EXP(-(1/0.25)*(AD526/ABS($AD$1010)))</f>
        <v>0.99800855394105</v>
      </c>
    </row>
    <row r="527" customFormat="false" ht="12.75" hidden="false" customHeight="false" outlineLevel="0" collapsed="false">
      <c r="A527" s="446"/>
      <c r="B527" s="451" t="n">
        <f aca="false">+[1]data1cf!A527</f>
        <v>-57705.6958618176</v>
      </c>
      <c r="C527" s="451" t="n">
        <f aca="false">+[1]data1cf!B527</f>
        <v>1777.6656568158</v>
      </c>
      <c r="D527" s="451" t="n">
        <f aca="false">+[1]data1cf!C527</f>
        <v>7437.71083643516</v>
      </c>
      <c r="E527" s="451" t="n">
        <f aca="false">+[1]data1cf!D527</f>
        <v>7404.85709560509</v>
      </c>
      <c r="F527" s="451" t="n">
        <f aca="false">+[1]data1cf!E527</f>
        <v>7384.75105099516</v>
      </c>
      <c r="G527" s="451" t="n">
        <f aca="false">+[1]data1cf!F527</f>
        <v>7409.10491535505</v>
      </c>
      <c r="H527" s="451" t="n">
        <f aca="false">+[1]data1cf!G527</f>
        <v>7258.85691729319</v>
      </c>
      <c r="I527" s="451" t="n">
        <f aca="false">+[1]data1cf!H527</f>
        <v>7236.75761433014</v>
      </c>
      <c r="J527" s="451" t="n">
        <f aca="false">+[1]data1cf!I527</f>
        <v>7394.10861924222</v>
      </c>
      <c r="K527" s="451" t="n">
        <f aca="false">+[1]data1cf!J527</f>
        <v>7599.78491709141</v>
      </c>
      <c r="L527" s="451" t="n">
        <f aca="false">+[1]data1cf!K527</f>
        <v>7708.3867746004</v>
      </c>
      <c r="M527" s="451" t="n">
        <f aca="false">+[1]data1cf!L527</f>
        <v>7870.77728111131</v>
      </c>
      <c r="N527" s="451" t="n">
        <f aca="false">+[1]data1cf!M527</f>
        <v>8012.51447658188</v>
      </c>
      <c r="O527" s="451" t="n">
        <f aca="false">+[1]data1cf!N527</f>
        <v>8207.88581415319</v>
      </c>
      <c r="P527" s="451" t="n">
        <f aca="false">+[1]data1cf!O527</f>
        <v>9289.98880803127</v>
      </c>
      <c r="Q527" s="451" t="n">
        <f aca="false">+[1]data1cf!P527</f>
        <v>10367.7858450726</v>
      </c>
      <c r="R527" s="451" t="n">
        <f aca="false">+[1]data1cf!Q527</f>
        <v>8745.02606332403</v>
      </c>
      <c r="S527" s="451" t="n">
        <f aca="false">+[1]data1cf!R527</f>
        <v>7124.84589392995</v>
      </c>
      <c r="T527" s="451" t="n">
        <f aca="false">+[1]data1cf!S527</f>
        <v>7156.19858495587</v>
      </c>
      <c r="U527" s="451" t="n">
        <f aca="false">+[1]data1cf!T527</f>
        <v>7184.33740537838</v>
      </c>
      <c r="V527" s="451" t="n">
        <f aca="false">+[1]data1cf!U527</f>
        <v>6075.00578588656</v>
      </c>
      <c r="W527" s="451" t="n">
        <f aca="false">+[1]data1cf!V527</f>
        <v>0</v>
      </c>
      <c r="X527" s="451" t="n">
        <f aca="false">+[1]data1cf!W527</f>
        <v>0</v>
      </c>
      <c r="Y527" s="451" t="n">
        <f aca="false">+[1]data1cf!X527</f>
        <v>0</v>
      </c>
      <c r="Z527" s="451" t="n">
        <f aca="false">+[1]data1cf!Y527</f>
        <v>0</v>
      </c>
      <c r="AA527" s="451" t="n">
        <f aca="false">+[1]data1cf!Z527</f>
        <v>0</v>
      </c>
      <c r="AB527" s="451"/>
      <c r="AC527" s="452" t="n">
        <f aca="false">XNPV(0.1,B527:AA527,$B$1:$AA$1)</f>
        <v>1981.03075284221</v>
      </c>
      <c r="AD527" s="452" t="n">
        <f aca="false">SUMPRODUCT(B527:AA527,$B$1010:$AA$1010)</f>
        <v>23662.464159472</v>
      </c>
      <c r="AE527" s="453" t="n">
        <f aca="false">SUMPRODUCT(B527:AA527,$B$1012:$AA$1012)</f>
        <v>13197.2031661438</v>
      </c>
      <c r="AF527" s="454" t="n">
        <f aca="false">XIRR(B527:AA527,$B$1:$AA$1)</f>
        <v>0.10454342290485</v>
      </c>
      <c r="AG527" s="455" t="n">
        <f aca="false">1-EXP(-(1/0.25)*(AD527/ABS($AD$1010)))</f>
        <v>0.980800153784598</v>
      </c>
    </row>
    <row r="528" customFormat="false" ht="12.75" hidden="false" customHeight="false" outlineLevel="0" collapsed="false">
      <c r="A528" s="446"/>
      <c r="B528" s="451" t="n">
        <f aca="false">+[1]data1cf!A528</f>
        <v>-50312.2099090209</v>
      </c>
      <c r="C528" s="451" t="n">
        <f aca="false">+[1]data1cf!B528</f>
        <v>3286.07357067642</v>
      </c>
      <c r="D528" s="451" t="n">
        <f aca="false">+[1]data1cf!C528</f>
        <v>8214.25056813517</v>
      </c>
      <c r="E528" s="451" t="n">
        <f aca="false">+[1]data1cf!D528</f>
        <v>8183.77780969632</v>
      </c>
      <c r="F528" s="451" t="n">
        <f aca="false">+[1]data1cf!E528</f>
        <v>8164.36461021061</v>
      </c>
      <c r="G528" s="451" t="n">
        <f aca="false">+[1]data1cf!F528</f>
        <v>8188.56374161861</v>
      </c>
      <c r="H528" s="451" t="n">
        <f aca="false">+[1]data1cf!G528</f>
        <v>8050.66291016838</v>
      </c>
      <c r="I528" s="451" t="n">
        <f aca="false">+[1]data1cf!H528</f>
        <v>8029.33721106401</v>
      </c>
      <c r="J528" s="451" t="n">
        <f aca="false">+[1]data1cf!I528</f>
        <v>8164.40818887611</v>
      </c>
      <c r="K528" s="451" t="n">
        <f aca="false">+[1]data1cf!J528</f>
        <v>8346.45454217221</v>
      </c>
      <c r="L528" s="451" t="n">
        <f aca="false">+[1]data1cf!K528</f>
        <v>8433.9879258617</v>
      </c>
      <c r="M528" s="451" t="n">
        <f aca="false">+[1]data1cf!L528</f>
        <v>8573.25618145875</v>
      </c>
      <c r="N528" s="451" t="n">
        <f aca="false">+[1]data1cf!M528</f>
        <v>8694.44782755822</v>
      </c>
      <c r="O528" s="451" t="n">
        <f aca="false">+[1]data1cf!N528</f>
        <v>8867.23552639754</v>
      </c>
      <c r="P528" s="451" t="n">
        <f aca="false">+[1]data1cf!O528</f>
        <v>9803.2589362734</v>
      </c>
      <c r="Q528" s="451" t="n">
        <f aca="false">+[1]data1cf!P528</f>
        <v>10740.357460061</v>
      </c>
      <c r="R528" s="451" t="n">
        <f aca="false">+[1]data1cf!Q528</f>
        <v>9322.82716671446</v>
      </c>
      <c r="S528" s="451" t="n">
        <f aca="false">+[1]data1cf!R528</f>
        <v>7907.46542467031</v>
      </c>
      <c r="T528" s="451" t="n">
        <f aca="false">+[1]data1cf!S528</f>
        <v>7931.95254019166</v>
      </c>
      <c r="U528" s="451" t="n">
        <f aca="false">+[1]data1cf!T528</f>
        <v>7953.55210286628</v>
      </c>
      <c r="V528" s="451" t="n">
        <f aca="false">+[1]data1cf!U528</f>
        <v>6983.33049543172</v>
      </c>
      <c r="W528" s="451" t="n">
        <f aca="false">+[1]data1cf!V528</f>
        <v>0</v>
      </c>
      <c r="X528" s="451" t="n">
        <f aca="false">+[1]data1cf!W528</f>
        <v>0</v>
      </c>
      <c r="Y528" s="451" t="n">
        <f aca="false">+[1]data1cf!X528</f>
        <v>0</v>
      </c>
      <c r="Z528" s="451" t="n">
        <f aca="false">+[1]data1cf!Y528</f>
        <v>0</v>
      </c>
      <c r="AA528" s="451" t="n">
        <f aca="false">+[1]data1cf!Z528</f>
        <v>0</v>
      </c>
      <c r="AB528" s="451"/>
      <c r="AC528" s="452" t="n">
        <f aca="false">XNPV(0.1,B528:AA528,$B$1:$AA$1)</f>
        <v>16355.2572689763</v>
      </c>
      <c r="AD528" s="452" t="n">
        <f aca="false">SUMPRODUCT(B528:AA528,$B$1010:$AA$1010)</f>
        <v>40095.6885259798</v>
      </c>
      <c r="AE528" s="453" t="n">
        <f aca="false">SUMPRODUCT(B528:AA528,$B$1012:$AA$1012)</f>
        <v>28654.5678340906</v>
      </c>
      <c r="AF528" s="454" t="n">
        <f aca="false">XIRR(B528:AA528,$B$1:$AA$1)</f>
        <v>0.141515346880437</v>
      </c>
      <c r="AG528" s="455" t="n">
        <f aca="false">1-EXP(-(1/0.25)*(AD528/ABS($AD$1010)))</f>
        <v>0.998766685216631</v>
      </c>
    </row>
    <row r="529" customFormat="false" ht="12.75" hidden="false" customHeight="false" outlineLevel="0" collapsed="false">
      <c r="A529" s="446"/>
      <c r="B529" s="451" t="n">
        <f aca="false">+[1]data1cf!A529</f>
        <v>-53590.044880331</v>
      </c>
      <c r="C529" s="451" t="n">
        <f aca="false">+[1]data1cf!B529</f>
        <v>2617.33459658218</v>
      </c>
      <c r="D529" s="451" t="n">
        <f aca="false">+[1]data1cf!C529</f>
        <v>7869.97871782953</v>
      </c>
      <c r="E529" s="451" t="n">
        <f aca="false">+[1]data1cf!D529</f>
        <v>7838.4503724324</v>
      </c>
      <c r="F529" s="451" t="n">
        <f aca="false">+[1]data1cf!E529</f>
        <v>7818.73000634188</v>
      </c>
      <c r="G529" s="451" t="n">
        <f aca="false">+[1]data1cf!F529</f>
        <v>7842.99773720136</v>
      </c>
      <c r="H529" s="451" t="n">
        <f aca="false">+[1]data1cf!G529</f>
        <v>7699.62290136746</v>
      </c>
      <c r="I529" s="451" t="n">
        <f aca="false">+[1]data1cf!H529</f>
        <v>7677.95423200546</v>
      </c>
      <c r="J529" s="451" t="n">
        <f aca="false">+[1]data1cf!I529</f>
        <v>7822.90285785213</v>
      </c>
      <c r="K529" s="451" t="n">
        <f aca="false">+[1]data1cf!J529</f>
        <v>8015.42533284787</v>
      </c>
      <c r="L529" s="451" t="n">
        <f aca="false">+[1]data1cf!K529</f>
        <v>8112.2992334084</v>
      </c>
      <c r="M529" s="451" t="n">
        <f aca="false">+[1]data1cf!L529</f>
        <v>8261.81852933264</v>
      </c>
      <c r="N529" s="451" t="n">
        <f aca="false">+[1]data1cf!M529</f>
        <v>8392.11885848952</v>
      </c>
      <c r="O529" s="451" t="n">
        <f aca="false">+[1]data1cf!N529</f>
        <v>8574.91880882804</v>
      </c>
      <c r="P529" s="451" t="n">
        <f aca="false">+[1]data1cf!O529</f>
        <v>9575.70527798255</v>
      </c>
      <c r="Q529" s="451" t="n">
        <f aca="false">+[1]data1cf!P529</f>
        <v>10575.1812121147</v>
      </c>
      <c r="R529" s="451" t="n">
        <f aca="false">+[1]data1cf!Q529</f>
        <v>9066.66428559905</v>
      </c>
      <c r="S529" s="451" t="n">
        <f aca="false">+[1]data1cf!R529</f>
        <v>7560.49815057673</v>
      </c>
      <c r="T529" s="451" t="n">
        <f aca="false">+[1]data1cf!S529</f>
        <v>7588.02905675795</v>
      </c>
      <c r="U529" s="451" t="n">
        <f aca="false">+[1]data1cf!T529</f>
        <v>7612.52774007327</v>
      </c>
      <c r="V529" s="451" t="n">
        <f aca="false">+[1]data1cf!U529</f>
        <v>6580.63296989903</v>
      </c>
      <c r="W529" s="451" t="n">
        <f aca="false">+[1]data1cf!V529</f>
        <v>0</v>
      </c>
      <c r="X529" s="451" t="n">
        <f aca="false">+[1]data1cf!W529</f>
        <v>0</v>
      </c>
      <c r="Y529" s="451" t="n">
        <f aca="false">+[1]data1cf!X529</f>
        <v>0</v>
      </c>
      <c r="Z529" s="451" t="n">
        <f aca="false">+[1]data1cf!Y529</f>
        <v>0</v>
      </c>
      <c r="AA529" s="451" t="n">
        <f aca="false">+[1]data1cf!Z529</f>
        <v>0</v>
      </c>
      <c r="AB529" s="451"/>
      <c r="AC529" s="452" t="n">
        <f aca="false">XNPV(0.1,B529:AA529,$B$1:$AA$1)</f>
        <v>9982.57425301752</v>
      </c>
      <c r="AD529" s="452" t="n">
        <f aca="false">SUMPRODUCT(B529:AA529,$B$1010:$AA$1010)</f>
        <v>32810.1674789628</v>
      </c>
      <c r="AE529" s="453" t="n">
        <f aca="false">SUMPRODUCT(B529:AA529,$B$1012:$AA$1012)</f>
        <v>21801.6853377461</v>
      </c>
      <c r="AF529" s="454" t="n">
        <f aca="false">XIRR(B529:AA529,$B$1:$AA$1)</f>
        <v>0.124160834108696</v>
      </c>
      <c r="AG529" s="455" t="n">
        <f aca="false">1-EXP(-(1/0.25)*(AD529/ABS($AD$1010)))</f>
        <v>0.995834802907287</v>
      </c>
    </row>
    <row r="530" customFormat="false" ht="12.75" hidden="false" customHeight="false" outlineLevel="0" collapsed="false">
      <c r="A530" s="446"/>
      <c r="B530" s="451" t="n">
        <f aca="false">+[1]data1cf!A530</f>
        <v>-57548.2470336742</v>
      </c>
      <c r="C530" s="451" t="n">
        <f aca="false">+[1]data1cf!B530</f>
        <v>1809.78813056034</v>
      </c>
      <c r="D530" s="451" t="n">
        <f aca="false">+[1]data1cf!C530</f>
        <v>7454.24772736097</v>
      </c>
      <c r="E530" s="451" t="n">
        <f aca="false">+[1]data1cf!D530</f>
        <v>7421.4446910145</v>
      </c>
      <c r="F530" s="451" t="n">
        <f aca="false">+[1]data1cf!E530</f>
        <v>7401.3534009674</v>
      </c>
      <c r="G530" s="451" t="n">
        <f aca="false">+[1]data1cf!F530</f>
        <v>7425.70397019395</v>
      </c>
      <c r="H530" s="451" t="n">
        <f aca="false">+[1]data1cf!G530</f>
        <v>7275.71891263491</v>
      </c>
      <c r="I530" s="451" t="n">
        <f aca="false">+[1]data1cf!H530</f>
        <v>7253.63608404155</v>
      </c>
      <c r="J530" s="451" t="n">
        <f aca="false">+[1]data1cf!I530</f>
        <v>7410.51262208101</v>
      </c>
      <c r="K530" s="451" t="n">
        <f aca="false">+[1]data1cf!J530</f>
        <v>7615.6857057356</v>
      </c>
      <c r="L530" s="451" t="n">
        <f aca="false">+[1]data1cf!K530</f>
        <v>7723.83889714381</v>
      </c>
      <c r="M530" s="451" t="n">
        <f aca="false">+[1]data1cf!L530</f>
        <v>7885.73700110824</v>
      </c>
      <c r="N530" s="451" t="n">
        <f aca="false">+[1]data1cf!M530</f>
        <v>8027.0366664756</v>
      </c>
      <c r="O530" s="451" t="n">
        <f aca="false">+[1]data1cf!N530</f>
        <v>8221.92707157795</v>
      </c>
      <c r="P530" s="451" t="n">
        <f aca="false">+[1]data1cf!O530</f>
        <v>9300.91921091952</v>
      </c>
      <c r="Q530" s="451" t="n">
        <f aca="false">+[1]data1cf!P530</f>
        <v>10375.7199866337</v>
      </c>
      <c r="R530" s="451" t="n">
        <f aca="false">+[1]data1cf!Q530</f>
        <v>8757.33069299528</v>
      </c>
      <c r="S530" s="451" t="n">
        <f aca="false">+[1]data1cf!R530</f>
        <v>7141.51225791358</v>
      </c>
      <c r="T530" s="451" t="n">
        <f aca="false">+[1]data1cf!S530</f>
        <v>7172.71874228886</v>
      </c>
      <c r="U530" s="451" t="n">
        <f aca="false">+[1]data1cf!T530</f>
        <v>7200.71830519793</v>
      </c>
      <c r="V530" s="451" t="n">
        <f aca="false">+[1]data1cf!U530</f>
        <v>6094.34911892387</v>
      </c>
      <c r="W530" s="451" t="n">
        <f aca="false">+[1]data1cf!V530</f>
        <v>0</v>
      </c>
      <c r="X530" s="451" t="n">
        <f aca="false">+[1]data1cf!W530</f>
        <v>0</v>
      </c>
      <c r="Y530" s="451" t="n">
        <f aca="false">+[1]data1cf!X530</f>
        <v>0</v>
      </c>
      <c r="Z530" s="451" t="n">
        <f aca="false">+[1]data1cf!Y530</f>
        <v>0</v>
      </c>
      <c r="AA530" s="451" t="n">
        <f aca="false">+[1]data1cf!Z530</f>
        <v>0</v>
      </c>
      <c r="AB530" s="451"/>
      <c r="AC530" s="452" t="n">
        <f aca="false">XNPV(0.1,B530:AA530,$B$1:$AA$1)</f>
        <v>2287.13874234556</v>
      </c>
      <c r="AD530" s="452" t="n">
        <f aca="false">SUMPRODUCT(B530:AA530,$B$1010:$AA$1010)</f>
        <v>24012.4197738658</v>
      </c>
      <c r="AE530" s="453" t="n">
        <f aca="false">SUMPRODUCT(B530:AA530,$B$1012:$AA$1012)</f>
        <v>13526.3772483954</v>
      </c>
      <c r="AF530" s="454" t="n">
        <f aca="false">XIRR(B530:AA530,$B$1:$AA$1)</f>
        <v>0.105255694532952</v>
      </c>
      <c r="AG530" s="455" t="n">
        <f aca="false">1-EXP(-(1/0.25)*(AD530/ABS($AD$1010)))</f>
        <v>0.981890410284484</v>
      </c>
    </row>
    <row r="531" customFormat="false" ht="12.75" hidden="false" customHeight="false" outlineLevel="0" collapsed="false">
      <c r="A531" s="446"/>
      <c r="B531" s="451" t="n">
        <f aca="false">+[1]data1cf!A531</f>
        <v>-55102.4410611043</v>
      </c>
      <c r="C531" s="451" t="n">
        <f aca="false">+[1]data1cf!B531</f>
        <v>2308.77779637507</v>
      </c>
      <c r="D531" s="451" t="n">
        <f aca="false">+[1]data1cf!C531</f>
        <v>7711.13135787783</v>
      </c>
      <c r="E531" s="451" t="n">
        <f aca="false">+[1]data1cf!D531</f>
        <v>7679.11596365177</v>
      </c>
      <c r="F531" s="451" t="n">
        <f aca="false">+[1]data1cf!E531</f>
        <v>7659.25387059694</v>
      </c>
      <c r="G531" s="451" t="n">
        <f aca="false">+[1]data1cf!F531</f>
        <v>7683.55325330873</v>
      </c>
      <c r="H531" s="451" t="n">
        <f aca="false">+[1]data1cf!G531</f>
        <v>7537.65270663342</v>
      </c>
      <c r="I531" s="451" t="n">
        <f aca="false">+[1]data1cf!H531</f>
        <v>7515.82579046759</v>
      </c>
      <c r="J531" s="451" t="n">
        <f aca="false">+[1]data1cf!I531</f>
        <v>7665.3319725345</v>
      </c>
      <c r="K531" s="451" t="n">
        <f aca="false">+[1]data1cf!J531</f>
        <v>7862.68814007015</v>
      </c>
      <c r="L531" s="451" t="n">
        <f aca="false">+[1]data1cf!K531</f>
        <v>7963.87176401999</v>
      </c>
      <c r="M531" s="451" t="n">
        <f aca="false">+[1]data1cf!L531</f>
        <v>8118.12089972433</v>
      </c>
      <c r="N531" s="451" t="n">
        <f aca="false">+[1]data1cf!M531</f>
        <v>8252.6239839279</v>
      </c>
      <c r="O531" s="451" t="n">
        <f aca="false">+[1]data1cf!N531</f>
        <v>8440.04359665358</v>
      </c>
      <c r="P531" s="451" t="n">
        <f aca="false">+[1]data1cf!O531</f>
        <v>9470.71180310285</v>
      </c>
      <c r="Q531" s="451" t="n">
        <f aca="false">+[1]data1cf!P531</f>
        <v>10498.9687338372</v>
      </c>
      <c r="R531" s="451" t="n">
        <f aca="false">+[1]data1cf!Q531</f>
        <v>8948.47048803274</v>
      </c>
      <c r="S531" s="451" t="n">
        <f aca="false">+[1]data1cf!R531</f>
        <v>7400.40711951951</v>
      </c>
      <c r="T531" s="451" t="n">
        <f aca="false">+[1]data1cf!S531</f>
        <v>7429.34243361308</v>
      </c>
      <c r="U531" s="451" t="n">
        <f aca="false">+[1]data1cf!T531</f>
        <v>7455.17877395596</v>
      </c>
      <c r="V531" s="451" t="n">
        <f aca="false">+[1]data1cf!U531</f>
        <v>6394.8279476958</v>
      </c>
      <c r="W531" s="451" t="n">
        <f aca="false">+[1]data1cf!V531</f>
        <v>0</v>
      </c>
      <c r="X531" s="451" t="n">
        <f aca="false">+[1]data1cf!W531</f>
        <v>0</v>
      </c>
      <c r="Y531" s="451" t="n">
        <f aca="false">+[1]data1cf!X531</f>
        <v>0</v>
      </c>
      <c r="Z531" s="451" t="n">
        <f aca="false">+[1]data1cf!Y531</f>
        <v>0</v>
      </c>
      <c r="AA531" s="451" t="n">
        <f aca="false">+[1]data1cf!Z531</f>
        <v>0</v>
      </c>
      <c r="AB531" s="451"/>
      <c r="AC531" s="452" t="n">
        <f aca="false">XNPV(0.1,B531:AA531,$B$1:$AA$1)</f>
        <v>7042.21223388792</v>
      </c>
      <c r="AD531" s="452" t="n">
        <f aca="false">SUMPRODUCT(B531:AA531,$B$1010:$AA$1010)</f>
        <v>29448.6211220246</v>
      </c>
      <c r="AE531" s="453" t="n">
        <f aca="false">SUMPRODUCT(B531:AA531,$B$1012:$AA$1012)</f>
        <v>18639.7588205556</v>
      </c>
      <c r="AF531" s="454" t="n">
        <f aca="false">XIRR(B531:AA531,$B$1:$AA$1)</f>
        <v>0.116698278990735</v>
      </c>
      <c r="AG531" s="455" t="n">
        <f aca="false">1-EXP(-(1/0.25)*(AD531/ABS($AD$1010)))</f>
        <v>0.992696779861253</v>
      </c>
    </row>
    <row r="532" customFormat="false" ht="12.75" hidden="false" customHeight="false" outlineLevel="0" collapsed="false">
      <c r="A532" s="446"/>
      <c r="B532" s="451" t="n">
        <f aca="false">+[1]data1cf!A532</f>
        <v>-67026.8491951717</v>
      </c>
      <c r="C532" s="451" t="n">
        <f aca="false">+[1]data1cf!B532</f>
        <v>-124.02206452511</v>
      </c>
      <c r="D532" s="451" t="n">
        <f aca="false">+[1]data1cf!C532</f>
        <v>6458.7077038358</v>
      </c>
      <c r="E532" s="451" t="n">
        <f aca="false">+[1]data1cf!D532</f>
        <v>6422.85219873722</v>
      </c>
      <c r="F532" s="451" t="n">
        <f aca="false">+[1]data1cf!E532</f>
        <v>6401.87266688729</v>
      </c>
      <c r="G532" s="451" t="n">
        <f aca="false">+[1]data1cf!F532</f>
        <v>6426.42160696374</v>
      </c>
      <c r="H532" s="451" t="n">
        <f aca="false">+[1]data1cf!G532</f>
        <v>6260.60722601373</v>
      </c>
      <c r="I532" s="451" t="n">
        <f aca="false">+[1]data1cf!H532</f>
        <v>6237.53262124689</v>
      </c>
      <c r="J532" s="451" t="n">
        <f aca="false">+[1]data1cf!I532</f>
        <v>6422.97261560133</v>
      </c>
      <c r="K532" s="451" t="n">
        <f aca="false">+[1]data1cf!J532</f>
        <v>6658.43977771184</v>
      </c>
      <c r="L532" s="451" t="n">
        <f aca="false">+[1]data1cf!K532</f>
        <v>6793.60318902985</v>
      </c>
      <c r="M532" s="451" t="n">
        <f aca="false">+[1]data1cf!L532</f>
        <v>6985.1444976869</v>
      </c>
      <c r="N532" s="451" t="n">
        <f aca="false">+[1]data1cf!M532</f>
        <v>7152.78398298783</v>
      </c>
      <c r="O532" s="451" t="n">
        <f aca="false">+[1]data1cf!N532</f>
        <v>7376.62708080728</v>
      </c>
      <c r="P532" s="451" t="n">
        <f aca="false">+[1]data1cf!O532</f>
        <v>8642.89627315392</v>
      </c>
      <c r="Q532" s="451" t="n">
        <f aca="false">+[1]data1cf!P532</f>
        <v>9898.07545769453</v>
      </c>
      <c r="R532" s="451" t="n">
        <f aca="false">+[1]data1cf!Q532</f>
        <v>8016.57770820865</v>
      </c>
      <c r="S532" s="451" t="n">
        <f aca="false">+[1]data1cf!R532</f>
        <v>6138.17780606416</v>
      </c>
      <c r="T532" s="451" t="n">
        <f aca="false">+[1]data1cf!S532</f>
        <v>6178.18610046963</v>
      </c>
      <c r="U532" s="451" t="n">
        <f aca="false">+[1]data1cf!T532</f>
        <v>6214.56912728455</v>
      </c>
      <c r="V532" s="451" t="n">
        <f aca="false">+[1]data1cf!U532</f>
        <v>4929.85802362667</v>
      </c>
      <c r="W532" s="451" t="n">
        <f aca="false">+[1]data1cf!V532</f>
        <v>0</v>
      </c>
      <c r="X532" s="451" t="n">
        <f aca="false">+[1]data1cf!W532</f>
        <v>0</v>
      </c>
      <c r="Y532" s="451" t="n">
        <f aca="false">+[1]data1cf!X532</f>
        <v>0</v>
      </c>
      <c r="Z532" s="451" t="n">
        <f aca="false">+[1]data1cf!Y532</f>
        <v>0</v>
      </c>
      <c r="AA532" s="451" t="n">
        <f aca="false">+[1]data1cf!Z532</f>
        <v>0</v>
      </c>
      <c r="AB532" s="451"/>
      <c r="AC532" s="452" t="n">
        <f aca="false">XNPV(0.1,B532:AA532,$B$1:$AA$1)</f>
        <v>-16140.9174405632</v>
      </c>
      <c r="AD532" s="452" t="n">
        <f aca="false">SUMPRODUCT(B532:AA532,$B$1010:$AA$1010)</f>
        <v>2944.6856907525</v>
      </c>
      <c r="AE532" s="453" t="n">
        <f aca="false">SUMPRODUCT(B532:AA532,$B$1012:$AA$1012)</f>
        <v>-6290.28448438779</v>
      </c>
      <c r="AF532" s="454" t="n">
        <f aca="false">XIRR(B532:AA532,$B$1:$AA$1)</f>
        <v>0.0665531507974429</v>
      </c>
      <c r="AG532" s="455" t="n">
        <f aca="false">1-EXP(-(1/0.25)*(AD532/ABS($AD$1010)))</f>
        <v>0.388545369155666</v>
      </c>
    </row>
    <row r="533" customFormat="false" ht="12.75" hidden="false" customHeight="false" outlineLevel="0" collapsed="false">
      <c r="A533" s="446"/>
      <c r="B533" s="451" t="n">
        <f aca="false">+[1]data1cf!A533</f>
        <v>-67510.5231362771</v>
      </c>
      <c r="C533" s="451" t="n">
        <f aca="false">+[1]data1cf!B533</f>
        <v>-222.700496478534</v>
      </c>
      <c r="D533" s="451" t="n">
        <f aca="false">+[1]data1cf!C533</f>
        <v>6407.90730536956</v>
      </c>
      <c r="E533" s="451" t="n">
        <f aca="false">+[1]data1cf!D533</f>
        <v>6371.89603895032</v>
      </c>
      <c r="F533" s="451" t="n">
        <f aca="false">+[1]data1cf!E533</f>
        <v>6350.87118191358</v>
      </c>
      <c r="G533" s="451" t="n">
        <f aca="false">+[1]data1cf!F533</f>
        <v>6375.43024445417</v>
      </c>
      <c r="H533" s="451" t="n">
        <f aca="false">+[1]data1cf!G533</f>
        <v>6208.80812507408</v>
      </c>
      <c r="I533" s="451" t="n">
        <f aca="false">+[1]data1cf!H533</f>
        <v>6185.68291197044</v>
      </c>
      <c r="J533" s="451" t="n">
        <f aca="false">+[1]data1cf!I533</f>
        <v>6372.58044186144</v>
      </c>
      <c r="K533" s="451" t="n">
        <f aca="false">+[1]data1cf!J533</f>
        <v>6609.59344966412</v>
      </c>
      <c r="L533" s="451" t="n">
        <f aca="false">+[1]data1cf!K533</f>
        <v>6746.13513799929</v>
      </c>
      <c r="M533" s="451" t="n">
        <f aca="false">+[1]data1cf!L533</f>
        <v>6939.18907957375</v>
      </c>
      <c r="N533" s="451" t="n">
        <f aca="false">+[1]data1cf!M533</f>
        <v>7108.17263273388</v>
      </c>
      <c r="O533" s="451" t="n">
        <f aca="false">+[1]data1cf!N533</f>
        <v>7333.49312803804</v>
      </c>
      <c r="P533" s="451" t="n">
        <f aca="false">+[1]data1cf!O533</f>
        <v>8609.31869048676</v>
      </c>
      <c r="Q533" s="451" t="n">
        <f aca="false">+[1]data1cf!P533</f>
        <v>9873.70222123802</v>
      </c>
      <c r="R533" s="451" t="n">
        <f aca="false">+[1]data1cf!Q533</f>
        <v>7978.77857818579</v>
      </c>
      <c r="S533" s="451" t="n">
        <f aca="false">+[1]data1cf!R533</f>
        <v>6086.97967364921</v>
      </c>
      <c r="T533" s="451" t="n">
        <f aca="false">+[1]data1cf!S533</f>
        <v>6127.43710665906</v>
      </c>
      <c r="U533" s="451" t="n">
        <f aca="false">+[1]data1cf!T533</f>
        <v>6164.2479247198</v>
      </c>
      <c r="V533" s="451" t="n">
        <f aca="false">+[1]data1cf!U533</f>
        <v>4870.43639290011</v>
      </c>
      <c r="W533" s="451" t="n">
        <f aca="false">+[1]data1cf!V533</f>
        <v>0</v>
      </c>
      <c r="X533" s="451" t="n">
        <f aca="false">+[1]data1cf!W533</f>
        <v>0</v>
      </c>
      <c r="Y533" s="451" t="n">
        <f aca="false">+[1]data1cf!X533</f>
        <v>0</v>
      </c>
      <c r="Z533" s="451" t="n">
        <f aca="false">+[1]data1cf!Y533</f>
        <v>0</v>
      </c>
      <c r="AA533" s="451" t="n">
        <f aca="false">+[1]data1cf!Z533</f>
        <v>0</v>
      </c>
      <c r="AB533" s="451"/>
      <c r="AC533" s="452" t="n">
        <f aca="false">XNPV(0.1,B533:AA533,$B$1:$AA$1)</f>
        <v>-17081.2639609716</v>
      </c>
      <c r="AD533" s="452" t="n">
        <f aca="false">SUMPRODUCT(B533:AA533,$B$1010:$AA$1010)</f>
        <v>1869.64173379302</v>
      </c>
      <c r="AE533" s="453" t="n">
        <f aca="false">SUMPRODUCT(B533:AA533,$B$1012:$AA$1012)</f>
        <v>-7301.48874389164</v>
      </c>
      <c r="AF533" s="454" t="n">
        <f aca="false">XIRR(B533:AA533,$B$1:$AA$1)</f>
        <v>0.0647666876195414</v>
      </c>
      <c r="AG533" s="455" t="n">
        <f aca="false">1-EXP(-(1/0.25)*(AD533/ABS($AD$1010)))</f>
        <v>0.268257559001816</v>
      </c>
    </row>
    <row r="534" customFormat="false" ht="12.75" hidden="false" customHeight="false" outlineLevel="0" collapsed="false">
      <c r="A534" s="446"/>
      <c r="B534" s="451" t="n">
        <f aca="false">+[1]data1cf!A534</f>
        <v>-47954.1843465598</v>
      </c>
      <c r="C534" s="451" t="n">
        <f aca="false">+[1]data1cf!B534</f>
        <v>3767.15440889139</v>
      </c>
      <c r="D534" s="451" t="n">
        <f aca="false">+[1]data1cf!C534</f>
        <v>8461.91459959555</v>
      </c>
      <c r="E534" s="451" t="n">
        <f aca="false">+[1]data1cf!D534</f>
        <v>8432.20121466172</v>
      </c>
      <c r="F534" s="451" t="n">
        <f aca="false">+[1]data1cf!E534</f>
        <v>8413.00898624759</v>
      </c>
      <c r="G534" s="451" t="n">
        <f aca="false">+[1]data1cf!F534</f>
        <v>8437.15876823393</v>
      </c>
      <c r="H534" s="451" t="n">
        <f aca="false">+[1]data1cf!G534</f>
        <v>8303.19585384745</v>
      </c>
      <c r="I534" s="451" t="n">
        <f aca="false">+[1]data1cf!H534</f>
        <v>8282.11688242818</v>
      </c>
      <c r="J534" s="451" t="n">
        <f aca="false">+[1]data1cf!I534</f>
        <v>8410.0820276507</v>
      </c>
      <c r="K534" s="451" t="n">
        <f aca="false">+[1]data1cf!J534</f>
        <v>8584.59201533369</v>
      </c>
      <c r="L534" s="451" t="n">
        <f aca="false">+[1]data1cf!K534</f>
        <v>8665.40597057689</v>
      </c>
      <c r="M534" s="451" t="n">
        <f aca="false">+[1]data1cf!L534</f>
        <v>8797.29978074122</v>
      </c>
      <c r="N534" s="451" t="n">
        <f aca="false">+[1]data1cf!M534</f>
        <v>8911.9387761802</v>
      </c>
      <c r="O534" s="451" t="n">
        <f aca="false">+[1]data1cf!N534</f>
        <v>9077.52381070619</v>
      </c>
      <c r="P534" s="451" t="n">
        <f aca="false">+[1]data1cf!O534</f>
        <v>9966.95764221127</v>
      </c>
      <c r="Q534" s="451" t="n">
        <f aca="false">+[1]data1cf!P534</f>
        <v>10859.1827878697</v>
      </c>
      <c r="R534" s="451" t="n">
        <f aca="false">+[1]data1cf!Q534</f>
        <v>9507.10692061019</v>
      </c>
      <c r="S534" s="451" t="n">
        <f aca="false">+[1]data1cf!R534</f>
        <v>8157.0685037793</v>
      </c>
      <c r="T534" s="451" t="n">
        <f aca="false">+[1]data1cf!S534</f>
        <v>8179.36596172314</v>
      </c>
      <c r="U534" s="451" t="n">
        <f aca="false">+[1]data1cf!T534</f>
        <v>8198.87994027311</v>
      </c>
      <c r="V534" s="451" t="n">
        <f aca="false">+[1]data1cf!U534</f>
        <v>7273.02508575041</v>
      </c>
      <c r="W534" s="451" t="n">
        <f aca="false">+[1]data1cf!V534</f>
        <v>0</v>
      </c>
      <c r="X534" s="451" t="n">
        <f aca="false">+[1]data1cf!W534</f>
        <v>0</v>
      </c>
      <c r="Y534" s="451" t="n">
        <f aca="false">+[1]data1cf!X534</f>
        <v>0</v>
      </c>
      <c r="Z534" s="451" t="n">
        <f aca="false">+[1]data1cf!Y534</f>
        <v>0</v>
      </c>
      <c r="AA534" s="451" t="n">
        <f aca="false">+[1]data1cf!Z534</f>
        <v>0</v>
      </c>
      <c r="AB534" s="451"/>
      <c r="AC534" s="452" t="n">
        <f aca="false">XNPV(0.1,B534:AA534,$B$1:$AA$1)</f>
        <v>20939.6703296153</v>
      </c>
      <c r="AD534" s="452" t="n">
        <f aca="false">SUMPRODUCT(B534:AA534,$B$1010:$AA$1010)</f>
        <v>45336.7836436661</v>
      </c>
      <c r="AE534" s="453" t="n">
        <f aca="false">SUMPRODUCT(B534:AA534,$B$1012:$AA$1012)</f>
        <v>33584.4292347896</v>
      </c>
      <c r="AF534" s="454" t="n">
        <f aca="false">XIRR(B534:AA534,$B$1:$AA$1)</f>
        <v>0.155166771479381</v>
      </c>
      <c r="AG534" s="455" t="n">
        <f aca="false">1-EXP(-(1/0.25)*(AD534/ABS($AD$1010)))</f>
        <v>0.9994861520879</v>
      </c>
    </row>
    <row r="535" customFormat="false" ht="12.75" hidden="false" customHeight="false" outlineLevel="0" collapsed="false">
      <c r="A535" s="446"/>
      <c r="B535" s="451" t="n">
        <f aca="false">+[1]data1cf!A535</f>
        <v>-58479.5760816458</v>
      </c>
      <c r="C535" s="451" t="n">
        <f aca="false">+[1]data1cf!B535</f>
        <v>1619.77977518675</v>
      </c>
      <c r="D535" s="451" t="n">
        <f aca="false">+[1]data1cf!C535</f>
        <v>7356.42999785508</v>
      </c>
      <c r="E535" s="451" t="n">
        <f aca="false">+[1]data1cf!D535</f>
        <v>7323.32703829543</v>
      </c>
      <c r="F535" s="451" t="n">
        <f aca="false">+[1]data1cf!E535</f>
        <v>7303.14847320729</v>
      </c>
      <c r="G535" s="451" t="n">
        <f aca="false">+[1]data1cf!F535</f>
        <v>7327.51853354989</v>
      </c>
      <c r="H535" s="451" t="n">
        <f aca="false">+[1]data1cf!G535</f>
        <v>7175.97815080338</v>
      </c>
      <c r="I535" s="451" t="n">
        <f aca="false">+[1]data1cf!H535</f>
        <v>7153.79787430118</v>
      </c>
      <c r="J535" s="451" t="n">
        <f aca="false">+[1]data1cf!I535</f>
        <v>7313.48094183974</v>
      </c>
      <c r="K535" s="451" t="n">
        <f aca="false">+[1]data1cf!J535</f>
        <v>7521.63059891379</v>
      </c>
      <c r="L535" s="451" t="n">
        <f aca="false">+[1]data1cf!K535</f>
        <v>7632.43770510453</v>
      </c>
      <c r="M535" s="451" t="n">
        <f aca="false">+[1]data1cf!L535</f>
        <v>7797.2484302693</v>
      </c>
      <c r="N535" s="451" t="n">
        <f aca="false">+[1]data1cf!M535</f>
        <v>7941.1361396335</v>
      </c>
      <c r="O535" s="451" t="n">
        <f aca="false">+[1]data1cf!N535</f>
        <v>8138.87131902692</v>
      </c>
      <c r="P535" s="451" t="n">
        <f aca="false">+[1]data1cf!O535</f>
        <v>9236.26454288607</v>
      </c>
      <c r="Q535" s="451" t="n">
        <f aca="false">+[1]data1cf!P535</f>
        <v>10328.7885702891</v>
      </c>
      <c r="R535" s="451" t="n">
        <f aca="false">+[1]data1cf!Q535</f>
        <v>8684.54730570365</v>
      </c>
      <c r="S535" s="451" t="n">
        <f aca="false">+[1]data1cf!R535</f>
        <v>7042.92867945792</v>
      </c>
      <c r="T535" s="451" t="n">
        <f aca="false">+[1]data1cf!S535</f>
        <v>7074.99999402822</v>
      </c>
      <c r="U535" s="451" t="n">
        <f aca="false">+[1]data1cf!T535</f>
        <v>7103.82328213697</v>
      </c>
      <c r="V535" s="451" t="n">
        <f aca="false">+[1]data1cf!U535</f>
        <v>5979.93094157283</v>
      </c>
      <c r="W535" s="451" t="n">
        <f aca="false">+[1]data1cf!V535</f>
        <v>0</v>
      </c>
      <c r="X535" s="451" t="n">
        <f aca="false">+[1]data1cf!W535</f>
        <v>0</v>
      </c>
      <c r="Y535" s="451" t="n">
        <f aca="false">+[1]data1cf!X535</f>
        <v>0</v>
      </c>
      <c r="Z535" s="451" t="n">
        <f aca="false">+[1]data1cf!Y535</f>
        <v>0</v>
      </c>
      <c r="AA535" s="451" t="n">
        <f aca="false">+[1]data1cf!Z535</f>
        <v>0</v>
      </c>
      <c r="AB535" s="451"/>
      <c r="AC535" s="452" t="n">
        <f aca="false">XNPV(0.1,B535:AA535,$B$1:$AA$1)</f>
        <v>476.472598923029</v>
      </c>
      <c r="AD535" s="452" t="n">
        <f aca="false">SUMPRODUCT(B535:AA535,$B$1010:$AA$1010)</f>
        <v>21942.3895740284</v>
      </c>
      <c r="AE535" s="453" t="n">
        <f aca="false">SUMPRODUCT(B535:AA535,$B$1012:$AA$1012)</f>
        <v>11579.2723492641</v>
      </c>
      <c r="AF535" s="454" t="n">
        <f aca="false">XIRR(B535:AA535,$B$1:$AA$1)</f>
        <v>0.101082496800928</v>
      </c>
      <c r="AG535" s="455" t="n">
        <f aca="false">1-EXP(-(1/0.25)*(AD535/ABS($AD$1010)))</f>
        <v>0.97440892857448</v>
      </c>
    </row>
    <row r="536" customFormat="false" ht="12.75" hidden="false" customHeight="false" outlineLevel="0" collapsed="false">
      <c r="A536" s="446"/>
      <c r="B536" s="451" t="n">
        <f aca="false">+[1]data1cf!A536</f>
        <v>-58311.8368831962</v>
      </c>
      <c r="C536" s="451" t="n">
        <f aca="false">+[1]data1cf!B536</f>
        <v>1654.00167484565</v>
      </c>
      <c r="D536" s="451" t="n">
        <f aca="false">+[1]data1cf!C536</f>
        <v>7374.04768902152</v>
      </c>
      <c r="E536" s="451" t="n">
        <f aca="false">+[1]data1cf!D536</f>
        <v>7340.99874783429</v>
      </c>
      <c r="F536" s="451" t="n">
        <f aca="false">+[1]data1cf!E536</f>
        <v>7320.83590162172</v>
      </c>
      <c r="G536" s="451" t="n">
        <f aca="false">+[1]data1cf!F536</f>
        <v>7345.20245147126</v>
      </c>
      <c r="H536" s="451" t="n">
        <f aca="false">+[1]data1cf!G536</f>
        <v>7193.94219420867</v>
      </c>
      <c r="I536" s="451" t="n">
        <f aca="false">+[1]data1cf!H536</f>
        <v>7171.77946879023</v>
      </c>
      <c r="J536" s="451" t="n">
        <f aca="false">+[1]data1cf!I536</f>
        <v>7330.95705976321</v>
      </c>
      <c r="K536" s="451" t="n">
        <f aca="false">+[1]data1cf!J536</f>
        <v>7538.57061411329</v>
      </c>
      <c r="L536" s="451" t="n">
        <f aca="false">+[1]data1cf!K536</f>
        <v>7648.89973076926</v>
      </c>
      <c r="M536" s="451" t="n">
        <f aca="false">+[1]data1cf!L536</f>
        <v>7813.18587147423</v>
      </c>
      <c r="N536" s="451" t="n">
        <f aca="false">+[1]data1cf!M536</f>
        <v>7956.6074551157</v>
      </c>
      <c r="O536" s="451" t="n">
        <f aca="false">+[1]data1cf!N536</f>
        <v>8153.83026977573</v>
      </c>
      <c r="P536" s="451" t="n">
        <f aca="false">+[1]data1cf!O536</f>
        <v>9247.90932323044</v>
      </c>
      <c r="Q536" s="451" t="n">
        <f aca="false">+[1]data1cf!P536</f>
        <v>10337.2412628975</v>
      </c>
      <c r="R536" s="451" t="n">
        <f aca="false">+[1]data1cf!Q536</f>
        <v>8697.65612805956</v>
      </c>
      <c r="S536" s="451" t="n">
        <f aca="false">+[1]data1cf!R536</f>
        <v>7060.68430564232</v>
      </c>
      <c r="T536" s="451" t="n">
        <f aca="false">+[1]data1cf!S536</f>
        <v>7092.59985794574</v>
      </c>
      <c r="U536" s="451" t="n">
        <f aca="false">+[1]data1cf!T536</f>
        <v>7121.27478709904</v>
      </c>
      <c r="V536" s="451" t="n">
        <f aca="false">+[1]data1cf!U536</f>
        <v>6000.53849526042</v>
      </c>
      <c r="W536" s="451" t="n">
        <f aca="false">+[1]data1cf!V536</f>
        <v>0</v>
      </c>
      <c r="X536" s="451" t="n">
        <f aca="false">+[1]data1cf!W536</f>
        <v>0</v>
      </c>
      <c r="Y536" s="451" t="n">
        <f aca="false">+[1]data1cf!X536</f>
        <v>0</v>
      </c>
      <c r="Z536" s="451" t="n">
        <f aca="false">+[1]data1cf!Y536</f>
        <v>0</v>
      </c>
      <c r="AA536" s="451" t="n">
        <f aca="false">+[1]data1cf!Z536</f>
        <v>0</v>
      </c>
      <c r="AB536" s="451"/>
      <c r="AC536" s="452" t="n">
        <f aca="false">XNPV(0.1,B536:AA536,$B$1:$AA$1)</f>
        <v>802.58686349915</v>
      </c>
      <c r="AD536" s="452" t="n">
        <f aca="false">SUMPRODUCT(B536:AA536,$B$1010:$AA$1010)</f>
        <v>22315.2172091629</v>
      </c>
      <c r="AE536" s="453" t="n">
        <f aca="false">SUMPRODUCT(B536:AA536,$B$1012:$AA$1012)</f>
        <v>11929.9602353437</v>
      </c>
      <c r="AF536" s="454" t="n">
        <f aca="false">XIRR(B536:AA536,$B$1:$AA$1)</f>
        <v>0.10182710148338</v>
      </c>
      <c r="AG536" s="455" t="n">
        <f aca="false">1-EXP(-(1/0.25)*(AD536/ABS($AD$1010)))</f>
        <v>0.975954158832459</v>
      </c>
    </row>
    <row r="537" customFormat="false" ht="12.75" hidden="false" customHeight="false" outlineLevel="0" collapsed="false">
      <c r="A537" s="446"/>
      <c r="B537" s="451" t="n">
        <f aca="false">+[1]data1cf!A537</f>
        <v>-58871.5990678637</v>
      </c>
      <c r="C537" s="451" t="n">
        <f aca="false">+[1]data1cf!B537</f>
        <v>1539.79983357306</v>
      </c>
      <c r="D537" s="451" t="n">
        <f aca="false">+[1]data1cf!C537</f>
        <v>7315.25572275922</v>
      </c>
      <c r="E537" s="451" t="n">
        <f aca="false">+[1]data1cf!D537</f>
        <v>7282.02651695618</v>
      </c>
      <c r="F537" s="451" t="n">
        <f aca="false">+[1]data1cf!E537</f>
        <v>7261.81121531149</v>
      </c>
      <c r="G537" s="451" t="n">
        <f aca="false">+[1]data1cf!F537</f>
        <v>7286.18948002134</v>
      </c>
      <c r="H537" s="451" t="n">
        <f aca="false">+[1]data1cf!G537</f>
        <v>7133.99441649809</v>
      </c>
      <c r="I537" s="451" t="n">
        <f aca="false">+[1]data1cf!H537</f>
        <v>7111.77312138886</v>
      </c>
      <c r="J537" s="451" t="n">
        <f aca="false">+[1]data1cf!I537</f>
        <v>7272.63753732149</v>
      </c>
      <c r="K537" s="451" t="n">
        <f aca="false">+[1]data1cf!J537</f>
        <v>7482.04011913049</v>
      </c>
      <c r="L537" s="451" t="n">
        <f aca="false">+[1]data1cf!K537</f>
        <v>7593.96433382384</v>
      </c>
      <c r="M537" s="451" t="n">
        <f aca="false">+[1]data1cf!L537</f>
        <v>7760.00106440868</v>
      </c>
      <c r="N537" s="451" t="n">
        <f aca="false">+[1]data1cf!M537</f>
        <v>7904.97815538115</v>
      </c>
      <c r="O537" s="451" t="n">
        <f aca="false">+[1]data1cf!N537</f>
        <v>8103.91078149347</v>
      </c>
      <c r="P537" s="451" t="n">
        <f aca="false">+[1]data1cf!O537</f>
        <v>9209.04954718655</v>
      </c>
      <c r="Q537" s="451" t="n">
        <f aca="false">+[1]data1cf!P537</f>
        <v>10309.0337972335</v>
      </c>
      <c r="R537" s="451" t="n">
        <f aca="false">+[1]data1cf!Q537</f>
        <v>8653.91069998923</v>
      </c>
      <c r="S537" s="451" t="n">
        <f aca="false">+[1]data1cf!R537</f>
        <v>7001.43203667372</v>
      </c>
      <c r="T537" s="451" t="n">
        <f aca="false">+[1]data1cf!S537</f>
        <v>7033.86738296445</v>
      </c>
      <c r="U537" s="451" t="n">
        <f aca="false">+[1]data1cf!T537</f>
        <v>7063.03740052752</v>
      </c>
      <c r="V537" s="451" t="n">
        <f aca="false">+[1]data1cf!U537</f>
        <v>5931.76906402745</v>
      </c>
      <c r="W537" s="451" t="n">
        <f aca="false">+[1]data1cf!V537</f>
        <v>0</v>
      </c>
      <c r="X537" s="451" t="n">
        <f aca="false">+[1]data1cf!W537</f>
        <v>0</v>
      </c>
      <c r="Y537" s="451" t="n">
        <f aca="false">+[1]data1cf!X537</f>
        <v>0</v>
      </c>
      <c r="Z537" s="451" t="n">
        <f aca="false">+[1]data1cf!Y537</f>
        <v>0</v>
      </c>
      <c r="AA537" s="451" t="n">
        <f aca="false">+[1]data1cf!Z537</f>
        <v>0</v>
      </c>
      <c r="AB537" s="451"/>
      <c r="AC537" s="452" t="n">
        <f aca="false">XNPV(0.1,B537:AA537,$B$1:$AA$1)</f>
        <v>-285.688476299565</v>
      </c>
      <c r="AD537" s="452" t="n">
        <f aca="false">SUMPRODUCT(B537:AA537,$B$1010:$AA$1010)</f>
        <v>21071.0547624826</v>
      </c>
      <c r="AE537" s="453" t="n">
        <f aca="false">SUMPRODUCT(B537:AA537,$B$1012:$AA$1012)</f>
        <v>10759.6803063666</v>
      </c>
      <c r="AF537" s="454" t="n">
        <f aca="false">XIRR(B537:AA537,$B$1:$AA$1)</f>
        <v>0.0993539946172426</v>
      </c>
      <c r="AG537" s="455" t="n">
        <f aca="false">1-EXP(-(1/0.25)*(AD537/ABS($AD$1010)))</f>
        <v>0.9703991993053</v>
      </c>
    </row>
    <row r="538" customFormat="false" ht="12.75" hidden="false" customHeight="false" outlineLevel="0" collapsed="false">
      <c r="A538" s="446"/>
      <c r="B538" s="451" t="n">
        <f aca="false">+[1]data1cf!A538</f>
        <v>-67696.025331242</v>
      </c>
      <c r="C538" s="451" t="n">
        <f aca="false">+[1]data1cf!B538</f>
        <v>-260.54637604201</v>
      </c>
      <c r="D538" s="451" t="n">
        <f aca="false">+[1]data1cf!C538</f>
        <v>6388.4239621094</v>
      </c>
      <c r="E538" s="451" t="n">
        <f aca="false">+[1]data1cf!D538</f>
        <v>6352.35295696028</v>
      </c>
      <c r="F538" s="451" t="n">
        <f aca="false">+[1]data1cf!E538</f>
        <v>6331.31071647383</v>
      </c>
      <c r="G538" s="451" t="n">
        <f aca="false">+[1]data1cf!F538</f>
        <v>6355.87366125651</v>
      </c>
      <c r="H538" s="451" t="n">
        <f aca="false">+[1]data1cf!G538</f>
        <v>6188.94175208</v>
      </c>
      <c r="I538" s="451" t="n">
        <f aca="false">+[1]data1cf!H538</f>
        <v>6165.79712929402</v>
      </c>
      <c r="J538" s="451" t="n">
        <f aca="false">+[1]data1cf!I538</f>
        <v>6353.25366395723</v>
      </c>
      <c r="K538" s="451" t="n">
        <f aca="false">+[1]data1cf!J538</f>
        <v>6590.8595458939</v>
      </c>
      <c r="L538" s="451" t="n">
        <f aca="false">+[1]data1cf!K538</f>
        <v>6727.92984118972</v>
      </c>
      <c r="M538" s="451" t="n">
        <f aca="false">+[1]data1cf!L538</f>
        <v>6921.56391889</v>
      </c>
      <c r="N538" s="451" t="n">
        <f aca="false">+[1]data1cf!M538</f>
        <v>7091.06295886237</v>
      </c>
      <c r="O538" s="451" t="n">
        <f aca="false">+[1]data1cf!N538</f>
        <v>7316.9500765395</v>
      </c>
      <c r="P538" s="451" t="n">
        <f aca="false">+[1]data1cf!O538</f>
        <v>8596.44076848802</v>
      </c>
      <c r="Q538" s="451" t="n">
        <f aca="false">+[1]data1cf!P538</f>
        <v>9864.35441794155</v>
      </c>
      <c r="R538" s="451" t="n">
        <f aca="false">+[1]data1cf!Q538</f>
        <v>7964.28157722895</v>
      </c>
      <c r="S538" s="451" t="n">
        <f aca="false">+[1]data1cf!R538</f>
        <v>6067.34378853338</v>
      </c>
      <c r="T538" s="451" t="n">
        <f aca="false">+[1]data1cf!S538</f>
        <v>6107.97347849128</v>
      </c>
      <c r="U538" s="451" t="n">
        <f aca="false">+[1]data1cf!T538</f>
        <v>6144.9483662038</v>
      </c>
      <c r="V538" s="451" t="n">
        <f aca="false">+[1]data1cf!U538</f>
        <v>4847.64657109791</v>
      </c>
      <c r="W538" s="451" t="n">
        <f aca="false">+[1]data1cf!V538</f>
        <v>0</v>
      </c>
      <c r="X538" s="451" t="n">
        <f aca="false">+[1]data1cf!W538</f>
        <v>0</v>
      </c>
      <c r="Y538" s="451" t="n">
        <f aca="false">+[1]data1cf!X538</f>
        <v>0</v>
      </c>
      <c r="Z538" s="451" t="n">
        <f aca="false">+[1]data1cf!Y538</f>
        <v>0</v>
      </c>
      <c r="AA538" s="451" t="n">
        <f aca="false">+[1]data1cf!Z538</f>
        <v>0</v>
      </c>
      <c r="AB538" s="451"/>
      <c r="AC538" s="452" t="n">
        <f aca="false">XNPV(0.1,B538:AA538,$B$1:$AA$1)</f>
        <v>-17441.9125896008</v>
      </c>
      <c r="AD538" s="452" t="n">
        <f aca="false">SUMPRODUCT(B538:AA538,$B$1010:$AA$1010)</f>
        <v>1457.33295146755</v>
      </c>
      <c r="AE538" s="453" t="n">
        <f aca="false">SUMPRODUCT(B538:AA538,$B$1012:$AA$1012)</f>
        <v>-7689.3132548982</v>
      </c>
      <c r="AF538" s="454" t="n">
        <f aca="false">XIRR(B538:AA538,$B$1:$AA$1)</f>
        <v>0.064085483525301</v>
      </c>
      <c r="AG538" s="455" t="n">
        <f aca="false">1-EXP(-(1/0.25)*(AD538/ABS($AD$1010)))</f>
        <v>0.216081197940558</v>
      </c>
    </row>
    <row r="539" customFormat="false" ht="12.75" hidden="false" customHeight="false" outlineLevel="0" collapsed="false">
      <c r="A539" s="446"/>
      <c r="B539" s="451" t="n">
        <f aca="false">+[1]data1cf!A539</f>
        <v>-52336.0005338404</v>
      </c>
      <c r="C539" s="451" t="n">
        <f aca="false">+[1]data1cf!B539</f>
        <v>2873.1828430867</v>
      </c>
      <c r="D539" s="451" t="n">
        <f aca="false">+[1]data1cf!C539</f>
        <v>8001.6913181619</v>
      </c>
      <c r="E539" s="451" t="n">
        <f aca="false">+[1]data1cf!D539</f>
        <v>7970.56682252195</v>
      </c>
      <c r="F539" s="451" t="n">
        <f aca="false">+[1]data1cf!E539</f>
        <v>7950.96397319101</v>
      </c>
      <c r="G539" s="451" t="n">
        <f aca="false">+[1]data1cf!F539</f>
        <v>7975.20545905795</v>
      </c>
      <c r="H539" s="451" t="n">
        <f aca="false">+[1]data1cf!G539</f>
        <v>7833.92488492732</v>
      </c>
      <c r="I539" s="451" t="n">
        <f aca="false">+[1]data1cf!H539</f>
        <v>7812.38743019826</v>
      </c>
      <c r="J539" s="451" t="n">
        <f aca="false">+[1]data1cf!I539</f>
        <v>7953.55703459241</v>
      </c>
      <c r="K539" s="451" t="n">
        <f aca="false">+[1]data1cf!J539</f>
        <v>8142.07152221064</v>
      </c>
      <c r="L539" s="451" t="n">
        <f aca="false">+[1]data1cf!K539</f>
        <v>8235.37189863772</v>
      </c>
      <c r="M539" s="451" t="n">
        <f aca="false">+[1]data1cf!L539</f>
        <v>8380.96931951931</v>
      </c>
      <c r="N539" s="451" t="n">
        <f aca="false">+[1]data1cf!M539</f>
        <v>8507.78482024763</v>
      </c>
      <c r="O539" s="451" t="n">
        <f aca="false">+[1]data1cf!N539</f>
        <v>8686.75425211951</v>
      </c>
      <c r="P539" s="451" t="n">
        <f aca="false">+[1]data1cf!O539</f>
        <v>9662.76346767196</v>
      </c>
      <c r="Q539" s="451" t="n">
        <f aca="false">+[1]data1cf!P539</f>
        <v>10638.3748572264</v>
      </c>
      <c r="R539" s="451" t="n">
        <f aca="false">+[1]data1cf!Q539</f>
        <v>9164.66788115991</v>
      </c>
      <c r="S539" s="451" t="n">
        <f aca="false">+[1]data1cf!R539</f>
        <v>7693.24197456504</v>
      </c>
      <c r="T539" s="451" t="n">
        <f aca="false">+[1]data1cf!S539</f>
        <v>7719.60837780383</v>
      </c>
      <c r="U539" s="451" t="n">
        <f aca="false">+[1]data1cf!T539</f>
        <v>7742.99790648473</v>
      </c>
      <c r="V539" s="451" t="n">
        <f aca="false">+[1]data1cf!U539</f>
        <v>6734.69824763877</v>
      </c>
      <c r="W539" s="451" t="n">
        <f aca="false">+[1]data1cf!V539</f>
        <v>0</v>
      </c>
      <c r="X539" s="451" t="n">
        <f aca="false">+[1]data1cf!W539</f>
        <v>0</v>
      </c>
      <c r="Y539" s="451" t="n">
        <f aca="false">+[1]data1cf!X539</f>
        <v>0</v>
      </c>
      <c r="Z539" s="451" t="n">
        <f aca="false">+[1]data1cf!Y539</f>
        <v>0</v>
      </c>
      <c r="AA539" s="451" t="n">
        <f aca="false">+[1]data1cf!Z539</f>
        <v>0</v>
      </c>
      <c r="AB539" s="451"/>
      <c r="AC539" s="452" t="n">
        <f aca="false">XNPV(0.1,B539:AA539,$B$1:$AA$1)</f>
        <v>12420.6552357663</v>
      </c>
      <c r="AD539" s="452" t="n">
        <f aca="false">SUMPRODUCT(B539:AA539,$B$1010:$AA$1010)</f>
        <v>35597.4848882338</v>
      </c>
      <c r="AE539" s="453" t="n">
        <f aca="false">SUMPRODUCT(B539:AA539,$B$1012:$AA$1012)</f>
        <v>24423.4825383143</v>
      </c>
      <c r="AF539" s="454" t="n">
        <f aca="false">XIRR(B539:AA539,$B$1:$AA$1)</f>
        <v>0.13059820710895</v>
      </c>
      <c r="AG539" s="455" t="n">
        <f aca="false">1-EXP(-(1/0.25)*(AD539/ABS($AD$1010)))</f>
        <v>0.997385330502178</v>
      </c>
    </row>
    <row r="540" customFormat="false" ht="12.75" hidden="false" customHeight="false" outlineLevel="0" collapsed="false">
      <c r="A540" s="446"/>
      <c r="B540" s="451" t="n">
        <f aca="false">+[1]data1cf!A540</f>
        <v>-63860.8873632114</v>
      </c>
      <c r="C540" s="451" t="n">
        <f aca="false">+[1]data1cf!B540</f>
        <v>521.892719488662</v>
      </c>
      <c r="D540" s="451" t="n">
        <f aca="false">+[1]data1cf!C540</f>
        <v>6791.22948953459</v>
      </c>
      <c r="E540" s="451" t="n">
        <f aca="false">+[1]data1cf!D540</f>
        <v>6756.39354400798</v>
      </c>
      <c r="F540" s="451" t="n">
        <f aca="false">+[1]data1cf!E540</f>
        <v>6735.71069510738</v>
      </c>
      <c r="G540" s="451" t="n">
        <f aca="false">+[1]data1cf!F540</f>
        <v>6760.19337704488</v>
      </c>
      <c r="H540" s="451" t="n">
        <f aca="false">+[1]data1cf!G540</f>
        <v>6599.66617165385</v>
      </c>
      <c r="I540" s="451" t="n">
        <f aca="false">+[1]data1cf!H540</f>
        <v>6576.92283150362</v>
      </c>
      <c r="J540" s="451" t="n">
        <f aca="false">+[1]data1cf!I540</f>
        <v>6752.82230385478</v>
      </c>
      <c r="K540" s="451" t="n">
        <f aca="false">+[1]data1cf!J540</f>
        <v>6978.17089631844</v>
      </c>
      <c r="L540" s="451" t="n">
        <f aca="false">+[1]data1cf!K540</f>
        <v>7104.31258440657</v>
      </c>
      <c r="M540" s="451" t="n">
        <f aca="false">+[1]data1cf!L540</f>
        <v>7285.95272271857</v>
      </c>
      <c r="N540" s="451" t="n">
        <f aca="false">+[1]data1cf!M540</f>
        <v>7444.79440607049</v>
      </c>
      <c r="O540" s="451" t="n">
        <f aca="false">+[1]data1cf!N540</f>
        <v>7658.96697246419</v>
      </c>
      <c r="P540" s="451" t="n">
        <f aca="false">+[1]data1cf!O540</f>
        <v>8862.68348122798</v>
      </c>
      <c r="Q540" s="451" t="n">
        <f aca="false">+[1]data1cf!P540</f>
        <v>10057.6142084619</v>
      </c>
      <c r="R540" s="451" t="n">
        <f aca="false">+[1]data1cf!Q540</f>
        <v>8263.99770081804</v>
      </c>
      <c r="S540" s="451" t="n">
        <f aca="false">+[1]data1cf!R540</f>
        <v>6473.3030202175</v>
      </c>
      <c r="T540" s="451" t="n">
        <f aca="false">+[1]data1cf!S540</f>
        <v>6510.37140912499</v>
      </c>
      <c r="U540" s="451" t="n">
        <f aca="false">+[1]data1cf!T540</f>
        <v>6543.95426284546</v>
      </c>
      <c r="V540" s="451" t="n">
        <f aca="false">+[1]data1cf!U540</f>
        <v>5318.81140499595</v>
      </c>
      <c r="W540" s="451" t="n">
        <f aca="false">+[1]data1cf!V540</f>
        <v>0</v>
      </c>
      <c r="X540" s="451" t="n">
        <f aca="false">+[1]data1cf!W540</f>
        <v>0</v>
      </c>
      <c r="Y540" s="451" t="n">
        <f aca="false">+[1]data1cf!X540</f>
        <v>0</v>
      </c>
      <c r="Z540" s="451" t="n">
        <f aca="false">+[1]data1cf!Y540</f>
        <v>0</v>
      </c>
      <c r="AA540" s="451" t="n">
        <f aca="false">+[1]data1cf!Z540</f>
        <v>0</v>
      </c>
      <c r="AB540" s="451"/>
      <c r="AC540" s="452" t="n">
        <f aca="false">XNPV(0.1,B540:AA540,$B$1:$AA$1)</f>
        <v>-9985.73532422764</v>
      </c>
      <c r="AD540" s="452" t="n">
        <f aca="false">SUMPRODUCT(B540:AA540,$B$1010:$AA$1010)</f>
        <v>9981.55050020321</v>
      </c>
      <c r="AE540" s="453" t="n">
        <f aca="false">SUMPRODUCT(B540:AA540,$B$1012:$AA$1012)</f>
        <v>328.707811512862</v>
      </c>
      <c r="AF540" s="454" t="n">
        <f aca="false">XIRR(B540:AA540,$B$1:$AA$1)</f>
        <v>0.0786434873100842</v>
      </c>
      <c r="AG540" s="455" t="n">
        <f aca="false">1-EXP(-(1/0.25)*(AD540/ABS($AD$1010)))</f>
        <v>0.811269309380143</v>
      </c>
    </row>
    <row r="541" customFormat="false" ht="12.75" hidden="false" customHeight="false" outlineLevel="0" collapsed="false">
      <c r="A541" s="446"/>
      <c r="B541" s="451" t="n">
        <f aca="false">+[1]data1cf!A541</f>
        <v>-54558.2245631153</v>
      </c>
      <c r="C541" s="451" t="n">
        <f aca="false">+[1]data1cf!B541</f>
        <v>2419.80802997006</v>
      </c>
      <c r="D541" s="451" t="n">
        <f aca="false">+[1]data1cf!C541</f>
        <v>7768.29055666891</v>
      </c>
      <c r="E541" s="451" t="n">
        <f aca="false">+[1]data1cf!D541</f>
        <v>7736.45042075903</v>
      </c>
      <c r="F541" s="451" t="n">
        <f aca="false">+[1]data1cf!E541</f>
        <v>7716.63932634674</v>
      </c>
      <c r="G541" s="451" t="n">
        <f aca="false">+[1]data1cf!F541</f>
        <v>7740.92731954271</v>
      </c>
      <c r="H541" s="451" t="n">
        <f aca="false">+[1]data1cf!G541</f>
        <v>7595.93561773658</v>
      </c>
      <c r="I541" s="451" t="n">
        <f aca="false">+[1]data1cf!H541</f>
        <v>7574.16564466707</v>
      </c>
      <c r="J541" s="451" t="n">
        <f aca="false">+[1]data1cf!I541</f>
        <v>7722.03184819058</v>
      </c>
      <c r="K541" s="451" t="n">
        <f aca="false">+[1]data1cf!J541</f>
        <v>7917.64867304615</v>
      </c>
      <c r="L541" s="451" t="n">
        <f aca="false">+[1]data1cf!K541</f>
        <v>8017.28149793946</v>
      </c>
      <c r="M541" s="451" t="n">
        <f aca="false">+[1]data1cf!L541</f>
        <v>8169.82866105626</v>
      </c>
      <c r="N541" s="451" t="n">
        <f aca="false">+[1]data1cf!M541</f>
        <v>8302.81943739864</v>
      </c>
      <c r="O541" s="451" t="n">
        <f aca="false">+[1]data1cf!N541</f>
        <v>8488.57672346799</v>
      </c>
      <c r="P541" s="451" t="n">
        <f aca="false">+[1]data1cf!O541</f>
        <v>9508.49236743984</v>
      </c>
      <c r="Q541" s="451" t="n">
        <f aca="false">+[1]data1cf!P541</f>
        <v>10526.3928232117</v>
      </c>
      <c r="R541" s="451" t="n">
        <f aca="false">+[1]data1cf!Q541</f>
        <v>8991.0010203187</v>
      </c>
      <c r="S541" s="451" t="n">
        <f aca="false">+[1]data1cf!R541</f>
        <v>7458.01383751377</v>
      </c>
      <c r="T541" s="451" t="n">
        <f aca="false">+[1]data1cf!S541</f>
        <v>7486.443793312</v>
      </c>
      <c r="U541" s="451" t="n">
        <f aca="false">+[1]data1cf!T541</f>
        <v>7511.79879481502</v>
      </c>
      <c r="V541" s="451" t="n">
        <f aca="false">+[1]data1cf!U541</f>
        <v>6461.6875178122</v>
      </c>
      <c r="W541" s="451" t="n">
        <f aca="false">+[1]data1cf!V541</f>
        <v>0</v>
      </c>
      <c r="X541" s="451" t="n">
        <f aca="false">+[1]data1cf!W541</f>
        <v>0</v>
      </c>
      <c r="Y541" s="451" t="n">
        <f aca="false">+[1]data1cf!X541</f>
        <v>0</v>
      </c>
      <c r="Z541" s="451" t="n">
        <f aca="false">+[1]data1cf!Y541</f>
        <v>0</v>
      </c>
      <c r="AA541" s="451" t="n">
        <f aca="false">+[1]data1cf!Z541</f>
        <v>0</v>
      </c>
      <c r="AB541" s="451"/>
      <c r="AC541" s="452" t="n">
        <f aca="false">XNPV(0.1,B541:AA541,$B$1:$AA$1)</f>
        <v>8100.26404677489</v>
      </c>
      <c r="AD541" s="452" t="n">
        <f aca="false">SUMPRODUCT(B541:AA541,$B$1010:$AA$1010)</f>
        <v>30658.2307530574</v>
      </c>
      <c r="AE541" s="453" t="n">
        <f aca="false">SUMPRODUCT(B541:AA541,$B$1012:$AA$1012)</f>
        <v>19777.5377953769</v>
      </c>
      <c r="AF541" s="454" t="n">
        <f aca="false">XIRR(B541:AA541,$B$1:$AA$1)</f>
        <v>0.119347412418916</v>
      </c>
      <c r="AG541" s="455" t="n">
        <f aca="false">1-EXP(-(1/0.25)*(AD541/ABS($AD$1010)))</f>
        <v>0.994032977165168</v>
      </c>
    </row>
    <row r="542" customFormat="false" ht="12.75" hidden="false" customHeight="false" outlineLevel="0" collapsed="false">
      <c r="A542" s="446"/>
      <c r="B542" s="451" t="n">
        <f aca="false">+[1]data1cf!A542</f>
        <v>-66349.9359296668</v>
      </c>
      <c r="C542" s="451" t="n">
        <f aca="false">+[1]data1cf!B542</f>
        <v>14.0807645332843</v>
      </c>
      <c r="D542" s="451" t="n">
        <f aca="false">+[1]data1cf!C542</f>
        <v>6529.80407825717</v>
      </c>
      <c r="E542" s="451" t="n">
        <f aca="false">+[1]data1cf!D542</f>
        <v>6494.1665648578</v>
      </c>
      <c r="F542" s="451" t="n">
        <f aca="false">+[1]data1cf!E542</f>
        <v>6473.25046669237</v>
      </c>
      <c r="G542" s="451" t="n">
        <f aca="false">+[1]data1cf!F542</f>
        <v>6497.78524013776</v>
      </c>
      <c r="H542" s="451" t="n">
        <f aca="false">+[1]data1cf!G542</f>
        <v>6333.10130846759</v>
      </c>
      <c r="I542" s="451" t="n">
        <f aca="false">+[1]data1cf!H542</f>
        <v>6310.09753128026</v>
      </c>
      <c r="J542" s="451" t="n">
        <f aca="false">+[1]data1cf!I542</f>
        <v>6493.49766974046</v>
      </c>
      <c r="K542" s="451" t="n">
        <f aca="false">+[1]data1cf!J542</f>
        <v>6726.8013837788</v>
      </c>
      <c r="L542" s="451" t="n">
        <f aca="false">+[1]data1cf!K542</f>
        <v>6860.03586339892</v>
      </c>
      <c r="M542" s="451" t="n">
        <f aca="false">+[1]data1cf!L542</f>
        <v>7049.46020605753</v>
      </c>
      <c r="N542" s="451" t="n">
        <f aca="false">+[1]data1cf!M542</f>
        <v>7215.21863619651</v>
      </c>
      <c r="O542" s="451" t="n">
        <f aca="false">+[1]data1cf!N542</f>
        <v>7436.99408084955</v>
      </c>
      <c r="P542" s="451" t="n">
        <f aca="false">+[1]data1cf!O542</f>
        <v>8689.88890434478</v>
      </c>
      <c r="Q542" s="451" t="n">
        <f aca="false">+[1]data1cf!P542</f>
        <v>9932.18638590166</v>
      </c>
      <c r="R542" s="451" t="n">
        <f aca="false">+[1]data1cf!Q542</f>
        <v>8069.47849603803</v>
      </c>
      <c r="S542" s="451" t="n">
        <f aca="false">+[1]data1cf!R542</f>
        <v>6209.83081867331</v>
      </c>
      <c r="T542" s="451" t="n">
        <f aca="false">+[1]data1cf!S542</f>
        <v>6249.21053284424</v>
      </c>
      <c r="U542" s="451" t="n">
        <f aca="false">+[1]data1cf!T542</f>
        <v>6284.99485556417</v>
      </c>
      <c r="V542" s="451" t="n">
        <f aca="false">+[1]data1cf!U542</f>
        <v>5013.02001909167</v>
      </c>
      <c r="W542" s="451" t="n">
        <f aca="false">+[1]data1cf!V542</f>
        <v>0</v>
      </c>
      <c r="X542" s="451" t="n">
        <f aca="false">+[1]data1cf!W542</f>
        <v>0</v>
      </c>
      <c r="Y542" s="451" t="n">
        <f aca="false">+[1]data1cf!X542</f>
        <v>0</v>
      </c>
      <c r="Z542" s="451" t="n">
        <f aca="false">+[1]data1cf!Y542</f>
        <v>0</v>
      </c>
      <c r="AA542" s="451" t="n">
        <f aca="false">+[1]data1cf!Z542</f>
        <v>0</v>
      </c>
      <c r="AB542" s="451"/>
      <c r="AC542" s="452" t="n">
        <f aca="false">XNPV(0.1,B542:AA542,$B$1:$AA$1)</f>
        <v>-14824.8799621309</v>
      </c>
      <c r="AD542" s="452" t="n">
        <f aca="false">SUMPRODUCT(B542:AA542,$B$1010:$AA$1010)</f>
        <v>4449.23545790251</v>
      </c>
      <c r="AE542" s="453" t="n">
        <f aca="false">SUMPRODUCT(B542:AA542,$B$1012:$AA$1012)</f>
        <v>-4875.07990291134</v>
      </c>
      <c r="AF542" s="454" t="n">
        <f aca="false">XIRR(B542:AA542,$B$1:$AA$1)</f>
        <v>0.0690790325174122</v>
      </c>
      <c r="AG542" s="455" t="n">
        <f aca="false">1-EXP(-(1/0.25)*(AD542/ABS($AD$1010)))</f>
        <v>0.524435137974909</v>
      </c>
    </row>
    <row r="543" customFormat="false" ht="12.75" hidden="false" customHeight="false" outlineLevel="0" collapsed="false">
      <c r="A543" s="446"/>
      <c r="B543" s="451" t="n">
        <f aca="false">+[1]data1cf!A543</f>
        <v>-59003.4039826445</v>
      </c>
      <c r="C543" s="451" t="n">
        <f aca="false">+[1]data1cf!B543</f>
        <v>1512.90919256686</v>
      </c>
      <c r="D543" s="451" t="n">
        <f aca="false">+[1]data1cf!C543</f>
        <v>7301.41221865111</v>
      </c>
      <c r="E543" s="451" t="n">
        <f aca="false">+[1]data1cf!D543</f>
        <v>7268.14056667545</v>
      </c>
      <c r="F543" s="451" t="n">
        <f aca="false">+[1]data1cf!E543</f>
        <v>7247.91291356448</v>
      </c>
      <c r="G543" s="451" t="n">
        <f aca="false">+[1]data1cf!F543</f>
        <v>7272.29393672461</v>
      </c>
      <c r="H543" s="451" t="n">
        <f aca="false">+[1]data1cf!G543</f>
        <v>7119.8787581902</v>
      </c>
      <c r="I543" s="451" t="n">
        <f aca="false">+[1]data1cf!H543</f>
        <v>7097.64367191516</v>
      </c>
      <c r="J543" s="451" t="n">
        <f aca="false">+[1]data1cf!I543</f>
        <v>7258.90527762971</v>
      </c>
      <c r="K543" s="451" t="n">
        <f aca="false">+[1]data1cf!J543</f>
        <v>7468.7291144256</v>
      </c>
      <c r="L543" s="451" t="n">
        <f aca="false">+[1]data1cf!K543</f>
        <v>7581.02892033722</v>
      </c>
      <c r="M543" s="451" t="n">
        <f aca="false">+[1]data1cf!L543</f>
        <v>7747.47785516926</v>
      </c>
      <c r="N543" s="451" t="n">
        <f aca="false">+[1]data1cf!M543</f>
        <v>7892.8212150981</v>
      </c>
      <c r="O543" s="451" t="n">
        <f aca="false">+[1]data1cf!N543</f>
        <v>8092.15644352786</v>
      </c>
      <c r="P543" s="451" t="n">
        <f aca="false">+[1]data1cf!O543</f>
        <v>9199.89939447855</v>
      </c>
      <c r="Q543" s="451" t="n">
        <f aca="false">+[1]data1cf!P543</f>
        <v>10302.3919005318</v>
      </c>
      <c r="R543" s="451" t="n">
        <f aca="false">+[1]data1cf!Q543</f>
        <v>8643.61014275832</v>
      </c>
      <c r="S543" s="451" t="n">
        <f aca="false">+[1]data1cf!R543</f>
        <v>6987.48014696788</v>
      </c>
      <c r="T543" s="451" t="n">
        <f aca="false">+[1]data1cf!S543</f>
        <v>7020.03788702524</v>
      </c>
      <c r="U543" s="451" t="n">
        <f aca="false">+[1]data1cf!T543</f>
        <v>7049.32448103353</v>
      </c>
      <c r="V543" s="451" t="n">
        <f aca="false">+[1]data1cf!U543</f>
        <v>5915.57620700448</v>
      </c>
      <c r="W543" s="451" t="n">
        <f aca="false">+[1]data1cf!V543</f>
        <v>0</v>
      </c>
      <c r="X543" s="451" t="n">
        <f aca="false">+[1]data1cf!W543</f>
        <v>0</v>
      </c>
      <c r="Y543" s="451" t="n">
        <f aca="false">+[1]data1cf!X543</f>
        <v>0</v>
      </c>
      <c r="Z543" s="451" t="n">
        <f aca="false">+[1]data1cf!Y543</f>
        <v>0</v>
      </c>
      <c r="AA543" s="451" t="n">
        <f aca="false">+[1]data1cf!Z543</f>
        <v>0</v>
      </c>
      <c r="AB543" s="451"/>
      <c r="AC543" s="452" t="n">
        <f aca="false">XNPV(0.1,B543:AA543,$B$1:$AA$1)</f>
        <v>-541.940224540585</v>
      </c>
      <c r="AD543" s="452" t="n">
        <f aca="false">SUMPRODUCT(B543:AA543,$B$1010:$AA$1010)</f>
        <v>20778.0969140427</v>
      </c>
      <c r="AE543" s="453" t="n">
        <f aca="false">SUMPRODUCT(B543:AA543,$B$1012:$AA$1012)</f>
        <v>10484.1192725319</v>
      </c>
      <c r="AF543" s="454" t="n">
        <f aca="false">XIRR(B543:AA543,$B$1:$AA$1)</f>
        <v>0.098776477094416</v>
      </c>
      <c r="AG543" s="455" t="n">
        <f aca="false">1-EXP(-(1/0.25)*(AD543/ABS($AD$1010)))</f>
        <v>0.968914530383219</v>
      </c>
    </row>
    <row r="544" customFormat="false" ht="12.75" hidden="false" customHeight="false" outlineLevel="0" collapsed="false">
      <c r="A544" s="446"/>
      <c r="B544" s="451" t="n">
        <f aca="false">+[1]data1cf!A544</f>
        <v>-67289.3019893398</v>
      </c>
      <c r="C544" s="451" t="n">
        <f aca="false">+[1]data1cf!B544</f>
        <v>-177.567289912138</v>
      </c>
      <c r="D544" s="451" t="n">
        <f aca="false">+[1]data1cf!C544</f>
        <v>6431.14221934465</v>
      </c>
      <c r="E544" s="451" t="n">
        <f aca="false">+[1]data1cf!D544</f>
        <v>6395.20219451005</v>
      </c>
      <c r="F544" s="451" t="n">
        <f aca="false">+[1]data1cf!E544</f>
        <v>6374.19806815351</v>
      </c>
      <c r="G544" s="451" t="n">
        <f aca="false">+[1]data1cf!F544</f>
        <v>6398.75250091576</v>
      </c>
      <c r="H544" s="451" t="n">
        <f aca="false">+[1]data1cf!G544</f>
        <v>6232.49982219963</v>
      </c>
      <c r="I544" s="451" t="n">
        <f aca="false">+[1]data1cf!H544</f>
        <v>6209.39775616544</v>
      </c>
      <c r="J544" s="451" t="n">
        <f aca="false">+[1]data1cf!I544</f>
        <v>6395.62864339557</v>
      </c>
      <c r="K544" s="451" t="n">
        <f aca="false">+[1]data1cf!J544</f>
        <v>6631.93461753785</v>
      </c>
      <c r="L544" s="451" t="n">
        <f aca="false">+[1]data1cf!K544</f>
        <v>6767.84591420497</v>
      </c>
      <c r="M544" s="451" t="n">
        <f aca="false">+[1]data1cf!L544</f>
        <v>6960.20801286532</v>
      </c>
      <c r="N544" s="451" t="n">
        <f aca="false">+[1]data1cf!M544</f>
        <v>7128.57682082605</v>
      </c>
      <c r="O544" s="451" t="n">
        <f aca="false">+[1]data1cf!N544</f>
        <v>7353.22158907885</v>
      </c>
      <c r="P544" s="451" t="n">
        <f aca="false">+[1]data1cf!O544</f>
        <v>8624.67629137804</v>
      </c>
      <c r="Q544" s="451" t="n">
        <f aca="false">+[1]data1cf!P544</f>
        <v>9884.84996947345</v>
      </c>
      <c r="R544" s="451" t="n">
        <f aca="false">+[1]data1cf!Q544</f>
        <v>7996.06701609043</v>
      </c>
      <c r="S544" s="451" t="n">
        <f aca="false">+[1]data1cf!R544</f>
        <v>6110.39650182895</v>
      </c>
      <c r="T544" s="451" t="n">
        <f aca="false">+[1]data1cf!S544</f>
        <v>6150.64850934706</v>
      </c>
      <c r="U544" s="451" t="n">
        <f aca="false">+[1]data1cf!T544</f>
        <v>6187.26366569852</v>
      </c>
      <c r="V544" s="451" t="n">
        <f aca="false">+[1]data1cf!U544</f>
        <v>4897.6144568499</v>
      </c>
      <c r="W544" s="451" t="n">
        <f aca="false">+[1]data1cf!V544</f>
        <v>0</v>
      </c>
      <c r="X544" s="451" t="n">
        <f aca="false">+[1]data1cf!W544</f>
        <v>0</v>
      </c>
      <c r="Y544" s="451" t="n">
        <f aca="false">+[1]data1cf!X544</f>
        <v>0</v>
      </c>
      <c r="Z544" s="451" t="n">
        <f aca="false">+[1]data1cf!Y544</f>
        <v>0</v>
      </c>
      <c r="AA544" s="451" t="n">
        <f aca="false">+[1]data1cf!Z544</f>
        <v>0</v>
      </c>
      <c r="AB544" s="451"/>
      <c r="AC544" s="452" t="n">
        <f aca="false">XNPV(0.1,B544:AA544,$B$1:$AA$1)</f>
        <v>-16651.1714583907</v>
      </c>
      <c r="AD544" s="452" t="n">
        <f aca="false">SUMPRODUCT(B544:AA544,$B$1010:$AA$1010)</f>
        <v>2361.34169311479</v>
      </c>
      <c r="AE544" s="453" t="n">
        <f aca="false">SUMPRODUCT(B544:AA544,$B$1012:$AA$1012)</f>
        <v>-6838.98756889756</v>
      </c>
      <c r="AF544" s="454" t="n">
        <f aca="false">XIRR(B544:AA544,$B$1:$AA$1)</f>
        <v>0.0655819103560486</v>
      </c>
      <c r="AG544" s="455" t="n">
        <f aca="false">1-EXP(-(1/0.25)*(AD544/ABS($AD$1010)))</f>
        <v>0.325960091943701</v>
      </c>
    </row>
    <row r="545" customFormat="false" ht="12.75" hidden="false" customHeight="false" outlineLevel="0" collapsed="false">
      <c r="A545" s="446"/>
      <c r="B545" s="451" t="n">
        <f aca="false">+[1]data1cf!A545</f>
        <v>-65767.4655058723</v>
      </c>
      <c r="C545" s="451" t="n">
        <f aca="false">+[1]data1cf!B545</f>
        <v>132.915506690202</v>
      </c>
      <c r="D545" s="451" t="n">
        <f aca="false">+[1]data1cf!C545</f>
        <v>6590.98109671699</v>
      </c>
      <c r="E545" s="451" t="n">
        <f aca="false">+[1]data1cf!D545</f>
        <v>6555.53116084617</v>
      </c>
      <c r="F545" s="451" t="n">
        <f aca="false">+[1]data1cf!E545</f>
        <v>6534.66964610669</v>
      </c>
      <c r="G545" s="451" t="n">
        <f aca="false">+[1]data1cf!F545</f>
        <v>6559.19222944738</v>
      </c>
      <c r="H545" s="451" t="n">
        <f aca="false">+[1]data1cf!G545</f>
        <v>6395.48102693564</v>
      </c>
      <c r="I545" s="451" t="n">
        <f aca="false">+[1]data1cf!H545</f>
        <v>6372.53819547411</v>
      </c>
      <c r="J545" s="451" t="n">
        <f aca="false">+[1]data1cf!I545</f>
        <v>6554.18307844184</v>
      </c>
      <c r="K545" s="451" t="n">
        <f aca="false">+[1]data1cf!J545</f>
        <v>6785.62518837274</v>
      </c>
      <c r="L545" s="451" t="n">
        <f aca="false">+[1]data1cf!K545</f>
        <v>6917.19986056878</v>
      </c>
      <c r="M545" s="451" t="n">
        <f aca="false">+[1]data1cf!L545</f>
        <v>7104.8025960214</v>
      </c>
      <c r="N545" s="451" t="n">
        <f aca="false">+[1]data1cf!M545</f>
        <v>7268.94241554482</v>
      </c>
      <c r="O545" s="451" t="n">
        <f aca="false">+[1]data1cf!N545</f>
        <v>7488.93868570465</v>
      </c>
      <c r="P545" s="451" t="n">
        <f aca="false">+[1]data1cf!O545</f>
        <v>8730.32513037225</v>
      </c>
      <c r="Q545" s="451" t="n">
        <f aca="false">+[1]data1cf!P545</f>
        <v>9961.53816229802</v>
      </c>
      <c r="R545" s="451" t="n">
        <f aca="false">+[1]data1cf!Q545</f>
        <v>8114.99857353724</v>
      </c>
      <c r="S545" s="451" t="n">
        <f aca="false">+[1]data1cf!R545</f>
        <v>6271.48681324077</v>
      </c>
      <c r="T545" s="451" t="n">
        <f aca="false">+[1]data1cf!S545</f>
        <v>6310.3256466013</v>
      </c>
      <c r="U545" s="451" t="n">
        <f aca="false">+[1]data1cf!T545</f>
        <v>6345.59479633572</v>
      </c>
      <c r="V545" s="451" t="n">
        <f aca="false">+[1]data1cf!U545</f>
        <v>5084.57926487774</v>
      </c>
      <c r="W545" s="451" t="n">
        <f aca="false">+[1]data1cf!V545</f>
        <v>0</v>
      </c>
      <c r="X545" s="451" t="n">
        <f aca="false">+[1]data1cf!W545</f>
        <v>0</v>
      </c>
      <c r="Y545" s="451" t="n">
        <f aca="false">+[1]data1cf!X545</f>
        <v>0</v>
      </c>
      <c r="Z545" s="451" t="n">
        <f aca="false">+[1]data1cf!Y545</f>
        <v>0</v>
      </c>
      <c r="AA545" s="451" t="n">
        <f aca="false">+[1]data1cf!Z545</f>
        <v>0</v>
      </c>
      <c r="AB545" s="451"/>
      <c r="AC545" s="452" t="n">
        <f aca="false">XNPV(0.1,B545:AA545,$B$1:$AA$1)</f>
        <v>-13692.4558439239</v>
      </c>
      <c r="AD545" s="452" t="n">
        <f aca="false">SUMPRODUCT(B545:AA545,$B$1010:$AA$1010)</f>
        <v>5743.87065734449</v>
      </c>
      <c r="AE545" s="453" t="n">
        <f aca="false">SUMPRODUCT(B545:AA545,$B$1012:$AA$1012)</f>
        <v>-3657.32446165295</v>
      </c>
      <c r="AF545" s="454" t="n">
        <f aca="false">XIRR(B545:AA545,$B$1:$AA$1)</f>
        <v>0.0712773083756997</v>
      </c>
      <c r="AG545" s="455" t="n">
        <f aca="false">1-EXP(-(1/0.25)*(AD545/ABS($AD$1010)))</f>
        <v>0.616924395209473</v>
      </c>
    </row>
    <row r="546" customFormat="false" ht="12.75" hidden="false" customHeight="false" outlineLevel="0" collapsed="false">
      <c r="A546" s="446"/>
      <c r="B546" s="451" t="n">
        <f aca="false">+[1]data1cf!A546</f>
        <v>-67278.5438974294</v>
      </c>
      <c r="C546" s="451" t="n">
        <f aca="false">+[1]data1cf!B546</f>
        <v>-175.372440137697</v>
      </c>
      <c r="D546" s="451" t="n">
        <f aca="false">+[1]data1cf!C546</f>
        <v>6432.27214450567</v>
      </c>
      <c r="E546" s="451" t="n">
        <f aca="false">+[1]data1cf!D546</f>
        <v>6396.33558418396</v>
      </c>
      <c r="F546" s="451" t="n">
        <f aca="false">+[1]data1cf!E546</f>
        <v>6375.33246597047</v>
      </c>
      <c r="G546" s="451" t="n">
        <f aca="false">+[1]data1cf!F546</f>
        <v>6399.88667358441</v>
      </c>
      <c r="H546" s="451" t="n">
        <f aca="false">+[1]data1cf!G546</f>
        <v>6233.65196094729</v>
      </c>
      <c r="I546" s="451" t="n">
        <f aca="false">+[1]data1cf!H546</f>
        <v>6210.55102056637</v>
      </c>
      <c r="J546" s="451" t="n">
        <f aca="false">+[1]data1cf!I546</f>
        <v>6396.74948863982</v>
      </c>
      <c r="K546" s="451" t="n">
        <f aca="false">+[1]data1cf!J546</f>
        <v>6633.02107939153</v>
      </c>
      <c r="L546" s="451" t="n">
        <f aca="false">+[1]data1cf!K546</f>
        <v>6768.9017198054</v>
      </c>
      <c r="M546" s="451" t="n">
        <f aca="false">+[1]data1cf!L546</f>
        <v>6961.23017380854</v>
      </c>
      <c r="N546" s="451" t="n">
        <f aca="false">+[1]data1cf!M546</f>
        <v>7129.56908641139</v>
      </c>
      <c r="O546" s="451" t="n">
        <f aca="false">+[1]data1cf!N546</f>
        <v>7354.1809937292</v>
      </c>
      <c r="P546" s="451" t="n">
        <f aca="false">+[1]data1cf!O546</f>
        <v>8625.42313897466</v>
      </c>
      <c r="Q546" s="451" t="n">
        <f aca="false">+[1]data1cf!P546</f>
        <v>9885.39208988903</v>
      </c>
      <c r="R546" s="451" t="n">
        <f aca="false">+[1]data1cf!Q546</f>
        <v>7996.90776122957</v>
      </c>
      <c r="S546" s="451" t="n">
        <f aca="false">+[1]data1cf!R546</f>
        <v>6111.53527356617</v>
      </c>
      <c r="T546" s="451" t="n">
        <f aca="false">+[1]data1cf!S546</f>
        <v>6151.77729114275</v>
      </c>
      <c r="U546" s="451" t="n">
        <f aca="false">+[1]data1cf!T546</f>
        <v>6188.38293237019</v>
      </c>
      <c r="V546" s="451" t="n">
        <f aca="false">+[1]data1cf!U546</f>
        <v>4898.93613931096</v>
      </c>
      <c r="W546" s="451" t="n">
        <f aca="false">+[1]data1cf!V546</f>
        <v>0</v>
      </c>
      <c r="X546" s="451" t="n">
        <f aca="false">+[1]data1cf!W546</f>
        <v>0</v>
      </c>
      <c r="Y546" s="451" t="n">
        <f aca="false">+[1]data1cf!X546</f>
        <v>0</v>
      </c>
      <c r="Z546" s="451" t="n">
        <f aca="false">+[1]data1cf!Y546</f>
        <v>0</v>
      </c>
      <c r="AA546" s="451" t="n">
        <f aca="false">+[1]data1cf!Z546</f>
        <v>0</v>
      </c>
      <c r="AB546" s="451"/>
      <c r="AC546" s="452" t="n">
        <f aca="false">XNPV(0.1,B546:AA546,$B$1:$AA$1)</f>
        <v>-16630.2558509235</v>
      </c>
      <c r="AD546" s="452" t="n">
        <f aca="false">SUMPRODUCT(B546:AA546,$B$1010:$AA$1010)</f>
        <v>2385.25330115044</v>
      </c>
      <c r="AE546" s="453" t="n">
        <f aca="false">SUMPRODUCT(B546:AA546,$B$1012:$AA$1012)</f>
        <v>-6816.4959119372</v>
      </c>
      <c r="AF546" s="454" t="n">
        <f aca="false">XIRR(B546:AA546,$B$1:$AA$1)</f>
        <v>0.0656216347534986</v>
      </c>
      <c r="AG546" s="455" t="n">
        <f aca="false">1-EXP(-(1/0.25)*(AD546/ABS($AD$1010)))</f>
        <v>0.32864715581393</v>
      </c>
    </row>
    <row r="547" customFormat="false" ht="12.75" hidden="false" customHeight="false" outlineLevel="0" collapsed="false">
      <c r="A547" s="446"/>
      <c r="B547" s="451" t="n">
        <f aca="false">+[1]data1cf!A547</f>
        <v>-65106.3080174029</v>
      </c>
      <c r="C547" s="451" t="n">
        <f aca="false">+[1]data1cf!B547</f>
        <v>267.803865751508</v>
      </c>
      <c r="D547" s="451" t="n">
        <f aca="false">+[1]data1cf!C547</f>
        <v>6660.42263782295</v>
      </c>
      <c r="E547" s="451" t="n">
        <f aca="false">+[1]data1cf!D547</f>
        <v>6625.18561969458</v>
      </c>
      <c r="F547" s="451" t="n">
        <f aca="false">+[1]data1cf!E547</f>
        <v>6604.38606216244</v>
      </c>
      <c r="G547" s="451" t="n">
        <f aca="false">+[1]data1cf!F547</f>
        <v>6628.8948086134</v>
      </c>
      <c r="H547" s="451" t="n">
        <f aca="false">+[1]data1cf!G547</f>
        <v>6466.28774313781</v>
      </c>
      <c r="I547" s="451" t="n">
        <f aca="false">+[1]data1cf!H547</f>
        <v>6443.41409067891</v>
      </c>
      <c r="J547" s="451" t="n">
        <f aca="false">+[1]data1cf!I547</f>
        <v>6623.06659726906</v>
      </c>
      <c r="K547" s="451" t="n">
        <f aca="false">+[1]data1cf!J547</f>
        <v>6852.3956153657</v>
      </c>
      <c r="L547" s="451" t="n">
        <f aca="false">+[1]data1cf!K547</f>
        <v>6982.08625351808</v>
      </c>
      <c r="M547" s="451" t="n">
        <f aca="false">+[1]data1cf!L547</f>
        <v>7167.62129729733</v>
      </c>
      <c r="N547" s="451" t="n">
        <f aca="false">+[1]data1cf!M547</f>
        <v>7329.92384494273</v>
      </c>
      <c r="O547" s="451" t="n">
        <f aca="false">+[1]data1cf!N547</f>
        <v>7547.90058845982</v>
      </c>
      <c r="P547" s="451" t="n">
        <f aca="false">+[1]data1cf!O547</f>
        <v>8776.22396497632</v>
      </c>
      <c r="Q547" s="451" t="n">
        <f aca="false">+[1]data1cf!P547</f>
        <v>9994.85512736881</v>
      </c>
      <c r="R547" s="451" t="n">
        <f aca="false">+[1]data1cf!Q547</f>
        <v>8166.66804701586</v>
      </c>
      <c r="S547" s="451" t="n">
        <f aca="false">+[1]data1cf!R547</f>
        <v>6341.47203627019</v>
      </c>
      <c r="T547" s="451" t="n">
        <f aca="false">+[1]data1cf!S547</f>
        <v>6379.69692017759</v>
      </c>
      <c r="U547" s="451" t="n">
        <f aca="false">+[1]data1cf!T547</f>
        <v>6414.3813012039</v>
      </c>
      <c r="V547" s="451" t="n">
        <f aca="false">+[1]data1cf!U547</f>
        <v>5165.8055886324</v>
      </c>
      <c r="W547" s="451" t="n">
        <f aca="false">+[1]data1cf!V547</f>
        <v>0</v>
      </c>
      <c r="X547" s="451" t="n">
        <f aca="false">+[1]data1cf!W547</f>
        <v>0</v>
      </c>
      <c r="Y547" s="451" t="n">
        <f aca="false">+[1]data1cf!X547</f>
        <v>0</v>
      </c>
      <c r="Z547" s="451" t="n">
        <f aca="false">+[1]data1cf!Y547</f>
        <v>0</v>
      </c>
      <c r="AA547" s="451" t="n">
        <f aca="false">+[1]data1cf!Z547</f>
        <v>0</v>
      </c>
      <c r="AB547" s="451"/>
      <c r="AC547" s="452" t="n">
        <f aca="false">XNPV(0.1,B547:AA547,$B$1:$AA$1)</f>
        <v>-12407.0503447084</v>
      </c>
      <c r="AD547" s="452" t="n">
        <f aca="false">SUMPRODUCT(B547:AA547,$B$1010:$AA$1010)</f>
        <v>7213.40064887769</v>
      </c>
      <c r="AE547" s="453" t="n">
        <f aca="false">SUMPRODUCT(B547:AA547,$B$1012:$AA$1012)</f>
        <v>-2275.06006466044</v>
      </c>
      <c r="AF547" s="454" t="n">
        <f aca="false">XIRR(B547:AA547,$B$1:$AA$1)</f>
        <v>0.0738014078959207</v>
      </c>
      <c r="AG547" s="455" t="n">
        <f aca="false">1-EXP(-(1/0.25)*(AD547/ABS($AD$1010)))</f>
        <v>0.70031108006393</v>
      </c>
    </row>
    <row r="548" customFormat="false" ht="12.75" hidden="false" customHeight="false" outlineLevel="0" collapsed="false">
      <c r="A548" s="446"/>
      <c r="B548" s="451" t="n">
        <f aca="false">+[1]data1cf!A548</f>
        <v>-57518.0448923825</v>
      </c>
      <c r="C548" s="451" t="n">
        <f aca="false">+[1]data1cf!B548</f>
        <v>1815.94992612347</v>
      </c>
      <c r="D548" s="451" t="n">
        <f aca="false">+[1]data1cf!C548</f>
        <v>7457.41986603076</v>
      </c>
      <c r="E548" s="451" t="n">
        <f aca="false">+[1]data1cf!D548</f>
        <v>7424.62655591725</v>
      </c>
      <c r="F548" s="451" t="n">
        <f aca="false">+[1]data1cf!E548</f>
        <v>7404.53809611914</v>
      </c>
      <c r="G548" s="451" t="n">
        <f aca="false">+[1]data1cf!F548</f>
        <v>7428.88803326681</v>
      </c>
      <c r="H548" s="451" t="n">
        <f aca="false">+[1]data1cf!G548</f>
        <v>7278.9534134678</v>
      </c>
      <c r="I548" s="451" t="n">
        <f aca="false">+[1]data1cf!H548</f>
        <v>7256.8737450202</v>
      </c>
      <c r="J548" s="451" t="n">
        <f aca="false">+[1]data1cf!I548</f>
        <v>7413.65926989877</v>
      </c>
      <c r="K548" s="451" t="n">
        <f aca="false">+[1]data1cf!J548</f>
        <v>7618.73582602511</v>
      </c>
      <c r="L548" s="451" t="n">
        <f aca="false">+[1]data1cf!K548</f>
        <v>7726.80295342683</v>
      </c>
      <c r="M548" s="451" t="n">
        <f aca="false">+[1]data1cf!L548</f>
        <v>7888.60660377444</v>
      </c>
      <c r="N548" s="451" t="n">
        <f aca="false">+[1]data1cf!M548</f>
        <v>8029.82234126409</v>
      </c>
      <c r="O548" s="451" t="n">
        <f aca="false">+[1]data1cf!N548</f>
        <v>8224.62049296225</v>
      </c>
      <c r="P548" s="451" t="n">
        <f aca="false">+[1]data1cf!O548</f>
        <v>9303.01590211945</v>
      </c>
      <c r="Q548" s="451" t="n">
        <f aca="false">+[1]data1cf!P548</f>
        <v>10377.2419291421</v>
      </c>
      <c r="R548" s="451" t="n">
        <f aca="false">+[1]data1cf!Q548</f>
        <v>8759.69099105691</v>
      </c>
      <c r="S548" s="451" t="n">
        <f aca="false">+[1]data1cf!R548</f>
        <v>7144.70923235784</v>
      </c>
      <c r="T548" s="451" t="n">
        <f aca="false">+[1]data1cf!S548</f>
        <v>7175.88767108824</v>
      </c>
      <c r="U548" s="451" t="n">
        <f aca="false">+[1]data1cf!T548</f>
        <v>7203.86052134949</v>
      </c>
      <c r="V548" s="451" t="n">
        <f aca="false">+[1]data1cf!U548</f>
        <v>6098.05959479298</v>
      </c>
      <c r="W548" s="451" t="n">
        <f aca="false">+[1]data1cf!V548</f>
        <v>0</v>
      </c>
      <c r="X548" s="451" t="n">
        <f aca="false">+[1]data1cf!W548</f>
        <v>0</v>
      </c>
      <c r="Y548" s="451" t="n">
        <f aca="false">+[1]data1cf!X548</f>
        <v>0</v>
      </c>
      <c r="Z548" s="451" t="n">
        <f aca="false">+[1]data1cf!Y548</f>
        <v>0</v>
      </c>
      <c r="AA548" s="451" t="n">
        <f aca="false">+[1]data1cf!Z548</f>
        <v>0</v>
      </c>
      <c r="AB548" s="451"/>
      <c r="AC548" s="452" t="n">
        <f aca="false">XNPV(0.1,B548:AA548,$B$1:$AA$1)</f>
        <v>2345.85697390387</v>
      </c>
      <c r="AD548" s="452" t="n">
        <f aca="false">SUMPRODUCT(B548:AA548,$B$1010:$AA$1010)</f>
        <v>24079.548942348</v>
      </c>
      <c r="AE548" s="453" t="n">
        <f aca="false">SUMPRODUCT(B548:AA548,$B$1012:$AA$1012)</f>
        <v>13589.5200628512</v>
      </c>
      <c r="AF548" s="454" t="n">
        <f aca="false">XIRR(B548:AA548,$B$1:$AA$1)</f>
        <v>0.105392644287709</v>
      </c>
      <c r="AG548" s="455" t="n">
        <f aca="false">1-EXP(-(1/0.25)*(AD548/ABS($AD$1010)))</f>
        <v>0.982092357445987</v>
      </c>
    </row>
    <row r="549" customFormat="false" ht="12.75" hidden="false" customHeight="false" outlineLevel="0" collapsed="false">
      <c r="A549" s="446"/>
      <c r="B549" s="451" t="n">
        <f aca="false">+[1]data1cf!A549</f>
        <v>-62588.6763788295</v>
      </c>
      <c r="C549" s="451" t="n">
        <f aca="false">+[1]data1cf!B549</f>
        <v>781.44729620579</v>
      </c>
      <c r="D549" s="451" t="n">
        <f aca="false">+[1]data1cf!C549</f>
        <v>6924.85013651828</v>
      </c>
      <c r="E549" s="451" t="n">
        <f aca="false">+[1]data1cf!D549</f>
        <v>6890.42389109408</v>
      </c>
      <c r="F549" s="451" t="n">
        <f aca="false">+[1]data1cf!E549</f>
        <v>6869.86026135253</v>
      </c>
      <c r="G549" s="451" t="n">
        <f aca="false">+[1]data1cf!F549</f>
        <v>6894.31631810095</v>
      </c>
      <c r="H549" s="451" t="n">
        <f aca="false">+[1]data1cf!G549</f>
        <v>6735.91371280921</v>
      </c>
      <c r="I549" s="451" t="n">
        <f aca="false">+[1]data1cf!H549</f>
        <v>6713.30348812479</v>
      </c>
      <c r="J549" s="451" t="n">
        <f aca="false">+[1]data1cf!I549</f>
        <v>6885.3691944568</v>
      </c>
      <c r="K549" s="451" t="n">
        <f aca="false">+[1]data1cf!J549</f>
        <v>7106.65173807521</v>
      </c>
      <c r="L549" s="451" t="n">
        <f aca="false">+[1]data1cf!K549</f>
        <v>7229.16813438779</v>
      </c>
      <c r="M549" s="451" t="n">
        <f aca="false">+[1]data1cf!L549</f>
        <v>7406.82958365053</v>
      </c>
      <c r="N549" s="451" t="n">
        <f aca="false">+[1]data1cf!M549</f>
        <v>7562.13595581678</v>
      </c>
      <c r="O549" s="451" t="n">
        <f aca="false">+[1]data1cf!N549</f>
        <v>7772.4225131688</v>
      </c>
      <c r="P549" s="451" t="n">
        <f aca="false">+[1]data1cf!O549</f>
        <v>8951.0028341386</v>
      </c>
      <c r="Q549" s="451" t="n">
        <f aca="false">+[1]data1cf!P549</f>
        <v>10121.7233045072</v>
      </c>
      <c r="R549" s="451" t="n">
        <f aca="false">+[1]data1cf!Q549</f>
        <v>8363.42101956301</v>
      </c>
      <c r="S549" s="451" t="n">
        <f aca="false">+[1]data1cf!R549</f>
        <v>6607.96982961653</v>
      </c>
      <c r="T549" s="451" t="n">
        <f aca="false">+[1]data1cf!S549</f>
        <v>6643.85684607985</v>
      </c>
      <c r="U549" s="451" t="n">
        <f aca="false">+[1]data1cf!T549</f>
        <v>6676.31447746411</v>
      </c>
      <c r="V549" s="451" t="n">
        <f aca="false">+[1]data1cf!U549</f>
        <v>5475.10854010197</v>
      </c>
      <c r="W549" s="451" t="n">
        <f aca="false">+[1]data1cf!V549</f>
        <v>0</v>
      </c>
      <c r="X549" s="451" t="n">
        <f aca="false">+[1]data1cf!W549</f>
        <v>0</v>
      </c>
      <c r="Y549" s="451" t="n">
        <f aca="false">+[1]data1cf!X549</f>
        <v>0</v>
      </c>
      <c r="Z549" s="451" t="n">
        <f aca="false">+[1]data1cf!Y549</f>
        <v>0</v>
      </c>
      <c r="AA549" s="451" t="n">
        <f aca="false">+[1]data1cf!Z549</f>
        <v>0</v>
      </c>
      <c r="AB549" s="451"/>
      <c r="AC549" s="452" t="n">
        <f aca="false">XNPV(0.1,B549:AA549,$B$1:$AA$1)</f>
        <v>-7512.33522817381</v>
      </c>
      <c r="AD549" s="452" t="n">
        <f aca="false">SUMPRODUCT(B549:AA549,$B$1010:$AA$1010)</f>
        <v>12809.2462152368</v>
      </c>
      <c r="AE549" s="453" t="n">
        <f aca="false">SUMPRODUCT(B549:AA549,$B$1012:$AA$1012)</f>
        <v>2988.48551930992</v>
      </c>
      <c r="AF549" s="454" t="n">
        <f aca="false">XIRR(B549:AA549,$B$1:$AA$1)</f>
        <v>0.0837151553753957</v>
      </c>
      <c r="AG549" s="455" t="n">
        <f aca="false">1-EXP(-(1/0.25)*(AD549/ABS($AD$1010)))</f>
        <v>0.882322253482253</v>
      </c>
    </row>
    <row r="550" customFormat="false" ht="12.75" hidden="false" customHeight="false" outlineLevel="0" collapsed="false">
      <c r="A550" s="446"/>
      <c r="B550" s="451" t="n">
        <f aca="false">+[1]data1cf!A550</f>
        <v>-57688.5668926665</v>
      </c>
      <c r="C550" s="451" t="n">
        <f aca="false">+[1]data1cf!B550</f>
        <v>1781.16028340853</v>
      </c>
      <c r="D550" s="451" t="n">
        <f aca="false">+[1]data1cf!C550</f>
        <v>7439.50989647178</v>
      </c>
      <c r="E550" s="451" t="n">
        <f aca="false">+[1]data1cf!D550</f>
        <v>7406.66167181826</v>
      </c>
      <c r="F550" s="451" t="n">
        <f aca="false">+[1]data1cf!E550</f>
        <v>7386.55723236763</v>
      </c>
      <c r="G550" s="451" t="n">
        <f aca="false">+[1]data1cf!F550</f>
        <v>7410.91073824763</v>
      </c>
      <c r="H550" s="451" t="n">
        <f aca="false">+[1]data1cf!G550</f>
        <v>7260.69134566868</v>
      </c>
      <c r="I550" s="451" t="n">
        <f aca="false">+[1]data1cf!H550</f>
        <v>7238.59383496393</v>
      </c>
      <c r="J550" s="451" t="n">
        <f aca="false">+[1]data1cf!I550</f>
        <v>7395.89322229004</v>
      </c>
      <c r="K550" s="451" t="n">
        <f aca="false">+[1]data1cf!J550</f>
        <v>7601.51477511179</v>
      </c>
      <c r="L550" s="451" t="n">
        <f aca="false">+[1]data1cf!K550</f>
        <v>7710.06782191899</v>
      </c>
      <c r="M550" s="451" t="n">
        <f aca="false">+[1]data1cf!L550</f>
        <v>7872.40475960929</v>
      </c>
      <c r="N550" s="451" t="n">
        <f aca="false">+[1]data1cf!M550</f>
        <v>8014.09435587109</v>
      </c>
      <c r="O550" s="451" t="n">
        <f aca="false">+[1]data1cf!N550</f>
        <v>8209.41337245964</v>
      </c>
      <c r="P550" s="451" t="n">
        <f aca="false">+[1]data1cf!O550</f>
        <v>9291.17793427685</v>
      </c>
      <c r="Q550" s="451" t="n">
        <f aca="false">+[1]data1cf!P550</f>
        <v>10368.6490059335</v>
      </c>
      <c r="R550" s="451" t="n">
        <f aca="false">+[1]data1cf!Q550</f>
        <v>8746.36469267135</v>
      </c>
      <c r="S550" s="451" t="n">
        <f aca="false">+[1]data1cf!R550</f>
        <v>7126.65903943191</v>
      </c>
      <c r="T550" s="451" t="n">
        <f aca="false">+[1]data1cf!S550</f>
        <v>7157.9958245331</v>
      </c>
      <c r="U550" s="451" t="n">
        <f aca="false">+[1]data1cf!T550</f>
        <v>7186.11949503243</v>
      </c>
      <c r="V550" s="451" t="n">
        <f aca="false">+[1]data1cf!U550</f>
        <v>6077.11016074144</v>
      </c>
      <c r="W550" s="451" t="n">
        <f aca="false">+[1]data1cf!V550</f>
        <v>0</v>
      </c>
      <c r="X550" s="451" t="n">
        <f aca="false">+[1]data1cf!W550</f>
        <v>0</v>
      </c>
      <c r="Y550" s="451" t="n">
        <f aca="false">+[1]data1cf!X550</f>
        <v>0</v>
      </c>
      <c r="Z550" s="451" t="n">
        <f aca="false">+[1]data1cf!Y550</f>
        <v>0</v>
      </c>
      <c r="AA550" s="451" t="n">
        <f aca="false">+[1]data1cf!Z550</f>
        <v>0</v>
      </c>
      <c r="AB550" s="451"/>
      <c r="AC550" s="452" t="n">
        <f aca="false">XNPV(0.1,B550:AA550,$B$1:$AA$1)</f>
        <v>2014.33245709068</v>
      </c>
      <c r="AD550" s="452" t="n">
        <f aca="false">SUMPRODUCT(B550:AA550,$B$1010:$AA$1010)</f>
        <v>23700.5360777827</v>
      </c>
      <c r="AE550" s="453" t="n">
        <f aca="false">SUMPRODUCT(B550:AA550,$B$1012:$AA$1012)</f>
        <v>13233.0142469038</v>
      </c>
      <c r="AF550" s="454" t="n">
        <f aca="false">XIRR(B550:AA550,$B$1:$AA$1)</f>
        <v>0.104620776012256</v>
      </c>
      <c r="AG550" s="455" t="n">
        <f aca="false">1-EXP(-(1/0.25)*(AD550/ABS($AD$1010)))</f>
        <v>0.98092187685165</v>
      </c>
    </row>
    <row r="551" customFormat="false" ht="12.75" hidden="false" customHeight="false" outlineLevel="0" collapsed="false">
      <c r="A551" s="446"/>
      <c r="B551" s="451" t="n">
        <f aca="false">+[1]data1cf!A551</f>
        <v>-50471.4019096091</v>
      </c>
      <c r="C551" s="451" t="n">
        <f aca="false">+[1]data1cf!B551</f>
        <v>3253.59545750441</v>
      </c>
      <c r="D551" s="451" t="n">
        <f aca="false">+[1]data1cf!C551</f>
        <v>8197.53059135902</v>
      </c>
      <c r="E551" s="451" t="n">
        <f aca="false">+[1]data1cf!D551</f>
        <v>8167.00656706903</v>
      </c>
      <c r="F551" s="451" t="n">
        <f aca="false">+[1]data1cf!E551</f>
        <v>8147.57844966746</v>
      </c>
      <c r="G551" s="451" t="n">
        <f aca="false">+[1]data1cf!F551</f>
        <v>8171.78091269039</v>
      </c>
      <c r="H551" s="451" t="n">
        <f aca="false">+[1]data1cf!G551</f>
        <v>8033.61422962875</v>
      </c>
      <c r="I551" s="451" t="n">
        <f aca="false">+[1]data1cf!H551</f>
        <v>8012.271873761</v>
      </c>
      <c r="J551" s="451" t="n">
        <f aca="false">+[1]data1cf!I551</f>
        <v>8147.82257143867</v>
      </c>
      <c r="K551" s="451" t="n">
        <f aca="false">+[1]data1cf!J551</f>
        <v>8330.37771019419</v>
      </c>
      <c r="L551" s="451" t="n">
        <f aca="false">+[1]data1cf!K551</f>
        <v>8418.36472732776</v>
      </c>
      <c r="M551" s="451" t="n">
        <f aca="false">+[1]data1cf!L551</f>
        <v>8558.13083703648</v>
      </c>
      <c r="N551" s="451" t="n">
        <f aca="false">+[1]data1cf!M551</f>
        <v>8679.76485729185</v>
      </c>
      <c r="O551" s="451" t="n">
        <f aca="false">+[1]data1cf!N551</f>
        <v>8853.038813176</v>
      </c>
      <c r="P551" s="451" t="n">
        <f aca="false">+[1]data1cf!O551</f>
        <v>9792.20751897462</v>
      </c>
      <c r="Q551" s="451" t="n">
        <f aca="false">+[1]data1cf!P551</f>
        <v>10732.3354767732</v>
      </c>
      <c r="R551" s="451" t="n">
        <f aca="false">+[1]data1cf!Q551</f>
        <v>9310.38630807511</v>
      </c>
      <c r="S551" s="451" t="n">
        <f aca="false">+[1]data1cf!R551</f>
        <v>7890.61454139369</v>
      </c>
      <c r="T551" s="451" t="n">
        <f aca="false">+[1]data1cf!S551</f>
        <v>7915.24948227195</v>
      </c>
      <c r="U551" s="451" t="n">
        <f aca="false">+[1]data1cf!T551</f>
        <v>7936.98984422986</v>
      </c>
      <c r="V551" s="451" t="n">
        <f aca="false">+[1]data1cf!U551</f>
        <v>6963.77300541695</v>
      </c>
      <c r="W551" s="451" t="n">
        <f aca="false">+[1]data1cf!V551</f>
        <v>0</v>
      </c>
      <c r="X551" s="451" t="n">
        <f aca="false">+[1]data1cf!W551</f>
        <v>0</v>
      </c>
      <c r="Y551" s="451" t="n">
        <f aca="false">+[1]data1cf!X551</f>
        <v>0</v>
      </c>
      <c r="Z551" s="451" t="n">
        <f aca="false">+[1]data1cf!Y551</f>
        <v>0</v>
      </c>
      <c r="AA551" s="451" t="n">
        <f aca="false">+[1]data1cf!Z551</f>
        <v>0</v>
      </c>
      <c r="AB551" s="451"/>
      <c r="AC551" s="452" t="n">
        <f aca="false">XNPV(0.1,B551:AA551,$B$1:$AA$1)</f>
        <v>16045.7602481366</v>
      </c>
      <c r="AD551" s="452" t="n">
        <f aca="false">SUMPRODUCT(B551:AA551,$B$1010:$AA$1010)</f>
        <v>39741.8584274686</v>
      </c>
      <c r="AE551" s="453" t="n">
        <f aca="false">SUMPRODUCT(B551:AA551,$B$1012:$AA$1012)</f>
        <v>28321.7493475172</v>
      </c>
      <c r="AF551" s="454" t="n">
        <f aca="false">XIRR(B551:AA551,$B$1:$AA$1)</f>
        <v>0.14063132421846</v>
      </c>
      <c r="AG551" s="455" t="n">
        <f aca="false">1-EXP(-(1/0.25)*(AD551/ABS($AD$1010)))</f>
        <v>0.998691589054648</v>
      </c>
    </row>
    <row r="552" customFormat="false" ht="12.75" hidden="false" customHeight="false" outlineLevel="0" collapsed="false">
      <c r="A552" s="446"/>
      <c r="B552" s="451" t="n">
        <f aca="false">+[1]data1cf!A552</f>
        <v>-48618.2557188811</v>
      </c>
      <c r="C552" s="451" t="n">
        <f aca="false">+[1]data1cf!B552</f>
        <v>3631.67156361746</v>
      </c>
      <c r="D552" s="451" t="n">
        <f aca="false">+[1]data1cf!C552</f>
        <v>8392.16701251898</v>
      </c>
      <c r="E552" s="451" t="n">
        <f aca="false">+[1]data1cf!D552</f>
        <v>8362.23977146179</v>
      </c>
      <c r="F552" s="451" t="n">
        <f aca="false">+[1]data1cf!E552</f>
        <v>8342.98531277965</v>
      </c>
      <c r="G552" s="451" t="n">
        <f aca="false">+[1]data1cf!F552</f>
        <v>8367.1489926383</v>
      </c>
      <c r="H552" s="451" t="n">
        <f aca="false">+[1]data1cf!G552</f>
        <v>8232.07707501188</v>
      </c>
      <c r="I552" s="451" t="n">
        <f aca="false">+[1]data1cf!H552</f>
        <v>8210.92861970107</v>
      </c>
      <c r="J552" s="451" t="n">
        <f aca="false">+[1]data1cf!I552</f>
        <v>8340.89492219448</v>
      </c>
      <c r="K552" s="451" t="n">
        <f aca="false">+[1]data1cf!J552</f>
        <v>8517.52731462772</v>
      </c>
      <c r="L552" s="451" t="n">
        <f aca="false">+[1]data1cf!K552</f>
        <v>8600.23360731653</v>
      </c>
      <c r="M552" s="451" t="n">
        <f aca="false">+[1]data1cf!L552</f>
        <v>8734.2042219806</v>
      </c>
      <c r="N552" s="451" t="n">
        <f aca="false">+[1]data1cf!M552</f>
        <v>8850.68858660715</v>
      </c>
      <c r="O552" s="451" t="n">
        <f aca="false">+[1]data1cf!N552</f>
        <v>9018.30204832708</v>
      </c>
      <c r="P552" s="451" t="n">
        <f aca="false">+[1]data1cf!O552</f>
        <v>9920.8565201412</v>
      </c>
      <c r="Q552" s="451" t="n">
        <f aca="false">+[1]data1cf!P552</f>
        <v>10825.7189867301</v>
      </c>
      <c r="R552" s="451" t="n">
        <f aca="false">+[1]data1cf!Q552</f>
        <v>9455.20972703912</v>
      </c>
      <c r="S552" s="451" t="n">
        <f aca="false">+[1]data1cf!R552</f>
        <v>8086.77483863916</v>
      </c>
      <c r="T552" s="451" t="n">
        <f aca="false">+[1]data1cf!S552</f>
        <v>8109.68895186256</v>
      </c>
      <c r="U552" s="451" t="n">
        <f aca="false">+[1]data1cf!T552</f>
        <v>8129.79027634032</v>
      </c>
      <c r="V552" s="451" t="n">
        <f aca="false">+[1]data1cf!U552</f>
        <v>7191.44077758617</v>
      </c>
      <c r="W552" s="451" t="n">
        <f aca="false">+[1]data1cf!V552</f>
        <v>0</v>
      </c>
      <c r="X552" s="451" t="n">
        <f aca="false">+[1]data1cf!W552</f>
        <v>0</v>
      </c>
      <c r="Y552" s="451" t="n">
        <f aca="false">+[1]data1cf!X552</f>
        <v>0</v>
      </c>
      <c r="Z552" s="451" t="n">
        <f aca="false">+[1]data1cf!Y552</f>
        <v>0</v>
      </c>
      <c r="AA552" s="451" t="n">
        <f aca="false">+[1]data1cf!Z552</f>
        <v>0</v>
      </c>
      <c r="AB552" s="451"/>
      <c r="AC552" s="452" t="n">
        <f aca="false">XNPV(0.1,B552:AA552,$B$1:$AA$1)</f>
        <v>19648.5997318527</v>
      </c>
      <c r="AD552" s="452" t="n">
        <f aca="false">SUMPRODUCT(B552:AA552,$B$1010:$AA$1010)</f>
        <v>43860.7770716102</v>
      </c>
      <c r="AE552" s="453" t="n">
        <f aca="false">SUMPRODUCT(B552:AA552,$B$1012:$AA$1012)</f>
        <v>32196.0728582374</v>
      </c>
      <c r="AF552" s="454" t="n">
        <f aca="false">XIRR(B552:AA552,$B$1:$AA$1)</f>
        <v>0.15121225021694</v>
      </c>
      <c r="AG552" s="455" t="n">
        <f aca="false">1-EXP(-(1/0.25)*(AD552/ABS($AD$1010)))</f>
        <v>0.999342465902376</v>
      </c>
    </row>
    <row r="553" customFormat="false" ht="12.75" hidden="false" customHeight="false" outlineLevel="0" collapsed="false">
      <c r="A553" s="446"/>
      <c r="B553" s="451" t="n">
        <f aca="false">+[1]data1cf!A553</f>
        <v>-60437.2970018149</v>
      </c>
      <c r="C553" s="451" t="n">
        <f aca="false">+[1]data1cf!B553</f>
        <v>1220.36848963524</v>
      </c>
      <c r="D553" s="451" t="n">
        <f aca="false">+[1]data1cf!C553</f>
        <v>7150.81006595859</v>
      </c>
      <c r="E553" s="451" t="n">
        <f aca="false">+[1]data1cf!D553</f>
        <v>7117.07664614414</v>
      </c>
      <c r="F553" s="451" t="n">
        <f aca="false">+[1]data1cf!E553</f>
        <v>7096.71462261663</v>
      </c>
      <c r="G553" s="451" t="n">
        <f aca="false">+[1]data1cf!F553</f>
        <v>7121.12565469287</v>
      </c>
      <c r="H553" s="451" t="n">
        <f aca="false">+[1]data1cf!G553</f>
        <v>6966.31586607547</v>
      </c>
      <c r="I553" s="451" t="n">
        <f aca="false">+[1]data1cf!H553</f>
        <v>6943.93074703111</v>
      </c>
      <c r="J553" s="451" t="n">
        <f aca="false">+[1]data1cf!I553</f>
        <v>7109.51334226662</v>
      </c>
      <c r="K553" s="451" t="n">
        <f aca="false">+[1]data1cf!J553</f>
        <v>7323.9199716389</v>
      </c>
      <c r="L553" s="451" t="n">
        <f aca="false">+[1]data1cf!K553</f>
        <v>7440.30579837037</v>
      </c>
      <c r="M553" s="451" t="n">
        <f aca="false">+[1]data1cf!L553</f>
        <v>7611.23906365012</v>
      </c>
      <c r="N553" s="451" t="n">
        <f aca="false">+[1]data1cf!M553</f>
        <v>7760.56702840628</v>
      </c>
      <c r="O553" s="451" t="n">
        <f aca="false">+[1]data1cf!N553</f>
        <v>7964.28212881145</v>
      </c>
      <c r="P553" s="451" t="n">
        <f aca="false">+[1]data1cf!O553</f>
        <v>9100.35576126765</v>
      </c>
      <c r="Q553" s="451" t="n">
        <f aca="false">+[1]data1cf!P553</f>
        <v>10230.1353437082</v>
      </c>
      <c r="R553" s="451" t="n">
        <f aca="false">+[1]data1cf!Q553</f>
        <v>8531.55136914191</v>
      </c>
      <c r="S553" s="451" t="n">
        <f aca="false">+[1]data1cf!R553</f>
        <v>6835.6988777588</v>
      </c>
      <c r="T553" s="451" t="n">
        <f aca="false">+[1]data1cf!S553</f>
        <v>6869.58812785775</v>
      </c>
      <c r="U553" s="451" t="n">
        <f aca="false">+[1]data1cf!T553</f>
        <v>6900.14294582632</v>
      </c>
      <c r="V553" s="451" t="n">
        <f aca="false">+[1]data1cf!U553</f>
        <v>5739.41566940804</v>
      </c>
      <c r="W553" s="451" t="n">
        <f aca="false">+[1]data1cf!V553</f>
        <v>0</v>
      </c>
      <c r="X553" s="451" t="n">
        <f aca="false">+[1]data1cf!W553</f>
        <v>0</v>
      </c>
      <c r="Y553" s="451" t="n">
        <f aca="false">+[1]data1cf!X553</f>
        <v>0</v>
      </c>
      <c r="Z553" s="451" t="n">
        <f aca="false">+[1]data1cf!Y553</f>
        <v>0</v>
      </c>
      <c r="AA553" s="451" t="n">
        <f aca="false">+[1]data1cf!Z553</f>
        <v>0</v>
      </c>
      <c r="AB553" s="451"/>
      <c r="AC553" s="452" t="n">
        <f aca="false">XNPV(0.1,B553:AA553,$B$1:$AA$1)</f>
        <v>-3329.67840231625</v>
      </c>
      <c r="AD553" s="452" t="n">
        <f aca="false">SUMPRODUCT(B553:AA553,$B$1010:$AA$1010)</f>
        <v>17591.0365947242</v>
      </c>
      <c r="AE553" s="453" t="n">
        <f aca="false">SUMPRODUCT(B553:AA553,$B$1012:$AA$1012)</f>
        <v>7486.31722980847</v>
      </c>
      <c r="AF553" s="454" t="n">
        <f aca="false">XIRR(B553:AA553,$B$1:$AA$1)</f>
        <v>0.0926074534399917</v>
      </c>
      <c r="AG553" s="455" t="n">
        <f aca="false">1-EXP(-(1/0.25)*(AD553/ABS($AD$1010)))</f>
        <v>0.947060799764534</v>
      </c>
    </row>
    <row r="554" customFormat="false" ht="12.75" hidden="false" customHeight="false" outlineLevel="0" collapsed="false">
      <c r="A554" s="446"/>
      <c r="B554" s="451" t="n">
        <f aca="false">+[1]data1cf!A554</f>
        <v>-50260.4993488556</v>
      </c>
      <c r="C554" s="451" t="n">
        <f aca="false">+[1]data1cf!B554</f>
        <v>3296.6234815955</v>
      </c>
      <c r="D554" s="451" t="n">
        <f aca="false">+[1]data1cf!C554</f>
        <v>8219.68174157258</v>
      </c>
      <c r="E554" s="451" t="n">
        <f aca="false">+[1]data1cf!D554</f>
        <v>8189.22563589187</v>
      </c>
      <c r="F554" s="451" t="n">
        <f aca="false">+[1]data1cf!E554</f>
        <v>8169.81728221362</v>
      </c>
      <c r="G554" s="451" t="n">
        <f aca="false">+[1]data1cf!F554</f>
        <v>8194.01533140849</v>
      </c>
      <c r="H554" s="451" t="n">
        <f aca="false">+[1]data1cf!G554</f>
        <v>8056.20085690896</v>
      </c>
      <c r="I554" s="451" t="n">
        <f aca="false">+[1]data1cf!H554</f>
        <v>8034.88056844432</v>
      </c>
      <c r="J554" s="451" t="n">
        <f aca="false">+[1]data1cf!I554</f>
        <v>8169.79571818167</v>
      </c>
      <c r="K554" s="451" t="n">
        <f aca="false">+[1]data1cf!J554</f>
        <v>8351.6768019855</v>
      </c>
      <c r="L554" s="451" t="n">
        <f aca="false">+[1]data1cf!K554</f>
        <v>8439.06283128898</v>
      </c>
      <c r="M554" s="451" t="n">
        <f aca="false">+[1]data1cf!L554</f>
        <v>8578.16936823874</v>
      </c>
      <c r="N554" s="451" t="n">
        <f aca="false">+[1]data1cf!M554</f>
        <v>8699.21731732252</v>
      </c>
      <c r="O554" s="451" t="n">
        <f aca="false">+[1]data1cf!N554</f>
        <v>8871.847064606</v>
      </c>
      <c r="P554" s="451" t="n">
        <f aca="false">+[1]data1cf!O554</f>
        <v>9806.84878360887</v>
      </c>
      <c r="Q554" s="451" t="n">
        <f aca="false">+[1]data1cf!P554</f>
        <v>10742.9632521104</v>
      </c>
      <c r="R554" s="451" t="n">
        <f aca="false">+[1]data1cf!Q554</f>
        <v>9326.86834822359</v>
      </c>
      <c r="S554" s="451" t="n">
        <f aca="false">+[1]data1cf!R554</f>
        <v>7912.93912064935</v>
      </c>
      <c r="T554" s="451" t="n">
        <f aca="false">+[1]data1cf!S554</f>
        <v>7937.3782178533</v>
      </c>
      <c r="U554" s="451" t="n">
        <f aca="false">+[1]data1cf!T554</f>
        <v>7958.93204449983</v>
      </c>
      <c r="V554" s="451" t="n">
        <f aca="false">+[1]data1cf!U554</f>
        <v>6989.6833822624</v>
      </c>
      <c r="W554" s="451" t="n">
        <f aca="false">+[1]data1cf!V554</f>
        <v>0</v>
      </c>
      <c r="X554" s="451" t="n">
        <f aca="false">+[1]data1cf!W554</f>
        <v>0</v>
      </c>
      <c r="Y554" s="451" t="n">
        <f aca="false">+[1]data1cf!X554</f>
        <v>0</v>
      </c>
      <c r="Z554" s="451" t="n">
        <f aca="false">+[1]data1cf!Y554</f>
        <v>0</v>
      </c>
      <c r="AA554" s="451" t="n">
        <f aca="false">+[1]data1cf!Z554</f>
        <v>0</v>
      </c>
      <c r="AB554" s="451"/>
      <c r="AC554" s="452" t="n">
        <f aca="false">XNPV(0.1,B554:AA554,$B$1:$AA$1)</f>
        <v>16455.7916190566</v>
      </c>
      <c r="AD554" s="452" t="n">
        <f aca="false">SUMPRODUCT(B554:AA554,$B$1010:$AA$1010)</f>
        <v>40210.6236516755</v>
      </c>
      <c r="AE554" s="453" t="n">
        <f aca="false">SUMPRODUCT(B554:AA554,$B$1012:$AA$1012)</f>
        <v>28762.6777284979</v>
      </c>
      <c r="AF554" s="454" t="n">
        <f aca="false">XIRR(B554:AA554,$B$1:$AA$1)</f>
        <v>0.141803476530677</v>
      </c>
      <c r="AG554" s="455" t="n">
        <f aca="false">1-EXP(-(1/0.25)*(AD554/ABS($AD$1010)))</f>
        <v>0.998790139103745</v>
      </c>
    </row>
    <row r="555" customFormat="false" ht="12.75" hidden="false" customHeight="false" outlineLevel="0" collapsed="false">
      <c r="A555" s="446"/>
      <c r="B555" s="451" t="n">
        <f aca="false">+[1]data1cf!A555</f>
        <v>-56156.4239072144</v>
      </c>
      <c r="C555" s="451" t="n">
        <f aca="false">+[1]data1cf!B555</f>
        <v>2093.74579708599</v>
      </c>
      <c r="D555" s="451" t="n">
        <f aca="false">+[1]data1cf!C555</f>
        <v>7600.43126839903</v>
      </c>
      <c r="E555" s="451" t="n">
        <f aca="false">+[1]data1cf!D555</f>
        <v>7568.07645179314</v>
      </c>
      <c r="F555" s="451" t="n">
        <f aca="false">+[1]data1cf!E555</f>
        <v>7548.11558978407</v>
      </c>
      <c r="G555" s="451" t="n">
        <f aca="false">+[1]data1cf!F555</f>
        <v>7572.43703054507</v>
      </c>
      <c r="H555" s="451" t="n">
        <f aca="false">+[1]data1cf!G555</f>
        <v>7424.77632609172</v>
      </c>
      <c r="I555" s="451" t="n">
        <f aca="false">+[1]data1cf!H555</f>
        <v>7402.83912836155</v>
      </c>
      <c r="J555" s="451" t="n">
        <f aca="false">+[1]data1cf!I555</f>
        <v>7555.52145312003</v>
      </c>
      <c r="K555" s="451" t="n">
        <f aca="false">+[1]data1cf!J555</f>
        <v>7756.24620164341</v>
      </c>
      <c r="L555" s="451" t="n">
        <f aca="false">+[1]data1cf!K555</f>
        <v>7860.43325457669</v>
      </c>
      <c r="M555" s="451" t="n">
        <f aca="false">+[1]data1cf!L555</f>
        <v>8017.97859669601</v>
      </c>
      <c r="N555" s="451" t="n">
        <f aca="false">+[1]data1cf!M555</f>
        <v>8155.41056407313</v>
      </c>
      <c r="O555" s="451" t="n">
        <f aca="false">+[1]data1cf!N555</f>
        <v>8346.04960102959</v>
      </c>
      <c r="P555" s="451" t="n">
        <f aca="false">+[1]data1cf!O555</f>
        <v>9397.54227061954</v>
      </c>
      <c r="Q555" s="451" t="n">
        <f aca="false">+[1]data1cf!P555</f>
        <v>10445.8565627108</v>
      </c>
      <c r="R555" s="451" t="n">
        <f aca="false">+[1]data1cf!Q555</f>
        <v>8866.10170349386</v>
      </c>
      <c r="S555" s="451" t="n">
        <f aca="false">+[1]data1cf!R555</f>
        <v>7288.84032062418</v>
      </c>
      <c r="T555" s="451" t="n">
        <f aca="false">+[1]data1cf!S555</f>
        <v>7318.75436097173</v>
      </c>
      <c r="U555" s="451" t="n">
        <f aca="false">+[1]data1cf!T555</f>
        <v>7345.52290914413</v>
      </c>
      <c r="V555" s="451" t="n">
        <f aca="false">+[1]data1cf!U555</f>
        <v>6265.34117127256</v>
      </c>
      <c r="W555" s="451" t="n">
        <f aca="false">+[1]data1cf!V555</f>
        <v>0</v>
      </c>
      <c r="X555" s="451" t="n">
        <f aca="false">+[1]data1cf!W555</f>
        <v>0</v>
      </c>
      <c r="Y555" s="451" t="n">
        <f aca="false">+[1]data1cf!X555</f>
        <v>0</v>
      </c>
      <c r="Z555" s="451" t="n">
        <f aca="false">+[1]data1cf!Y555</f>
        <v>0</v>
      </c>
      <c r="AA555" s="451" t="n">
        <f aca="false">+[1]data1cf!Z555</f>
        <v>0</v>
      </c>
      <c r="AB555" s="451"/>
      <c r="AC555" s="452" t="n">
        <f aca="false">XNPV(0.1,B555:AA555,$B$1:$AA$1)</f>
        <v>4993.08570942673</v>
      </c>
      <c r="AD555" s="452" t="n">
        <f aca="false">SUMPRODUCT(B555:AA555,$B$1010:$AA$1010)</f>
        <v>27105.97291803</v>
      </c>
      <c r="AE555" s="453" t="n">
        <f aca="false">SUMPRODUCT(B555:AA555,$B$1012:$AA$1012)</f>
        <v>16436.2248840473</v>
      </c>
      <c r="AF555" s="454" t="n">
        <f aca="false">XIRR(B555:AA555,$B$1:$AA$1)</f>
        <v>0.11167738521967</v>
      </c>
      <c r="AG555" s="455" t="n">
        <f aca="false">1-EXP(-(1/0.25)*(AD555/ABS($AD$1010)))</f>
        <v>0.989198785870887</v>
      </c>
    </row>
    <row r="556" customFormat="false" ht="12.75" hidden="false" customHeight="false" outlineLevel="0" collapsed="false">
      <c r="A556" s="446"/>
      <c r="B556" s="451" t="n">
        <f aca="false">+[1]data1cf!A556</f>
        <v>-50796.5806473838</v>
      </c>
      <c r="C556" s="451" t="n">
        <f aca="false">+[1]data1cf!B556</f>
        <v>3187.25297919173</v>
      </c>
      <c r="D556" s="451" t="n">
        <f aca="false">+[1]data1cf!C556</f>
        <v>8163.37698487376</v>
      </c>
      <c r="E556" s="451" t="n">
        <f aca="false">+[1]data1cf!D556</f>
        <v>8132.74824071908</v>
      </c>
      <c r="F556" s="451" t="n">
        <f aca="false">+[1]data1cf!E556</f>
        <v>8113.28965074957</v>
      </c>
      <c r="G556" s="451" t="n">
        <f aca="false">+[1]data1cf!F556</f>
        <v>8137.49891920451</v>
      </c>
      <c r="H556" s="451" t="n">
        <f aca="false">+[1]data1cf!G556</f>
        <v>7998.78918566849</v>
      </c>
      <c r="I556" s="451" t="n">
        <f aca="false">+[1]data1cf!H556</f>
        <v>7977.41280531923</v>
      </c>
      <c r="J556" s="451" t="n">
        <f aca="false">+[1]data1cf!I556</f>
        <v>8113.94341844356</v>
      </c>
      <c r="K556" s="451" t="n">
        <f aca="false">+[1]data1cf!J556</f>
        <v>8297.5378444301</v>
      </c>
      <c r="L556" s="451" t="n">
        <f aca="false">+[1]data1cf!K556</f>
        <v>8386.45149072985</v>
      </c>
      <c r="M556" s="451" t="n">
        <f aca="false">+[1]data1cf!L556</f>
        <v>8527.23455839515</v>
      </c>
      <c r="N556" s="451" t="n">
        <f aca="false">+[1]data1cf!M556</f>
        <v>8649.77220866403</v>
      </c>
      <c r="O556" s="451" t="n">
        <f aca="false">+[1]data1cf!N556</f>
        <v>8824.03943337754</v>
      </c>
      <c r="P556" s="451" t="n">
        <f aca="false">+[1]data1cf!O556</f>
        <v>9769.63298058977</v>
      </c>
      <c r="Q556" s="451" t="n">
        <f aca="false">+[1]data1cf!P556</f>
        <v>10715.9491106847</v>
      </c>
      <c r="R556" s="451" t="n">
        <f aca="false">+[1]data1cf!Q556</f>
        <v>9284.97358196933</v>
      </c>
      <c r="S556" s="451" t="n">
        <f aca="false">+[1]data1cf!R556</f>
        <v>7856.193534471</v>
      </c>
      <c r="T556" s="451" t="n">
        <f aca="false">+[1]data1cf!S556</f>
        <v>7881.13043564119</v>
      </c>
      <c r="U556" s="451" t="n">
        <f aca="false">+[1]data1cf!T556</f>
        <v>7903.15840585238</v>
      </c>
      <c r="V556" s="451" t="n">
        <f aca="false">+[1]data1cf!U556</f>
        <v>6923.82325986729</v>
      </c>
      <c r="W556" s="451" t="n">
        <f aca="false">+[1]data1cf!V556</f>
        <v>0</v>
      </c>
      <c r="X556" s="451" t="n">
        <f aca="false">+[1]data1cf!W556</f>
        <v>0</v>
      </c>
      <c r="Y556" s="451" t="n">
        <f aca="false">+[1]data1cf!X556</f>
        <v>0</v>
      </c>
      <c r="Z556" s="451" t="n">
        <f aca="false">+[1]data1cf!Y556</f>
        <v>0</v>
      </c>
      <c r="AA556" s="451" t="n">
        <f aca="false">+[1]data1cf!Z556</f>
        <v>0</v>
      </c>
      <c r="AB556" s="451"/>
      <c r="AC556" s="452" t="n">
        <f aca="false">XNPV(0.1,B556:AA556,$B$1:$AA$1)</f>
        <v>15413.5560531404</v>
      </c>
      <c r="AD556" s="452" t="n">
        <f aca="false">SUMPRODUCT(B556:AA556,$B$1010:$AA$1010)</f>
        <v>39019.0958238489</v>
      </c>
      <c r="AE556" s="453" t="n">
        <f aca="false">SUMPRODUCT(B556:AA556,$B$1012:$AA$1012)</f>
        <v>27641.9067990716</v>
      </c>
      <c r="AF556" s="454" t="n">
        <f aca="false">XIRR(B556:AA556,$B$1:$AA$1)</f>
        <v>0.138839410866202</v>
      </c>
      <c r="AG556" s="455" t="n">
        <f aca="false">1-EXP(-(1/0.25)*(AD556/ABS($AD$1010)))</f>
        <v>0.998523680675808</v>
      </c>
    </row>
    <row r="557" customFormat="false" ht="12.75" hidden="false" customHeight="false" outlineLevel="0" collapsed="false">
      <c r="A557" s="446"/>
      <c r="B557" s="451" t="n">
        <f aca="false">+[1]data1cf!A557</f>
        <v>-65940.4832378867</v>
      </c>
      <c r="C557" s="451" t="n">
        <f aca="false">+[1]data1cf!B557</f>
        <v>97.6166885311995</v>
      </c>
      <c r="D557" s="451" t="n">
        <f aca="false">+[1]data1cf!C557</f>
        <v>6572.80899981229</v>
      </c>
      <c r="E557" s="451" t="n">
        <f aca="false">+[1]data1cf!D557</f>
        <v>6537.30334568137</v>
      </c>
      <c r="F557" s="451" t="n">
        <f aca="false">+[1]data1cf!E557</f>
        <v>6516.42561741381</v>
      </c>
      <c r="G557" s="451" t="n">
        <f aca="false">+[1]data1cf!F557</f>
        <v>6540.95182171822</v>
      </c>
      <c r="H557" s="451" t="n">
        <f aca="false">+[1]data1cf!G557</f>
        <v>6376.95167853933</v>
      </c>
      <c r="I557" s="451" t="n">
        <f aca="false">+[1]data1cf!H557</f>
        <v>6353.99074368434</v>
      </c>
      <c r="J557" s="451" t="n">
        <f aca="false">+[1]data1cf!I557</f>
        <v>6536.15700990521</v>
      </c>
      <c r="K557" s="451" t="n">
        <f aca="false">+[1]data1cf!J557</f>
        <v>6768.15209301282</v>
      </c>
      <c r="L557" s="451" t="n">
        <f aca="false">+[1]data1cf!K557</f>
        <v>6900.21979645019</v>
      </c>
      <c r="M557" s="451" t="n">
        <f aca="false">+[1]data1cf!L557</f>
        <v>7088.36362435066</v>
      </c>
      <c r="N557" s="451" t="n">
        <f aca="false">+[1]data1cf!M557</f>
        <v>7252.98423796469</v>
      </c>
      <c r="O557" s="451" t="n">
        <f aca="false">+[1]data1cf!N557</f>
        <v>7473.50899630709</v>
      </c>
      <c r="P557" s="451" t="n">
        <f aca="false">+[1]data1cf!O557</f>
        <v>8718.31390399457</v>
      </c>
      <c r="Q557" s="451" t="n">
        <f aca="false">+[1]data1cf!P557</f>
        <v>9952.81947448962</v>
      </c>
      <c r="R557" s="451" t="n">
        <f aca="false">+[1]data1cf!Q557</f>
        <v>8101.47723365748</v>
      </c>
      <c r="S557" s="451" t="n">
        <f aca="false">+[1]data1cf!R557</f>
        <v>6253.17244068317</v>
      </c>
      <c r="T557" s="451" t="n">
        <f aca="false">+[1]data1cf!S557</f>
        <v>6292.17193794573</v>
      </c>
      <c r="U557" s="451" t="n">
        <f aca="false">+[1]data1cf!T557</f>
        <v>6327.59411529822</v>
      </c>
      <c r="V557" s="451" t="n">
        <f aca="false">+[1]data1cf!U557</f>
        <v>5063.32321838199</v>
      </c>
      <c r="W557" s="451" t="n">
        <f aca="false">+[1]data1cf!V557</f>
        <v>0</v>
      </c>
      <c r="X557" s="451" t="n">
        <f aca="false">+[1]data1cf!W557</f>
        <v>0</v>
      </c>
      <c r="Y557" s="451" t="n">
        <f aca="false">+[1]data1cf!X557</f>
        <v>0</v>
      </c>
      <c r="Z557" s="451" t="n">
        <f aca="false">+[1]data1cf!Y557</f>
        <v>0</v>
      </c>
      <c r="AA557" s="451" t="n">
        <f aca="false">+[1]data1cf!Z557</f>
        <v>0</v>
      </c>
      <c r="AB557" s="451"/>
      <c r="AC557" s="452" t="n">
        <f aca="false">XNPV(0.1,B557:AA557,$B$1:$AA$1)</f>
        <v>-14028.8324986117</v>
      </c>
      <c r="AD557" s="452" t="n">
        <f aca="false">SUMPRODUCT(B557:AA557,$B$1010:$AA$1010)</f>
        <v>5359.3106233186</v>
      </c>
      <c r="AE557" s="453" t="n">
        <f aca="false">SUMPRODUCT(B557:AA557,$B$1012:$AA$1012)</f>
        <v>-4019.04803762816</v>
      </c>
      <c r="AF557" s="454" t="n">
        <f aca="false">XIRR(B557:AA557,$B$1:$AA$1)</f>
        <v>0.0706218836788924</v>
      </c>
      <c r="AG557" s="455" t="n">
        <f aca="false">1-EXP(-(1/0.25)*(AD557/ABS($AD$1010)))</f>
        <v>0.591507420645838</v>
      </c>
    </row>
    <row r="558" customFormat="false" ht="12.75" hidden="false" customHeight="false" outlineLevel="0" collapsed="false">
      <c r="A558" s="446"/>
      <c r="B558" s="451" t="n">
        <f aca="false">+[1]data1cf!A558</f>
        <v>-52583.8220706496</v>
      </c>
      <c r="C558" s="451" t="n">
        <f aca="false">+[1]data1cf!B558</f>
        <v>2822.62266487919</v>
      </c>
      <c r="D558" s="451" t="n">
        <f aca="false">+[1]data1cf!C558</f>
        <v>7975.66255839527</v>
      </c>
      <c r="E558" s="451" t="n">
        <f aca="false">+[1]data1cf!D558</f>
        <v>7944.45825483806</v>
      </c>
      <c r="F558" s="451" t="n">
        <f aca="false">+[1]data1cf!E558</f>
        <v>7924.83218209875</v>
      </c>
      <c r="G558" s="451" t="n">
        <f aca="false">+[1]data1cf!F558</f>
        <v>7949.07885444447</v>
      </c>
      <c r="H558" s="451" t="n">
        <f aca="false">+[1]data1cf!G558</f>
        <v>7807.38441683664</v>
      </c>
      <c r="I558" s="451" t="n">
        <f aca="false">+[1]data1cf!H558</f>
        <v>7785.82103175507</v>
      </c>
      <c r="J558" s="451" t="n">
        <f aca="false">+[1]data1cf!I558</f>
        <v>7927.73743821136</v>
      </c>
      <c r="K558" s="451" t="n">
        <f aca="false">+[1]data1cf!J558</f>
        <v>8117.04397564362</v>
      </c>
      <c r="L558" s="451" t="n">
        <f aca="false">+[1]data1cf!K558</f>
        <v>8211.05054419623</v>
      </c>
      <c r="M558" s="451" t="n">
        <f aca="false">+[1]data1cf!L558</f>
        <v>8357.42299755812</v>
      </c>
      <c r="N558" s="451" t="n">
        <f aca="false">+[1]data1cf!M558</f>
        <v>8484.92716255823</v>
      </c>
      <c r="O558" s="451" t="n">
        <f aca="false">+[1]data1cf!N558</f>
        <v>8664.65357322104</v>
      </c>
      <c r="P558" s="451" t="n">
        <f aca="false">+[1]data1cf!O558</f>
        <v>9645.55921614686</v>
      </c>
      <c r="Q558" s="451" t="n">
        <f aca="false">+[1]data1cf!P558</f>
        <v>10625.8866654874</v>
      </c>
      <c r="R558" s="451" t="n">
        <f aca="false">+[1]data1cf!Q558</f>
        <v>9145.30062215294</v>
      </c>
      <c r="S558" s="451" t="n">
        <f aca="false">+[1]data1cf!R558</f>
        <v>7667.0094266055</v>
      </c>
      <c r="T558" s="451" t="n">
        <f aca="false">+[1]data1cf!S558</f>
        <v>7693.60595640211</v>
      </c>
      <c r="U558" s="451" t="n">
        <f aca="false">+[1]data1cf!T558</f>
        <v>7717.21467382767</v>
      </c>
      <c r="V558" s="451" t="n">
        <f aca="false">+[1]data1cf!U558</f>
        <v>6704.2522000128</v>
      </c>
      <c r="W558" s="451" t="n">
        <f aca="false">+[1]data1cf!V558</f>
        <v>0</v>
      </c>
      <c r="X558" s="451" t="n">
        <f aca="false">+[1]data1cf!W558</f>
        <v>0</v>
      </c>
      <c r="Y558" s="451" t="n">
        <f aca="false">+[1]data1cf!X558</f>
        <v>0</v>
      </c>
      <c r="Z558" s="451" t="n">
        <f aca="false">+[1]data1cf!Y558</f>
        <v>0</v>
      </c>
      <c r="AA558" s="451" t="n">
        <f aca="false">+[1]data1cf!Z558</f>
        <v>0</v>
      </c>
      <c r="AB558" s="451"/>
      <c r="AC558" s="452" t="n">
        <f aca="false">XNPV(0.1,B558:AA558,$B$1:$AA$1)</f>
        <v>11938.8469347275</v>
      </c>
      <c r="AD558" s="452" t="n">
        <f aca="false">SUMPRODUCT(B558:AA558,$B$1010:$AA$1010)</f>
        <v>35046.6612384375</v>
      </c>
      <c r="AE558" s="453" t="n">
        <f aca="false">SUMPRODUCT(B558:AA558,$B$1012:$AA$1012)</f>
        <v>23905.3686348746</v>
      </c>
      <c r="AF558" s="454" t="n">
        <f aca="false">XIRR(B558:AA558,$B$1:$AA$1)</f>
        <v>0.129307160266293</v>
      </c>
      <c r="AG558" s="455" t="n">
        <f aca="false">1-EXP(-(1/0.25)*(AD558/ABS($AD$1010)))</f>
        <v>0.997133322520813</v>
      </c>
    </row>
    <row r="559" customFormat="false" ht="12.75" hidden="false" customHeight="false" outlineLevel="0" collapsed="false">
      <c r="A559" s="446"/>
      <c r="B559" s="451" t="n">
        <f aca="false">+[1]data1cf!A559</f>
        <v>-57218.9109527901</v>
      </c>
      <c r="C559" s="451" t="n">
        <f aca="false">+[1]data1cf!B559</f>
        <v>1876.97878377821</v>
      </c>
      <c r="D559" s="451" t="n">
        <f aca="false">+[1]data1cf!C559</f>
        <v>7488.83798066254</v>
      </c>
      <c r="E559" s="451" t="n">
        <f aca="false">+[1]data1cf!D559</f>
        <v>7456.14100300268</v>
      </c>
      <c r="F559" s="451" t="n">
        <f aca="false">+[1]data1cf!E559</f>
        <v>7436.08057510899</v>
      </c>
      <c r="G559" s="451" t="n">
        <f aca="false">+[1]data1cf!F559</f>
        <v>7460.42425189749</v>
      </c>
      <c r="H559" s="451" t="n">
        <f aca="false">+[1]data1cf!G559</f>
        <v>7310.98918760114</v>
      </c>
      <c r="I559" s="451" t="n">
        <f aca="false">+[1]data1cf!H559</f>
        <v>7288.94081848531</v>
      </c>
      <c r="J559" s="451" t="n">
        <f aca="false">+[1]data1cf!I559</f>
        <v>7444.82491306115</v>
      </c>
      <c r="K559" s="451" t="n">
        <f aca="false">+[1]data1cf!J559</f>
        <v>7648.94542241179</v>
      </c>
      <c r="L559" s="451" t="n">
        <f aca="false">+[1]data1cf!K559</f>
        <v>7756.16013789102</v>
      </c>
      <c r="M559" s="451" t="n">
        <f aca="false">+[1]data1cf!L559</f>
        <v>7917.02828230109</v>
      </c>
      <c r="N559" s="451" t="n">
        <f aca="false">+[1]data1cf!M559</f>
        <v>8057.41276493155</v>
      </c>
      <c r="O559" s="451" t="n">
        <f aca="false">+[1]data1cf!N559</f>
        <v>8251.29720246736</v>
      </c>
      <c r="P559" s="451" t="n">
        <f aca="false">+[1]data1cf!O559</f>
        <v>9323.78236012267</v>
      </c>
      <c r="Q559" s="451" t="n">
        <f aca="false">+[1]data1cf!P559</f>
        <v>10392.3158490337</v>
      </c>
      <c r="R559" s="451" t="n">
        <f aca="false">+[1]data1cf!Q559</f>
        <v>8783.06831556413</v>
      </c>
      <c r="S559" s="451" t="n">
        <f aca="false">+[1]data1cf!R559</f>
        <v>7176.37333031205</v>
      </c>
      <c r="T559" s="451" t="n">
        <f aca="false">+[1]data1cf!S559</f>
        <v>7207.27399389533</v>
      </c>
      <c r="U559" s="451" t="n">
        <f aca="false">+[1]data1cf!T559</f>
        <v>7234.98227153891</v>
      </c>
      <c r="V559" s="451" t="n">
        <f aca="false">+[1]data1cf!U559</f>
        <v>6134.80961373261</v>
      </c>
      <c r="W559" s="451" t="n">
        <f aca="false">+[1]data1cf!V559</f>
        <v>0</v>
      </c>
      <c r="X559" s="451" t="n">
        <f aca="false">+[1]data1cf!W559</f>
        <v>0</v>
      </c>
      <c r="Y559" s="451" t="n">
        <f aca="false">+[1]data1cf!X559</f>
        <v>0</v>
      </c>
      <c r="Z559" s="451" t="n">
        <f aca="false">+[1]data1cf!Y559</f>
        <v>0</v>
      </c>
      <c r="AA559" s="451" t="n">
        <f aca="false">+[1]data1cf!Z559</f>
        <v>0</v>
      </c>
      <c r="AB559" s="451"/>
      <c r="AC559" s="452" t="n">
        <f aca="false">XNPV(0.1,B559:AA559,$B$1:$AA$1)</f>
        <v>2927.42553761222</v>
      </c>
      <c r="AD559" s="452" t="n">
        <f aca="false">SUMPRODUCT(B559:AA559,$B$1010:$AA$1010)</f>
        <v>24744.4227483367</v>
      </c>
      <c r="AE559" s="453" t="n">
        <f aca="false">SUMPRODUCT(B559:AA559,$B$1012:$AA$1012)</f>
        <v>14214.911443637</v>
      </c>
      <c r="AF559" s="454" t="n">
        <f aca="false">XIRR(B559:AA559,$B$1:$AA$1)</f>
        <v>0.106754673187638</v>
      </c>
      <c r="AG559" s="455" t="n">
        <f aca="false">1-EXP(-(1/0.25)*(AD559/ABS($AD$1010)))</f>
        <v>0.983974850489668</v>
      </c>
    </row>
    <row r="560" customFormat="false" ht="12.75" hidden="false" customHeight="false" outlineLevel="0" collapsed="false">
      <c r="A560" s="446"/>
      <c r="B560" s="451" t="n">
        <f aca="false">+[1]data1cf!A560</f>
        <v>-52386.0141521162</v>
      </c>
      <c r="C560" s="451" t="n">
        <f aca="false">+[1]data1cf!B560</f>
        <v>2862.97913970649</v>
      </c>
      <c r="D560" s="451" t="n">
        <f aca="false">+[1]data1cf!C560</f>
        <v>7996.43837496769</v>
      </c>
      <c r="E560" s="451" t="n">
        <f aca="false">+[1]data1cf!D560</f>
        <v>7965.29777304917</v>
      </c>
      <c r="F560" s="451" t="n">
        <f aca="false">+[1]data1cf!E560</f>
        <v>7945.69023693151</v>
      </c>
      <c r="G560" s="451" t="n">
        <f aca="false">+[1]data1cf!F560</f>
        <v>7969.93276949753</v>
      </c>
      <c r="H560" s="451" t="n">
        <f aca="false">+[1]data1cf!G560</f>
        <v>7828.56867231949</v>
      </c>
      <c r="I560" s="451" t="n">
        <f aca="false">+[1]data1cf!H560</f>
        <v>7807.02598450711</v>
      </c>
      <c r="J560" s="451" t="n">
        <f aca="false">+[1]data1cf!I560</f>
        <v>7948.34630329737</v>
      </c>
      <c r="K560" s="451" t="n">
        <f aca="false">+[1]data1cf!J560</f>
        <v>8137.02063689818</v>
      </c>
      <c r="L560" s="451" t="n">
        <f aca="false">+[1]data1cf!K560</f>
        <v>8230.46353210651</v>
      </c>
      <c r="M560" s="451" t="n">
        <f aca="false">+[1]data1cf!L560</f>
        <v>8376.21736465078</v>
      </c>
      <c r="N560" s="451" t="n">
        <f aca="false">+[1]data1cf!M560</f>
        <v>8503.17184681087</v>
      </c>
      <c r="O560" s="451" t="n">
        <f aca="false">+[1]data1cf!N560</f>
        <v>8682.29404687546</v>
      </c>
      <c r="P560" s="451" t="n">
        <f aca="false">+[1]data1cf!O560</f>
        <v>9659.29142533224</v>
      </c>
      <c r="Q560" s="451" t="n">
        <f aca="false">+[1]data1cf!P560</f>
        <v>10635.8545772595</v>
      </c>
      <c r="R560" s="451" t="n">
        <f aca="false">+[1]data1cf!Q560</f>
        <v>9160.75931569989</v>
      </c>
      <c r="S560" s="451" t="n">
        <f aca="false">+[1]data1cf!R560</f>
        <v>7687.94790425565</v>
      </c>
      <c r="T560" s="451" t="n">
        <f aca="false">+[1]data1cf!S560</f>
        <v>7714.36075003517</v>
      </c>
      <c r="U560" s="451" t="n">
        <f aca="false">+[1]data1cf!T560</f>
        <v>7737.79451386346</v>
      </c>
      <c r="V560" s="451" t="n">
        <f aca="false">+[1]data1cf!U560</f>
        <v>6728.55383814321</v>
      </c>
      <c r="W560" s="451" t="n">
        <f aca="false">+[1]data1cf!V560</f>
        <v>0</v>
      </c>
      <c r="X560" s="451" t="n">
        <f aca="false">+[1]data1cf!W560</f>
        <v>0</v>
      </c>
      <c r="Y560" s="451" t="n">
        <f aca="false">+[1]data1cf!X560</f>
        <v>0</v>
      </c>
      <c r="Z560" s="451" t="n">
        <f aca="false">+[1]data1cf!Y560</f>
        <v>0</v>
      </c>
      <c r="AA560" s="451" t="n">
        <f aca="false">+[1]data1cf!Z560</f>
        <v>0</v>
      </c>
      <c r="AB560" s="451"/>
      <c r="AC560" s="452" t="n">
        <f aca="false">XNPV(0.1,B560:AA560,$B$1:$AA$1)</f>
        <v>12323.4200367577</v>
      </c>
      <c r="AD560" s="452" t="n">
        <f aca="false">SUMPRODUCT(B560:AA560,$B$1010:$AA$1010)</f>
        <v>35486.3214917313</v>
      </c>
      <c r="AE560" s="453" t="n">
        <f aca="false">SUMPRODUCT(B560:AA560,$B$1012:$AA$1012)</f>
        <v>24318.9203952348</v>
      </c>
      <c r="AF560" s="454" t="n">
        <f aca="false">XIRR(B560:AA560,$B$1:$AA$1)</f>
        <v>0.130336887601312</v>
      </c>
      <c r="AG560" s="455" t="n">
        <f aca="false">1-EXP(-(1/0.25)*(AD560/ABS($AD$1010)))</f>
        <v>0.997336322389928</v>
      </c>
    </row>
    <row r="561" customFormat="false" ht="12.75" hidden="false" customHeight="false" outlineLevel="0" collapsed="false">
      <c r="A561" s="446"/>
      <c r="B561" s="451" t="n">
        <f aca="false">+[1]data1cf!A561</f>
        <v>-63636.8347670446</v>
      </c>
      <c r="C561" s="451" t="n">
        <f aca="false">+[1]data1cf!B561</f>
        <v>567.603594079721</v>
      </c>
      <c r="D561" s="451" t="n">
        <f aca="false">+[1]data1cf!C561</f>
        <v>6814.76179135064</v>
      </c>
      <c r="E561" s="451" t="n">
        <f aca="false">+[1]data1cf!D561</f>
        <v>6779.99799924255</v>
      </c>
      <c r="F561" s="451" t="n">
        <f aca="false">+[1]data1cf!E561</f>
        <v>6759.33614635791</v>
      </c>
      <c r="G561" s="451" t="n">
        <f aca="false">+[1]data1cf!F561</f>
        <v>6783.81413925967</v>
      </c>
      <c r="H561" s="451" t="n">
        <f aca="false">+[1]data1cf!G561</f>
        <v>6623.66110307006</v>
      </c>
      <c r="I561" s="451" t="n">
        <f aca="false">+[1]data1cf!H561</f>
        <v>6600.9412062528</v>
      </c>
      <c r="J561" s="451" t="n">
        <f aca="false">+[1]data1cf!I561</f>
        <v>6776.1655034638</v>
      </c>
      <c r="K561" s="451" t="n">
        <f aca="false">+[1]data1cf!J561</f>
        <v>7000.79801281618</v>
      </c>
      <c r="L561" s="451" t="n">
        <f aca="false">+[1]data1cf!K561</f>
        <v>7126.30124073995</v>
      </c>
      <c r="M561" s="451" t="n">
        <f aca="false">+[1]data1cf!L561</f>
        <v>7307.24068111603</v>
      </c>
      <c r="N561" s="451" t="n">
        <f aca="false">+[1]data1cf!M561</f>
        <v>7465.45975103422</v>
      </c>
      <c r="O561" s="451" t="n">
        <f aca="false">+[1]data1cf!N561</f>
        <v>7678.94794162453</v>
      </c>
      <c r="P561" s="451" t="n">
        <f aca="false">+[1]data1cf!O561</f>
        <v>8878.23764681397</v>
      </c>
      <c r="Q561" s="451" t="n">
        <f aca="false">+[1]data1cf!P561</f>
        <v>10068.9046387311</v>
      </c>
      <c r="R561" s="451" t="n">
        <f aca="false">+[1]data1cf!Q561</f>
        <v>8281.50741654743</v>
      </c>
      <c r="S561" s="451" t="n">
        <f aca="false">+[1]data1cf!R561</f>
        <v>6497.01956459084</v>
      </c>
      <c r="T561" s="451" t="n">
        <f aca="false">+[1]data1cf!S561</f>
        <v>6533.87989872879</v>
      </c>
      <c r="U561" s="451" t="n">
        <f aca="false">+[1]data1cf!T561</f>
        <v>6567.26458643059</v>
      </c>
      <c r="V561" s="451" t="n">
        <f aca="false">+[1]data1cf!U561</f>
        <v>5346.3373258721</v>
      </c>
      <c r="W561" s="451" t="n">
        <f aca="false">+[1]data1cf!V561</f>
        <v>0</v>
      </c>
      <c r="X561" s="451" t="n">
        <f aca="false">+[1]data1cf!W561</f>
        <v>0</v>
      </c>
      <c r="Y561" s="451" t="n">
        <f aca="false">+[1]data1cf!X561</f>
        <v>0</v>
      </c>
      <c r="Z561" s="451" t="n">
        <f aca="false">+[1]data1cf!Y561</f>
        <v>0</v>
      </c>
      <c r="AA561" s="451" t="n">
        <f aca="false">+[1]data1cf!Z561</f>
        <v>0</v>
      </c>
      <c r="AB561" s="451"/>
      <c r="AC561" s="452" t="n">
        <f aca="false">XNPV(0.1,B561:AA561,$B$1:$AA$1)</f>
        <v>-9550.13799038662</v>
      </c>
      <c r="AD561" s="452" t="n">
        <f aca="false">SUMPRODUCT(B561:AA561,$B$1010:$AA$1010)</f>
        <v>10479.5438156993</v>
      </c>
      <c r="AE561" s="453" t="n">
        <f aca="false">SUMPRODUCT(B561:AA561,$B$1012:$AA$1012)</f>
        <v>797.128622191514</v>
      </c>
      <c r="AF561" s="454" t="n">
        <f aca="false">XIRR(B561:AA561,$B$1:$AA$1)</f>
        <v>0.0795272145557874</v>
      </c>
      <c r="AG561" s="455" t="n">
        <f aca="false">1-EXP(-(1/0.25)*(AD561/ABS($AD$1010)))</f>
        <v>0.826334594575176</v>
      </c>
    </row>
    <row r="562" customFormat="false" ht="12.75" hidden="false" customHeight="false" outlineLevel="0" collapsed="false">
      <c r="A562" s="446"/>
      <c r="B562" s="451" t="n">
        <f aca="false">+[1]data1cf!A562</f>
        <v>-59047.8059025829</v>
      </c>
      <c r="C562" s="451" t="n">
        <f aca="false">+[1]data1cf!B562</f>
        <v>1503.85037946389</v>
      </c>
      <c r="D562" s="451" t="n">
        <f aca="false">+[1]data1cf!C562</f>
        <v>7296.74867357698</v>
      </c>
      <c r="E562" s="451" t="n">
        <f aca="false">+[1]data1cf!D562</f>
        <v>7263.46272250204</v>
      </c>
      <c r="F562" s="451" t="n">
        <f aca="false">+[1]data1cf!E562</f>
        <v>7243.2309084778</v>
      </c>
      <c r="G562" s="451" t="n">
        <f aca="false">+[1]data1cf!F562</f>
        <v>7267.6128608938</v>
      </c>
      <c r="H562" s="451" t="n">
        <f aca="false">+[1]data1cf!G562</f>
        <v>7115.12353088242</v>
      </c>
      <c r="I562" s="451" t="n">
        <f aca="false">+[1]data1cf!H562</f>
        <v>7092.88379869385</v>
      </c>
      <c r="J562" s="451" t="n">
        <f aca="false">+[1]data1cf!I562</f>
        <v>7254.27920813584</v>
      </c>
      <c r="K562" s="451" t="n">
        <f aca="false">+[1]data1cf!J562</f>
        <v>7464.24495565058</v>
      </c>
      <c r="L562" s="451" t="n">
        <f aca="false">+[1]data1cf!K562</f>
        <v>7576.67128925073</v>
      </c>
      <c r="M562" s="451" t="n">
        <f aca="false">+[1]data1cf!L562</f>
        <v>7743.25908582407</v>
      </c>
      <c r="N562" s="451" t="n">
        <f aca="false">+[1]data1cf!M562</f>
        <v>7888.72583299463</v>
      </c>
      <c r="O562" s="451" t="n">
        <f aca="false">+[1]data1cf!N562</f>
        <v>8088.19668850548</v>
      </c>
      <c r="P562" s="451" t="n">
        <f aca="false">+[1]data1cf!O562</f>
        <v>9196.81692711655</v>
      </c>
      <c r="Q562" s="451" t="n">
        <f aca="false">+[1]data1cf!P562</f>
        <v>10300.1544045623</v>
      </c>
      <c r="R562" s="451" t="n">
        <f aca="false">+[1]data1cf!Q562</f>
        <v>8640.14013165708</v>
      </c>
      <c r="S562" s="451" t="n">
        <f aca="false">+[1]data1cf!R562</f>
        <v>6982.78008938097</v>
      </c>
      <c r="T562" s="451" t="n">
        <f aca="false">+[1]data1cf!S562</f>
        <v>7015.37906096779</v>
      </c>
      <c r="U562" s="451" t="n">
        <f aca="false">+[1]data1cf!T562</f>
        <v>7044.70492678924</v>
      </c>
      <c r="V562" s="451" t="n">
        <f aca="false">+[1]data1cf!U562</f>
        <v>5910.12122118473</v>
      </c>
      <c r="W562" s="451" t="n">
        <f aca="false">+[1]data1cf!V562</f>
        <v>0</v>
      </c>
      <c r="X562" s="451" t="n">
        <f aca="false">+[1]data1cf!W562</f>
        <v>0</v>
      </c>
      <c r="Y562" s="451" t="n">
        <f aca="false">+[1]data1cf!X562</f>
        <v>0</v>
      </c>
      <c r="Z562" s="451" t="n">
        <f aca="false">+[1]data1cf!Y562</f>
        <v>0</v>
      </c>
      <c r="AA562" s="451" t="n">
        <f aca="false">+[1]data1cf!Z562</f>
        <v>0</v>
      </c>
      <c r="AB562" s="451"/>
      <c r="AC562" s="452" t="n">
        <f aca="false">XNPV(0.1,B562:AA562,$B$1:$AA$1)</f>
        <v>-628.265302997615</v>
      </c>
      <c r="AD562" s="452" t="n">
        <f aca="false">SUMPRODUCT(B562:AA562,$B$1010:$AA$1010)</f>
        <v>20679.4064292957</v>
      </c>
      <c r="AE562" s="453" t="n">
        <f aca="false">SUMPRODUCT(B562:AA562,$B$1012:$AA$1012)</f>
        <v>10391.2893580873</v>
      </c>
      <c r="AF562" s="454" t="n">
        <f aca="false">XIRR(B562:AA562,$B$1:$AA$1)</f>
        <v>0.0985823325510561</v>
      </c>
      <c r="AG562" s="455" t="n">
        <f aca="false">1-EXP(-(1/0.25)*(AD562/ABS($AD$1010)))</f>
        <v>0.968397794873947</v>
      </c>
    </row>
    <row r="563" customFormat="false" ht="12.75" hidden="false" customHeight="false" outlineLevel="0" collapsed="false">
      <c r="A563" s="446"/>
      <c r="B563" s="451" t="n">
        <f aca="false">+[1]data1cf!A563</f>
        <v>-48613.7404699355</v>
      </c>
      <c r="C563" s="451" t="n">
        <f aca="false">+[1]data1cf!B563</f>
        <v>3632.59275793448</v>
      </c>
      <c r="D563" s="451" t="n">
        <f aca="false">+[1]data1cf!C563</f>
        <v>8392.64125027736</v>
      </c>
      <c r="E563" s="451" t="n">
        <f aca="false">+[1]data1cf!D563</f>
        <v>8362.71546330126</v>
      </c>
      <c r="F563" s="451" t="n">
        <f aca="false">+[1]data1cf!E563</f>
        <v>8343.46142774406</v>
      </c>
      <c r="G563" s="451" t="n">
        <f aca="false">+[1]data1cf!F563</f>
        <v>8367.62501310629</v>
      </c>
      <c r="H563" s="451" t="n">
        <f aca="false">+[1]data1cf!G563</f>
        <v>8232.56063597315</v>
      </c>
      <c r="I563" s="451" t="n">
        <f aca="false">+[1]data1cf!H563</f>
        <v>8211.41265310714</v>
      </c>
      <c r="J563" s="451" t="n">
        <f aca="false">+[1]data1cf!I563</f>
        <v>8341.36534904614</v>
      </c>
      <c r="K563" s="451" t="n">
        <f aca="false">+[1]data1cf!J563</f>
        <v>8517.9833105218</v>
      </c>
      <c r="L563" s="451" t="n">
        <f aca="false">+[1]data1cf!K563</f>
        <v>8600.6767365595</v>
      </c>
      <c r="M563" s="451" t="n">
        <f aca="false">+[1]data1cf!L563</f>
        <v>8734.63323031772</v>
      </c>
      <c r="N563" s="451" t="n">
        <f aca="false">+[1]data1cf!M563</f>
        <v>8851.10504764645</v>
      </c>
      <c r="O563" s="451" t="n">
        <f aca="false">+[1]data1cf!N563</f>
        <v>9018.70471739443</v>
      </c>
      <c r="P563" s="451" t="n">
        <f aca="false">+[1]data1cf!O563</f>
        <v>9921.16997747651</v>
      </c>
      <c r="Q563" s="451" t="n">
        <f aca="false">+[1]data1cf!P563</f>
        <v>10825.9465185875</v>
      </c>
      <c r="R563" s="451" t="n">
        <f aca="false">+[1]data1cf!Q563</f>
        <v>9455.56259385182</v>
      </c>
      <c r="S563" s="451" t="n">
        <f aca="false">+[1]data1cf!R563</f>
        <v>8087.25278936952</v>
      </c>
      <c r="T563" s="451" t="n">
        <f aca="false">+[1]data1cf!S563</f>
        <v>8110.16270974224</v>
      </c>
      <c r="U563" s="451" t="n">
        <f aca="false">+[1]data1cf!T563</f>
        <v>8130.26004065366</v>
      </c>
      <c r="V563" s="451" t="n">
        <f aca="false">+[1]data1cf!U563</f>
        <v>7191.99549726957</v>
      </c>
      <c r="W563" s="451" t="n">
        <f aca="false">+[1]data1cf!V563</f>
        <v>0</v>
      </c>
      <c r="X563" s="451" t="n">
        <f aca="false">+[1]data1cf!W563</f>
        <v>0</v>
      </c>
      <c r="Y563" s="451" t="n">
        <f aca="false">+[1]data1cf!X563</f>
        <v>0</v>
      </c>
      <c r="Z563" s="451" t="n">
        <f aca="false">+[1]data1cf!Y563</f>
        <v>0</v>
      </c>
      <c r="AA563" s="451" t="n">
        <f aca="false">+[1]data1cf!Z563</f>
        <v>0</v>
      </c>
      <c r="AB563" s="451"/>
      <c r="AC563" s="452" t="n">
        <f aca="false">XNPV(0.1,B563:AA563,$B$1:$AA$1)</f>
        <v>19657.3781635067</v>
      </c>
      <c r="AD563" s="452" t="n">
        <f aca="false">SUMPRODUCT(B563:AA563,$B$1010:$AA$1010)</f>
        <v>43870.8129463611</v>
      </c>
      <c r="AE563" s="453" t="n">
        <f aca="false">SUMPRODUCT(B563:AA563,$B$1012:$AA$1012)</f>
        <v>32205.5127692571</v>
      </c>
      <c r="AF563" s="454" t="n">
        <f aca="false">XIRR(B563:AA563,$B$1:$AA$1)</f>
        <v>0.151238835981503</v>
      </c>
      <c r="AG563" s="455" t="n">
        <f aca="false">1-EXP(-(1/0.25)*(AD563/ABS($AD$1010)))</f>
        <v>0.999343567340764</v>
      </c>
    </row>
    <row r="564" customFormat="false" ht="12.75" hidden="false" customHeight="false" outlineLevel="0" collapsed="false">
      <c r="A564" s="446"/>
      <c r="B564" s="451" t="n">
        <f aca="false">+[1]data1cf!A564</f>
        <v>-58739.4404209059</v>
      </c>
      <c r="C564" s="451" t="n">
        <f aca="false">+[1]data1cf!B564</f>
        <v>1566.76264248741</v>
      </c>
      <c r="D564" s="451" t="n">
        <f aca="false">+[1]data1cf!C564</f>
        <v>7329.13637944885</v>
      </c>
      <c r="E564" s="451" t="n">
        <f aca="false">+[1]data1cf!D564</f>
        <v>7295.94973373361</v>
      </c>
      <c r="F564" s="451" t="n">
        <f aca="false">+[1]data1cf!E564</f>
        <v>7275.74681670355</v>
      </c>
      <c r="G564" s="451" t="n">
        <f aca="false">+[1]data1cf!F564</f>
        <v>7300.12231556008</v>
      </c>
      <c r="H564" s="451" t="n">
        <f aca="false">+[1]data1cf!G564</f>
        <v>7148.14795778288</v>
      </c>
      <c r="I564" s="451" t="n">
        <f aca="false">+[1]data1cf!H564</f>
        <v>7125.94049085159</v>
      </c>
      <c r="J564" s="451" t="n">
        <f aca="false">+[1]data1cf!I564</f>
        <v>7286.40665104198</v>
      </c>
      <c r="K564" s="451" t="n">
        <f aca="false">+[1]data1cf!J564</f>
        <v>7495.38684731867</v>
      </c>
      <c r="L564" s="451" t="n">
        <f aca="false">+[1]data1cf!K564</f>
        <v>7606.93446279871</v>
      </c>
      <c r="M564" s="451" t="n">
        <f aca="false">+[1]data1cf!L564</f>
        <v>7772.55788288091</v>
      </c>
      <c r="N564" s="451" t="n">
        <f aca="false">+[1]data1cf!M564</f>
        <v>7917.16772192064</v>
      </c>
      <c r="O564" s="451" t="n">
        <f aca="false">+[1]data1cf!N564</f>
        <v>8115.6966652293</v>
      </c>
      <c r="P564" s="451" t="n">
        <f aca="false">+[1]data1cf!O564</f>
        <v>9218.22425666803</v>
      </c>
      <c r="Q564" s="451" t="n">
        <f aca="false">+[1]data1cf!P564</f>
        <v>10315.6935191625</v>
      </c>
      <c r="R564" s="451" t="n">
        <f aca="false">+[1]data1cf!Q564</f>
        <v>8664.23890139818</v>
      </c>
      <c r="S564" s="451" t="n">
        <f aca="false">+[1]data1cf!R564</f>
        <v>7015.42136984155</v>
      </c>
      <c r="T564" s="451" t="n">
        <f aca="false">+[1]data1cf!S564</f>
        <v>7047.73399389069</v>
      </c>
      <c r="U564" s="451" t="n">
        <f aca="false">+[1]data1cf!T564</f>
        <v>7076.78712214584</v>
      </c>
      <c r="V564" s="451" t="n">
        <f aca="false">+[1]data1cf!U564</f>
        <v>5948.00537872101</v>
      </c>
      <c r="W564" s="451" t="n">
        <f aca="false">+[1]data1cf!V564</f>
        <v>0</v>
      </c>
      <c r="X564" s="451" t="n">
        <f aca="false">+[1]data1cf!W564</f>
        <v>0</v>
      </c>
      <c r="Y564" s="451" t="n">
        <f aca="false">+[1]data1cf!X564</f>
        <v>0</v>
      </c>
      <c r="Z564" s="451" t="n">
        <f aca="false">+[1]data1cf!Y564</f>
        <v>0</v>
      </c>
      <c r="AA564" s="451" t="n">
        <f aca="false">+[1]data1cf!Z564</f>
        <v>0</v>
      </c>
      <c r="AB564" s="451"/>
      <c r="AC564" s="452" t="n">
        <f aca="false">XNPV(0.1,B564:AA564,$B$1:$AA$1)</f>
        <v>-28.7490109965681</v>
      </c>
      <c r="AD564" s="452" t="n">
        <f aca="false">SUMPRODUCT(B564:AA564,$B$1010:$AA$1010)</f>
        <v>21364.7988381861</v>
      </c>
      <c r="AE564" s="453" t="n">
        <f aca="false">SUMPRODUCT(B564:AA564,$B$1012:$AA$1012)</f>
        <v>11035.9808786665</v>
      </c>
      <c r="AF564" s="454" t="n">
        <f aca="false">XIRR(B564:AA564,$B$1:$AA$1)</f>
        <v>0.0999348891520142</v>
      </c>
      <c r="AG564" s="455" t="n">
        <f aca="false">1-EXP(-(1/0.25)*(AD564/ABS($AD$1010)))</f>
        <v>0.971816661013261</v>
      </c>
    </row>
    <row r="565" customFormat="false" ht="12.75" hidden="false" customHeight="false" outlineLevel="0" collapsed="false">
      <c r="A565" s="446"/>
      <c r="B565" s="451" t="n">
        <f aca="false">+[1]data1cf!A565</f>
        <v>-56379.1229759948</v>
      </c>
      <c r="C565" s="451" t="n">
        <f aca="false">+[1]data1cf!B565</f>
        <v>2048.311067122</v>
      </c>
      <c r="D565" s="451" t="n">
        <f aca="false">+[1]data1cf!C565</f>
        <v>7577.04112791258</v>
      </c>
      <c r="E565" s="451" t="n">
        <f aca="false">+[1]data1cf!D565</f>
        <v>7544.61459377526</v>
      </c>
      <c r="F565" s="451" t="n">
        <f aca="false">+[1]data1cf!E565</f>
        <v>7524.63286258957</v>
      </c>
      <c r="G565" s="451" t="n">
        <f aca="false">+[1]data1cf!F565</f>
        <v>7548.95896405928</v>
      </c>
      <c r="H565" s="451" t="n">
        <f aca="false">+[1]data1cf!G565</f>
        <v>7400.92635080349</v>
      </c>
      <c r="I565" s="451" t="n">
        <f aca="false">+[1]data1cf!H565</f>
        <v>7378.96585136422</v>
      </c>
      <c r="J565" s="451" t="n">
        <f aca="false">+[1]data1cf!I565</f>
        <v>7532.31927245253</v>
      </c>
      <c r="K565" s="451" t="n">
        <f aca="false">+[1]data1cf!J565</f>
        <v>7733.75577814715</v>
      </c>
      <c r="L565" s="451" t="n">
        <f aca="false">+[1]data1cf!K565</f>
        <v>7838.57743423383</v>
      </c>
      <c r="M565" s="451" t="n">
        <f aca="false">+[1]data1cf!L565</f>
        <v>7996.81924129262</v>
      </c>
      <c r="N565" s="451" t="n">
        <f aca="false">+[1]data1cf!M565</f>
        <v>8134.87006082442</v>
      </c>
      <c r="O565" s="451" t="n">
        <f aca="false">+[1]data1cf!N565</f>
        <v>8326.18933919168</v>
      </c>
      <c r="P565" s="451" t="n">
        <f aca="false">+[1]data1cf!O565</f>
        <v>9382.08206952874</v>
      </c>
      <c r="Q565" s="451" t="n">
        <f aca="false">+[1]data1cf!P565</f>
        <v>10434.6343392236</v>
      </c>
      <c r="R565" s="451" t="n">
        <f aca="false">+[1]data1cf!Q565</f>
        <v>8848.69776596198</v>
      </c>
      <c r="S565" s="451" t="n">
        <f aca="false">+[1]data1cf!R565</f>
        <v>7265.26705061083</v>
      </c>
      <c r="T565" s="451" t="n">
        <f aca="false">+[1]data1cf!S565</f>
        <v>7295.38788884523</v>
      </c>
      <c r="U565" s="451" t="n">
        <f aca="false">+[1]data1cf!T565</f>
        <v>7322.35340589269</v>
      </c>
      <c r="V565" s="451" t="n">
        <f aca="false">+[1]data1cf!U565</f>
        <v>6237.98153763595</v>
      </c>
      <c r="W565" s="451" t="n">
        <f aca="false">+[1]data1cf!V565</f>
        <v>0</v>
      </c>
      <c r="X565" s="451" t="n">
        <f aca="false">+[1]data1cf!W565</f>
        <v>0</v>
      </c>
      <c r="Y565" s="451" t="n">
        <f aca="false">+[1]data1cf!X565</f>
        <v>0</v>
      </c>
      <c r="Z565" s="451" t="n">
        <f aca="false">+[1]data1cf!Y565</f>
        <v>0</v>
      </c>
      <c r="AA565" s="451" t="n">
        <f aca="false">+[1]data1cf!Z565</f>
        <v>0</v>
      </c>
      <c r="AB565" s="451"/>
      <c r="AC565" s="452" t="n">
        <f aca="false">XNPV(0.1,B565:AA565,$B$1:$AA$1)</f>
        <v>4560.11986895329</v>
      </c>
      <c r="AD565" s="452" t="n">
        <f aca="false">SUMPRODUCT(B565:AA565,$B$1010:$AA$1010)</f>
        <v>26610.9880371707</v>
      </c>
      <c r="AE565" s="453" t="n">
        <f aca="false">SUMPRODUCT(B565:AA565,$B$1012:$AA$1012)</f>
        <v>15970.633857118</v>
      </c>
      <c r="AF565" s="454" t="n">
        <f aca="false">XIRR(B565:AA565,$B$1:$AA$1)</f>
        <v>0.110634339818677</v>
      </c>
      <c r="AG565" s="455" t="n">
        <f aca="false">1-EXP(-(1/0.25)*(AD565/ABS($AD$1010)))</f>
        <v>0.988267690000231</v>
      </c>
    </row>
    <row r="566" customFormat="false" ht="12.75" hidden="false" customHeight="false" outlineLevel="0" collapsed="false">
      <c r="A566" s="446"/>
      <c r="B566" s="451" t="n">
        <f aca="false">+[1]data1cf!A566</f>
        <v>-59811.9422976308</v>
      </c>
      <c r="C566" s="451" t="n">
        <f aca="false">+[1]data1cf!B566</f>
        <v>1347.9524183508</v>
      </c>
      <c r="D566" s="451" t="n">
        <f aca="false">+[1]data1cf!C566</f>
        <v>7216.49123142031</v>
      </c>
      <c r="E566" s="451" t="n">
        <f aca="false">+[1]data1cf!D566</f>
        <v>7182.95919949628</v>
      </c>
      <c r="F566" s="451" t="n">
        <f aca="false">+[1]data1cf!E566</f>
        <v>7162.65577808967</v>
      </c>
      <c r="G566" s="451" t="n">
        <f aca="false">+[1]data1cf!F566</f>
        <v>7187.05372256692</v>
      </c>
      <c r="H566" s="451" t="n">
        <f aca="false">+[1]data1cf!G566</f>
        <v>7033.28828011762</v>
      </c>
      <c r="I566" s="451" t="n">
        <f aca="false">+[1]data1cf!H566</f>
        <v>7010.96859391718</v>
      </c>
      <c r="J566" s="451" t="n">
        <f aca="false">+[1]data1cf!I566</f>
        <v>7174.66670328968</v>
      </c>
      <c r="K566" s="451" t="n">
        <f aca="false">+[1]data1cf!J566</f>
        <v>7387.07466828631</v>
      </c>
      <c r="L566" s="451" t="n">
        <f aca="false">+[1]data1cf!K566</f>
        <v>7501.67848457004</v>
      </c>
      <c r="M566" s="451" t="n">
        <f aca="false">+[1]data1cf!L566</f>
        <v>7670.65602714027</v>
      </c>
      <c r="N566" s="451" t="n">
        <f aca="false">+[1]data1cf!M566</f>
        <v>7818.24621136487</v>
      </c>
      <c r="O566" s="451" t="n">
        <f aca="false">+[1]data1cf!N566</f>
        <v>8020.05114587416</v>
      </c>
      <c r="P566" s="451" t="n">
        <f aca="false">+[1]data1cf!O566</f>
        <v>9143.76909717748</v>
      </c>
      <c r="Q566" s="451" t="n">
        <f aca="false">+[1]data1cf!P566</f>
        <v>10261.6481393727</v>
      </c>
      <c r="R566" s="451" t="n">
        <f aca="false">+[1]data1cf!Q566</f>
        <v>8580.42285417547</v>
      </c>
      <c r="S566" s="451" t="n">
        <f aca="false">+[1]data1cf!R566</f>
        <v>6901.89428385809</v>
      </c>
      <c r="T566" s="451" t="n">
        <f aca="false">+[1]data1cf!S566</f>
        <v>6935.20283089409</v>
      </c>
      <c r="U566" s="451" t="n">
        <f aca="false">+[1]data1cf!T566</f>
        <v>6965.20454635856</v>
      </c>
      <c r="V566" s="451" t="n">
        <f aca="false">+[1]data1cf!U566</f>
        <v>5816.24345181916</v>
      </c>
      <c r="W566" s="451" t="n">
        <f aca="false">+[1]data1cf!V566</f>
        <v>0</v>
      </c>
      <c r="X566" s="451" t="n">
        <f aca="false">+[1]data1cf!W566</f>
        <v>0</v>
      </c>
      <c r="Y566" s="451" t="n">
        <f aca="false">+[1]data1cf!X566</f>
        <v>0</v>
      </c>
      <c r="Z566" s="451" t="n">
        <f aca="false">+[1]data1cf!Y566</f>
        <v>0</v>
      </c>
      <c r="AA566" s="451" t="n">
        <f aca="false">+[1]data1cf!Z566</f>
        <v>0</v>
      </c>
      <c r="AB566" s="451"/>
      <c r="AC566" s="452" t="n">
        <f aca="false">XNPV(0.1,B566:AA566,$B$1:$AA$1)</f>
        <v>-2113.87976169369</v>
      </c>
      <c r="AD566" s="452" t="n">
        <f aca="false">SUMPRODUCT(B566:AA566,$B$1010:$AA$1010)</f>
        <v>18980.9890783183</v>
      </c>
      <c r="AE566" s="453" t="n">
        <f aca="false">SUMPRODUCT(B566:AA566,$B$1012:$AA$1012)</f>
        <v>8793.72969682388</v>
      </c>
      <c r="AF566" s="454" t="n">
        <f aca="false">XIRR(B566:AA566,$B$1:$AA$1)</f>
        <v>0.095272767471873</v>
      </c>
      <c r="AG566" s="455" t="n">
        <f aca="false">1-EXP(-(1/0.25)*(AD566/ABS($AD$1010)))</f>
        <v>0.958030201624758</v>
      </c>
    </row>
    <row r="567" customFormat="false" ht="12.75" hidden="false" customHeight="false" outlineLevel="0" collapsed="false">
      <c r="A567" s="446"/>
      <c r="B567" s="451" t="n">
        <f aca="false">+[1]data1cf!A567</f>
        <v>-65315.6447279906</v>
      </c>
      <c r="C567" s="451" t="n">
        <f aca="false">+[1]data1cf!B567</f>
        <v>225.095304062444</v>
      </c>
      <c r="D567" s="451" t="n">
        <f aca="false">+[1]data1cf!C567</f>
        <v>6638.43594925514</v>
      </c>
      <c r="E567" s="451" t="n">
        <f aca="false">+[1]data1cf!D567</f>
        <v>6603.13151678051</v>
      </c>
      <c r="F567" s="451" t="n">
        <f aca="false">+[1]data1cf!E567</f>
        <v>6582.31234226123</v>
      </c>
      <c r="G567" s="451" t="n">
        <f aca="false">+[1]data1cf!F567</f>
        <v>6606.82546976967</v>
      </c>
      <c r="H567" s="451" t="n">
        <f aca="false">+[1]data1cf!G567</f>
        <v>6443.86881071129</v>
      </c>
      <c r="I567" s="451" t="n">
        <f aca="false">+[1]data1cf!H567</f>
        <v>6420.97325468916</v>
      </c>
      <c r="J567" s="451" t="n">
        <f aca="false">+[1]data1cf!I567</f>
        <v>6601.25659058156</v>
      </c>
      <c r="K567" s="451" t="n">
        <f aca="false">+[1]data1cf!J567</f>
        <v>6831.25465909582</v>
      </c>
      <c r="L567" s="451" t="n">
        <f aca="false">+[1]data1cf!K567</f>
        <v>6961.54182303246</v>
      </c>
      <c r="M567" s="451" t="n">
        <f aca="false">+[1]data1cf!L567</f>
        <v>7147.73154255986</v>
      </c>
      <c r="N567" s="451" t="n">
        <f aca="false">+[1]data1cf!M567</f>
        <v>7310.61581008005</v>
      </c>
      <c r="O567" s="451" t="n">
        <f aca="false">+[1]data1cf!N567</f>
        <v>7529.2319792585</v>
      </c>
      <c r="P567" s="451" t="n">
        <f aca="false">+[1]data1cf!O567</f>
        <v>8761.69140469621</v>
      </c>
      <c r="Q567" s="451" t="n">
        <f aca="false">+[1]data1cf!P567</f>
        <v>9984.30625815638</v>
      </c>
      <c r="R567" s="451" t="n">
        <f aca="false">+[1]data1cf!Q567</f>
        <v>8150.30837809515</v>
      </c>
      <c r="S567" s="451" t="n">
        <f aca="false">+[1]data1cf!R567</f>
        <v>6319.31320628758</v>
      </c>
      <c r="T567" s="451" t="n">
        <f aca="false">+[1]data1cf!S567</f>
        <v>6357.73247982412</v>
      </c>
      <c r="U567" s="451" t="n">
        <f aca="false">+[1]data1cf!T567</f>
        <v>6392.60201122676</v>
      </c>
      <c r="V567" s="451" t="n">
        <f aca="false">+[1]data1cf!U567</f>
        <v>5140.08758388391</v>
      </c>
      <c r="W567" s="451" t="n">
        <f aca="false">+[1]data1cf!V567</f>
        <v>0</v>
      </c>
      <c r="X567" s="451" t="n">
        <f aca="false">+[1]data1cf!W567</f>
        <v>0</v>
      </c>
      <c r="Y567" s="451" t="n">
        <f aca="false">+[1]data1cf!X567</f>
        <v>0</v>
      </c>
      <c r="Z567" s="451" t="n">
        <f aca="false">+[1]data1cf!Y567</f>
        <v>0</v>
      </c>
      <c r="AA567" s="451" t="n">
        <f aca="false">+[1]data1cf!Z567</f>
        <v>0</v>
      </c>
      <c r="AB567" s="451"/>
      <c r="AC567" s="452" t="n">
        <f aca="false">XNPV(0.1,B567:AA567,$B$1:$AA$1)</f>
        <v>-12814.0374297373</v>
      </c>
      <c r="AD567" s="452" t="n">
        <f aca="false">SUMPRODUCT(B567:AA567,$B$1010:$AA$1010)</f>
        <v>6748.11578119851</v>
      </c>
      <c r="AE567" s="453" t="n">
        <f aca="false">SUMPRODUCT(B567:AA567,$B$1012:$AA$1012)</f>
        <v>-2712.71476429763</v>
      </c>
      <c r="AF567" s="454" t="n">
        <f aca="false">XIRR(B567:AA567,$B$1:$AA$1)</f>
        <v>0.0729988377739761</v>
      </c>
      <c r="AG567" s="455" t="n">
        <f aca="false">1-EXP(-(1/0.25)*(AD567/ABS($AD$1010)))</f>
        <v>0.676088090428101</v>
      </c>
    </row>
    <row r="568" customFormat="false" ht="12.75" hidden="false" customHeight="false" outlineLevel="0" collapsed="false">
      <c r="A568" s="446"/>
      <c r="B568" s="451" t="n">
        <f aca="false">+[1]data1cf!A568</f>
        <v>-62195.3277607986</v>
      </c>
      <c r="C568" s="451" t="n">
        <f aca="false">+[1]data1cf!B568</f>
        <v>861.697691233499</v>
      </c>
      <c r="D568" s="451" t="n">
        <f aca="false">+[1]data1cf!C568</f>
        <v>6966.16364306453</v>
      </c>
      <c r="E568" s="451" t="n">
        <f aca="false">+[1]data1cf!D568</f>
        <v>6931.86407078731</v>
      </c>
      <c r="F568" s="451" t="n">
        <f aca="false">+[1]data1cf!E568</f>
        <v>6911.33730182751</v>
      </c>
      <c r="G568" s="451" t="n">
        <f aca="false">+[1]data1cf!F568</f>
        <v>6935.78512646553</v>
      </c>
      <c r="H568" s="451" t="n">
        <f aca="false">+[1]data1cf!G568</f>
        <v>6778.03941576374</v>
      </c>
      <c r="I568" s="451" t="n">
        <f aca="false">+[1]data1cf!H568</f>
        <v>6755.4703483914</v>
      </c>
      <c r="J568" s="451" t="n">
        <f aca="false">+[1]data1cf!I568</f>
        <v>6926.35071158144</v>
      </c>
      <c r="K568" s="451" t="n">
        <f aca="false">+[1]data1cf!J568</f>
        <v>7146.37609368043</v>
      </c>
      <c r="L568" s="451" t="n">
        <f aca="false">+[1]data1cf!K568</f>
        <v>7267.77160397067</v>
      </c>
      <c r="M568" s="451" t="n">
        <f aca="false">+[1]data1cf!L568</f>
        <v>7444.20290205699</v>
      </c>
      <c r="N568" s="451" t="n">
        <f aca="false">+[1]data1cf!M568</f>
        <v>7598.41620885415</v>
      </c>
      <c r="O568" s="451" t="n">
        <f aca="false">+[1]data1cf!N568</f>
        <v>7807.5012703026</v>
      </c>
      <c r="P568" s="451" t="n">
        <f aca="false">+[1]data1cf!O568</f>
        <v>8978.30985776853</v>
      </c>
      <c r="Q568" s="451" t="n">
        <f aca="false">+[1]data1cf!P568</f>
        <v>10141.5448786345</v>
      </c>
      <c r="R568" s="451" t="n">
        <f aca="false">+[1]data1cf!Q568</f>
        <v>8394.16122343522</v>
      </c>
      <c r="S568" s="451" t="n">
        <f aca="false">+[1]data1cf!R568</f>
        <v>6649.60679394244</v>
      </c>
      <c r="T568" s="451" t="n">
        <f aca="false">+[1]data1cf!S568</f>
        <v>6685.12854770639</v>
      </c>
      <c r="U568" s="451" t="n">
        <f aca="false">+[1]data1cf!T568</f>
        <v>6717.2382771653</v>
      </c>
      <c r="V568" s="451" t="n">
        <f aca="false">+[1]data1cf!U568</f>
        <v>5523.4332777838</v>
      </c>
      <c r="W568" s="451" t="n">
        <f aca="false">+[1]data1cf!V568</f>
        <v>0</v>
      </c>
      <c r="X568" s="451" t="n">
        <f aca="false">+[1]data1cf!W568</f>
        <v>0</v>
      </c>
      <c r="Y568" s="451" t="n">
        <f aca="false">+[1]data1cf!X568</f>
        <v>0</v>
      </c>
      <c r="Z568" s="451" t="n">
        <f aca="false">+[1]data1cf!Y568</f>
        <v>0</v>
      </c>
      <c r="AA568" s="451" t="n">
        <f aca="false">+[1]data1cf!Z568</f>
        <v>0</v>
      </c>
      <c r="AB568" s="451"/>
      <c r="AC568" s="452" t="n">
        <f aca="false">XNPV(0.1,B568:AA568,$B$1:$AA$1)</f>
        <v>-6747.59689344484</v>
      </c>
      <c r="AD568" s="452" t="n">
        <f aca="false">SUMPRODUCT(B568:AA568,$B$1010:$AA$1010)</f>
        <v>13683.5274589729</v>
      </c>
      <c r="AE568" s="453" t="n">
        <f aca="false">SUMPRODUCT(B568:AA568,$B$1012:$AA$1012)</f>
        <v>3810.84902542248</v>
      </c>
      <c r="AF568" s="454" t="n">
        <f aca="false">XIRR(B568:AA568,$B$1:$AA$1)</f>
        <v>0.085310373074393</v>
      </c>
      <c r="AG568" s="455" t="n">
        <f aca="false">1-EXP(-(1/0.25)*(AD568/ABS($AD$1010)))</f>
        <v>0.898312963453286</v>
      </c>
    </row>
    <row r="569" customFormat="false" ht="12.75" hidden="false" customHeight="false" outlineLevel="0" collapsed="false">
      <c r="A569" s="446"/>
      <c r="B569" s="451" t="n">
        <f aca="false">+[1]data1cf!A569</f>
        <v>-53835.5738261388</v>
      </c>
      <c r="C569" s="451" t="n">
        <f aca="false">+[1]data1cf!B569</f>
        <v>2567.24214935191</v>
      </c>
      <c r="D569" s="451" t="n">
        <f aca="false">+[1]data1cf!C569</f>
        <v>7844.19074948558</v>
      </c>
      <c r="E569" s="451" t="n">
        <f aca="false">+[1]data1cf!D569</f>
        <v>7812.58333447228</v>
      </c>
      <c r="F569" s="451" t="n">
        <f aca="false">+[1]data1cf!E569</f>
        <v>7792.83995981258</v>
      </c>
      <c r="G569" s="451" t="n">
        <f aca="false">+[1]data1cf!F569</f>
        <v>7817.11282917084</v>
      </c>
      <c r="H569" s="451" t="n">
        <f aca="false">+[1]data1cf!G569</f>
        <v>7673.3279585007</v>
      </c>
      <c r="I569" s="451" t="n">
        <f aca="false">+[1]data1cf!H569</f>
        <v>7651.63359866726</v>
      </c>
      <c r="J569" s="451" t="n">
        <f aca="false">+[1]data1cf!I569</f>
        <v>7797.32211792837</v>
      </c>
      <c r="K569" s="451" t="n">
        <f aca="false">+[1]data1cf!J569</f>
        <v>7990.62931550462</v>
      </c>
      <c r="L569" s="451" t="n">
        <f aca="false">+[1]data1cf!K569</f>
        <v>8088.20287522449</v>
      </c>
      <c r="M569" s="451" t="n">
        <f aca="false">+[1]data1cf!L569</f>
        <v>8238.49003382245</v>
      </c>
      <c r="N569" s="451" t="n">
        <f aca="false">+[1]data1cf!M569</f>
        <v>8369.47265643472</v>
      </c>
      <c r="O569" s="451" t="n">
        <f aca="false">+[1]data1cf!N569</f>
        <v>8553.0225827718</v>
      </c>
      <c r="P569" s="451" t="n">
        <f aca="false">+[1]data1cf!O569</f>
        <v>9558.6601825693</v>
      </c>
      <c r="Q569" s="451" t="n">
        <f aca="false">+[1]data1cf!P569</f>
        <v>10562.8085483334</v>
      </c>
      <c r="R569" s="451" t="n">
        <f aca="false">+[1]data1cf!Q569</f>
        <v>9047.47619263346</v>
      </c>
      <c r="S569" s="451" t="n">
        <f aca="false">+[1]data1cf!R569</f>
        <v>7534.50827927947</v>
      </c>
      <c r="T569" s="451" t="n">
        <f aca="false">+[1]data1cf!S569</f>
        <v>7562.26718312334</v>
      </c>
      <c r="U569" s="451" t="n">
        <f aca="false">+[1]data1cf!T569</f>
        <v>7586.98302747357</v>
      </c>
      <c r="V569" s="451" t="n">
        <f aca="false">+[1]data1cf!U569</f>
        <v>6550.46857791807</v>
      </c>
      <c r="W569" s="451" t="n">
        <f aca="false">+[1]data1cf!V569</f>
        <v>0</v>
      </c>
      <c r="X569" s="451" t="n">
        <f aca="false">+[1]data1cf!W569</f>
        <v>0</v>
      </c>
      <c r="Y569" s="451" t="n">
        <f aca="false">+[1]data1cf!X569</f>
        <v>0</v>
      </c>
      <c r="Z569" s="451" t="n">
        <f aca="false">+[1]data1cf!Y569</f>
        <v>0</v>
      </c>
      <c r="AA569" s="451" t="n">
        <f aca="false">+[1]data1cf!Z569</f>
        <v>0</v>
      </c>
      <c r="AB569" s="451"/>
      <c r="AC569" s="452" t="n">
        <f aca="false">XNPV(0.1,B569:AA569,$B$1:$AA$1)</f>
        <v>9505.22314883729</v>
      </c>
      <c r="AD569" s="452" t="n">
        <f aca="false">SUMPRODUCT(B569:AA569,$B$1010:$AA$1010)</f>
        <v>32264.4394853355</v>
      </c>
      <c r="AE569" s="453" t="n">
        <f aca="false">SUMPRODUCT(B569:AA569,$B$1012:$AA$1012)</f>
        <v>21288.3644934086</v>
      </c>
      <c r="AF569" s="454" t="n">
        <f aca="false">XIRR(B569:AA569,$B$1:$AA$1)</f>
        <v>0.122927652942845</v>
      </c>
      <c r="AG569" s="455" t="n">
        <f aca="false">1-EXP(-(1/0.25)*(AD569/ABS($AD$1010)))</f>
        <v>0.995437237087149</v>
      </c>
    </row>
    <row r="570" customFormat="false" ht="12.75" hidden="false" customHeight="false" outlineLevel="0" collapsed="false">
      <c r="A570" s="446"/>
      <c r="B570" s="451" t="n">
        <f aca="false">+[1]data1cf!A570</f>
        <v>-61372.2380994678</v>
      </c>
      <c r="C570" s="451" t="n">
        <f aca="false">+[1]data1cf!B570</f>
        <v>1029.62320930376</v>
      </c>
      <c r="D570" s="451" t="n">
        <f aca="false">+[1]data1cf!C570</f>
        <v>7052.61296194544</v>
      </c>
      <c r="E570" s="451" t="n">
        <f aca="false">+[1]data1cf!D570</f>
        <v>7018.57845570104</v>
      </c>
      <c r="F570" s="451" t="n">
        <f aca="false">+[1]data1cf!E570</f>
        <v>6998.12881864656</v>
      </c>
      <c r="G570" s="451" t="n">
        <f aca="false">+[1]data1cf!F570</f>
        <v>7022.55941743285</v>
      </c>
      <c r="H570" s="451" t="n">
        <f aca="false">+[1]data1cf!G570</f>
        <v>6866.18827148299</v>
      </c>
      <c r="I570" s="451" t="n">
        <f aca="false">+[1]data1cf!H570</f>
        <v>6843.70532658958</v>
      </c>
      <c r="J570" s="451" t="n">
        <f aca="false">+[1]data1cf!I570</f>
        <v>7012.10533611729</v>
      </c>
      <c r="K570" s="451" t="n">
        <f aca="false">+[1]data1cf!J570</f>
        <v>7229.50008319736</v>
      </c>
      <c r="L570" s="451" t="n">
        <f aca="false">+[1]data1cf!K570</f>
        <v>7348.55011760632</v>
      </c>
      <c r="M570" s="451" t="n">
        <f aca="false">+[1]data1cf!L570</f>
        <v>7522.4073003436</v>
      </c>
      <c r="N570" s="451" t="n">
        <f aca="false">+[1]data1cf!M570</f>
        <v>7674.3333465195</v>
      </c>
      <c r="O570" s="451" t="n">
        <f aca="false">+[1]data1cf!N570</f>
        <v>7880.90425433675</v>
      </c>
      <c r="P570" s="451" t="n">
        <f aca="false">+[1]data1cf!O570</f>
        <v>9035.45033774283</v>
      </c>
      <c r="Q570" s="451" t="n">
        <f aca="false">+[1]data1cf!P570</f>
        <v>10183.02190941</v>
      </c>
      <c r="R570" s="451" t="n">
        <f aca="false">+[1]data1cf!Q570</f>
        <v>8458.48570008163</v>
      </c>
      <c r="S570" s="451" t="n">
        <f aca="false">+[1]data1cf!R570</f>
        <v>6736.73295454118</v>
      </c>
      <c r="T570" s="451" t="n">
        <f aca="false">+[1]data1cf!S570</f>
        <v>6771.49038897689</v>
      </c>
      <c r="U570" s="451" t="n">
        <f aca="false">+[1]data1cf!T570</f>
        <v>6802.872126866</v>
      </c>
      <c r="V570" s="451" t="n">
        <f aca="false">+[1]data1cf!U570</f>
        <v>5624.55373467396</v>
      </c>
      <c r="W570" s="451" t="n">
        <f aca="false">+[1]data1cf!V570</f>
        <v>0</v>
      </c>
      <c r="X570" s="451" t="n">
        <f aca="false">+[1]data1cf!W570</f>
        <v>0</v>
      </c>
      <c r="Y570" s="451" t="n">
        <f aca="false">+[1]data1cf!X570</f>
        <v>0</v>
      </c>
      <c r="Z570" s="451" t="n">
        <f aca="false">+[1]data1cf!Y570</f>
        <v>0</v>
      </c>
      <c r="AA570" s="451" t="n">
        <f aca="false">+[1]data1cf!Z570</f>
        <v>0</v>
      </c>
      <c r="AB570" s="451"/>
      <c r="AC570" s="452" t="n">
        <f aca="false">XNPV(0.1,B570:AA570,$B$1:$AA$1)</f>
        <v>-5147.36700045601</v>
      </c>
      <c r="AD570" s="452" t="n">
        <f aca="false">SUMPRODUCT(B570:AA570,$B$1010:$AA$1010)</f>
        <v>15512.9780273191</v>
      </c>
      <c r="AE570" s="453" t="n">
        <f aca="false">SUMPRODUCT(B570:AA570,$B$1012:$AA$1012)</f>
        <v>5531.66071436546</v>
      </c>
      <c r="AF570" s="454" t="n">
        <f aca="false">XIRR(B570:AA570,$B$1:$AA$1)</f>
        <v>0.0886919079757148</v>
      </c>
      <c r="AG570" s="455" t="n">
        <f aca="false">1-EXP(-(1/0.25)*(AD570/ABS($AD$1010)))</f>
        <v>0.925090018708586</v>
      </c>
    </row>
    <row r="571" customFormat="false" ht="12.75" hidden="false" customHeight="false" outlineLevel="0" collapsed="false">
      <c r="A571" s="446"/>
      <c r="B571" s="451" t="n">
        <f aca="false">+[1]data1cf!A571</f>
        <v>-64824.3270697674</v>
      </c>
      <c r="C571" s="451" t="n">
        <f aca="false">+[1]data1cf!B571</f>
        <v>325.333195716674</v>
      </c>
      <c r="D571" s="451" t="n">
        <f aca="false">+[1]data1cf!C571</f>
        <v>6690.03916929666</v>
      </c>
      <c r="E571" s="451" t="n">
        <f aca="false">+[1]data1cf!D571</f>
        <v>6654.89295970909</v>
      </c>
      <c r="F571" s="451" t="n">
        <f aca="false">+[1]data1cf!E571</f>
        <v>6634.11982667091</v>
      </c>
      <c r="G571" s="451" t="n">
        <f aca="false">+[1]data1cf!F571</f>
        <v>6658.62267174534</v>
      </c>
      <c r="H571" s="451" t="n">
        <f aca="false">+[1]data1cf!G571</f>
        <v>6496.48651617125</v>
      </c>
      <c r="I571" s="451" t="n">
        <f aca="false">+[1]data1cf!H571</f>
        <v>6473.64236827225</v>
      </c>
      <c r="J571" s="451" t="n">
        <f aca="false">+[1]data1cf!I571</f>
        <v>6652.44513453757</v>
      </c>
      <c r="K571" s="451" t="n">
        <f aca="false">+[1]data1cf!J571</f>
        <v>6880.87292766403</v>
      </c>
      <c r="L571" s="451" t="n">
        <f aca="false">+[1]data1cf!K571</f>
        <v>7009.76003305109</v>
      </c>
      <c r="M571" s="451" t="n">
        <f aca="false">+[1]data1cf!L571</f>
        <v>7194.41321484185</v>
      </c>
      <c r="N571" s="451" t="n">
        <f aca="false">+[1]data1cf!M571</f>
        <v>7355.93217359316</v>
      </c>
      <c r="O571" s="451" t="n">
        <f aca="false">+[1]data1cf!N571</f>
        <v>7573.04759730908</v>
      </c>
      <c r="P571" s="451" t="n">
        <f aca="false">+[1]data1cf!O571</f>
        <v>8795.79962902421</v>
      </c>
      <c r="Q571" s="451" t="n">
        <f aca="false">+[1]data1cf!P571</f>
        <v>10009.0646758453</v>
      </c>
      <c r="R571" s="451" t="n">
        <f aca="false">+[1]data1cf!Q571</f>
        <v>8188.7048647929</v>
      </c>
      <c r="S571" s="451" t="n">
        <f aca="false">+[1]data1cf!R571</f>
        <v>6371.32044584657</v>
      </c>
      <c r="T571" s="451" t="n">
        <f aca="false">+[1]data1cf!S571</f>
        <v>6409.2834828391</v>
      </c>
      <c r="U571" s="451" t="n">
        <f aca="false">+[1]data1cf!T571</f>
        <v>6443.7184624182</v>
      </c>
      <c r="V571" s="451" t="n">
        <f aca="false">+[1]data1cf!U571</f>
        <v>5200.44828140187</v>
      </c>
      <c r="W571" s="451" t="n">
        <f aca="false">+[1]data1cf!V571</f>
        <v>0</v>
      </c>
      <c r="X571" s="451" t="n">
        <f aca="false">+[1]data1cf!W571</f>
        <v>0</v>
      </c>
      <c r="Y571" s="451" t="n">
        <f aca="false">+[1]data1cf!X571</f>
        <v>0</v>
      </c>
      <c r="Z571" s="451" t="n">
        <f aca="false">+[1]data1cf!Y571</f>
        <v>0</v>
      </c>
      <c r="AA571" s="451" t="n">
        <f aca="false">+[1]data1cf!Z571</f>
        <v>0</v>
      </c>
      <c r="AB571" s="451"/>
      <c r="AC571" s="452" t="n">
        <f aca="false">XNPV(0.1,B571:AA571,$B$1:$AA$1)</f>
        <v>-11858.8301897741</v>
      </c>
      <c r="AD571" s="452" t="n">
        <f aca="false">SUMPRODUCT(B571:AA571,$B$1010:$AA$1010)</f>
        <v>7840.14914196463</v>
      </c>
      <c r="AE571" s="453" t="n">
        <f aca="false">SUMPRODUCT(B571:AA571,$B$1012:$AA$1012)</f>
        <v>-1685.52998847675</v>
      </c>
      <c r="AF571" s="454" t="n">
        <f aca="false">XIRR(B571:AA571,$B$1:$AA$1)</f>
        <v>0.0748875371446695</v>
      </c>
      <c r="AG571" s="455" t="n">
        <f aca="false">1-EXP(-(1/0.25)*(AD571/ABS($AD$1010)))</f>
        <v>0.730101584045436</v>
      </c>
    </row>
    <row r="572" customFormat="false" ht="12.75" hidden="false" customHeight="false" outlineLevel="0" collapsed="false">
      <c r="A572" s="446"/>
      <c r="B572" s="451" t="n">
        <f aca="false">+[1]data1cf!A572</f>
        <v>-57521.5400601937</v>
      </c>
      <c r="C572" s="451" t="n">
        <f aca="false">+[1]data1cf!B572</f>
        <v>1815.23684722936</v>
      </c>
      <c r="D572" s="451" t="n">
        <f aca="false">+[1]data1cf!C572</f>
        <v>7457.0527676564</v>
      </c>
      <c r="E572" s="451" t="n">
        <f aca="false">+[1]data1cf!D572</f>
        <v>7424.2583319665</v>
      </c>
      <c r="F572" s="451" t="n">
        <f aca="false">+[1]data1cf!E572</f>
        <v>7404.16954463548</v>
      </c>
      <c r="G572" s="451" t="n">
        <f aca="false">+[1]data1cf!F572</f>
        <v>7428.51955493101</v>
      </c>
      <c r="H572" s="451" t="n">
        <f aca="false">+[1]data1cf!G572</f>
        <v>7278.57909818046</v>
      </c>
      <c r="I572" s="451" t="n">
        <f aca="false">+[1]data1cf!H572</f>
        <v>7256.49906402237</v>
      </c>
      <c r="J572" s="451" t="n">
        <f aca="false">+[1]data1cf!I572</f>
        <v>7413.29512147433</v>
      </c>
      <c r="K572" s="451" t="n">
        <f aca="false">+[1]data1cf!J572</f>
        <v>7618.38284832883</v>
      </c>
      <c r="L572" s="451" t="n">
        <f aca="false">+[1]data1cf!K572</f>
        <v>7726.45993555897</v>
      </c>
      <c r="M572" s="451" t="n">
        <f aca="false">+[1]data1cf!L572</f>
        <v>7888.27451662961</v>
      </c>
      <c r="N572" s="451" t="n">
        <f aca="false">+[1]data1cf!M572</f>
        <v>8029.49996674239</v>
      </c>
      <c r="O572" s="451" t="n">
        <f aca="false">+[1]data1cf!N572</f>
        <v>8224.30879454216</v>
      </c>
      <c r="P572" s="451" t="n">
        <f aca="false">+[1]data1cf!O572</f>
        <v>9302.77326079407</v>
      </c>
      <c r="Q572" s="451" t="n">
        <f aca="false">+[1]data1cf!P572</f>
        <v>10377.065801085</v>
      </c>
      <c r="R572" s="451" t="n">
        <f aca="false">+[1]data1cf!Q572</f>
        <v>8759.41784360918</v>
      </c>
      <c r="S572" s="451" t="n">
        <f aca="false">+[1]data1cf!R572</f>
        <v>7144.33925984289</v>
      </c>
      <c r="T572" s="451" t="n">
        <f aca="false">+[1]data1cf!S572</f>
        <v>7175.52094417877</v>
      </c>
      <c r="U572" s="451" t="n">
        <f aca="false">+[1]data1cf!T572</f>
        <v>7203.4968857833</v>
      </c>
      <c r="V572" s="451" t="n">
        <f aca="false">+[1]data1cf!U572</f>
        <v>6097.63019690042</v>
      </c>
      <c r="W572" s="451" t="n">
        <f aca="false">+[1]data1cf!V572</f>
        <v>0</v>
      </c>
      <c r="X572" s="451" t="n">
        <f aca="false">+[1]data1cf!W572</f>
        <v>0</v>
      </c>
      <c r="Y572" s="451" t="n">
        <f aca="false">+[1]data1cf!X572</f>
        <v>0</v>
      </c>
      <c r="Z572" s="451" t="n">
        <f aca="false">+[1]data1cf!Y572</f>
        <v>0</v>
      </c>
      <c r="AA572" s="451" t="n">
        <f aca="false">+[1]data1cf!Z572</f>
        <v>0</v>
      </c>
      <c r="AB572" s="451"/>
      <c r="AC572" s="452" t="n">
        <f aca="false">XNPV(0.1,B572:AA572,$B$1:$AA$1)</f>
        <v>2339.06175793266</v>
      </c>
      <c r="AD572" s="452" t="n">
        <f aca="false">SUMPRODUCT(B572:AA572,$B$1010:$AA$1010)</f>
        <v>24071.7803637362</v>
      </c>
      <c r="AE572" s="453" t="n">
        <f aca="false">SUMPRODUCT(B572:AA572,$B$1012:$AA$1012)</f>
        <v>13582.2128083602</v>
      </c>
      <c r="AF572" s="454" t="n">
        <f aca="false">XIRR(B572:AA572,$B$1:$AA$1)</f>
        <v>0.105376790366975</v>
      </c>
      <c r="AG572" s="455" t="n">
        <f aca="false">1-EXP(-(1/0.25)*(AD572/ABS($AD$1010)))</f>
        <v>0.982069102651179</v>
      </c>
    </row>
    <row r="573" customFormat="false" ht="12.75" hidden="false" customHeight="false" outlineLevel="0" collapsed="false">
      <c r="A573" s="446"/>
      <c r="B573" s="451" t="n">
        <f aca="false">+[1]data1cf!A573</f>
        <v>-58528.6766391741</v>
      </c>
      <c r="C573" s="451" t="n">
        <f aca="false">+[1]data1cf!B573</f>
        <v>1609.76235309067</v>
      </c>
      <c r="D573" s="451" t="n">
        <f aca="false">+[1]data1cf!C573</f>
        <v>7351.27295366607</v>
      </c>
      <c r="E573" s="451" t="n">
        <f aca="false">+[1]data1cf!D573</f>
        <v>7318.15418186798</v>
      </c>
      <c r="F573" s="451" t="n">
        <f aca="false">+[1]data1cf!E573</f>
        <v>7297.97101555625</v>
      </c>
      <c r="G573" s="451" t="n">
        <f aca="false">+[1]data1cf!F573</f>
        <v>7322.34210348913</v>
      </c>
      <c r="H573" s="451" t="n">
        <f aca="false">+[1]data1cf!G573</f>
        <v>7170.71972251224</v>
      </c>
      <c r="I573" s="451" t="n">
        <f aca="false">+[1]data1cf!H573</f>
        <v>7148.53430846313</v>
      </c>
      <c r="J573" s="451" t="n">
        <f aca="false">+[1]data1cf!I573</f>
        <v>7308.36533891924</v>
      </c>
      <c r="K573" s="451" t="n">
        <f aca="false">+[1]data1cf!J573</f>
        <v>7516.67192378883</v>
      </c>
      <c r="L573" s="451" t="n">
        <f aca="false">+[1]data1cf!K573</f>
        <v>7627.61894690339</v>
      </c>
      <c r="M573" s="451" t="n">
        <f aca="false">+[1]data1cf!L573</f>
        <v>7792.58322824159</v>
      </c>
      <c r="N573" s="451" t="n">
        <f aca="false">+[1]data1cf!M573</f>
        <v>7936.60738175882</v>
      </c>
      <c r="O573" s="451" t="n">
        <f aca="false">+[1]data1cf!N573</f>
        <v>8134.49254037178</v>
      </c>
      <c r="P573" s="451" t="n">
        <f aca="false">+[1]data1cf!O573</f>
        <v>9232.85588699355</v>
      </c>
      <c r="Q573" s="451" t="n">
        <f aca="false">+[1]data1cf!P573</f>
        <v>10326.3143011647</v>
      </c>
      <c r="R573" s="451" t="n">
        <f aca="false">+[1]data1cf!Q573</f>
        <v>8680.71009596281</v>
      </c>
      <c r="S573" s="451" t="n">
        <f aca="false">+[1]data1cf!R573</f>
        <v>7037.73125898033</v>
      </c>
      <c r="T573" s="451" t="n">
        <f aca="false">+[1]data1cf!S573</f>
        <v>7069.84816822507</v>
      </c>
      <c r="U573" s="451" t="n">
        <f aca="false">+[1]data1cf!T573</f>
        <v>7098.71488391362</v>
      </c>
      <c r="V573" s="451" t="n">
        <f aca="false">+[1]data1cf!U573</f>
        <v>5973.89870590751</v>
      </c>
      <c r="W573" s="451" t="n">
        <f aca="false">+[1]data1cf!V573</f>
        <v>0</v>
      </c>
      <c r="X573" s="451" t="n">
        <f aca="false">+[1]data1cf!W573</f>
        <v>0</v>
      </c>
      <c r="Y573" s="451" t="n">
        <f aca="false">+[1]data1cf!X573</f>
        <v>0</v>
      </c>
      <c r="Z573" s="451" t="n">
        <f aca="false">+[1]data1cf!Y573</f>
        <v>0</v>
      </c>
      <c r="AA573" s="451" t="n">
        <f aca="false">+[1]data1cf!Z573</f>
        <v>0</v>
      </c>
      <c r="AB573" s="451"/>
      <c r="AC573" s="452" t="n">
        <f aca="false">XNPV(0.1,B573:AA573,$B$1:$AA$1)</f>
        <v>381.012549294759</v>
      </c>
      <c r="AD573" s="452" t="n">
        <f aca="false">SUMPRODUCT(B573:AA573,$B$1010:$AA$1010)</f>
        <v>21833.2556034583</v>
      </c>
      <c r="AE573" s="453" t="n">
        <f aca="false">SUMPRODUCT(B573:AA573,$B$1012:$AA$1012)</f>
        <v>11476.6191180334</v>
      </c>
      <c r="AF573" s="454" t="n">
        <f aca="false">XIRR(B573:AA573,$B$1:$AA$1)</f>
        <v>0.10086510851413</v>
      </c>
      <c r="AG573" s="455" t="n">
        <f aca="false">1-EXP(-(1/0.25)*(AD573/ABS($AD$1010)))</f>
        <v>0.973938098768394</v>
      </c>
    </row>
    <row r="574" customFormat="false" ht="12.75" hidden="false" customHeight="false" outlineLevel="0" collapsed="false">
      <c r="A574" s="446"/>
      <c r="B574" s="451" t="n">
        <f aca="false">+[1]data1cf!A574</f>
        <v>-62933.494745597</v>
      </c>
      <c r="C574" s="451" t="n">
        <f aca="false">+[1]data1cf!B574</f>
        <v>711.097970245442</v>
      </c>
      <c r="D574" s="451" t="n">
        <f aca="false">+[1]data1cf!C574</f>
        <v>6888.63377474737</v>
      </c>
      <c r="E574" s="451" t="n">
        <f aca="false">+[1]data1cf!D574</f>
        <v>6854.09648475432</v>
      </c>
      <c r="F574" s="451" t="n">
        <f aca="false">+[1]data1cf!E574</f>
        <v>6833.50054201109</v>
      </c>
      <c r="G574" s="451" t="n">
        <f aca="false">+[1]data1cf!F574</f>
        <v>6857.96381521522</v>
      </c>
      <c r="H574" s="451" t="n">
        <f aca="false">+[1]data1cf!G574</f>
        <v>6698.98536114895</v>
      </c>
      <c r="I574" s="451" t="n">
        <f aca="false">+[1]data1cf!H574</f>
        <v>6676.33905702641</v>
      </c>
      <c r="J574" s="451" t="n">
        <f aca="false">+[1]data1cf!I574</f>
        <v>6849.44386218206</v>
      </c>
      <c r="K574" s="451" t="n">
        <f aca="false">+[1]data1cf!J574</f>
        <v>7071.82846225119</v>
      </c>
      <c r="L574" s="451" t="n">
        <f aca="false">+[1]data1cf!K574</f>
        <v>7195.32745280673</v>
      </c>
      <c r="M574" s="451" t="n">
        <f aca="false">+[1]data1cf!L574</f>
        <v>7374.06728063773</v>
      </c>
      <c r="N574" s="451" t="n">
        <f aca="false">+[1]data1cf!M574</f>
        <v>7530.33185882798</v>
      </c>
      <c r="O574" s="451" t="n">
        <f aca="false">+[1]data1cf!N574</f>
        <v>7741.67167488274</v>
      </c>
      <c r="P574" s="451" t="n">
        <f aca="false">+[1]data1cf!O574</f>
        <v>8927.06487463465</v>
      </c>
      <c r="Q574" s="451" t="n">
        <f aca="false">+[1]data1cf!P574</f>
        <v>10104.3472607026</v>
      </c>
      <c r="R574" s="451" t="n">
        <f aca="false">+[1]data1cf!Q574</f>
        <v>8336.47345598345</v>
      </c>
      <c r="S574" s="451" t="n">
        <f aca="false">+[1]data1cf!R574</f>
        <v>6571.4699173812</v>
      </c>
      <c r="T574" s="451" t="n">
        <f aca="false">+[1]data1cf!S574</f>
        <v>6607.67713145462</v>
      </c>
      <c r="U574" s="451" t="n">
        <f aca="false">+[1]data1cf!T574</f>
        <v>6640.43974159868</v>
      </c>
      <c r="V574" s="451" t="n">
        <f aca="false">+[1]data1cf!U574</f>
        <v>5432.74597326413</v>
      </c>
      <c r="W574" s="451" t="n">
        <f aca="false">+[1]data1cf!V574</f>
        <v>0</v>
      </c>
      <c r="X574" s="451" t="n">
        <f aca="false">+[1]data1cf!W574</f>
        <v>0</v>
      </c>
      <c r="Y574" s="451" t="n">
        <f aca="false">+[1]data1cf!X574</f>
        <v>0</v>
      </c>
      <c r="Z574" s="451" t="n">
        <f aca="false">+[1]data1cf!Y574</f>
        <v>0</v>
      </c>
      <c r="AA574" s="451" t="n">
        <f aca="false">+[1]data1cf!Z574</f>
        <v>0</v>
      </c>
      <c r="AB574" s="451"/>
      <c r="AC574" s="452" t="n">
        <f aca="false">XNPV(0.1,B574:AA574,$B$1:$AA$1)</f>
        <v>-8182.72228814584</v>
      </c>
      <c r="AD574" s="452" t="n">
        <f aca="false">SUMPRODUCT(B574:AA574,$B$1010:$AA$1010)</f>
        <v>12042.8313436917</v>
      </c>
      <c r="AE574" s="453" t="n">
        <f aca="false">SUMPRODUCT(B574:AA574,$B$1012:$AA$1012)</f>
        <v>2267.58292027065</v>
      </c>
      <c r="AF574" s="454" t="n">
        <f aca="false">XIRR(B574:AA574,$B$1:$AA$1)</f>
        <v>0.0823274819540847</v>
      </c>
      <c r="AG574" s="455" t="n">
        <f aca="false">1-EXP(-(1/0.25)*(AD574/ABS($AD$1010)))</f>
        <v>0.866248878069652</v>
      </c>
    </row>
    <row r="575" customFormat="false" ht="12.75" hidden="false" customHeight="false" outlineLevel="0" collapsed="false">
      <c r="A575" s="446"/>
      <c r="B575" s="451" t="n">
        <f aca="false">+[1]data1cf!A575</f>
        <v>-60928.559111546</v>
      </c>
      <c r="C575" s="451" t="n">
        <f aca="false">+[1]data1cf!B575</f>
        <v>1120.14193090107</v>
      </c>
      <c r="D575" s="451" t="n">
        <f aca="false">+[1]data1cf!C575</f>
        <v>7099.21268018948</v>
      </c>
      <c r="E575" s="451" t="n">
        <f aca="false">+[1]data1cf!D575</f>
        <v>7065.32105537671</v>
      </c>
      <c r="F575" s="451" t="n">
        <f aca="false">+[1]data1cf!E575</f>
        <v>7044.91299557354</v>
      </c>
      <c r="G575" s="451" t="n">
        <f aca="false">+[1]data1cf!F575</f>
        <v>7069.33430892128</v>
      </c>
      <c r="H575" s="451" t="n">
        <f aca="false">+[1]data1cf!G575</f>
        <v>6913.7041095859</v>
      </c>
      <c r="I575" s="451" t="n">
        <f aca="false">+[1]data1cf!H575</f>
        <v>6891.26758823062</v>
      </c>
      <c r="J575" s="451" t="n">
        <f aca="false">+[1]data1cf!I575</f>
        <v>7058.33058569966</v>
      </c>
      <c r="K575" s="451" t="n">
        <f aca="false">+[1]data1cf!J575</f>
        <v>7274.30731292401</v>
      </c>
      <c r="L575" s="451" t="n">
        <f aca="false">+[1]data1cf!K575</f>
        <v>7392.09303991412</v>
      </c>
      <c r="M575" s="451" t="n">
        <f aca="false">+[1]data1cf!L575</f>
        <v>7564.56266920918</v>
      </c>
      <c r="N575" s="451" t="n">
        <f aca="false">+[1]data1cf!M575</f>
        <v>7715.25578837209</v>
      </c>
      <c r="O575" s="451" t="n">
        <f aca="false">+[1]data1cf!N575</f>
        <v>7920.47146456515</v>
      </c>
      <c r="P575" s="451" t="n">
        <f aca="false">+[1]data1cf!O575</f>
        <v>9066.25139322367</v>
      </c>
      <c r="Q575" s="451" t="n">
        <f aca="false">+[1]data1cf!P575</f>
        <v>10205.3797252119</v>
      </c>
      <c r="R575" s="451" t="n">
        <f aca="false">+[1]data1cf!Q575</f>
        <v>8493.15922356015</v>
      </c>
      <c r="S575" s="451" t="n">
        <f aca="false">+[1]data1cf!R575</f>
        <v>6783.69751815077</v>
      </c>
      <c r="T575" s="451" t="n">
        <f aca="false">+[1]data1cf!S575</f>
        <v>6818.04295321153</v>
      </c>
      <c r="U575" s="451" t="n">
        <f aca="false">+[1]data1cf!T575</f>
        <v>6849.03227387311</v>
      </c>
      <c r="V575" s="451" t="n">
        <f aca="false">+[1]data1cf!U575</f>
        <v>5679.06179628501</v>
      </c>
      <c r="W575" s="451" t="n">
        <f aca="false">+[1]data1cf!V575</f>
        <v>0</v>
      </c>
      <c r="X575" s="451" t="n">
        <f aca="false">+[1]data1cf!W575</f>
        <v>0</v>
      </c>
      <c r="Y575" s="451" t="n">
        <f aca="false">+[1]data1cf!X575</f>
        <v>0</v>
      </c>
      <c r="Z575" s="451" t="n">
        <f aca="false">+[1]data1cf!Y575</f>
        <v>0</v>
      </c>
      <c r="AA575" s="451" t="n">
        <f aca="false">+[1]data1cf!Z575</f>
        <v>0</v>
      </c>
      <c r="AB575" s="451"/>
      <c r="AC575" s="452" t="n">
        <f aca="false">XNPV(0.1,B575:AA575,$B$1:$AA$1)</f>
        <v>-4284.77764632</v>
      </c>
      <c r="AD575" s="452" t="n">
        <f aca="false">SUMPRODUCT(B575:AA575,$B$1010:$AA$1010)</f>
        <v>16499.1266995115</v>
      </c>
      <c r="AE575" s="453" t="n">
        <f aca="false">SUMPRODUCT(B575:AA575,$B$1012:$AA$1012)</f>
        <v>6459.24858774447</v>
      </c>
      <c r="AF575" s="454" t="n">
        <f aca="false">XIRR(B575:AA575,$B$1:$AA$1)</f>
        <v>0.0905399186763243</v>
      </c>
      <c r="AG575" s="455" t="n">
        <f aca="false">1-EXP(-(1/0.25)*(AD575/ABS($AD$1010)))</f>
        <v>0.936467638350582</v>
      </c>
    </row>
    <row r="576" customFormat="false" ht="12.75" hidden="false" customHeight="false" outlineLevel="0" collapsed="false">
      <c r="A576" s="446"/>
      <c r="B576" s="451" t="n">
        <f aca="false">+[1]data1cf!A576</f>
        <v>-57090.5682047941</v>
      </c>
      <c r="C576" s="451" t="n">
        <f aca="false">+[1]data1cf!B576</f>
        <v>1903.16307871022</v>
      </c>
      <c r="D576" s="451" t="n">
        <f aca="false">+[1]data1cf!C576</f>
        <v>7502.31785250253</v>
      </c>
      <c r="E576" s="451" t="n">
        <f aca="false">+[1]data1cf!D576</f>
        <v>7469.66220606653</v>
      </c>
      <c r="F576" s="451" t="n">
        <f aca="false">+[1]data1cf!E576</f>
        <v>7449.61380519875</v>
      </c>
      <c r="G576" s="451" t="n">
        <f aca="false">+[1]data1cf!F576</f>
        <v>7473.95479599416</v>
      </c>
      <c r="H576" s="451" t="n">
        <f aca="false">+[1]data1cf!G576</f>
        <v>7324.73406486933</v>
      </c>
      <c r="I576" s="451" t="n">
        <f aca="false">+[1]data1cf!H576</f>
        <v>7302.69912466182</v>
      </c>
      <c r="J576" s="451" t="n">
        <f aca="false">+[1]data1cf!I576</f>
        <v>7458.19646258166</v>
      </c>
      <c r="K576" s="451" t="n">
        <f aca="false">+[1]data1cf!J576</f>
        <v>7661.90678220063</v>
      </c>
      <c r="L576" s="451" t="n">
        <f aca="false">+[1]data1cf!K576</f>
        <v>7768.7557722503</v>
      </c>
      <c r="M576" s="451" t="n">
        <f aca="false">+[1]data1cf!L576</f>
        <v>7929.2225399294</v>
      </c>
      <c r="N576" s="451" t="n">
        <f aca="false">+[1]data1cf!M576</f>
        <v>8069.25037452101</v>
      </c>
      <c r="O576" s="451" t="n">
        <f aca="false">+[1]data1cf!N576</f>
        <v>8262.74278503829</v>
      </c>
      <c r="P576" s="451" t="n">
        <f aca="false">+[1]data1cf!O576</f>
        <v>9332.69216250052</v>
      </c>
      <c r="Q576" s="451" t="n">
        <f aca="false">+[1]data1cf!P576</f>
        <v>10398.7832806618</v>
      </c>
      <c r="R576" s="451" t="n">
        <f aca="false">+[1]data1cf!Q576</f>
        <v>8793.09830437829</v>
      </c>
      <c r="S576" s="451" t="n">
        <f aca="false">+[1]data1cf!R576</f>
        <v>7189.95874074656</v>
      </c>
      <c r="T576" s="451" t="n">
        <f aca="false">+[1]data1cf!S576</f>
        <v>7220.740225524</v>
      </c>
      <c r="U576" s="451" t="n">
        <f aca="false">+[1]data1cf!T576</f>
        <v>7248.3349888775</v>
      </c>
      <c r="V576" s="451" t="n">
        <f aca="false">+[1]data1cf!U576</f>
        <v>6150.57712719515</v>
      </c>
      <c r="W576" s="451" t="n">
        <f aca="false">+[1]data1cf!V576</f>
        <v>0</v>
      </c>
      <c r="X576" s="451" t="n">
        <f aca="false">+[1]data1cf!W576</f>
        <v>0</v>
      </c>
      <c r="Y576" s="451" t="n">
        <f aca="false">+[1]data1cf!X576</f>
        <v>0</v>
      </c>
      <c r="Z576" s="451" t="n">
        <f aca="false">+[1]data1cf!Y576</f>
        <v>0</v>
      </c>
      <c r="AA576" s="451" t="n">
        <f aca="false">+[1]data1cf!Z576</f>
        <v>0</v>
      </c>
      <c r="AB576" s="451"/>
      <c r="AC576" s="452" t="n">
        <f aca="false">XNPV(0.1,B576:AA576,$B$1:$AA$1)</f>
        <v>3176.94622963428</v>
      </c>
      <c r="AD576" s="452" t="n">
        <f aca="false">SUMPRODUCT(B576:AA576,$B$1010:$AA$1010)</f>
        <v>25029.6853683102</v>
      </c>
      <c r="AE576" s="453" t="n">
        <f aca="false">SUMPRODUCT(B576:AA576,$B$1012:$AA$1012)</f>
        <v>14483.2342173497</v>
      </c>
      <c r="AF576" s="454" t="n">
        <f aca="false">XIRR(B576:AA576,$B$1:$AA$1)</f>
        <v>0.107342209811236</v>
      </c>
      <c r="AG576" s="455" t="n">
        <f aca="false">1-EXP(-(1/0.25)*(AD576/ABS($AD$1010)))</f>
        <v>0.984720596434207</v>
      </c>
    </row>
    <row r="577" customFormat="false" ht="12.75" hidden="false" customHeight="false" outlineLevel="0" collapsed="false">
      <c r="A577" s="446"/>
      <c r="B577" s="451" t="n">
        <f aca="false">+[1]data1cf!A577</f>
        <v>-48389.3844584507</v>
      </c>
      <c r="C577" s="451" t="n">
        <f aca="false">+[1]data1cf!B577</f>
        <v>3678.36553486358</v>
      </c>
      <c r="D577" s="451" t="n">
        <f aca="false">+[1]data1cf!C577</f>
        <v>8416.20541988234</v>
      </c>
      <c r="E577" s="451" t="n">
        <f aca="false">+[1]data1cf!D577</f>
        <v>8386.35188403596</v>
      </c>
      <c r="F577" s="451" t="n">
        <f aca="false">+[1]data1cf!E577</f>
        <v>8367.1188729278</v>
      </c>
      <c r="G577" s="451" t="n">
        <f aca="false">+[1]data1cf!F577</f>
        <v>8391.27776290438</v>
      </c>
      <c r="H577" s="451" t="n">
        <f aca="false">+[1]data1cf!G577</f>
        <v>8256.58806167808</v>
      </c>
      <c r="I577" s="451" t="n">
        <f aca="false">+[1]data1cf!H577</f>
        <v>8235.46355389234</v>
      </c>
      <c r="J577" s="451" t="n">
        <f aca="false">+[1]data1cf!I577</f>
        <v>8364.74016035908</v>
      </c>
      <c r="K577" s="451" t="n">
        <f aca="false">+[1]data1cf!J577</f>
        <v>8540.64106899319</v>
      </c>
      <c r="L577" s="451" t="n">
        <f aca="false">+[1]data1cf!K577</f>
        <v>8622.69517025439</v>
      </c>
      <c r="M577" s="451" t="n">
        <f aca="false">+[1]data1cf!L577</f>
        <v>8755.95001718124</v>
      </c>
      <c r="N577" s="451" t="n">
        <f aca="false">+[1]data1cf!M577</f>
        <v>8871.79837792398</v>
      </c>
      <c r="O577" s="451" t="n">
        <f aca="false">+[1]data1cf!N577</f>
        <v>9038.7127450768</v>
      </c>
      <c r="P577" s="451" t="n">
        <f aca="false">+[1]data1cf!O577</f>
        <v>9936.74520674209</v>
      </c>
      <c r="Q577" s="451" t="n">
        <f aca="false">+[1]data1cf!P577</f>
        <v>10837.2522385232</v>
      </c>
      <c r="R577" s="451" t="n">
        <f aca="false">+[1]data1cf!Q577</f>
        <v>9473.09602149553</v>
      </c>
      <c r="S577" s="451" t="n">
        <f aca="false">+[1]data1cf!R577</f>
        <v>8111.00145103575</v>
      </c>
      <c r="T577" s="451" t="n">
        <f aca="false">+[1]data1cf!S577</f>
        <v>8133.70303488811</v>
      </c>
      <c r="U577" s="451" t="n">
        <f aca="false">+[1]data1cf!T577</f>
        <v>8153.60193142151</v>
      </c>
      <c r="V577" s="451" t="n">
        <f aca="false">+[1]data1cf!U577</f>
        <v>7219.55869415231</v>
      </c>
      <c r="W577" s="451" t="n">
        <f aca="false">+[1]data1cf!V577</f>
        <v>0</v>
      </c>
      <c r="X577" s="451" t="n">
        <f aca="false">+[1]data1cf!W577</f>
        <v>0</v>
      </c>
      <c r="Y577" s="451" t="n">
        <f aca="false">+[1]data1cf!X577</f>
        <v>0</v>
      </c>
      <c r="Z577" s="451" t="n">
        <f aca="false">+[1]data1cf!Y577</f>
        <v>0</v>
      </c>
      <c r="AA577" s="451" t="n">
        <f aca="false">+[1]data1cf!Z577</f>
        <v>0</v>
      </c>
      <c r="AB577" s="451"/>
      <c r="AC577" s="452" t="n">
        <f aca="false">XNPV(0.1,B577:AA577,$B$1:$AA$1)</f>
        <v>20093.565389658</v>
      </c>
      <c r="AD577" s="452" t="n">
        <f aca="false">SUMPRODUCT(B577:AA577,$B$1010:$AA$1010)</f>
        <v>44369.4806517227</v>
      </c>
      <c r="AE577" s="453" t="n">
        <f aca="false">SUMPRODUCT(B577:AA577,$B$1012:$AA$1012)</f>
        <v>32674.5679222806</v>
      </c>
      <c r="AF577" s="454" t="n">
        <f aca="false">XIRR(B577:AA577,$B$1:$AA$1)</f>
        <v>0.15256500529058</v>
      </c>
      <c r="AG577" s="455" t="n">
        <f aca="false">1-EXP(-(1/0.25)*(AD577/ABS($AD$1010)))</f>
        <v>0.999396034628568</v>
      </c>
    </row>
    <row r="578" customFormat="false" ht="12.75" hidden="false" customHeight="false" outlineLevel="0" collapsed="false">
      <c r="A578" s="446"/>
      <c r="B578" s="451" t="n">
        <f aca="false">+[1]data1cf!A578</f>
        <v>-65712.2976611328</v>
      </c>
      <c r="C578" s="451" t="n">
        <f aca="false">+[1]data1cf!B578</f>
        <v>144.17076762221</v>
      </c>
      <c r="D578" s="451" t="n">
        <f aca="false">+[1]data1cf!C578</f>
        <v>6596.77538964267</v>
      </c>
      <c r="E578" s="451" t="n">
        <f aca="false">+[1]data1cf!D578</f>
        <v>6561.34321990649</v>
      </c>
      <c r="F578" s="451" t="n">
        <f aca="false">+[1]data1cf!E578</f>
        <v>6540.48687495736</v>
      </c>
      <c r="G578" s="451" t="n">
        <f aca="false">+[1]data1cf!F578</f>
        <v>6565.00830372988</v>
      </c>
      <c r="H578" s="451" t="n">
        <f aca="false">+[1]data1cf!G578</f>
        <v>6401.38923185518</v>
      </c>
      <c r="I578" s="451" t="n">
        <f aca="false">+[1]data1cf!H578</f>
        <v>6378.45217278</v>
      </c>
      <c r="J578" s="451" t="n">
        <f aca="false">+[1]data1cf!I578</f>
        <v>6559.93080925945</v>
      </c>
      <c r="K578" s="451" t="n">
        <f aca="false">+[1]data1cf!J578</f>
        <v>6791.19660004664</v>
      </c>
      <c r="L578" s="451" t="n">
        <f aca="false">+[1]data1cf!K578</f>
        <v>6922.61406598028</v>
      </c>
      <c r="M578" s="451" t="n">
        <f aca="false">+[1]data1cf!L578</f>
        <v>7110.04427053795</v>
      </c>
      <c r="N578" s="451" t="n">
        <f aca="false">+[1]data1cf!M578</f>
        <v>7274.03078569518</v>
      </c>
      <c r="O578" s="451" t="n">
        <f aca="false">+[1]data1cf!N578</f>
        <v>7493.85854391314</v>
      </c>
      <c r="P578" s="451" t="n">
        <f aca="false">+[1]data1cf!O578</f>
        <v>8734.15498910534</v>
      </c>
      <c r="Q578" s="451" t="n">
        <f aca="false">+[1]data1cf!P578</f>
        <v>9964.31817339715</v>
      </c>
      <c r="R578" s="451" t="n">
        <f aca="false">+[1]data1cf!Q578</f>
        <v>8119.30994191823</v>
      </c>
      <c r="S578" s="451" t="n">
        <f aca="false">+[1]data1cf!R578</f>
        <v>6277.32647169657</v>
      </c>
      <c r="T578" s="451" t="n">
        <f aca="false">+[1]data1cf!S578</f>
        <v>6316.11407631251</v>
      </c>
      <c r="U578" s="451" t="n">
        <f aca="false">+[1]data1cf!T578</f>
        <v>6351.33443218183</v>
      </c>
      <c r="V578" s="451" t="n">
        <f aca="false">+[1]data1cf!U578</f>
        <v>5091.35689546617</v>
      </c>
      <c r="W578" s="451" t="n">
        <f aca="false">+[1]data1cf!V578</f>
        <v>0</v>
      </c>
      <c r="X578" s="451" t="n">
        <f aca="false">+[1]data1cf!W578</f>
        <v>0</v>
      </c>
      <c r="Y578" s="451" t="n">
        <f aca="false">+[1]data1cf!X578</f>
        <v>0</v>
      </c>
      <c r="Z578" s="451" t="n">
        <f aca="false">+[1]data1cf!Y578</f>
        <v>0</v>
      </c>
      <c r="AA578" s="451" t="n">
        <f aca="false">+[1]data1cf!Z578</f>
        <v>0</v>
      </c>
      <c r="AB578" s="451"/>
      <c r="AC578" s="452" t="n">
        <f aca="false">XNPV(0.1,B578:AA578,$B$1:$AA$1)</f>
        <v>-13585.1999294939</v>
      </c>
      <c r="AD578" s="452" t="n">
        <f aca="false">SUMPRODUCT(B578:AA578,$B$1010:$AA$1010)</f>
        <v>5866.49015999981</v>
      </c>
      <c r="AE578" s="453" t="n">
        <f aca="false">SUMPRODUCT(B578:AA578,$B$1012:$AA$1012)</f>
        <v>-3541.98651423172</v>
      </c>
      <c r="AF578" s="454" t="n">
        <f aca="false">XIRR(B578:AA578,$B$1:$AA$1)</f>
        <v>0.0714867349077504</v>
      </c>
      <c r="AG578" s="455" t="n">
        <f aca="false">1-EXP(-(1/0.25)*(AD578/ABS($AD$1010)))</f>
        <v>0.624691413661381</v>
      </c>
    </row>
    <row r="579" customFormat="false" ht="12.75" hidden="false" customHeight="false" outlineLevel="0" collapsed="false">
      <c r="A579" s="446"/>
      <c r="B579" s="451" t="n">
        <f aca="false">+[1]data1cf!A579</f>
        <v>-66905.628097764</v>
      </c>
      <c r="C579" s="451" t="n">
        <f aca="false">+[1]data1cf!B579</f>
        <v>-99.2907180636812</v>
      </c>
      <c r="D579" s="451" t="n">
        <f aca="false">+[1]data1cf!C579</f>
        <v>6471.43958688236</v>
      </c>
      <c r="E579" s="451" t="n">
        <f aca="false">+[1]data1cf!D579</f>
        <v>6435.62311956653</v>
      </c>
      <c r="F579" s="451" t="n">
        <f aca="false">+[1]data1cf!E579</f>
        <v>6414.65494737112</v>
      </c>
      <c r="G579" s="451" t="n">
        <f aca="false">+[1]data1cf!F579</f>
        <v>6439.20135049839</v>
      </c>
      <c r="H579" s="451" t="n">
        <f aca="false">+[1]data1cf!G579</f>
        <v>6273.58940952</v>
      </c>
      <c r="I579" s="451" t="n">
        <f aca="false">+[1]data1cf!H579</f>
        <v>6250.52748850063</v>
      </c>
      <c r="J579" s="451" t="n">
        <f aca="false">+[1]data1cf!I579</f>
        <v>6435.60218705921</v>
      </c>
      <c r="K579" s="451" t="n">
        <f aca="false">+[1]data1cf!J579</f>
        <v>6670.68192058343</v>
      </c>
      <c r="L579" s="451" t="n">
        <f aca="false">+[1]data1cf!K579</f>
        <v>6805.49990032379</v>
      </c>
      <c r="M579" s="451" t="n">
        <f aca="false">+[1]data1cf!L579</f>
        <v>6996.6621043679</v>
      </c>
      <c r="N579" s="451" t="n">
        <f aca="false">+[1]data1cf!M579</f>
        <v>7163.96473178374</v>
      </c>
      <c r="O579" s="451" t="n">
        <f aca="false">+[1]data1cf!N579</f>
        <v>7387.43755589359</v>
      </c>
      <c r="P579" s="451" t="n">
        <f aca="false">+[1]data1cf!O579</f>
        <v>8651.31167674152</v>
      </c>
      <c r="Q579" s="451" t="n">
        <f aca="false">+[1]data1cf!P579</f>
        <v>9904.18401600116</v>
      </c>
      <c r="R579" s="451" t="n">
        <f aca="false">+[1]data1cf!Q579</f>
        <v>8026.05113985962</v>
      </c>
      <c r="S579" s="451" t="n">
        <f aca="false">+[1]data1cf!R579</f>
        <v>6151.00937144139</v>
      </c>
      <c r="T579" s="451" t="n">
        <f aca="false">+[1]data1cf!S579</f>
        <v>6190.90510019078</v>
      </c>
      <c r="U579" s="451" t="n">
        <f aca="false">+[1]data1cf!T579</f>
        <v>6227.18091154529</v>
      </c>
      <c r="V579" s="451" t="n">
        <f aca="false">+[1]data1cf!U579</f>
        <v>4944.75060863963</v>
      </c>
      <c r="W579" s="451" t="n">
        <f aca="false">+[1]data1cf!V579</f>
        <v>0</v>
      </c>
      <c r="X579" s="451" t="n">
        <f aca="false">+[1]data1cf!W579</f>
        <v>0</v>
      </c>
      <c r="Y579" s="451" t="n">
        <f aca="false">+[1]data1cf!X579</f>
        <v>0</v>
      </c>
      <c r="Z579" s="451" t="n">
        <f aca="false">+[1]data1cf!Y579</f>
        <v>0</v>
      </c>
      <c r="AA579" s="451" t="n">
        <f aca="false">+[1]data1cf!Z579</f>
        <v>0</v>
      </c>
      <c r="AB579" s="451"/>
      <c r="AC579" s="452" t="n">
        <f aca="false">XNPV(0.1,B579:AA579,$B$1:$AA$1)</f>
        <v>-15905.2424796859</v>
      </c>
      <c r="AD579" s="452" t="n">
        <f aca="false">SUMPRODUCT(B579:AA579,$B$1010:$AA$1010)</f>
        <v>3214.1192846448</v>
      </c>
      <c r="AE579" s="453" t="n">
        <f aca="false">SUMPRODUCT(B579:AA579,$B$1012:$AA$1012)</f>
        <v>-6036.85075636806</v>
      </c>
      <c r="AF579" s="454" t="n">
        <f aca="false">XIRR(B579:AA579,$B$1:$AA$1)</f>
        <v>0.0670032556766872</v>
      </c>
      <c r="AG579" s="455" t="n">
        <f aca="false">1-EXP(-(1/0.25)*(AD579/ABS($AD$1010)))</f>
        <v>0.415456359917313</v>
      </c>
    </row>
    <row r="580" customFormat="false" ht="12.75" hidden="false" customHeight="false" outlineLevel="0" collapsed="false">
      <c r="A580" s="446"/>
      <c r="B580" s="451" t="n">
        <f aca="false">+[1]data1cf!A580</f>
        <v>-60082.8955155589</v>
      </c>
      <c r="C580" s="451" t="n">
        <f aca="false">+[1]data1cf!B580</f>
        <v>1292.67294925894</v>
      </c>
      <c r="D580" s="451" t="n">
        <f aca="false">+[1]data1cf!C580</f>
        <v>7188.03294523484</v>
      </c>
      <c r="E580" s="451" t="n">
        <f aca="false">+[1]data1cf!D580</f>
        <v>7154.41365611642</v>
      </c>
      <c r="F580" s="451" t="n">
        <f aca="false">+[1]data1cf!E580</f>
        <v>7134.0848436268</v>
      </c>
      <c r="G580" s="451" t="n">
        <f aca="false">+[1]data1cf!F580</f>
        <v>7158.48845868908</v>
      </c>
      <c r="H580" s="451" t="n">
        <f aca="false">+[1]data1cf!G580</f>
        <v>7004.27052271418</v>
      </c>
      <c r="I580" s="451" t="n">
        <f aca="false">+[1]data1cf!H580</f>
        <v>6981.92248582008</v>
      </c>
      <c r="J580" s="451" t="n">
        <f aca="false">+[1]data1cf!I580</f>
        <v>7146.43710381613</v>
      </c>
      <c r="K580" s="451" t="n">
        <f aca="false">+[1]data1cf!J580</f>
        <v>7359.71104861671</v>
      </c>
      <c r="L580" s="451" t="n">
        <f aca="false">+[1]data1cf!K580</f>
        <v>7475.08697305278</v>
      </c>
      <c r="M580" s="451" t="n">
        <f aca="false">+[1]data1cf!L580</f>
        <v>7644.91188969403</v>
      </c>
      <c r="N580" s="451" t="n">
        <f aca="false">+[1]data1cf!M580</f>
        <v>7793.255018166</v>
      </c>
      <c r="O580" s="451" t="n">
        <f aca="false">+[1]data1cf!N580</f>
        <v>7995.88758792423</v>
      </c>
      <c r="P580" s="451" t="n">
        <f aca="false">+[1]data1cf!O580</f>
        <v>9124.95899950483</v>
      </c>
      <c r="Q580" s="451" t="n">
        <f aca="false">+[1]data1cf!P580</f>
        <v>10247.9942988657</v>
      </c>
      <c r="R580" s="451" t="n">
        <f aca="false">+[1]data1cf!Q580</f>
        <v>8559.24785373786</v>
      </c>
      <c r="S580" s="451" t="n">
        <f aca="false">+[1]data1cf!R580</f>
        <v>6873.21318787424</v>
      </c>
      <c r="T580" s="451" t="n">
        <f aca="false">+[1]data1cf!S580</f>
        <v>6906.7733414985</v>
      </c>
      <c r="U580" s="451" t="n">
        <f aca="false">+[1]data1cf!T580</f>
        <v>6937.01470480175</v>
      </c>
      <c r="V580" s="451" t="n">
        <f aca="false">+[1]data1cf!U580</f>
        <v>5782.95556778899</v>
      </c>
      <c r="W580" s="451" t="n">
        <f aca="false">+[1]data1cf!V580</f>
        <v>0</v>
      </c>
      <c r="X580" s="451" t="n">
        <f aca="false">+[1]data1cf!W580</f>
        <v>0</v>
      </c>
      <c r="Y580" s="451" t="n">
        <f aca="false">+[1]data1cf!X580</f>
        <v>0</v>
      </c>
      <c r="Z580" s="451" t="n">
        <f aca="false">+[1]data1cf!Y580</f>
        <v>0</v>
      </c>
      <c r="AA580" s="451" t="n">
        <f aca="false">+[1]data1cf!Z580</f>
        <v>0</v>
      </c>
      <c r="AB580" s="451"/>
      <c r="AC580" s="452" t="n">
        <f aca="false">XNPV(0.1,B580:AA580,$B$1:$AA$1)</f>
        <v>-2640.66008624405</v>
      </c>
      <c r="AD580" s="452" t="n">
        <f aca="false">SUMPRODUCT(B580:AA580,$B$1010:$AA$1010)</f>
        <v>18378.7515071015</v>
      </c>
      <c r="AE580" s="453" t="n">
        <f aca="false">SUMPRODUCT(B580:AA580,$B$1012:$AA$1012)</f>
        <v>8227.25500217962</v>
      </c>
      <c r="AF580" s="454" t="n">
        <f aca="false">XIRR(B580:AA580,$B$1:$AA$1)</f>
        <v>0.0941132678503456</v>
      </c>
      <c r="AG580" s="455" t="n">
        <f aca="false">1-EXP(-(1/0.25)*(AD580/ABS($AD$1010)))</f>
        <v>0.953588139713561</v>
      </c>
    </row>
    <row r="581" customFormat="false" ht="12.75" hidden="false" customHeight="false" outlineLevel="0" collapsed="false">
      <c r="A581" s="446"/>
      <c r="B581" s="451" t="n">
        <f aca="false">+[1]data1cf!A581</f>
        <v>-56695.9312169913</v>
      </c>
      <c r="C581" s="451" t="n">
        <f aca="false">+[1]data1cf!B581</f>
        <v>1983.67632500625</v>
      </c>
      <c r="D581" s="451" t="n">
        <f aca="false">+[1]data1cf!C581</f>
        <v>7543.76667685735</v>
      </c>
      <c r="E581" s="451" t="n">
        <f aca="false">+[1]data1cf!D581</f>
        <v>7511.23811847222</v>
      </c>
      <c r="F581" s="451" t="n">
        <f aca="false">+[1]data1cf!E581</f>
        <v>7491.22669911959</v>
      </c>
      <c r="G581" s="451" t="n">
        <f aca="false">+[1]data1cf!F581</f>
        <v>7515.55943084121</v>
      </c>
      <c r="H581" s="451" t="n">
        <f aca="false">+[1]data1cf!G581</f>
        <v>7366.99774589171</v>
      </c>
      <c r="I581" s="451" t="n">
        <f aca="false">+[1]data1cf!H581</f>
        <v>7345.0040978025</v>
      </c>
      <c r="J581" s="451" t="n">
        <f aca="false">+[1]data1cf!I581</f>
        <v>7499.31221012036</v>
      </c>
      <c r="K581" s="451" t="n">
        <f aca="false">+[1]data1cf!J581</f>
        <v>7701.7612505268</v>
      </c>
      <c r="L581" s="451" t="n">
        <f aca="false">+[1]data1cf!K581</f>
        <v>7807.48568321628</v>
      </c>
      <c r="M581" s="451" t="n">
        <f aca="false">+[1]data1cf!L581</f>
        <v>7966.7182704952</v>
      </c>
      <c r="N581" s="451" t="n">
        <f aca="false">+[1]data1cf!M581</f>
        <v>8105.64945950334</v>
      </c>
      <c r="O581" s="451" t="n">
        <f aca="false">+[1]data1cf!N581</f>
        <v>8297.9364387505</v>
      </c>
      <c r="P581" s="451" t="n">
        <f aca="false">+[1]data1cf!O581</f>
        <v>9360.08862725772</v>
      </c>
      <c r="Q581" s="451" t="n">
        <f aca="false">+[1]data1cf!P581</f>
        <v>10418.6697781568</v>
      </c>
      <c r="R581" s="451" t="n">
        <f aca="false">+[1]data1cf!Q581</f>
        <v>8823.93919437889</v>
      </c>
      <c r="S581" s="451" t="n">
        <f aca="false">+[1]data1cf!R581</f>
        <v>7231.73208233114</v>
      </c>
      <c r="T581" s="451" t="n">
        <f aca="false">+[1]data1cf!S581</f>
        <v>7262.14710803177</v>
      </c>
      <c r="U581" s="451" t="n">
        <f aca="false">+[1]data1cf!T581</f>
        <v>7289.39282994574</v>
      </c>
      <c r="V581" s="451" t="n">
        <f aca="false">+[1]data1cf!U581</f>
        <v>6199.06014719548</v>
      </c>
      <c r="W581" s="451" t="n">
        <f aca="false">+[1]data1cf!V581</f>
        <v>0</v>
      </c>
      <c r="X581" s="451" t="n">
        <f aca="false">+[1]data1cf!W581</f>
        <v>0</v>
      </c>
      <c r="Y581" s="451" t="n">
        <f aca="false">+[1]data1cf!X581</f>
        <v>0</v>
      </c>
      <c r="Z581" s="451" t="n">
        <f aca="false">+[1]data1cf!Y581</f>
        <v>0</v>
      </c>
      <c r="AA581" s="451" t="n">
        <f aca="false">+[1]data1cf!Z581</f>
        <v>0</v>
      </c>
      <c r="AB581" s="451"/>
      <c r="AC581" s="452" t="n">
        <f aca="false">XNPV(0.1,B581:AA581,$B$1:$AA$1)</f>
        <v>3944.18937996123</v>
      </c>
      <c r="AD581" s="452" t="n">
        <f aca="false">SUMPRODUCT(B581:AA581,$B$1010:$AA$1010)</f>
        <v>25906.8302232933</v>
      </c>
      <c r="AE581" s="453" t="n">
        <f aca="false">SUMPRODUCT(B581:AA581,$B$1012:$AA$1012)</f>
        <v>15308.2912839179</v>
      </c>
      <c r="AF581" s="454" t="n">
        <f aca="false">XIRR(B581:AA581,$B$1:$AA$1)</f>
        <v>0.109160897406499</v>
      </c>
      <c r="AG581" s="455" t="n">
        <f aca="false">1-EXP(-(1/0.25)*(AD581/ABS($AD$1010)))</f>
        <v>0.986803161690495</v>
      </c>
    </row>
    <row r="582" customFormat="false" ht="12.75" hidden="false" customHeight="false" outlineLevel="0" collapsed="false">
      <c r="A582" s="446"/>
      <c r="B582" s="451" t="n">
        <f aca="false">+[1]data1cf!A582</f>
        <v>-47524.8698803491</v>
      </c>
      <c r="C582" s="451" t="n">
        <f aca="false">+[1]data1cf!B582</f>
        <v>3854.74250231599</v>
      </c>
      <c r="D582" s="451" t="n">
        <f aca="false">+[1]data1cf!C582</f>
        <v>8507.00560842882</v>
      </c>
      <c r="E582" s="451" t="n">
        <f aca="false">+[1]data1cf!D582</f>
        <v>8477.43047900677</v>
      </c>
      <c r="F582" s="451" t="n">
        <f aca="false">+[1]data1cf!E582</f>
        <v>8458.27848174161</v>
      </c>
      <c r="G582" s="451" t="n">
        <f aca="false">+[1]data1cf!F582</f>
        <v>8482.41927891415</v>
      </c>
      <c r="H582" s="451" t="n">
        <f aca="false">+[1]data1cf!G582</f>
        <v>8349.17332230332</v>
      </c>
      <c r="I582" s="451" t="n">
        <f aca="false">+[1]data1cf!H582</f>
        <v>8328.13927141677</v>
      </c>
      <c r="J582" s="451" t="n">
        <f aca="false">+[1]data1cf!I582</f>
        <v>8454.81069159501</v>
      </c>
      <c r="K582" s="451" t="n">
        <f aca="false">+[1]data1cf!J582</f>
        <v>8627.94856913982</v>
      </c>
      <c r="L582" s="451" t="n">
        <f aca="false">+[1]data1cf!K582</f>
        <v>8707.53915009795</v>
      </c>
      <c r="M582" s="451" t="n">
        <f aca="false">+[1]data1cf!L582</f>
        <v>8838.09033015895</v>
      </c>
      <c r="N582" s="451" t="n">
        <f aca="false">+[1]data1cf!M582</f>
        <v>8951.53631574878</v>
      </c>
      <c r="O582" s="451" t="n">
        <f aca="false">+[1]data1cf!N582</f>
        <v>9115.80999554045</v>
      </c>
      <c r="P582" s="451" t="n">
        <f aca="false">+[1]data1cf!O582</f>
        <v>9996.76148474712</v>
      </c>
      <c r="Q582" s="451" t="n">
        <f aca="false">+[1]data1cf!P582</f>
        <v>10880.8167484987</v>
      </c>
      <c r="R582" s="451" t="n">
        <f aca="false">+[1]data1cf!Q582</f>
        <v>9540.65785637468</v>
      </c>
      <c r="S582" s="451" t="n">
        <f aca="false">+[1]data1cf!R582</f>
        <v>8202.51254576855</v>
      </c>
      <c r="T582" s="451" t="n">
        <f aca="false">+[1]data1cf!S582</f>
        <v>8224.41134320208</v>
      </c>
      <c r="U582" s="451" t="n">
        <f aca="false">+[1]data1cf!T582</f>
        <v>8243.54560939884</v>
      </c>
      <c r="V582" s="451" t="n">
        <f aca="false">+[1]data1cf!U582</f>
        <v>7325.76839794637</v>
      </c>
      <c r="W582" s="451" t="n">
        <f aca="false">+[1]data1cf!V582</f>
        <v>0</v>
      </c>
      <c r="X582" s="451" t="n">
        <f aca="false">+[1]data1cf!W582</f>
        <v>0</v>
      </c>
      <c r="Y582" s="451" t="n">
        <f aca="false">+[1]data1cf!X582</f>
        <v>0</v>
      </c>
      <c r="Z582" s="451" t="n">
        <f aca="false">+[1]data1cf!Y582</f>
        <v>0</v>
      </c>
      <c r="AA582" s="451" t="n">
        <f aca="false">+[1]data1cf!Z582</f>
        <v>0</v>
      </c>
      <c r="AB582" s="451"/>
      <c r="AC582" s="452" t="n">
        <f aca="false">XNPV(0.1,B582:AA582,$B$1:$AA$1)</f>
        <v>21774.3325475953</v>
      </c>
      <c r="AD582" s="452" t="n">
        <f aca="false">SUMPRODUCT(B582:AA582,$B$1010:$AA$1010)</f>
        <v>46291.0048313535</v>
      </c>
      <c r="AE582" s="453" t="n">
        <f aca="false">SUMPRODUCT(B582:AA582,$B$1012:$AA$1012)</f>
        <v>34481.9855842317</v>
      </c>
      <c r="AF582" s="454" t="n">
        <f aca="false">XIRR(B582:AA582,$B$1:$AA$1)</f>
        <v>0.157772187685681</v>
      </c>
      <c r="AG582" s="455" t="n">
        <f aca="false">1-EXP(-(1/0.25)*(AD582/ABS($AD$1010)))</f>
        <v>0.999561866729774</v>
      </c>
    </row>
    <row r="583" customFormat="false" ht="12.75" hidden="false" customHeight="false" outlineLevel="0" collapsed="false">
      <c r="A583" s="446"/>
      <c r="B583" s="451" t="n">
        <f aca="false">+[1]data1cf!A583</f>
        <v>-63671.5625428991</v>
      </c>
      <c r="C583" s="451" t="n">
        <f aca="false">+[1]data1cf!B583</f>
        <v>560.518485341563</v>
      </c>
      <c r="D583" s="451" t="n">
        <f aca="false">+[1]data1cf!C583</f>
        <v>6811.11432411844</v>
      </c>
      <c r="E583" s="451" t="n">
        <f aca="false">+[1]data1cf!D583</f>
        <v>6776.33934835176</v>
      </c>
      <c r="F583" s="451" t="n">
        <f aca="false">+[1]data1cf!E583</f>
        <v>6755.67424111991</v>
      </c>
      <c r="G583" s="451" t="n">
        <f aca="false">+[1]data1cf!F583</f>
        <v>6780.15296081435</v>
      </c>
      <c r="H583" s="451" t="n">
        <f aca="false">+[1]data1cf!G583</f>
        <v>6619.94192902735</v>
      </c>
      <c r="I583" s="451" t="n">
        <f aca="false">+[1]data1cf!H583</f>
        <v>6597.21839853289</v>
      </c>
      <c r="J583" s="451" t="n">
        <f aca="false">+[1]data1cf!I583</f>
        <v>6772.54734675587</v>
      </c>
      <c r="K583" s="451" t="n">
        <f aca="false">+[1]data1cf!J583</f>
        <v>6997.29084778704</v>
      </c>
      <c r="L583" s="451" t="n">
        <f aca="false">+[1]data1cf!K583</f>
        <v>7122.89303596325</v>
      </c>
      <c r="M583" s="451" t="n">
        <f aca="false">+[1]data1cf!L583</f>
        <v>7303.94108334179</v>
      </c>
      <c r="N583" s="451" t="n">
        <f aca="false">+[1]data1cf!M583</f>
        <v>7462.25665729581</v>
      </c>
      <c r="O583" s="451" t="n">
        <f aca="false">+[1]data1cf!N583</f>
        <v>7675.85092498547</v>
      </c>
      <c r="P583" s="451" t="n">
        <f aca="false">+[1]data1cf!O583</f>
        <v>8875.82677728907</v>
      </c>
      <c r="Q583" s="451" t="n">
        <f aca="false">+[1]data1cf!P583</f>
        <v>10067.1546410145</v>
      </c>
      <c r="R583" s="451" t="n">
        <f aca="false">+[1]data1cf!Q583</f>
        <v>8278.79344003687</v>
      </c>
      <c r="S583" s="451" t="n">
        <f aca="false">+[1]data1cf!R583</f>
        <v>6493.34354007191</v>
      </c>
      <c r="T583" s="451" t="n">
        <f aca="false">+[1]data1cf!S583</f>
        <v>6530.23612234947</v>
      </c>
      <c r="U583" s="451" t="n">
        <f aca="false">+[1]data1cf!T583</f>
        <v>6563.65152545112</v>
      </c>
      <c r="V583" s="451" t="n">
        <f aca="false">+[1]data1cf!U583</f>
        <v>5342.07085439746</v>
      </c>
      <c r="W583" s="451" t="n">
        <f aca="false">+[1]data1cf!V583</f>
        <v>0</v>
      </c>
      <c r="X583" s="451" t="n">
        <f aca="false">+[1]data1cf!W583</f>
        <v>0</v>
      </c>
      <c r="Y583" s="451" t="n">
        <f aca="false">+[1]data1cf!X583</f>
        <v>0</v>
      </c>
      <c r="Z583" s="451" t="n">
        <f aca="false">+[1]data1cf!Y583</f>
        <v>0</v>
      </c>
      <c r="AA583" s="451" t="n">
        <f aca="false">+[1]data1cf!Z583</f>
        <v>0</v>
      </c>
      <c r="AB583" s="451"/>
      <c r="AC583" s="452" t="n">
        <f aca="false">XNPV(0.1,B583:AA583,$B$1:$AA$1)</f>
        <v>-9617.65484505034</v>
      </c>
      <c r="AD583" s="452" t="n">
        <f aca="false">SUMPRODUCT(B583:AA583,$B$1010:$AA$1010)</f>
        <v>10402.3556887442</v>
      </c>
      <c r="AE583" s="453" t="n">
        <f aca="false">SUMPRODUCT(B583:AA583,$B$1012:$AA$1012)</f>
        <v>724.524183782372</v>
      </c>
      <c r="AF583" s="454" t="n">
        <f aca="false">XIRR(B583:AA583,$B$1:$AA$1)</f>
        <v>0.0793899790308863</v>
      </c>
      <c r="AG583" s="455" t="n">
        <f aca="false">1-EXP(-(1/0.25)*(AD583/ABS($AD$1010)))</f>
        <v>0.824080783517478</v>
      </c>
    </row>
    <row r="584" customFormat="false" ht="12.75" hidden="false" customHeight="false" outlineLevel="0" collapsed="false">
      <c r="A584" s="446"/>
      <c r="B584" s="451" t="n">
        <f aca="false">+[1]data1cf!A584</f>
        <v>-54961.4256084215</v>
      </c>
      <c r="C584" s="451" t="n">
        <f aca="false">+[1]data1cf!B584</f>
        <v>2337.54755750825</v>
      </c>
      <c r="D584" s="451" t="n">
        <f aca="false">+[1]data1cf!C584</f>
        <v>7725.9422471513</v>
      </c>
      <c r="E584" s="451" t="n">
        <f aca="false">+[1]data1cf!D584</f>
        <v>7693.97226523979</v>
      </c>
      <c r="F584" s="451" t="n">
        <f aca="false">+[1]data1cf!E584</f>
        <v>7674.1233867727</v>
      </c>
      <c r="G584" s="451" t="n">
        <f aca="false">+[1]data1cf!F584</f>
        <v>7698.41981827348</v>
      </c>
      <c r="H584" s="451" t="n">
        <f aca="false">+[1]data1cf!G584</f>
        <v>7552.75476826375</v>
      </c>
      <c r="I584" s="451" t="n">
        <f aca="false">+[1]data1cf!H584</f>
        <v>7530.94260699152</v>
      </c>
      <c r="J584" s="451" t="n">
        <f aca="false">+[1]data1cf!I584</f>
        <v>7680.023843623</v>
      </c>
      <c r="K584" s="451" t="n">
        <f aca="false">+[1]data1cf!J584</f>
        <v>7876.9293188399</v>
      </c>
      <c r="L584" s="451" t="n">
        <f aca="false">+[1]data1cf!K584</f>
        <v>7977.7111052273</v>
      </c>
      <c r="M584" s="451" t="n">
        <f aca="false">+[1]data1cf!L584</f>
        <v>8131.51923181897</v>
      </c>
      <c r="N584" s="451" t="n">
        <f aca="false">+[1]data1cf!M584</f>
        <v>8265.63045216241</v>
      </c>
      <c r="O584" s="451" t="n">
        <f aca="false">+[1]data1cf!N584</f>
        <v>8452.61932868879</v>
      </c>
      <c r="P584" s="451" t="n">
        <f aca="false">+[1]data1cf!O584</f>
        <v>9480.50136920803</v>
      </c>
      <c r="Q584" s="451" t="n">
        <f aca="false">+[1]data1cf!P584</f>
        <v>10506.0747668072</v>
      </c>
      <c r="R584" s="451" t="n">
        <f aca="false">+[1]data1cf!Q584</f>
        <v>8959.49084902015</v>
      </c>
      <c r="S584" s="451" t="n">
        <f aca="false">+[1]data1cf!R584</f>
        <v>7415.3339683849</v>
      </c>
      <c r="T584" s="451" t="n">
        <f aca="false">+[1]data1cf!S584</f>
        <v>7444.13833582571</v>
      </c>
      <c r="U584" s="451" t="n">
        <f aca="false">+[1]data1cf!T584</f>
        <v>7469.84995335212</v>
      </c>
      <c r="V584" s="451" t="n">
        <f aca="false">+[1]data1cf!U584</f>
        <v>6412.15236285225</v>
      </c>
      <c r="W584" s="451" t="n">
        <f aca="false">+[1]data1cf!V584</f>
        <v>0</v>
      </c>
      <c r="X584" s="451" t="n">
        <f aca="false">+[1]data1cf!W584</f>
        <v>0</v>
      </c>
      <c r="Y584" s="451" t="n">
        <f aca="false">+[1]data1cf!X584</f>
        <v>0</v>
      </c>
      <c r="Z584" s="451" t="n">
        <f aca="false">+[1]data1cf!Y584</f>
        <v>0</v>
      </c>
      <c r="AA584" s="451" t="n">
        <f aca="false">+[1]data1cf!Z584</f>
        <v>0</v>
      </c>
      <c r="AB584" s="451"/>
      <c r="AC584" s="452" t="n">
        <f aca="false">XNPV(0.1,B584:AA584,$B$1:$AA$1)</f>
        <v>7316.37087462639</v>
      </c>
      <c r="AD584" s="452" t="n">
        <f aca="false">SUMPRODUCT(B584:AA584,$B$1010:$AA$1010)</f>
        <v>29762.0508881561</v>
      </c>
      <c r="AE584" s="453" t="n">
        <f aca="false">SUMPRODUCT(B584:AA584,$B$1012:$AA$1012)</f>
        <v>18934.576081297</v>
      </c>
      <c r="AF584" s="454" t="n">
        <f aca="false">XIRR(B584:AA584,$B$1:$AA$1)</f>
        <v>0.117380919701789</v>
      </c>
      <c r="AG584" s="455" t="n">
        <f aca="false">1-EXP(-(1/0.25)*(AD584/ABS($AD$1010)))</f>
        <v>0.993069330516583</v>
      </c>
    </row>
    <row r="585" customFormat="false" ht="12.75" hidden="false" customHeight="false" outlineLevel="0" collapsed="false">
      <c r="A585" s="446"/>
      <c r="B585" s="451" t="n">
        <f aca="false">+[1]data1cf!A585</f>
        <v>-48052.1378277389</v>
      </c>
      <c r="C585" s="451" t="n">
        <f aca="false">+[1]data1cf!B585</f>
        <v>3747.17008659145</v>
      </c>
      <c r="D585" s="451" t="n">
        <f aca="false">+[1]data1cf!C585</f>
        <v>8451.6265202674</v>
      </c>
      <c r="E585" s="451" t="n">
        <f aca="false">+[1]data1cf!D585</f>
        <v>8421.88159060415</v>
      </c>
      <c r="F585" s="451" t="n">
        <f aca="false">+[1]data1cf!E585</f>
        <v>8402.68018294871</v>
      </c>
      <c r="G585" s="451" t="n">
        <f aca="false">+[1]data1cf!F585</f>
        <v>8426.83201493301</v>
      </c>
      <c r="H585" s="451" t="n">
        <f aca="false">+[1]data1cf!G585</f>
        <v>8292.70551763585</v>
      </c>
      <c r="I585" s="451" t="n">
        <f aca="false">+[1]data1cf!H585</f>
        <v>8271.61629703352</v>
      </c>
      <c r="J585" s="451" t="n">
        <f aca="false">+[1]data1cf!I585</f>
        <v>8399.87662185455</v>
      </c>
      <c r="K585" s="451" t="n">
        <f aca="false">+[1]data1cf!J585</f>
        <v>8574.69967367858</v>
      </c>
      <c r="L585" s="451" t="n">
        <f aca="false">+[1]data1cf!K585</f>
        <v>8655.79275711203</v>
      </c>
      <c r="M585" s="451" t="n">
        <f aca="false">+[1]data1cf!L585</f>
        <v>8787.99290517762</v>
      </c>
      <c r="N585" s="451" t="n">
        <f aca="false">+[1]data1cf!M585</f>
        <v>8902.90410077989</v>
      </c>
      <c r="O585" s="451" t="n">
        <f aca="false">+[1]data1cf!N585</f>
        <v>9068.78833733934</v>
      </c>
      <c r="P585" s="451" t="n">
        <f aca="false">+[1]data1cf!O585</f>
        <v>9960.15752165008</v>
      </c>
      <c r="Q585" s="451" t="n">
        <f aca="false">+[1]data1cf!P585</f>
        <v>10854.246728356</v>
      </c>
      <c r="R585" s="451" t="n">
        <f aca="false">+[1]data1cf!Q585</f>
        <v>9499.45185372191</v>
      </c>
      <c r="S585" s="451" t="n">
        <f aca="false">+[1]data1cf!R585</f>
        <v>8146.69987550785</v>
      </c>
      <c r="T585" s="451" t="n">
        <f aca="false">+[1]data1cf!S585</f>
        <v>8169.08829284828</v>
      </c>
      <c r="U585" s="451" t="n">
        <f aca="false">+[1]data1cf!T585</f>
        <v>8188.68890753508</v>
      </c>
      <c r="V585" s="451" t="n">
        <f aca="false">+[1]data1cf!U585</f>
        <v>7260.99103741262</v>
      </c>
      <c r="W585" s="451" t="n">
        <f aca="false">+[1]data1cf!V585</f>
        <v>0</v>
      </c>
      <c r="X585" s="451" t="n">
        <f aca="false">+[1]data1cf!W585</f>
        <v>0</v>
      </c>
      <c r="Y585" s="451" t="n">
        <f aca="false">+[1]data1cf!X585</f>
        <v>0</v>
      </c>
      <c r="Z585" s="451" t="n">
        <f aca="false">+[1]data1cf!Y585</f>
        <v>0</v>
      </c>
      <c r="AA585" s="451" t="n">
        <f aca="false">+[1]data1cf!Z585</f>
        <v>0</v>
      </c>
      <c r="AB585" s="451"/>
      <c r="AC585" s="452" t="n">
        <f aca="false">XNPV(0.1,B585:AA585,$B$1:$AA$1)</f>
        <v>20749.2316738172</v>
      </c>
      <c r="AD585" s="452" t="n">
        <f aca="false">SUMPRODUCT(B585:AA585,$B$1010:$AA$1010)</f>
        <v>45119.0661090723</v>
      </c>
      <c r="AE585" s="453" t="n">
        <f aca="false">SUMPRODUCT(B585:AA585,$B$1012:$AA$1012)</f>
        <v>33379.640493897</v>
      </c>
      <c r="AF585" s="454" t="n">
        <f aca="false">XIRR(B585:AA585,$B$1:$AA$1)</f>
        <v>0.154577759073944</v>
      </c>
      <c r="AG585" s="455" t="n">
        <f aca="false">1-EXP(-(1/0.25)*(AD585/ABS($AD$1010)))</f>
        <v>0.999467119392559</v>
      </c>
    </row>
    <row r="586" customFormat="false" ht="12.75" hidden="false" customHeight="false" outlineLevel="0" collapsed="false">
      <c r="A586" s="446"/>
      <c r="B586" s="451" t="n">
        <f aca="false">+[1]data1cf!A586</f>
        <v>-48140.2820644562</v>
      </c>
      <c r="C586" s="451" t="n">
        <f aca="false">+[1]data1cf!B586</f>
        <v>3729.18703163275</v>
      </c>
      <c r="D586" s="451" t="n">
        <f aca="false">+[1]data1cf!C586</f>
        <v>8442.36870840864</v>
      </c>
      <c r="E586" s="451" t="n">
        <f aca="false">+[1]data1cf!D586</f>
        <v>8412.59539296406</v>
      </c>
      <c r="F586" s="451" t="n">
        <f aca="false">+[1]data1cf!E586</f>
        <v>8393.38572529365</v>
      </c>
      <c r="G586" s="451" t="n">
        <f aca="false">+[1]data1cf!F586</f>
        <v>8417.53940198532</v>
      </c>
      <c r="H586" s="451" t="n">
        <f aca="false">+[1]data1cf!G586</f>
        <v>8283.26570327551</v>
      </c>
      <c r="I586" s="451" t="n">
        <f aca="false">+[1]data1cf!H586</f>
        <v>8262.16725986245</v>
      </c>
      <c r="J586" s="451" t="n">
        <f aca="false">+[1]data1cf!I586</f>
        <v>8390.69320444596</v>
      </c>
      <c r="K586" s="451" t="n">
        <f aca="false">+[1]data1cf!J586</f>
        <v>8565.79796958352</v>
      </c>
      <c r="L586" s="451" t="n">
        <f aca="false">+[1]data1cf!K586</f>
        <v>8647.14222878921</v>
      </c>
      <c r="M586" s="451" t="n">
        <f aca="false">+[1]data1cf!L586</f>
        <v>8779.61803750674</v>
      </c>
      <c r="N586" s="451" t="n">
        <f aca="false">+[1]data1cf!M586</f>
        <v>8894.77417463982</v>
      </c>
      <c r="O586" s="451" t="n">
        <f aca="false">+[1]data1cf!N586</f>
        <v>9060.92765058257</v>
      </c>
      <c r="P586" s="451" t="n">
        <f aca="false">+[1]data1cf!O586</f>
        <v>9954.03837785612</v>
      </c>
      <c r="Q586" s="451" t="n">
        <f aca="false">+[1]data1cf!P586</f>
        <v>10849.8049750565</v>
      </c>
      <c r="R586" s="451" t="n">
        <f aca="false">+[1]data1cf!Q586</f>
        <v>9492.56337952206</v>
      </c>
      <c r="S586" s="451" t="n">
        <f aca="false">+[1]data1cf!R586</f>
        <v>8137.36958102733</v>
      </c>
      <c r="T586" s="451" t="n">
        <f aca="false">+[1]data1cf!S586</f>
        <v>8159.83984892058</v>
      </c>
      <c r="U586" s="451" t="n">
        <f aca="false">+[1]data1cf!T586</f>
        <v>8179.51842383975</v>
      </c>
      <c r="V586" s="451" t="n">
        <f aca="false">+[1]data1cf!U586</f>
        <v>7250.16210114018</v>
      </c>
      <c r="W586" s="451" t="n">
        <f aca="false">+[1]data1cf!V586</f>
        <v>0</v>
      </c>
      <c r="X586" s="451" t="n">
        <f aca="false">+[1]data1cf!W586</f>
        <v>0</v>
      </c>
      <c r="Y586" s="451" t="n">
        <f aca="false">+[1]data1cf!X586</f>
        <v>0</v>
      </c>
      <c r="Z586" s="451" t="n">
        <f aca="false">+[1]data1cf!Y586</f>
        <v>0</v>
      </c>
      <c r="AA586" s="451" t="n">
        <f aca="false">+[1]data1cf!Z586</f>
        <v>0</v>
      </c>
      <c r="AB586" s="451"/>
      <c r="AC586" s="452" t="n">
        <f aca="false">XNPV(0.1,B586:AA586,$B$1:$AA$1)</f>
        <v>20577.8639005158</v>
      </c>
      <c r="AD586" s="452" t="n">
        <f aca="false">SUMPRODUCT(B586:AA586,$B$1010:$AA$1010)</f>
        <v>44923.1512148212</v>
      </c>
      <c r="AE586" s="453" t="n">
        <f aca="false">SUMPRODUCT(B586:AA586,$B$1012:$AA$1012)</f>
        <v>33195.3596798108</v>
      </c>
      <c r="AF586" s="454" t="n">
        <f aca="false">XIRR(B586:AA586,$B$1:$AA$1)</f>
        <v>0.154049436851961</v>
      </c>
      <c r="AG586" s="455" t="n">
        <f aca="false">1-EXP(-(1/0.25)*(AD586/ABS($AD$1010)))</f>
        <v>0.999449390801543</v>
      </c>
    </row>
    <row r="587" customFormat="false" ht="12.75" hidden="false" customHeight="false" outlineLevel="0" collapsed="false">
      <c r="A587" s="446"/>
      <c r="B587" s="451" t="n">
        <f aca="false">+[1]data1cf!A587</f>
        <v>-58574.1630407791</v>
      </c>
      <c r="C587" s="451" t="n">
        <f aca="false">+[1]data1cf!B587</f>
        <v>1600.4822856648</v>
      </c>
      <c r="D587" s="451" t="n">
        <f aca="false">+[1]data1cf!C587</f>
        <v>7346.49550520348</v>
      </c>
      <c r="E587" s="451" t="n">
        <f aca="false">+[1]data1cf!D587</f>
        <v>7313.36208506197</v>
      </c>
      <c r="F587" s="451" t="n">
        <f aca="false">+[1]data1cf!E587</f>
        <v>7293.17465620999</v>
      </c>
      <c r="G587" s="451" t="n">
        <f aca="false">+[1]data1cf!F587</f>
        <v>7317.54669609506</v>
      </c>
      <c r="H587" s="451" t="n">
        <f aca="false">+[1]data1cf!G587</f>
        <v>7165.84835255019</v>
      </c>
      <c r="I587" s="451" t="n">
        <f aca="false">+[1]data1cf!H587</f>
        <v>7143.6581791148</v>
      </c>
      <c r="J587" s="451" t="n">
        <f aca="false">+[1]data1cf!I587</f>
        <v>7303.62628134827</v>
      </c>
      <c r="K587" s="451" t="n">
        <f aca="false">+[1]data1cf!J587</f>
        <v>7512.07824299339</v>
      </c>
      <c r="L587" s="451" t="n">
        <f aca="false">+[1]data1cf!K587</f>
        <v>7623.15488413489</v>
      </c>
      <c r="M587" s="451" t="n">
        <f aca="false">+[1]data1cf!L587</f>
        <v>7788.26141880227</v>
      </c>
      <c r="N587" s="451" t="n">
        <f aca="false">+[1]data1cf!M587</f>
        <v>7932.4119731967</v>
      </c>
      <c r="O587" s="451" t="n">
        <f aca="false">+[1]data1cf!N587</f>
        <v>8130.43607147459</v>
      </c>
      <c r="P587" s="451" t="n">
        <f aca="false">+[1]data1cf!O587</f>
        <v>9229.69813281181</v>
      </c>
      <c r="Q587" s="451" t="n">
        <f aca="false">+[1]data1cf!P587</f>
        <v>10324.0221561313</v>
      </c>
      <c r="R587" s="451" t="n">
        <f aca="false">+[1]data1cf!Q587</f>
        <v>8677.15533259349</v>
      </c>
      <c r="S587" s="451" t="n">
        <f aca="false">+[1]data1cf!R587</f>
        <v>7032.91640621582</v>
      </c>
      <c r="T587" s="451" t="n">
        <f aca="false">+[1]data1cf!S587</f>
        <v>7065.07555403741</v>
      </c>
      <c r="U587" s="451" t="n">
        <f aca="false">+[1]data1cf!T587</f>
        <v>7093.982500722</v>
      </c>
      <c r="V587" s="451" t="n">
        <f aca="false">+[1]data1cf!U587</f>
        <v>5968.31048638694</v>
      </c>
      <c r="W587" s="451" t="n">
        <f aca="false">+[1]data1cf!V587</f>
        <v>0</v>
      </c>
      <c r="X587" s="451" t="n">
        <f aca="false">+[1]data1cf!W587</f>
        <v>0</v>
      </c>
      <c r="Y587" s="451" t="n">
        <f aca="false">+[1]data1cf!X587</f>
        <v>0</v>
      </c>
      <c r="Z587" s="451" t="n">
        <f aca="false">+[1]data1cf!Y587</f>
        <v>0</v>
      </c>
      <c r="AA587" s="451" t="n">
        <f aca="false">+[1]data1cf!Z587</f>
        <v>0</v>
      </c>
      <c r="AB587" s="451"/>
      <c r="AC587" s="452" t="n">
        <f aca="false">XNPV(0.1,B587:AA587,$B$1:$AA$1)</f>
        <v>292.579049285577</v>
      </c>
      <c r="AD587" s="452" t="n">
        <f aca="false">SUMPRODUCT(B587:AA587,$B$1010:$AA$1010)</f>
        <v>21732.154681921</v>
      </c>
      <c r="AE587" s="453" t="n">
        <f aca="false">SUMPRODUCT(B587:AA587,$B$1012:$AA$1012)</f>
        <v>11381.5219065785</v>
      </c>
      <c r="AF587" s="454" t="n">
        <f aca="false">XIRR(B587:AA587,$B$1:$AA$1)</f>
        <v>0.100663951570164</v>
      </c>
      <c r="AG587" s="455" t="n">
        <f aca="false">1-EXP(-(1/0.25)*(AD587/ABS($AD$1010)))</f>
        <v>0.973494199446276</v>
      </c>
    </row>
    <row r="588" customFormat="false" ht="12.75" hidden="false" customHeight="false" outlineLevel="0" collapsed="false">
      <c r="A588" s="446"/>
      <c r="B588" s="451" t="n">
        <f aca="false">+[1]data1cf!A588</f>
        <v>-62517.7959495742</v>
      </c>
      <c r="C588" s="451" t="n">
        <f aca="false">+[1]data1cf!B588</f>
        <v>795.908215061802</v>
      </c>
      <c r="D588" s="451" t="n">
        <f aca="false">+[1]data1cf!C588</f>
        <v>6932.29472623797</v>
      </c>
      <c r="E588" s="451" t="n">
        <f aca="false">+[1]data1cf!D588</f>
        <v>6897.89130699546</v>
      </c>
      <c r="F588" s="451" t="n">
        <f aca="false">+[1]data1cf!E588</f>
        <v>6877.33431947385</v>
      </c>
      <c r="G588" s="451" t="n">
        <f aca="false">+[1]data1cf!F588</f>
        <v>6901.78889281674</v>
      </c>
      <c r="H588" s="451" t="n">
        <f aca="false">+[1]data1cf!G588</f>
        <v>6743.50465827394</v>
      </c>
      <c r="I588" s="451" t="n">
        <f aca="false">+[1]data1cf!H588</f>
        <v>6720.90185003339</v>
      </c>
      <c r="J588" s="451" t="n">
        <f aca="false">+[1]data1cf!I588</f>
        <v>6892.75396051971</v>
      </c>
      <c r="K588" s="451" t="n">
        <f aca="false">+[1]data1cf!J588</f>
        <v>7113.80996680189</v>
      </c>
      <c r="L588" s="451" t="n">
        <f aca="false">+[1]data1cf!K588</f>
        <v>7236.12438227924</v>
      </c>
      <c r="M588" s="451" t="n">
        <f aca="false">+[1]data1cf!L588</f>
        <v>7413.56416140145</v>
      </c>
      <c r="N588" s="451" t="n">
        <f aca="false">+[1]data1cf!M588</f>
        <v>7568.67356594403</v>
      </c>
      <c r="O588" s="451" t="n">
        <f aca="false">+[1]data1cf!N588</f>
        <v>7778.74361676345</v>
      </c>
      <c r="P588" s="451" t="n">
        <f aca="false">+[1]data1cf!O588</f>
        <v>8955.92349095001</v>
      </c>
      <c r="Q588" s="451" t="n">
        <f aca="false">+[1]data1cf!P588</f>
        <v>10125.2951021906</v>
      </c>
      <c r="R588" s="451" t="n">
        <f aca="false">+[1]data1cf!Q588</f>
        <v>8368.96032679832</v>
      </c>
      <c r="S588" s="451" t="n">
        <f aca="false">+[1]data1cf!R588</f>
        <v>6615.47270561259</v>
      </c>
      <c r="T588" s="451" t="n">
        <f aca="false">+[1]data1cf!S588</f>
        <v>6651.29390265839</v>
      </c>
      <c r="U588" s="451" t="n">
        <f aca="false">+[1]data1cf!T588</f>
        <v>6683.68884299284</v>
      </c>
      <c r="V588" s="451" t="n">
        <f aca="false">+[1]data1cf!U588</f>
        <v>5483.81653599549</v>
      </c>
      <c r="W588" s="451" t="n">
        <f aca="false">+[1]data1cf!V588</f>
        <v>0</v>
      </c>
      <c r="X588" s="451" t="n">
        <f aca="false">+[1]data1cf!W588</f>
        <v>0</v>
      </c>
      <c r="Y588" s="451" t="n">
        <f aca="false">+[1]data1cf!X588</f>
        <v>0</v>
      </c>
      <c r="Z588" s="451" t="n">
        <f aca="false">+[1]data1cf!Y588</f>
        <v>0</v>
      </c>
      <c r="AA588" s="451" t="n">
        <f aca="false">+[1]data1cf!Z588</f>
        <v>0</v>
      </c>
      <c r="AB588" s="451"/>
      <c r="AC588" s="452" t="n">
        <f aca="false">XNPV(0.1,B588:AA588,$B$1:$AA$1)</f>
        <v>-7374.53130832036</v>
      </c>
      <c r="AD588" s="452" t="n">
        <f aca="false">SUMPRODUCT(B588:AA588,$B$1010:$AA$1010)</f>
        <v>12966.7894911128</v>
      </c>
      <c r="AE588" s="453" t="n">
        <f aca="false">SUMPRODUCT(B588:AA588,$B$1012:$AA$1012)</f>
        <v>3136.67334976161</v>
      </c>
      <c r="AF588" s="454" t="n">
        <f aca="false">XIRR(B588:AA588,$B$1:$AA$1)</f>
        <v>0.0840016382150008</v>
      </c>
      <c r="AG588" s="455" t="n">
        <f aca="false">1-EXP(-(1/0.25)*(AD588/ABS($AD$1010)))</f>
        <v>0.88537888152835</v>
      </c>
    </row>
    <row r="589" customFormat="false" ht="12.75" hidden="false" customHeight="false" outlineLevel="0" collapsed="false">
      <c r="A589" s="446"/>
      <c r="B589" s="451" t="n">
        <f aca="false">+[1]data1cf!A589</f>
        <v>-63309.80519583</v>
      </c>
      <c r="C589" s="451" t="n">
        <f aca="false">+[1]data1cf!B589</f>
        <v>634.323676654578</v>
      </c>
      <c r="D589" s="451" t="n">
        <f aca="false">+[1]data1cf!C589</f>
        <v>6849.10979134826</v>
      </c>
      <c r="E589" s="451" t="n">
        <f aca="false">+[1]data1cf!D589</f>
        <v>6814.4513151433</v>
      </c>
      <c r="F589" s="451" t="n">
        <f aca="false">+[1]data1cf!E589</f>
        <v>6793.82010826856</v>
      </c>
      <c r="G589" s="451" t="n">
        <f aca="false">+[1]data1cf!F589</f>
        <v>6818.29125700358</v>
      </c>
      <c r="H589" s="451" t="n">
        <f aca="false">+[1]data1cf!G589</f>
        <v>6658.68436219145</v>
      </c>
      <c r="I589" s="451" t="n">
        <f aca="false">+[1]data1cf!H589</f>
        <v>6635.9986835143</v>
      </c>
      <c r="J589" s="451" t="n">
        <f aca="false">+[1]data1cf!I589</f>
        <v>6810.23748785283</v>
      </c>
      <c r="K589" s="451" t="n">
        <f aca="false">+[1]data1cf!J589</f>
        <v>7033.82479461952</v>
      </c>
      <c r="L589" s="451" t="n">
        <f aca="false">+[1]data1cf!K589</f>
        <v>7158.39611924311</v>
      </c>
      <c r="M589" s="451" t="n">
        <f aca="false">+[1]data1cf!L589</f>
        <v>7338.31281340039</v>
      </c>
      <c r="N589" s="451" t="n">
        <f aca="false">+[1]data1cf!M589</f>
        <v>7495.62311007629</v>
      </c>
      <c r="O589" s="451" t="n">
        <f aca="false">+[1]data1cf!N589</f>
        <v>7708.11237840745</v>
      </c>
      <c r="P589" s="451" t="n">
        <f aca="false">+[1]data1cf!O589</f>
        <v>8900.94067364434</v>
      </c>
      <c r="Q589" s="451" t="n">
        <f aca="false">+[1]data1cf!P589</f>
        <v>10085.3842717857</v>
      </c>
      <c r="R589" s="451" t="n">
        <f aca="false">+[1]data1cf!Q589</f>
        <v>8307.06478533064</v>
      </c>
      <c r="S589" s="451" t="n">
        <f aca="false">+[1]data1cf!R589</f>
        <v>6531.63648700014</v>
      </c>
      <c r="T589" s="451" t="n">
        <f aca="false">+[1]data1cf!S589</f>
        <v>6568.19314216613</v>
      </c>
      <c r="U589" s="451" t="n">
        <f aca="false">+[1]data1cf!T589</f>
        <v>6601.28858462272</v>
      </c>
      <c r="V589" s="451" t="n">
        <f aca="false">+[1]data1cf!U589</f>
        <v>5386.51445506168</v>
      </c>
      <c r="W589" s="451" t="n">
        <f aca="false">+[1]data1cf!V589</f>
        <v>0</v>
      </c>
      <c r="X589" s="451" t="n">
        <f aca="false">+[1]data1cf!W589</f>
        <v>0</v>
      </c>
      <c r="Y589" s="451" t="n">
        <f aca="false">+[1]data1cf!X589</f>
        <v>0</v>
      </c>
      <c r="Z589" s="451" t="n">
        <f aca="false">+[1]data1cf!Y589</f>
        <v>0</v>
      </c>
      <c r="AA589" s="451" t="n">
        <f aca="false">+[1]data1cf!Z589</f>
        <v>0</v>
      </c>
      <c r="AB589" s="451"/>
      <c r="AC589" s="452" t="n">
        <f aca="false">XNPV(0.1,B589:AA589,$B$1:$AA$1)</f>
        <v>-8914.33545229759</v>
      </c>
      <c r="AD589" s="452" t="n">
        <f aca="false">SUMPRODUCT(B589:AA589,$B$1010:$AA$1010)</f>
        <v>11206.4201974987</v>
      </c>
      <c r="AE589" s="453" t="n">
        <f aca="false">SUMPRODUCT(B589:AA589,$B$1012:$AA$1012)</f>
        <v>1480.84065894127</v>
      </c>
      <c r="AF589" s="454" t="n">
        <f aca="false">XIRR(B589:AA589,$B$1:$AA$1)</f>
        <v>0.0808242694720478</v>
      </c>
      <c r="AG589" s="455" t="n">
        <f aca="false">1-EXP(-(1/0.25)*(AD589/ABS($AD$1010)))</f>
        <v>0.846192070597478</v>
      </c>
    </row>
    <row r="590" customFormat="false" ht="12.75" hidden="false" customHeight="false" outlineLevel="0" collapsed="false">
      <c r="A590" s="446"/>
      <c r="B590" s="451" t="n">
        <f aca="false">+[1]data1cf!A590</f>
        <v>-65211.1101142088</v>
      </c>
      <c r="C590" s="451" t="n">
        <f aca="false">+[1]data1cf!B590</f>
        <v>246.422299164315</v>
      </c>
      <c r="D590" s="451" t="n">
        <f aca="false">+[1]data1cf!C590</f>
        <v>6649.4152466336</v>
      </c>
      <c r="E590" s="451" t="n">
        <f aca="false">+[1]data1cf!D590</f>
        <v>6614.14447826229</v>
      </c>
      <c r="F590" s="451" t="n">
        <f aca="false">+[1]data1cf!E590</f>
        <v>6593.33509970365</v>
      </c>
      <c r="G590" s="451" t="n">
        <f aca="false">+[1]data1cf!F590</f>
        <v>6617.84603948232</v>
      </c>
      <c r="H590" s="451" t="n">
        <f aca="false">+[1]data1cf!G590</f>
        <v>6455.06395386621</v>
      </c>
      <c r="I590" s="451" t="n">
        <f aca="false">+[1]data1cf!H590</f>
        <v>6432.17933563188</v>
      </c>
      <c r="J590" s="451" t="n">
        <f aca="false">+[1]data1cf!I590</f>
        <v>6612.14765989881</v>
      </c>
      <c r="K590" s="451" t="n">
        <f aca="false">+[1]data1cf!J590</f>
        <v>6841.81163064871</v>
      </c>
      <c r="L590" s="451" t="n">
        <f aca="false">+[1]data1cf!K590</f>
        <v>6971.80091280296</v>
      </c>
      <c r="M590" s="451" t="n">
        <f aca="false">+[1]data1cf!L590</f>
        <v>7157.66371271701</v>
      </c>
      <c r="N590" s="451" t="n">
        <f aca="false">+[1]data1cf!M590</f>
        <v>7320.25749195032</v>
      </c>
      <c r="O590" s="451" t="n">
        <f aca="false">+[1]data1cf!N590</f>
        <v>7538.5543568158</v>
      </c>
      <c r="P590" s="451" t="n">
        <f aca="false">+[1]data1cf!O590</f>
        <v>8768.94840024121</v>
      </c>
      <c r="Q590" s="451" t="n">
        <f aca="false">+[1]data1cf!P590</f>
        <v>9989.57395327712</v>
      </c>
      <c r="R590" s="451" t="n">
        <f aca="false">+[1]data1cf!Q590</f>
        <v>8158.47776065314</v>
      </c>
      <c r="S590" s="451" t="n">
        <f aca="false">+[1]data1cf!R590</f>
        <v>6330.37846439537</v>
      </c>
      <c r="T590" s="451" t="n">
        <f aca="false">+[1]data1cf!S590</f>
        <v>6368.70066730942</v>
      </c>
      <c r="U590" s="451" t="n">
        <f aca="false">+[1]data1cf!T590</f>
        <v>6403.47774181319</v>
      </c>
      <c r="V590" s="451" t="n">
        <f aca="false">+[1]data1cf!U590</f>
        <v>5152.93015548107</v>
      </c>
      <c r="W590" s="451" t="n">
        <f aca="false">+[1]data1cf!V590</f>
        <v>0</v>
      </c>
      <c r="X590" s="451" t="n">
        <f aca="false">+[1]data1cf!W590</f>
        <v>0</v>
      </c>
      <c r="Y590" s="451" t="n">
        <f aca="false">+[1]data1cf!X590</f>
        <v>0</v>
      </c>
      <c r="Z590" s="451" t="n">
        <f aca="false">+[1]data1cf!Y590</f>
        <v>0</v>
      </c>
      <c r="AA590" s="451" t="n">
        <f aca="false">+[1]data1cf!Z590</f>
        <v>0</v>
      </c>
      <c r="AB590" s="451"/>
      <c r="AC590" s="452" t="n">
        <f aca="false">XNPV(0.1,B590:AA590,$B$1:$AA$1)</f>
        <v>-12610.8039040541</v>
      </c>
      <c r="AD590" s="452" t="n">
        <f aca="false">SUMPRODUCT(B590:AA590,$B$1010:$AA$1010)</f>
        <v>6980.46095278741</v>
      </c>
      <c r="AE590" s="453" t="n">
        <f aca="false">SUMPRODUCT(B590:AA590,$B$1012:$AA$1012)</f>
        <v>-2494.16702430535</v>
      </c>
      <c r="AF590" s="454" t="n">
        <f aca="false">XIRR(B590:AA590,$B$1:$AA$1)</f>
        <v>0.0733992136901149</v>
      </c>
      <c r="AG590" s="455" t="n">
        <f aca="false">1-EXP(-(1/0.25)*(AD590/ABS($AD$1010)))</f>
        <v>0.68841942980441</v>
      </c>
    </row>
    <row r="591" customFormat="false" ht="12.75" hidden="false" customHeight="false" outlineLevel="0" collapsed="false">
      <c r="A591" s="446"/>
      <c r="B591" s="451" t="n">
        <f aca="false">+[1]data1cf!A591</f>
        <v>-62118.714228254</v>
      </c>
      <c r="C591" s="451" t="n">
        <f aca="false">+[1]data1cf!B591</f>
        <v>877.328269222971</v>
      </c>
      <c r="D591" s="451" t="n">
        <f aca="false">+[1]data1cf!C591</f>
        <v>6974.2103820976</v>
      </c>
      <c r="E591" s="451" t="n">
        <f aca="false">+[1]data1cf!D591</f>
        <v>6939.93548227843</v>
      </c>
      <c r="F591" s="451" t="n">
        <f aca="false">+[1]data1cf!E591</f>
        <v>6919.41589278886</v>
      </c>
      <c r="G591" s="451" t="n">
        <f aca="false">+[1]data1cf!F591</f>
        <v>6943.86211403736</v>
      </c>
      <c r="H591" s="451" t="n">
        <f aca="false">+[1]data1cf!G591</f>
        <v>6786.24434840195</v>
      </c>
      <c r="I591" s="451" t="n">
        <f aca="false">+[1]data1cf!H591</f>
        <v>6763.68329734623</v>
      </c>
      <c r="J591" s="451" t="n">
        <f aca="false">+[1]data1cf!I591</f>
        <v>6934.33278817211</v>
      </c>
      <c r="K591" s="451" t="n">
        <f aca="false">+[1]data1cf!J591</f>
        <v>7154.11330965493</v>
      </c>
      <c r="L591" s="451" t="n">
        <f aca="false">+[1]data1cf!K591</f>
        <v>7275.29050206169</v>
      </c>
      <c r="M591" s="451" t="n">
        <f aca="false">+[1]data1cf!L591</f>
        <v>7451.48220040655</v>
      </c>
      <c r="N591" s="451" t="n">
        <f aca="false">+[1]data1cf!M591</f>
        <v>7605.48260802117</v>
      </c>
      <c r="O591" s="451" t="n">
        <f aca="false">+[1]data1cf!N591</f>
        <v>7814.33365099012</v>
      </c>
      <c r="P591" s="451" t="n">
        <f aca="false">+[1]data1cf!O591</f>
        <v>8983.62851772478</v>
      </c>
      <c r="Q591" s="451" t="n">
        <f aca="false">+[1]data1cf!P591</f>
        <v>10145.4055781385</v>
      </c>
      <c r="R591" s="451" t="n">
        <f aca="false">+[1]data1cf!Q591</f>
        <v>8400.14857282921</v>
      </c>
      <c r="S591" s="451" t="n">
        <f aca="false">+[1]data1cf!R591</f>
        <v>6657.71653368784</v>
      </c>
      <c r="T591" s="451" t="n">
        <f aca="false">+[1]data1cf!S591</f>
        <v>6693.16714428663</v>
      </c>
      <c r="U591" s="451" t="n">
        <f aca="false">+[1]data1cf!T591</f>
        <v>6725.20911198343</v>
      </c>
      <c r="V591" s="451" t="n">
        <f aca="false">+[1]data1cf!U591</f>
        <v>5532.84561252549</v>
      </c>
      <c r="W591" s="451" t="n">
        <f aca="false">+[1]data1cf!V591</f>
        <v>0</v>
      </c>
      <c r="X591" s="451" t="n">
        <f aca="false">+[1]data1cf!W591</f>
        <v>0</v>
      </c>
      <c r="Y591" s="451" t="n">
        <f aca="false">+[1]data1cf!X591</f>
        <v>0</v>
      </c>
      <c r="Z591" s="451" t="n">
        <f aca="false">+[1]data1cf!Y591</f>
        <v>0</v>
      </c>
      <c r="AA591" s="451" t="n">
        <f aca="false">+[1]data1cf!Z591</f>
        <v>0</v>
      </c>
      <c r="AB591" s="451"/>
      <c r="AC591" s="452" t="n">
        <f aca="false">XNPV(0.1,B591:AA591,$B$1:$AA$1)</f>
        <v>-6598.64682063357</v>
      </c>
      <c r="AD591" s="452" t="n">
        <f aca="false">SUMPRODUCT(B591:AA591,$B$1010:$AA$1010)</f>
        <v>13853.8134888451</v>
      </c>
      <c r="AE591" s="453" t="n">
        <f aca="false">SUMPRODUCT(B591:AA591,$B$1012:$AA$1012)</f>
        <v>3971.02290261696</v>
      </c>
      <c r="AF591" s="454" t="n">
        <f aca="false">XIRR(B591:AA591,$B$1:$AA$1)</f>
        <v>0.0856226198244552</v>
      </c>
      <c r="AG591" s="455" t="n">
        <f aca="false">1-EXP(-(1/0.25)*(AD591/ABS($AD$1010)))</f>
        <v>0.901164854032361</v>
      </c>
    </row>
    <row r="592" customFormat="false" ht="12.75" hidden="false" customHeight="false" outlineLevel="0" collapsed="false">
      <c r="A592" s="446"/>
      <c r="B592" s="451" t="n">
        <f aca="false">+[1]data1cf!A592</f>
        <v>-50875.2468049379</v>
      </c>
      <c r="C592" s="451" t="n">
        <f aca="false">+[1]data1cf!B592</f>
        <v>3171.20362772679</v>
      </c>
      <c r="D592" s="451" t="n">
        <f aca="false">+[1]data1cf!C592</f>
        <v>8155.11465810787</v>
      </c>
      <c r="E592" s="451" t="n">
        <f aca="false">+[1]data1cf!D592</f>
        <v>8124.46058047221</v>
      </c>
      <c r="F592" s="451" t="n">
        <f aca="false">+[1]data1cf!E592</f>
        <v>8104.99461868051</v>
      </c>
      <c r="G592" s="451" t="n">
        <f aca="false">+[1]data1cf!F592</f>
        <v>8129.20553348291</v>
      </c>
      <c r="H592" s="451" t="n">
        <f aca="false">+[1]data1cf!G592</f>
        <v>7990.36442698424</v>
      </c>
      <c r="I592" s="451" t="n">
        <f aca="false">+[1]data1cf!H592</f>
        <v>7968.97981554569</v>
      </c>
      <c r="J592" s="451" t="n">
        <f aca="false">+[1]data1cf!I592</f>
        <v>8105.74748655223</v>
      </c>
      <c r="K592" s="451" t="n">
        <f aca="false">+[1]data1cf!J592</f>
        <v>8289.59333344538</v>
      </c>
      <c r="L592" s="451" t="n">
        <f aca="false">+[1]data1cf!K592</f>
        <v>8378.73114678777</v>
      </c>
      <c r="M592" s="451" t="n">
        <f aca="false">+[1]data1cf!L592</f>
        <v>8519.76023353594</v>
      </c>
      <c r="N592" s="451" t="n">
        <f aca="false">+[1]data1cf!M592</f>
        <v>8642.51648696904</v>
      </c>
      <c r="O592" s="451" t="n">
        <f aca="false">+[1]data1cf!N592</f>
        <v>8817.02399997065</v>
      </c>
      <c r="P592" s="451" t="n">
        <f aca="false">+[1]data1cf!O592</f>
        <v>9764.17182342604</v>
      </c>
      <c r="Q592" s="451" t="n">
        <f aca="false">+[1]data1cf!P592</f>
        <v>10711.9849755592</v>
      </c>
      <c r="R592" s="451" t="n">
        <f aca="false">+[1]data1cf!Q592</f>
        <v>9278.82581988194</v>
      </c>
      <c r="S592" s="451" t="n">
        <f aca="false">+[1]data1cf!R592</f>
        <v>7847.86651908162</v>
      </c>
      <c r="T592" s="451" t="n">
        <f aca="false">+[1]data1cf!S592</f>
        <v>7872.87646948025</v>
      </c>
      <c r="U592" s="451" t="n">
        <f aca="false">+[1]data1cf!T592</f>
        <v>7894.97401692247</v>
      </c>
      <c r="V592" s="451" t="n">
        <f aca="false">+[1]data1cf!U592</f>
        <v>6914.15875043729</v>
      </c>
      <c r="W592" s="451" t="n">
        <f aca="false">+[1]data1cf!V592</f>
        <v>0</v>
      </c>
      <c r="X592" s="451" t="n">
        <f aca="false">+[1]data1cf!W592</f>
        <v>0</v>
      </c>
      <c r="Y592" s="451" t="n">
        <f aca="false">+[1]data1cf!X592</f>
        <v>0</v>
      </c>
      <c r="Z592" s="451" t="n">
        <f aca="false">+[1]data1cf!Y592</f>
        <v>0</v>
      </c>
      <c r="AA592" s="451" t="n">
        <f aca="false">+[1]data1cf!Z592</f>
        <v>0</v>
      </c>
      <c r="AB592" s="451"/>
      <c r="AC592" s="452" t="n">
        <f aca="false">XNPV(0.1,B592:AA592,$B$1:$AA$1)</f>
        <v>15260.6153192219</v>
      </c>
      <c r="AD592" s="452" t="n">
        <f aca="false">SUMPRODUCT(B592:AA592,$B$1010:$AA$1010)</f>
        <v>38844.2475012321</v>
      </c>
      <c r="AE592" s="453" t="n">
        <f aca="false">SUMPRODUCT(B592:AA592,$B$1012:$AA$1012)</f>
        <v>27477.4415532994</v>
      </c>
      <c r="AF592" s="454" t="n">
        <f aca="false">XIRR(B592:AA592,$B$1:$AA$1)</f>
        <v>0.138408679281998</v>
      </c>
      <c r="AG592" s="455" t="n">
        <f aca="false">1-EXP(-(1/0.25)*(AD592/ABS($AD$1010)))</f>
        <v>0.998479923377822</v>
      </c>
    </row>
    <row r="593" customFormat="false" ht="12.75" hidden="false" customHeight="false" outlineLevel="0" collapsed="false">
      <c r="A593" s="446"/>
      <c r="B593" s="451" t="n">
        <f aca="false">+[1]data1cf!A593</f>
        <v>-57446.2748234022</v>
      </c>
      <c r="C593" s="451" t="n">
        <f aca="false">+[1]data1cf!B593</f>
        <v>1830.59234794173</v>
      </c>
      <c r="D593" s="451" t="n">
        <f aca="false">+[1]data1cf!C593</f>
        <v>7464.95789483963</v>
      </c>
      <c r="E593" s="451" t="n">
        <f aca="false">+[1]data1cf!D593</f>
        <v>7432.1876974055</v>
      </c>
      <c r="F593" s="451" t="n">
        <f aca="false">+[1]data1cf!E593</f>
        <v>7412.10596319567</v>
      </c>
      <c r="G593" s="451" t="n">
        <f aca="false">+[1]data1cf!F593</f>
        <v>7436.45439831916</v>
      </c>
      <c r="H593" s="451" t="n">
        <f aca="false">+[1]data1cf!G593</f>
        <v>7286.63963497287</v>
      </c>
      <c r="I593" s="451" t="n">
        <f aca="false">+[1]data1cf!H593</f>
        <v>7264.56747605494</v>
      </c>
      <c r="J593" s="451" t="n">
        <f aca="false">+[1]data1cf!I593</f>
        <v>7421.13672418775</v>
      </c>
      <c r="K593" s="451" t="n">
        <f aca="false">+[1]data1cf!J593</f>
        <v>7625.98389964557</v>
      </c>
      <c r="L593" s="451" t="n">
        <f aca="false">+[1]data1cf!K593</f>
        <v>7733.84651109513</v>
      </c>
      <c r="M593" s="451" t="n">
        <f aca="false">+[1]data1cf!L593</f>
        <v>7895.42570905945</v>
      </c>
      <c r="N593" s="451" t="n">
        <f aca="false">+[1]data1cf!M593</f>
        <v>8036.44200673069</v>
      </c>
      <c r="O593" s="451" t="n">
        <f aca="false">+[1]data1cf!N593</f>
        <v>8231.02093446335</v>
      </c>
      <c r="P593" s="451" t="n">
        <f aca="false">+[1]data1cf!O593</f>
        <v>9307.99831944528</v>
      </c>
      <c r="Q593" s="451" t="n">
        <f aca="false">+[1]data1cf!P593</f>
        <v>10380.8585574388</v>
      </c>
      <c r="R593" s="451" t="n">
        <f aca="false">+[1]data1cf!Q593</f>
        <v>8765.29982365794</v>
      </c>
      <c r="S593" s="451" t="n">
        <f aca="false">+[1]data1cf!R593</f>
        <v>7152.30627901016</v>
      </c>
      <c r="T593" s="451" t="n">
        <f aca="false">+[1]data1cf!S593</f>
        <v>7183.41807220545</v>
      </c>
      <c r="U593" s="451" t="n">
        <f aca="false">+[1]data1cf!T593</f>
        <v>7211.32744456431</v>
      </c>
      <c r="V593" s="451" t="n">
        <f aca="false">+[1]data1cf!U593</f>
        <v>6106.87688713334</v>
      </c>
      <c r="W593" s="451" t="n">
        <f aca="false">+[1]data1cf!V593</f>
        <v>0</v>
      </c>
      <c r="X593" s="451" t="n">
        <f aca="false">+[1]data1cf!W593</f>
        <v>0</v>
      </c>
      <c r="Y593" s="451" t="n">
        <f aca="false">+[1]data1cf!X593</f>
        <v>0</v>
      </c>
      <c r="Z593" s="451" t="n">
        <f aca="false">+[1]data1cf!Y593</f>
        <v>0</v>
      </c>
      <c r="AA593" s="451" t="n">
        <f aca="false">+[1]data1cf!Z593</f>
        <v>0</v>
      </c>
      <c r="AB593" s="451"/>
      <c r="AC593" s="452" t="n">
        <f aca="false">XNPV(0.1,B593:AA593,$B$1:$AA$1)</f>
        <v>2485.3905085841</v>
      </c>
      <c r="AD593" s="452" t="n">
        <f aca="false">SUMPRODUCT(B593:AA593,$B$1010:$AA$1010)</f>
        <v>24239.0695871269</v>
      </c>
      <c r="AE593" s="453" t="n">
        <f aca="false">SUMPRODUCT(B593:AA593,$B$1012:$AA$1012)</f>
        <v>13739.5678394421</v>
      </c>
      <c r="AF593" s="454" t="n">
        <f aca="false">XIRR(B593:AA593,$B$1:$AA$1)</f>
        <v>0.10571849718184</v>
      </c>
      <c r="AG593" s="455" t="n">
        <f aca="false">1-EXP(-(1/0.25)*(AD593/ABS($AD$1010)))</f>
        <v>0.98256326133819</v>
      </c>
    </row>
    <row r="594" customFormat="false" ht="12.75" hidden="false" customHeight="false" outlineLevel="0" collapsed="false">
      <c r="A594" s="446"/>
      <c r="B594" s="451" t="n">
        <f aca="false">+[1]data1cf!A594</f>
        <v>-58426.5893815007</v>
      </c>
      <c r="C594" s="451" t="n">
        <f aca="false">+[1]data1cf!B594</f>
        <v>1630.59004227029</v>
      </c>
      <c r="D594" s="451" t="n">
        <f aca="false">+[1]data1cf!C594</f>
        <v>7361.99520460289</v>
      </c>
      <c r="E594" s="451" t="n">
        <f aca="false">+[1]data1cf!D594</f>
        <v>7328.90930876674</v>
      </c>
      <c r="F594" s="451" t="n">
        <f aca="false">+[1]data1cf!E594</f>
        <v>7308.73570907341</v>
      </c>
      <c r="G594" s="451" t="n">
        <f aca="false">+[1]data1cf!F594</f>
        <v>7333.10466049547</v>
      </c>
      <c r="H594" s="451" t="n">
        <f aca="false">+[1]data1cf!G594</f>
        <v>7181.6527658612</v>
      </c>
      <c r="I594" s="451" t="n">
        <f aca="false">+[1]data1cf!H594</f>
        <v>7159.47803352531</v>
      </c>
      <c r="J594" s="451" t="n">
        <f aca="false">+[1]data1cf!I594</f>
        <v>7319.00142738319</v>
      </c>
      <c r="K594" s="451" t="n">
        <f aca="false">+[1]data1cf!J594</f>
        <v>7526.98173635886</v>
      </c>
      <c r="L594" s="451" t="n">
        <f aca="false">+[1]data1cf!K594</f>
        <v>7637.63785167576</v>
      </c>
      <c r="M594" s="451" t="n">
        <f aca="false">+[1]data1cf!L594</f>
        <v>7802.28286721672</v>
      </c>
      <c r="N594" s="451" t="n">
        <f aca="false">+[1]data1cf!M594</f>
        <v>7946.02333333589</v>
      </c>
      <c r="O594" s="451" t="n">
        <f aca="false">+[1]data1cf!N594</f>
        <v>8143.59666316318</v>
      </c>
      <c r="P594" s="451" t="n">
        <f aca="false">+[1]data1cf!O594</f>
        <v>9239.94298233295</v>
      </c>
      <c r="Q594" s="451" t="n">
        <f aca="false">+[1]data1cf!P594</f>
        <v>10331.458669424</v>
      </c>
      <c r="R594" s="451" t="n">
        <f aca="false">+[1]data1cf!Q594</f>
        <v>8688.68821758262</v>
      </c>
      <c r="S594" s="451" t="n">
        <f aca="false">+[1]data1cf!R594</f>
        <v>7048.53745814064</v>
      </c>
      <c r="T594" s="451" t="n">
        <f aca="false">+[1]data1cf!S594</f>
        <v>7080.55956937263</v>
      </c>
      <c r="U594" s="451" t="n">
        <f aca="false">+[1]data1cf!T594</f>
        <v>7109.33599275591</v>
      </c>
      <c r="V594" s="451" t="n">
        <f aca="false">+[1]data1cf!U594</f>
        <v>5986.44060823423</v>
      </c>
      <c r="W594" s="451" t="n">
        <f aca="false">+[1]data1cf!V594</f>
        <v>0</v>
      </c>
      <c r="X594" s="451" t="n">
        <f aca="false">+[1]data1cf!W594</f>
        <v>0</v>
      </c>
      <c r="Y594" s="451" t="n">
        <f aca="false">+[1]data1cf!X594</f>
        <v>0</v>
      </c>
      <c r="Z594" s="451" t="n">
        <f aca="false">+[1]data1cf!Y594</f>
        <v>0</v>
      </c>
      <c r="AA594" s="451" t="n">
        <f aca="false">+[1]data1cf!Z594</f>
        <v>0</v>
      </c>
      <c r="AB594" s="451"/>
      <c r="AC594" s="452" t="n">
        <f aca="false">XNPV(0.1,B594:AA594,$B$1:$AA$1)</f>
        <v>579.487987751901</v>
      </c>
      <c r="AD594" s="452" t="n">
        <f aca="false">SUMPRODUCT(B594:AA594,$B$1010:$AA$1010)</f>
        <v>22060.1611282701</v>
      </c>
      <c r="AE594" s="453" t="n">
        <f aca="false">SUMPRODUCT(B594:AA594,$B$1012:$AA$1012)</f>
        <v>11690.0502356256</v>
      </c>
      <c r="AF594" s="454" t="n">
        <f aca="false">XIRR(B594:AA594,$B$1:$AA$1)</f>
        <v>0.101317380644056</v>
      </c>
      <c r="AG594" s="455" t="n">
        <f aca="false">1-EXP(-(1/0.25)*(AD594/ABS($AD$1010)))</f>
        <v>0.974907485135553</v>
      </c>
    </row>
    <row r="595" customFormat="false" ht="12.75" hidden="false" customHeight="false" outlineLevel="0" collapsed="false">
      <c r="A595" s="446"/>
      <c r="B595" s="451" t="n">
        <f aca="false">+[1]data1cf!A595</f>
        <v>-60806.0508091086</v>
      </c>
      <c r="C595" s="451" t="n">
        <f aca="false">+[1]data1cf!B595</f>
        <v>1145.13589100189</v>
      </c>
      <c r="D595" s="451" t="n">
        <f aca="false">+[1]data1cf!C595</f>
        <v>7112.07975871148</v>
      </c>
      <c r="E595" s="451" t="n">
        <f aca="false">+[1]data1cf!D595</f>
        <v>7078.22758621019</v>
      </c>
      <c r="F595" s="451" t="n">
        <f aca="false">+[1]data1cf!E595</f>
        <v>7057.83100668582</v>
      </c>
      <c r="G595" s="451" t="n">
        <f aca="false">+[1]data1cf!F595</f>
        <v>7082.24975614536</v>
      </c>
      <c r="H595" s="451" t="n">
        <f aca="false">+[1]data1cf!G595</f>
        <v>6926.82414642188</v>
      </c>
      <c r="I595" s="451" t="n">
        <f aca="false">+[1]data1cf!H595</f>
        <v>6904.4004434984</v>
      </c>
      <c r="J595" s="451" t="n">
        <f aca="false">+[1]data1cf!I595</f>
        <v>7071.09426622148</v>
      </c>
      <c r="K595" s="451" t="n">
        <f aca="false">+[1]data1cf!J595</f>
        <v>7286.67945088901</v>
      </c>
      <c r="L595" s="451" t="n">
        <f aca="false">+[1]data1cf!K595</f>
        <v>7404.11607828265</v>
      </c>
      <c r="M595" s="451" t="n">
        <f aca="false">+[1]data1cf!L595</f>
        <v>7576.20257738363</v>
      </c>
      <c r="N595" s="451" t="n">
        <f aca="false">+[1]data1cf!M595</f>
        <v>7726.55526168372</v>
      </c>
      <c r="O595" s="451" t="n">
        <f aca="false">+[1]data1cf!N595</f>
        <v>7931.39673235836</v>
      </c>
      <c r="P595" s="451" t="n">
        <f aca="false">+[1]data1cf!O595</f>
        <v>9074.75615707989</v>
      </c>
      <c r="Q595" s="451" t="n">
        <f aca="false">+[1]data1cf!P595</f>
        <v>10211.5531481926</v>
      </c>
      <c r="R595" s="451" t="n">
        <f aca="false">+[1]data1cf!Q595</f>
        <v>8502.73325031488</v>
      </c>
      <c r="S595" s="451" t="n">
        <f aca="false">+[1]data1cf!R595</f>
        <v>6796.66533749573</v>
      </c>
      <c r="T595" s="451" t="n">
        <f aca="false">+[1]data1cf!S595</f>
        <v>6830.89701160452</v>
      </c>
      <c r="U595" s="451" t="n">
        <f aca="false">+[1]data1cf!T595</f>
        <v>6861.7779783217</v>
      </c>
      <c r="V595" s="451" t="n">
        <f aca="false">+[1]data1cf!U595</f>
        <v>5694.11252052241</v>
      </c>
      <c r="W595" s="451" t="n">
        <f aca="false">+[1]data1cf!V595</f>
        <v>0</v>
      </c>
      <c r="X595" s="451" t="n">
        <f aca="false">+[1]data1cf!W595</f>
        <v>0</v>
      </c>
      <c r="Y595" s="451" t="n">
        <f aca="false">+[1]data1cf!X595</f>
        <v>0</v>
      </c>
      <c r="Z595" s="451" t="n">
        <f aca="false">+[1]data1cf!Y595</f>
        <v>0</v>
      </c>
      <c r="AA595" s="451" t="n">
        <f aca="false">+[1]data1cf!Z595</f>
        <v>0</v>
      </c>
      <c r="AB595" s="451"/>
      <c r="AC595" s="452" t="n">
        <f aca="false">XNPV(0.1,B595:AA595,$B$1:$AA$1)</f>
        <v>-4046.60013430665</v>
      </c>
      <c r="AD595" s="452" t="n">
        <f aca="false">SUMPRODUCT(B595:AA595,$B$1010:$AA$1010)</f>
        <v>16771.421315822</v>
      </c>
      <c r="AE595" s="453" t="n">
        <f aca="false">SUMPRODUCT(B595:AA595,$B$1012:$AA$1012)</f>
        <v>6715.37344112439</v>
      </c>
      <c r="AF595" s="454" t="n">
        <f aca="false">XIRR(B595:AA595,$B$1:$AA$1)</f>
        <v>0.0910533881151604</v>
      </c>
      <c r="AG595" s="455" t="n">
        <f aca="false">1-EXP(-(1/0.25)*(AD595/ABS($AD$1010)))</f>
        <v>0.939292809472586</v>
      </c>
    </row>
    <row r="596" customFormat="false" ht="12.75" hidden="false" customHeight="false" outlineLevel="0" collapsed="false">
      <c r="A596" s="446"/>
      <c r="B596" s="451" t="n">
        <f aca="false">+[1]data1cf!A596</f>
        <v>-57322.7558354166</v>
      </c>
      <c r="C596" s="451" t="n">
        <f aca="false">+[1]data1cf!B596</f>
        <v>1855.79250659206</v>
      </c>
      <c r="D596" s="451" t="n">
        <f aca="false">+[1]data1cf!C596</f>
        <v>7477.93112592475</v>
      </c>
      <c r="E596" s="451" t="n">
        <f aca="false">+[1]data1cf!D596</f>
        <v>7445.20070628113</v>
      </c>
      <c r="F596" s="451" t="n">
        <f aca="false">+[1]data1cf!E596</f>
        <v>7425.13054706165</v>
      </c>
      <c r="G596" s="451" t="n">
        <f aca="false">+[1]data1cf!F596</f>
        <v>7449.47639714503</v>
      </c>
      <c r="H596" s="451" t="n">
        <f aca="false">+[1]data1cf!G596</f>
        <v>7299.86791126167</v>
      </c>
      <c r="I596" s="451" t="n">
        <f aca="false">+[1]data1cf!H596</f>
        <v>7277.80867652677</v>
      </c>
      <c r="J596" s="451" t="n">
        <f aca="false">+[1]data1cf!I596</f>
        <v>7434.00570424591</v>
      </c>
      <c r="K596" s="451" t="n">
        <f aca="false">+[1]data1cf!J596</f>
        <v>7638.45810694622</v>
      </c>
      <c r="L596" s="451" t="n">
        <f aca="false">+[1]data1cf!K596</f>
        <v>7745.96873875028</v>
      </c>
      <c r="M596" s="451" t="n">
        <f aca="false">+[1]data1cf!L596</f>
        <v>7907.16164572127</v>
      </c>
      <c r="N596" s="451" t="n">
        <f aca="false">+[1]data1cf!M596</f>
        <v>8047.83469996417</v>
      </c>
      <c r="O596" s="451" t="n">
        <f aca="false">+[1]data1cf!N596</f>
        <v>8242.03633500714</v>
      </c>
      <c r="P596" s="451" t="n">
        <f aca="false">+[1]data1cf!O596</f>
        <v>9316.57324705161</v>
      </c>
      <c r="Q596" s="451" t="n">
        <f aca="false">+[1]data1cf!P596</f>
        <v>10387.0829107586</v>
      </c>
      <c r="R596" s="451" t="n">
        <f aca="false">+[1]data1cf!Q596</f>
        <v>8774.95283551235</v>
      </c>
      <c r="S596" s="451" t="n">
        <f aca="false">+[1]data1cf!R596</f>
        <v>7165.38108202351</v>
      </c>
      <c r="T596" s="451" t="n">
        <f aca="false">+[1]data1cf!S596</f>
        <v>7196.37817574637</v>
      </c>
      <c r="U596" s="451" t="n">
        <f aca="false">+[1]data1cf!T596</f>
        <v>7224.1783002478</v>
      </c>
      <c r="V596" s="451" t="n">
        <f aca="false">+[1]data1cf!U596</f>
        <v>6122.05177886936</v>
      </c>
      <c r="W596" s="451" t="n">
        <f aca="false">+[1]data1cf!V596</f>
        <v>0</v>
      </c>
      <c r="X596" s="451" t="n">
        <f aca="false">+[1]data1cf!W596</f>
        <v>0</v>
      </c>
      <c r="Y596" s="451" t="n">
        <f aca="false">+[1]data1cf!X596</f>
        <v>0</v>
      </c>
      <c r="Z596" s="451" t="n">
        <f aca="false">+[1]data1cf!Y596</f>
        <v>0</v>
      </c>
      <c r="AA596" s="451" t="n">
        <f aca="false">+[1]data1cf!Z596</f>
        <v>0</v>
      </c>
      <c r="AB596" s="451"/>
      <c r="AC596" s="452" t="n">
        <f aca="false">XNPV(0.1,B596:AA596,$B$1:$AA$1)</f>
        <v>2725.53296962133</v>
      </c>
      <c r="AD596" s="452" t="n">
        <f aca="false">SUMPRODUCT(B596:AA596,$B$1010:$AA$1010)</f>
        <v>24513.6106163586</v>
      </c>
      <c r="AE596" s="453" t="n">
        <f aca="false">SUMPRODUCT(B596:AA596,$B$1012:$AA$1012)</f>
        <v>13997.8057062479</v>
      </c>
      <c r="AF596" s="454" t="n">
        <f aca="false">XIRR(B596:AA596,$B$1:$AA$1)</f>
        <v>0.106280679365531</v>
      </c>
      <c r="AG596" s="455" t="n">
        <f aca="false">1-EXP(-(1/0.25)*(AD596/ABS($AD$1010)))</f>
        <v>0.983344893376443</v>
      </c>
    </row>
    <row r="597" customFormat="false" ht="12.75" hidden="false" customHeight="false" outlineLevel="0" collapsed="false">
      <c r="A597" s="446"/>
      <c r="B597" s="451" t="n">
        <f aca="false">+[1]data1cf!A597</f>
        <v>-55843.2508457361</v>
      </c>
      <c r="C597" s="451" t="n">
        <f aca="false">+[1]data1cf!B597</f>
        <v>2157.63889532918</v>
      </c>
      <c r="D597" s="451" t="n">
        <f aca="false">+[1]data1cf!C597</f>
        <v>7633.32391561426</v>
      </c>
      <c r="E597" s="451" t="n">
        <f aca="false">+[1]data1cf!D597</f>
        <v>7601.06995259077</v>
      </c>
      <c r="F597" s="451" t="n">
        <f aca="false">+[1]data1cf!E597</f>
        <v>7581.13843809518</v>
      </c>
      <c r="G597" s="451" t="n">
        <f aca="false">+[1]data1cf!F597</f>
        <v>7605.45332468233</v>
      </c>
      <c r="H597" s="451" t="n">
        <f aca="false">+[1]data1cf!G597</f>
        <v>7458.31562115074</v>
      </c>
      <c r="I597" s="451" t="n">
        <f aca="false">+[1]data1cf!H597</f>
        <v>7436.41119171017</v>
      </c>
      <c r="J597" s="451" t="n">
        <f aca="false">+[1]data1cf!I597</f>
        <v>7588.14977973319</v>
      </c>
      <c r="K597" s="451" t="n">
        <f aca="false">+[1]data1cf!J597</f>
        <v>7787.87361175717</v>
      </c>
      <c r="L597" s="451" t="n">
        <f aca="false">+[1]data1cf!K597</f>
        <v>7891.16824689338</v>
      </c>
      <c r="M597" s="451" t="n">
        <f aca="false">+[1]data1cf!L597</f>
        <v>8047.7341773856</v>
      </c>
      <c r="N597" s="451" t="n">
        <f aca="false">+[1]data1cf!M597</f>
        <v>8184.2958769841</v>
      </c>
      <c r="O597" s="451" t="n">
        <f aca="false">+[1]data1cf!N597</f>
        <v>8373.9783168325</v>
      </c>
      <c r="P597" s="451" t="n">
        <f aca="false">+[1]data1cf!O597</f>
        <v>9419.28335168107</v>
      </c>
      <c r="Q597" s="451" t="n">
        <f aca="false">+[1]data1cf!P597</f>
        <v>10461.6379402681</v>
      </c>
      <c r="R597" s="451" t="n">
        <f aca="false">+[1]data1cf!Q597</f>
        <v>8890.576185711</v>
      </c>
      <c r="S597" s="451" t="n">
        <f aca="false">+[1]data1cf!R597</f>
        <v>7321.99049578912</v>
      </c>
      <c r="T597" s="451" t="n">
        <f aca="false">+[1]data1cf!S597</f>
        <v>7351.6137242905</v>
      </c>
      <c r="U597" s="451" t="n">
        <f aca="false">+[1]data1cf!T597</f>
        <v>7378.1052827747</v>
      </c>
      <c r="V597" s="451" t="n">
        <f aca="false">+[1]data1cf!U597</f>
        <v>6303.81596272015</v>
      </c>
      <c r="W597" s="451" t="n">
        <f aca="false">+[1]data1cf!V597</f>
        <v>0</v>
      </c>
      <c r="X597" s="451" t="n">
        <f aca="false">+[1]data1cf!W597</f>
        <v>0</v>
      </c>
      <c r="Y597" s="451" t="n">
        <f aca="false">+[1]data1cf!X597</f>
        <v>0</v>
      </c>
      <c r="Z597" s="451" t="n">
        <f aca="false">+[1]data1cf!Y597</f>
        <v>0</v>
      </c>
      <c r="AA597" s="451" t="n">
        <f aca="false">+[1]data1cf!Z597</f>
        <v>0</v>
      </c>
      <c r="AB597" s="451"/>
      <c r="AC597" s="452" t="n">
        <f aca="false">XNPV(0.1,B597:AA597,$B$1:$AA$1)</f>
        <v>5601.94877526347</v>
      </c>
      <c r="AD597" s="452" t="n">
        <f aca="false">SUMPRODUCT(B597:AA597,$B$1010:$AA$1010)</f>
        <v>27802.0509545174</v>
      </c>
      <c r="AE597" s="453" t="n">
        <f aca="false">SUMPRODUCT(B597:AA597,$B$1012:$AA$1012)</f>
        <v>17090.967484</v>
      </c>
      <c r="AF597" s="454" t="n">
        <f aca="false">XIRR(B597:AA597,$B$1:$AA$1)</f>
        <v>0.113154546979332</v>
      </c>
      <c r="AG597" s="455" t="n">
        <f aca="false">1-EXP(-(1/0.25)*(AD597/ABS($AD$1010)))</f>
        <v>0.990384488436113</v>
      </c>
    </row>
    <row r="598" customFormat="false" ht="12.75" hidden="false" customHeight="false" outlineLevel="0" collapsed="false">
      <c r="A598" s="446"/>
      <c r="B598" s="451" t="n">
        <f aca="false">+[1]data1cf!A598</f>
        <v>-63852.1829736968</v>
      </c>
      <c r="C598" s="451" t="n">
        <f aca="false">+[1]data1cf!B598</f>
        <v>523.668575980839</v>
      </c>
      <c r="D598" s="451" t="n">
        <f aca="false">+[1]data1cf!C598</f>
        <v>6792.14371380463</v>
      </c>
      <c r="E598" s="451" t="n">
        <f aca="false">+[1]data1cf!D598</f>
        <v>6757.31057142098</v>
      </c>
      <c r="F598" s="451" t="n">
        <f aca="false">+[1]data1cf!E598</f>
        <v>6736.62853821059</v>
      </c>
      <c r="G598" s="451" t="n">
        <f aca="false">+[1]data1cf!F598</f>
        <v>6761.11103798014</v>
      </c>
      <c r="H598" s="451" t="n">
        <f aca="false">+[1]data1cf!G598</f>
        <v>6600.59836897267</v>
      </c>
      <c r="I598" s="451" t="n">
        <f aca="false">+[1]data1cf!H598</f>
        <v>6577.8559395903</v>
      </c>
      <c r="J598" s="451" t="n">
        <f aca="false">+[1]data1cf!I598</f>
        <v>6753.72918154953</v>
      </c>
      <c r="K598" s="451" t="n">
        <f aca="false">+[1]data1cf!J598</f>
        <v>6979.04995435641</v>
      </c>
      <c r="L598" s="451" t="n">
        <f aca="false">+[1]data1cf!K598</f>
        <v>7105.1668384206</v>
      </c>
      <c r="M598" s="451" t="n">
        <f aca="false">+[1]data1cf!L598</f>
        <v>7286.77975478619</v>
      </c>
      <c r="N598" s="451" t="n">
        <f aca="false">+[1]data1cf!M598</f>
        <v>7445.59724975584</v>
      </c>
      <c r="O598" s="451" t="n">
        <f aca="false">+[1]data1cf!N598</f>
        <v>7659.74322831406</v>
      </c>
      <c r="P598" s="451" t="n">
        <f aca="false">+[1]data1cf!O598</f>
        <v>8863.28775682287</v>
      </c>
      <c r="Q598" s="451" t="n">
        <f aca="false">+[1]data1cf!P598</f>
        <v>10058.0528389644</v>
      </c>
      <c r="R598" s="451" t="n">
        <f aca="false">+[1]data1cf!Q598</f>
        <v>8264.67794906603</v>
      </c>
      <c r="S598" s="451" t="n">
        <f aca="false">+[1]data1cf!R598</f>
        <v>6474.2244022666</v>
      </c>
      <c r="T598" s="451" t="n">
        <f aca="false">+[1]data1cf!S598</f>
        <v>6511.2847082963</v>
      </c>
      <c r="U598" s="451" t="n">
        <f aca="false">+[1]data1cf!T598</f>
        <v>6544.85986331457</v>
      </c>
      <c r="V598" s="451" t="n">
        <f aca="false">+[1]data1cf!U598</f>
        <v>5319.8807804067</v>
      </c>
      <c r="W598" s="451" t="n">
        <f aca="false">+[1]data1cf!V598</f>
        <v>0</v>
      </c>
      <c r="X598" s="451" t="n">
        <f aca="false">+[1]data1cf!W598</f>
        <v>0</v>
      </c>
      <c r="Y598" s="451" t="n">
        <f aca="false">+[1]data1cf!X598</f>
        <v>0</v>
      </c>
      <c r="Z598" s="451" t="n">
        <f aca="false">+[1]data1cf!Y598</f>
        <v>0</v>
      </c>
      <c r="AA598" s="451" t="n">
        <f aca="false">+[1]data1cf!Z598</f>
        <v>0</v>
      </c>
      <c r="AB598" s="451"/>
      <c r="AC598" s="452" t="n">
        <f aca="false">XNPV(0.1,B598:AA598,$B$1:$AA$1)</f>
        <v>-9968.81247249494</v>
      </c>
      <c r="AD598" s="452" t="n">
        <f aca="false">SUMPRODUCT(B598:AA598,$B$1010:$AA$1010)</f>
        <v>10000.8974208276</v>
      </c>
      <c r="AE598" s="453" t="n">
        <f aca="false">SUMPRODUCT(B598:AA598,$B$1012:$AA$1012)</f>
        <v>346.905847432261</v>
      </c>
      <c r="AF598" s="454" t="n">
        <f aca="false">XIRR(B598:AA598,$B$1:$AA$1)</f>
        <v>0.0786777462360562</v>
      </c>
      <c r="AG598" s="455" t="n">
        <f aca="false">1-EXP(-(1/0.25)*(AD598/ABS($AD$1010)))</f>
        <v>0.811878289980761</v>
      </c>
    </row>
    <row r="599" customFormat="false" ht="12.75" hidden="false" customHeight="false" outlineLevel="0" collapsed="false">
      <c r="A599" s="446"/>
      <c r="B599" s="451" t="n">
        <f aca="false">+[1]data1cf!A599</f>
        <v>-54579.9700846565</v>
      </c>
      <c r="C599" s="451" t="n">
        <f aca="false">+[1]data1cf!B599</f>
        <v>2415.3715412835</v>
      </c>
      <c r="D599" s="451" t="n">
        <f aca="false">+[1]data1cf!C599</f>
        <v>7766.00661894711</v>
      </c>
      <c r="E599" s="451" t="n">
        <f aca="false">+[1]data1cf!D599</f>
        <v>7734.15948015601</v>
      </c>
      <c r="F599" s="451" t="n">
        <f aca="false">+[1]data1cf!E599</f>
        <v>7714.34634796631</v>
      </c>
      <c r="G599" s="451" t="n">
        <f aca="false">+[1]data1cf!F599</f>
        <v>7738.63479625868</v>
      </c>
      <c r="H599" s="451" t="n">
        <f aca="false">+[1]data1cf!G599</f>
        <v>7593.606779299</v>
      </c>
      <c r="I599" s="451" t="n">
        <f aca="false">+[1]data1cf!H599</f>
        <v>7571.83453092669</v>
      </c>
      <c r="J599" s="451" t="n">
        <f aca="false">+[1]data1cf!I599</f>
        <v>7719.76626386519</v>
      </c>
      <c r="K599" s="451" t="n">
        <f aca="false">+[1]data1cf!J599</f>
        <v>7915.45258847657</v>
      </c>
      <c r="L599" s="451" t="n">
        <f aca="false">+[1]data1cf!K599</f>
        <v>8015.14737939702</v>
      </c>
      <c r="M599" s="451" t="n">
        <f aca="false">+[1]data1cf!L599</f>
        <v>8167.7625490548</v>
      </c>
      <c r="N599" s="451" t="n">
        <f aca="false">+[1]data1cf!M599</f>
        <v>8300.81375341303</v>
      </c>
      <c r="O599" s="451" t="n">
        <f aca="false">+[1]data1cf!N599</f>
        <v>8486.63746187173</v>
      </c>
      <c r="P599" s="451" t="n">
        <f aca="false">+[1]data1cf!O599</f>
        <v>9506.98275117744</v>
      </c>
      <c r="Q599" s="451" t="n">
        <f aca="false">+[1]data1cf!P599</f>
        <v>10525.297025623</v>
      </c>
      <c r="R599" s="451" t="n">
        <f aca="false">+[1]data1cf!Q599</f>
        <v>8989.30160729209</v>
      </c>
      <c r="S599" s="451" t="n">
        <f aca="false">+[1]data1cf!R599</f>
        <v>7455.71201805095</v>
      </c>
      <c r="T599" s="451" t="n">
        <f aca="false">+[1]data1cf!S599</f>
        <v>7484.16216669474</v>
      </c>
      <c r="U599" s="451" t="n">
        <f aca="false">+[1]data1cf!T599</f>
        <v>7509.53640128633</v>
      </c>
      <c r="V599" s="451" t="n">
        <f aca="false">+[1]data1cf!U599</f>
        <v>6459.01597766676</v>
      </c>
      <c r="W599" s="451" t="n">
        <f aca="false">+[1]data1cf!V599</f>
        <v>0</v>
      </c>
      <c r="X599" s="451" t="n">
        <f aca="false">+[1]data1cf!W599</f>
        <v>0</v>
      </c>
      <c r="Y599" s="451" t="n">
        <f aca="false">+[1]data1cf!X599</f>
        <v>0</v>
      </c>
      <c r="Z599" s="451" t="n">
        <f aca="false">+[1]data1cf!Y599</f>
        <v>0</v>
      </c>
      <c r="AA599" s="451" t="n">
        <f aca="false">+[1]data1cf!Z599</f>
        <v>0</v>
      </c>
      <c r="AB599" s="451"/>
      <c r="AC599" s="452" t="n">
        <f aca="false">XNPV(0.1,B599:AA599,$B$1:$AA$1)</f>
        <v>8057.98695930359</v>
      </c>
      <c r="AD599" s="452" t="n">
        <f aca="false">SUMPRODUCT(B599:AA599,$B$1010:$AA$1010)</f>
        <v>30609.8977966233</v>
      </c>
      <c r="AE599" s="453" t="n">
        <f aca="false">SUMPRODUCT(B599:AA599,$B$1012:$AA$1012)</f>
        <v>19732.0750111771</v>
      </c>
      <c r="AF599" s="454" t="n">
        <f aca="false">XIRR(B599:AA599,$B$1:$AA$1)</f>
        <v>0.119240795718352</v>
      </c>
      <c r="AG599" s="455" t="n">
        <f aca="false">1-EXP(-(1/0.25)*(AD599/ABS($AD$1010)))</f>
        <v>0.993984603810725</v>
      </c>
    </row>
    <row r="600" customFormat="false" ht="12.75" hidden="false" customHeight="false" outlineLevel="0" collapsed="false">
      <c r="A600" s="446"/>
      <c r="B600" s="451" t="n">
        <f aca="false">+[1]data1cf!A600</f>
        <v>-59906.1626444808</v>
      </c>
      <c r="C600" s="451" t="n">
        <f aca="false">+[1]data1cf!B600</f>
        <v>1328.72972451699</v>
      </c>
      <c r="D600" s="451" t="n">
        <f aca="false">+[1]data1cf!C600</f>
        <v>7206.59524415117</v>
      </c>
      <c r="E600" s="451" t="n">
        <f aca="false">+[1]data1cf!D600</f>
        <v>7173.03286970827</v>
      </c>
      <c r="F600" s="451" t="n">
        <f aca="false">+[1]data1cf!E600</f>
        <v>7152.72061889318</v>
      </c>
      <c r="G600" s="451" t="n">
        <f aca="false">+[1]data1cf!F600</f>
        <v>7177.12053524029</v>
      </c>
      <c r="H600" s="451" t="n">
        <f aca="false">+[1]data1cf!G600</f>
        <v>7023.19774423742</v>
      </c>
      <c r="I600" s="451" t="n">
        <f aca="false">+[1]data1cf!H600</f>
        <v>7000.86819946356</v>
      </c>
      <c r="J600" s="451" t="n">
        <f aca="false">+[1]data1cf!I600</f>
        <v>7164.85023875691</v>
      </c>
      <c r="K600" s="451" t="n">
        <f aca="false">+[1]data1cf!J600</f>
        <v>7377.55933661372</v>
      </c>
      <c r="L600" s="451" t="n">
        <f aca="false">+[1]data1cf!K600</f>
        <v>7492.43164315003</v>
      </c>
      <c r="M600" s="451" t="n">
        <f aca="false">+[1]data1cf!L600</f>
        <v>7661.70384868642</v>
      </c>
      <c r="N600" s="451" t="n">
        <f aca="false">+[1]data1cf!M600</f>
        <v>7809.55585917271</v>
      </c>
      <c r="O600" s="451" t="n">
        <f aca="false">+[1]data1cf!N600</f>
        <v>8011.64859273757</v>
      </c>
      <c r="P600" s="451" t="n">
        <f aca="false">+[1]data1cf!O600</f>
        <v>9137.22813803866</v>
      </c>
      <c r="Q600" s="451" t="n">
        <f aca="false">+[1]data1cf!P600</f>
        <v>10256.9001994949</v>
      </c>
      <c r="R600" s="451" t="n">
        <f aca="false">+[1]data1cf!Q600</f>
        <v>8573.05953182398</v>
      </c>
      <c r="S600" s="451" t="n">
        <f aca="false">+[1]data1cf!R600</f>
        <v>6891.92081747043</v>
      </c>
      <c r="T600" s="451" t="n">
        <f aca="false">+[1]data1cf!S600</f>
        <v>6925.31685732234</v>
      </c>
      <c r="U600" s="451" t="n">
        <f aca="false">+[1]data1cf!T600</f>
        <v>6955.40190710799</v>
      </c>
      <c r="V600" s="451" t="n">
        <f aca="false">+[1]data1cf!U600</f>
        <v>5804.66803668582</v>
      </c>
      <c r="W600" s="451" t="n">
        <f aca="false">+[1]data1cf!V600</f>
        <v>0</v>
      </c>
      <c r="X600" s="451" t="n">
        <f aca="false">+[1]data1cf!W600</f>
        <v>0</v>
      </c>
      <c r="Y600" s="451" t="n">
        <f aca="false">+[1]data1cf!X600</f>
        <v>0</v>
      </c>
      <c r="Z600" s="451" t="n">
        <f aca="false">+[1]data1cf!Y600</f>
        <v>0</v>
      </c>
      <c r="AA600" s="451" t="n">
        <f aca="false">+[1]data1cf!Z600</f>
        <v>0</v>
      </c>
      <c r="AB600" s="451"/>
      <c r="AC600" s="452" t="n">
        <f aca="false">XNPV(0.1,B600:AA600,$B$1:$AA$1)</f>
        <v>-2297.06055309531</v>
      </c>
      <c r="AD600" s="452" t="n">
        <f aca="false">SUMPRODUCT(B600:AA600,$B$1010:$AA$1010)</f>
        <v>18771.5690416048</v>
      </c>
      <c r="AE600" s="453" t="n">
        <f aca="false">SUMPRODUCT(B600:AA600,$B$1012:$AA$1012)</f>
        <v>8596.74572069968</v>
      </c>
      <c r="AF600" s="454" t="n">
        <f aca="false">XIRR(B600:AA600,$B$1:$AA$1)</f>
        <v>0.0948687479865134</v>
      </c>
      <c r="AG600" s="455" t="n">
        <f aca="false">1-EXP(-(1/0.25)*(AD600/ABS($AD$1010)))</f>
        <v>0.956535946939179</v>
      </c>
    </row>
    <row r="601" customFormat="false" ht="12.75" hidden="false" customHeight="false" outlineLevel="0" collapsed="false">
      <c r="A601" s="446"/>
      <c r="B601" s="451" t="n">
        <f aca="false">+[1]data1cf!A601</f>
        <v>-46960.0280806558</v>
      </c>
      <c r="C601" s="451" t="n">
        <f aca="false">+[1]data1cf!B601</f>
        <v>3969.98067902673</v>
      </c>
      <c r="D601" s="451" t="n">
        <f aca="false">+[1]data1cf!C601</f>
        <v>8566.33108796406</v>
      </c>
      <c r="E601" s="451" t="n">
        <f aca="false">+[1]data1cf!D601</f>
        <v>8536.9378589862</v>
      </c>
      <c r="F601" s="451" t="n">
        <f aca="false">+[1]data1cf!E601</f>
        <v>8517.83879316495</v>
      </c>
      <c r="G601" s="451" t="n">
        <f aca="false">+[1]data1cf!F601</f>
        <v>8541.96776916952</v>
      </c>
      <c r="H601" s="451" t="n">
        <f aca="false">+[1]data1cf!G601</f>
        <v>8409.66510180747</v>
      </c>
      <c r="I601" s="451" t="n">
        <f aca="false">+[1]data1cf!H601</f>
        <v>8388.6901521079</v>
      </c>
      <c r="J601" s="451" t="n">
        <f aca="false">+[1]data1cf!I601</f>
        <v>8513.65944007346</v>
      </c>
      <c r="K601" s="451" t="n">
        <f aca="false">+[1]data1cf!J601</f>
        <v>8684.99205546001</v>
      </c>
      <c r="L601" s="451" t="n">
        <f aca="false">+[1]data1cf!K601</f>
        <v>8762.97306351235</v>
      </c>
      <c r="M601" s="451" t="n">
        <f aca="false">+[1]data1cf!L601</f>
        <v>8891.75776779963</v>
      </c>
      <c r="N601" s="451" t="n">
        <f aca="false">+[1]data1cf!M601</f>
        <v>9003.63413045968</v>
      </c>
      <c r="O601" s="451" t="n">
        <f aca="false">+[1]data1cf!N601</f>
        <v>9166.1824829529</v>
      </c>
      <c r="P601" s="451" t="n">
        <f aca="false">+[1]data1cf!O601</f>
        <v>10035.9738975137</v>
      </c>
      <c r="Q601" s="451" t="n">
        <f aca="false">+[1]data1cf!P601</f>
        <v>10909.2801854848</v>
      </c>
      <c r="R601" s="451" t="n">
        <f aca="false">+[1]data1cf!Q601</f>
        <v>9584.80025648033</v>
      </c>
      <c r="S601" s="451" t="n">
        <f aca="false">+[1]data1cf!R601</f>
        <v>8262.30250507068</v>
      </c>
      <c r="T601" s="451" t="n">
        <f aca="false">+[1]data1cf!S601</f>
        <v>8283.67679159707</v>
      </c>
      <c r="U601" s="451" t="n">
        <f aca="false">+[1]data1cf!T601</f>
        <v>8302.31147665735</v>
      </c>
      <c r="V601" s="451" t="n">
        <f aca="false">+[1]data1cf!U601</f>
        <v>7395.16188390423</v>
      </c>
      <c r="W601" s="451" t="n">
        <f aca="false">+[1]data1cf!V601</f>
        <v>0</v>
      </c>
      <c r="X601" s="451" t="n">
        <f aca="false">+[1]data1cf!W601</f>
        <v>0</v>
      </c>
      <c r="Y601" s="451" t="n">
        <f aca="false">+[1]data1cf!X601</f>
        <v>0</v>
      </c>
      <c r="Z601" s="451" t="n">
        <f aca="false">+[1]data1cf!Y601</f>
        <v>0</v>
      </c>
      <c r="AA601" s="451" t="n">
        <f aca="false">+[1]data1cf!Z601</f>
        <v>0</v>
      </c>
      <c r="AB601" s="451"/>
      <c r="AC601" s="452" t="n">
        <f aca="false">XNPV(0.1,B601:AA601,$B$1:$AA$1)</f>
        <v>22872.4835451638</v>
      </c>
      <c r="AD601" s="452" t="n">
        <f aca="false">SUMPRODUCT(B601:AA601,$B$1010:$AA$1010)</f>
        <v>47546.4575481374</v>
      </c>
      <c r="AE601" s="453" t="n">
        <f aca="false">SUMPRODUCT(B601:AA601,$B$1012:$AA$1012)</f>
        <v>35662.8853293994</v>
      </c>
      <c r="AF601" s="454" t="n">
        <f aca="false">XIRR(B601:AA601,$B$1:$AA$1)</f>
        <v>0.16126081466106</v>
      </c>
      <c r="AG601" s="455" t="n">
        <f aca="false">1-EXP(-(1/0.25)*(AD601/ABS($AD$1010)))</f>
        <v>0.999644758541947</v>
      </c>
    </row>
    <row r="602" customFormat="false" ht="12.75" hidden="false" customHeight="false" outlineLevel="0" collapsed="false">
      <c r="A602" s="446"/>
      <c r="B602" s="451" t="n">
        <f aca="false">+[1]data1cf!A602</f>
        <v>-62542.5042547232</v>
      </c>
      <c r="C602" s="451" t="n">
        <f aca="false">+[1]data1cf!B602</f>
        <v>790.867263707736</v>
      </c>
      <c r="D602" s="451" t="n">
        <f aca="false">+[1]data1cf!C602</f>
        <v>6929.69960659161</v>
      </c>
      <c r="E602" s="451" t="n">
        <f aca="false">+[1]data1cf!D602</f>
        <v>6895.28823033939</v>
      </c>
      <c r="F602" s="451" t="n">
        <f aca="false">+[1]data1cf!E602</f>
        <v>6874.7289273973</v>
      </c>
      <c r="G602" s="451" t="n">
        <f aca="false">+[1]data1cf!F602</f>
        <v>6899.18401784256</v>
      </c>
      <c r="H602" s="451" t="n">
        <f aca="false">+[1]data1cf!G602</f>
        <v>6740.85852027953</v>
      </c>
      <c r="I602" s="451" t="n">
        <f aca="false">+[1]data1cf!H602</f>
        <v>6718.25312673074</v>
      </c>
      <c r="J602" s="451" t="n">
        <f aca="false">+[1]data1cf!I602</f>
        <v>6890.17969488315</v>
      </c>
      <c r="K602" s="451" t="n">
        <f aca="false">+[1]data1cf!J602</f>
        <v>7111.3146701232</v>
      </c>
      <c r="L602" s="451" t="n">
        <f aca="false">+[1]data1cf!K602</f>
        <v>7233.69949437434</v>
      </c>
      <c r="M602" s="451" t="n">
        <f aca="false">+[1]data1cf!L602</f>
        <v>7411.21654579206</v>
      </c>
      <c r="N602" s="451" t="n">
        <f aca="false">+[1]data1cf!M602</f>
        <v>7566.39461154622</v>
      </c>
      <c r="O602" s="451" t="n">
        <f aca="false">+[1]data1cf!N602</f>
        <v>7776.54013467204</v>
      </c>
      <c r="P602" s="451" t="n">
        <f aca="false">+[1]data1cf!O602</f>
        <v>8954.20819250576</v>
      </c>
      <c r="Q602" s="451" t="n">
        <f aca="false">+[1]data1cf!P602</f>
        <v>10124.0500043826</v>
      </c>
      <c r="R602" s="451" t="n">
        <f aca="false">+[1]data1cf!Q602</f>
        <v>8367.02937216215</v>
      </c>
      <c r="S602" s="451" t="n">
        <f aca="false">+[1]data1cf!R602</f>
        <v>6612.85726787393</v>
      </c>
      <c r="T602" s="451" t="n">
        <f aca="false">+[1]data1cf!S602</f>
        <v>6648.70140899992</v>
      </c>
      <c r="U602" s="451" t="n">
        <f aca="false">+[1]data1cf!T602</f>
        <v>6681.11820289261</v>
      </c>
      <c r="V602" s="451" t="n">
        <f aca="false">+[1]data1cf!U602</f>
        <v>5480.78100387427</v>
      </c>
      <c r="W602" s="451" t="n">
        <f aca="false">+[1]data1cf!V602</f>
        <v>0</v>
      </c>
      <c r="X602" s="451" t="n">
        <f aca="false">+[1]data1cf!W602</f>
        <v>0</v>
      </c>
      <c r="Y602" s="451" t="n">
        <f aca="false">+[1]data1cf!X602</f>
        <v>0</v>
      </c>
      <c r="Z602" s="451" t="n">
        <f aca="false">+[1]data1cf!Y602</f>
        <v>0</v>
      </c>
      <c r="AA602" s="451" t="n">
        <f aca="false">+[1]data1cf!Z602</f>
        <v>0</v>
      </c>
      <c r="AB602" s="451"/>
      <c r="AC602" s="452" t="n">
        <f aca="false">XNPV(0.1,B602:AA602,$B$1:$AA$1)</f>
        <v>-7422.56856399515</v>
      </c>
      <c r="AD602" s="452" t="n">
        <f aca="false">SUMPRODUCT(B602:AA602,$B$1010:$AA$1010)</f>
        <v>12911.8712664996</v>
      </c>
      <c r="AE602" s="453" t="n">
        <f aca="false">SUMPRODUCT(B602:AA602,$B$1012:$AA$1012)</f>
        <v>3085.01635258134</v>
      </c>
      <c r="AF602" s="454" t="n">
        <f aca="false">XIRR(B602:AA602,$B$1:$AA$1)</f>
        <v>0.0839017246147168</v>
      </c>
      <c r="AG602" s="455" t="n">
        <f aca="false">1-EXP(-(1/0.25)*(AD602/ABS($AD$1010)))</f>
        <v>0.884322488570612</v>
      </c>
    </row>
    <row r="603" customFormat="false" ht="12.75" hidden="false" customHeight="false" outlineLevel="0" collapsed="false">
      <c r="A603" s="446"/>
      <c r="B603" s="451" t="n">
        <f aca="false">+[1]data1cf!A603</f>
        <v>-66271.6422954622</v>
      </c>
      <c r="C603" s="451" t="n">
        <f aca="false">+[1]data1cf!B603</f>
        <v>30.0541143432456</v>
      </c>
      <c r="D603" s="451" t="n">
        <f aca="false">+[1]data1cf!C603</f>
        <v>6538.02727879983</v>
      </c>
      <c r="E603" s="451" t="n">
        <f aca="false">+[1]data1cf!D603</f>
        <v>6502.4149789148</v>
      </c>
      <c r="F603" s="451" t="n">
        <f aca="false">+[1]data1cf!E603</f>
        <v>6481.50621766233</v>
      </c>
      <c r="G603" s="451" t="n">
        <f aca="false">+[1]data1cf!F603</f>
        <v>6506.03935255654</v>
      </c>
      <c r="H603" s="451" t="n">
        <f aca="false">+[1]data1cf!G603</f>
        <v>6341.48617173275</v>
      </c>
      <c r="I603" s="451" t="n">
        <f aca="false">+[1]data1cf!H603</f>
        <v>6318.49058665642</v>
      </c>
      <c r="J603" s="451" t="n">
        <f aca="false">+[1]data1cf!I603</f>
        <v>6501.65478982128</v>
      </c>
      <c r="K603" s="451" t="n">
        <f aca="false">+[1]data1cf!J603</f>
        <v>6734.70827355597</v>
      </c>
      <c r="L603" s="451" t="n">
        <f aca="false">+[1]data1cf!K603</f>
        <v>6867.71964767579</v>
      </c>
      <c r="M603" s="451" t="n">
        <f aca="false">+[1]data1cf!L603</f>
        <v>7056.89913627413</v>
      </c>
      <c r="N603" s="451" t="n">
        <f aca="false">+[1]data1cf!M603</f>
        <v>7222.43999844351</v>
      </c>
      <c r="O603" s="451" t="n">
        <f aca="false">+[1]data1cf!N603</f>
        <v>7443.97629269292</v>
      </c>
      <c r="P603" s="451" t="n">
        <f aca="false">+[1]data1cf!O603</f>
        <v>8695.32420021539</v>
      </c>
      <c r="Q603" s="451" t="n">
        <f aca="false">+[1]data1cf!P603</f>
        <v>9936.13174887728</v>
      </c>
      <c r="R603" s="451" t="n">
        <f aca="false">+[1]data1cf!Q603</f>
        <v>8075.59714541677</v>
      </c>
      <c r="S603" s="451" t="n">
        <f aca="false">+[1]data1cf!R603</f>
        <v>6218.11840150669</v>
      </c>
      <c r="T603" s="451" t="n">
        <f aca="false">+[1]data1cf!S603</f>
        <v>6257.42541237356</v>
      </c>
      <c r="U603" s="451" t="n">
        <f aca="false">+[1]data1cf!T603</f>
        <v>6293.14048734523</v>
      </c>
      <c r="V603" s="451" t="n">
        <f aca="false">+[1]data1cf!U603</f>
        <v>5022.63876226663</v>
      </c>
      <c r="W603" s="451" t="n">
        <f aca="false">+[1]data1cf!V603</f>
        <v>0</v>
      </c>
      <c r="X603" s="451" t="n">
        <f aca="false">+[1]data1cf!W603</f>
        <v>0</v>
      </c>
      <c r="Y603" s="451" t="n">
        <f aca="false">+[1]data1cf!X603</f>
        <v>0</v>
      </c>
      <c r="Z603" s="451" t="n">
        <f aca="false">+[1]data1cf!Y603</f>
        <v>0</v>
      </c>
      <c r="AA603" s="451" t="n">
        <f aca="false">+[1]data1cf!Z603</f>
        <v>0</v>
      </c>
      <c r="AB603" s="451"/>
      <c r="AC603" s="452" t="n">
        <f aca="false">XNPV(0.1,B603:AA603,$B$1:$AA$1)</f>
        <v>-14672.6634785921</v>
      </c>
      <c r="AD603" s="452" t="n">
        <f aca="false">SUMPRODUCT(B603:AA603,$B$1010:$AA$1010)</f>
        <v>4623.25578682008</v>
      </c>
      <c r="AE603" s="453" t="n">
        <f aca="false">SUMPRODUCT(B603:AA603,$B$1012:$AA$1012)</f>
        <v>-4711.39348180963</v>
      </c>
      <c r="AF603" s="454" t="n">
        <f aca="false">XIRR(B603:AA603,$B$1:$AA$1)</f>
        <v>0.0693731627509489</v>
      </c>
      <c r="AG603" s="455" t="n">
        <f aca="false">1-EXP(-(1/0.25)*(AD603/ABS($AD$1010)))</f>
        <v>0.538060974661496</v>
      </c>
    </row>
    <row r="604" customFormat="false" ht="12.75" hidden="false" customHeight="false" outlineLevel="0" collapsed="false">
      <c r="A604" s="446"/>
      <c r="B604" s="451" t="n">
        <f aca="false">+[1]data1cf!A604</f>
        <v>-64262.0265626331</v>
      </c>
      <c r="C604" s="451" t="n">
        <f aca="false">+[1]data1cf!B604</f>
        <v>440.052901731429</v>
      </c>
      <c r="D604" s="451" t="n">
        <f aca="false">+[1]data1cf!C604</f>
        <v>6749.09773622063</v>
      </c>
      <c r="E604" s="451" t="n">
        <f aca="false">+[1]data1cf!D604</f>
        <v>6714.13260868487</v>
      </c>
      <c r="F604" s="451" t="n">
        <f aca="false">+[1]data1cf!E604</f>
        <v>6693.41216894549</v>
      </c>
      <c r="G604" s="451" t="n">
        <f aca="false">+[1]data1cf!F604</f>
        <v>6717.90324603687</v>
      </c>
      <c r="H604" s="451" t="n">
        <f aca="false">+[1]data1cf!G604</f>
        <v>6556.70613573748</v>
      </c>
      <c r="I604" s="451" t="n">
        <f aca="false">+[1]data1cf!H604</f>
        <v>6533.92082312197</v>
      </c>
      <c r="J604" s="451" t="n">
        <f aca="false">+[1]data1cf!I604</f>
        <v>6711.02911527627</v>
      </c>
      <c r="K604" s="451" t="n">
        <f aca="false">+[1]data1cf!J604</f>
        <v>6937.65976834041</v>
      </c>
      <c r="L604" s="451" t="n">
        <f aca="false">+[1]data1cf!K604</f>
        <v>7064.94454248768</v>
      </c>
      <c r="M604" s="451" t="n">
        <f aca="false">+[1]data1cf!L604</f>
        <v>7247.83919609593</v>
      </c>
      <c r="N604" s="451" t="n">
        <f aca="false">+[1]data1cf!M604</f>
        <v>7407.79559384361</v>
      </c>
      <c r="O604" s="451" t="n">
        <f aca="false">+[1]data1cf!N604</f>
        <v>7623.1934527203</v>
      </c>
      <c r="P604" s="451" t="n">
        <f aca="false">+[1]data1cf!O604</f>
        <v>8834.83562033466</v>
      </c>
      <c r="Q604" s="451" t="n">
        <f aca="false">+[1]data1cf!P604</f>
        <v>10037.4000523361</v>
      </c>
      <c r="R604" s="451" t="n">
        <f aca="false">+[1]data1cf!Q604</f>
        <v>8232.64866282449</v>
      </c>
      <c r="S604" s="451" t="n">
        <f aca="false">+[1]data1cf!R604</f>
        <v>6430.84140278597</v>
      </c>
      <c r="T604" s="451" t="n">
        <f aca="false">+[1]data1cf!S604</f>
        <v>6468.2822887103</v>
      </c>
      <c r="U604" s="451" t="n">
        <f aca="false">+[1]data1cf!T604</f>
        <v>6502.21993482973</v>
      </c>
      <c r="V604" s="451" t="n">
        <f aca="false">+[1]data1cf!U604</f>
        <v>5269.5295575524</v>
      </c>
      <c r="W604" s="451" t="n">
        <f aca="false">+[1]data1cf!V604</f>
        <v>0</v>
      </c>
      <c r="X604" s="451" t="n">
        <f aca="false">+[1]data1cf!W604</f>
        <v>0</v>
      </c>
      <c r="Y604" s="451" t="n">
        <f aca="false">+[1]data1cf!X604</f>
        <v>0</v>
      </c>
      <c r="Z604" s="451" t="n">
        <f aca="false">+[1]data1cf!Y604</f>
        <v>0</v>
      </c>
      <c r="AA604" s="451" t="n">
        <f aca="false">+[1]data1cf!Z604</f>
        <v>0</v>
      </c>
      <c r="AB604" s="451"/>
      <c r="AC604" s="452" t="n">
        <f aca="false">XNPV(0.1,B604:AA604,$B$1:$AA$1)</f>
        <v>-10765.6199082793</v>
      </c>
      <c r="AD604" s="452" t="n">
        <f aca="false">SUMPRODUCT(B604:AA604,$B$1010:$AA$1010)</f>
        <v>9089.95342294017</v>
      </c>
      <c r="AE604" s="453" t="n">
        <f aca="false">SUMPRODUCT(B604:AA604,$B$1012:$AA$1012)</f>
        <v>-509.943256150926</v>
      </c>
      <c r="AF604" s="454" t="n">
        <f aca="false">XIRR(B604:AA604,$B$1:$AA$1)</f>
        <v>0.0770710584343964</v>
      </c>
      <c r="AG604" s="455" t="n">
        <f aca="false">1-EXP(-(1/0.25)*(AD604/ABS($AD$1010)))</f>
        <v>0.780957928397234</v>
      </c>
    </row>
    <row r="605" customFormat="false" ht="12.75" hidden="false" customHeight="false" outlineLevel="0" collapsed="false">
      <c r="A605" s="446"/>
      <c r="B605" s="451" t="n">
        <f aca="false">+[1]data1cf!A605</f>
        <v>-50684.3002171326</v>
      </c>
      <c r="C605" s="451" t="n">
        <f aca="false">+[1]data1cf!B605</f>
        <v>3210.16026415093</v>
      </c>
      <c r="D605" s="451" t="n">
        <f aca="false">+[1]data1cf!C605</f>
        <v>8175.16982734874</v>
      </c>
      <c r="E605" s="451" t="n">
        <f aca="false">+[1]data1cf!D605</f>
        <v>8144.57724174349</v>
      </c>
      <c r="F605" s="451" t="n">
        <f aca="false">+[1]data1cf!E605</f>
        <v>8125.12917359675</v>
      </c>
      <c r="G605" s="451" t="n">
        <f aca="false">+[1]data1cf!F605</f>
        <v>8149.33609221527</v>
      </c>
      <c r="H605" s="451" t="n">
        <f aca="false">+[1]data1cf!G605</f>
        <v>8010.81386768225</v>
      </c>
      <c r="I605" s="451" t="n">
        <f aca="false">+[1]data1cf!H605</f>
        <v>7989.44923559011</v>
      </c>
      <c r="J605" s="451" t="n">
        <f aca="false">+[1]data1cf!I605</f>
        <v>8125.64149532543</v>
      </c>
      <c r="K605" s="451" t="n">
        <f aca="false">+[1]data1cf!J605</f>
        <v>8308.8770675374</v>
      </c>
      <c r="L605" s="451" t="n">
        <f aca="false">+[1]data1cf!K605</f>
        <v>8397.4707595801</v>
      </c>
      <c r="M605" s="451" t="n">
        <f aca="false">+[1]data1cf!L605</f>
        <v>8537.9026835092</v>
      </c>
      <c r="N605" s="451" t="n">
        <f aca="false">+[1]data1cf!M605</f>
        <v>8660.12832086052</v>
      </c>
      <c r="O605" s="451" t="n">
        <f aca="false">+[1]data1cf!N605</f>
        <v>8834.05258141751</v>
      </c>
      <c r="P605" s="451" t="n">
        <f aca="false">+[1]data1cf!O605</f>
        <v>9777.42770573053</v>
      </c>
      <c r="Q605" s="451" t="n">
        <f aca="false">+[1]data1cf!P605</f>
        <v>10721.6071320155</v>
      </c>
      <c r="R605" s="451" t="n">
        <f aca="false">+[1]data1cf!Q605</f>
        <v>9293.74830026899</v>
      </c>
      <c r="S605" s="451" t="n">
        <f aca="false">+[1]data1cf!R605</f>
        <v>7868.07870720218</v>
      </c>
      <c r="T605" s="451" t="n">
        <f aca="false">+[1]data1cf!S605</f>
        <v>7892.91134500101</v>
      </c>
      <c r="U605" s="451" t="n">
        <f aca="false">+[1]data1cf!T605</f>
        <v>7914.84000743259</v>
      </c>
      <c r="V605" s="451" t="n">
        <f aca="false">+[1]data1cf!U605</f>
        <v>6937.61744164384</v>
      </c>
      <c r="W605" s="451" t="n">
        <f aca="false">+[1]data1cf!V605</f>
        <v>0</v>
      </c>
      <c r="X605" s="451" t="n">
        <f aca="false">+[1]data1cf!W605</f>
        <v>0</v>
      </c>
      <c r="Y605" s="451" t="n">
        <f aca="false">+[1]data1cf!X605</f>
        <v>0</v>
      </c>
      <c r="Z605" s="451" t="n">
        <f aca="false">+[1]data1cf!Y605</f>
        <v>0</v>
      </c>
      <c r="AA605" s="451" t="n">
        <f aca="false">+[1]data1cf!Z605</f>
        <v>0</v>
      </c>
      <c r="AB605" s="451"/>
      <c r="AC605" s="452" t="n">
        <f aca="false">XNPV(0.1,B605:AA605,$B$1:$AA$1)</f>
        <v>15631.8487973294</v>
      </c>
      <c r="AD605" s="452" t="n">
        <f aca="false">SUMPRODUCT(B605:AA605,$B$1010:$AA$1010)</f>
        <v>39268.6573316499</v>
      </c>
      <c r="AE605" s="453" t="n">
        <f aca="false">SUMPRODUCT(B605:AA605,$B$1012:$AA$1012)</f>
        <v>27876.6485117829</v>
      </c>
      <c r="AF605" s="454" t="n">
        <f aca="false">XIRR(B605:AA605,$B$1:$AA$1)</f>
        <v>0.139456050642463</v>
      </c>
      <c r="AG605" s="455" t="n">
        <f aca="false">1-EXP(-(1/0.25)*(AD605/ABS($AD$1010)))</f>
        <v>0.99858396262102</v>
      </c>
    </row>
    <row r="606" customFormat="false" ht="12.75" hidden="false" customHeight="false" outlineLevel="0" collapsed="false">
      <c r="A606" s="446"/>
      <c r="B606" s="451" t="n">
        <f aca="false">+[1]data1cf!A606</f>
        <v>-48161.0902792017</v>
      </c>
      <c r="C606" s="451" t="n">
        <f aca="false">+[1]data1cf!B606</f>
        <v>3724.94177087269</v>
      </c>
      <c r="D606" s="451" t="n">
        <f aca="false">+[1]data1cf!C606</f>
        <v>8440.18321626071</v>
      </c>
      <c r="E606" s="451" t="n">
        <f aca="false">+[1]data1cf!D606</f>
        <v>8410.4031997832</v>
      </c>
      <c r="F606" s="451" t="n">
        <f aca="false">+[1]data1cf!E606</f>
        <v>8391.19158217061</v>
      </c>
      <c r="G606" s="451" t="n">
        <f aca="false">+[1]data1cf!F606</f>
        <v>8415.34569434244</v>
      </c>
      <c r="H606" s="451" t="n">
        <f aca="false">+[1]data1cf!G606</f>
        <v>8281.03724578715</v>
      </c>
      <c r="I606" s="451" t="n">
        <f aca="false">+[1]data1cf!H606</f>
        <v>8259.93662514465</v>
      </c>
      <c r="J606" s="451" t="n">
        <f aca="false">+[1]data1cf!I606</f>
        <v>8388.52527459993</v>
      </c>
      <c r="K606" s="451" t="n">
        <f aca="false">+[1]data1cf!J606</f>
        <v>8563.69654381469</v>
      </c>
      <c r="L606" s="451" t="n">
        <f aca="false">+[1]data1cf!K606</f>
        <v>8645.10009809857</v>
      </c>
      <c r="M606" s="451" t="n">
        <f aca="false">+[1]data1cf!L606</f>
        <v>8777.64098204117</v>
      </c>
      <c r="N606" s="451" t="n">
        <f aca="false">+[1]data1cf!M606</f>
        <v>8892.85494253471</v>
      </c>
      <c r="O606" s="451" t="n">
        <f aca="false">+[1]data1cf!N606</f>
        <v>9059.07197783329</v>
      </c>
      <c r="P606" s="451" t="n">
        <f aca="false">+[1]data1cf!O606</f>
        <v>9952.5938312486</v>
      </c>
      <c r="Q606" s="451" t="n">
        <f aca="false">+[1]data1cf!P606</f>
        <v>10848.7564101141</v>
      </c>
      <c r="R606" s="451" t="n">
        <f aca="false">+[1]data1cf!Q606</f>
        <v>9490.93721704386</v>
      </c>
      <c r="S606" s="451" t="n">
        <f aca="false">+[1]data1cf!R606</f>
        <v>8135.16697790295</v>
      </c>
      <c r="T606" s="451" t="n">
        <f aca="false">+[1]data1cf!S606</f>
        <v>8157.65656826064</v>
      </c>
      <c r="U606" s="451" t="n">
        <f aca="false">+[1]data1cf!T606</f>
        <v>8177.3535472561</v>
      </c>
      <c r="V606" s="451" t="n">
        <f aca="false">+[1]data1cf!U606</f>
        <v>7247.60571356663</v>
      </c>
      <c r="W606" s="451" t="n">
        <f aca="false">+[1]data1cf!V606</f>
        <v>0</v>
      </c>
      <c r="X606" s="451" t="n">
        <f aca="false">+[1]data1cf!W606</f>
        <v>0</v>
      </c>
      <c r="Y606" s="451" t="n">
        <f aca="false">+[1]data1cf!X606</f>
        <v>0</v>
      </c>
      <c r="Z606" s="451" t="n">
        <f aca="false">+[1]data1cf!Y606</f>
        <v>0</v>
      </c>
      <c r="AA606" s="451" t="n">
        <f aca="false">+[1]data1cf!Z606</f>
        <v>0</v>
      </c>
      <c r="AB606" s="451"/>
      <c r="AC606" s="452" t="n">
        <f aca="false">XNPV(0.1,B606:AA606,$B$1:$AA$1)</f>
        <v>20537.4091009722</v>
      </c>
      <c r="AD606" s="452" t="n">
        <f aca="false">SUMPRODUCT(B606:AA606,$B$1010:$AA$1010)</f>
        <v>44876.9015751027</v>
      </c>
      <c r="AE606" s="453" t="n">
        <f aca="false">SUMPRODUCT(B606:AA606,$B$1012:$AA$1012)</f>
        <v>33151.8564980283</v>
      </c>
      <c r="AF606" s="454" t="n">
        <f aca="false">XIRR(B606:AA606,$B$1:$AA$1)</f>
        <v>0.153924950383096</v>
      </c>
      <c r="AG606" s="455" t="n">
        <f aca="false">1-EXP(-(1/0.25)*(AD606/ABS($AD$1010)))</f>
        <v>0.999445120276345</v>
      </c>
    </row>
    <row r="607" customFormat="false" ht="12.75" hidden="false" customHeight="false" outlineLevel="0" collapsed="false">
      <c r="A607" s="446"/>
      <c r="B607" s="451" t="n">
        <f aca="false">+[1]data1cf!A607</f>
        <v>-51794.8738928228</v>
      </c>
      <c r="C607" s="451" t="n">
        <f aca="false">+[1]data1cf!B607</f>
        <v>2983.58268869711</v>
      </c>
      <c r="D607" s="451" t="n">
        <f aca="false">+[1]data1cf!C607</f>
        <v>8058.52598848039</v>
      </c>
      <c r="E607" s="451" t="n">
        <f aca="false">+[1]data1cf!D607</f>
        <v>8027.57575610569</v>
      </c>
      <c r="F607" s="451" t="n">
        <f aca="false">+[1]data1cf!E607</f>
        <v>8008.02361586611</v>
      </c>
      <c r="G607" s="451" t="n">
        <f aca="false">+[1]data1cf!F607</f>
        <v>8032.25377688264</v>
      </c>
      <c r="H607" s="451" t="n">
        <f aca="false">+[1]data1cf!G607</f>
        <v>7891.8768875412</v>
      </c>
      <c r="I607" s="451" t="n">
        <f aca="false">+[1]data1cf!H607</f>
        <v>7870.39605260693</v>
      </c>
      <c r="J607" s="451" t="n">
        <f aca="false">+[1]data1cf!I607</f>
        <v>8009.93498964021</v>
      </c>
      <c r="K607" s="451" t="n">
        <f aca="false">+[1]data1cf!J607</f>
        <v>8196.72000991312</v>
      </c>
      <c r="L607" s="451" t="n">
        <f aca="false">+[1]data1cf!K607</f>
        <v>8288.47839213852</v>
      </c>
      <c r="M607" s="451" t="n">
        <f aca="false">+[1]data1cf!L607</f>
        <v>8432.383503594</v>
      </c>
      <c r="N607" s="451" t="n">
        <f aca="false">+[1]data1cf!M607</f>
        <v>8557.69528277744</v>
      </c>
      <c r="O607" s="451" t="n">
        <f aca="false">+[1]data1cf!N607</f>
        <v>8735.01182605968</v>
      </c>
      <c r="P607" s="451" t="n">
        <f aca="false">+[1]data1cf!O607</f>
        <v>9700.32952814784</v>
      </c>
      <c r="Q607" s="451" t="n">
        <f aca="false">+[1]data1cf!P607</f>
        <v>10665.6432429168</v>
      </c>
      <c r="R607" s="451" t="n">
        <f aca="false">+[1]data1cf!Q607</f>
        <v>9206.95694104994</v>
      </c>
      <c r="S607" s="451" t="n">
        <f aca="false">+[1]data1cf!R607</f>
        <v>7750.52162324066</v>
      </c>
      <c r="T607" s="451" t="n">
        <f aca="false">+[1]data1cf!S607</f>
        <v>7776.38553741878</v>
      </c>
      <c r="U607" s="451" t="n">
        <f aca="false">+[1]data1cf!T607</f>
        <v>7799.29646012106</v>
      </c>
      <c r="V607" s="451" t="n">
        <f aca="false">+[1]data1cf!U607</f>
        <v>6801.17821421576</v>
      </c>
      <c r="W607" s="451" t="n">
        <f aca="false">+[1]data1cf!V607</f>
        <v>0</v>
      </c>
      <c r="X607" s="451" t="n">
        <f aca="false">+[1]data1cf!W607</f>
        <v>0</v>
      </c>
      <c r="Y607" s="451" t="n">
        <f aca="false">+[1]data1cf!X607</f>
        <v>0</v>
      </c>
      <c r="Z607" s="451" t="n">
        <f aca="false">+[1]data1cf!Y607</f>
        <v>0</v>
      </c>
      <c r="AA607" s="451" t="n">
        <f aca="false">+[1]data1cf!Z607</f>
        <v>0</v>
      </c>
      <c r="AB607" s="451"/>
      <c r="AC607" s="452" t="n">
        <f aca="false">XNPV(0.1,B607:AA607,$B$1:$AA$1)</f>
        <v>13472.6998276626</v>
      </c>
      <c r="AD607" s="452" t="n">
        <f aca="false">SUMPRODUCT(B607:AA607,$B$1010:$AA$1010)</f>
        <v>36800.2268098808</v>
      </c>
      <c r="AE607" s="453" t="n">
        <f aca="false">SUMPRODUCT(B607:AA607,$B$1012:$AA$1012)</f>
        <v>25554.8016312499</v>
      </c>
      <c r="AF607" s="454" t="n">
        <f aca="false">XIRR(B607:AA607,$B$1:$AA$1)</f>
        <v>0.13345087785976</v>
      </c>
      <c r="AG607" s="455" t="n">
        <f aca="false">1-EXP(-(1/0.25)*(AD607/ABS($AD$1010)))</f>
        <v>0.997861258196047</v>
      </c>
    </row>
    <row r="608" customFormat="false" ht="12.75" hidden="false" customHeight="false" outlineLevel="0" collapsed="false">
      <c r="A608" s="446"/>
      <c r="B608" s="451" t="n">
        <f aca="false">+[1]data1cf!A608</f>
        <v>-50713.6933965024</v>
      </c>
      <c r="C608" s="451" t="n">
        <f aca="false">+[1]data1cf!B608</f>
        <v>3204.16351178568</v>
      </c>
      <c r="D608" s="451" t="n">
        <f aca="false">+[1]data1cf!C608</f>
        <v>8172.08265415773</v>
      </c>
      <c r="E608" s="451" t="n">
        <f aca="false">+[1]data1cf!D608</f>
        <v>8141.48060283592</v>
      </c>
      <c r="F608" s="451" t="n">
        <f aca="false">+[1]data1cf!E608</f>
        <v>8122.02978024813</v>
      </c>
      <c r="G608" s="451" t="n">
        <f aca="false">+[1]data1cf!F608</f>
        <v>8146.23731401539</v>
      </c>
      <c r="H608" s="451" t="n">
        <f aca="false">+[1]data1cf!G608</f>
        <v>8007.66600269363</v>
      </c>
      <c r="I608" s="451" t="n">
        <f aca="false">+[1]data1cf!H608</f>
        <v>7986.29829510001</v>
      </c>
      <c r="J608" s="451" t="n">
        <f aca="false">+[1]data1cf!I608</f>
        <v>8122.57913021603</v>
      </c>
      <c r="K608" s="451" t="n">
        <f aca="false">+[1]data1cf!J608</f>
        <v>8305.90864447418</v>
      </c>
      <c r="L608" s="451" t="n">
        <f aca="false">+[1]data1cf!K608</f>
        <v>8394.58609530588</v>
      </c>
      <c r="M608" s="451" t="n">
        <f aca="false">+[1]data1cf!L608</f>
        <v>8535.10994291928</v>
      </c>
      <c r="N608" s="451" t="n">
        <f aca="false">+[1]data1cf!M608</f>
        <v>8657.41726014687</v>
      </c>
      <c r="O608" s="451" t="n">
        <f aca="false">+[1]data1cf!N608</f>
        <v>8831.43130310804</v>
      </c>
      <c r="P608" s="451" t="n">
        <f aca="false">+[1]data1cf!O608</f>
        <v>9775.38717423552</v>
      </c>
      <c r="Q608" s="451" t="n">
        <f aca="false">+[1]data1cf!P608</f>
        <v>10720.1259546146</v>
      </c>
      <c r="R608" s="451" t="n">
        <f aca="false">+[1]data1cf!Q608</f>
        <v>9291.45122260083</v>
      </c>
      <c r="S608" s="451" t="n">
        <f aca="false">+[1]data1cf!R608</f>
        <v>7864.96736346092</v>
      </c>
      <c r="T608" s="451" t="n">
        <f aca="false">+[1]data1cf!S608</f>
        <v>7889.82729570428</v>
      </c>
      <c r="U608" s="451" t="n">
        <f aca="false">+[1]data1cf!T608</f>
        <v>7911.78195528757</v>
      </c>
      <c r="V608" s="451" t="n">
        <f aca="false">+[1]data1cf!U608</f>
        <v>6934.00635057207</v>
      </c>
      <c r="W608" s="451" t="n">
        <f aca="false">+[1]data1cf!V608</f>
        <v>0</v>
      </c>
      <c r="X608" s="451" t="n">
        <f aca="false">+[1]data1cf!W608</f>
        <v>0</v>
      </c>
      <c r="Y608" s="451" t="n">
        <f aca="false">+[1]data1cf!X608</f>
        <v>0</v>
      </c>
      <c r="Z608" s="451" t="n">
        <f aca="false">+[1]data1cf!Y608</f>
        <v>0</v>
      </c>
      <c r="AA608" s="451" t="n">
        <f aca="false">+[1]data1cf!Z608</f>
        <v>0</v>
      </c>
      <c r="AB608" s="451"/>
      <c r="AC608" s="452" t="n">
        <f aca="false">XNPV(0.1,B608:AA608,$B$1:$AA$1)</f>
        <v>15574.7033288741</v>
      </c>
      <c r="AD608" s="452" t="n">
        <f aca="false">SUMPRODUCT(B608:AA608,$B$1010:$AA$1010)</f>
        <v>39203.3262125389</v>
      </c>
      <c r="AE608" s="453" t="n">
        <f aca="false">SUMPRODUCT(B608:AA608,$B$1012:$AA$1012)</f>
        <v>27815.1969725267</v>
      </c>
      <c r="AF608" s="454" t="n">
        <f aca="false">XIRR(B608:AA608,$B$1:$AA$1)</f>
        <v>0.139294412856829</v>
      </c>
      <c r="AG608" s="455" t="n">
        <f aca="false">1-EXP(-(1/0.25)*(AD608/ABS($AD$1010)))</f>
        <v>0.998568423818779</v>
      </c>
    </row>
    <row r="609" customFormat="false" ht="12.75" hidden="false" customHeight="false" outlineLevel="0" collapsed="false">
      <c r="A609" s="446"/>
      <c r="B609" s="451" t="n">
        <f aca="false">+[1]data1cf!A609</f>
        <v>-48749.3357855322</v>
      </c>
      <c r="C609" s="451" t="n">
        <f aca="false">+[1]data1cf!B609</f>
        <v>3604.9288050394</v>
      </c>
      <c r="D609" s="451" t="n">
        <f aca="false">+[1]data1cf!C609</f>
        <v>8378.39963939643</v>
      </c>
      <c r="E609" s="451" t="n">
        <f aca="false">+[1]data1cf!D609</f>
        <v>8348.43018559514</v>
      </c>
      <c r="F609" s="451" t="n">
        <f aca="false">+[1]data1cf!E609</f>
        <v>8329.16344337236</v>
      </c>
      <c r="G609" s="451" t="n">
        <f aca="false">+[1]data1cf!F609</f>
        <v>8353.32986651149</v>
      </c>
      <c r="H609" s="451" t="n">
        <f aca="false">+[1]data1cf!G609</f>
        <v>8218.03904437471</v>
      </c>
      <c r="I609" s="451" t="n">
        <f aca="false">+[1]data1cf!H609</f>
        <v>8196.87687374126</v>
      </c>
      <c r="J609" s="451" t="n">
        <f aca="false">+[1]data1cf!I609</f>
        <v>8327.23818171053</v>
      </c>
      <c r="K609" s="451" t="n">
        <f aca="false">+[1]data1cf!J609</f>
        <v>8504.28951248042</v>
      </c>
      <c r="L609" s="451" t="n">
        <f aca="false">+[1]data1cf!K609</f>
        <v>8587.36933086065</v>
      </c>
      <c r="M609" s="451" t="n">
        <f aca="false">+[1]data1cf!L609</f>
        <v>8721.74988289529</v>
      </c>
      <c r="N609" s="451" t="n">
        <f aca="false">+[1]data1cf!M609</f>
        <v>8838.59850221823</v>
      </c>
      <c r="O609" s="451" t="n">
        <f aca="false">+[1]data1cf!N609</f>
        <v>9006.61235218386</v>
      </c>
      <c r="P609" s="451" t="n">
        <f aca="false">+[1]data1cf!O609</f>
        <v>9911.7566877956</v>
      </c>
      <c r="Q609" s="451" t="n">
        <f aca="false">+[1]data1cf!P609</f>
        <v>10819.1136164843</v>
      </c>
      <c r="R609" s="451" t="n">
        <f aca="false">+[1]data1cf!Q609</f>
        <v>9444.96581670683</v>
      </c>
      <c r="S609" s="451" t="n">
        <f aca="false">+[1]data1cf!R609</f>
        <v>8072.89967597478</v>
      </c>
      <c r="T609" s="451" t="n">
        <f aca="false">+[1]data1cf!S609</f>
        <v>8095.93550987235</v>
      </c>
      <c r="U609" s="451" t="n">
        <f aca="false">+[1]data1cf!T609</f>
        <v>8116.15276969467</v>
      </c>
      <c r="V609" s="451" t="n">
        <f aca="false">+[1]data1cf!U609</f>
        <v>7175.33697158341</v>
      </c>
      <c r="W609" s="451" t="n">
        <f aca="false">+[1]data1cf!V609</f>
        <v>0</v>
      </c>
      <c r="X609" s="451" t="n">
        <f aca="false">+[1]data1cf!W609</f>
        <v>0</v>
      </c>
      <c r="Y609" s="451" t="n">
        <f aca="false">+[1]data1cf!X609</f>
        <v>0</v>
      </c>
      <c r="Z609" s="451" t="n">
        <f aca="false">+[1]data1cf!Y609</f>
        <v>0</v>
      </c>
      <c r="AA609" s="451" t="n">
        <f aca="false">+[1]data1cf!Z609</f>
        <v>0</v>
      </c>
      <c r="AB609" s="451"/>
      <c r="AC609" s="452" t="n">
        <f aca="false">XNPV(0.1,B609:AA609,$B$1:$AA$1)</f>
        <v>19393.7572148286</v>
      </c>
      <c r="AD609" s="452" t="n">
        <f aca="false">SUMPRODUCT(B609:AA609,$B$1010:$AA$1010)</f>
        <v>43569.4303159652</v>
      </c>
      <c r="AE609" s="453" t="n">
        <f aca="false">SUMPRODUCT(B609:AA609,$B$1012:$AA$1012)</f>
        <v>31922.0272451314</v>
      </c>
      <c r="AF609" s="454" t="n">
        <f aca="false">XIRR(B609:AA609,$B$1:$AA$1)</f>
        <v>0.150442223716918</v>
      </c>
      <c r="AG609" s="455" t="n">
        <f aca="false">1-EXP(-(1/0.25)*(AD609/ABS($AD$1010)))</f>
        <v>0.999309672191057</v>
      </c>
    </row>
    <row r="610" customFormat="false" ht="12.75" hidden="false" customHeight="false" outlineLevel="0" collapsed="false">
      <c r="A610" s="446"/>
      <c r="B610" s="451" t="n">
        <f aca="false">+[1]data1cf!A610</f>
        <v>-63266.5283391143</v>
      </c>
      <c r="C610" s="451" t="n">
        <f aca="false">+[1]data1cf!B610</f>
        <v>643.152956046424</v>
      </c>
      <c r="D610" s="451" t="n">
        <f aca="false">+[1]data1cf!C610</f>
        <v>6853.65517074268</v>
      </c>
      <c r="E610" s="451" t="n">
        <f aca="false">+[1]data1cf!D610</f>
        <v>6819.01063132403</v>
      </c>
      <c r="F610" s="451" t="n">
        <f aca="false">+[1]data1cf!E610</f>
        <v>6798.38347993264</v>
      </c>
      <c r="G610" s="451" t="n">
        <f aca="false">+[1]data1cf!F610</f>
        <v>6822.85372295744</v>
      </c>
      <c r="H610" s="451" t="n">
        <f aca="false">+[1]data1cf!G610</f>
        <v>6663.31910075984</v>
      </c>
      <c r="I610" s="451" t="n">
        <f aca="false">+[1]data1cf!H610</f>
        <v>6640.63795027731</v>
      </c>
      <c r="J610" s="451" t="n">
        <f aca="false">+[1]data1cf!I610</f>
        <v>6814.74634122944</v>
      </c>
      <c r="K610" s="451" t="n">
        <f aca="false">+[1]data1cf!J610</f>
        <v>7038.19533303468</v>
      </c>
      <c r="L610" s="451" t="n">
        <f aca="false">+[1]data1cf!K610</f>
        <v>7162.64333594933</v>
      </c>
      <c r="M610" s="451" t="n">
        <f aca="false">+[1]data1cf!L610</f>
        <v>7342.42468686715</v>
      </c>
      <c r="N610" s="451" t="n">
        <f aca="false">+[1]data1cf!M610</f>
        <v>7499.61472270777</v>
      </c>
      <c r="O610" s="451" t="n">
        <f aca="false">+[1]data1cf!N610</f>
        <v>7711.97180049934</v>
      </c>
      <c r="P610" s="451" t="n">
        <f aca="false">+[1]data1cf!O610</f>
        <v>8903.94503693633</v>
      </c>
      <c r="Q610" s="451" t="n">
        <f aca="false">+[1]data1cf!P610</f>
        <v>10087.5650737106</v>
      </c>
      <c r="R610" s="451" t="n">
        <f aca="false">+[1]data1cf!Q610</f>
        <v>8310.44687271422</v>
      </c>
      <c r="S610" s="451" t="n">
        <f aca="false">+[1]data1cf!R610</f>
        <v>6536.21745374721</v>
      </c>
      <c r="T610" s="451" t="n">
        <f aca="false">+[1]data1cf!S610</f>
        <v>6572.73392211507</v>
      </c>
      <c r="U610" s="451" t="n">
        <f aca="false">+[1]data1cf!T610</f>
        <v>6605.79108783422</v>
      </c>
      <c r="V610" s="451" t="n">
        <f aca="false">+[1]data1cf!U610</f>
        <v>5391.83122154463</v>
      </c>
      <c r="W610" s="451" t="n">
        <f aca="false">+[1]data1cf!V610</f>
        <v>0</v>
      </c>
      <c r="X610" s="451" t="n">
        <f aca="false">+[1]data1cf!W610</f>
        <v>0</v>
      </c>
      <c r="Y610" s="451" t="n">
        <f aca="false">+[1]data1cf!X610</f>
        <v>0</v>
      </c>
      <c r="Z610" s="451" t="n">
        <f aca="false">+[1]data1cf!Y610</f>
        <v>0</v>
      </c>
      <c r="AA610" s="451" t="n">
        <f aca="false">+[1]data1cf!Z610</f>
        <v>0</v>
      </c>
      <c r="AB610" s="451"/>
      <c r="AC610" s="452" t="n">
        <f aca="false">XNPV(0.1,B610:AA610,$B$1:$AA$1)</f>
        <v>-8830.19769301751</v>
      </c>
      <c r="AD610" s="452" t="n">
        <f aca="false">SUMPRODUCT(B610:AA610,$B$1010:$AA$1010)</f>
        <v>11302.6100463503</v>
      </c>
      <c r="AE610" s="453" t="n">
        <f aca="false">SUMPRODUCT(B610:AA610,$B$1012:$AA$1012)</f>
        <v>1571.31843359413</v>
      </c>
      <c r="AF610" s="454" t="n">
        <f aca="false">XIRR(B610:AA610,$B$1:$AA$1)</f>
        <v>0.0809965566233118</v>
      </c>
      <c r="AG610" s="455" t="n">
        <f aca="false">1-EXP(-(1/0.25)*(AD610/ABS($AD$1010)))</f>
        <v>0.848643808655942</v>
      </c>
    </row>
    <row r="611" customFormat="false" ht="12.75" hidden="false" customHeight="false" outlineLevel="0" collapsed="false">
      <c r="A611" s="446"/>
      <c r="B611" s="451" t="n">
        <f aca="false">+[1]data1cf!A611</f>
        <v>-66018.4155982092</v>
      </c>
      <c r="C611" s="451" t="n">
        <f aca="false">+[1]data1cf!B611</f>
        <v>81.7170452767568</v>
      </c>
      <c r="D611" s="451" t="n">
        <f aca="false">+[1]data1cf!C611</f>
        <v>6564.62374395842</v>
      </c>
      <c r="E611" s="451" t="n">
        <f aca="false">+[1]data1cf!D611</f>
        <v>6529.09299265697</v>
      </c>
      <c r="F611" s="451" t="n">
        <f aca="false">+[1]data1cf!E611</f>
        <v>6508.20796133157</v>
      </c>
      <c r="G611" s="451" t="n">
        <f aca="false">+[1]data1cf!F611</f>
        <v>6532.7357966263</v>
      </c>
      <c r="H611" s="451" t="n">
        <f aca="false">+[1]data1cf!G611</f>
        <v>6368.60550593058</v>
      </c>
      <c r="I611" s="451" t="n">
        <f aca="false">+[1]data1cf!H611</f>
        <v>6345.63641676584</v>
      </c>
      <c r="J611" s="451" t="n">
        <f aca="false">+[1]data1cf!I611</f>
        <v>6528.03752959506</v>
      </c>
      <c r="K611" s="451" t="n">
        <f aca="false">+[1]data1cf!J611</f>
        <v>6760.28168835723</v>
      </c>
      <c r="L611" s="451" t="n">
        <f aca="false">+[1]data1cf!K611</f>
        <v>6892.57146780906</v>
      </c>
      <c r="M611" s="451" t="n">
        <f aca="false">+[1]data1cf!L611</f>
        <v>7080.95901992855</v>
      </c>
      <c r="N611" s="451" t="n">
        <f aca="false">+[1]data1cf!M611</f>
        <v>7245.79619757838</v>
      </c>
      <c r="O611" s="451" t="n">
        <f aca="false">+[1]data1cf!N611</f>
        <v>7466.55900280183</v>
      </c>
      <c r="P611" s="451" t="n">
        <f aca="false">+[1]data1cf!O611</f>
        <v>8712.90368845723</v>
      </c>
      <c r="Q611" s="451" t="n">
        <f aca="false">+[1]data1cf!P611</f>
        <v>9948.89231678206</v>
      </c>
      <c r="R611" s="451" t="n">
        <f aca="false">+[1]data1cf!Q611</f>
        <v>8095.38681784124</v>
      </c>
      <c r="S611" s="451" t="n">
        <f aca="false">+[1]data1cf!R611</f>
        <v>6244.92309962073</v>
      </c>
      <c r="T611" s="451" t="n">
        <f aca="false">+[1]data1cf!S611</f>
        <v>6283.99496470916</v>
      </c>
      <c r="U611" s="451" t="n">
        <f aca="false">+[1]data1cf!T611</f>
        <v>6319.48607027688</v>
      </c>
      <c r="V611" s="451" t="n">
        <f aca="false">+[1]data1cf!U611</f>
        <v>5053.74885941164</v>
      </c>
      <c r="W611" s="451" t="n">
        <f aca="false">+[1]data1cf!V611</f>
        <v>0</v>
      </c>
      <c r="X611" s="451" t="n">
        <f aca="false">+[1]data1cf!W611</f>
        <v>0</v>
      </c>
      <c r="Y611" s="451" t="n">
        <f aca="false">+[1]data1cf!X611</f>
        <v>0</v>
      </c>
      <c r="Z611" s="451" t="n">
        <f aca="false">+[1]data1cf!Y611</f>
        <v>0</v>
      </c>
      <c r="AA611" s="451" t="n">
        <f aca="false">+[1]data1cf!Z611</f>
        <v>0</v>
      </c>
      <c r="AB611" s="451"/>
      <c r="AC611" s="452" t="n">
        <f aca="false">XNPV(0.1,B611:AA611,$B$1:$AA$1)</f>
        <v>-14180.3466026981</v>
      </c>
      <c r="AD611" s="452" t="n">
        <f aca="false">SUMPRODUCT(B611:AA611,$B$1010:$AA$1010)</f>
        <v>5186.09328433013</v>
      </c>
      <c r="AE611" s="453" t="n">
        <f aca="false">SUMPRODUCT(B611:AA611,$B$1012:$AA$1012)</f>
        <v>-4181.97915302223</v>
      </c>
      <c r="AF611" s="454" t="n">
        <f aca="false">XIRR(B611:AA611,$B$1:$AA$1)</f>
        <v>0.0703273404096483</v>
      </c>
      <c r="AG611" s="455" t="n">
        <f aca="false">1-EXP(-(1/0.25)*(AD611/ABS($AD$1010)))</f>
        <v>0.57951450426711</v>
      </c>
    </row>
    <row r="612" customFormat="false" ht="12.75" hidden="false" customHeight="false" outlineLevel="0" collapsed="false">
      <c r="A612" s="446"/>
      <c r="B612" s="451" t="n">
        <f aca="false">+[1]data1cf!A612</f>
        <v>-54858.8638736398</v>
      </c>
      <c r="C612" s="451" t="n">
        <f aca="false">+[1]data1cf!B612</f>
        <v>2358.47204879582</v>
      </c>
      <c r="D612" s="451" t="n">
        <f aca="false">+[1]data1cf!C612</f>
        <v>7736.71433254086</v>
      </c>
      <c r="E612" s="451" t="n">
        <f aca="false">+[1]data1cf!D612</f>
        <v>7704.7773793909</v>
      </c>
      <c r="F612" s="451" t="n">
        <f aca="false">+[1]data1cf!E612</f>
        <v>7684.93811200557</v>
      </c>
      <c r="G612" s="451" t="n">
        <f aca="false">+[1]data1cf!F612</f>
        <v>7709.23239706552</v>
      </c>
      <c r="H612" s="451" t="n">
        <f aca="false">+[1]data1cf!G612</f>
        <v>7563.73862577811</v>
      </c>
      <c r="I612" s="451" t="n">
        <f aca="false">+[1]data1cf!H612</f>
        <v>7541.93719586509</v>
      </c>
      <c r="J612" s="451" t="n">
        <f aca="false">+[1]data1cf!I612</f>
        <v>7690.70936607719</v>
      </c>
      <c r="K612" s="451" t="n">
        <f aca="false">+[1]data1cf!J612</f>
        <v>7887.28704894799</v>
      </c>
      <c r="L612" s="451" t="n">
        <f aca="false">+[1]data1cf!K612</f>
        <v>7987.77657546801</v>
      </c>
      <c r="M612" s="451" t="n">
        <f aca="false">+[1]data1cf!L612</f>
        <v>8141.26395239153</v>
      </c>
      <c r="N612" s="451" t="n">
        <f aca="false">+[1]data1cf!M612</f>
        <v>8275.09016682585</v>
      </c>
      <c r="O612" s="451" t="n">
        <f aca="false">+[1]data1cf!N612</f>
        <v>8461.7657652611</v>
      </c>
      <c r="P612" s="451" t="n">
        <f aca="false">+[1]data1cf!O612</f>
        <v>9487.62140366812</v>
      </c>
      <c r="Q612" s="451" t="n">
        <f aca="false">+[1]data1cf!P612</f>
        <v>10511.2430448574</v>
      </c>
      <c r="R612" s="451" t="n">
        <f aca="false">+[1]data1cf!Q612</f>
        <v>8967.50605103728</v>
      </c>
      <c r="S612" s="451" t="n">
        <f aca="false">+[1]data1cf!R612</f>
        <v>7426.19039216919</v>
      </c>
      <c r="T612" s="451" t="n">
        <f aca="false">+[1]data1cf!S612</f>
        <v>7454.89952099881</v>
      </c>
      <c r="U612" s="451" t="n">
        <f aca="false">+[1]data1cf!T612</f>
        <v>7480.52042656295</v>
      </c>
      <c r="V612" s="451" t="n">
        <f aca="false">+[1]data1cf!U612</f>
        <v>6424.75255693541</v>
      </c>
      <c r="W612" s="451" t="n">
        <f aca="false">+[1]data1cf!V612</f>
        <v>0</v>
      </c>
      <c r="X612" s="451" t="n">
        <f aca="false">+[1]data1cf!W612</f>
        <v>0</v>
      </c>
      <c r="Y612" s="451" t="n">
        <f aca="false">+[1]data1cf!X612</f>
        <v>0</v>
      </c>
      <c r="Z612" s="451" t="n">
        <f aca="false">+[1]data1cf!Y612</f>
        <v>0</v>
      </c>
      <c r="AA612" s="451" t="n">
        <f aca="false">+[1]data1cf!Z612</f>
        <v>0</v>
      </c>
      <c r="AB612" s="451"/>
      <c r="AC612" s="452" t="n">
        <f aca="false">XNPV(0.1,B612:AA612,$B$1:$AA$1)</f>
        <v>7515.76877935661</v>
      </c>
      <c r="AD612" s="452" t="n">
        <f aca="false">SUMPRODUCT(B612:AA612,$B$1010:$AA$1010)</f>
        <v>29990.011015469</v>
      </c>
      <c r="AE612" s="453" t="n">
        <f aca="false">SUMPRODUCT(B612:AA612,$B$1012:$AA$1012)</f>
        <v>19148.9991755748</v>
      </c>
      <c r="AF612" s="454" t="n">
        <f aca="false">XIRR(B612:AA612,$B$1:$AA$1)</f>
        <v>0.11787906644449</v>
      </c>
      <c r="AG612" s="455" t="n">
        <f aca="false">1-EXP(-(1/0.25)*(AD612/ABS($AD$1010)))</f>
        <v>0.993328295956027</v>
      </c>
    </row>
    <row r="613" customFormat="false" ht="12.75" hidden="false" customHeight="false" outlineLevel="0" collapsed="false">
      <c r="A613" s="446"/>
      <c r="B613" s="451" t="n">
        <f aca="false">+[1]data1cf!A613</f>
        <v>-64087.9958252925</v>
      </c>
      <c r="C613" s="451" t="n">
        <f aca="false">+[1]data1cf!B613</f>
        <v>475.558391717566</v>
      </c>
      <c r="D613" s="451" t="n">
        <f aca="false">+[1]data1cf!C613</f>
        <v>6767.37622933538</v>
      </c>
      <c r="E613" s="451" t="n">
        <f aca="false">+[1]data1cf!D613</f>
        <v>6732.46714628574</v>
      </c>
      <c r="F613" s="451" t="n">
        <f aca="false">+[1]data1cf!E613</f>
        <v>6711.76301500339</v>
      </c>
      <c r="G613" s="451" t="n">
        <f aca="false">+[1]data1cf!F613</f>
        <v>6736.25044993059</v>
      </c>
      <c r="H613" s="451" t="n">
        <f aca="false">+[1]data1cf!G613</f>
        <v>6575.34397202345</v>
      </c>
      <c r="I613" s="451" t="n">
        <f aca="false">+[1]data1cf!H613</f>
        <v>6552.57686879533</v>
      </c>
      <c r="J613" s="451" t="n">
        <f aca="false">+[1]data1cf!I613</f>
        <v>6729.16072503822</v>
      </c>
      <c r="K613" s="451" t="n">
        <f aca="false">+[1]data1cf!J613</f>
        <v>6955.23516731084</v>
      </c>
      <c r="L613" s="451" t="n">
        <f aca="false">+[1]data1cf!K613</f>
        <v>7082.02402355729</v>
      </c>
      <c r="M613" s="451" t="n">
        <f aca="false">+[1]data1cf!L613</f>
        <v>7264.37441666364</v>
      </c>
      <c r="N613" s="451" t="n">
        <f aca="false">+[1]data1cf!M613</f>
        <v>7423.84720530879</v>
      </c>
      <c r="O613" s="451" t="n">
        <f aca="false">+[1]data1cf!N613</f>
        <v>7638.71348174582</v>
      </c>
      <c r="P613" s="451" t="n">
        <f aca="false">+[1]data1cf!O613</f>
        <v>8846.91717150595</v>
      </c>
      <c r="Q613" s="451" t="n">
        <f aca="false">+[1]data1cf!P613</f>
        <v>10046.1697873816</v>
      </c>
      <c r="R613" s="451" t="n">
        <f aca="false">+[1]data1cf!Q613</f>
        <v>8246.24916909464</v>
      </c>
      <c r="S613" s="451" t="n">
        <f aca="false">+[1]data1cf!R613</f>
        <v>6449.26300456643</v>
      </c>
      <c r="T613" s="451" t="n">
        <f aca="false">+[1]data1cf!S613</f>
        <v>6486.54228591412</v>
      </c>
      <c r="U613" s="451" t="n">
        <f aca="false">+[1]data1cf!T613</f>
        <v>6520.3260084507</v>
      </c>
      <c r="V613" s="451" t="n">
        <f aca="false">+[1]data1cf!U613</f>
        <v>5290.91005654244</v>
      </c>
      <c r="W613" s="451" t="n">
        <f aca="false">+[1]data1cf!V613</f>
        <v>0</v>
      </c>
      <c r="X613" s="451" t="n">
        <f aca="false">+[1]data1cf!W613</f>
        <v>0</v>
      </c>
      <c r="Y613" s="451" t="n">
        <f aca="false">+[1]data1cf!X613</f>
        <v>0</v>
      </c>
      <c r="Z613" s="451" t="n">
        <f aca="false">+[1]data1cf!Y613</f>
        <v>0</v>
      </c>
      <c r="AA613" s="451" t="n">
        <f aca="false">+[1]data1cf!Z613</f>
        <v>0</v>
      </c>
      <c r="AB613" s="451"/>
      <c r="AC613" s="452" t="n">
        <f aca="false">XNPV(0.1,B613:AA613,$B$1:$AA$1)</f>
        <v>-10427.2737945145</v>
      </c>
      <c r="AD613" s="452" t="n">
        <f aca="false">SUMPRODUCT(B613:AA613,$B$1010:$AA$1010)</f>
        <v>9476.765025971</v>
      </c>
      <c r="AE613" s="453" t="n">
        <f aca="false">SUMPRODUCT(B613:AA613,$B$1012:$AA$1012)</f>
        <v>-146.101816851495</v>
      </c>
      <c r="AF613" s="454" t="n">
        <f aca="false">XIRR(B613:AA613,$B$1:$AA$1)</f>
        <v>0.077751715296979</v>
      </c>
      <c r="AG613" s="455" t="n">
        <f aca="false">1-EXP(-(1/0.25)*(AD613/ABS($AD$1010)))</f>
        <v>0.794664276834673</v>
      </c>
    </row>
    <row r="614" customFormat="false" ht="12.75" hidden="false" customHeight="false" outlineLevel="0" collapsed="false">
      <c r="A614" s="446"/>
      <c r="B614" s="451" t="n">
        <f aca="false">+[1]data1cf!A614</f>
        <v>-59339.2127780539</v>
      </c>
      <c r="C614" s="451" t="n">
        <f aca="false">+[1]data1cf!B614</f>
        <v>1444.39798584061</v>
      </c>
      <c r="D614" s="451" t="n">
        <f aca="false">+[1]data1cf!C614</f>
        <v>7266.14213447777</v>
      </c>
      <c r="E614" s="451" t="n">
        <f aca="false">+[1]data1cf!D614</f>
        <v>7232.76233935639</v>
      </c>
      <c r="F614" s="451" t="n">
        <f aca="false">+[1]data1cf!E614</f>
        <v>7212.50321753252</v>
      </c>
      <c r="G614" s="451" t="n">
        <f aca="false">+[1]data1cf!F614</f>
        <v>7236.89126859351</v>
      </c>
      <c r="H614" s="451" t="n">
        <f aca="false">+[1]data1cf!G614</f>
        <v>7083.91528732368</v>
      </c>
      <c r="I614" s="451" t="n">
        <f aca="false">+[1]data1cf!H614</f>
        <v>7061.64506431051</v>
      </c>
      <c r="J614" s="451" t="n">
        <f aca="false">+[1]data1cf!I614</f>
        <v>7223.91861880129</v>
      </c>
      <c r="K614" s="451" t="n">
        <f aca="false">+[1]data1cf!J614</f>
        <v>7434.81571701496</v>
      </c>
      <c r="L614" s="451" t="n">
        <f aca="false">+[1]data1cf!K614</f>
        <v>7548.07244349959</v>
      </c>
      <c r="M614" s="451" t="n">
        <f aca="false">+[1]data1cf!L614</f>
        <v>7715.5715805334</v>
      </c>
      <c r="N614" s="451" t="n">
        <f aca="false">+[1]data1cf!M614</f>
        <v>7861.8481100428</v>
      </c>
      <c r="O614" s="451" t="n">
        <f aca="false">+[1]data1cf!N614</f>
        <v>8062.20907715211</v>
      </c>
      <c r="P614" s="451" t="n">
        <f aca="false">+[1]data1cf!O614</f>
        <v>9176.58689688471</v>
      </c>
      <c r="Q614" s="451" t="n">
        <f aca="false">+[1]data1cf!P614</f>
        <v>10285.4698659149</v>
      </c>
      <c r="R614" s="451" t="n">
        <f aca="false">+[1]data1cf!Q614</f>
        <v>8617.36667739509</v>
      </c>
      <c r="S614" s="451" t="n">
        <f aca="false">+[1]data1cf!R614</f>
        <v>6951.93392106583</v>
      </c>
      <c r="T614" s="451" t="n">
        <f aca="false">+[1]data1cf!S614</f>
        <v>6984.80349246428</v>
      </c>
      <c r="U614" s="451" t="n">
        <f aca="false">+[1]data1cf!T614</f>
        <v>7014.38709660842</v>
      </c>
      <c r="V614" s="451" t="n">
        <f aca="false">+[1]data1cf!U614</f>
        <v>5874.32050861001</v>
      </c>
      <c r="W614" s="451" t="n">
        <f aca="false">+[1]data1cf!V614</f>
        <v>0</v>
      </c>
      <c r="X614" s="451" t="n">
        <f aca="false">+[1]data1cf!W614</f>
        <v>0</v>
      </c>
      <c r="Y614" s="451" t="n">
        <f aca="false">+[1]data1cf!X614</f>
        <v>0</v>
      </c>
      <c r="Z614" s="451" t="n">
        <f aca="false">+[1]data1cf!Y614</f>
        <v>0</v>
      </c>
      <c r="AA614" s="451" t="n">
        <f aca="false">+[1]data1cf!Z614</f>
        <v>0</v>
      </c>
      <c r="AB614" s="451"/>
      <c r="AC614" s="452" t="n">
        <f aca="false">XNPV(0.1,B614:AA614,$B$1:$AA$1)</f>
        <v>-1194.81110603581</v>
      </c>
      <c r="AD614" s="452" t="n">
        <f aca="false">SUMPRODUCT(B614:AA614,$B$1010:$AA$1010)</f>
        <v>20031.7072793776</v>
      </c>
      <c r="AE614" s="453" t="n">
        <f aca="false">SUMPRODUCT(B614:AA614,$B$1012:$AA$1012)</f>
        <v>9782.05274498495</v>
      </c>
      <c r="AF614" s="454" t="n">
        <f aca="false">XIRR(B614:AA614,$B$1:$AA$1)</f>
        <v>0.0973132219335971</v>
      </c>
      <c r="AG614" s="455" t="n">
        <f aca="false">1-EXP(-(1/0.25)*(AD614/ABS($AD$1010)))</f>
        <v>0.964786621058701</v>
      </c>
    </row>
    <row r="615" customFormat="false" ht="12.75" hidden="false" customHeight="false" outlineLevel="0" collapsed="false">
      <c r="A615" s="446"/>
      <c r="B615" s="451" t="n">
        <f aca="false">+[1]data1cf!A615</f>
        <v>-64212.4655534327</v>
      </c>
      <c r="C615" s="451" t="n">
        <f aca="false">+[1]data1cf!B615</f>
        <v>450.164264486997</v>
      </c>
      <c r="D615" s="451" t="n">
        <f aca="false">+[1]data1cf!C615</f>
        <v>6754.30314176722</v>
      </c>
      <c r="E615" s="451" t="n">
        <f aca="false">+[1]data1cf!D615</f>
        <v>6719.35397475275</v>
      </c>
      <c r="F615" s="451" t="n">
        <f aca="false">+[1]data1cf!E615</f>
        <v>6698.63817938602</v>
      </c>
      <c r="G615" s="451" t="n">
        <f aca="false">+[1]data1cf!F615</f>
        <v>6723.12821925065</v>
      </c>
      <c r="H615" s="451" t="n">
        <f aca="false">+[1]data1cf!G615</f>
        <v>6562.01387613874</v>
      </c>
      <c r="I615" s="451" t="n">
        <f aca="false">+[1]data1cf!H615</f>
        <v>6539.23374924865</v>
      </c>
      <c r="J615" s="451" t="n">
        <f aca="false">+[1]data1cf!I615</f>
        <v>6716.1926909294</v>
      </c>
      <c r="K615" s="451" t="n">
        <f aca="false">+[1]data1cf!J615</f>
        <v>6942.66494457184</v>
      </c>
      <c r="L615" s="451" t="n">
        <f aca="false">+[1]data1cf!K615</f>
        <v>7069.80848969245</v>
      </c>
      <c r="M615" s="451" t="n">
        <f aca="false">+[1]data1cf!L615</f>
        <v>7252.54814711924</v>
      </c>
      <c r="N615" s="451" t="n">
        <f aca="false">+[1]data1cf!M615</f>
        <v>7412.36682117773</v>
      </c>
      <c r="O615" s="451" t="n">
        <f aca="false">+[1]data1cf!N615</f>
        <v>7627.61329437056</v>
      </c>
      <c r="P615" s="451" t="n">
        <f aca="false">+[1]data1cf!O615</f>
        <v>8838.27624167492</v>
      </c>
      <c r="Q615" s="451" t="n">
        <f aca="false">+[1]data1cf!P615</f>
        <v>10039.8975244833</v>
      </c>
      <c r="R615" s="451" t="n">
        <f aca="false">+[1]data1cf!Q615</f>
        <v>8236.52185687449</v>
      </c>
      <c r="S615" s="451" t="n">
        <f aca="false">+[1]data1cf!R615</f>
        <v>6436.087563259</v>
      </c>
      <c r="T615" s="451" t="n">
        <f aca="false">+[1]data1cf!S615</f>
        <v>6473.48242693443</v>
      </c>
      <c r="U615" s="451" t="n">
        <f aca="false">+[1]data1cf!T615</f>
        <v>6507.37623822202</v>
      </c>
      <c r="V615" s="451" t="n">
        <f aca="false">+[1]data1cf!U615</f>
        <v>5275.61836188287</v>
      </c>
      <c r="W615" s="451" t="n">
        <f aca="false">+[1]data1cf!V615</f>
        <v>0</v>
      </c>
      <c r="X615" s="451" t="n">
        <f aca="false">+[1]data1cf!W615</f>
        <v>0</v>
      </c>
      <c r="Y615" s="451" t="n">
        <f aca="false">+[1]data1cf!X615</f>
        <v>0</v>
      </c>
      <c r="Z615" s="451" t="n">
        <f aca="false">+[1]data1cf!Y615</f>
        <v>0</v>
      </c>
      <c r="AA615" s="451" t="n">
        <f aca="false">+[1]data1cf!Z615</f>
        <v>0</v>
      </c>
      <c r="AB615" s="451"/>
      <c r="AC615" s="452" t="n">
        <f aca="false">XNPV(0.1,B615:AA615,$B$1:$AA$1)</f>
        <v>-10669.2646602727</v>
      </c>
      <c r="AD615" s="452" t="n">
        <f aca="false">SUMPRODUCT(B615:AA615,$B$1010:$AA$1010)</f>
        <v>9200.11082219963</v>
      </c>
      <c r="AE615" s="453" t="n">
        <f aca="false">SUMPRODUCT(B615:AA615,$B$1012:$AA$1012)</f>
        <v>-406.327370841384</v>
      </c>
      <c r="AF615" s="454" t="n">
        <f aca="false">XIRR(B615:AA615,$B$1:$AA$1)</f>
        <v>0.0772646611682843</v>
      </c>
      <c r="AG615" s="455" t="n">
        <f aca="false">1-EXP(-(1/0.25)*(AD615/ABS($AD$1010)))</f>
        <v>0.78495187356533</v>
      </c>
    </row>
    <row r="616" customFormat="false" ht="12.75" hidden="false" customHeight="false" outlineLevel="0" collapsed="false">
      <c r="A616" s="446"/>
      <c r="B616" s="451" t="n">
        <f aca="false">+[1]data1cf!A616</f>
        <v>-67498.4502155366</v>
      </c>
      <c r="C616" s="451" t="n">
        <f aca="false">+[1]data1cf!B616</f>
        <v>-220.237397298446</v>
      </c>
      <c r="D616" s="451" t="n">
        <f aca="false">+[1]data1cf!C616</f>
        <v>6409.17532734089</v>
      </c>
      <c r="E616" s="451" t="n">
        <f aca="false">+[1]data1cf!D616</f>
        <v>6373.16794885917</v>
      </c>
      <c r="F616" s="451" t="n">
        <f aca="false">+[1]data1cf!E616</f>
        <v>6352.14422317834</v>
      </c>
      <c r="G616" s="451" t="n">
        <f aca="false">+[1]data1cf!F616</f>
        <v>6376.7030330535</v>
      </c>
      <c r="H616" s="451" t="n">
        <f aca="false">+[1]data1cf!G616</f>
        <v>6210.10107552463</v>
      </c>
      <c r="I616" s="451" t="n">
        <f aca="false">+[1]data1cf!H616</f>
        <v>6186.97712564894</v>
      </c>
      <c r="J616" s="451" t="n">
        <f aca="false">+[1]data1cf!I616</f>
        <v>6373.83827418981</v>
      </c>
      <c r="K616" s="451" t="n">
        <f aca="false">+[1]data1cf!J616</f>
        <v>6610.81269634429</v>
      </c>
      <c r="L616" s="451" t="n">
        <f aca="false">+[1]data1cf!K616</f>
        <v>6747.31998169064</v>
      </c>
      <c r="M616" s="451" t="n">
        <f aca="false">+[1]data1cf!L616</f>
        <v>6940.33616663659</v>
      </c>
      <c r="N616" s="451" t="n">
        <f aca="false">+[1]data1cf!M616</f>
        <v>7109.28617069813</v>
      </c>
      <c r="O616" s="451" t="n">
        <f aca="false">+[1]data1cf!N616</f>
        <v>7334.56978888071</v>
      </c>
      <c r="P616" s="451" t="n">
        <f aca="false">+[1]data1cf!O616</f>
        <v>8610.15681604975</v>
      </c>
      <c r="Q616" s="451" t="n">
        <f aca="false">+[1]data1cf!P616</f>
        <v>9874.31059834275</v>
      </c>
      <c r="R616" s="451" t="n">
        <f aca="false">+[1]data1cf!Q616</f>
        <v>7979.72207722935</v>
      </c>
      <c r="S616" s="451" t="n">
        <f aca="false">+[1]data1cf!R616</f>
        <v>6088.25762340457</v>
      </c>
      <c r="T616" s="451" t="n">
        <f aca="false">+[1]data1cf!S616</f>
        <v>6128.70384552561</v>
      </c>
      <c r="U616" s="451" t="n">
        <f aca="false">+[1]data1cf!T616</f>
        <v>6165.50398554612</v>
      </c>
      <c r="V616" s="451" t="n">
        <f aca="false">+[1]data1cf!U616</f>
        <v>4871.91960830014</v>
      </c>
      <c r="W616" s="451" t="n">
        <f aca="false">+[1]data1cf!V616</f>
        <v>0</v>
      </c>
      <c r="X616" s="451" t="n">
        <f aca="false">+[1]data1cf!W616</f>
        <v>0</v>
      </c>
      <c r="Y616" s="451" t="n">
        <f aca="false">+[1]data1cf!X616</f>
        <v>0</v>
      </c>
      <c r="Z616" s="451" t="n">
        <f aca="false">+[1]data1cf!Y616</f>
        <v>0</v>
      </c>
      <c r="AA616" s="451" t="n">
        <f aca="false">+[1]data1cf!Z616</f>
        <v>0</v>
      </c>
      <c r="AB616" s="451"/>
      <c r="AC616" s="452" t="n">
        <f aca="false">XNPV(0.1,B616:AA616,$B$1:$AA$1)</f>
        <v>-17057.7920968816</v>
      </c>
      <c r="AD616" s="452" t="n">
        <f aca="false">SUMPRODUCT(B616:AA616,$B$1010:$AA$1010)</f>
        <v>1896.47576263327</v>
      </c>
      <c r="AE616" s="453" t="n">
        <f aca="false">SUMPRODUCT(B616:AA616,$B$1012:$AA$1012)</f>
        <v>-7276.24820922583</v>
      </c>
      <c r="AF616" s="454" t="n">
        <f aca="false">XIRR(B616:AA616,$B$1:$AA$1)</f>
        <v>0.0648110972630637</v>
      </c>
      <c r="AG616" s="455" t="n">
        <f aca="false">1-EXP(-(1/0.25)*(AD616/ABS($AD$1010)))</f>
        <v>0.271530376492603</v>
      </c>
    </row>
    <row r="617" customFormat="false" ht="12.75" hidden="false" customHeight="false" outlineLevel="0" collapsed="false">
      <c r="A617" s="446"/>
      <c r="B617" s="451" t="n">
        <f aca="false">+[1]data1cf!A617</f>
        <v>-67490.546935641</v>
      </c>
      <c r="C617" s="451" t="n">
        <f aca="false">+[1]data1cf!B617</f>
        <v>-218.624981989069</v>
      </c>
      <c r="D617" s="451" t="n">
        <f aca="false">+[1]data1cf!C617</f>
        <v>6410.00541086156</v>
      </c>
      <c r="E617" s="451" t="n">
        <f aca="false">+[1]data1cf!D617</f>
        <v>6374.00057753518</v>
      </c>
      <c r="F617" s="451" t="n">
        <f aca="false">+[1]data1cf!E617</f>
        <v>6352.97759247238</v>
      </c>
      <c r="G617" s="451" t="n">
        <f aca="false">+[1]data1cf!F617</f>
        <v>6377.53623694547</v>
      </c>
      <c r="H617" s="451" t="n">
        <f aca="false">+[1]data1cf!G617</f>
        <v>6210.94747794219</v>
      </c>
      <c r="I617" s="451" t="n">
        <f aca="false">+[1]data1cf!H617</f>
        <v>6187.82435501172</v>
      </c>
      <c r="J617" s="451" t="n">
        <f aca="false">+[1]data1cf!I617</f>
        <v>6374.66168727817</v>
      </c>
      <c r="K617" s="451" t="n">
        <f aca="false">+[1]data1cf!J617</f>
        <v>6611.61085016161</v>
      </c>
      <c r="L617" s="451" t="n">
        <f aca="false">+[1]data1cf!K617</f>
        <v>6748.09561432559</v>
      </c>
      <c r="M617" s="451" t="n">
        <f aca="false">+[1]data1cf!L617</f>
        <v>6941.08708270049</v>
      </c>
      <c r="N617" s="451" t="n">
        <f aca="false">+[1]data1cf!M617</f>
        <v>7110.01512456067</v>
      </c>
      <c r="O617" s="451" t="n">
        <f aca="false">+[1]data1cf!N617</f>
        <v>7335.27460192265</v>
      </c>
      <c r="P617" s="451" t="n">
        <f aca="false">+[1]data1cf!O617</f>
        <v>8610.70547706182</v>
      </c>
      <c r="Q617" s="451" t="n">
        <f aca="false">+[1]data1cf!P617</f>
        <v>9874.70885943004</v>
      </c>
      <c r="R617" s="451" t="n">
        <f aca="false">+[1]data1cf!Q617</f>
        <v>7980.33971874151</v>
      </c>
      <c r="S617" s="451" t="n">
        <f aca="false">+[1]data1cf!R617</f>
        <v>6089.09420593718</v>
      </c>
      <c r="T617" s="451" t="n">
        <f aca="false">+[1]data1cf!S617</f>
        <v>6129.53308908912</v>
      </c>
      <c r="U617" s="451" t="n">
        <f aca="false">+[1]data1cf!T617</f>
        <v>6166.32623895849</v>
      </c>
      <c r="V617" s="451" t="n">
        <f aca="false">+[1]data1cf!U617</f>
        <v>4872.89056360614</v>
      </c>
      <c r="W617" s="451" t="n">
        <f aca="false">+[1]data1cf!V617</f>
        <v>0</v>
      </c>
      <c r="X617" s="451" t="n">
        <f aca="false">+[1]data1cf!W617</f>
        <v>0</v>
      </c>
      <c r="Y617" s="451" t="n">
        <f aca="false">+[1]data1cf!X617</f>
        <v>0</v>
      </c>
      <c r="Z617" s="451" t="n">
        <f aca="false">+[1]data1cf!Y617</f>
        <v>0</v>
      </c>
      <c r="AA617" s="451" t="n">
        <f aca="false">+[1]data1cf!Z617</f>
        <v>0</v>
      </c>
      <c r="AB617" s="451"/>
      <c r="AC617" s="452" t="n">
        <f aca="false">XNPV(0.1,B617:AA617,$B$1:$AA$1)</f>
        <v>-17042.4267420051</v>
      </c>
      <c r="AD617" s="452" t="n">
        <f aca="false">SUMPRODUCT(B617:AA617,$B$1010:$AA$1010)</f>
        <v>1914.04208690641</v>
      </c>
      <c r="AE617" s="453" t="n">
        <f aca="false">SUMPRODUCT(B617:AA617,$B$1012:$AA$1012)</f>
        <v>-7259.72503190472</v>
      </c>
      <c r="AF617" s="454" t="n">
        <f aca="false">XIRR(B617:AA617,$B$1:$AA$1)</f>
        <v>0.0648401740904213</v>
      </c>
      <c r="AG617" s="455" t="n">
        <f aca="false">1-EXP(-(1/0.25)*(AD617/ABS($AD$1010)))</f>
        <v>0.273664924757178</v>
      </c>
    </row>
    <row r="618" customFormat="false" ht="12.75" hidden="false" customHeight="false" outlineLevel="0" collapsed="false">
      <c r="A618" s="446"/>
      <c r="B618" s="451" t="n">
        <f aca="false">+[1]data1cf!A618</f>
        <v>-49657.5827898109</v>
      </c>
      <c r="C618" s="451" t="n">
        <f aca="false">+[1]data1cf!B618</f>
        <v>3419.62961359696</v>
      </c>
      <c r="D618" s="451" t="n">
        <f aca="false">+[1]data1cf!C618</f>
        <v>8283.00622287779</v>
      </c>
      <c r="E618" s="451" t="n">
        <f aca="false">+[1]data1cf!D618</f>
        <v>8252.74427915524</v>
      </c>
      <c r="F618" s="451" t="n">
        <f aca="false">+[1]data1cf!E618</f>
        <v>8233.39242491461</v>
      </c>
      <c r="G618" s="451" t="n">
        <f aca="false">+[1]data1cf!F618</f>
        <v>8257.57785610228</v>
      </c>
      <c r="H618" s="451" t="n">
        <f aca="false">+[1]data1cf!G618</f>
        <v>8120.77025593172</v>
      </c>
      <c r="I618" s="451" t="n">
        <f aca="false">+[1]data1cf!H618</f>
        <v>8099.51305253677</v>
      </c>
      <c r="J618" s="451" t="n">
        <f aca="false">+[1]data1cf!I618</f>
        <v>8232.61133302457</v>
      </c>
      <c r="K618" s="451" t="n">
        <f aca="false">+[1]data1cf!J618</f>
        <v>8412.56546586761</v>
      </c>
      <c r="L618" s="451" t="n">
        <f aca="false">+[1]data1cf!K618</f>
        <v>8498.23342445036</v>
      </c>
      <c r="M618" s="451" t="n">
        <f aca="false">+[1]data1cf!L618</f>
        <v>8635.45441132978</v>
      </c>
      <c r="N618" s="451" t="n">
        <f aca="false">+[1]data1cf!M618</f>
        <v>8754.82693261002</v>
      </c>
      <c r="O618" s="451" t="n">
        <f aca="false">+[1]data1cf!N618</f>
        <v>8925.61505202784</v>
      </c>
      <c r="P618" s="451" t="n">
        <f aca="false">+[1]data1cf!O618</f>
        <v>9848.70441998337</v>
      </c>
      <c r="Q618" s="451" t="n">
        <f aca="false">+[1]data1cf!P618</f>
        <v>10773.3453475848</v>
      </c>
      <c r="R618" s="451" t="n">
        <f aca="false">+[1]data1cf!Q618</f>
        <v>9373.98629167983</v>
      </c>
      <c r="S618" s="451" t="n">
        <f aca="false">+[1]data1cf!R618</f>
        <v>7976.75939129404</v>
      </c>
      <c r="T618" s="451" t="n">
        <f aca="false">+[1]data1cf!S618</f>
        <v>8000.63862144941</v>
      </c>
      <c r="U618" s="451" t="n">
        <f aca="false">+[1]data1cf!T618</f>
        <v>8021.65919127971</v>
      </c>
      <c r="V618" s="451" t="n">
        <f aca="false">+[1]data1cf!U618</f>
        <v>7063.75453244388</v>
      </c>
      <c r="W618" s="451" t="n">
        <f aca="false">+[1]data1cf!V618</f>
        <v>0</v>
      </c>
      <c r="X618" s="451" t="n">
        <f aca="false">+[1]data1cf!W618</f>
        <v>0</v>
      </c>
      <c r="Y618" s="451" t="n">
        <f aca="false">+[1]data1cf!X618</f>
        <v>0</v>
      </c>
      <c r="Z618" s="451" t="n">
        <f aca="false">+[1]data1cf!Y618</f>
        <v>0</v>
      </c>
      <c r="AA618" s="451" t="n">
        <f aca="false">+[1]data1cf!Z618</f>
        <v>0</v>
      </c>
      <c r="AB618" s="451"/>
      <c r="AC618" s="452" t="n">
        <f aca="false">XNPV(0.1,B618:AA618,$B$1:$AA$1)</f>
        <v>17627.966591102</v>
      </c>
      <c r="AD618" s="452" t="n">
        <f aca="false">SUMPRODUCT(B618:AA618,$B$1010:$AA$1010)</f>
        <v>41550.7037103002</v>
      </c>
      <c r="AE618" s="453" t="n">
        <f aca="false">SUMPRODUCT(B618:AA618,$B$1012:$AA$1012)</f>
        <v>30023.1793615568</v>
      </c>
      <c r="AF618" s="454" t="n">
        <f aca="false">XIRR(B618:AA618,$B$1:$AA$1)</f>
        <v>0.145198700192048</v>
      </c>
      <c r="AG618" s="455" t="n">
        <f aca="false">1-EXP(-(1/0.25)*(AD618/ABS($AD$1010)))</f>
        <v>0.9990328069406</v>
      </c>
    </row>
    <row r="619" customFormat="false" ht="12.75" hidden="false" customHeight="false" outlineLevel="0" collapsed="false">
      <c r="A619" s="446"/>
      <c r="B619" s="451" t="n">
        <f aca="false">+[1]data1cf!A619</f>
        <v>-50406.7979746593</v>
      </c>
      <c r="C619" s="451" t="n">
        <f aca="false">+[1]data1cf!B619</f>
        <v>3266.77585540698</v>
      </c>
      <c r="D619" s="451" t="n">
        <f aca="false">+[1]data1cf!C619</f>
        <v>8204.31595926707</v>
      </c>
      <c r="E619" s="451" t="n">
        <f aca="false">+[1]data1cf!D619</f>
        <v>8173.81273989002</v>
      </c>
      <c r="F619" s="451" t="n">
        <f aca="false">+[1]data1cf!E619</f>
        <v>8154.39067653678</v>
      </c>
      <c r="G619" s="451" t="n">
        <f aca="false">+[1]data1cf!F619</f>
        <v>8178.5917875104</v>
      </c>
      <c r="H619" s="451" t="n">
        <f aca="false">+[1]data1cf!G619</f>
        <v>8040.53299341395</v>
      </c>
      <c r="I619" s="451" t="n">
        <f aca="false">+[1]data1cf!H619</f>
        <v>8019.1973972606</v>
      </c>
      <c r="J619" s="451" t="n">
        <f aca="false">+[1]data1cf!I619</f>
        <v>8154.55341310203</v>
      </c>
      <c r="K619" s="451" t="n">
        <f aca="false">+[1]data1cf!J619</f>
        <v>8336.90207450564</v>
      </c>
      <c r="L619" s="451" t="n">
        <f aca="false">+[1]data1cf!K619</f>
        <v>8424.70499629899</v>
      </c>
      <c r="M619" s="451" t="n">
        <f aca="false">+[1]data1cf!L619</f>
        <v>8564.26906485911</v>
      </c>
      <c r="N619" s="451" t="n">
        <f aca="false">+[1]data1cf!M619</f>
        <v>8685.72355906365</v>
      </c>
      <c r="O619" s="451" t="n">
        <f aca="false">+[1]data1cf!N619</f>
        <v>8858.80018016729</v>
      </c>
      <c r="P619" s="451" t="n">
        <f aca="false">+[1]data1cf!O619</f>
        <v>9796.69244938341</v>
      </c>
      <c r="Q619" s="451" t="n">
        <f aca="false">+[1]data1cf!P619</f>
        <v>10735.5909901443</v>
      </c>
      <c r="R619" s="451" t="n">
        <f aca="false">+[1]data1cf!Q619</f>
        <v>9315.43510713089</v>
      </c>
      <c r="S619" s="451" t="n">
        <f aca="false">+[1]data1cf!R619</f>
        <v>7897.4530343018</v>
      </c>
      <c r="T619" s="451" t="n">
        <f aca="false">+[1]data1cf!S619</f>
        <v>7922.02798410196</v>
      </c>
      <c r="U619" s="451" t="n">
        <f aca="false">+[1]data1cf!T619</f>
        <v>7943.71120633108</v>
      </c>
      <c r="V619" s="451" t="n">
        <f aca="false">+[1]data1cf!U619</f>
        <v>6971.70990430648</v>
      </c>
      <c r="W619" s="451" t="n">
        <f aca="false">+[1]data1cf!V619</f>
        <v>0</v>
      </c>
      <c r="X619" s="451" t="n">
        <f aca="false">+[1]data1cf!W619</f>
        <v>0</v>
      </c>
      <c r="Y619" s="451" t="n">
        <f aca="false">+[1]data1cf!X619</f>
        <v>0</v>
      </c>
      <c r="Z619" s="451" t="n">
        <f aca="false">+[1]data1cf!Y619</f>
        <v>0</v>
      </c>
      <c r="AA619" s="451" t="n">
        <f aca="false">+[1]data1cf!Z619</f>
        <v>0</v>
      </c>
      <c r="AB619" s="451"/>
      <c r="AC619" s="452" t="n">
        <f aca="false">XNPV(0.1,B619:AA619,$B$1:$AA$1)</f>
        <v>16171.3615681001</v>
      </c>
      <c r="AD619" s="452" t="n">
        <f aca="false">SUMPRODUCT(B619:AA619,$B$1010:$AA$1010)</f>
        <v>39885.4511744852</v>
      </c>
      <c r="AE619" s="453" t="n">
        <f aca="false">SUMPRODUCT(B619:AA619,$B$1012:$AA$1012)</f>
        <v>28456.8150780643</v>
      </c>
      <c r="AF619" s="454" t="n">
        <f aca="false">XIRR(B619:AA619,$B$1:$AA$1)</f>
        <v>0.140989539329083</v>
      </c>
      <c r="AG619" s="455" t="n">
        <f aca="false">1-EXP(-(1/0.25)*(AD619/ABS($AD$1010)))</f>
        <v>0.998722600998025</v>
      </c>
    </row>
    <row r="620" customFormat="false" ht="12.75" hidden="false" customHeight="false" outlineLevel="0" collapsed="false">
      <c r="A620" s="446"/>
      <c r="B620" s="451" t="n">
        <f aca="false">+[1]data1cf!A620</f>
        <v>-67444.7418314778</v>
      </c>
      <c r="C620" s="451" t="n">
        <f aca="false">+[1]data1cf!B620</f>
        <v>-209.279893345356</v>
      </c>
      <c r="D620" s="451" t="n">
        <f aca="false">+[1]data1cf!C620</f>
        <v>6414.81633273584</v>
      </c>
      <c r="E620" s="451" t="n">
        <f aca="false">+[1]data1cf!D620</f>
        <v>6378.82625038712</v>
      </c>
      <c r="F620" s="451" t="n">
        <f aca="false">+[1]data1cf!E620</f>
        <v>6357.80755773032</v>
      </c>
      <c r="G620" s="451" t="n">
        <f aca="false">+[1]data1cf!F620</f>
        <v>6382.36524358129</v>
      </c>
      <c r="H620" s="451" t="n">
        <f aca="false">+[1]data1cf!G620</f>
        <v>6215.8529793812</v>
      </c>
      <c r="I620" s="451" t="n">
        <f aca="false">+[1]data1cf!H620</f>
        <v>6192.73464918388</v>
      </c>
      <c r="J620" s="451" t="n">
        <f aca="false">+[1]data1cf!I620</f>
        <v>6379.4339492733</v>
      </c>
      <c r="K620" s="451" t="n">
        <f aca="false">+[1]data1cf!J620</f>
        <v>6616.23671679214</v>
      </c>
      <c r="L620" s="451" t="n">
        <f aca="false">+[1]data1cf!K620</f>
        <v>6752.59095475455</v>
      </c>
      <c r="M620" s="451" t="n">
        <f aca="false">+[1]data1cf!L620</f>
        <v>6945.43917309579</v>
      </c>
      <c r="N620" s="451" t="n">
        <f aca="false">+[1]data1cf!M620</f>
        <v>7114.23992844522</v>
      </c>
      <c r="O620" s="451" t="n">
        <f aca="false">+[1]data1cf!N620</f>
        <v>7339.35949265514</v>
      </c>
      <c r="P620" s="451" t="n">
        <f aca="false">+[1]data1cf!O620</f>
        <v>8613.885356193</v>
      </c>
      <c r="Q620" s="451" t="n">
        <f aca="false">+[1]data1cf!P620</f>
        <v>9877.01706448268</v>
      </c>
      <c r="R620" s="451" t="n">
        <f aca="false">+[1]data1cf!Q620</f>
        <v>7983.91938872336</v>
      </c>
      <c r="S620" s="451" t="n">
        <f aca="false">+[1]data1cf!R620</f>
        <v>6093.94279418833</v>
      </c>
      <c r="T620" s="451" t="n">
        <f aca="false">+[1]data1cf!S620</f>
        <v>6134.33914281689</v>
      </c>
      <c r="U620" s="451" t="n">
        <f aca="false">+[1]data1cf!T620</f>
        <v>6171.0917798099</v>
      </c>
      <c r="V620" s="451" t="n">
        <f aca="false">+[1]data1cf!U620</f>
        <v>4878.51793724286</v>
      </c>
      <c r="W620" s="451" t="n">
        <f aca="false">+[1]data1cf!V620</f>
        <v>0</v>
      </c>
      <c r="X620" s="451" t="n">
        <f aca="false">+[1]data1cf!W620</f>
        <v>0</v>
      </c>
      <c r="Y620" s="451" t="n">
        <f aca="false">+[1]data1cf!X620</f>
        <v>0</v>
      </c>
      <c r="Z620" s="451" t="n">
        <f aca="false">+[1]data1cf!Y620</f>
        <v>0</v>
      </c>
      <c r="AA620" s="451" t="n">
        <f aca="false">+[1]data1cf!Z620</f>
        <v>0</v>
      </c>
      <c r="AB620" s="451"/>
      <c r="AC620" s="452" t="n">
        <f aca="false">XNPV(0.1,B620:AA620,$B$1:$AA$1)</f>
        <v>-16953.3736286238</v>
      </c>
      <c r="AD620" s="452" t="n">
        <f aca="false">SUMPRODUCT(B620:AA620,$B$1010:$AA$1010)</f>
        <v>2015.85137668537</v>
      </c>
      <c r="AE620" s="453" t="n">
        <f aca="false">SUMPRODUCT(B620:AA620,$B$1012:$AA$1012)</f>
        <v>-7163.96151747809</v>
      </c>
      <c r="AF620" s="454" t="n">
        <f aca="false">XIRR(B620:AA620,$B$1:$AA$1)</f>
        <v>0.065008772941126</v>
      </c>
      <c r="AG620" s="455" t="n">
        <f aca="false">1-EXP(-(1/0.25)*(AD620/ABS($AD$1010)))</f>
        <v>0.285913547071685</v>
      </c>
    </row>
    <row r="621" customFormat="false" ht="12.75" hidden="false" customHeight="false" outlineLevel="0" collapsed="false">
      <c r="A621" s="446"/>
      <c r="B621" s="451" t="n">
        <f aca="false">+[1]data1cf!A621</f>
        <v>-66804.2978933395</v>
      </c>
      <c r="C621" s="451" t="n">
        <f aca="false">+[1]data1cf!B621</f>
        <v>-78.6174817522806</v>
      </c>
      <c r="D621" s="451" t="n">
        <f aca="false">+[1]data1cf!C621</f>
        <v>6482.08232432166</v>
      </c>
      <c r="E621" s="451" t="n">
        <f aca="false">+[1]data1cf!D621</f>
        <v>6446.29848916801</v>
      </c>
      <c r="F621" s="451" t="n">
        <f aca="false">+[1]data1cf!E621</f>
        <v>6425.33981264737</v>
      </c>
      <c r="G621" s="451" t="n">
        <f aca="false">+[1]data1cf!F621</f>
        <v>6449.88409510763</v>
      </c>
      <c r="H621" s="451" t="n">
        <f aca="false">+[1]data1cf!G621</f>
        <v>6284.44137618834</v>
      </c>
      <c r="I621" s="451" t="n">
        <f aca="false">+[1]data1cf!H621</f>
        <v>6261.39005766929</v>
      </c>
      <c r="J621" s="451" t="n">
        <f aca="false">+[1]data1cf!I621</f>
        <v>6446.15940098474</v>
      </c>
      <c r="K621" s="451" t="n">
        <f aca="false">+[1]data1cf!J621</f>
        <v>6680.91527819444</v>
      </c>
      <c r="L621" s="451" t="n">
        <f aca="false">+[1]data1cf!K621</f>
        <v>6815.4445074357</v>
      </c>
      <c r="M621" s="451" t="n">
        <f aca="false">+[1]data1cf!L621</f>
        <v>7006.28981327686</v>
      </c>
      <c r="N621" s="451" t="n">
        <f aca="false">+[1]data1cf!M621</f>
        <v>7173.31085704853</v>
      </c>
      <c r="O621" s="451" t="n">
        <f aca="false">+[1]data1cf!N621</f>
        <v>7396.47416481603</v>
      </c>
      <c r="P621" s="451" t="n">
        <f aca="false">+[1]data1cf!O621</f>
        <v>8658.3462159767</v>
      </c>
      <c r="Q621" s="451" t="n">
        <f aca="false">+[1]data1cf!P621</f>
        <v>9909.29023492827</v>
      </c>
      <c r="R621" s="451" t="n">
        <f aca="false">+[1]data1cf!Q621</f>
        <v>8033.97009775002</v>
      </c>
      <c r="S621" s="451" t="n">
        <f aca="false">+[1]data1cf!R621</f>
        <v>6161.73543456547</v>
      </c>
      <c r="T621" s="451" t="n">
        <f aca="false">+[1]data1cf!S621</f>
        <v>6201.53706830017</v>
      </c>
      <c r="U621" s="451" t="n">
        <f aca="false">+[1]data1cf!T621</f>
        <v>6237.72325693426</v>
      </c>
      <c r="V621" s="451" t="n">
        <f aca="false">+[1]data1cf!U621</f>
        <v>4957.19950339497</v>
      </c>
      <c r="W621" s="451" t="n">
        <f aca="false">+[1]data1cf!V621</f>
        <v>0</v>
      </c>
      <c r="X621" s="451" t="n">
        <f aca="false">+[1]data1cf!W621</f>
        <v>0</v>
      </c>
      <c r="Y621" s="451" t="n">
        <f aca="false">+[1]data1cf!X621</f>
        <v>0</v>
      </c>
      <c r="Z621" s="451" t="n">
        <f aca="false">+[1]data1cf!Y621</f>
        <v>0</v>
      </c>
      <c r="AA621" s="451" t="n">
        <f aca="false">+[1]data1cf!Z621</f>
        <v>0</v>
      </c>
      <c r="AB621" s="451"/>
      <c r="AC621" s="452" t="n">
        <f aca="false">XNPV(0.1,B621:AA621,$B$1:$AA$1)</f>
        <v>-15708.2388848156</v>
      </c>
      <c r="AD621" s="452" t="n">
        <f aca="false">SUMPRODUCT(B621:AA621,$B$1010:$AA$1010)</f>
        <v>3439.34213554938</v>
      </c>
      <c r="AE621" s="453" t="n">
        <f aca="false">SUMPRODUCT(B621:AA621,$B$1012:$AA$1012)</f>
        <v>-5825.00238989154</v>
      </c>
      <c r="AF621" s="454" t="n">
        <f aca="false">XIRR(B621:AA621,$B$1:$AA$1)</f>
        <v>0.0673802432162728</v>
      </c>
      <c r="AG621" s="455" t="n">
        <f aca="false">1-EXP(-(1/0.25)*(AD621/ABS($AD$1010)))</f>
        <v>0.437040551564917</v>
      </c>
    </row>
    <row r="622" customFormat="false" ht="12.75" hidden="false" customHeight="false" outlineLevel="0" collapsed="false">
      <c r="A622" s="446"/>
      <c r="B622" s="451" t="n">
        <f aca="false">+[1]data1cf!A622</f>
        <v>-53607.7593944562</v>
      </c>
      <c r="C622" s="451" t="n">
        <f aca="false">+[1]data1cf!B622</f>
        <v>2613.72050798215</v>
      </c>
      <c r="D622" s="451" t="n">
        <f aca="false">+[1]data1cf!C622</f>
        <v>7868.11815785366</v>
      </c>
      <c r="E622" s="451" t="n">
        <f aca="false">+[1]data1cf!D622</f>
        <v>7836.58410771231</v>
      </c>
      <c r="F622" s="451" t="n">
        <f aca="false">+[1]data1cf!E622</f>
        <v>7816.86208159094</v>
      </c>
      <c r="G622" s="451" t="n">
        <f aca="false">+[1]data1cf!F622</f>
        <v>7841.13018318475</v>
      </c>
      <c r="H622" s="451" t="n">
        <f aca="false">+[1]data1cf!G622</f>
        <v>7697.72576400428</v>
      </c>
      <c r="I622" s="451" t="n">
        <f aca="false">+[1]data1cf!H622</f>
        <v>7676.05524111656</v>
      </c>
      <c r="J622" s="451" t="n">
        <f aca="false">+[1]data1cf!I622</f>
        <v>7821.05724906975</v>
      </c>
      <c r="K622" s="451" t="n">
        <f aca="false">+[1]data1cf!J622</f>
        <v>8013.63634052344</v>
      </c>
      <c r="L622" s="451" t="n">
        <f aca="false">+[1]data1cf!K622</f>
        <v>8110.56072035441</v>
      </c>
      <c r="M622" s="451" t="n">
        <f aca="false">+[1]data1cf!L622</f>
        <v>8260.13541632178</v>
      </c>
      <c r="N622" s="451" t="n">
        <f aca="false">+[1]data1cf!M622</f>
        <v>8390.48497184181</v>
      </c>
      <c r="O622" s="451" t="n">
        <f aca="false">+[1]data1cf!N622</f>
        <v>8573.33903172891</v>
      </c>
      <c r="P622" s="451" t="n">
        <f aca="false">+[1]data1cf!O622</f>
        <v>9574.4755020697</v>
      </c>
      <c r="Q622" s="451" t="n">
        <f aca="false">+[1]data1cf!P622</f>
        <v>10574.2885445451</v>
      </c>
      <c r="R622" s="451" t="n">
        <f aca="false">+[1]data1cf!Q622</f>
        <v>9065.27989589805</v>
      </c>
      <c r="S622" s="451" t="n">
        <f aca="false">+[1]data1cf!R622</f>
        <v>7558.62302363114</v>
      </c>
      <c r="T622" s="451" t="n">
        <f aca="false">+[1]data1cf!S622</f>
        <v>7586.17037947292</v>
      </c>
      <c r="U622" s="451" t="n">
        <f aca="false">+[1]data1cf!T622</f>
        <v>7610.68473060372</v>
      </c>
      <c r="V622" s="451" t="n">
        <f aca="false">+[1]data1cf!U622</f>
        <v>6578.45665807529</v>
      </c>
      <c r="W622" s="451" t="n">
        <f aca="false">+[1]data1cf!V622</f>
        <v>0</v>
      </c>
      <c r="X622" s="451" t="n">
        <f aca="false">+[1]data1cf!W622</f>
        <v>0</v>
      </c>
      <c r="Y622" s="451" t="n">
        <f aca="false">+[1]data1cf!X622</f>
        <v>0</v>
      </c>
      <c r="Z622" s="451" t="n">
        <f aca="false">+[1]data1cf!Y622</f>
        <v>0</v>
      </c>
      <c r="AA622" s="451" t="n">
        <f aca="false">+[1]data1cf!Z622</f>
        <v>0</v>
      </c>
      <c r="AB622" s="451"/>
      <c r="AC622" s="452" t="n">
        <f aca="false">XNPV(0.1,B622:AA622,$B$1:$AA$1)</f>
        <v>9948.13414718866</v>
      </c>
      <c r="AD622" s="452" t="n">
        <f aca="false">SUMPRODUCT(B622:AA622,$B$1010:$AA$1010)</f>
        <v>32770.7940917648</v>
      </c>
      <c r="AE622" s="453" t="n">
        <f aca="false">SUMPRODUCT(B622:AA622,$B$1012:$AA$1012)</f>
        <v>21764.6500736641</v>
      </c>
      <c r="AF622" s="454" t="n">
        <f aca="false">XIRR(B622:AA622,$B$1:$AA$1)</f>
        <v>0.124071572001764</v>
      </c>
      <c r="AG622" s="455" t="n">
        <f aca="false">1-EXP(-(1/0.25)*(AD622/ABS($AD$1010)))</f>
        <v>0.995807316493848</v>
      </c>
    </row>
    <row r="623" customFormat="false" ht="12.75" hidden="false" customHeight="false" outlineLevel="0" collapsed="false">
      <c r="A623" s="446"/>
      <c r="B623" s="451" t="n">
        <f aca="false">+[1]data1cf!A623</f>
        <v>-58245.7631893041</v>
      </c>
      <c r="C623" s="451" t="n">
        <f aca="false">+[1]data1cf!B623</f>
        <v>1667.48193076295</v>
      </c>
      <c r="D623" s="451" t="n">
        <f aca="false">+[1]data1cf!C623</f>
        <v>7380.98742608938</v>
      </c>
      <c r="E623" s="451" t="n">
        <f aca="false">+[1]data1cf!D623</f>
        <v>7347.95976313312</v>
      </c>
      <c r="F623" s="451" t="n">
        <f aca="false">+[1]data1cf!E623</f>
        <v>7327.8031087003</v>
      </c>
      <c r="G623" s="451" t="n">
        <f aca="false">+[1]data1cf!F623</f>
        <v>7352.16827574099</v>
      </c>
      <c r="H623" s="451" t="n">
        <f aca="false">+[1]data1cf!G623</f>
        <v>7201.01836195</v>
      </c>
      <c r="I623" s="451" t="n">
        <f aca="false">+[1]data1cf!H623</f>
        <v>7178.86255003148</v>
      </c>
      <c r="J623" s="451" t="n">
        <f aca="false">+[1]data1cf!I623</f>
        <v>7337.84103009791</v>
      </c>
      <c r="K623" s="451" t="n">
        <f aca="false">+[1]data1cf!J623</f>
        <v>7545.24340967429</v>
      </c>
      <c r="L623" s="451" t="n">
        <f aca="false">+[1]data1cf!K623</f>
        <v>7655.38424276566</v>
      </c>
      <c r="M623" s="451" t="n">
        <f aca="false">+[1]data1cf!L623</f>
        <v>7819.46374582518</v>
      </c>
      <c r="N623" s="451" t="n">
        <f aca="false">+[1]data1cf!M623</f>
        <v>7962.70171914417</v>
      </c>
      <c r="O623" s="451" t="n">
        <f aca="false">+[1]data1cf!N623</f>
        <v>8159.72270959814</v>
      </c>
      <c r="P623" s="451" t="n">
        <f aca="false">+[1]data1cf!O623</f>
        <v>9252.49628715435</v>
      </c>
      <c r="Q623" s="451" t="n">
        <f aca="false">+[1]data1cf!P623</f>
        <v>10340.5708401766</v>
      </c>
      <c r="R623" s="451" t="n">
        <f aca="false">+[1]data1cf!Q623</f>
        <v>8702.81978881169</v>
      </c>
      <c r="S623" s="451" t="n">
        <f aca="false">+[1]data1cf!R623</f>
        <v>7067.67837631997</v>
      </c>
      <c r="T623" s="451" t="n">
        <f aca="false">+[1]data1cf!S623</f>
        <v>7099.53257273022</v>
      </c>
      <c r="U623" s="451" t="n">
        <f aca="false">+[1]data1cf!T623</f>
        <v>7128.14906220872</v>
      </c>
      <c r="V623" s="451" t="n">
        <f aca="false">+[1]data1cf!U623</f>
        <v>6008.65596098586</v>
      </c>
      <c r="W623" s="451" t="n">
        <f aca="false">+[1]data1cf!V623</f>
        <v>0</v>
      </c>
      <c r="X623" s="451" t="n">
        <f aca="false">+[1]data1cf!W623</f>
        <v>0</v>
      </c>
      <c r="Y623" s="451" t="n">
        <f aca="false">+[1]data1cf!X623</f>
        <v>0</v>
      </c>
      <c r="Z623" s="451" t="n">
        <f aca="false">+[1]data1cf!Y623</f>
        <v>0</v>
      </c>
      <c r="AA623" s="451" t="n">
        <f aca="false">+[1]data1cf!Z623</f>
        <v>0</v>
      </c>
      <c r="AB623" s="451"/>
      <c r="AC623" s="452" t="n">
        <f aca="false">XNPV(0.1,B623:AA623,$B$1:$AA$1)</f>
        <v>931.045651251718</v>
      </c>
      <c r="AD623" s="452" t="n">
        <f aca="false">SUMPRODUCT(B623:AA623,$B$1010:$AA$1010)</f>
        <v>22462.0767343427</v>
      </c>
      <c r="AE623" s="453" t="n">
        <f aca="false">SUMPRODUCT(B623:AA623,$B$1012:$AA$1012)</f>
        <v>12068.098751866</v>
      </c>
      <c r="AF623" s="454" t="n">
        <f aca="false">XIRR(B623:AA623,$B$1:$AA$1)</f>
        <v>0.10212124154448</v>
      </c>
      <c r="AG623" s="455" t="n">
        <f aca="false">1-EXP(-(1/0.25)*(AD623/ABS($AD$1010)))</f>
        <v>0.976536900914336</v>
      </c>
    </row>
    <row r="624" customFormat="false" ht="12.75" hidden="false" customHeight="false" outlineLevel="0" collapsed="false">
      <c r="A624" s="446"/>
      <c r="B624" s="451" t="n">
        <f aca="false">+[1]data1cf!A624</f>
        <v>-47999.4464576604</v>
      </c>
      <c r="C624" s="451" t="n">
        <f aca="false">+[1]data1cf!B624</f>
        <v>3757.92010087781</v>
      </c>
      <c r="D624" s="451" t="n">
        <f aca="false">+[1]data1cf!C624</f>
        <v>8457.16070842234</v>
      </c>
      <c r="E624" s="451" t="n">
        <f aca="false">+[1]data1cf!D624</f>
        <v>8427.43274737514</v>
      </c>
      <c r="F624" s="451" t="n">
        <f aca="false">+[1]data1cf!E624</f>
        <v>8408.23627743904</v>
      </c>
      <c r="G624" s="451" t="n">
        <f aca="false">+[1]data1cf!F624</f>
        <v>8432.38700668358</v>
      </c>
      <c r="H624" s="451" t="n">
        <f aca="false">+[1]data1cf!G624</f>
        <v>8298.34850429562</v>
      </c>
      <c r="I624" s="451" t="n">
        <f aca="false">+[1]data1cf!H624</f>
        <v>8277.26479695829</v>
      </c>
      <c r="J624" s="451" t="n">
        <f aca="false">+[1]data1cf!I624</f>
        <v>8405.36633806609</v>
      </c>
      <c r="K624" s="451" t="n">
        <f aca="false">+[1]data1cf!J624</f>
        <v>8580.02098568116</v>
      </c>
      <c r="L624" s="451" t="n">
        <f aca="false">+[1]data1cf!K624</f>
        <v>8660.96391981317</v>
      </c>
      <c r="M624" s="451" t="n">
        <f aca="false">+[1]data1cf!L624</f>
        <v>8792.99928186473</v>
      </c>
      <c r="N624" s="451" t="n">
        <f aca="false">+[1]data1cf!M624</f>
        <v>8907.76405490635</v>
      </c>
      <c r="O624" s="451" t="n">
        <f aca="false">+[1]data1cf!N624</f>
        <v>9073.48734399478</v>
      </c>
      <c r="P624" s="451" t="n">
        <f aca="false">+[1]data1cf!O624</f>
        <v>9963.81545871118</v>
      </c>
      <c r="Q624" s="451" t="n">
        <f aca="false">+[1]data1cf!P624</f>
        <v>10856.9019452553</v>
      </c>
      <c r="R624" s="451" t="n">
        <f aca="false">+[1]data1cf!Q624</f>
        <v>9503.56968554913</v>
      </c>
      <c r="S624" s="451" t="n">
        <f aca="false">+[1]data1cf!R624</f>
        <v>8152.27739274237</v>
      </c>
      <c r="T624" s="451" t="n">
        <f aca="false">+[1]data1cf!S624</f>
        <v>8174.61688098738</v>
      </c>
      <c r="U624" s="451" t="n">
        <f aca="false">+[1]data1cf!T624</f>
        <v>8194.17089215694</v>
      </c>
      <c r="V624" s="451" t="n">
        <f aca="false">+[1]data1cf!U624</f>
        <v>7267.46442137892</v>
      </c>
      <c r="W624" s="451" t="n">
        <f aca="false">+[1]data1cf!V624</f>
        <v>0</v>
      </c>
      <c r="X624" s="451" t="n">
        <f aca="false">+[1]data1cf!W624</f>
        <v>0</v>
      </c>
      <c r="Y624" s="451" t="n">
        <f aca="false">+[1]data1cf!X624</f>
        <v>0</v>
      </c>
      <c r="Z624" s="451" t="n">
        <f aca="false">+[1]data1cf!Y624</f>
        <v>0</v>
      </c>
      <c r="AA624" s="451" t="n">
        <f aca="false">+[1]data1cf!Z624</f>
        <v>0</v>
      </c>
      <c r="AB624" s="451"/>
      <c r="AC624" s="452" t="n">
        <f aca="false">XNPV(0.1,B624:AA624,$B$1:$AA$1)</f>
        <v>20851.6728894751</v>
      </c>
      <c r="AD624" s="452" t="n">
        <f aca="false">SUMPRODUCT(B624:AA624,$B$1010:$AA$1010)</f>
        <v>45236.1812442341</v>
      </c>
      <c r="AE624" s="453" t="n">
        <f aca="false">SUMPRODUCT(B624:AA624,$B$1012:$AA$1012)</f>
        <v>33489.8009415339</v>
      </c>
      <c r="AF624" s="454" t="n">
        <f aca="false">XIRR(B624:AA624,$B$1:$AA$1)</f>
        <v>0.154894353283408</v>
      </c>
      <c r="AG624" s="455" t="n">
        <f aca="false">1-EXP(-(1/0.25)*(AD624/ABS($AD$1010)))</f>
        <v>0.999477443493304</v>
      </c>
    </row>
    <row r="625" customFormat="false" ht="12.75" hidden="false" customHeight="false" outlineLevel="0" collapsed="false">
      <c r="A625" s="446"/>
      <c r="B625" s="451" t="n">
        <f aca="false">+[1]data1cf!A625</f>
        <v>-58280.5957337108</v>
      </c>
      <c r="C625" s="451" t="n">
        <f aca="false">+[1]data1cf!B625</f>
        <v>1660.37544730192</v>
      </c>
      <c r="D625" s="451" t="n">
        <f aca="false">+[1]data1cf!C625</f>
        <v>7377.32895498917</v>
      </c>
      <c r="E625" s="451" t="n">
        <f aca="false">+[1]data1cf!D625</f>
        <v>7344.29007463488</v>
      </c>
      <c r="F625" s="451" t="n">
        <f aca="false">+[1]data1cf!E625</f>
        <v>7324.13015603701</v>
      </c>
      <c r="G625" s="451" t="n">
        <f aca="false">+[1]data1cf!F625</f>
        <v>7348.49605206297</v>
      </c>
      <c r="H625" s="451" t="n">
        <f aca="false">+[1]data1cf!G625</f>
        <v>7197.28796771049</v>
      </c>
      <c r="I625" s="451" t="n">
        <f aca="false">+[1]data1cf!H625</f>
        <v>7175.12851115247</v>
      </c>
      <c r="J625" s="451" t="n">
        <f aca="false">+[1]data1cf!I625</f>
        <v>7334.21195794751</v>
      </c>
      <c r="K625" s="451" t="n">
        <f aca="false">+[1]data1cf!J625</f>
        <v>7541.72566404811</v>
      </c>
      <c r="L625" s="451" t="n">
        <f aca="false">+[1]data1cf!K625</f>
        <v>7651.96575594034</v>
      </c>
      <c r="M625" s="451" t="n">
        <f aca="false">+[1]data1cf!L625</f>
        <v>7816.15419365353</v>
      </c>
      <c r="N625" s="451" t="n">
        <f aca="false">+[1]data1cf!M625</f>
        <v>7959.48896214674</v>
      </c>
      <c r="O625" s="451" t="n">
        <f aca="false">+[1]data1cf!N625</f>
        <v>8156.61634971893</v>
      </c>
      <c r="P625" s="451" t="n">
        <f aca="false">+[1]data1cf!O625</f>
        <v>9250.07814439345</v>
      </c>
      <c r="Q625" s="451" t="n">
        <f aca="false">+[1]data1cf!P625</f>
        <v>10338.8155629763</v>
      </c>
      <c r="R625" s="451" t="n">
        <f aca="false">+[1]data1cf!Q625</f>
        <v>8700.09762463629</v>
      </c>
      <c r="S625" s="451" t="n">
        <f aca="false">+[1]data1cf!R625</f>
        <v>7063.99126177994</v>
      </c>
      <c r="T625" s="451" t="n">
        <f aca="false">+[1]data1cf!S625</f>
        <v>7095.87780361768</v>
      </c>
      <c r="U625" s="451" t="n">
        <f aca="false">+[1]data1cf!T625</f>
        <v>7124.52510115984</v>
      </c>
      <c r="V625" s="451" t="n">
        <f aca="false">+[1]data1cf!U625</f>
        <v>6004.3766181991</v>
      </c>
      <c r="W625" s="451" t="n">
        <f aca="false">+[1]data1cf!V625</f>
        <v>0</v>
      </c>
      <c r="X625" s="451" t="n">
        <f aca="false">+[1]data1cf!W625</f>
        <v>0</v>
      </c>
      <c r="Y625" s="451" t="n">
        <f aca="false">+[1]data1cf!X625</f>
        <v>0</v>
      </c>
      <c r="Z625" s="451" t="n">
        <f aca="false">+[1]data1cf!Y625</f>
        <v>0</v>
      </c>
      <c r="AA625" s="451" t="n">
        <f aca="false">+[1]data1cf!Z625</f>
        <v>0</v>
      </c>
      <c r="AB625" s="451"/>
      <c r="AC625" s="452" t="n">
        <f aca="false">XNPV(0.1,B625:AA625,$B$1:$AA$1)</f>
        <v>863.32510824515</v>
      </c>
      <c r="AD625" s="452" t="n">
        <f aca="false">SUMPRODUCT(B625:AA625,$B$1010:$AA$1010)</f>
        <v>22384.6557422497</v>
      </c>
      <c r="AE625" s="453" t="n">
        <f aca="false">SUMPRODUCT(B625:AA625,$B$1012:$AA$1012)</f>
        <v>11995.2752766279</v>
      </c>
      <c r="AF625" s="454" t="n">
        <f aca="false">XIRR(B625:AA625,$B$1:$AA$1)</f>
        <v>0.101966118574234</v>
      </c>
      <c r="AG625" s="455" t="n">
        <f aca="false">1-EXP(-(1/0.25)*(AD625/ABS($AD$1010)))</f>
        <v>0.976231474734326</v>
      </c>
    </row>
    <row r="626" customFormat="false" ht="12.75" hidden="false" customHeight="false" outlineLevel="0" collapsed="false">
      <c r="A626" s="446"/>
      <c r="B626" s="451" t="n">
        <f aca="false">+[1]data1cf!A626</f>
        <v>-52433.3391476629</v>
      </c>
      <c r="C626" s="451" t="n">
        <f aca="false">+[1]data1cf!B626</f>
        <v>2853.32396510253</v>
      </c>
      <c r="D626" s="451" t="n">
        <f aca="false">+[1]data1cf!C626</f>
        <v>7991.4678185104</v>
      </c>
      <c r="E626" s="451" t="n">
        <f aca="false">+[1]data1cf!D626</f>
        <v>7960.31197615161</v>
      </c>
      <c r="F626" s="451" t="n">
        <f aca="false">+[1]data1cf!E626</f>
        <v>7940.70000519867</v>
      </c>
      <c r="G626" s="451" t="n">
        <f aca="false">+[1]data1cf!F626</f>
        <v>7964.9435281955</v>
      </c>
      <c r="H626" s="451" t="n">
        <f aca="false">+[1]data1cf!G626</f>
        <v>7823.50039798639</v>
      </c>
      <c r="I626" s="451" t="n">
        <f aca="false">+[1]data1cf!H626</f>
        <v>7801.95275840979</v>
      </c>
      <c r="J626" s="451" t="n">
        <f aca="false">+[1]data1cf!I626</f>
        <v>7943.41568951988</v>
      </c>
      <c r="K626" s="451" t="n">
        <f aca="false">+[1]data1cf!J626</f>
        <v>8132.24127613284</v>
      </c>
      <c r="L626" s="451" t="n">
        <f aca="false">+[1]data1cf!K626</f>
        <v>8225.81902862447</v>
      </c>
      <c r="M626" s="451" t="n">
        <f aca="false">+[1]data1cf!L626</f>
        <v>8371.72086448254</v>
      </c>
      <c r="N626" s="451" t="n">
        <f aca="false">+[1]data1cf!M626</f>
        <v>8498.80685673661</v>
      </c>
      <c r="O626" s="451" t="n">
        <f aca="false">+[1]data1cf!N626</f>
        <v>8678.07361251001</v>
      </c>
      <c r="P626" s="451" t="n">
        <f aca="false">+[1]data1cf!O626</f>
        <v>9656.00603239467</v>
      </c>
      <c r="Q626" s="451" t="n">
        <f aca="false">+[1]data1cf!P626</f>
        <v>10633.4697820313</v>
      </c>
      <c r="R626" s="451" t="n">
        <f aca="false">+[1]data1cf!Q626</f>
        <v>9157.0608661702</v>
      </c>
      <c r="S626" s="451" t="n">
        <f aca="false">+[1]data1cf!R626</f>
        <v>7682.93843158693</v>
      </c>
      <c r="T626" s="451" t="n">
        <f aca="false">+[1]data1cf!S626</f>
        <v>7709.39522325777</v>
      </c>
      <c r="U626" s="451" t="n">
        <f aca="false">+[1]data1cf!T626</f>
        <v>7732.87084424867</v>
      </c>
      <c r="V626" s="451" t="n">
        <f aca="false">+[1]data1cf!U626</f>
        <v>6722.73973866318</v>
      </c>
      <c r="W626" s="451" t="n">
        <f aca="false">+[1]data1cf!V626</f>
        <v>0</v>
      </c>
      <c r="X626" s="451" t="n">
        <f aca="false">+[1]data1cf!W626</f>
        <v>0</v>
      </c>
      <c r="Y626" s="451" t="n">
        <f aca="false">+[1]data1cf!X626</f>
        <v>0</v>
      </c>
      <c r="Z626" s="451" t="n">
        <f aca="false">+[1]data1cf!Y626</f>
        <v>0</v>
      </c>
      <c r="AA626" s="451" t="n">
        <f aca="false">+[1]data1cf!Z626</f>
        <v>0</v>
      </c>
      <c r="AB626" s="451"/>
      <c r="AC626" s="452" t="n">
        <f aca="false">XNPV(0.1,B626:AA626,$B$1:$AA$1)</f>
        <v>12231.4119893756</v>
      </c>
      <c r="AD626" s="452" t="n">
        <f aca="false">SUMPRODUCT(B626:AA626,$B$1010:$AA$1010)</f>
        <v>35381.1339962888</v>
      </c>
      <c r="AE626" s="453" t="n">
        <f aca="false">SUMPRODUCT(B626:AA626,$B$1012:$AA$1012)</f>
        <v>24219.9792842697</v>
      </c>
      <c r="AF626" s="454" t="n">
        <f aca="false">XIRR(B626:AA626,$B$1:$AA$1)</f>
        <v>0.130089975473843</v>
      </c>
      <c r="AG626" s="455" t="n">
        <f aca="false">1-EXP(-(1/0.25)*(AD626/ABS($AD$1010)))</f>
        <v>0.997289103289065</v>
      </c>
    </row>
    <row r="627" customFormat="false" ht="12.75" hidden="false" customHeight="false" outlineLevel="0" collapsed="false">
      <c r="A627" s="446"/>
      <c r="B627" s="451" t="n">
        <f aca="false">+[1]data1cf!A627</f>
        <v>-57521.7292434299</v>
      </c>
      <c r="C627" s="451" t="n">
        <f aca="false">+[1]data1cf!B627</f>
        <v>1815.19825034931</v>
      </c>
      <c r="D627" s="451" t="n">
        <f aca="false">+[1]data1cf!C627</f>
        <v>7457.03289769241</v>
      </c>
      <c r="E627" s="451" t="n">
        <f aca="false">+[1]data1cf!D627</f>
        <v>7424.23840107836</v>
      </c>
      <c r="F627" s="451" t="n">
        <f aca="false">+[1]data1cf!E627</f>
        <v>7404.14959601896</v>
      </c>
      <c r="G627" s="451" t="n">
        <f aca="false">+[1]data1cf!F627</f>
        <v>7428.49961027374</v>
      </c>
      <c r="H627" s="451" t="n">
        <f aca="false">+[1]data1cf!G627</f>
        <v>7278.55883758604</v>
      </c>
      <c r="I627" s="451" t="n">
        <f aca="false">+[1]data1cf!H627</f>
        <v>7256.47878363311</v>
      </c>
      <c r="J627" s="451" t="n">
        <f aca="false">+[1]data1cf!I627</f>
        <v>7413.27541118256</v>
      </c>
      <c r="K627" s="451" t="n">
        <f aca="false">+[1]data1cf!J627</f>
        <v>7618.36374267596</v>
      </c>
      <c r="L627" s="451" t="n">
        <f aca="false">+[1]data1cf!K627</f>
        <v>7726.44136900257</v>
      </c>
      <c r="M627" s="451" t="n">
        <f aca="false">+[1]data1cf!L627</f>
        <v>7888.25654172134</v>
      </c>
      <c r="N627" s="451" t="n">
        <f aca="false">+[1]data1cf!M627</f>
        <v>8029.48251755009</v>
      </c>
      <c r="O627" s="451" t="n">
        <f aca="false">+[1]data1cf!N627</f>
        <v>8224.29192321607</v>
      </c>
      <c r="P627" s="451" t="n">
        <f aca="false">+[1]data1cf!O627</f>
        <v>9302.76012732706</v>
      </c>
      <c r="Q627" s="451" t="n">
        <f aca="false">+[1]data1cf!P627</f>
        <v>10377.0562677872</v>
      </c>
      <c r="R627" s="451" t="n">
        <f aca="false">+[1]data1cf!Q627</f>
        <v>8759.40305893477</v>
      </c>
      <c r="S627" s="451" t="n">
        <f aca="false">+[1]data1cf!R627</f>
        <v>7144.31923431008</v>
      </c>
      <c r="T627" s="451" t="n">
        <f aca="false">+[1]data1cf!S627</f>
        <v>7175.50109432111</v>
      </c>
      <c r="U627" s="451" t="n">
        <f aca="false">+[1]data1cf!T627</f>
        <v>7203.47720325104</v>
      </c>
      <c r="V627" s="451" t="n">
        <f aca="false">+[1]data1cf!U627</f>
        <v>6097.60695484526</v>
      </c>
      <c r="W627" s="451" t="n">
        <f aca="false">+[1]data1cf!V627</f>
        <v>0</v>
      </c>
      <c r="X627" s="451" t="n">
        <f aca="false">+[1]data1cf!W627</f>
        <v>0</v>
      </c>
      <c r="Y627" s="451" t="n">
        <f aca="false">+[1]data1cf!X627</f>
        <v>0</v>
      </c>
      <c r="Z627" s="451" t="n">
        <f aca="false">+[1]data1cf!Y627</f>
        <v>0</v>
      </c>
      <c r="AA627" s="451" t="n">
        <f aca="false">+[1]data1cf!Z627</f>
        <v>0</v>
      </c>
      <c r="AB627" s="451"/>
      <c r="AC627" s="452" t="n">
        <f aca="false">XNPV(0.1,B627:AA627,$B$1:$AA$1)</f>
        <v>2338.69395271769</v>
      </c>
      <c r="AD627" s="452" t="n">
        <f aca="false">SUMPRODUCT(B627:AA627,$B$1010:$AA$1010)</f>
        <v>24071.3598732413</v>
      </c>
      <c r="AE627" s="453" t="n">
        <f aca="false">SUMPRODUCT(B627:AA627,$B$1012:$AA$1012)</f>
        <v>13581.817287994</v>
      </c>
      <c r="AF627" s="454" t="n">
        <f aca="false">XIRR(B627:AA627,$B$1:$AA$1)</f>
        <v>0.105375932280074</v>
      </c>
      <c r="AG627" s="455" t="n">
        <f aca="false">1-EXP(-(1/0.25)*(AD627/ABS($AD$1010)))</f>
        <v>0.982067843075819</v>
      </c>
    </row>
    <row r="628" customFormat="false" ht="12.75" hidden="false" customHeight="false" outlineLevel="0" collapsed="false">
      <c r="A628" s="446"/>
      <c r="B628" s="451" t="n">
        <f aca="false">+[1]data1cf!A628</f>
        <v>-64285.6801355702</v>
      </c>
      <c r="C628" s="451" t="n">
        <f aca="false">+[1]data1cf!B628</f>
        <v>435.227135261193</v>
      </c>
      <c r="D628" s="451" t="n">
        <f aca="false">+[1]data1cf!C628</f>
        <v>6746.61339536983</v>
      </c>
      <c r="E628" s="451" t="n">
        <f aca="false">+[1]data1cf!D628</f>
        <v>6711.64065048807</v>
      </c>
      <c r="F628" s="451" t="n">
        <f aca="false">+[1]data1cf!E628</f>
        <v>6690.91799416741</v>
      </c>
      <c r="G628" s="451" t="n">
        <f aca="false">+[1]data1cf!F628</f>
        <v>6715.40956628742</v>
      </c>
      <c r="H628" s="451" t="n">
        <f aca="false">+[1]data1cf!G628</f>
        <v>6554.17295437701</v>
      </c>
      <c r="I628" s="451" t="n">
        <f aca="false">+[1]data1cf!H628</f>
        <v>6531.38516681324</v>
      </c>
      <c r="J628" s="451" t="n">
        <f aca="false">+[1]data1cf!I628</f>
        <v>6708.56473823274</v>
      </c>
      <c r="K628" s="451" t="n">
        <f aca="false">+[1]data1cf!J628</f>
        <v>6935.27098927876</v>
      </c>
      <c r="L628" s="451" t="n">
        <f aca="false">+[1]data1cf!K628</f>
        <v>7062.62316663545</v>
      </c>
      <c r="M628" s="451" t="n">
        <f aca="false">+[1]data1cf!L628</f>
        <v>7245.59179398924</v>
      </c>
      <c r="N628" s="451" t="n">
        <f aca="false">+[1]data1cf!M628</f>
        <v>7405.61392198294</v>
      </c>
      <c r="O628" s="451" t="n">
        <f aca="false">+[1]data1cf!N628</f>
        <v>7621.08403145282</v>
      </c>
      <c r="P628" s="451" t="n">
        <f aca="false">+[1]data1cf!O628</f>
        <v>8833.19354344532</v>
      </c>
      <c r="Q628" s="451" t="n">
        <f aca="false">+[1]data1cf!P628</f>
        <v>10036.2081044612</v>
      </c>
      <c r="R628" s="451" t="n">
        <f aca="false">+[1]data1cf!Q628</f>
        <v>8230.80013553582</v>
      </c>
      <c r="S628" s="451" t="n">
        <f aca="false">+[1]data1cf!R628</f>
        <v>6428.33761116853</v>
      </c>
      <c r="T628" s="451" t="n">
        <f aca="false">+[1]data1cf!S628</f>
        <v>6465.80046175094</v>
      </c>
      <c r="U628" s="451" t="n">
        <f aca="false">+[1]data1cf!T628</f>
        <v>6499.75902855799</v>
      </c>
      <c r="V628" s="451" t="n">
        <f aca="false">+[1]data1cf!U628</f>
        <v>5266.6236042707</v>
      </c>
      <c r="W628" s="451" t="n">
        <f aca="false">+[1]data1cf!V628</f>
        <v>0</v>
      </c>
      <c r="X628" s="451" t="n">
        <f aca="false">+[1]data1cf!W628</f>
        <v>0</v>
      </c>
      <c r="Y628" s="451" t="n">
        <f aca="false">+[1]data1cf!X628</f>
        <v>0</v>
      </c>
      <c r="Z628" s="451" t="n">
        <f aca="false">+[1]data1cf!Y628</f>
        <v>0</v>
      </c>
      <c r="AA628" s="451" t="n">
        <f aca="false">+[1]data1cf!Z628</f>
        <v>0</v>
      </c>
      <c r="AB628" s="451"/>
      <c r="AC628" s="452" t="n">
        <f aca="false">XNPV(0.1,B628:AA628,$B$1:$AA$1)</f>
        <v>-10811.6065805315</v>
      </c>
      <c r="AD628" s="452" t="n">
        <f aca="false">SUMPRODUCT(B628:AA628,$B$1010:$AA$1010)</f>
        <v>9037.37951211853</v>
      </c>
      <c r="AE628" s="453" t="n">
        <f aca="false">SUMPRODUCT(B628:AA628,$B$1012:$AA$1012)</f>
        <v>-559.395152715214</v>
      </c>
      <c r="AF628" s="454" t="n">
        <f aca="false">XIRR(B628:AA628,$B$1:$AA$1)</f>
        <v>0.0769787254893322</v>
      </c>
      <c r="AG628" s="455" t="n">
        <f aca="false">1-EXP(-(1/0.25)*(AD628/ABS($AD$1010)))</f>
        <v>0.779025706400147</v>
      </c>
    </row>
    <row r="629" customFormat="false" ht="12.75" hidden="false" customHeight="false" outlineLevel="0" collapsed="false">
      <c r="A629" s="446"/>
      <c r="B629" s="451" t="n">
        <f aca="false">+[1]data1cf!A629</f>
        <v>-49612.1472194925</v>
      </c>
      <c r="C629" s="451" t="n">
        <f aca="false">+[1]data1cf!B629</f>
        <v>3428.89931049996</v>
      </c>
      <c r="D629" s="451" t="n">
        <f aca="false">+[1]data1cf!C629</f>
        <v>8287.77833251727</v>
      </c>
      <c r="E629" s="451" t="n">
        <f aca="false">+[1]data1cf!D629</f>
        <v>8257.53102076854</v>
      </c>
      <c r="F629" s="451" t="n">
        <f aca="false">+[1]data1cf!E629</f>
        <v>8238.18342430476</v>
      </c>
      <c r="G629" s="451" t="n">
        <f aca="false">+[1]data1cf!F629</f>
        <v>8262.36790460404</v>
      </c>
      <c r="H629" s="451" t="n">
        <f aca="false">+[1]data1cf!G629</f>
        <v>8125.6361821129</v>
      </c>
      <c r="I629" s="451" t="n">
        <f aca="false">+[1]data1cf!H629</f>
        <v>8104.38373278559</v>
      </c>
      <c r="J629" s="451" t="n">
        <f aca="false">+[1]data1cf!I629</f>
        <v>8237.34509467447</v>
      </c>
      <c r="K629" s="451" t="n">
        <f aca="false">+[1]data1cf!J629</f>
        <v>8417.15401320123</v>
      </c>
      <c r="L629" s="451" t="n">
        <f aca="false">+[1]data1cf!K629</f>
        <v>8502.69249860588</v>
      </c>
      <c r="M629" s="451" t="n">
        <f aca="false">+[1]data1cf!L629</f>
        <v>8639.77139112493</v>
      </c>
      <c r="N629" s="451" t="n">
        <f aca="false">+[1]data1cf!M629</f>
        <v>8759.0176527816</v>
      </c>
      <c r="O629" s="451" t="n">
        <f aca="false">+[1]data1cf!N629</f>
        <v>8929.66698780027</v>
      </c>
      <c r="P629" s="451" t="n">
        <f aca="false">+[1]data1cf!O629</f>
        <v>9851.85864535864</v>
      </c>
      <c r="Q629" s="451" t="n">
        <f aca="false">+[1]data1cf!P629</f>
        <v>10775.6349311343</v>
      </c>
      <c r="R629" s="451" t="n">
        <f aca="false">+[1]data1cf!Q629</f>
        <v>9377.53708258289</v>
      </c>
      <c r="S629" s="451" t="n">
        <f aca="false">+[1]data1cf!R629</f>
        <v>7981.56886343593</v>
      </c>
      <c r="T629" s="451" t="n">
        <f aca="false">+[1]data1cf!S629</f>
        <v>8005.40590221627</v>
      </c>
      <c r="U629" s="451" t="n">
        <f aca="false">+[1]data1cf!T629</f>
        <v>8026.38628600887</v>
      </c>
      <c r="V629" s="451" t="n">
        <f aca="false">+[1]data1cf!U629</f>
        <v>7069.33650710055</v>
      </c>
      <c r="W629" s="451" t="n">
        <f aca="false">+[1]data1cf!V629</f>
        <v>0</v>
      </c>
      <c r="X629" s="451" t="n">
        <f aca="false">+[1]data1cf!W629</f>
        <v>0</v>
      </c>
      <c r="Y629" s="451" t="n">
        <f aca="false">+[1]data1cf!X629</f>
        <v>0</v>
      </c>
      <c r="Z629" s="451" t="n">
        <f aca="false">+[1]data1cf!Y629</f>
        <v>0</v>
      </c>
      <c r="AA629" s="451" t="n">
        <f aca="false">+[1]data1cf!Z629</f>
        <v>0</v>
      </c>
      <c r="AB629" s="451"/>
      <c r="AC629" s="452" t="n">
        <f aca="false">XNPV(0.1,B629:AA629,$B$1:$AA$1)</f>
        <v>17716.3012662222</v>
      </c>
      <c r="AD629" s="452" t="n">
        <f aca="false">SUMPRODUCT(B629:AA629,$B$1010:$AA$1010)</f>
        <v>41651.6916510402</v>
      </c>
      <c r="AE629" s="453" t="n">
        <f aca="false">SUMPRODUCT(B629:AA629,$B$1012:$AA$1012)</f>
        <v>30118.1703013911</v>
      </c>
      <c r="AF629" s="454" t="n">
        <f aca="false">XIRR(B629:AA629,$B$1:$AA$1)</f>
        <v>0.145457276079936</v>
      </c>
      <c r="AG629" s="455" t="n">
        <f aca="false">1-EXP(-(1/0.25)*(AD629/ABS($AD$1010)))</f>
        <v>0.99904898681763</v>
      </c>
    </row>
    <row r="630" customFormat="false" ht="12.75" hidden="false" customHeight="false" outlineLevel="0" collapsed="false">
      <c r="A630" s="446"/>
      <c r="B630" s="451" t="n">
        <f aca="false">+[1]data1cf!A630</f>
        <v>-55802.1415255447</v>
      </c>
      <c r="C630" s="451" t="n">
        <f aca="false">+[1]data1cf!B630</f>
        <v>2166.02595717066</v>
      </c>
      <c r="D630" s="451" t="n">
        <f aca="false">+[1]data1cf!C630</f>
        <v>7637.64163808991</v>
      </c>
      <c r="E630" s="451" t="n">
        <f aca="false">+[1]data1cf!D630</f>
        <v>7605.40091382394</v>
      </c>
      <c r="F630" s="451" t="n">
        <f aca="false">+[1]data1cf!E630</f>
        <v>7585.47325169135</v>
      </c>
      <c r="G630" s="451" t="n">
        <f aca="false">+[1]data1cf!F630</f>
        <v>7609.78727793111</v>
      </c>
      <c r="H630" s="451" t="n">
        <f aca="false">+[1]data1cf!G630</f>
        <v>7462.71822721484</v>
      </c>
      <c r="I630" s="451" t="n">
        <f aca="false">+[1]data1cf!H630</f>
        <v>7440.81809917268</v>
      </c>
      <c r="J630" s="451" t="n">
        <f aca="false">+[1]data1cf!I630</f>
        <v>7592.43280560944</v>
      </c>
      <c r="K630" s="451" t="n">
        <f aca="false">+[1]data1cf!J630</f>
        <v>7792.02525022522</v>
      </c>
      <c r="L630" s="451" t="n">
        <f aca="false">+[1]data1cf!K630</f>
        <v>7895.20274026348</v>
      </c>
      <c r="M630" s="451" t="n">
        <f aca="false">+[1]data1cf!L630</f>
        <v>8051.64010622978</v>
      </c>
      <c r="N630" s="451" t="n">
        <f aca="false">+[1]data1cf!M630</f>
        <v>8188.08756829907</v>
      </c>
      <c r="O630" s="451" t="n">
        <f aca="false">+[1]data1cf!N630</f>
        <v>8377.64443841734</v>
      </c>
      <c r="P630" s="451" t="n">
        <f aca="false">+[1]data1cf!O630</f>
        <v>9422.13724038544</v>
      </c>
      <c r="Q630" s="451" t="n">
        <f aca="false">+[1]data1cf!P630</f>
        <v>10463.709515965</v>
      </c>
      <c r="R630" s="451" t="n">
        <f aca="false">+[1]data1cf!Q630</f>
        <v>8893.78888006355</v>
      </c>
      <c r="S630" s="451" t="n">
        <f aca="false">+[1]data1cf!R630</f>
        <v>7326.34202321241</v>
      </c>
      <c r="T630" s="451" t="n">
        <f aca="false">+[1]data1cf!S630</f>
        <v>7355.92707768553</v>
      </c>
      <c r="U630" s="451" t="n">
        <f aca="false">+[1]data1cf!T630</f>
        <v>7382.38227653608</v>
      </c>
      <c r="V630" s="451" t="n">
        <f aca="false">+[1]data1cf!U630</f>
        <v>6308.86643709195</v>
      </c>
      <c r="W630" s="451" t="n">
        <f aca="false">+[1]data1cf!V630</f>
        <v>0</v>
      </c>
      <c r="X630" s="451" t="n">
        <f aca="false">+[1]data1cf!W630</f>
        <v>0</v>
      </c>
      <c r="Y630" s="451" t="n">
        <f aca="false">+[1]data1cf!X630</f>
        <v>0</v>
      </c>
      <c r="Z630" s="451" t="n">
        <f aca="false">+[1]data1cf!Y630</f>
        <v>0</v>
      </c>
      <c r="AA630" s="451" t="n">
        <f aca="false">+[1]data1cf!Z630</f>
        <v>0</v>
      </c>
      <c r="AB630" s="451"/>
      <c r="AC630" s="452" t="n">
        <f aca="false">XNPV(0.1,B630:AA630,$B$1:$AA$1)</f>
        <v>5681.8724654049</v>
      </c>
      <c r="AD630" s="452" t="n">
        <f aca="false">SUMPRODUCT(B630:AA630,$B$1010:$AA$1010)</f>
        <v>27893.4231011034</v>
      </c>
      <c r="AE630" s="453" t="n">
        <f aca="false">SUMPRODUCT(B630:AA630,$B$1012:$AA$1012)</f>
        <v>17176.913647624</v>
      </c>
      <c r="AF630" s="454" t="n">
        <f aca="false">XIRR(B630:AA630,$B$1:$AA$1)</f>
        <v>0.113349360078294</v>
      </c>
      <c r="AG630" s="455" t="n">
        <f aca="false">1-EXP(-(1/0.25)*(AD630/ABS($AD$1010)))</f>
        <v>0.990530143848767</v>
      </c>
    </row>
    <row r="631" customFormat="false" ht="12.75" hidden="false" customHeight="false" outlineLevel="0" collapsed="false">
      <c r="A631" s="446"/>
      <c r="B631" s="451" t="n">
        <f aca="false">+[1]data1cf!A631</f>
        <v>-56374.56666989</v>
      </c>
      <c r="C631" s="451" t="n">
        <f aca="false">+[1]data1cf!B631</f>
        <v>2049.24063785904</v>
      </c>
      <c r="D631" s="451" t="n">
        <f aca="false">+[1]data1cf!C631</f>
        <v>7577.51967791495</v>
      </c>
      <c r="E631" s="451" t="n">
        <f aca="false">+[1]data1cf!D631</f>
        <v>7545.09461108067</v>
      </c>
      <c r="F631" s="451" t="n">
        <f aca="false">+[1]data1cf!E631</f>
        <v>7525.11330686741</v>
      </c>
      <c r="G631" s="451" t="n">
        <f aca="false">+[1]data1cf!F631</f>
        <v>7549.43931298145</v>
      </c>
      <c r="H631" s="451" t="n">
        <f aca="false">+[1]data1cf!G631</f>
        <v>7401.41430878464</v>
      </c>
      <c r="I631" s="451" t="n">
        <f aca="false">+[1]data1cf!H631</f>
        <v>7379.45428608611</v>
      </c>
      <c r="J631" s="451" t="n">
        <f aca="false">+[1]data1cf!I631</f>
        <v>7532.79397689563</v>
      </c>
      <c r="K631" s="451" t="n">
        <f aca="false">+[1]data1cf!J631</f>
        <v>7734.21592041192</v>
      </c>
      <c r="L631" s="451" t="n">
        <f aca="false">+[1]data1cf!K631</f>
        <v>7839.02459285105</v>
      </c>
      <c r="M631" s="451" t="n">
        <f aca="false">+[1]data1cf!L631</f>
        <v>7997.2521506026</v>
      </c>
      <c r="N631" s="451" t="n">
        <f aca="false">+[1]data1cf!M631</f>
        <v>8135.290308744</v>
      </c>
      <c r="O631" s="451" t="n">
        <f aca="false">+[1]data1cf!N631</f>
        <v>8326.5956697289</v>
      </c>
      <c r="P631" s="451" t="n">
        <f aca="false">+[1]data1cf!O631</f>
        <v>9382.39837713163</v>
      </c>
      <c r="Q631" s="451" t="n">
        <f aca="false">+[1]data1cf!P631</f>
        <v>10434.8639400282</v>
      </c>
      <c r="R631" s="451" t="n">
        <f aca="false">+[1]data1cf!Q631</f>
        <v>8849.05384139264</v>
      </c>
      <c r="S631" s="451" t="n">
        <f aca="false">+[1]data1cf!R631</f>
        <v>7265.74934734723</v>
      </c>
      <c r="T631" s="451" t="n">
        <f aca="false">+[1]data1cf!S631</f>
        <v>7295.86595460537</v>
      </c>
      <c r="U631" s="451" t="n">
        <f aca="false">+[1]data1cf!T631</f>
        <v>7322.82744177297</v>
      </c>
      <c r="V631" s="451" t="n">
        <f aca="false">+[1]data1cf!U631</f>
        <v>6238.54130138545</v>
      </c>
      <c r="W631" s="451" t="n">
        <f aca="false">+[1]data1cf!V631</f>
        <v>0</v>
      </c>
      <c r="X631" s="451" t="n">
        <f aca="false">+[1]data1cf!W631</f>
        <v>0</v>
      </c>
      <c r="Y631" s="451" t="n">
        <f aca="false">+[1]data1cf!X631</f>
        <v>0</v>
      </c>
      <c r="Z631" s="451" t="n">
        <f aca="false">+[1]data1cf!Y631</f>
        <v>0</v>
      </c>
      <c r="AA631" s="451" t="n">
        <f aca="false">+[1]data1cf!Z631</f>
        <v>0</v>
      </c>
      <c r="AB631" s="451"/>
      <c r="AC631" s="452" t="n">
        <f aca="false">XNPV(0.1,B631:AA631,$B$1:$AA$1)</f>
        <v>4568.97812288725</v>
      </c>
      <c r="AD631" s="452" t="n">
        <f aca="false">SUMPRODUCT(B631:AA631,$B$1010:$AA$1010)</f>
        <v>26621.1151681317</v>
      </c>
      <c r="AE631" s="453" t="n">
        <f aca="false">SUMPRODUCT(B631:AA631,$B$1012:$AA$1012)</f>
        <v>15980.1596052495</v>
      </c>
      <c r="AF631" s="454" t="n">
        <f aca="false">XIRR(B631:AA631,$B$1:$AA$1)</f>
        <v>0.110655619238764</v>
      </c>
      <c r="AG631" s="455" t="n">
        <f aca="false">1-EXP(-(1/0.25)*(AD631/ABS($AD$1010)))</f>
        <v>0.988287521398839</v>
      </c>
    </row>
    <row r="632" customFormat="false" ht="12.75" hidden="false" customHeight="false" outlineLevel="0" collapsed="false">
      <c r="A632" s="446"/>
      <c r="B632" s="451" t="n">
        <f aca="false">+[1]data1cf!A632</f>
        <v>-65411.4075039838</v>
      </c>
      <c r="C632" s="451" t="n">
        <f aca="false">+[1]data1cf!B632</f>
        <v>205.557926148475</v>
      </c>
      <c r="D632" s="451" t="n">
        <f aca="false">+[1]data1cf!C632</f>
        <v>6628.37796025623</v>
      </c>
      <c r="E632" s="451" t="n">
        <f aca="false">+[1]data1cf!D632</f>
        <v>6593.04268854224</v>
      </c>
      <c r="F632" s="451" t="n">
        <f aca="false">+[1]data1cf!E632</f>
        <v>6572.21454007304</v>
      </c>
      <c r="G632" s="451" t="n">
        <f aca="false">+[1]data1cf!F632</f>
        <v>6596.72967173177</v>
      </c>
      <c r="H632" s="451" t="n">
        <f aca="false">+[1]data1cf!G632</f>
        <v>6433.61308825374</v>
      </c>
      <c r="I632" s="451" t="n">
        <f aca="false">+[1]data1cf!H632</f>
        <v>6410.70751226895</v>
      </c>
      <c r="J632" s="451" t="n">
        <f aca="false">+[1]data1cf!I632</f>
        <v>6591.27942614175</v>
      </c>
      <c r="K632" s="451" t="n">
        <f aca="false">+[1]data1cf!J632</f>
        <v>6821.58355719555</v>
      </c>
      <c r="L632" s="451" t="n">
        <f aca="false">+[1]data1cf!K632</f>
        <v>6952.14360669008</v>
      </c>
      <c r="M632" s="451" t="n">
        <f aca="false">+[1]data1cf!L632</f>
        <v>7138.63281294795</v>
      </c>
      <c r="N632" s="451" t="n">
        <f aca="false">+[1]data1cf!M632</f>
        <v>7301.78319294263</v>
      </c>
      <c r="O632" s="451" t="n">
        <f aca="false">+[1]data1cf!N632</f>
        <v>7520.69187257567</v>
      </c>
      <c r="P632" s="451" t="n">
        <f aca="false">+[1]data1cf!O632</f>
        <v>8755.04336713603</v>
      </c>
      <c r="Q632" s="451" t="n">
        <f aca="false">+[1]data1cf!P632</f>
        <v>9979.4805923831</v>
      </c>
      <c r="R632" s="451" t="n">
        <f aca="false">+[1]data1cf!Q632</f>
        <v>8142.82451486934</v>
      </c>
      <c r="S632" s="451" t="n">
        <f aca="false">+[1]data1cf!R632</f>
        <v>6309.17646980242</v>
      </c>
      <c r="T632" s="451" t="n">
        <f aca="false">+[1]data1cf!S632</f>
        <v>6347.68466845132</v>
      </c>
      <c r="U632" s="451" t="n">
        <f aca="false">+[1]data1cf!T632</f>
        <v>6382.6388983952</v>
      </c>
      <c r="V632" s="451" t="n">
        <f aca="false">+[1]data1cf!U632</f>
        <v>5128.32267403706</v>
      </c>
      <c r="W632" s="451" t="n">
        <f aca="false">+[1]data1cf!V632</f>
        <v>0</v>
      </c>
      <c r="X632" s="451" t="n">
        <f aca="false">+[1]data1cf!W632</f>
        <v>0</v>
      </c>
      <c r="Y632" s="451" t="n">
        <f aca="false">+[1]data1cf!X632</f>
        <v>0</v>
      </c>
      <c r="Z632" s="451" t="n">
        <f aca="false">+[1]data1cf!Y632</f>
        <v>0</v>
      </c>
      <c r="AA632" s="451" t="n">
        <f aca="false">+[1]data1cf!Z632</f>
        <v>0</v>
      </c>
      <c r="AB632" s="451"/>
      <c r="AC632" s="452" t="n">
        <f aca="false">XNPV(0.1,B632:AA632,$B$1:$AA$1)</f>
        <v>-13000.2169724765</v>
      </c>
      <c r="AD632" s="452" t="n">
        <f aca="false">SUMPRODUCT(B632:AA632,$B$1010:$AA$1010)</f>
        <v>6535.26744498693</v>
      </c>
      <c r="AE632" s="453" t="n">
        <f aca="false">SUMPRODUCT(B632:AA632,$B$1012:$AA$1012)</f>
        <v>-2912.92345605587</v>
      </c>
      <c r="AF632" s="454" t="n">
        <f aca="false">XIRR(B632:AA632,$B$1:$AA$1)</f>
        <v>0.0726327486445123</v>
      </c>
      <c r="AG632" s="455" t="n">
        <f aca="false">1-EXP(-(1/0.25)*(AD632/ABS($AD$1010)))</f>
        <v>0.664363659291366</v>
      </c>
    </row>
    <row r="633" customFormat="false" ht="12.75" hidden="false" customHeight="false" outlineLevel="0" collapsed="false">
      <c r="A633" s="446"/>
      <c r="B633" s="451" t="n">
        <f aca="false">+[1]data1cf!A633</f>
        <v>-67097.1676557743</v>
      </c>
      <c r="C633" s="451" t="n">
        <f aca="false">+[1]data1cf!B633</f>
        <v>-138.368331379594</v>
      </c>
      <c r="D633" s="451" t="n">
        <f aca="false">+[1]data1cf!C633</f>
        <v>6451.32213782828</v>
      </c>
      <c r="E633" s="451" t="n">
        <f aca="false">+[1]data1cf!D633</f>
        <v>6415.44398752321</v>
      </c>
      <c r="F633" s="451" t="n">
        <f aca="false">+[1]data1cf!E633</f>
        <v>6394.4578661155</v>
      </c>
      <c r="G633" s="451" t="n">
        <f aca="false">+[1]data1cf!F633</f>
        <v>6419.00827783645</v>
      </c>
      <c r="H633" s="451" t="n">
        <f aca="false">+[1]data1cf!G633</f>
        <v>6253.07646462858</v>
      </c>
      <c r="I633" s="451" t="n">
        <f aca="false">+[1]data1cf!H633</f>
        <v>6229.99450221844</v>
      </c>
      <c r="J633" s="451" t="n">
        <f aca="false">+[1]data1cf!I633</f>
        <v>6415.64639894448</v>
      </c>
      <c r="K633" s="451" t="n">
        <f aca="false">+[1]data1cf!J633</f>
        <v>6651.33830231179</v>
      </c>
      <c r="L633" s="451" t="n">
        <f aca="false">+[1]data1cf!K633</f>
        <v>6786.70209307947</v>
      </c>
      <c r="M633" s="451" t="n">
        <f aca="false">+[1]data1cf!L633</f>
        <v>6978.46331438668</v>
      </c>
      <c r="N633" s="451" t="n">
        <f aca="false">+[1]data1cf!M633</f>
        <v>7146.29820567246</v>
      </c>
      <c r="O633" s="451" t="n">
        <f aca="false">+[1]data1cf!N633</f>
        <v>7370.35609347332</v>
      </c>
      <c r="P633" s="451" t="n">
        <f aca="false">+[1]data1cf!O633</f>
        <v>8638.01462929584</v>
      </c>
      <c r="Q633" s="451" t="n">
        <f aca="false">+[1]data1cf!P633</f>
        <v>9894.53197866483</v>
      </c>
      <c r="R633" s="451" t="n">
        <f aca="false">+[1]data1cf!Q633</f>
        <v>8011.08231883693</v>
      </c>
      <c r="S633" s="451" t="n">
        <f aca="false">+[1]data1cf!R633</f>
        <v>6130.73441589739</v>
      </c>
      <c r="T633" s="451" t="n">
        <f aca="false">+[1]data1cf!S633</f>
        <v>6170.80800787747</v>
      </c>
      <c r="U633" s="451" t="n">
        <f aca="false">+[1]data1cf!T633</f>
        <v>6207.25322870225</v>
      </c>
      <c r="V633" s="451" t="n">
        <f aca="false">+[1]data1cf!U633</f>
        <v>4921.21906823944</v>
      </c>
      <c r="W633" s="451" t="n">
        <f aca="false">+[1]data1cf!V633</f>
        <v>0</v>
      </c>
      <c r="X633" s="451" t="n">
        <f aca="false">+[1]data1cf!W633</f>
        <v>0</v>
      </c>
      <c r="Y633" s="451" t="n">
        <f aca="false">+[1]data1cf!X633</f>
        <v>0</v>
      </c>
      <c r="Z633" s="451" t="n">
        <f aca="false">+[1]data1cf!Y633</f>
        <v>0</v>
      </c>
      <c r="AA633" s="451" t="n">
        <f aca="false">+[1]data1cf!Z633</f>
        <v>0</v>
      </c>
      <c r="AB633" s="451"/>
      <c r="AC633" s="452" t="n">
        <f aca="false">XNPV(0.1,B633:AA633,$B$1:$AA$1)</f>
        <v>-16277.628795318</v>
      </c>
      <c r="AD633" s="452" t="n">
        <f aca="false">SUMPRODUCT(B633:AA633,$B$1010:$AA$1010)</f>
        <v>2788.39148155702</v>
      </c>
      <c r="AE633" s="453" t="n">
        <f aca="false">SUMPRODUCT(B633:AA633,$B$1012:$AA$1012)</f>
        <v>-6437.29742190641</v>
      </c>
      <c r="AF633" s="454" t="n">
        <f aca="false">XIRR(B633:AA633,$B$1:$AA$1)</f>
        <v>0.0662924910803613</v>
      </c>
      <c r="AG633" s="455" t="n">
        <f aca="false">1-EXP(-(1/0.25)*(AD633/ABS($AD$1010)))</f>
        <v>0.372370540147014</v>
      </c>
    </row>
    <row r="634" customFormat="false" ht="12.75" hidden="false" customHeight="false" outlineLevel="0" collapsed="false">
      <c r="A634" s="446"/>
      <c r="B634" s="451" t="n">
        <f aca="false">+[1]data1cf!A634</f>
        <v>-60922.3003795576</v>
      </c>
      <c r="C634" s="451" t="n">
        <f aca="false">+[1]data1cf!B634</f>
        <v>1121.41882801321</v>
      </c>
      <c r="D634" s="451" t="n">
        <f aca="false">+[1]data1cf!C634</f>
        <v>7099.87003642039</v>
      </c>
      <c r="E634" s="451" t="n">
        <f aca="false">+[1]data1cf!D634</f>
        <v>7065.98042715623</v>
      </c>
      <c r="F634" s="451" t="n">
        <f aca="false">+[1]data1cf!E634</f>
        <v>7045.57295386018</v>
      </c>
      <c r="G634" s="451" t="n">
        <f aca="false">+[1]data1cf!F634</f>
        <v>7069.99413622341</v>
      </c>
      <c r="H634" s="451" t="n">
        <f aca="false">+[1]data1cf!G634</f>
        <v>6914.3743890086</v>
      </c>
      <c r="I634" s="451" t="n">
        <f aca="false">+[1]data1cf!H634</f>
        <v>6891.93852252428</v>
      </c>
      <c r="J634" s="451" t="n">
        <f aca="false">+[1]data1cf!I634</f>
        <v>7058.98265951002</v>
      </c>
      <c r="K634" s="451" t="n">
        <f aca="false">+[1]data1cf!J634</f>
        <v>7274.93938351929</v>
      </c>
      <c r="L634" s="451" t="n">
        <f aca="false">+[1]data1cf!K634</f>
        <v>7392.70727562988</v>
      </c>
      <c r="M634" s="451" t="n">
        <f aca="false">+[1]data1cf!L634</f>
        <v>7565.15733148255</v>
      </c>
      <c r="N634" s="451" t="n">
        <f aca="false">+[1]data1cf!M634</f>
        <v>7715.83305843184</v>
      </c>
      <c r="O634" s="451" t="n">
        <f aca="false">+[1]data1cf!N634</f>
        <v>7921.02961712836</v>
      </c>
      <c r="P634" s="451" t="n">
        <f aca="false">+[1]data1cf!O634</f>
        <v>9066.68588653181</v>
      </c>
      <c r="Q634" s="451" t="n">
        <f aca="false">+[1]data1cf!P634</f>
        <v>10205.6951144477</v>
      </c>
      <c r="R634" s="451" t="n">
        <f aca="false">+[1]data1cf!Q634</f>
        <v>8493.64834361418</v>
      </c>
      <c r="S634" s="451" t="n">
        <f aca="false">+[1]data1cf!R634</f>
        <v>6784.36002105171</v>
      </c>
      <c r="T634" s="451" t="n">
        <f aca="false">+[1]data1cf!S634</f>
        <v>6818.6996442671</v>
      </c>
      <c r="U634" s="451" t="n">
        <f aca="false">+[1]data1cf!T634</f>
        <v>6849.68342931776</v>
      </c>
      <c r="V634" s="451" t="n">
        <f aca="false">+[1]data1cf!U634</f>
        <v>5679.83071110429</v>
      </c>
      <c r="W634" s="451" t="n">
        <f aca="false">+[1]data1cf!V634</f>
        <v>0</v>
      </c>
      <c r="X634" s="451" t="n">
        <f aca="false">+[1]data1cf!W634</f>
        <v>0</v>
      </c>
      <c r="Y634" s="451" t="n">
        <f aca="false">+[1]data1cf!X634</f>
        <v>0</v>
      </c>
      <c r="Z634" s="451" t="n">
        <f aca="false">+[1]data1cf!Y634</f>
        <v>0</v>
      </c>
      <c r="AA634" s="451" t="n">
        <f aca="false">+[1]data1cf!Z634</f>
        <v>0</v>
      </c>
      <c r="AB634" s="451"/>
      <c r="AC634" s="452" t="n">
        <f aca="false">XNPV(0.1,B634:AA634,$B$1:$AA$1)</f>
        <v>-4272.60957947318</v>
      </c>
      <c r="AD634" s="452" t="n">
        <f aca="false">SUMPRODUCT(B634:AA634,$B$1010:$AA$1010)</f>
        <v>16513.0377487339</v>
      </c>
      <c r="AE634" s="453" t="n">
        <f aca="false">SUMPRODUCT(B634:AA634,$B$1012:$AA$1012)</f>
        <v>6472.33355244461</v>
      </c>
      <c r="AF634" s="454" t="n">
        <f aca="false">XIRR(B634:AA634,$B$1:$AA$1)</f>
        <v>0.0905661170782039</v>
      </c>
      <c r="AG634" s="455" t="n">
        <f aca="false">1-EXP(-(1/0.25)*(AD634/ABS($AD$1010)))</f>
        <v>0.936615107460768</v>
      </c>
    </row>
    <row r="635" customFormat="false" ht="12.75" hidden="false" customHeight="false" outlineLevel="0" collapsed="false">
      <c r="A635" s="446"/>
      <c r="B635" s="451" t="n">
        <f aca="false">+[1]data1cf!A635</f>
        <v>-47380.6225498077</v>
      </c>
      <c r="C635" s="451" t="n">
        <f aca="false">+[1]data1cf!B635</f>
        <v>3884.17162632204</v>
      </c>
      <c r="D635" s="451" t="n">
        <f aca="false">+[1]data1cf!C635</f>
        <v>8522.15594266522</v>
      </c>
      <c r="E635" s="451" t="n">
        <f aca="false">+[1]data1cf!D635</f>
        <v>8492.62726634477</v>
      </c>
      <c r="F635" s="451" t="n">
        <f aca="false">+[1]data1cf!E635</f>
        <v>8473.48878652729</v>
      </c>
      <c r="G635" s="451" t="n">
        <f aca="false">+[1]data1cf!F635</f>
        <v>8497.62656485115</v>
      </c>
      <c r="H635" s="451" t="n">
        <f aca="false">+[1]data1cf!G635</f>
        <v>8364.62150216164</v>
      </c>
      <c r="I635" s="451" t="n">
        <f aca="false">+[1]data1cf!H635</f>
        <v>8343.6025443303</v>
      </c>
      <c r="J635" s="451" t="n">
        <f aca="false">+[1]data1cf!I635</f>
        <v>8469.83927991537</v>
      </c>
      <c r="K635" s="451" t="n">
        <f aca="false">+[1]data1cf!J635</f>
        <v>8642.51613590086</v>
      </c>
      <c r="L635" s="451" t="n">
        <f aca="false">+[1]data1cf!K635</f>
        <v>8721.69566973907</v>
      </c>
      <c r="M635" s="451" t="n">
        <f aca="false">+[1]data1cf!L635</f>
        <v>8851.7957333725</v>
      </c>
      <c r="N635" s="451" t="n">
        <f aca="false">+[1]data1cf!M635</f>
        <v>8964.84087412808</v>
      </c>
      <c r="O635" s="451" t="n">
        <f aca="false">+[1]data1cf!N635</f>
        <v>9128.6739458464</v>
      </c>
      <c r="P635" s="451" t="n">
        <f aca="false">+[1]data1cf!O635</f>
        <v>10006.7754140787</v>
      </c>
      <c r="Q635" s="451" t="n">
        <f aca="false">+[1]data1cf!P635</f>
        <v>10888.0856418517</v>
      </c>
      <c r="R635" s="451" t="n">
        <f aca="false">+[1]data1cf!Q635</f>
        <v>9551.93078869377</v>
      </c>
      <c r="S635" s="451" t="n">
        <f aca="false">+[1]data1cf!R635</f>
        <v>8217.78149722929</v>
      </c>
      <c r="T635" s="451" t="n">
        <f aca="false">+[1]data1cf!S635</f>
        <v>8239.54634689508</v>
      </c>
      <c r="U635" s="451" t="n">
        <f aca="false">+[1]data1cf!T635</f>
        <v>8258.55303180206</v>
      </c>
      <c r="V635" s="451" t="n">
        <f aca="false">+[1]data1cf!U635</f>
        <v>7343.48986457969</v>
      </c>
      <c r="W635" s="451" t="n">
        <f aca="false">+[1]data1cf!V635</f>
        <v>0</v>
      </c>
      <c r="X635" s="451" t="n">
        <f aca="false">+[1]data1cf!W635</f>
        <v>0</v>
      </c>
      <c r="Y635" s="451" t="n">
        <f aca="false">+[1]data1cf!X635</f>
        <v>0</v>
      </c>
      <c r="Z635" s="451" t="n">
        <f aca="false">+[1]data1cf!Y635</f>
        <v>0</v>
      </c>
      <c r="AA635" s="451" t="n">
        <f aca="false">+[1]data1cf!Z635</f>
        <v>0</v>
      </c>
      <c r="AB635" s="451"/>
      <c r="AC635" s="452" t="n">
        <f aca="false">XNPV(0.1,B635:AA635,$B$1:$AA$1)</f>
        <v>22054.7745227052</v>
      </c>
      <c r="AD635" s="452" t="n">
        <f aca="false">SUMPRODUCT(B635:AA635,$B$1010:$AA$1010)</f>
        <v>46611.6179713784</v>
      </c>
      <c r="AE635" s="453" t="n">
        <f aca="false">SUMPRODUCT(B635:AA635,$B$1012:$AA$1012)</f>
        <v>34783.5596461547</v>
      </c>
      <c r="AF635" s="454" t="n">
        <f aca="false">XIRR(B635:AA635,$B$1:$AA$1)</f>
        <v>0.158656453170866</v>
      </c>
      <c r="AG635" s="455" t="n">
        <f aca="false">1-EXP(-(1/0.25)*(AD635/ABS($AD$1010)))</f>
        <v>0.999584715349859</v>
      </c>
    </row>
    <row r="636" customFormat="false" ht="12.75" hidden="false" customHeight="false" outlineLevel="0" collapsed="false">
      <c r="A636" s="446"/>
      <c r="B636" s="451" t="n">
        <f aca="false">+[1]data1cf!A636</f>
        <v>-57307.9662119562</v>
      </c>
      <c r="C636" s="451" t="n">
        <f aca="false">+[1]data1cf!B636</f>
        <v>1858.80986338603</v>
      </c>
      <c r="D636" s="451" t="n">
        <f aca="false">+[1]data1cf!C636</f>
        <v>7479.48448388161</v>
      </c>
      <c r="E636" s="451" t="n">
        <f aca="false">+[1]data1cf!D636</f>
        <v>7446.7588270567</v>
      </c>
      <c r="F636" s="451" t="n">
        <f aca="false">+[1]data1cf!E636</f>
        <v>7426.69005377595</v>
      </c>
      <c r="G636" s="451" t="n">
        <f aca="false">+[1]data1cf!F636</f>
        <v>7451.03559433792</v>
      </c>
      <c r="H636" s="451" t="n">
        <f aca="false">+[1]data1cf!G636</f>
        <v>7301.4518072159</v>
      </c>
      <c r="I636" s="451" t="n">
        <f aca="false">+[1]data1cf!H636</f>
        <v>7279.39411996616</v>
      </c>
      <c r="J636" s="451" t="n">
        <f aca="false">+[1]data1cf!I636</f>
        <v>7435.54657964074</v>
      </c>
      <c r="K636" s="451" t="n">
        <f aca="false">+[1]data1cf!J636</f>
        <v>7639.95171397741</v>
      </c>
      <c r="L636" s="451" t="n">
        <f aca="false">+[1]data1cf!K636</f>
        <v>7747.42020127798</v>
      </c>
      <c r="M636" s="451" t="n">
        <f aca="false">+[1]data1cf!L636</f>
        <v>7908.56685545471</v>
      </c>
      <c r="N636" s="451" t="n">
        <f aca="false">+[1]data1cf!M636</f>
        <v>8049.19881123055</v>
      </c>
      <c r="O636" s="451" t="n">
        <f aca="false">+[1]data1cf!N636</f>
        <v>8243.35527089679</v>
      </c>
      <c r="P636" s="451" t="n">
        <f aca="false">+[1]data1cf!O636</f>
        <v>9317.59997138417</v>
      </c>
      <c r="Q636" s="451" t="n">
        <f aca="false">+[1]data1cf!P636</f>
        <v>10387.8281876054</v>
      </c>
      <c r="R636" s="451" t="n">
        <f aca="false">+[1]data1cf!Q636</f>
        <v>8776.1086449382</v>
      </c>
      <c r="S636" s="451" t="n">
        <f aca="false">+[1]data1cf!R636</f>
        <v>7166.94660175889</v>
      </c>
      <c r="T636" s="451" t="n">
        <f aca="false">+[1]data1cf!S636</f>
        <v>7197.92996186852</v>
      </c>
      <c r="U636" s="451" t="n">
        <f aca="false">+[1]data1cf!T636</f>
        <v>7225.71700550927</v>
      </c>
      <c r="V636" s="451" t="n">
        <f aca="false">+[1]data1cf!U636</f>
        <v>6123.86875404456</v>
      </c>
      <c r="W636" s="451" t="n">
        <f aca="false">+[1]data1cf!V636</f>
        <v>0</v>
      </c>
      <c r="X636" s="451" t="n">
        <f aca="false">+[1]data1cf!W636</f>
        <v>0</v>
      </c>
      <c r="Y636" s="451" t="n">
        <f aca="false">+[1]data1cf!X636</f>
        <v>0</v>
      </c>
      <c r="Z636" s="451" t="n">
        <f aca="false">+[1]data1cf!Y636</f>
        <v>0</v>
      </c>
      <c r="AA636" s="451" t="n">
        <f aca="false">+[1]data1cf!Z636</f>
        <v>0</v>
      </c>
      <c r="AB636" s="451"/>
      <c r="AC636" s="452" t="n">
        <f aca="false">XNPV(0.1,B636:AA636,$B$1:$AA$1)</f>
        <v>2754.28657773871</v>
      </c>
      <c r="AD636" s="452" t="n">
        <f aca="false">SUMPRODUCT(B636:AA636,$B$1010:$AA$1010)</f>
        <v>24546.4829586032</v>
      </c>
      <c r="AE636" s="453" t="n">
        <f aca="false">SUMPRODUCT(B636:AA636,$B$1012:$AA$1012)</f>
        <v>14028.725979119</v>
      </c>
      <c r="AF636" s="454" t="n">
        <f aca="false">XIRR(B636:AA636,$B$1:$AA$1)</f>
        <v>0.106348109872261</v>
      </c>
      <c r="AG636" s="455" t="n">
        <f aca="false">1-EXP(-(1/0.25)*(AD636/ABS($AD$1010)))</f>
        <v>0.983436102203576</v>
      </c>
    </row>
    <row r="637" customFormat="false" ht="12.75" hidden="false" customHeight="false" outlineLevel="0" collapsed="false">
      <c r="A637" s="446"/>
      <c r="B637" s="451" t="n">
        <f aca="false">+[1]data1cf!A637</f>
        <v>-65432.249214771</v>
      </c>
      <c r="C637" s="451" t="n">
        <f aca="false">+[1]data1cf!B637</f>
        <v>201.305831576236</v>
      </c>
      <c r="D637" s="451" t="n">
        <f aca="false">+[1]data1cf!C637</f>
        <v>6626.18895001045</v>
      </c>
      <c r="E637" s="451" t="n">
        <f aca="false">+[1]data1cf!D637</f>
        <v>6590.84696647648</v>
      </c>
      <c r="F637" s="451" t="n">
        <f aca="false">+[1]data1cf!E637</f>
        <v>6570.01686492619</v>
      </c>
      <c r="G637" s="451" t="n">
        <f aca="false">+[1]data1cf!F637</f>
        <v>6594.53243276613</v>
      </c>
      <c r="H637" s="451" t="n">
        <f aca="false">+[1]data1cf!G637</f>
        <v>6431.381043504</v>
      </c>
      <c r="I637" s="451" t="n">
        <f aca="false">+[1]data1cf!H637</f>
        <v>6408.47328678502</v>
      </c>
      <c r="J637" s="451" t="n">
        <f aca="false">+[1]data1cf!I637</f>
        <v>6589.10800646875</v>
      </c>
      <c r="K637" s="451" t="n">
        <f aca="false">+[1]data1cf!J637</f>
        <v>6819.47874865479</v>
      </c>
      <c r="L637" s="451" t="n">
        <f aca="false">+[1]data1cf!K637</f>
        <v>6950.0981886778</v>
      </c>
      <c r="M637" s="451" t="n">
        <f aca="false">+[1]data1cf!L637</f>
        <v>7136.65257491563</v>
      </c>
      <c r="N637" s="451" t="n">
        <f aca="false">+[1]data1cf!M637</f>
        <v>7299.86087135199</v>
      </c>
      <c r="O637" s="451" t="n">
        <f aca="false">+[1]data1cf!N637</f>
        <v>7518.83321265558</v>
      </c>
      <c r="P637" s="451" t="n">
        <f aca="false">+[1]data1cf!O637</f>
        <v>8753.59649516835</v>
      </c>
      <c r="Q637" s="451" t="n">
        <f aca="false">+[1]data1cf!P637</f>
        <v>9978.43033951231</v>
      </c>
      <c r="R637" s="451" t="n">
        <f aca="false">+[1]data1cf!Q637</f>
        <v>8141.19573467467</v>
      </c>
      <c r="S637" s="451" t="n">
        <f aca="false">+[1]data1cf!R637</f>
        <v>6306.97032103575</v>
      </c>
      <c r="T637" s="451" t="n">
        <f aca="false">+[1]data1cf!S637</f>
        <v>6345.49787325345</v>
      </c>
      <c r="U637" s="451" t="n">
        <f aca="false">+[1]data1cf!T637</f>
        <v>6380.4705368996</v>
      </c>
      <c r="V637" s="451" t="n">
        <f aca="false">+[1]data1cf!U637</f>
        <v>5125.76217131636</v>
      </c>
      <c r="W637" s="451" t="n">
        <f aca="false">+[1]data1cf!V637</f>
        <v>0</v>
      </c>
      <c r="X637" s="451" t="n">
        <f aca="false">+[1]data1cf!W637</f>
        <v>0</v>
      </c>
      <c r="Y637" s="451" t="n">
        <f aca="false">+[1]data1cf!X637</f>
        <v>0</v>
      </c>
      <c r="Z637" s="451" t="n">
        <f aca="false">+[1]data1cf!Y637</f>
        <v>0</v>
      </c>
      <c r="AA637" s="451" t="n">
        <f aca="false">+[1]data1cf!Z637</f>
        <v>0</v>
      </c>
      <c r="AB637" s="451"/>
      <c r="AC637" s="452" t="n">
        <f aca="false">XNPV(0.1,B637:AA637,$B$1:$AA$1)</f>
        <v>-13040.7368941686</v>
      </c>
      <c r="AD637" s="452" t="n">
        <f aca="false">SUMPRODUCT(B637:AA637,$B$1010:$AA$1010)</f>
        <v>6488.94335487102</v>
      </c>
      <c r="AE637" s="453" t="n">
        <f aca="false">SUMPRODUCT(B637:AA637,$B$1012:$AA$1012)</f>
        <v>-2956.49666712282</v>
      </c>
      <c r="AF637" s="454" t="n">
        <f aca="false">XIRR(B637:AA637,$B$1:$AA$1)</f>
        <v>0.0725531604318967</v>
      </c>
      <c r="AG637" s="455" t="n">
        <f aca="false">1-EXP(-(1/0.25)*(AD637/ABS($AD$1010)))</f>
        <v>0.661756256945887</v>
      </c>
    </row>
    <row r="638" customFormat="false" ht="12.75" hidden="false" customHeight="false" outlineLevel="0" collapsed="false">
      <c r="A638" s="446"/>
      <c r="B638" s="451" t="n">
        <f aca="false">+[1]data1cf!A638</f>
        <v>-60041.065947969</v>
      </c>
      <c r="C638" s="451" t="n">
        <f aca="false">+[1]data1cf!B638</f>
        <v>1301.2069548943</v>
      </c>
      <c r="D638" s="451" t="n">
        <f aca="false">+[1]data1cf!C638</f>
        <v>7192.42631548004</v>
      </c>
      <c r="E638" s="451" t="n">
        <f aca="false">+[1]data1cf!D638</f>
        <v>7158.82049706604</v>
      </c>
      <c r="F638" s="451" t="n">
        <f aca="false">+[1]data1cf!E638</f>
        <v>7138.49560443398</v>
      </c>
      <c r="G638" s="451" t="n">
        <f aca="false">+[1]data1cf!F638</f>
        <v>7162.89834407536</v>
      </c>
      <c r="H638" s="451" t="n">
        <f aca="false">+[1]data1cf!G638</f>
        <v>7008.75026373328</v>
      </c>
      <c r="I638" s="451" t="n">
        <f aca="false">+[1]data1cf!H638</f>
        <v>6986.40660359939</v>
      </c>
      <c r="J638" s="451" t="n">
        <f aca="false">+[1]data1cf!I638</f>
        <v>7150.79516956728</v>
      </c>
      <c r="K638" s="451" t="n">
        <f aca="false">+[1]data1cf!J638</f>
        <v>7363.93542501359</v>
      </c>
      <c r="L638" s="451" t="n">
        <f aca="false">+[1]data1cf!K638</f>
        <v>7479.19215193508</v>
      </c>
      <c r="M638" s="451" t="n">
        <f aca="false">+[1]data1cf!L638</f>
        <v>7648.88625156206</v>
      </c>
      <c r="N638" s="451" t="n">
        <f aca="false">+[1]data1cf!M638</f>
        <v>7797.11314102963</v>
      </c>
      <c r="O638" s="451" t="n">
        <f aca="false">+[1]data1cf!N638</f>
        <v>7999.61794103908</v>
      </c>
      <c r="P638" s="451" t="n">
        <f aca="false">+[1]data1cf!O638</f>
        <v>9127.86288917991</v>
      </c>
      <c r="Q638" s="451" t="n">
        <f aca="false">+[1]data1cf!P638</f>
        <v>10250.102169179</v>
      </c>
      <c r="R638" s="451" t="n">
        <f aca="false">+[1]data1cf!Q638</f>
        <v>8562.51683544177</v>
      </c>
      <c r="S638" s="451" t="n">
        <f aca="false">+[1]data1cf!R638</f>
        <v>6877.64095533972</v>
      </c>
      <c r="T638" s="451" t="n">
        <f aca="false">+[1]data1cf!S638</f>
        <v>6911.16226611549</v>
      </c>
      <c r="U638" s="451" t="n">
        <f aca="false">+[1]data1cf!T638</f>
        <v>6941.36663275361</v>
      </c>
      <c r="V638" s="451" t="n">
        <f aca="false">+[1]data1cf!U638</f>
        <v>5788.09452795937</v>
      </c>
      <c r="W638" s="451" t="n">
        <f aca="false">+[1]data1cf!V638</f>
        <v>0</v>
      </c>
      <c r="X638" s="451" t="n">
        <f aca="false">+[1]data1cf!W638</f>
        <v>0</v>
      </c>
      <c r="Y638" s="451" t="n">
        <f aca="false">+[1]data1cf!X638</f>
        <v>0</v>
      </c>
      <c r="Z638" s="451" t="n">
        <f aca="false">+[1]data1cf!Y638</f>
        <v>0</v>
      </c>
      <c r="AA638" s="451" t="n">
        <f aca="false">+[1]data1cf!Z638</f>
        <v>0</v>
      </c>
      <c r="AB638" s="451"/>
      <c r="AC638" s="452" t="n">
        <f aca="false">XNPV(0.1,B638:AA638,$B$1:$AA$1)</f>
        <v>-2559.33610950997</v>
      </c>
      <c r="AD638" s="452" t="n">
        <f aca="false">SUMPRODUCT(B638:AA638,$B$1010:$AA$1010)</f>
        <v>18471.7245206092</v>
      </c>
      <c r="AE638" s="453" t="n">
        <f aca="false">SUMPRODUCT(B638:AA638,$B$1012:$AA$1012)</f>
        <v>8314.70696790559</v>
      </c>
      <c r="AF638" s="454" t="n">
        <f aca="false">XIRR(B638:AA638,$B$1:$AA$1)</f>
        <v>0.09429180042344</v>
      </c>
      <c r="AG638" s="455" t="n">
        <f aca="false">1-EXP(-(1/0.25)*(AD638/ABS($AD$1010)))</f>
        <v>0.95430340700831</v>
      </c>
    </row>
    <row r="639" customFormat="false" ht="12.75" hidden="false" customHeight="false" outlineLevel="0" collapsed="false">
      <c r="A639" s="446"/>
      <c r="B639" s="451" t="n">
        <f aca="false">+[1]data1cf!A639</f>
        <v>-55273.1459258986</v>
      </c>
      <c r="C639" s="451" t="n">
        <f aca="false">+[1]data1cf!B639</f>
        <v>2273.95084591707</v>
      </c>
      <c r="D639" s="451" t="n">
        <f aca="false">+[1]data1cf!C639</f>
        <v>7693.20218201226</v>
      </c>
      <c r="E639" s="451" t="n">
        <f aca="false">+[1]data1cf!D639</f>
        <v>7661.13181435693</v>
      </c>
      <c r="F639" s="451" t="n">
        <f aca="false">+[1]data1cf!E639</f>
        <v>7641.2537245133</v>
      </c>
      <c r="G639" s="451" t="n">
        <f aca="false">+[1]data1cf!F639</f>
        <v>7665.55667978448</v>
      </c>
      <c r="H639" s="451" t="n">
        <f aca="false">+[1]data1cf!G639</f>
        <v>7519.37105494436</v>
      </c>
      <c r="I639" s="451" t="n">
        <f aca="false">+[1]data1cf!H639</f>
        <v>7497.5262773877</v>
      </c>
      <c r="J639" s="451" t="n">
        <f aca="false">+[1]data1cf!I639</f>
        <v>7647.54687295833</v>
      </c>
      <c r="K639" s="451" t="n">
        <f aca="false">+[1]data1cf!J639</f>
        <v>7845.44862163338</v>
      </c>
      <c r="L639" s="451" t="n">
        <f aca="false">+[1]data1cf!K639</f>
        <v>7947.11868607929</v>
      </c>
      <c r="M639" s="451" t="n">
        <f aca="false">+[1]data1cf!L639</f>
        <v>8101.90168101339</v>
      </c>
      <c r="N639" s="451" t="n">
        <f aca="false">+[1]data1cf!M639</f>
        <v>8236.87913214615</v>
      </c>
      <c r="O639" s="451" t="n">
        <f aca="false">+[1]data1cf!N639</f>
        <v>8424.82016832769</v>
      </c>
      <c r="P639" s="451" t="n">
        <f aca="false">+[1]data1cf!O639</f>
        <v>9458.86114045144</v>
      </c>
      <c r="Q639" s="451" t="n">
        <f aca="false">+[1]data1cf!P639</f>
        <v>10490.3665957431</v>
      </c>
      <c r="R639" s="451" t="n">
        <f aca="false">+[1]data1cf!Q639</f>
        <v>8935.12989878133</v>
      </c>
      <c r="S639" s="451" t="n">
        <f aca="false">+[1]data1cf!R639</f>
        <v>7382.33756991418</v>
      </c>
      <c r="T639" s="451" t="n">
        <f aca="false">+[1]data1cf!S639</f>
        <v>7411.43140018614</v>
      </c>
      <c r="U639" s="451" t="n">
        <f aca="false">+[1]data1cf!T639</f>
        <v>7437.41872250381</v>
      </c>
      <c r="V639" s="451" t="n">
        <f aca="false">+[1]data1cf!U639</f>
        <v>6373.85604787456</v>
      </c>
      <c r="W639" s="451" t="n">
        <f aca="false">+[1]data1cf!V639</f>
        <v>0</v>
      </c>
      <c r="X639" s="451" t="n">
        <f aca="false">+[1]data1cf!W639</f>
        <v>0</v>
      </c>
      <c r="Y639" s="451" t="n">
        <f aca="false">+[1]data1cf!X639</f>
        <v>0</v>
      </c>
      <c r="Z639" s="451" t="n">
        <f aca="false">+[1]data1cf!Y639</f>
        <v>0</v>
      </c>
      <c r="AA639" s="451" t="n">
        <f aca="false">+[1]data1cf!Z639</f>
        <v>0</v>
      </c>
      <c r="AB639" s="451"/>
      <c r="AC639" s="452" t="n">
        <f aca="false">XNPV(0.1,B639:AA639,$B$1:$AA$1)</f>
        <v>6710.33219656528</v>
      </c>
      <c r="AD639" s="452" t="n">
        <f aca="false">SUMPRODUCT(B639:AA639,$B$1010:$AA$1010)</f>
        <v>29069.2018113601</v>
      </c>
      <c r="AE639" s="453" t="n">
        <f aca="false">SUMPRODUCT(B639:AA639,$B$1012:$AA$1012)</f>
        <v>18282.8706946346</v>
      </c>
      <c r="AF639" s="454" t="n">
        <f aca="false">XIRR(B639:AA639,$B$1:$AA$1)</f>
        <v>0.115875413194474</v>
      </c>
      <c r="AG639" s="455" t="n">
        <f aca="false">1-EXP(-(1/0.25)*(AD639/ABS($AD$1010)))</f>
        <v>0.992218897972696</v>
      </c>
    </row>
    <row r="640" customFormat="false" ht="12.75" hidden="false" customHeight="false" outlineLevel="0" collapsed="false">
      <c r="A640" s="446"/>
      <c r="B640" s="451" t="n">
        <f aca="false">+[1]data1cf!A640</f>
        <v>-58773.9321035359</v>
      </c>
      <c r="C640" s="451" t="n">
        <f aca="false">+[1]data1cf!B640</f>
        <v>1559.72570113476</v>
      </c>
      <c r="D640" s="451" t="n">
        <f aca="false">+[1]data1cf!C640</f>
        <v>7325.51370914875</v>
      </c>
      <c r="E640" s="451" t="n">
        <f aca="false">+[1]data1cf!D640</f>
        <v>7292.31595580587</v>
      </c>
      <c r="F640" s="451" t="n">
        <f aca="false">+[1]data1cf!E640</f>
        <v>7272.10980655296</v>
      </c>
      <c r="G640" s="451" t="n">
        <f aca="false">+[1]data1cf!F640</f>
        <v>7296.48602726112</v>
      </c>
      <c r="H640" s="451" t="n">
        <f aca="false">+[1]data1cf!G640</f>
        <v>7144.45406816368</v>
      </c>
      <c r="I640" s="451" t="n">
        <f aca="false">+[1]data1cf!H640</f>
        <v>7122.24299225834</v>
      </c>
      <c r="J640" s="451" t="n">
        <f aca="false">+[1]data1cf!I640</f>
        <v>7282.81309200157</v>
      </c>
      <c r="K640" s="451" t="n">
        <f aca="false">+[1]data1cf!J640</f>
        <v>7491.90352539149</v>
      </c>
      <c r="L640" s="451" t="n">
        <f aca="false">+[1]data1cf!K640</f>
        <v>7603.54942835284</v>
      </c>
      <c r="M640" s="451" t="n">
        <f aca="false">+[1]data1cf!L640</f>
        <v>7769.28071708393</v>
      </c>
      <c r="N640" s="451" t="n">
        <f aca="false">+[1]data1cf!M640</f>
        <v>7913.98640408669</v>
      </c>
      <c r="O640" s="451" t="n">
        <f aca="false">+[1]data1cf!N640</f>
        <v>8112.6207033404</v>
      </c>
      <c r="P640" s="451" t="n">
        <f aca="false">+[1]data1cf!O640</f>
        <v>9215.82977719246</v>
      </c>
      <c r="Q640" s="451" t="n">
        <f aca="false">+[1]data1cf!P640</f>
        <v>10313.955418626</v>
      </c>
      <c r="R640" s="451" t="n">
        <f aca="false">+[1]data1cf!Q640</f>
        <v>8661.54337557874</v>
      </c>
      <c r="S640" s="451" t="n">
        <f aca="false">+[1]data1cf!R640</f>
        <v>7011.77033639851</v>
      </c>
      <c r="T640" s="451" t="n">
        <f aca="false">+[1]data1cf!S640</f>
        <v>7044.11498935158</v>
      </c>
      <c r="U640" s="451" t="n">
        <f aca="false">+[1]data1cf!T640</f>
        <v>7073.19862419109</v>
      </c>
      <c r="V640" s="451" t="n">
        <f aca="false">+[1]data1cf!U640</f>
        <v>5943.76791241535</v>
      </c>
      <c r="W640" s="451" t="n">
        <f aca="false">+[1]data1cf!V640</f>
        <v>0</v>
      </c>
      <c r="X640" s="451" t="n">
        <f aca="false">+[1]data1cf!W640</f>
        <v>0</v>
      </c>
      <c r="Y640" s="451" t="n">
        <f aca="false">+[1]data1cf!X640</f>
        <v>0</v>
      </c>
      <c r="Z640" s="451" t="n">
        <f aca="false">+[1]data1cf!Y640</f>
        <v>0</v>
      </c>
      <c r="AA640" s="451" t="n">
        <f aca="false">+[1]data1cf!Z640</f>
        <v>0</v>
      </c>
      <c r="AB640" s="451"/>
      <c r="AC640" s="452" t="n">
        <f aca="false">XNPV(0.1,B640:AA640,$B$1:$AA$1)</f>
        <v>-95.8068592445586</v>
      </c>
      <c r="AD640" s="452" t="n">
        <f aca="false">SUMPRODUCT(B640:AA640,$B$1010:$AA$1010)</f>
        <v>21288.1354668</v>
      </c>
      <c r="AE640" s="453" t="n">
        <f aca="false">SUMPRODUCT(B640:AA640,$B$1012:$AA$1012)</f>
        <v>10963.8700340897</v>
      </c>
      <c r="AF640" s="454" t="n">
        <f aca="false">XIRR(B640:AA640,$B$1:$AA$1)</f>
        <v>0.0997831060198875</v>
      </c>
      <c r="AG640" s="455" t="n">
        <f aca="false">1-EXP(-(1/0.25)*(AD640/ABS($AD$1010)))</f>
        <v>0.971453403194744</v>
      </c>
    </row>
    <row r="641" customFormat="false" ht="12.75" hidden="false" customHeight="false" outlineLevel="0" collapsed="false">
      <c r="A641" s="446"/>
      <c r="B641" s="451" t="n">
        <f aca="false">+[1]data1cf!A641</f>
        <v>-53808.9495590538</v>
      </c>
      <c r="C641" s="451" t="n">
        <f aca="false">+[1]data1cf!B641</f>
        <v>2572.6739923862</v>
      </c>
      <c r="D641" s="451" t="n">
        <f aca="false">+[1]data1cf!C641</f>
        <v>7846.98710310698</v>
      </c>
      <c r="E641" s="451" t="n">
        <f aca="false">+[1]data1cf!D641</f>
        <v>7815.38826211567</v>
      </c>
      <c r="F641" s="451" t="n">
        <f aca="false">+[1]data1cf!E641</f>
        <v>7795.64738242163</v>
      </c>
      <c r="G641" s="451" t="n">
        <f aca="false">+[1]data1cf!F641</f>
        <v>7819.91969457977</v>
      </c>
      <c r="H641" s="451" t="n">
        <f aca="false">+[1]data1cf!G641</f>
        <v>7676.17928659795</v>
      </c>
      <c r="I641" s="451" t="n">
        <f aca="false">+[1]data1cf!H641</f>
        <v>7654.48771254594</v>
      </c>
      <c r="J641" s="451" t="n">
        <f aca="false">+[1]data1cf!I641</f>
        <v>7800.09600045256</v>
      </c>
      <c r="K641" s="451" t="n">
        <f aca="false">+[1]data1cf!J641</f>
        <v>7993.31810556242</v>
      </c>
      <c r="L641" s="451" t="n">
        <f aca="false">+[1]data1cf!K641</f>
        <v>8090.81579678432</v>
      </c>
      <c r="M641" s="451" t="n">
        <f aca="false">+[1]data1cf!L641</f>
        <v>8241.01969114294</v>
      </c>
      <c r="N641" s="451" t="n">
        <f aca="false">+[1]data1cf!M641</f>
        <v>8371.92832833109</v>
      </c>
      <c r="O641" s="451" t="n">
        <f aca="false">+[1]data1cf!N641</f>
        <v>8555.39692999493</v>
      </c>
      <c r="P641" s="451" t="n">
        <f aca="false">+[1]data1cf!O641</f>
        <v>9560.50849080554</v>
      </c>
      <c r="Q641" s="451" t="n">
        <f aca="false">+[1]data1cf!P641</f>
        <v>10564.1501950544</v>
      </c>
      <c r="R641" s="451" t="n">
        <f aca="false">+[1]data1cf!Q641</f>
        <v>9049.55687974058</v>
      </c>
      <c r="S641" s="451" t="n">
        <f aca="false">+[1]data1cf!R641</f>
        <v>7537.32652652379</v>
      </c>
      <c r="T641" s="451" t="n">
        <f aca="false">+[1]data1cf!S641</f>
        <v>7565.06070712924</v>
      </c>
      <c r="U641" s="451" t="n">
        <f aca="false">+[1]data1cf!T641</f>
        <v>7589.75300332561</v>
      </c>
      <c r="V641" s="451" t="n">
        <f aca="false">+[1]data1cf!U641</f>
        <v>6553.73949502287</v>
      </c>
      <c r="W641" s="451" t="n">
        <f aca="false">+[1]data1cf!V641</f>
        <v>0</v>
      </c>
      <c r="X641" s="451" t="n">
        <f aca="false">+[1]data1cf!W641</f>
        <v>0</v>
      </c>
      <c r="Y641" s="451" t="n">
        <f aca="false">+[1]data1cf!X641</f>
        <v>0</v>
      </c>
      <c r="Z641" s="451" t="n">
        <f aca="false">+[1]data1cf!Y641</f>
        <v>0</v>
      </c>
      <c r="AA641" s="451" t="n">
        <f aca="false">+[1]data1cf!Z641</f>
        <v>0</v>
      </c>
      <c r="AB641" s="451"/>
      <c r="AC641" s="452" t="n">
        <f aca="false">XNPV(0.1,B641:AA641,$B$1:$AA$1)</f>
        <v>9556.98536876299</v>
      </c>
      <c r="AD641" s="452" t="n">
        <f aca="false">SUMPRODUCT(B641:AA641,$B$1010:$AA$1010)</f>
        <v>32323.6162467976</v>
      </c>
      <c r="AE641" s="453" t="n">
        <f aca="false">SUMPRODUCT(B641:AA641,$B$1012:$AA$1012)</f>
        <v>21344.0271413094</v>
      </c>
      <c r="AF641" s="454" t="n">
        <f aca="false">XIRR(B641:AA641,$B$1:$AA$1)</f>
        <v>0.123060957445708</v>
      </c>
      <c r="AG641" s="455" t="n">
        <f aca="false">1-EXP(-(1/0.25)*(AD641/ABS($AD$1010)))</f>
        <v>0.995482120403222</v>
      </c>
    </row>
    <row r="642" customFormat="false" ht="12.75" hidden="false" customHeight="false" outlineLevel="0" collapsed="false">
      <c r="A642" s="446"/>
      <c r="B642" s="451" t="n">
        <f aca="false">+[1]data1cf!A642</f>
        <v>-48235.9529908283</v>
      </c>
      <c r="C642" s="451" t="n">
        <f aca="false">+[1]data1cf!B642</f>
        <v>3709.66839274069</v>
      </c>
      <c r="D642" s="451" t="n">
        <f aca="false">+[1]data1cf!C642</f>
        <v>8432.3203663991</v>
      </c>
      <c r="E642" s="451" t="n">
        <f aca="false">+[1]data1cf!D642</f>
        <v>8402.51624129416</v>
      </c>
      <c r="F642" s="451" t="n">
        <f aca="false">+[1]data1cf!E642</f>
        <v>8383.29760828111</v>
      </c>
      <c r="G642" s="451" t="n">
        <f aca="false">+[1]data1cf!F642</f>
        <v>8407.4532872008</v>
      </c>
      <c r="H642" s="451" t="n">
        <f aca="false">+[1]data1cf!G642</f>
        <v>8273.01981746075</v>
      </c>
      <c r="I642" s="451" t="n">
        <f aca="false">+[1]data1cf!H642</f>
        <v>8251.91136369554</v>
      </c>
      <c r="J642" s="451" t="n">
        <f aca="false">+[1]data1cf!I642</f>
        <v>8380.72560947366</v>
      </c>
      <c r="K642" s="451" t="n">
        <f aca="false">+[1]data1cf!J642</f>
        <v>8556.13614359487</v>
      </c>
      <c r="L642" s="451" t="n">
        <f aca="false">+[1]data1cf!K642</f>
        <v>8637.7530266238</v>
      </c>
      <c r="M642" s="451" t="n">
        <f aca="false">+[1]data1cf!L642</f>
        <v>8770.528034823</v>
      </c>
      <c r="N642" s="451" t="n">
        <f aca="false">+[1]data1cf!M642</f>
        <v>8885.95002919226</v>
      </c>
      <c r="O642" s="451" t="n">
        <f aca="false">+[1]data1cf!N642</f>
        <v>9052.39573503199</v>
      </c>
      <c r="P642" s="451" t="n">
        <f aca="false">+[1]data1cf!O642</f>
        <v>9947.3967166747</v>
      </c>
      <c r="Q642" s="451" t="n">
        <f aca="false">+[1]data1cf!P642</f>
        <v>10844.9839377578</v>
      </c>
      <c r="R642" s="451" t="n">
        <f aca="false">+[1]data1cf!Q642</f>
        <v>9485.08669434634</v>
      </c>
      <c r="S642" s="451" t="n">
        <f aca="false">+[1]data1cf!R642</f>
        <v>8127.24256706113</v>
      </c>
      <c r="T642" s="451" t="n">
        <f aca="false">+[1]data1cf!S642</f>
        <v>8149.80167477538</v>
      </c>
      <c r="U642" s="451" t="n">
        <f aca="false">+[1]data1cf!T642</f>
        <v>8169.56486699828</v>
      </c>
      <c r="V642" s="451" t="n">
        <f aca="false">+[1]data1cf!U642</f>
        <v>7238.40847545346</v>
      </c>
      <c r="W642" s="451" t="n">
        <f aca="false">+[1]data1cf!V642</f>
        <v>0</v>
      </c>
      <c r="X642" s="451" t="n">
        <f aca="false">+[1]data1cf!W642</f>
        <v>0</v>
      </c>
      <c r="Y642" s="451" t="n">
        <f aca="false">+[1]data1cf!X642</f>
        <v>0</v>
      </c>
      <c r="Z642" s="451" t="n">
        <f aca="false">+[1]data1cf!Y642</f>
        <v>0</v>
      </c>
      <c r="AA642" s="451" t="n">
        <f aca="false">+[1]data1cf!Z642</f>
        <v>0</v>
      </c>
      <c r="AB642" s="451"/>
      <c r="AC642" s="452" t="n">
        <f aca="false">XNPV(0.1,B642:AA642,$B$1:$AA$1)</f>
        <v>20391.8629294635</v>
      </c>
      <c r="AD642" s="452" t="n">
        <f aca="false">SUMPRODUCT(B642:AA642,$B$1010:$AA$1010)</f>
        <v>44710.5070293229</v>
      </c>
      <c r="AE642" s="453" t="n">
        <f aca="false">SUMPRODUCT(B642:AA642,$B$1012:$AA$1012)</f>
        <v>32995.3430156152</v>
      </c>
      <c r="AF642" s="454" t="n">
        <f aca="false">XIRR(B642:AA642,$B$1:$AA$1)</f>
        <v>0.15347781744365</v>
      </c>
      <c r="AG642" s="455" t="n">
        <f aca="false">1-EXP(-(1/0.25)*(AD642/ABS($AD$1010)))</f>
        <v>0.999429480211564</v>
      </c>
    </row>
    <row r="643" customFormat="false" ht="12.75" hidden="false" customHeight="false" outlineLevel="0" collapsed="false">
      <c r="A643" s="446"/>
      <c r="B643" s="451" t="n">
        <f aca="false">+[1]data1cf!A643</f>
        <v>-48579.4979935847</v>
      </c>
      <c r="C643" s="451" t="n">
        <f aca="false">+[1]data1cf!B643</f>
        <v>3639.57885659585</v>
      </c>
      <c r="D643" s="451" t="n">
        <f aca="false">+[1]data1cf!C643</f>
        <v>8396.23774637782</v>
      </c>
      <c r="E643" s="451" t="n">
        <f aca="false">+[1]data1cf!D643</f>
        <v>8366.32298677553</v>
      </c>
      <c r="F643" s="451" t="n">
        <f aca="false">+[1]data1cf!E643</f>
        <v>8347.07216008798</v>
      </c>
      <c r="G643" s="451" t="n">
        <f aca="false">+[1]data1cf!F643</f>
        <v>8371.23502881404</v>
      </c>
      <c r="H643" s="451" t="n">
        <f aca="false">+[1]data1cf!G643</f>
        <v>8236.22783682516</v>
      </c>
      <c r="I643" s="451" t="n">
        <f aca="false">+[1]data1cf!H643</f>
        <v>8215.08343685794</v>
      </c>
      <c r="J643" s="451" t="n">
        <f aca="false">+[1]data1cf!I643</f>
        <v>8344.93294421904</v>
      </c>
      <c r="K643" s="451" t="n">
        <f aca="false">+[1]data1cf!J643</f>
        <v>8521.44146505702</v>
      </c>
      <c r="L643" s="451" t="n">
        <f aca="false">+[1]data1cf!K643</f>
        <v>8604.03731375147</v>
      </c>
      <c r="M643" s="451" t="n">
        <f aca="false">+[1]data1cf!L643</f>
        <v>8737.88671822391</v>
      </c>
      <c r="N643" s="451" t="n">
        <f aca="false">+[1]data1cf!M643</f>
        <v>8854.26338010189</v>
      </c>
      <c r="O643" s="451" t="n">
        <f aca="false">+[1]data1cf!N643</f>
        <v>9021.75845511334</v>
      </c>
      <c r="P643" s="451" t="n">
        <f aca="false">+[1]data1cf!O643</f>
        <v>9923.54715656902</v>
      </c>
      <c r="Q643" s="451" t="n">
        <f aca="false">+[1]data1cf!P643</f>
        <v>10827.6720611525</v>
      </c>
      <c r="R643" s="451" t="n">
        <f aca="false">+[1]data1cf!Q643</f>
        <v>9458.23864419459</v>
      </c>
      <c r="S643" s="451" t="n">
        <f aca="false">+[1]data1cf!R643</f>
        <v>8090.87744368604</v>
      </c>
      <c r="T643" s="451" t="n">
        <f aca="false">+[1]data1cf!S643</f>
        <v>8113.75556656725</v>
      </c>
      <c r="U643" s="451" t="n">
        <f aca="false">+[1]data1cf!T643</f>
        <v>8133.82261130781</v>
      </c>
      <c r="V643" s="451" t="n">
        <f aca="false">+[1]data1cf!U643</f>
        <v>7196.20234740552</v>
      </c>
      <c r="W643" s="451" t="n">
        <f aca="false">+[1]data1cf!V643</f>
        <v>0</v>
      </c>
      <c r="X643" s="451" t="n">
        <f aca="false">+[1]data1cf!W643</f>
        <v>0</v>
      </c>
      <c r="Y643" s="451" t="n">
        <f aca="false">+[1]data1cf!X643</f>
        <v>0</v>
      </c>
      <c r="Z643" s="451" t="n">
        <f aca="false">+[1]data1cf!Y643</f>
        <v>0</v>
      </c>
      <c r="AA643" s="451" t="n">
        <f aca="false">+[1]data1cf!Z643</f>
        <v>0</v>
      </c>
      <c r="AB643" s="451"/>
      <c r="AC643" s="452" t="n">
        <f aca="false">XNPV(0.1,B643:AA643,$B$1:$AA$1)</f>
        <v>19723.9515112727</v>
      </c>
      <c r="AD643" s="452" t="n">
        <f aca="false">SUMPRODUCT(B643:AA643,$B$1010:$AA$1010)</f>
        <v>43946.9224162821</v>
      </c>
      <c r="AE643" s="453" t="n">
        <f aca="false">SUMPRODUCT(B643:AA643,$B$1012:$AA$1012)</f>
        <v>32277.1026048861</v>
      </c>
      <c r="AF643" s="454" t="n">
        <f aca="false">XIRR(B643:AA643,$B$1:$AA$1)</f>
        <v>0.15144058836834</v>
      </c>
      <c r="AG643" s="455" t="n">
        <f aca="false">1-EXP(-(1/0.25)*(AD643/ABS($AD$1010)))</f>
        <v>0.999351860531287</v>
      </c>
    </row>
    <row r="644" customFormat="false" ht="12.75" hidden="false" customHeight="false" outlineLevel="0" collapsed="false">
      <c r="A644" s="446"/>
      <c r="B644" s="451" t="n">
        <f aca="false">+[1]data1cf!A644</f>
        <v>-50721.7524897729</v>
      </c>
      <c r="C644" s="451" t="n">
        <f aca="false">+[1]data1cf!B644</f>
        <v>3202.51930766527</v>
      </c>
      <c r="D644" s="451" t="n">
        <f aca="false">+[1]data1cf!C644</f>
        <v>8171.23620551821</v>
      </c>
      <c r="E644" s="451" t="n">
        <f aca="false">+[1]data1cf!D644</f>
        <v>8140.63155886325</v>
      </c>
      <c r="F644" s="451" t="n">
        <f aca="false">+[1]data1cf!E644</f>
        <v>8121.17998105614</v>
      </c>
      <c r="G644" s="451" t="n">
        <f aca="false">+[1]data1cf!F644</f>
        <v>8145.38768348637</v>
      </c>
      <c r="H644" s="451" t="n">
        <f aca="false">+[1]data1cf!G644</f>
        <v>8006.80291342972</v>
      </c>
      <c r="I644" s="451" t="n">
        <f aca="false">+[1]data1cf!H644</f>
        <v>7985.43436258764</v>
      </c>
      <c r="J644" s="451" t="n">
        <f aca="false">+[1]data1cf!I644</f>
        <v>8121.73948351655</v>
      </c>
      <c r="K644" s="451" t="n">
        <f aca="false">+[1]data1cf!J644</f>
        <v>8305.09475503297</v>
      </c>
      <c r="L644" s="451" t="n">
        <f aca="false">+[1]data1cf!K644</f>
        <v>8393.79517105275</v>
      </c>
      <c r="M644" s="451" t="n">
        <f aca="false">+[1]data1cf!L644</f>
        <v>8534.34422252506</v>
      </c>
      <c r="N644" s="451" t="n">
        <f aca="false">+[1]data1cf!M644</f>
        <v>8656.6739349394</v>
      </c>
      <c r="O644" s="451" t="n">
        <f aca="false">+[1]data1cf!N644</f>
        <v>8830.7125946581</v>
      </c>
      <c r="P644" s="451" t="n">
        <f aca="false">+[1]data1cf!O644</f>
        <v>9774.82769635691</v>
      </c>
      <c r="Q644" s="451" t="n">
        <f aca="false">+[1]data1cf!P644</f>
        <v>10719.7198417993</v>
      </c>
      <c r="R644" s="451" t="n">
        <f aca="false">+[1]data1cf!Q644</f>
        <v>9290.8214042697</v>
      </c>
      <c r="S644" s="451" t="n">
        <f aca="false">+[1]data1cf!R644</f>
        <v>7864.11428768126</v>
      </c>
      <c r="T644" s="451" t="n">
        <f aca="false">+[1]data1cf!S644</f>
        <v>7888.98170358168</v>
      </c>
      <c r="U644" s="451" t="n">
        <f aca="false">+[1]data1cf!T644</f>
        <v>7910.94349112714</v>
      </c>
      <c r="V644" s="451" t="n">
        <f aca="false">+[1]data1cf!U644</f>
        <v>6933.01625285617</v>
      </c>
      <c r="W644" s="451" t="n">
        <f aca="false">+[1]data1cf!V644</f>
        <v>0</v>
      </c>
      <c r="X644" s="451" t="n">
        <f aca="false">+[1]data1cf!W644</f>
        <v>0</v>
      </c>
      <c r="Y644" s="451" t="n">
        <f aca="false">+[1]data1cf!X644</f>
        <v>0</v>
      </c>
      <c r="Z644" s="451" t="n">
        <f aca="false">+[1]data1cf!Y644</f>
        <v>0</v>
      </c>
      <c r="AA644" s="451" t="n">
        <f aca="false">+[1]data1cf!Z644</f>
        <v>0</v>
      </c>
      <c r="AB644" s="451"/>
      <c r="AC644" s="452" t="n">
        <f aca="false">XNPV(0.1,B644:AA644,$B$1:$AA$1)</f>
        <v>15559.0350456144</v>
      </c>
      <c r="AD644" s="452" t="n">
        <f aca="false">SUMPRODUCT(B644:AA644,$B$1010:$AA$1010)</f>
        <v>39185.413567712</v>
      </c>
      <c r="AE644" s="453" t="n">
        <f aca="false">SUMPRODUCT(B644:AA644,$B$1012:$AA$1012)</f>
        <v>27798.3480403219</v>
      </c>
      <c r="AF644" s="454" t="n">
        <f aca="false">XIRR(B644:AA644,$B$1:$AA$1)</f>
        <v>0.13925012087187</v>
      </c>
      <c r="AG644" s="455" t="n">
        <f aca="false">1-EXP(-(1/0.25)*(AD644/ABS($AD$1010)))</f>
        <v>0.998564133645692</v>
      </c>
    </row>
    <row r="645" customFormat="false" ht="12.75" hidden="false" customHeight="false" outlineLevel="0" collapsed="false">
      <c r="A645" s="446"/>
      <c r="B645" s="451" t="n">
        <f aca="false">+[1]data1cf!A645</f>
        <v>-47935.8323302565</v>
      </c>
      <c r="C645" s="451" t="n">
        <f aca="false">+[1]data1cf!B645</f>
        <v>3770.89855972957</v>
      </c>
      <c r="D645" s="451" t="n">
        <f aca="false">+[1]data1cf!C645</f>
        <v>8463.8421165892</v>
      </c>
      <c r="E645" s="451" t="n">
        <f aca="false">+[1]data1cf!D645</f>
        <v>8434.13464169942</v>
      </c>
      <c r="F645" s="451" t="n">
        <f aca="false">+[1]data1cf!E645</f>
        <v>8414.9441330566</v>
      </c>
      <c r="G645" s="451" t="n">
        <f aca="false">+[1]data1cf!F645</f>
        <v>8439.09353096678</v>
      </c>
      <c r="H645" s="451" t="n">
        <f aca="false">+[1]data1cf!G645</f>
        <v>8305.16126455941</v>
      </c>
      <c r="I645" s="451" t="n">
        <f aca="false">+[1]data1cf!H645</f>
        <v>8284.08421336975</v>
      </c>
      <c r="J645" s="451" t="n">
        <f aca="false">+[1]data1cf!I645</f>
        <v>8411.99405539384</v>
      </c>
      <c r="K645" s="451" t="n">
        <f aca="false">+[1]data1cf!J645</f>
        <v>8586.4453891306</v>
      </c>
      <c r="L645" s="451" t="n">
        <f aca="false">+[1]data1cf!K645</f>
        <v>8667.20704847744</v>
      </c>
      <c r="M645" s="451" t="n">
        <f aca="false">+[1]data1cf!L645</f>
        <v>8799.04346488618</v>
      </c>
      <c r="N645" s="451" t="n">
        <f aca="false">+[1]data1cf!M645</f>
        <v>8913.6314624252</v>
      </c>
      <c r="O645" s="451" t="n">
        <f aca="false">+[1]data1cf!N645</f>
        <v>9079.16044013186</v>
      </c>
      <c r="P645" s="451" t="n">
        <f aca="false">+[1]data1cf!O645</f>
        <v>9968.23167476123</v>
      </c>
      <c r="Q645" s="451" t="n">
        <f aca="false">+[1]data1cf!P645</f>
        <v>10860.107580369</v>
      </c>
      <c r="R645" s="451" t="n">
        <f aca="false">+[1]data1cf!Q645</f>
        <v>9508.5411311216</v>
      </c>
      <c r="S645" s="451" t="n">
        <f aca="false">+[1]data1cf!R645</f>
        <v>8159.0111119724</v>
      </c>
      <c r="T645" s="451" t="n">
        <f aca="false">+[1]data1cf!S645</f>
        <v>8181.2915282725</v>
      </c>
      <c r="U645" s="451" t="n">
        <f aca="false">+[1]data1cf!T645</f>
        <v>8200.78927516049</v>
      </c>
      <c r="V645" s="451" t="n">
        <f aca="false">+[1]data1cf!U645</f>
        <v>7275.27971773117</v>
      </c>
      <c r="W645" s="451" t="n">
        <f aca="false">+[1]data1cf!V645</f>
        <v>0</v>
      </c>
      <c r="X645" s="451" t="n">
        <f aca="false">+[1]data1cf!W645</f>
        <v>0</v>
      </c>
      <c r="Y645" s="451" t="n">
        <f aca="false">+[1]data1cf!X645</f>
        <v>0</v>
      </c>
      <c r="Z645" s="451" t="n">
        <f aca="false">+[1]data1cf!Y645</f>
        <v>0</v>
      </c>
      <c r="AA645" s="451" t="n">
        <f aca="false">+[1]data1cf!Z645</f>
        <v>0</v>
      </c>
      <c r="AB645" s="451"/>
      <c r="AC645" s="452" t="n">
        <f aca="false">XNPV(0.1,B645:AA645,$B$1:$AA$1)</f>
        <v>20975.3498508933</v>
      </c>
      <c r="AD645" s="452" t="n">
        <f aca="false">SUMPRODUCT(B645:AA645,$B$1010:$AA$1010)</f>
        <v>45377.5739830832</v>
      </c>
      <c r="AE645" s="453" t="n">
        <f aca="false">SUMPRODUCT(B645:AA645,$B$1012:$AA$1012)</f>
        <v>33622.7973077397</v>
      </c>
      <c r="AF645" s="454" t="n">
        <f aca="false">XIRR(B645:AA645,$B$1:$AA$1)</f>
        <v>0.155277348495792</v>
      </c>
      <c r="AG645" s="455" t="n">
        <f aca="false">1-EXP(-(1/0.25)*(AD645/ABS($AD$1010)))</f>
        <v>0.99948964159262</v>
      </c>
    </row>
    <row r="646" customFormat="false" ht="12.75" hidden="false" customHeight="false" outlineLevel="0" collapsed="false">
      <c r="A646" s="446"/>
      <c r="B646" s="451" t="n">
        <f aca="false">+[1]data1cf!A646</f>
        <v>-50904.0601174513</v>
      </c>
      <c r="C646" s="451" t="n">
        <f aca="false">+[1]data1cf!B646</f>
        <v>3165.32517892776</v>
      </c>
      <c r="D646" s="451" t="n">
        <f aca="false">+[1]data1cf!C646</f>
        <v>8152.08838848197</v>
      </c>
      <c r="E646" s="451" t="n">
        <f aca="false">+[1]data1cf!D646</f>
        <v>8121.42503186879</v>
      </c>
      <c r="F646" s="451" t="n">
        <f aca="false">+[1]data1cf!E646</f>
        <v>8101.95636997555</v>
      </c>
      <c r="G646" s="451" t="n">
        <f aca="false">+[1]data1cf!F646</f>
        <v>8126.16788779104</v>
      </c>
      <c r="H646" s="451" t="n">
        <f aca="false">+[1]data1cf!G646</f>
        <v>7987.27866288482</v>
      </c>
      <c r="I646" s="451" t="n">
        <f aca="false">+[1]data1cf!H646</f>
        <v>7965.89103661809</v>
      </c>
      <c r="J646" s="451" t="n">
        <f aca="false">+[1]data1cf!I646</f>
        <v>8102.74553559561</v>
      </c>
      <c r="K646" s="451" t="n">
        <f aca="false">+[1]data1cf!J646</f>
        <v>8286.68347125194</v>
      </c>
      <c r="L646" s="451" t="n">
        <f aca="false">+[1]data1cf!K646</f>
        <v>8375.90339099505</v>
      </c>
      <c r="M646" s="451" t="n">
        <f aca="false">+[1]data1cf!L646</f>
        <v>8517.02258796268</v>
      </c>
      <c r="N646" s="451" t="n">
        <f aca="false">+[1]data1cf!M646</f>
        <v>8639.85890989641</v>
      </c>
      <c r="O646" s="451" t="n">
        <f aca="false">+[1]data1cf!N646</f>
        <v>8814.45443408037</v>
      </c>
      <c r="P646" s="451" t="n">
        <f aca="false">+[1]data1cf!O646</f>
        <v>9762.17154741236</v>
      </c>
      <c r="Q646" s="451" t="n">
        <f aca="false">+[1]data1cf!P646</f>
        <v>10710.5330187361</v>
      </c>
      <c r="R646" s="451" t="n">
        <f aca="false">+[1]data1cf!Q646</f>
        <v>9276.57405882243</v>
      </c>
      <c r="S646" s="451" t="n">
        <f aca="false">+[1]data1cf!R646</f>
        <v>7844.81655574061</v>
      </c>
      <c r="T646" s="451" t="n">
        <f aca="false">+[1]data1cf!S646</f>
        <v>7869.85326212064</v>
      </c>
      <c r="U646" s="451" t="n">
        <f aca="false">+[1]data1cf!T646</f>
        <v>7891.97629384433</v>
      </c>
      <c r="V646" s="451" t="n">
        <f aca="false">+[1]data1cf!U646</f>
        <v>6910.61889875068</v>
      </c>
      <c r="W646" s="451" t="n">
        <f aca="false">+[1]data1cf!V646</f>
        <v>0</v>
      </c>
      <c r="X646" s="451" t="n">
        <f aca="false">+[1]data1cf!W646</f>
        <v>0</v>
      </c>
      <c r="Y646" s="451" t="n">
        <f aca="false">+[1]data1cf!X646</f>
        <v>0</v>
      </c>
      <c r="Z646" s="451" t="n">
        <f aca="false">+[1]data1cf!Y646</f>
        <v>0</v>
      </c>
      <c r="AA646" s="451" t="n">
        <f aca="false">+[1]data1cf!Z646</f>
        <v>0</v>
      </c>
      <c r="AB646" s="451"/>
      <c r="AC646" s="452" t="n">
        <f aca="false">XNPV(0.1,B646:AA646,$B$1:$AA$1)</f>
        <v>15204.5972130956</v>
      </c>
      <c r="AD646" s="452" t="n">
        <f aca="false">SUMPRODUCT(B646:AA646,$B$1010:$AA$1010)</f>
        <v>38780.2052304687</v>
      </c>
      <c r="AE646" s="453" t="n">
        <f aca="false">SUMPRODUCT(B646:AA646,$B$1012:$AA$1012)</f>
        <v>27417.2023262752</v>
      </c>
      <c r="AF646" s="454" t="n">
        <f aca="false">XIRR(B646:AA646,$B$1:$AA$1)</f>
        <v>0.138251180520678</v>
      </c>
      <c r="AG646" s="455" t="n">
        <f aca="false">1-EXP(-(1/0.25)*(AD646/ABS($AD$1010)))</f>
        <v>0.998463573741763</v>
      </c>
    </row>
    <row r="647" customFormat="false" ht="12.75" hidden="false" customHeight="false" outlineLevel="0" collapsed="false">
      <c r="A647" s="446"/>
      <c r="B647" s="451" t="n">
        <f aca="false">+[1]data1cf!A647</f>
        <v>-51290.2551127231</v>
      </c>
      <c r="C647" s="451" t="n">
        <f aca="false">+[1]data1cf!B647</f>
        <v>3086.53425528491</v>
      </c>
      <c r="D647" s="451" t="n">
        <f aca="false">+[1]data1cf!C647</f>
        <v>8111.52622877451</v>
      </c>
      <c r="E647" s="451" t="n">
        <f aca="false">+[1]data1cf!D647</f>
        <v>8080.73850275167</v>
      </c>
      <c r="F647" s="451" t="n">
        <f aca="false">+[1]data1cf!E647</f>
        <v>8061.23365044414</v>
      </c>
      <c r="G647" s="451" t="n">
        <f aca="false">+[1]data1cf!F647</f>
        <v>8085.45325065703</v>
      </c>
      <c r="H647" s="451" t="n">
        <f aca="false">+[1]data1cf!G647</f>
        <v>7945.9190777545</v>
      </c>
      <c r="I647" s="451" t="n">
        <f aca="false">+[1]data1cf!H647</f>
        <v>7924.49104268188</v>
      </c>
      <c r="J647" s="451" t="n">
        <f aca="false">+[1]data1cf!I647</f>
        <v>8062.50932759414</v>
      </c>
      <c r="K647" s="451" t="n">
        <f aca="false">+[1]data1cf!J647</f>
        <v>8247.68156143988</v>
      </c>
      <c r="L647" s="451" t="n">
        <f aca="false">+[1]data1cf!K647</f>
        <v>8338.00198224557</v>
      </c>
      <c r="M647" s="451" t="n">
        <f aca="false">+[1]data1cf!L647</f>
        <v>8480.32895828241</v>
      </c>
      <c r="N647" s="451" t="n">
        <f aca="false">+[1]data1cf!M647</f>
        <v>8604.23846658492</v>
      </c>
      <c r="O647" s="451" t="n">
        <f aca="false">+[1]data1cf!N647</f>
        <v>8780.01363570348</v>
      </c>
      <c r="P647" s="451" t="n">
        <f aca="false">+[1]data1cf!O647</f>
        <v>9735.36114214276</v>
      </c>
      <c r="Q647" s="451" t="n">
        <f aca="false">+[1]data1cf!P647</f>
        <v>10691.0719290677</v>
      </c>
      <c r="R647" s="451" t="n">
        <f aca="false">+[1]data1cf!Q647</f>
        <v>9246.3929107393</v>
      </c>
      <c r="S647" s="451" t="n">
        <f aca="false">+[1]data1cf!R647</f>
        <v>7803.9368208086</v>
      </c>
      <c r="T647" s="451" t="n">
        <f aca="false">+[1]data1cf!S647</f>
        <v>7829.33214704893</v>
      </c>
      <c r="U647" s="451" t="n">
        <f aca="false">+[1]data1cf!T647</f>
        <v>7851.79675359012</v>
      </c>
      <c r="V647" s="451" t="n">
        <f aca="false">+[1]data1cf!U647</f>
        <v>6863.17301745086</v>
      </c>
      <c r="W647" s="451" t="n">
        <f aca="false">+[1]data1cf!V647</f>
        <v>0</v>
      </c>
      <c r="X647" s="451" t="n">
        <f aca="false">+[1]data1cf!W647</f>
        <v>0</v>
      </c>
      <c r="Y647" s="451" t="n">
        <f aca="false">+[1]data1cf!X647</f>
        <v>0</v>
      </c>
      <c r="Z647" s="451" t="n">
        <f aca="false">+[1]data1cf!Y647</f>
        <v>0</v>
      </c>
      <c r="AA647" s="451" t="n">
        <f aca="false">+[1]data1cf!Z647</f>
        <v>0</v>
      </c>
      <c r="AB647" s="451"/>
      <c r="AC647" s="452" t="n">
        <f aca="false">XNPV(0.1,B647:AA647,$B$1:$AA$1)</f>
        <v>14453.766768989</v>
      </c>
      <c r="AD647" s="452" t="n">
        <f aca="false">SUMPRODUCT(B647:AA647,$B$1010:$AA$1010)</f>
        <v>37921.8240761604</v>
      </c>
      <c r="AE647" s="453" t="n">
        <f aca="false">SUMPRODUCT(B647:AA647,$B$1012:$AA$1012)</f>
        <v>26609.7947092236</v>
      </c>
      <c r="AF647" s="454" t="n">
        <f aca="false">XIRR(B647:AA647,$B$1:$AA$1)</f>
        <v>0.136153825150961</v>
      </c>
      <c r="AG647" s="455" t="n">
        <f aca="false">1-EXP(-(1/0.25)*(AD647/ABS($AD$1010)))</f>
        <v>0.998226680751812</v>
      </c>
    </row>
    <row r="648" customFormat="false" ht="12.75" hidden="false" customHeight="false" outlineLevel="0" collapsed="false">
      <c r="A648" s="446"/>
      <c r="B648" s="451" t="n">
        <f aca="false">+[1]data1cf!A648</f>
        <v>-60620.250964299</v>
      </c>
      <c r="C648" s="451" t="n">
        <f aca="false">+[1]data1cf!B648</f>
        <v>1183.04249664016</v>
      </c>
      <c r="D648" s="451" t="n">
        <f aca="false">+[1]data1cf!C648</f>
        <v>7131.59436421144</v>
      </c>
      <c r="E648" s="451" t="n">
        <f aca="false">+[1]data1cf!D648</f>
        <v>7097.80202629445</v>
      </c>
      <c r="F648" s="451" t="n">
        <f aca="false">+[1]data1cf!E648</f>
        <v>7077.42285811269</v>
      </c>
      <c r="G648" s="451" t="n">
        <f aca="false">+[1]data1cf!F648</f>
        <v>7101.83771910084</v>
      </c>
      <c r="H648" s="451" t="n">
        <f aca="false">+[1]data1cf!G648</f>
        <v>6946.72239625081</v>
      </c>
      <c r="I648" s="451" t="n">
        <f aca="false">+[1]data1cf!H648</f>
        <v>6924.31813415372</v>
      </c>
      <c r="J648" s="451" t="n">
        <f aca="false">+[1]data1cf!I648</f>
        <v>7090.45205514657</v>
      </c>
      <c r="K648" s="451" t="n">
        <f aca="false">+[1]data1cf!J648</f>
        <v>7305.44341437657</v>
      </c>
      <c r="L648" s="451" t="n">
        <f aca="false">+[1]data1cf!K648</f>
        <v>7422.3505866267</v>
      </c>
      <c r="M648" s="451" t="n">
        <f aca="false">+[1]data1cf!L648</f>
        <v>7593.85601873726</v>
      </c>
      <c r="N648" s="451" t="n">
        <f aca="false">+[1]data1cf!M648</f>
        <v>7743.69238909436</v>
      </c>
      <c r="O648" s="451" t="n">
        <f aca="false">+[1]data1cf!N648</f>
        <v>7947.96632821509</v>
      </c>
      <c r="P648" s="451" t="n">
        <f aca="false">+[1]data1cf!O648</f>
        <v>9087.65474250788</v>
      </c>
      <c r="Q648" s="451" t="n">
        <f aca="false">+[1]data1cf!P648</f>
        <v>10220.9159506227</v>
      </c>
      <c r="R648" s="451" t="n">
        <f aca="false">+[1]data1cf!Q648</f>
        <v>8517.25351261417</v>
      </c>
      <c r="S648" s="451" t="n">
        <f aca="false">+[1]data1cf!R648</f>
        <v>6816.33272961427</v>
      </c>
      <c r="T648" s="451" t="n">
        <f aca="false">+[1]data1cf!S648</f>
        <v>6850.39187037797</v>
      </c>
      <c r="U648" s="451" t="n">
        <f aca="false">+[1]data1cf!T648</f>
        <v>6881.10850418338</v>
      </c>
      <c r="V648" s="451" t="n">
        <f aca="false">+[1]data1cf!U648</f>
        <v>5716.93891001545</v>
      </c>
      <c r="W648" s="451" t="n">
        <f aca="false">+[1]data1cf!V648</f>
        <v>0</v>
      </c>
      <c r="X648" s="451" t="n">
        <f aca="false">+[1]data1cf!W648</f>
        <v>0</v>
      </c>
      <c r="Y648" s="451" t="n">
        <f aca="false">+[1]data1cf!X648</f>
        <v>0</v>
      </c>
      <c r="Z648" s="451" t="n">
        <f aca="false">+[1]data1cf!Y648</f>
        <v>0</v>
      </c>
      <c r="AA648" s="451" t="n">
        <f aca="false">+[1]data1cf!Z648</f>
        <v>0</v>
      </c>
      <c r="AB648" s="451"/>
      <c r="AC648" s="452" t="n">
        <f aca="false">XNPV(0.1,B648:AA648,$B$1:$AA$1)</f>
        <v>-3685.37282245323</v>
      </c>
      <c r="AD648" s="452" t="n">
        <f aca="false">SUMPRODUCT(B648:AA648,$B$1010:$AA$1010)</f>
        <v>17184.3916733112</v>
      </c>
      <c r="AE648" s="453" t="n">
        <f aca="false">SUMPRODUCT(B648:AA648,$B$1012:$AA$1012)</f>
        <v>7103.8202407538</v>
      </c>
      <c r="AF648" s="454" t="n">
        <f aca="false">XIRR(B648:AA648,$B$1:$AA$1)</f>
        <v>0.0918348117828828</v>
      </c>
      <c r="AG648" s="455" t="n">
        <f aca="false">1-EXP(-(1/0.25)*(AD648/ABS($AD$1010)))</f>
        <v>0.94333964367361</v>
      </c>
    </row>
    <row r="649" customFormat="false" ht="12.75" hidden="false" customHeight="false" outlineLevel="0" collapsed="false">
      <c r="A649" s="446"/>
      <c r="B649" s="451" t="n">
        <f aca="false">+[1]data1cf!A649</f>
        <v>-62914.4286453222</v>
      </c>
      <c r="C649" s="451" t="n">
        <f aca="false">+[1]data1cf!B649</f>
        <v>714.987807424324</v>
      </c>
      <c r="D649" s="451" t="n">
        <f aca="false">+[1]data1cf!C649</f>
        <v>6890.63629216425</v>
      </c>
      <c r="E649" s="451" t="n">
        <f aca="false">+[1]data1cf!D649</f>
        <v>6856.10514217733</v>
      </c>
      <c r="F649" s="451" t="n">
        <f aca="false">+[1]data1cf!E649</f>
        <v>6835.51098612235</v>
      </c>
      <c r="G649" s="451" t="n">
        <f aca="false">+[1]data1cf!F649</f>
        <v>6859.97386030579</v>
      </c>
      <c r="H649" s="451" t="n">
        <f aca="false">+[1]data1cf!G649</f>
        <v>6701.02724674321</v>
      </c>
      <c r="I649" s="451" t="n">
        <f aca="false">+[1]data1cf!H649</f>
        <v>6678.38293756714</v>
      </c>
      <c r="J649" s="451" t="n">
        <f aca="false">+[1]data1cf!I649</f>
        <v>6851.43028765577</v>
      </c>
      <c r="K649" s="451" t="n">
        <f aca="false">+[1]data1cf!J649</f>
        <v>7073.75395153117</v>
      </c>
      <c r="L649" s="451" t="n">
        <f aca="false">+[1]data1cf!K649</f>
        <v>7197.19861133707</v>
      </c>
      <c r="M649" s="451" t="n">
        <f aca="false">+[1]data1cf!L649</f>
        <v>7375.87881219947</v>
      </c>
      <c r="N649" s="451" t="n">
        <f aca="false">+[1]data1cf!M649</f>
        <v>7532.090408142</v>
      </c>
      <c r="O649" s="451" t="n">
        <f aca="false">+[1]data1cf!N649</f>
        <v>7743.37198618514</v>
      </c>
      <c r="P649" s="451" t="n">
        <f aca="false">+[1]data1cf!O649</f>
        <v>8928.38848027827</v>
      </c>
      <c r="Q649" s="451" t="n">
        <f aca="false">+[1]data1cf!P649</f>
        <v>10105.3080372316</v>
      </c>
      <c r="R649" s="451" t="n">
        <f aca="false">+[1]data1cf!Q649</f>
        <v>8337.96347217424</v>
      </c>
      <c r="S649" s="451" t="n">
        <f aca="false">+[1]data1cf!R649</f>
        <v>6573.48811320186</v>
      </c>
      <c r="T649" s="451" t="n">
        <f aca="false">+[1]data1cf!S649</f>
        <v>6609.67762253467</v>
      </c>
      <c r="U649" s="451" t="n">
        <f aca="false">+[1]data1cf!T649</f>
        <v>6642.42336943659</v>
      </c>
      <c r="V649" s="451" t="n">
        <f aca="false">+[1]data1cf!U649</f>
        <v>5435.08833383737</v>
      </c>
      <c r="W649" s="451" t="n">
        <f aca="false">+[1]data1cf!V649</f>
        <v>0</v>
      </c>
      <c r="X649" s="451" t="n">
        <f aca="false">+[1]data1cf!W649</f>
        <v>0</v>
      </c>
      <c r="Y649" s="451" t="n">
        <f aca="false">+[1]data1cf!X649</f>
        <v>0</v>
      </c>
      <c r="Z649" s="451" t="n">
        <f aca="false">+[1]data1cf!Y649</f>
        <v>0</v>
      </c>
      <c r="AA649" s="451" t="n">
        <f aca="false">+[1]data1cf!Z649</f>
        <v>0</v>
      </c>
      <c r="AB649" s="451"/>
      <c r="AC649" s="452" t="n">
        <f aca="false">XNPV(0.1,B649:AA649,$B$1:$AA$1)</f>
        <v>-8145.65446305245</v>
      </c>
      <c r="AD649" s="452" t="n">
        <f aca="false">SUMPRODUCT(B649:AA649,$B$1010:$AA$1010)</f>
        <v>12085.2088508121</v>
      </c>
      <c r="AE649" s="453" t="n">
        <f aca="false">SUMPRODUCT(B649:AA649,$B$1012:$AA$1012)</f>
        <v>2307.44390960966</v>
      </c>
      <c r="AF649" s="454" t="n">
        <f aca="false">XIRR(B649:AA649,$B$1:$AA$1)</f>
        <v>0.0824039526016057</v>
      </c>
      <c r="AG649" s="455" t="n">
        <f aca="false">1-EXP(-(1/0.25)*(AD649/ABS($AD$1010)))</f>
        <v>0.867192389587931</v>
      </c>
    </row>
    <row r="650" customFormat="false" ht="12.75" hidden="false" customHeight="false" outlineLevel="0" collapsed="false">
      <c r="A650" s="446"/>
      <c r="B650" s="451" t="n">
        <f aca="false">+[1]data1cf!A650</f>
        <v>-67625.632657155</v>
      </c>
      <c r="C650" s="451" t="n">
        <f aca="false">+[1]data1cf!B650</f>
        <v>-246.184968263773</v>
      </c>
      <c r="D650" s="451" t="n">
        <f aca="false">+[1]data1cf!C650</f>
        <v>6395.81732277826</v>
      </c>
      <c r="E650" s="451" t="n">
        <f aca="false">+[1]data1cf!D650</f>
        <v>6359.76898673524</v>
      </c>
      <c r="F650" s="451" t="n">
        <f aca="false">+[1]data1cf!E650</f>
        <v>6338.73334276108</v>
      </c>
      <c r="G650" s="451" t="n">
        <f aca="false">+[1]data1cf!F650</f>
        <v>6363.29481434609</v>
      </c>
      <c r="H650" s="451" t="n">
        <f aca="false">+[1]data1cf!G650</f>
        <v>6196.48046136442</v>
      </c>
      <c r="I650" s="451" t="n">
        <f aca="false">+[1]data1cf!H650</f>
        <v>6173.34320398693</v>
      </c>
      <c r="J650" s="451" t="n">
        <f aca="false">+[1]data1cf!I650</f>
        <v>6360.58761263866</v>
      </c>
      <c r="K650" s="451" t="n">
        <f aca="false">+[1]data1cf!J650</f>
        <v>6597.96851612859</v>
      </c>
      <c r="L650" s="451" t="n">
        <f aca="false">+[1]data1cf!K650</f>
        <v>6734.83822049604</v>
      </c>
      <c r="M650" s="451" t="n">
        <f aca="false">+[1]data1cf!L650</f>
        <v>6928.25215345228</v>
      </c>
      <c r="N650" s="451" t="n">
        <f aca="false">+[1]data1cf!M650</f>
        <v>7097.55558121005</v>
      </c>
      <c r="O650" s="451" t="n">
        <f aca="false">+[1]data1cf!N650</f>
        <v>7323.2276822183</v>
      </c>
      <c r="P650" s="451" t="n">
        <f aca="false">+[1]data1cf!O650</f>
        <v>8601.32756439007</v>
      </c>
      <c r="Q650" s="451" t="n">
        <f aca="false">+[1]data1cf!P650</f>
        <v>9867.90163672783</v>
      </c>
      <c r="R650" s="451" t="n">
        <f aca="false">+[1]data1cf!Q650</f>
        <v>7969.78276638624</v>
      </c>
      <c r="S650" s="451" t="n">
        <f aca="false">+[1]data1cf!R650</f>
        <v>6074.79503438862</v>
      </c>
      <c r="T650" s="451" t="n">
        <f aca="false">+[1]data1cf!S650</f>
        <v>6115.35935785742</v>
      </c>
      <c r="U650" s="451" t="n">
        <f aca="false">+[1]data1cf!T650</f>
        <v>6152.27198592107</v>
      </c>
      <c r="V650" s="451" t="n">
        <f aca="false">+[1]data1cf!U650</f>
        <v>4856.29464396259</v>
      </c>
      <c r="W650" s="451" t="n">
        <f aca="false">+[1]data1cf!V650</f>
        <v>0</v>
      </c>
      <c r="X650" s="451" t="n">
        <f aca="false">+[1]data1cf!W650</f>
        <v>0</v>
      </c>
      <c r="Y650" s="451" t="n">
        <f aca="false">+[1]data1cf!X650</f>
        <v>0</v>
      </c>
      <c r="Z650" s="451" t="n">
        <f aca="false">+[1]data1cf!Y650</f>
        <v>0</v>
      </c>
      <c r="AA650" s="451" t="n">
        <f aca="false">+[1]data1cf!Z650</f>
        <v>0</v>
      </c>
      <c r="AB650" s="451"/>
      <c r="AC650" s="452" t="n">
        <f aca="false">XNPV(0.1,B650:AA650,$B$1:$AA$1)</f>
        <v>-17305.0569508855</v>
      </c>
      <c r="AD650" s="452" t="n">
        <f aca="false">SUMPRODUCT(B650:AA650,$B$1010:$AA$1010)</f>
        <v>1613.79211219573</v>
      </c>
      <c r="AE650" s="453" t="n">
        <f aca="false">SUMPRODUCT(B650:AA650,$B$1012:$AA$1012)</f>
        <v>-7542.14516121931</v>
      </c>
      <c r="AF650" s="454" t="n">
        <f aca="false">XIRR(B650:AA650,$B$1:$AA$1)</f>
        <v>0.0643437255461555</v>
      </c>
      <c r="AG650" s="455" t="n">
        <f aca="false">1-EXP(-(1/0.25)*(AD650/ABS($AD$1010)))</f>
        <v>0.236304851180925</v>
      </c>
    </row>
    <row r="651" customFormat="false" ht="12.75" hidden="false" customHeight="false" outlineLevel="0" collapsed="false">
      <c r="A651" s="446"/>
      <c r="B651" s="451" t="n">
        <f aca="false">+[1]data1cf!A651</f>
        <v>-51359.4323201877</v>
      </c>
      <c r="C651" s="451" t="n">
        <f aca="false">+[1]data1cf!B651</f>
        <v>3072.42082518379</v>
      </c>
      <c r="D651" s="451" t="n">
        <f aca="false">+[1]data1cf!C651</f>
        <v>8104.26052887769</v>
      </c>
      <c r="E651" s="451" t="n">
        <f aca="false">+[1]data1cf!D651</f>
        <v>8073.45052517501</v>
      </c>
      <c r="F651" s="451" t="n">
        <f aca="false">+[1]data1cf!E651</f>
        <v>8053.93919025686</v>
      </c>
      <c r="G651" s="451" t="n">
        <f aca="false">+[1]data1cf!F651</f>
        <v>8078.16023822975</v>
      </c>
      <c r="H651" s="451" t="n">
        <f aca="false">+[1]data1cf!G651</f>
        <v>7938.51053896906</v>
      </c>
      <c r="I651" s="451" t="n">
        <f aca="false">+[1]data1cf!H651</f>
        <v>7917.07526566606</v>
      </c>
      <c r="J651" s="451" t="n">
        <f aca="false">+[1]data1cf!I651</f>
        <v>8055.3020138211</v>
      </c>
      <c r="K651" s="451" t="n">
        <f aca="false">+[1]data1cf!J651</f>
        <v>8240.69534142248</v>
      </c>
      <c r="L651" s="451" t="n">
        <f aca="false">+[1]data1cf!K651</f>
        <v>8331.21288956347</v>
      </c>
      <c r="M651" s="451" t="n">
        <f aca="false">+[1]data1cf!L651</f>
        <v>8473.75620911656</v>
      </c>
      <c r="N651" s="451" t="n">
        <f aca="false">+[1]data1cf!M651</f>
        <v>8597.85795200779</v>
      </c>
      <c r="O651" s="451" t="n">
        <f aca="false">+[1]data1cf!N651</f>
        <v>8773.84442511366</v>
      </c>
      <c r="P651" s="451" t="n">
        <f aca="false">+[1]data1cf!O651</f>
        <v>9730.55872629</v>
      </c>
      <c r="Q651" s="451" t="n">
        <f aca="false">+[1]data1cf!P651</f>
        <v>10687.5859599227</v>
      </c>
      <c r="R651" s="451" t="n">
        <f aca="false">+[1]data1cf!Q651</f>
        <v>9240.98671032751</v>
      </c>
      <c r="S651" s="451" t="n">
        <f aca="false">+[1]data1cf!R651</f>
        <v>7796.61423522589</v>
      </c>
      <c r="T651" s="451" t="n">
        <f aca="false">+[1]data1cf!S651</f>
        <v>7822.07379927556</v>
      </c>
      <c r="U651" s="451" t="n">
        <f aca="false">+[1]data1cf!T651</f>
        <v>7844.59959043153</v>
      </c>
      <c r="V651" s="451" t="n">
        <f aca="false">+[1]data1cf!U651</f>
        <v>6854.67427040812</v>
      </c>
      <c r="W651" s="451" t="n">
        <f aca="false">+[1]data1cf!V651</f>
        <v>0</v>
      </c>
      <c r="X651" s="451" t="n">
        <f aca="false">+[1]data1cf!W651</f>
        <v>0</v>
      </c>
      <c r="Y651" s="451" t="n">
        <f aca="false">+[1]data1cf!X651</f>
        <v>0</v>
      </c>
      <c r="Z651" s="451" t="n">
        <f aca="false">+[1]data1cf!Y651</f>
        <v>0</v>
      </c>
      <c r="AA651" s="451" t="n">
        <f aca="false">+[1]data1cf!Z651</f>
        <v>0</v>
      </c>
      <c r="AB651" s="451"/>
      <c r="AC651" s="452" t="n">
        <f aca="false">XNPV(0.1,B651:AA651,$B$1:$AA$1)</f>
        <v>14319.2742094306</v>
      </c>
      <c r="AD651" s="452" t="n">
        <f aca="false">SUMPRODUCT(B651:AA651,$B$1010:$AA$1010)</f>
        <v>37768.0664875787</v>
      </c>
      <c r="AE651" s="453" t="n">
        <f aca="false">SUMPRODUCT(B651:AA651,$B$1012:$AA$1012)</f>
        <v>26465.1677593223</v>
      </c>
      <c r="AF651" s="454" t="n">
        <f aca="false">XIRR(B651:AA651,$B$1:$AA$1)</f>
        <v>0.135780792177211</v>
      </c>
      <c r="AG651" s="455" t="n">
        <f aca="false">1-EXP(-(1/0.25)*(AD651/ABS($AD$1010)))</f>
        <v>0.99818054223312</v>
      </c>
    </row>
    <row r="652" customFormat="false" ht="12.75" hidden="false" customHeight="false" outlineLevel="0" collapsed="false">
      <c r="A652" s="446"/>
      <c r="B652" s="451" t="n">
        <f aca="false">+[1]data1cf!A652</f>
        <v>-59078.3828384713</v>
      </c>
      <c r="C652" s="451" t="n">
        <f aca="false">+[1]data1cf!B652</f>
        <v>1497.61211886938</v>
      </c>
      <c r="D652" s="451" t="n">
        <f aca="false">+[1]data1cf!C652</f>
        <v>7293.53717013427</v>
      </c>
      <c r="E652" s="451" t="n">
        <f aca="false">+[1]data1cf!D652</f>
        <v>7260.24137212835</v>
      </c>
      <c r="F652" s="451" t="n">
        <f aca="false">+[1]data1cf!E652</f>
        <v>7240.00669273303</v>
      </c>
      <c r="G652" s="451" t="n">
        <f aca="false">+[1]data1cf!F652</f>
        <v>7264.38928507175</v>
      </c>
      <c r="H652" s="451" t="n">
        <f aca="false">+[1]data1cf!G652</f>
        <v>7111.84889139101</v>
      </c>
      <c r="I652" s="451" t="n">
        <f aca="false">+[1]data1cf!H652</f>
        <v>7089.60595984076</v>
      </c>
      <c r="J652" s="451" t="n">
        <f aca="false">+[1]data1cf!I652</f>
        <v>7251.09351187486</v>
      </c>
      <c r="K652" s="451" t="n">
        <f aca="false">+[1]data1cf!J652</f>
        <v>7461.15698477977</v>
      </c>
      <c r="L652" s="451" t="n">
        <f aca="false">+[1]data1cf!K652</f>
        <v>7573.67045040091</v>
      </c>
      <c r="M652" s="451" t="n">
        <f aca="false">+[1]data1cf!L652</f>
        <v>7740.35387271675</v>
      </c>
      <c r="N652" s="451" t="n">
        <f aca="false">+[1]data1cf!M652</f>
        <v>7885.90558927115</v>
      </c>
      <c r="O652" s="451" t="n">
        <f aca="false">+[1]data1cf!N652</f>
        <v>8085.46984300823</v>
      </c>
      <c r="P652" s="451" t="n">
        <f aca="false">+[1]data1cf!O652</f>
        <v>9194.69421694912</v>
      </c>
      <c r="Q652" s="451" t="n">
        <f aca="false">+[1]data1cf!P652</f>
        <v>10298.6135754517</v>
      </c>
      <c r="R652" s="451" t="n">
        <f aca="false">+[1]data1cf!Q652</f>
        <v>8637.75054338878</v>
      </c>
      <c r="S652" s="451" t="n">
        <f aca="false">+[1]data1cf!R652</f>
        <v>6979.54344196334</v>
      </c>
      <c r="T652" s="451" t="n">
        <f aca="false">+[1]data1cf!S652</f>
        <v>7012.17080722851</v>
      </c>
      <c r="U652" s="451" t="n">
        <f aca="false">+[1]data1cf!T652</f>
        <v>7041.52371718939</v>
      </c>
      <c r="V652" s="451" t="n">
        <f aca="false">+[1]data1cf!U652</f>
        <v>5906.36470002726</v>
      </c>
      <c r="W652" s="451" t="n">
        <f aca="false">+[1]data1cf!V652</f>
        <v>0</v>
      </c>
      <c r="X652" s="451" t="n">
        <f aca="false">+[1]data1cf!W652</f>
        <v>0</v>
      </c>
      <c r="Y652" s="451" t="n">
        <f aca="false">+[1]data1cf!X652</f>
        <v>0</v>
      </c>
      <c r="Z652" s="451" t="n">
        <f aca="false">+[1]data1cf!Y652</f>
        <v>0</v>
      </c>
      <c r="AA652" s="451" t="n">
        <f aca="false">+[1]data1cf!Z652</f>
        <v>0</v>
      </c>
      <c r="AB652" s="451"/>
      <c r="AC652" s="452" t="n">
        <f aca="false">XNPV(0.1,B652:AA652,$B$1:$AA$1)</f>
        <v>-687.712200636212</v>
      </c>
      <c r="AD652" s="452" t="n">
        <f aca="false">SUMPRODUCT(B652:AA652,$B$1010:$AA$1010)</f>
        <v>20611.4442188984</v>
      </c>
      <c r="AE652" s="453" t="n">
        <f aca="false">SUMPRODUCT(B652:AA652,$B$1012:$AA$1012)</f>
        <v>10327.3629705251</v>
      </c>
      <c r="AF652" s="454" t="n">
        <f aca="false">XIRR(B652:AA652,$B$1:$AA$1)</f>
        <v>0.0984487557203373</v>
      </c>
      <c r="AG652" s="455" t="n">
        <f aca="false">1-EXP(-(1/0.25)*(AD652/ABS($AD$1010)))</f>
        <v>0.968036964384963</v>
      </c>
    </row>
    <row r="653" customFormat="false" ht="12.75" hidden="false" customHeight="false" outlineLevel="0" collapsed="false">
      <c r="A653" s="446"/>
      <c r="B653" s="451" t="n">
        <f aca="false">+[1]data1cf!A653</f>
        <v>-52211.9939653978</v>
      </c>
      <c r="C653" s="451" t="n">
        <f aca="false">+[1]data1cf!B653</f>
        <v>2898.48247717051</v>
      </c>
      <c r="D653" s="451" t="n">
        <f aca="false">+[1]data1cf!C653</f>
        <v>8014.71575994785</v>
      </c>
      <c r="E653" s="451" t="n">
        <f aca="false">+[1]data1cf!D653</f>
        <v>7983.63119911779</v>
      </c>
      <c r="F653" s="451" t="n">
        <f aca="false">+[1]data1cf!E653</f>
        <v>7964.03997046847</v>
      </c>
      <c r="G653" s="451" t="n">
        <f aca="false">+[1]data1cf!F653</f>
        <v>7988.2788610911</v>
      </c>
      <c r="H653" s="451" t="n">
        <f aca="false">+[1]data1cf!G653</f>
        <v>7847.20537868569</v>
      </c>
      <c r="I653" s="451" t="n">
        <f aca="false">+[1]data1cf!H653</f>
        <v>7825.68089915675</v>
      </c>
      <c r="J653" s="451" t="n">
        <f aca="false">+[1]data1cf!I653</f>
        <v>7966.47681382956</v>
      </c>
      <c r="K653" s="451" t="n">
        <f aca="false">+[1]data1cf!J653</f>
        <v>8154.59497035916</v>
      </c>
      <c r="L653" s="451" t="n">
        <f aca="false">+[1]data1cf!K653</f>
        <v>8247.54197773171</v>
      </c>
      <c r="M653" s="451" t="n">
        <f aca="false">+[1]data1cf!L653</f>
        <v>8392.7515827699</v>
      </c>
      <c r="N653" s="451" t="n">
        <f aca="false">+[1]data1cf!M653</f>
        <v>8519.2224851463</v>
      </c>
      <c r="O653" s="451" t="n">
        <f aca="false">+[1]data1cf!N653</f>
        <v>8697.81313499844</v>
      </c>
      <c r="P653" s="451" t="n">
        <f aca="false">+[1]data1cf!O653</f>
        <v>9671.37224405887</v>
      </c>
      <c r="Q653" s="451" t="n">
        <f aca="false">+[1]data1cf!P653</f>
        <v>10644.6237806394</v>
      </c>
      <c r="R653" s="451" t="n">
        <f aca="false">+[1]data1cf!Q653</f>
        <v>9174.35899743866</v>
      </c>
      <c r="S653" s="451" t="n">
        <f aca="false">+[1]data1cf!R653</f>
        <v>7706.36838922558</v>
      </c>
      <c r="T653" s="451" t="n">
        <f aca="false">+[1]data1cf!S653</f>
        <v>7732.61964022574</v>
      </c>
      <c r="U653" s="451" t="n">
        <f aca="false">+[1]data1cf!T653</f>
        <v>7755.89948980282</v>
      </c>
      <c r="V653" s="451" t="n">
        <f aca="false">+[1]data1cf!U653</f>
        <v>6749.93304093948</v>
      </c>
      <c r="W653" s="451" t="n">
        <f aca="false">+[1]data1cf!V653</f>
        <v>0</v>
      </c>
      <c r="X653" s="451" t="n">
        <f aca="false">+[1]data1cf!W653</f>
        <v>0</v>
      </c>
      <c r="Y653" s="451" t="n">
        <f aca="false">+[1]data1cf!X653</f>
        <v>0</v>
      </c>
      <c r="Z653" s="451" t="n">
        <f aca="false">+[1]data1cf!Y653</f>
        <v>0</v>
      </c>
      <c r="AA653" s="451" t="n">
        <f aca="false">+[1]data1cf!Z653</f>
        <v>0</v>
      </c>
      <c r="AB653" s="451"/>
      <c r="AC653" s="452" t="n">
        <f aca="false">XNPV(0.1,B653:AA653,$B$1:$AA$1)</f>
        <v>12661.7456382724</v>
      </c>
      <c r="AD653" s="452" t="n">
        <f aca="false">SUMPRODUCT(B653:AA653,$B$1010:$AA$1010)</f>
        <v>35873.1096442892</v>
      </c>
      <c r="AE653" s="453" t="n">
        <f aca="false">SUMPRODUCT(B653:AA653,$B$1012:$AA$1012)</f>
        <v>24682.7397766287</v>
      </c>
      <c r="AF653" s="454" t="n">
        <f aca="false">XIRR(B653:AA653,$B$1:$AA$1)</f>
        <v>0.131247829019901</v>
      </c>
      <c r="AG653" s="455" t="n">
        <f aca="false">1-EXP(-(1/0.25)*(AD653/ABS($AD$1010)))</f>
        <v>0.997502989690602</v>
      </c>
    </row>
    <row r="654" customFormat="false" ht="12.75" hidden="false" customHeight="false" outlineLevel="0" collapsed="false">
      <c r="A654" s="446"/>
      <c r="B654" s="451" t="n">
        <f aca="false">+[1]data1cf!A654</f>
        <v>-52943.1519787002</v>
      </c>
      <c r="C654" s="451" t="n">
        <f aca="false">+[1]data1cf!B654</f>
        <v>2749.31271603355</v>
      </c>
      <c r="D654" s="451" t="n">
        <f aca="false">+[1]data1cf!C654</f>
        <v>7937.92204571007</v>
      </c>
      <c r="E654" s="451" t="n">
        <f aca="false">+[1]data1cf!D654</f>
        <v>7906.60202431837</v>
      </c>
      <c r="F654" s="451" t="n">
        <f aca="false">+[1]data1cf!E654</f>
        <v>7886.94227869777</v>
      </c>
      <c r="G654" s="451" t="n">
        <f aca="false">+[1]data1cf!F654</f>
        <v>7911.19647120079</v>
      </c>
      <c r="H654" s="451" t="n">
        <f aca="false">+[1]data1cf!G654</f>
        <v>7768.90195045606</v>
      </c>
      <c r="I654" s="451" t="n">
        <f aca="false">+[1]data1cf!H654</f>
        <v>7747.3009675478</v>
      </c>
      <c r="J654" s="451" t="n">
        <f aca="false">+[1]data1cf!I654</f>
        <v>7890.30020288082</v>
      </c>
      <c r="K654" s="451" t="n">
        <f aca="false">+[1]data1cf!J654</f>
        <v>8080.75517636309</v>
      </c>
      <c r="L654" s="451" t="n">
        <f aca="false">+[1]data1cf!K654</f>
        <v>8175.78569123936</v>
      </c>
      <c r="M654" s="451" t="n">
        <f aca="false">+[1]data1cf!L654</f>
        <v>8323.28190629468</v>
      </c>
      <c r="N654" s="451" t="n">
        <f aca="false">+[1]data1cf!M654</f>
        <v>8451.78460303118</v>
      </c>
      <c r="O654" s="451" t="n">
        <f aca="false">+[1]data1cf!N654</f>
        <v>8632.60859836255</v>
      </c>
      <c r="P654" s="451" t="n">
        <f aca="false">+[1]data1cf!O654</f>
        <v>9620.61383731421</v>
      </c>
      <c r="Q654" s="451" t="n">
        <f aca="false">+[1]data1cf!P654</f>
        <v>10607.7793579182</v>
      </c>
      <c r="R654" s="451" t="n">
        <f aca="false">+[1]data1cf!Q654</f>
        <v>9117.21898127631</v>
      </c>
      <c r="S654" s="451" t="n">
        <f aca="false">+[1]data1cf!R654</f>
        <v>7628.97343034947</v>
      </c>
      <c r="T654" s="451" t="n">
        <f aca="false">+[1]data1cf!S654</f>
        <v>7655.90363314289</v>
      </c>
      <c r="U654" s="451" t="n">
        <f aca="false">+[1]data1cf!T654</f>
        <v>7679.83016423582</v>
      </c>
      <c r="V654" s="451" t="n">
        <f aca="false">+[1]data1cf!U654</f>
        <v>6660.10682171018</v>
      </c>
      <c r="W654" s="451" t="n">
        <f aca="false">+[1]data1cf!V654</f>
        <v>0</v>
      </c>
      <c r="X654" s="451" t="n">
        <f aca="false">+[1]data1cf!W654</f>
        <v>0</v>
      </c>
      <c r="Y654" s="451" t="n">
        <f aca="false">+[1]data1cf!X654</f>
        <v>0</v>
      </c>
      <c r="Z654" s="451" t="n">
        <f aca="false">+[1]data1cf!Y654</f>
        <v>0</v>
      </c>
      <c r="AA654" s="451" t="n">
        <f aca="false">+[1]data1cf!Z654</f>
        <v>0</v>
      </c>
      <c r="AB654" s="451"/>
      <c r="AC654" s="452" t="n">
        <f aca="false">XNPV(0.1,B654:AA654,$B$1:$AA$1)</f>
        <v>11240.2469069032</v>
      </c>
      <c r="AD654" s="452" t="n">
        <f aca="false">SUMPRODUCT(B654:AA654,$B$1010:$AA$1010)</f>
        <v>34247.9921074899</v>
      </c>
      <c r="AE654" s="453" t="n">
        <f aca="false">SUMPRODUCT(B654:AA654,$B$1012:$AA$1012)</f>
        <v>23154.1271419848</v>
      </c>
      <c r="AF654" s="454" t="n">
        <f aca="false">XIRR(B654:AA654,$B$1:$AA$1)</f>
        <v>0.127451969393887</v>
      </c>
      <c r="AG654" s="455" t="n">
        <f aca="false">1-EXP(-(1/0.25)*(AD654/ABS($AD$1010)))</f>
        <v>0.996724165453893</v>
      </c>
    </row>
    <row r="655" customFormat="false" ht="12.75" hidden="false" customHeight="false" outlineLevel="0" collapsed="false">
      <c r="A655" s="446"/>
      <c r="B655" s="451" t="n">
        <f aca="false">+[1]data1cf!A655</f>
        <v>-55946.3640567854</v>
      </c>
      <c r="C655" s="451" t="n">
        <f aca="false">+[1]data1cf!B655</f>
        <v>2136.60189268072</v>
      </c>
      <c r="D655" s="451" t="n">
        <f aca="false">+[1]data1cf!C655</f>
        <v>7622.49390853043</v>
      </c>
      <c r="E655" s="451" t="n">
        <f aca="false">+[1]data1cf!D655</f>
        <v>7590.20673914918</v>
      </c>
      <c r="F655" s="451" t="n">
        <f aca="false">+[1]data1cf!E655</f>
        <v>7570.26556189286</v>
      </c>
      <c r="G655" s="451" t="n">
        <f aca="false">+[1]data1cf!F655</f>
        <v>7594.58260646229</v>
      </c>
      <c r="H655" s="451" t="n">
        <f aca="false">+[1]data1cf!G655</f>
        <v>7447.27270323967</v>
      </c>
      <c r="I655" s="451" t="n">
        <f aca="false">+[1]data1cf!H655</f>
        <v>7425.35748473716</v>
      </c>
      <c r="J655" s="451" t="n">
        <f aca="false">+[1]data1cf!I655</f>
        <v>7577.4068010352</v>
      </c>
      <c r="K655" s="451" t="n">
        <f aca="false">+[1]data1cf!J655</f>
        <v>7777.46018795051</v>
      </c>
      <c r="L655" s="451" t="n">
        <f aca="false">+[1]data1cf!K655</f>
        <v>7881.0486544406</v>
      </c>
      <c r="M655" s="451" t="n">
        <f aca="false">+[1]data1cf!L655</f>
        <v>8037.93705927763</v>
      </c>
      <c r="N655" s="451" t="n">
        <f aca="false">+[1]data1cf!M655</f>
        <v>8174.78529726708</v>
      </c>
      <c r="O655" s="451" t="n">
        <f aca="false">+[1]data1cf!N655</f>
        <v>8364.78269970845</v>
      </c>
      <c r="P655" s="451" t="n">
        <f aca="false">+[1]data1cf!O655</f>
        <v>9412.12503266936</v>
      </c>
      <c r="Q655" s="451" t="n">
        <f aca="false">+[1]data1cf!P655</f>
        <v>10456.4418722952</v>
      </c>
      <c r="R655" s="451" t="n">
        <f aca="false">+[1]data1cf!Q655</f>
        <v>8882.51788581041</v>
      </c>
      <c r="S655" s="451" t="n">
        <f aca="false">+[1]data1cf!R655</f>
        <v>7311.07569682152</v>
      </c>
      <c r="T655" s="451" t="n">
        <f aca="false">+[1]data1cf!S655</f>
        <v>7340.7946760338</v>
      </c>
      <c r="U655" s="451" t="n">
        <f aca="false">+[1]data1cf!T655</f>
        <v>7367.37743424009</v>
      </c>
      <c r="V655" s="451" t="n">
        <f aca="false">+[1]data1cf!U655</f>
        <v>6291.14801716988</v>
      </c>
      <c r="W655" s="451" t="n">
        <f aca="false">+[1]data1cf!V655</f>
        <v>0</v>
      </c>
      <c r="X655" s="451" t="n">
        <f aca="false">+[1]data1cf!W655</f>
        <v>0</v>
      </c>
      <c r="Y655" s="451" t="n">
        <f aca="false">+[1]data1cf!X655</f>
        <v>0</v>
      </c>
      <c r="Z655" s="451" t="n">
        <f aca="false">+[1]data1cf!Y655</f>
        <v>0</v>
      </c>
      <c r="AA655" s="451" t="n">
        <f aca="false">+[1]data1cf!Z655</f>
        <v>0</v>
      </c>
      <c r="AB655" s="451"/>
      <c r="AC655" s="452" t="n">
        <f aca="false">XNPV(0.1,B655:AA655,$B$1:$AA$1)</f>
        <v>5401.47870446178</v>
      </c>
      <c r="AD655" s="452" t="n">
        <f aca="false">SUMPRODUCT(B655:AA655,$B$1010:$AA$1010)</f>
        <v>27572.8650815554</v>
      </c>
      <c r="AE655" s="453" t="n">
        <f aca="false">SUMPRODUCT(B655:AA655,$B$1012:$AA$1012)</f>
        <v>16875.39143294</v>
      </c>
      <c r="AF655" s="454" t="n">
        <f aca="false">XIRR(B655:AA655,$B$1:$AA$1)</f>
        <v>0.11266683694681</v>
      </c>
      <c r="AG655" s="455" t="n">
        <f aca="false">1-EXP(-(1/0.25)*(AD655/ABS($AD$1010)))</f>
        <v>0.990009212142846</v>
      </c>
    </row>
    <row r="656" customFormat="false" ht="12.75" hidden="false" customHeight="false" outlineLevel="0" collapsed="false">
      <c r="A656" s="446"/>
      <c r="B656" s="451" t="n">
        <f aca="false">+[1]data1cf!A656</f>
        <v>-63154.5036571106</v>
      </c>
      <c r="C656" s="451" t="n">
        <f aca="false">+[1]data1cf!B656</f>
        <v>666.008063631791</v>
      </c>
      <c r="D656" s="451" t="n">
        <f aca="false">+[1]data1cf!C656</f>
        <v>6865.42115191345</v>
      </c>
      <c r="E656" s="451" t="n">
        <f aca="false">+[1]data1cf!D656</f>
        <v>6830.81268868361</v>
      </c>
      <c r="F656" s="451" t="n">
        <f aca="false">+[1]data1cf!E656</f>
        <v>6810.19603514875</v>
      </c>
      <c r="G656" s="451" t="n">
        <f aca="false">+[1]data1cf!F656</f>
        <v>6834.66393368952</v>
      </c>
      <c r="H656" s="451" t="n">
        <f aca="false">+[1]data1cf!G656</f>
        <v>6675.31639339375</v>
      </c>
      <c r="I656" s="451" t="n">
        <f aca="false">+[1]data1cf!H656</f>
        <v>6652.64696440861</v>
      </c>
      <c r="J656" s="451" t="n">
        <f aca="false">+[1]data1cf!I656</f>
        <v>6826.41777266067</v>
      </c>
      <c r="K656" s="451" t="n">
        <f aca="false">+[1]data1cf!J656</f>
        <v>7049.50872807532</v>
      </c>
      <c r="L656" s="451" t="n">
        <f aca="false">+[1]data1cf!K656</f>
        <v>7173.63750551299</v>
      </c>
      <c r="M656" s="451" t="n">
        <f aca="false">+[1]data1cf!L656</f>
        <v>7353.06851251694</v>
      </c>
      <c r="N656" s="451" t="n">
        <f aca="false">+[1]data1cf!M656</f>
        <v>7509.94724613159</v>
      </c>
      <c r="O656" s="451" t="n">
        <f aca="false">+[1]data1cf!N656</f>
        <v>7721.96214095783</v>
      </c>
      <c r="P656" s="451" t="n">
        <f aca="false">+[1]data1cf!O656</f>
        <v>8911.72200753794</v>
      </c>
      <c r="Q656" s="451" t="n">
        <f aca="false">+[1]data1cf!P656</f>
        <v>10093.210207408</v>
      </c>
      <c r="R656" s="451" t="n">
        <f aca="false">+[1]data1cf!Q656</f>
        <v>8319.20160428224</v>
      </c>
      <c r="S656" s="451" t="n">
        <f aca="false">+[1]data1cf!R656</f>
        <v>6548.07555486769</v>
      </c>
      <c r="T656" s="451" t="n">
        <f aca="false">+[1]data1cf!S656</f>
        <v>6584.48799735148</v>
      </c>
      <c r="U656" s="451" t="n">
        <f aca="false">+[1]data1cf!T656</f>
        <v>6617.44608149065</v>
      </c>
      <c r="V656" s="451" t="n">
        <f aca="false">+[1]data1cf!U656</f>
        <v>5405.59398343966</v>
      </c>
      <c r="W656" s="451" t="n">
        <f aca="false">+[1]data1cf!V656</f>
        <v>0</v>
      </c>
      <c r="X656" s="451" t="n">
        <f aca="false">+[1]data1cf!W656</f>
        <v>0</v>
      </c>
      <c r="Y656" s="451" t="n">
        <f aca="false">+[1]data1cf!X656</f>
        <v>0</v>
      </c>
      <c r="Z656" s="451" t="n">
        <f aca="false">+[1]data1cf!Y656</f>
        <v>0</v>
      </c>
      <c r="AA656" s="451" t="n">
        <f aca="false">+[1]data1cf!Z656</f>
        <v>0</v>
      </c>
      <c r="AB656" s="451"/>
      <c r="AC656" s="452" t="n">
        <f aca="false">XNPV(0.1,B656:AA656,$B$1:$AA$1)</f>
        <v>-8612.40216803782</v>
      </c>
      <c r="AD656" s="452" t="n">
        <f aca="false">SUMPRODUCT(B656:AA656,$B$1010:$AA$1010)</f>
        <v>11551.6031120985</v>
      </c>
      <c r="AE656" s="453" t="n">
        <f aca="false">SUMPRODUCT(B656:AA656,$B$1012:$AA$1012)</f>
        <v>1805.52546023861</v>
      </c>
      <c r="AF656" s="454" t="n">
        <f aca="false">XIRR(B656:AA656,$B$1:$AA$1)</f>
        <v>0.0814432374415638</v>
      </c>
      <c r="AG656" s="455" t="n">
        <f aca="false">1-EXP(-(1/0.25)*(AD656/ABS($AD$1010)))</f>
        <v>0.854810287884254</v>
      </c>
    </row>
    <row r="657" customFormat="false" ht="12.75" hidden="false" customHeight="false" outlineLevel="0" collapsed="false">
      <c r="A657" s="446"/>
      <c r="B657" s="451" t="n">
        <f aca="false">+[1]data1cf!A657</f>
        <v>-55203.556176487</v>
      </c>
      <c r="C657" s="451" t="n">
        <f aca="false">+[1]data1cf!B657</f>
        <v>2288.1484422074</v>
      </c>
      <c r="D657" s="451" t="n">
        <f aca="false">+[1]data1cf!C657</f>
        <v>7700.5112112959</v>
      </c>
      <c r="E657" s="451" t="n">
        <f aca="false">+[1]data1cf!D657</f>
        <v>7668.46325417451</v>
      </c>
      <c r="F657" s="451" t="n">
        <f aca="false">+[1]data1cf!E657</f>
        <v>7648.59168560095</v>
      </c>
      <c r="G657" s="451" t="n">
        <f aca="false">+[1]data1cf!F657</f>
        <v>7672.89318447829</v>
      </c>
      <c r="H657" s="451" t="n">
        <f aca="false">+[1]data1cf!G657</f>
        <v>7526.82377494391</v>
      </c>
      <c r="I657" s="451" t="n">
        <f aca="false">+[1]data1cf!H657</f>
        <v>7504.98627878319</v>
      </c>
      <c r="J657" s="451" t="n">
        <f aca="false">+[1]data1cf!I657</f>
        <v>7654.79716792946</v>
      </c>
      <c r="K657" s="451" t="n">
        <f aca="false">+[1]data1cf!J657</f>
        <v>7852.4765043445</v>
      </c>
      <c r="L657" s="451" t="n">
        <f aca="false">+[1]data1cf!K657</f>
        <v>7953.94826587582</v>
      </c>
      <c r="M657" s="451" t="n">
        <f aca="false">+[1]data1cf!L657</f>
        <v>8108.5136271176</v>
      </c>
      <c r="N657" s="451" t="n">
        <f aca="false">+[1]data1cf!M657</f>
        <v>8243.29769726048</v>
      </c>
      <c r="O657" s="451" t="n">
        <f aca="false">+[1]data1cf!N657</f>
        <v>8431.02616933219</v>
      </c>
      <c r="P657" s="451" t="n">
        <f aca="false">+[1]data1cf!O657</f>
        <v>9463.69219576593</v>
      </c>
      <c r="Q657" s="451" t="n">
        <f aca="false">+[1]data1cf!P657</f>
        <v>10493.87335365</v>
      </c>
      <c r="R657" s="451" t="n">
        <f aca="false">+[1]data1cf!Q657</f>
        <v>8940.5683393561</v>
      </c>
      <c r="S657" s="451" t="n">
        <f aca="false">+[1]data1cf!R657</f>
        <v>7389.70382412452</v>
      </c>
      <c r="T657" s="451" t="n">
        <f aca="false">+[1]data1cf!S657</f>
        <v>7418.73303350154</v>
      </c>
      <c r="U657" s="451" t="n">
        <f aca="false">+[1]data1cf!T657</f>
        <v>7444.65880632673</v>
      </c>
      <c r="V657" s="451" t="n">
        <f aca="false">+[1]data1cf!U657</f>
        <v>6382.40547764623</v>
      </c>
      <c r="W657" s="451" t="n">
        <f aca="false">+[1]data1cf!V657</f>
        <v>0</v>
      </c>
      <c r="X657" s="451" t="n">
        <f aca="false">+[1]data1cf!W657</f>
        <v>0</v>
      </c>
      <c r="Y657" s="451" t="n">
        <f aca="false">+[1]data1cf!X657</f>
        <v>0</v>
      </c>
      <c r="Z657" s="451" t="n">
        <f aca="false">+[1]data1cf!Y657</f>
        <v>0</v>
      </c>
      <c r="AA657" s="451" t="n">
        <f aca="false">+[1]data1cf!Z657</f>
        <v>0</v>
      </c>
      <c r="AB657" s="451"/>
      <c r="AC657" s="452" t="n">
        <f aca="false">XNPV(0.1,B657:AA657,$B$1:$AA$1)</f>
        <v>6845.62680963813</v>
      </c>
      <c r="AD657" s="452" t="n">
        <f aca="false">SUMPRODUCT(B657:AA657,$B$1010:$AA$1010)</f>
        <v>29223.876341479</v>
      </c>
      <c r="AE657" s="453" t="n">
        <f aca="false">SUMPRODUCT(B657:AA657,$B$1012:$AA$1012)</f>
        <v>18428.3601350249</v>
      </c>
      <c r="AF657" s="454" t="n">
        <f aca="false">XIRR(B657:AA657,$B$1:$AA$1)</f>
        <v>0.116210403363415</v>
      </c>
      <c r="AG657" s="455" t="n">
        <f aca="false">1-EXP(-(1/0.25)*(AD657/ABS($AD$1010)))</f>
        <v>0.992417375757816</v>
      </c>
    </row>
    <row r="658" customFormat="false" ht="12.75" hidden="false" customHeight="false" outlineLevel="0" collapsed="false">
      <c r="A658" s="446"/>
      <c r="B658" s="451" t="n">
        <f aca="false">+[1]data1cf!A658</f>
        <v>-58512.5845913871</v>
      </c>
      <c r="C658" s="451" t="n">
        <f aca="false">+[1]data1cf!B658</f>
        <v>1613.04542854209</v>
      </c>
      <c r="D658" s="451" t="n">
        <f aca="false">+[1]data1cf!C658</f>
        <v>7352.96310558505</v>
      </c>
      <c r="E658" s="451" t="n">
        <f aca="false">+[1]data1cf!D658</f>
        <v>7319.84951603559</v>
      </c>
      <c r="F658" s="451" t="n">
        <f aca="false">+[1]data1cf!E658</f>
        <v>7299.66785771304</v>
      </c>
      <c r="G658" s="451" t="n">
        <f aca="false">+[1]data1cf!F658</f>
        <v>7324.03860886701</v>
      </c>
      <c r="H658" s="451" t="n">
        <f aca="false">+[1]data1cf!G658</f>
        <v>7172.44310170802</v>
      </c>
      <c r="I658" s="451" t="n">
        <f aca="false">+[1]data1cf!H658</f>
        <v>7150.25937142086</v>
      </c>
      <c r="J658" s="451" t="n">
        <f aca="false">+[1]data1cf!I658</f>
        <v>7310.04190901946</v>
      </c>
      <c r="K658" s="451" t="n">
        <f aca="false">+[1]data1cf!J658</f>
        <v>7518.29706291327</v>
      </c>
      <c r="L658" s="451" t="n">
        <f aca="false">+[1]data1cf!K658</f>
        <v>7629.19823013662</v>
      </c>
      <c r="M658" s="451" t="n">
        <f aca="false">+[1]data1cf!L658</f>
        <v>7794.11218550288</v>
      </c>
      <c r="N658" s="451" t="n">
        <f aca="false">+[1]data1cf!M658</f>
        <v>7938.09162128285</v>
      </c>
      <c r="O658" s="451" t="n">
        <f aca="false">+[1]data1cf!N658</f>
        <v>8135.92762622242</v>
      </c>
      <c r="P658" s="451" t="n">
        <f aca="false">+[1]data1cf!O658</f>
        <v>9233.97302814781</v>
      </c>
      <c r="Q658" s="451" t="n">
        <f aca="false">+[1]data1cf!P658</f>
        <v>10327.1252096144</v>
      </c>
      <c r="R658" s="451" t="n">
        <f aca="false">+[1]data1cf!Q658</f>
        <v>8681.96768988082</v>
      </c>
      <c r="S658" s="451" t="n">
        <f aca="false">+[1]data1cf!R658</f>
        <v>7039.43464368521</v>
      </c>
      <c r="T658" s="451" t="n">
        <f aca="false">+[1]data1cf!S658</f>
        <v>7071.53660988822</v>
      </c>
      <c r="U658" s="451" t="n">
        <f aca="false">+[1]data1cf!T658</f>
        <v>7100.38909277119</v>
      </c>
      <c r="V658" s="451" t="n">
        <f aca="false">+[1]data1cf!U658</f>
        <v>5975.87569006967</v>
      </c>
      <c r="W658" s="451" t="n">
        <f aca="false">+[1]data1cf!V658</f>
        <v>0</v>
      </c>
      <c r="X658" s="451" t="n">
        <f aca="false">+[1]data1cf!W658</f>
        <v>0</v>
      </c>
      <c r="Y658" s="451" t="n">
        <f aca="false">+[1]data1cf!X658</f>
        <v>0</v>
      </c>
      <c r="Z658" s="451" t="n">
        <f aca="false">+[1]data1cf!Y658</f>
        <v>0</v>
      </c>
      <c r="AA658" s="451" t="n">
        <f aca="false">+[1]data1cf!Z658</f>
        <v>0</v>
      </c>
      <c r="AB658" s="451"/>
      <c r="AC658" s="452" t="n">
        <f aca="false">XNPV(0.1,B658:AA658,$B$1:$AA$1)</f>
        <v>412.298297516324</v>
      </c>
      <c r="AD658" s="452" t="n">
        <f aca="false">SUMPRODUCT(B658:AA658,$B$1010:$AA$1010)</f>
        <v>21869.0227954823</v>
      </c>
      <c r="AE658" s="453" t="n">
        <f aca="false">SUMPRODUCT(B658:AA658,$B$1012:$AA$1012)</f>
        <v>11510.2623348442</v>
      </c>
      <c r="AF658" s="454" t="n">
        <f aca="false">XIRR(B658:AA658,$B$1:$AA$1)</f>
        <v>0.100936326173679</v>
      </c>
      <c r="AG658" s="455" t="n">
        <f aca="false">1-EXP(-(1/0.25)*(AD658/ABS($AD$1010)))</f>
        <v>0.974093353496527</v>
      </c>
    </row>
    <row r="659" customFormat="false" ht="12.75" hidden="false" customHeight="false" outlineLevel="0" collapsed="false">
      <c r="A659" s="446"/>
      <c r="B659" s="451" t="n">
        <f aca="false">+[1]data1cf!A659</f>
        <v>-53883.2943972225</v>
      </c>
      <c r="C659" s="451" t="n">
        <f aca="false">+[1]data1cf!B659</f>
        <v>2557.50627002027</v>
      </c>
      <c r="D659" s="451" t="n">
        <f aca="false">+[1]data1cf!C659</f>
        <v>7839.17864562786</v>
      </c>
      <c r="E659" s="451" t="n">
        <f aca="false">+[1]data1cf!D659</f>
        <v>7807.55586278399</v>
      </c>
      <c r="F659" s="451" t="n">
        <f aca="false">+[1]data1cf!E659</f>
        <v>7787.80801621954</v>
      </c>
      <c r="G659" s="451" t="n">
        <f aca="false">+[1]data1cf!F659</f>
        <v>7812.08188428733</v>
      </c>
      <c r="H659" s="451" t="n">
        <f aca="false">+[1]data1cf!G659</f>
        <v>7668.21731997259</v>
      </c>
      <c r="I659" s="451" t="n">
        <f aca="false">+[1]data1cf!H659</f>
        <v>7646.51796698459</v>
      </c>
      <c r="J659" s="451" t="n">
        <f aca="false">+[1]data1cf!I659</f>
        <v>7792.35029061941</v>
      </c>
      <c r="K659" s="451" t="n">
        <f aca="false">+[1]data1cf!J659</f>
        <v>7985.81000548667</v>
      </c>
      <c r="L659" s="451" t="n">
        <f aca="false">+[1]data1cf!K659</f>
        <v>8083.51954972172</v>
      </c>
      <c r="M659" s="451" t="n">
        <f aca="false">+[1]data1cf!L659</f>
        <v>8233.95594874907</v>
      </c>
      <c r="N659" s="451" t="n">
        <f aca="false">+[1]data1cf!M659</f>
        <v>8365.071180709</v>
      </c>
      <c r="O659" s="451" t="n">
        <f aca="false">+[1]data1cf!N659</f>
        <v>8548.76687105299</v>
      </c>
      <c r="P659" s="451" t="n">
        <f aca="false">+[1]data1cf!O659</f>
        <v>9555.34732801107</v>
      </c>
      <c r="Q659" s="451" t="n">
        <f aca="false">+[1]data1cf!P659</f>
        <v>10560.4038193124</v>
      </c>
      <c r="R659" s="451" t="n">
        <f aca="false">+[1]data1cf!Q659</f>
        <v>9043.74682886613</v>
      </c>
      <c r="S659" s="451" t="n">
        <f aca="false">+[1]data1cf!R659</f>
        <v>7529.45693392132</v>
      </c>
      <c r="T659" s="451" t="n">
        <f aca="false">+[1]data1cf!S659</f>
        <v>7557.26015098713</v>
      </c>
      <c r="U659" s="451" t="n">
        <f aca="false">+[1]data1cf!T659</f>
        <v>7582.01820237152</v>
      </c>
      <c r="V659" s="451" t="n">
        <f aca="false">+[1]data1cf!U659</f>
        <v>6544.60588011279</v>
      </c>
      <c r="W659" s="451" t="n">
        <f aca="false">+[1]data1cf!V659</f>
        <v>0</v>
      </c>
      <c r="X659" s="451" t="n">
        <f aca="false">+[1]data1cf!W659</f>
        <v>0</v>
      </c>
      <c r="Y659" s="451" t="n">
        <f aca="false">+[1]data1cf!X659</f>
        <v>0</v>
      </c>
      <c r="Z659" s="451" t="n">
        <f aca="false">+[1]data1cf!Y659</f>
        <v>0</v>
      </c>
      <c r="AA659" s="451" t="n">
        <f aca="false">+[1]data1cf!Z659</f>
        <v>0</v>
      </c>
      <c r="AB659" s="451"/>
      <c r="AC659" s="452" t="n">
        <f aca="false">XNPV(0.1,B659:AA659,$B$1:$AA$1)</f>
        <v>9412.44603360148</v>
      </c>
      <c r="AD659" s="452" t="n">
        <f aca="false">SUMPRODUCT(B659:AA659,$B$1010:$AA$1010)</f>
        <v>32158.3727589599</v>
      </c>
      <c r="AE659" s="453" t="n">
        <f aca="false">SUMPRODUCT(B659:AA659,$B$1012:$AA$1012)</f>
        <v>21188.596363177</v>
      </c>
      <c r="AF659" s="454" t="n">
        <f aca="false">XIRR(B659:AA659,$B$1:$AA$1)</f>
        <v>0.12268897418037</v>
      </c>
      <c r="AG659" s="455" t="n">
        <f aca="false">1-EXP(-(1/0.25)*(AD659/ABS($AD$1010)))</f>
        <v>0.99535567074364</v>
      </c>
    </row>
    <row r="660" customFormat="false" ht="12.75" hidden="false" customHeight="false" outlineLevel="0" collapsed="false">
      <c r="A660" s="446"/>
      <c r="B660" s="451" t="n">
        <f aca="false">+[1]data1cf!A660</f>
        <v>-55020.1368607077</v>
      </c>
      <c r="C660" s="451" t="n">
        <f aca="false">+[1]data1cf!B660</f>
        <v>2325.56937588371</v>
      </c>
      <c r="D660" s="451" t="n">
        <f aca="false">+[1]data1cf!C660</f>
        <v>7719.77578921937</v>
      </c>
      <c r="E660" s="451" t="n">
        <f aca="false">+[1]data1cf!D660</f>
        <v>7687.78690006189</v>
      </c>
      <c r="F660" s="451" t="n">
        <f aca="false">+[1]data1cf!E660</f>
        <v>7667.93251975096</v>
      </c>
      <c r="G660" s="451" t="n">
        <f aca="false">+[1]data1cf!F660</f>
        <v>7692.23017997733</v>
      </c>
      <c r="H660" s="451" t="n">
        <f aca="false">+[1]data1cf!G660</f>
        <v>7546.4670818184</v>
      </c>
      <c r="I660" s="451" t="n">
        <f aca="false">+[1]data1cf!H660</f>
        <v>7524.64877740182</v>
      </c>
      <c r="J660" s="451" t="n">
        <f aca="false">+[1]data1cf!I660</f>
        <v>7673.90693846386</v>
      </c>
      <c r="K660" s="451" t="n">
        <f aca="false">+[1]data1cf!J660</f>
        <v>7871.00005772919</v>
      </c>
      <c r="L660" s="451" t="n">
        <f aca="false">+[1]data1cf!K660</f>
        <v>7971.9491476713</v>
      </c>
      <c r="M660" s="451" t="n">
        <f aca="false">+[1]data1cf!L660</f>
        <v>8125.94088674503</v>
      </c>
      <c r="N660" s="451" t="n">
        <f aca="false">+[1]data1cf!M660</f>
        <v>8260.21525812983</v>
      </c>
      <c r="O660" s="451" t="n">
        <f aca="false">+[1]data1cf!N660</f>
        <v>8447.38347004949</v>
      </c>
      <c r="P660" s="451" t="n">
        <f aca="false">+[1]data1cf!O660</f>
        <v>9476.42552025361</v>
      </c>
      <c r="Q660" s="451" t="n">
        <f aca="false">+[1]data1cf!P660</f>
        <v>10503.1161967603</v>
      </c>
      <c r="R660" s="451" t="n">
        <f aca="false">+[1]data1cf!Q660</f>
        <v>8954.90256325495</v>
      </c>
      <c r="S660" s="451" t="n">
        <f aca="false">+[1]data1cf!R660</f>
        <v>7409.1192311139</v>
      </c>
      <c r="T660" s="451" t="n">
        <f aca="false">+[1]data1cf!S660</f>
        <v>7437.9781177001</v>
      </c>
      <c r="U660" s="451" t="n">
        <f aca="false">+[1]data1cf!T660</f>
        <v>7463.74166310111</v>
      </c>
      <c r="V660" s="451" t="n">
        <f aca="false">+[1]data1cf!U660</f>
        <v>6404.93940789166</v>
      </c>
      <c r="W660" s="451" t="n">
        <f aca="false">+[1]data1cf!V660</f>
        <v>0</v>
      </c>
      <c r="X660" s="451" t="n">
        <f aca="false">+[1]data1cf!W660</f>
        <v>0</v>
      </c>
      <c r="Y660" s="451" t="n">
        <f aca="false">+[1]data1cf!X660</f>
        <v>0</v>
      </c>
      <c r="Z660" s="451" t="n">
        <f aca="false">+[1]data1cf!Y660</f>
        <v>0</v>
      </c>
      <c r="AA660" s="451" t="n">
        <f aca="false">+[1]data1cf!Z660</f>
        <v>0</v>
      </c>
      <c r="AB660" s="451"/>
      <c r="AC660" s="452" t="n">
        <f aca="false">XNPV(0.1,B660:AA660,$B$1:$AA$1)</f>
        <v>7202.22595776376</v>
      </c>
      <c r="AD660" s="452" t="n">
        <f aca="false">SUMPRODUCT(B660:AA660,$B$1010:$AA$1010)</f>
        <v>29631.5555862353</v>
      </c>
      <c r="AE660" s="453" t="n">
        <f aca="false">SUMPRODUCT(B660:AA660,$B$1012:$AA$1012)</f>
        <v>18811.8300258513</v>
      </c>
      <c r="AF660" s="454" t="n">
        <f aca="false">XIRR(B660:AA660,$B$1:$AA$1)</f>
        <v>0.1170963854895</v>
      </c>
      <c r="AG660" s="455" t="n">
        <f aca="false">1-EXP(-(1/0.25)*(AD660/ABS($AD$1010)))</f>
        <v>0.992916586906553</v>
      </c>
    </row>
    <row r="661" customFormat="false" ht="12.75" hidden="false" customHeight="false" outlineLevel="0" collapsed="false">
      <c r="A661" s="446"/>
      <c r="B661" s="451" t="n">
        <f aca="false">+[1]data1cf!A661</f>
        <v>-62400.3301651265</v>
      </c>
      <c r="C661" s="451" t="n">
        <f aca="false">+[1]data1cf!B661</f>
        <v>819.873408206129</v>
      </c>
      <c r="D661" s="451" t="n">
        <f aca="false">+[1]data1cf!C661</f>
        <v>6944.63218779821</v>
      </c>
      <c r="E661" s="451" t="n">
        <f aca="false">+[1]data1cf!D661</f>
        <v>6910.26659698552</v>
      </c>
      <c r="F661" s="451" t="n">
        <f aca="false">+[1]data1cf!E661</f>
        <v>6889.72061720726</v>
      </c>
      <c r="G661" s="451" t="n">
        <f aca="false">+[1]data1cf!F661</f>
        <v>6914.17273219323</v>
      </c>
      <c r="H661" s="451" t="n">
        <f aca="false">+[1]data1cf!G661</f>
        <v>6756.08466622651</v>
      </c>
      <c r="I661" s="451" t="n">
        <f aca="false">+[1]data1cf!H661</f>
        <v>6733.49414880314</v>
      </c>
      <c r="J661" s="451" t="n">
        <f aca="false">+[1]data1cf!I661</f>
        <v>6904.99228000586</v>
      </c>
      <c r="K661" s="451" t="n">
        <f aca="false">+[1]data1cf!J661</f>
        <v>7125.67285986658</v>
      </c>
      <c r="L661" s="451" t="n">
        <f aca="false">+[1]data1cf!K661</f>
        <v>7247.65254490417</v>
      </c>
      <c r="M661" s="451" t="n">
        <f aca="false">+[1]data1cf!L661</f>
        <v>7424.72496370959</v>
      </c>
      <c r="N661" s="451" t="n">
        <f aca="false">+[1]data1cf!M661</f>
        <v>7579.50794590023</v>
      </c>
      <c r="O661" s="451" t="n">
        <f aca="false">+[1]data1cf!N661</f>
        <v>7789.21919373331</v>
      </c>
      <c r="P661" s="451" t="n">
        <f aca="false">+[1]data1cf!O661</f>
        <v>8964.07819343169</v>
      </c>
      <c r="Q661" s="451" t="n">
        <f aca="false">+[1]data1cf!P661</f>
        <v>10131.2144232385</v>
      </c>
      <c r="R661" s="451" t="n">
        <f aca="false">+[1]data1cf!Q661</f>
        <v>8378.140280652</v>
      </c>
      <c r="S661" s="451" t="n">
        <f aca="false">+[1]data1cf!R661</f>
        <v>6627.90676144084</v>
      </c>
      <c r="T661" s="451" t="n">
        <f aca="false">+[1]data1cf!S661</f>
        <v>6663.61888000628</v>
      </c>
      <c r="U661" s="451" t="n">
        <f aca="false">+[1]data1cf!T661</f>
        <v>6695.90992631213</v>
      </c>
      <c r="V661" s="451" t="n">
        <f aca="false">+[1]data1cf!U661</f>
        <v>5498.2477630542</v>
      </c>
      <c r="W661" s="451" t="n">
        <f aca="false">+[1]data1cf!V661</f>
        <v>0</v>
      </c>
      <c r="X661" s="451" t="n">
        <f aca="false">+[1]data1cf!W661</f>
        <v>0</v>
      </c>
      <c r="Y661" s="451" t="n">
        <f aca="false">+[1]data1cf!X661</f>
        <v>0</v>
      </c>
      <c r="Z661" s="451" t="n">
        <f aca="false">+[1]data1cf!Y661</f>
        <v>0</v>
      </c>
      <c r="AA661" s="451" t="n">
        <f aca="false">+[1]data1cf!Z661</f>
        <v>0</v>
      </c>
      <c r="AB661" s="451"/>
      <c r="AC661" s="452" t="n">
        <f aca="false">XNPV(0.1,B661:AA661,$B$1:$AA$1)</f>
        <v>-7146.15733096713</v>
      </c>
      <c r="AD661" s="452" t="n">
        <f aca="false">SUMPRODUCT(B661:AA661,$B$1010:$AA$1010)</f>
        <v>13227.8762915125</v>
      </c>
      <c r="AE661" s="453" t="n">
        <f aca="false">SUMPRODUCT(B661:AA661,$B$1012:$AA$1012)</f>
        <v>3382.25594473855</v>
      </c>
      <c r="AF661" s="454" t="n">
        <f aca="false">XIRR(B661:AA661,$B$1:$AA$1)</f>
        <v>0.0844773451442192</v>
      </c>
      <c r="AG661" s="455" t="n">
        <f aca="false">1-EXP(-(1/0.25)*(AD661/ABS($AD$1010)))</f>
        <v>0.890270626472576</v>
      </c>
    </row>
    <row r="662" customFormat="false" ht="12.75" hidden="false" customHeight="false" outlineLevel="0" collapsed="false">
      <c r="A662" s="446"/>
      <c r="B662" s="451" t="n">
        <f aca="false">+[1]data1cf!A662</f>
        <v>-58182.6197924214</v>
      </c>
      <c r="C662" s="451" t="n">
        <f aca="false">+[1]data1cf!B662</f>
        <v>1680.36435187986</v>
      </c>
      <c r="D662" s="451" t="n">
        <f aca="false">+[1]data1cf!C662</f>
        <v>7387.61939330849</v>
      </c>
      <c r="E662" s="451" t="n">
        <f aca="false">+[1]data1cf!D662</f>
        <v>7354.61206491661</v>
      </c>
      <c r="F662" s="451" t="n">
        <f aca="false">+[1]data1cf!E662</f>
        <v>7334.46132766479</v>
      </c>
      <c r="G662" s="451" t="n">
        <f aca="false">+[1]data1cf!F662</f>
        <v>7358.82517322273</v>
      </c>
      <c r="H662" s="451" t="n">
        <f aca="false">+[1]data1cf!G662</f>
        <v>7207.78070928946</v>
      </c>
      <c r="I662" s="451" t="n">
        <f aca="false">+[1]data1cf!H662</f>
        <v>7185.63150426459</v>
      </c>
      <c r="J662" s="451" t="n">
        <f aca="false">+[1]data1cf!I662</f>
        <v>7344.41970377829</v>
      </c>
      <c r="K662" s="451" t="n">
        <f aca="false">+[1]data1cf!J662</f>
        <v>7551.62027395425</v>
      </c>
      <c r="L662" s="451" t="n">
        <f aca="false">+[1]data1cf!K662</f>
        <v>7661.5811736539</v>
      </c>
      <c r="M662" s="451" t="n">
        <f aca="false">+[1]data1cf!L662</f>
        <v>7825.4632032245</v>
      </c>
      <c r="N662" s="451" t="n">
        <f aca="false">+[1]data1cf!M662</f>
        <v>7968.52570914066</v>
      </c>
      <c r="O662" s="451" t="n">
        <f aca="false">+[1]data1cf!N662</f>
        <v>8165.35382607426</v>
      </c>
      <c r="P662" s="451" t="n">
        <f aca="false">+[1]data1cf!O662</f>
        <v>9256.87982417904</v>
      </c>
      <c r="Q662" s="451" t="n">
        <f aca="false">+[1]data1cf!P662</f>
        <v>10343.752754297</v>
      </c>
      <c r="R662" s="451" t="n">
        <f aca="false">+[1]data1cf!Q662</f>
        <v>8707.75444678272</v>
      </c>
      <c r="S662" s="451" t="n">
        <f aca="false">+[1]data1cf!R662</f>
        <v>7074.36226751192</v>
      </c>
      <c r="T662" s="451" t="n">
        <f aca="false">+[1]data1cf!S662</f>
        <v>7106.15782909663</v>
      </c>
      <c r="U662" s="451" t="n">
        <f aca="false">+[1]data1cf!T662</f>
        <v>7134.71847063684</v>
      </c>
      <c r="V662" s="451" t="n">
        <f aca="false">+[1]data1cf!U662</f>
        <v>6016.41342586764</v>
      </c>
      <c r="W662" s="451" t="n">
        <f aca="false">+[1]data1cf!V662</f>
        <v>0</v>
      </c>
      <c r="X662" s="451" t="n">
        <f aca="false">+[1]data1cf!W662</f>
        <v>0</v>
      </c>
      <c r="Y662" s="451" t="n">
        <f aca="false">+[1]data1cf!X662</f>
        <v>0</v>
      </c>
      <c r="Z662" s="451" t="n">
        <f aca="false">+[1]data1cf!Y662</f>
        <v>0</v>
      </c>
      <c r="AA662" s="451" t="n">
        <f aca="false">+[1]data1cf!Z662</f>
        <v>0</v>
      </c>
      <c r="AB662" s="451"/>
      <c r="AC662" s="452" t="n">
        <f aca="false">XNPV(0.1,B662:AA662,$B$1:$AA$1)</f>
        <v>1053.80743041575</v>
      </c>
      <c r="AD662" s="452" t="n">
        <f aca="false">SUMPRODUCT(B662:AA662,$B$1010:$AA$1010)</f>
        <v>22602.4231980895</v>
      </c>
      <c r="AE662" s="453" t="n">
        <f aca="false">SUMPRODUCT(B662:AA662,$B$1012:$AA$1012)</f>
        <v>12200.1109742763</v>
      </c>
      <c r="AF662" s="454" t="n">
        <f aca="false">XIRR(B662:AA662,$B$1:$AA$1)</f>
        <v>0.102402780338516</v>
      </c>
      <c r="AG662" s="455" t="n">
        <f aca="false">1-EXP(-(1/0.25)*(AD662/ABS($AD$1010)))</f>
        <v>0.977080597307276</v>
      </c>
    </row>
    <row r="663" customFormat="false" ht="12.75" hidden="false" customHeight="false" outlineLevel="0" collapsed="false">
      <c r="A663" s="446"/>
      <c r="B663" s="451" t="n">
        <f aca="false">+[1]data1cf!A663</f>
        <v>-57806.165933317</v>
      </c>
      <c r="C663" s="451" t="n">
        <f aca="false">+[1]data1cf!B663</f>
        <v>1757.16790353357</v>
      </c>
      <c r="D663" s="451" t="n">
        <f aca="false">+[1]data1cf!C663</f>
        <v>7427.15843897825</v>
      </c>
      <c r="E663" s="451" t="n">
        <f aca="false">+[1]data1cf!D663</f>
        <v>7394.27234298139</v>
      </c>
      <c r="F663" s="451" t="n">
        <f aca="false">+[1]data1cf!E663</f>
        <v>7374.15688329994</v>
      </c>
      <c r="G663" s="451" t="n">
        <f aca="false">+[1]data1cf!F663</f>
        <v>7398.51285032571</v>
      </c>
      <c r="H663" s="451" t="n">
        <f aca="false">+[1]data1cf!G663</f>
        <v>7248.09706663198</v>
      </c>
      <c r="I663" s="451" t="n">
        <f aca="false">+[1]data1cf!H663</f>
        <v>7225.98725116706</v>
      </c>
      <c r="J663" s="451" t="n">
        <f aca="false">+[1]data1cf!I663</f>
        <v>7383.64101933992</v>
      </c>
      <c r="K663" s="451" t="n">
        <f aca="false">+[1]data1cf!J663</f>
        <v>7589.63842447653</v>
      </c>
      <c r="L663" s="451" t="n">
        <f aca="false">+[1]data1cf!K663</f>
        <v>7698.52658145028</v>
      </c>
      <c r="M663" s="451" t="n">
        <f aca="false">+[1]data1cf!L663</f>
        <v>7861.23129620034</v>
      </c>
      <c r="N663" s="451" t="n">
        <f aca="false">+[1]data1cf!M663</f>
        <v>8003.24768511601</v>
      </c>
      <c r="O663" s="451" t="n">
        <f aca="false">+[1]data1cf!N663</f>
        <v>8198.92591172621</v>
      </c>
      <c r="P663" s="451" t="n">
        <f aca="false">+[1]data1cf!O663</f>
        <v>9283.01398089123</v>
      </c>
      <c r="Q663" s="451" t="n">
        <f aca="false">+[1]data1cf!P663</f>
        <v>10362.7229698558</v>
      </c>
      <c r="R663" s="451" t="n">
        <f aca="false">+[1]data1cf!Q663</f>
        <v>8737.17432484225</v>
      </c>
      <c r="S663" s="451" t="n">
        <f aca="false">+[1]data1cf!R663</f>
        <v>7114.21087809137</v>
      </c>
      <c r="T663" s="451" t="n">
        <f aca="false">+[1]data1cf!S663</f>
        <v>7145.65686541436</v>
      </c>
      <c r="U663" s="451" t="n">
        <f aca="false">+[1]data1cf!T663</f>
        <v>7173.88454780233</v>
      </c>
      <c r="V663" s="451" t="n">
        <f aca="false">+[1]data1cf!U663</f>
        <v>6062.66256252819</v>
      </c>
      <c r="W663" s="451" t="n">
        <f aca="false">+[1]data1cf!V663</f>
        <v>0</v>
      </c>
      <c r="X663" s="451" t="n">
        <f aca="false">+[1]data1cf!W663</f>
        <v>0</v>
      </c>
      <c r="Y663" s="451" t="n">
        <f aca="false">+[1]data1cf!X663</f>
        <v>0</v>
      </c>
      <c r="Z663" s="451" t="n">
        <f aca="false">+[1]data1cf!Y663</f>
        <v>0</v>
      </c>
      <c r="AA663" s="451" t="n">
        <f aca="false">+[1]data1cf!Z663</f>
        <v>0</v>
      </c>
      <c r="AB663" s="451"/>
      <c r="AC663" s="452" t="n">
        <f aca="false">XNPV(0.1,B663:AA663,$B$1:$AA$1)</f>
        <v>1785.69940643198</v>
      </c>
      <c r="AD663" s="452" t="n">
        <f aca="false">SUMPRODUCT(B663:AA663,$B$1010:$AA$1010)</f>
        <v>23439.153093811</v>
      </c>
      <c r="AE663" s="453" t="n">
        <f aca="false">SUMPRODUCT(B663:AA663,$B$1012:$AA$1012)</f>
        <v>12987.1530567236</v>
      </c>
      <c r="AF663" s="454" t="n">
        <f aca="false">XIRR(B663:AA663,$B$1:$AA$1)</f>
        <v>0.104090370082087</v>
      </c>
      <c r="AG663" s="455" t="n">
        <f aca="false">1-EXP(-(1/0.25)*(AD663/ABS($AD$1010)))</f>
        <v>0.98007038642283</v>
      </c>
    </row>
    <row r="664" customFormat="false" ht="12.75" hidden="false" customHeight="false" outlineLevel="0" collapsed="false">
      <c r="A664" s="446"/>
      <c r="B664" s="451" t="n">
        <f aca="false">+[1]data1cf!A664</f>
        <v>-54177.2355768</v>
      </c>
      <c r="C664" s="451" t="n">
        <f aca="false">+[1]data1cf!B664</f>
        <v>2497.53683147463</v>
      </c>
      <c r="D664" s="451" t="n">
        <f aca="false">+[1]data1cf!C664</f>
        <v>7808.30592791637</v>
      </c>
      <c r="E664" s="451" t="n">
        <f aca="false">+[1]data1cf!D664</f>
        <v>7776.58848488418</v>
      </c>
      <c r="F664" s="451" t="n">
        <f aca="false">+[1]data1cf!E664</f>
        <v>7756.81309302994</v>
      </c>
      <c r="G664" s="451" t="n">
        <f aca="false">+[1]data1cf!F664</f>
        <v>7781.09311278134</v>
      </c>
      <c r="H664" s="451" t="n">
        <f aca="false">+[1]data1cf!G664</f>
        <v>7636.73766490484</v>
      </c>
      <c r="I664" s="451" t="n">
        <f aca="false">+[1]data1cf!H664</f>
        <v>7615.00755591998</v>
      </c>
      <c r="J664" s="451" t="n">
        <f aca="false">+[1]data1cf!I664</f>
        <v>7761.72566164579</v>
      </c>
      <c r="K664" s="451" t="n">
        <f aca="false">+[1]data1cf!J664</f>
        <v>7956.12482697249</v>
      </c>
      <c r="L664" s="451" t="n">
        <f aca="false">+[1]data1cf!K664</f>
        <v>8054.6719858437</v>
      </c>
      <c r="M664" s="451" t="n">
        <f aca="false">+[1]data1cf!L664</f>
        <v>8206.0276510672</v>
      </c>
      <c r="N664" s="451" t="n">
        <f aca="false">+[1]data1cf!M664</f>
        <v>8337.95970787211</v>
      </c>
      <c r="O664" s="451" t="n">
        <f aca="false">+[1]data1cf!N664</f>
        <v>8522.55325092731</v>
      </c>
      <c r="P664" s="451" t="n">
        <f aca="false">+[1]data1cf!O664</f>
        <v>9534.94136147504</v>
      </c>
      <c r="Q664" s="451" t="n">
        <f aca="false">+[1]data1cf!P664</f>
        <v>10545.591572331</v>
      </c>
      <c r="R664" s="451" t="n">
        <f aca="false">+[1]data1cf!Q664</f>
        <v>9020.77531867783</v>
      </c>
      <c r="S664" s="451" t="n">
        <f aca="false">+[1]data1cf!R664</f>
        <v>7498.34250298916</v>
      </c>
      <c r="T664" s="451" t="n">
        <f aca="false">+[1]data1cf!S664</f>
        <v>7526.41867321605</v>
      </c>
      <c r="U664" s="451" t="n">
        <f aca="false">+[1]data1cf!T664</f>
        <v>7551.43670441894</v>
      </c>
      <c r="V664" s="451" t="n">
        <f aca="false">+[1]data1cf!U664</f>
        <v>6508.49381629504</v>
      </c>
      <c r="W664" s="451" t="n">
        <f aca="false">+[1]data1cf!V664</f>
        <v>0</v>
      </c>
      <c r="X664" s="451" t="n">
        <f aca="false">+[1]data1cf!W664</f>
        <v>0</v>
      </c>
      <c r="Y664" s="451" t="n">
        <f aca="false">+[1]data1cf!X664</f>
        <v>0</v>
      </c>
      <c r="Z664" s="451" t="n">
        <f aca="false">+[1]data1cf!Y664</f>
        <v>0</v>
      </c>
      <c r="AA664" s="451" t="n">
        <f aca="false">+[1]data1cf!Z664</f>
        <v>0</v>
      </c>
      <c r="AB664" s="451"/>
      <c r="AC664" s="452" t="n">
        <f aca="false">XNPV(0.1,B664:AA664,$B$1:$AA$1)</f>
        <v>8840.97310126059</v>
      </c>
      <c r="AD664" s="452" t="n">
        <f aca="false">SUMPRODUCT(B664:AA664,$B$1010:$AA$1010)</f>
        <v>31505.0407062054</v>
      </c>
      <c r="AE664" s="453" t="n">
        <f aca="false">SUMPRODUCT(B664:AA664,$B$1012:$AA$1012)</f>
        <v>20574.0613478049</v>
      </c>
      <c r="AF664" s="454" t="n">
        <f aca="false">XIRR(B664:AA664,$B$1:$AA$1)</f>
        <v>0.121225890774669</v>
      </c>
      <c r="AG664" s="455" t="n">
        <f aca="false">1-EXP(-(1/0.25)*(AD664/ABS($AD$1010)))</f>
        <v>0.994820092808044</v>
      </c>
    </row>
    <row r="665" customFormat="false" ht="12.75" hidden="false" customHeight="false" outlineLevel="0" collapsed="false">
      <c r="A665" s="446"/>
      <c r="B665" s="451" t="n">
        <f aca="false">+[1]data1cf!A665</f>
        <v>-57726.5316518324</v>
      </c>
      <c r="C665" s="451" t="n">
        <f aca="false">+[1]data1cf!B665</f>
        <v>1773.41477019064</v>
      </c>
      <c r="D665" s="451" t="n">
        <f aca="false">+[1]data1cf!C665</f>
        <v>7435.52244804959</v>
      </c>
      <c r="E665" s="451" t="n">
        <f aca="false">+[1]data1cf!D665</f>
        <v>7402.66199730633</v>
      </c>
      <c r="F665" s="451" t="n">
        <f aca="false">+[1]data1cf!E665</f>
        <v>7382.55400017012</v>
      </c>
      <c r="G665" s="451" t="n">
        <f aca="false">+[1]data1cf!F665</f>
        <v>7406.90830058727</v>
      </c>
      <c r="H665" s="451" t="n">
        <f aca="false">+[1]data1cf!G665</f>
        <v>7256.62550662909</v>
      </c>
      <c r="I665" s="451" t="n">
        <f aca="false">+[1]data1cf!H665</f>
        <v>7234.52402355131</v>
      </c>
      <c r="J665" s="451" t="n">
        <f aca="false">+[1]data1cf!I665</f>
        <v>7391.93781643231</v>
      </c>
      <c r="K665" s="451" t="n">
        <f aca="false">+[1]data1cf!J665</f>
        <v>7597.68070649062</v>
      </c>
      <c r="L665" s="451" t="n">
        <f aca="false">+[1]data1cf!K665</f>
        <v>7706.34193765627</v>
      </c>
      <c r="M665" s="451" t="n">
        <f aca="false">+[1]data1cf!L665</f>
        <v>7868.79760563063</v>
      </c>
      <c r="N665" s="451" t="n">
        <f aca="false">+[1]data1cf!M665</f>
        <v>8010.59270108981</v>
      </c>
      <c r="O665" s="451" t="n">
        <f aca="false">+[1]data1cf!N665</f>
        <v>8206.02768224649</v>
      </c>
      <c r="P665" s="451" t="n">
        <f aca="false">+[1]data1cf!O665</f>
        <v>9288.54234709508</v>
      </c>
      <c r="Q665" s="451" t="n">
        <f aca="false">+[1]data1cf!P665</f>
        <v>10366.7358905606</v>
      </c>
      <c r="R665" s="451" t="n">
        <f aca="false">+[1]data1cf!Q665</f>
        <v>8743.39774583787</v>
      </c>
      <c r="S665" s="451" t="n">
        <f aca="false">+[1]data1cf!R665</f>
        <v>7122.6403718923</v>
      </c>
      <c r="T665" s="451" t="n">
        <f aca="false">+[1]data1cf!S665</f>
        <v>7154.012410989</v>
      </c>
      <c r="U665" s="451" t="n">
        <f aca="false">+[1]data1cf!T665</f>
        <v>7182.16965987706</v>
      </c>
      <c r="V665" s="451" t="n">
        <f aca="false">+[1]data1cf!U665</f>
        <v>6072.44601056077</v>
      </c>
      <c r="W665" s="451" t="n">
        <f aca="false">+[1]data1cf!V665</f>
        <v>0</v>
      </c>
      <c r="X665" s="451" t="n">
        <f aca="false">+[1]data1cf!W665</f>
        <v>0</v>
      </c>
      <c r="Y665" s="451" t="n">
        <f aca="false">+[1]data1cf!X665</f>
        <v>0</v>
      </c>
      <c r="Z665" s="451" t="n">
        <f aca="false">+[1]data1cf!Y665</f>
        <v>0</v>
      </c>
      <c r="AA665" s="451" t="n">
        <f aca="false">+[1]data1cf!Z665</f>
        <v>0</v>
      </c>
      <c r="AB665" s="451"/>
      <c r="AC665" s="452" t="n">
        <f aca="false">XNPV(0.1,B665:AA665,$B$1:$AA$1)</f>
        <v>1940.52234216446</v>
      </c>
      <c r="AD665" s="452" t="n">
        <f aca="false">SUMPRODUCT(B665:AA665,$B$1010:$AA$1010)</f>
        <v>23616.1532292351</v>
      </c>
      <c r="AE665" s="453" t="n">
        <f aca="false">SUMPRODUCT(B665:AA665,$B$1012:$AA$1012)</f>
        <v>13153.6423334783</v>
      </c>
      <c r="AF665" s="454" t="n">
        <f aca="false">XIRR(B665:AA665,$B$1:$AA$1)</f>
        <v>0.104449374490607</v>
      </c>
      <c r="AG665" s="455" t="n">
        <f aca="false">1-EXP(-(1/0.25)*(AD665/ABS($AD$1010)))</f>
        <v>0.980651041661668</v>
      </c>
    </row>
    <row r="666" customFormat="false" ht="12.75" hidden="false" customHeight="false" outlineLevel="0" collapsed="false">
      <c r="A666" s="446"/>
      <c r="B666" s="451" t="n">
        <f aca="false">+[1]data1cf!A666</f>
        <v>-62934.8793230667</v>
      </c>
      <c r="C666" s="451" t="n">
        <f aca="false">+[1]data1cf!B666</f>
        <v>710.815490826932</v>
      </c>
      <c r="D666" s="451" t="n">
        <f aca="false">+[1]data1cf!C666</f>
        <v>6888.48835221952</v>
      </c>
      <c r="E666" s="451" t="n">
        <f aca="false">+[1]data1cf!D666</f>
        <v>6853.95061634012</v>
      </c>
      <c r="F666" s="451" t="n">
        <f aca="false">+[1]data1cf!E666</f>
        <v>6833.35454384783</v>
      </c>
      <c r="G666" s="451" t="n">
        <f aca="false">+[1]data1cf!F666</f>
        <v>6857.8178460288</v>
      </c>
      <c r="H666" s="451" t="n">
        <f aca="false">+[1]data1cf!G666</f>
        <v>6698.83707970972</v>
      </c>
      <c r="I666" s="451" t="n">
        <f aca="false">+[1]data1cf!H666</f>
        <v>6676.19063071445</v>
      </c>
      <c r="J666" s="451" t="n">
        <f aca="false">+[1]data1cf!I666</f>
        <v>6849.29960824882</v>
      </c>
      <c r="K666" s="451" t="n">
        <f aca="false">+[1]data1cf!J666</f>
        <v>7071.68863349561</v>
      </c>
      <c r="L666" s="451" t="n">
        <f aca="false">+[1]data1cf!K666</f>
        <v>7195.1915695424</v>
      </c>
      <c r="M666" s="451" t="n">
        <f aca="false">+[1]data1cf!L666</f>
        <v>7373.93572747532</v>
      </c>
      <c r="N666" s="451" t="n">
        <f aca="false">+[1]data1cf!M666</f>
        <v>7530.20415322881</v>
      </c>
      <c r="O666" s="451" t="n">
        <f aca="false">+[1]data1cf!N666</f>
        <v>7741.54819851961</v>
      </c>
      <c r="P666" s="451" t="n">
        <f aca="false">+[1]data1cf!O666</f>
        <v>8926.96875458249</v>
      </c>
      <c r="Q666" s="451" t="n">
        <f aca="false">+[1]data1cf!P666</f>
        <v>10104.2774892487</v>
      </c>
      <c r="R666" s="451" t="n">
        <f aca="false">+[1]data1cf!Q666</f>
        <v>8336.3652512212</v>
      </c>
      <c r="S666" s="451" t="n">
        <f aca="false">+[1]data1cf!R666</f>
        <v>6571.32335628992</v>
      </c>
      <c r="T666" s="451" t="n">
        <f aca="false">+[1]data1cf!S666</f>
        <v>6607.53185607906</v>
      </c>
      <c r="U666" s="451" t="n">
        <f aca="false">+[1]data1cf!T666</f>
        <v>6640.29569082935</v>
      </c>
      <c r="V666" s="451" t="n">
        <f aca="false">+[1]data1cf!U666</f>
        <v>5432.57587137503</v>
      </c>
      <c r="W666" s="451" t="n">
        <f aca="false">+[1]data1cf!V666</f>
        <v>0</v>
      </c>
      <c r="X666" s="451" t="n">
        <f aca="false">+[1]data1cf!W666</f>
        <v>0</v>
      </c>
      <c r="Y666" s="451" t="n">
        <f aca="false">+[1]data1cf!X666</f>
        <v>0</v>
      </c>
      <c r="Z666" s="451" t="n">
        <f aca="false">+[1]data1cf!Y666</f>
        <v>0</v>
      </c>
      <c r="AA666" s="451" t="n">
        <f aca="false">+[1]data1cf!Z666</f>
        <v>0</v>
      </c>
      <c r="AB666" s="451"/>
      <c r="AC666" s="452" t="n">
        <f aca="false">XNPV(0.1,B666:AA666,$B$1:$AA$1)</f>
        <v>-8185.41414829205</v>
      </c>
      <c r="AD666" s="452" t="n">
        <f aca="false">SUMPRODUCT(B666:AA666,$B$1010:$AA$1010)</f>
        <v>12039.7538951975</v>
      </c>
      <c r="AE666" s="453" t="n">
        <f aca="false">SUMPRODUCT(B666:AA666,$B$1012:$AA$1012)</f>
        <v>2264.68822093717</v>
      </c>
      <c r="AF666" s="454" t="n">
        <f aca="false">XIRR(B666:AA666,$B$1:$AA$1)</f>
        <v>0.0823219298359636</v>
      </c>
      <c r="AG666" s="455" t="n">
        <f aca="false">1-EXP(-(1/0.25)*(AD666/ABS($AD$1010)))</f>
        <v>0.866180099908372</v>
      </c>
    </row>
    <row r="667" customFormat="false" ht="12.75" hidden="false" customHeight="false" outlineLevel="0" collapsed="false">
      <c r="A667" s="446"/>
      <c r="B667" s="451" t="n">
        <f aca="false">+[1]data1cf!A667</f>
        <v>-47758.9322798618</v>
      </c>
      <c r="C667" s="451" t="n">
        <f aca="false">+[1]data1cf!B667</f>
        <v>3806.98944266102</v>
      </c>
      <c r="D667" s="451" t="n">
        <f aca="false">+[1]data1cf!C667</f>
        <v>8482.42197439216</v>
      </c>
      <c r="E667" s="451" t="n">
        <f aca="false">+[1]data1cf!D667</f>
        <v>8452.77146801597</v>
      </c>
      <c r="F667" s="451" t="n">
        <f aca="false">+[1]data1cf!E667</f>
        <v>8433.5975367141</v>
      </c>
      <c r="G667" s="451" t="n">
        <f aca="false">+[1]data1cf!F667</f>
        <v>8457.7432324103</v>
      </c>
      <c r="H667" s="451" t="n">
        <f aca="false">+[1]data1cf!G667</f>
        <v>8324.10639016549</v>
      </c>
      <c r="I667" s="451" t="n">
        <f aca="false">+[1]data1cf!H667</f>
        <v>8303.04784858852</v>
      </c>
      <c r="J667" s="451" t="n">
        <f aca="false">+[1]data1cf!I667</f>
        <v>8430.42460812056</v>
      </c>
      <c r="K667" s="451" t="n">
        <f aca="false">+[1]data1cf!J667</f>
        <v>8604.31056060022</v>
      </c>
      <c r="L667" s="451" t="n">
        <f aca="false">+[1]data1cf!K667</f>
        <v>8684.56812565322</v>
      </c>
      <c r="M667" s="451" t="n">
        <f aca="false">+[1]data1cf!L667</f>
        <v>8815.8513081236</v>
      </c>
      <c r="N667" s="451" t="n">
        <f aca="false">+[1]data1cf!M667</f>
        <v>8929.94772310706</v>
      </c>
      <c r="O667" s="451" t="n">
        <f aca="false">+[1]data1cf!N667</f>
        <v>9094.9363539658</v>
      </c>
      <c r="P667" s="451" t="n">
        <f aca="false">+[1]data1cf!O667</f>
        <v>9980.51241920733</v>
      </c>
      <c r="Q667" s="451" t="n">
        <f aca="false">+[1]data1cf!P667</f>
        <v>10869.0219054773</v>
      </c>
      <c r="R667" s="451" t="n">
        <f aca="false">+[1]data1cf!Q667</f>
        <v>9522.3658742753</v>
      </c>
      <c r="S667" s="451" t="n">
        <f aca="false">+[1]data1cf!R667</f>
        <v>8177.73643792983</v>
      </c>
      <c r="T667" s="451" t="n">
        <f aca="false">+[1]data1cf!S667</f>
        <v>8199.85258521522</v>
      </c>
      <c r="U667" s="451" t="n">
        <f aca="false">+[1]data1cf!T667</f>
        <v>8219.19387072186</v>
      </c>
      <c r="V667" s="451" t="n">
        <f aca="false">+[1]data1cf!U667</f>
        <v>7297.01272539752</v>
      </c>
      <c r="W667" s="451" t="n">
        <f aca="false">+[1]data1cf!V667</f>
        <v>0</v>
      </c>
      <c r="X667" s="451" t="n">
        <f aca="false">+[1]data1cf!W667</f>
        <v>0</v>
      </c>
      <c r="Y667" s="451" t="n">
        <f aca="false">+[1]data1cf!X667</f>
        <v>0</v>
      </c>
      <c r="Z667" s="451" t="n">
        <f aca="false">+[1]data1cf!Y667</f>
        <v>0</v>
      </c>
      <c r="AA667" s="451" t="n">
        <f aca="false">+[1]data1cf!Z667</f>
        <v>0</v>
      </c>
      <c r="AB667" s="451"/>
      <c r="AC667" s="452" t="n">
        <f aca="false">XNPV(0.1,B667:AA667,$B$1:$AA$1)</f>
        <v>21319.2744097986</v>
      </c>
      <c r="AD667" s="452" t="n">
        <f aca="false">SUMPRODUCT(B667:AA667,$B$1010:$AA$1010)</f>
        <v>45770.7631007933</v>
      </c>
      <c r="AE667" s="453" t="n">
        <f aca="false">SUMPRODUCT(B667:AA667,$B$1012:$AA$1012)</f>
        <v>33992.6375436158</v>
      </c>
      <c r="AF667" s="454" t="n">
        <f aca="false">XIRR(B667:AA667,$B$1:$AA$1)</f>
        <v>0.156346862400915</v>
      </c>
      <c r="AG667" s="455" t="n">
        <f aca="false">1-EXP(-(1/0.25)*(AD667/ABS($AD$1010)))</f>
        <v>0.999522086210875</v>
      </c>
    </row>
    <row r="668" customFormat="false" ht="12.75" hidden="false" customHeight="false" outlineLevel="0" collapsed="false">
      <c r="A668" s="446"/>
      <c r="B668" s="451" t="n">
        <f aca="false">+[1]data1cf!A668</f>
        <v>-65471.3482774471</v>
      </c>
      <c r="C668" s="451" t="n">
        <f aca="false">+[1]data1cf!B668</f>
        <v>193.328899457667</v>
      </c>
      <c r="D668" s="451" t="n">
        <f aca="false">+[1]data1cf!C668</f>
        <v>6622.08236539879</v>
      </c>
      <c r="E668" s="451" t="n">
        <f aca="false">+[1]data1cf!D668</f>
        <v>6586.7277904864</v>
      </c>
      <c r="F668" s="451" t="n">
        <f aca="false">+[1]data1cf!E668</f>
        <v>6565.89402495471</v>
      </c>
      <c r="G668" s="451" t="n">
        <f aca="false">+[1]data1cf!F668</f>
        <v>6590.4104110708</v>
      </c>
      <c r="H668" s="451" t="n">
        <f aca="false">+[1]data1cf!G668</f>
        <v>6427.19372613567</v>
      </c>
      <c r="I668" s="451" t="n">
        <f aca="false">+[1]data1cf!H668</f>
        <v>6404.28187835787</v>
      </c>
      <c r="J668" s="451" t="n">
        <f aca="false">+[1]data1cf!I668</f>
        <v>6585.03442178289</v>
      </c>
      <c r="K668" s="451" t="n">
        <f aca="false">+[1]data1cf!J668</f>
        <v>6815.53012649528</v>
      </c>
      <c r="L668" s="451" t="n">
        <f aca="false">+[1]data1cf!K668</f>
        <v>6946.26098318744</v>
      </c>
      <c r="M668" s="451" t="n">
        <f aca="false">+[1]data1cf!L668</f>
        <v>7132.93764710909</v>
      </c>
      <c r="N668" s="451" t="n">
        <f aca="false">+[1]data1cf!M668</f>
        <v>7296.25459482682</v>
      </c>
      <c r="O668" s="451" t="n">
        <f aca="false">+[1]data1cf!N668</f>
        <v>7515.34636546481</v>
      </c>
      <c r="P668" s="451" t="n">
        <f aca="false">+[1]data1cf!O668</f>
        <v>8750.88216243788</v>
      </c>
      <c r="Q668" s="451" t="n">
        <f aca="false">+[1]data1cf!P668</f>
        <v>9976.46006445955</v>
      </c>
      <c r="R668" s="451" t="n">
        <f aca="false">+[1]data1cf!Q668</f>
        <v>8138.14014199485</v>
      </c>
      <c r="S668" s="451" t="n">
        <f aca="false">+[1]data1cf!R668</f>
        <v>6302.83158454807</v>
      </c>
      <c r="T668" s="451" t="n">
        <f aca="false">+[1]data1cf!S668</f>
        <v>6341.39544407314</v>
      </c>
      <c r="U668" s="451" t="n">
        <f aca="false">+[1]data1cf!T668</f>
        <v>6376.40268935644</v>
      </c>
      <c r="V668" s="451" t="n">
        <f aca="false">+[1]data1cf!U668</f>
        <v>5120.95866658593</v>
      </c>
      <c r="W668" s="451" t="n">
        <f aca="false">+[1]data1cf!V668</f>
        <v>0</v>
      </c>
      <c r="X668" s="451" t="n">
        <f aca="false">+[1]data1cf!W668</f>
        <v>0</v>
      </c>
      <c r="Y668" s="451" t="n">
        <f aca="false">+[1]data1cf!X668</f>
        <v>0</v>
      </c>
      <c r="Z668" s="451" t="n">
        <f aca="false">+[1]data1cf!Y668</f>
        <v>0</v>
      </c>
      <c r="AA668" s="451" t="n">
        <f aca="false">+[1]data1cf!Z668</f>
        <v>0</v>
      </c>
      <c r="AB668" s="451"/>
      <c r="AC668" s="452" t="n">
        <f aca="false">XNPV(0.1,B668:AA668,$B$1:$AA$1)</f>
        <v>-13116.7522930024</v>
      </c>
      <c r="AD668" s="452" t="n">
        <f aca="false">SUMPRODUCT(B668:AA668,$B$1010:$AA$1010)</f>
        <v>6402.03933238722</v>
      </c>
      <c r="AE668" s="453" t="n">
        <f aca="false">SUMPRODUCT(B668:AA668,$B$1012:$AA$1012)</f>
        <v>-3038.24003876335</v>
      </c>
      <c r="AF668" s="454" t="n">
        <f aca="false">XIRR(B668:AA668,$B$1:$AA$1)</f>
        <v>0.0724039365846095</v>
      </c>
      <c r="AG668" s="455" t="n">
        <f aca="false">1-EXP(-(1/0.25)*(AD668/ABS($AD$1010)))</f>
        <v>0.656810000992013</v>
      </c>
    </row>
    <row r="669" customFormat="false" ht="12.75" hidden="false" customHeight="false" outlineLevel="0" collapsed="false">
      <c r="A669" s="446"/>
      <c r="B669" s="451" t="n">
        <f aca="false">+[1]data1cf!A669</f>
        <v>-63903.729858478</v>
      </c>
      <c r="C669" s="451" t="n">
        <f aca="false">+[1]data1cf!B669</f>
        <v>513.152057868092</v>
      </c>
      <c r="D669" s="451" t="n">
        <f aca="false">+[1]data1cf!C669</f>
        <v>6786.72973123489</v>
      </c>
      <c r="E669" s="451" t="n">
        <f aca="false">+[1]data1cf!D669</f>
        <v>6751.87998880283</v>
      </c>
      <c r="F669" s="451" t="n">
        <f aca="false">+[1]data1cf!E669</f>
        <v>6731.19312512298</v>
      </c>
      <c r="G669" s="451" t="n">
        <f aca="false">+[1]data1cf!F669</f>
        <v>6755.67670368026</v>
      </c>
      <c r="H669" s="451" t="n">
        <f aca="false">+[1]data1cf!G669</f>
        <v>6595.07795106095</v>
      </c>
      <c r="I669" s="451" t="n">
        <f aca="false">+[1]data1cf!H669</f>
        <v>6572.33012816473</v>
      </c>
      <c r="J669" s="451" t="n">
        <f aca="false">+[1]data1cf!I669</f>
        <v>6748.35870496833</v>
      </c>
      <c r="K669" s="451" t="n">
        <f aca="false">+[1]data1cf!J669</f>
        <v>6973.8442241529</v>
      </c>
      <c r="L669" s="451" t="n">
        <f aca="false">+[1]data1cf!K669</f>
        <v>7100.10799619381</v>
      </c>
      <c r="M669" s="451" t="n">
        <f aca="false">+[1]data1cf!L669</f>
        <v>7281.88211933133</v>
      </c>
      <c r="N669" s="451" t="n">
        <f aca="false">+[1]data1cf!M669</f>
        <v>7440.84285648375</v>
      </c>
      <c r="O669" s="451" t="n">
        <f aca="false">+[1]data1cf!N669</f>
        <v>7655.14628664614</v>
      </c>
      <c r="P669" s="451" t="n">
        <f aca="false">+[1]data1cf!O669</f>
        <v>8859.70927214986</v>
      </c>
      <c r="Q669" s="451" t="n">
        <f aca="false">+[1]data1cf!P669</f>
        <v>10055.4552948245</v>
      </c>
      <c r="R669" s="451" t="n">
        <f aca="false">+[1]data1cf!Q669</f>
        <v>8260.64955879206</v>
      </c>
      <c r="S669" s="451" t="n">
        <f aca="false">+[1]data1cf!R669</f>
        <v>6468.76803174854</v>
      </c>
      <c r="T669" s="451" t="n">
        <f aca="false">+[1]data1cf!S669</f>
        <v>6505.87620410702</v>
      </c>
      <c r="U669" s="451" t="n">
        <f aca="false">+[1]data1cf!T669</f>
        <v>6539.49695038871</v>
      </c>
      <c r="V669" s="451" t="n">
        <f aca="false">+[1]data1cf!U669</f>
        <v>5313.54800187091</v>
      </c>
      <c r="W669" s="451" t="n">
        <f aca="false">+[1]data1cf!V669</f>
        <v>0</v>
      </c>
      <c r="X669" s="451" t="n">
        <f aca="false">+[1]data1cf!W669</f>
        <v>0</v>
      </c>
      <c r="Y669" s="451" t="n">
        <f aca="false">+[1]data1cf!X669</f>
        <v>0</v>
      </c>
      <c r="Z669" s="451" t="n">
        <f aca="false">+[1]data1cf!Y669</f>
        <v>0</v>
      </c>
      <c r="AA669" s="451" t="n">
        <f aca="false">+[1]data1cf!Z669</f>
        <v>0</v>
      </c>
      <c r="AB669" s="451"/>
      <c r="AC669" s="452" t="n">
        <f aca="false">XNPV(0.1,B669:AA669,$B$1:$AA$1)</f>
        <v>-10069.0286090747</v>
      </c>
      <c r="AD669" s="452" t="n">
        <f aca="false">SUMPRODUCT(B669:AA669,$B$1010:$AA$1010)</f>
        <v>9886.32609027909</v>
      </c>
      <c r="AE669" s="453" t="n">
        <f aca="false">SUMPRODUCT(B669:AA669,$B$1012:$AA$1012)</f>
        <v>239.138144802352</v>
      </c>
      <c r="AF669" s="454" t="n">
        <f aca="false">XIRR(B669:AA669,$B$1:$AA$1)</f>
        <v>0.0784749532251399</v>
      </c>
      <c r="AG669" s="455" t="n">
        <f aca="false">1-EXP(-(1/0.25)*(AD669/ABS($AD$1010)))</f>
        <v>0.808243090472323</v>
      </c>
    </row>
    <row r="670" customFormat="false" ht="12.75" hidden="false" customHeight="false" outlineLevel="0" collapsed="false">
      <c r="A670" s="446"/>
      <c r="B670" s="451" t="n">
        <f aca="false">+[1]data1cf!A670</f>
        <v>-54761.4393892057</v>
      </c>
      <c r="C670" s="451" t="n">
        <f aca="false">+[1]data1cf!B670</f>
        <v>2378.34844597335</v>
      </c>
      <c r="D670" s="451" t="n">
        <f aca="false">+[1]data1cf!C670</f>
        <v>7746.94685120478</v>
      </c>
      <c r="E670" s="451" t="n">
        <f aca="false">+[1]data1cf!D670</f>
        <v>7715.04127242727</v>
      </c>
      <c r="F670" s="451" t="n">
        <f aca="false">+[1]data1cf!E670</f>
        <v>7695.21113471086</v>
      </c>
      <c r="G670" s="451" t="n">
        <f aca="false">+[1]data1cf!F670</f>
        <v>7719.50338084384</v>
      </c>
      <c r="H670" s="451" t="n">
        <f aca="false">+[1]data1cf!G670</f>
        <v>7574.17230903934</v>
      </c>
      <c r="I670" s="451" t="n">
        <f aca="false">+[1]data1cf!H670</f>
        <v>7552.38107295876</v>
      </c>
      <c r="J670" s="451" t="n">
        <f aca="false">+[1]data1cf!I670</f>
        <v>7700.85965768667</v>
      </c>
      <c r="K670" s="451" t="n">
        <f aca="false">+[1]data1cf!J670</f>
        <v>7897.12596711603</v>
      </c>
      <c r="L670" s="451" t="n">
        <f aca="false">+[1]data1cf!K670</f>
        <v>7997.33787287464</v>
      </c>
      <c r="M670" s="451" t="n">
        <f aca="false">+[1]data1cf!L670</f>
        <v>8150.52056627151</v>
      </c>
      <c r="N670" s="451" t="n">
        <f aca="false">+[1]data1cf!M670</f>
        <v>8284.07605055667</v>
      </c>
      <c r="O670" s="451" t="n">
        <f aca="false">+[1]data1cf!N670</f>
        <v>8470.45406279589</v>
      </c>
      <c r="P670" s="451" t="n">
        <f aca="false">+[1]data1cf!O670</f>
        <v>9494.38480024974</v>
      </c>
      <c r="Q670" s="451" t="n">
        <f aca="false">+[1]data1cf!P670</f>
        <v>10516.1524472335</v>
      </c>
      <c r="R670" s="451" t="n">
        <f aca="false">+[1]data1cf!Q670</f>
        <v>8975.11977681733</v>
      </c>
      <c r="S670" s="451" t="n">
        <f aca="false">+[1]data1cf!R670</f>
        <v>7436.5030247727</v>
      </c>
      <c r="T670" s="451" t="n">
        <f aca="false">+[1]data1cf!S670</f>
        <v>7465.121685431</v>
      </c>
      <c r="U670" s="451" t="n">
        <f aca="false">+[1]data1cf!T670</f>
        <v>7490.65642273584</v>
      </c>
      <c r="V670" s="451" t="n">
        <f aca="false">+[1]data1cf!U670</f>
        <v>6436.72161552174</v>
      </c>
      <c r="W670" s="451" t="n">
        <f aca="false">+[1]data1cf!V670</f>
        <v>0</v>
      </c>
      <c r="X670" s="451" t="n">
        <f aca="false">+[1]data1cf!W670</f>
        <v>0</v>
      </c>
      <c r="Y670" s="451" t="n">
        <f aca="false">+[1]data1cf!X670</f>
        <v>0</v>
      </c>
      <c r="Z670" s="451" t="n">
        <f aca="false">+[1]data1cf!Y670</f>
        <v>0</v>
      </c>
      <c r="AA670" s="451" t="n">
        <f aca="false">+[1]data1cf!Z670</f>
        <v>0</v>
      </c>
      <c r="AB670" s="451"/>
      <c r="AC670" s="452" t="n">
        <f aca="false">XNPV(0.1,B670:AA670,$B$1:$AA$1)</f>
        <v>7705.17897319677</v>
      </c>
      <c r="AD670" s="452" t="n">
        <f aca="false">SUMPRODUCT(B670:AA670,$B$1010:$AA$1010)</f>
        <v>30206.5527688069</v>
      </c>
      <c r="AE670" s="453" t="n">
        <f aca="false">SUMPRODUCT(B670:AA670,$B$1012:$AA$1012)</f>
        <v>19352.6819570259</v>
      </c>
      <c r="AF670" s="454" t="n">
        <f aca="false">XIRR(B670:AA670,$B$1:$AA$1)</f>
        <v>0.118353562274114</v>
      </c>
      <c r="AG670" s="455" t="n">
        <f aca="false">1-EXP(-(1/0.25)*(AD670/ABS($AD$1010)))</f>
        <v>0.993565322938413</v>
      </c>
    </row>
    <row r="671" customFormat="false" ht="12.75" hidden="false" customHeight="false" outlineLevel="0" collapsed="false">
      <c r="A671" s="446"/>
      <c r="B671" s="451" t="n">
        <f aca="false">+[1]data1cf!A671</f>
        <v>-51718.3485991987</v>
      </c>
      <c r="C671" s="451" t="n">
        <f aca="false">+[1]data1cf!B671</f>
        <v>2999.19526431438</v>
      </c>
      <c r="D671" s="451" t="n">
        <f aca="false">+[1]data1cf!C671</f>
        <v>8066.56345975692</v>
      </c>
      <c r="E671" s="451" t="n">
        <f aca="false">+[1]data1cf!D671</f>
        <v>8035.63787142399</v>
      </c>
      <c r="F671" s="451" t="n">
        <f aca="false">+[1]data1cf!E671</f>
        <v>8016.09290238578</v>
      </c>
      <c r="G671" s="451" t="n">
        <f aca="false">+[1]data1cf!F671</f>
        <v>8040.32146185946</v>
      </c>
      <c r="H671" s="451" t="n">
        <f aca="false">+[1]data1cf!G671</f>
        <v>7900.07237022486</v>
      </c>
      <c r="I671" s="451" t="n">
        <f aca="false">+[1]data1cf!H671</f>
        <v>7878.59954237453</v>
      </c>
      <c r="J671" s="451" t="n">
        <f aca="false">+[1]data1cf!I671</f>
        <v>8017.90787294871</v>
      </c>
      <c r="K671" s="451" t="n">
        <f aca="false">+[1]data1cf!J671</f>
        <v>8204.44831462138</v>
      </c>
      <c r="L671" s="451" t="n">
        <f aca="false">+[1]data1cf!K671</f>
        <v>8295.98863040891</v>
      </c>
      <c r="M671" s="451" t="n">
        <f aca="false">+[1]data1cf!L671</f>
        <v>8439.65441807967</v>
      </c>
      <c r="N671" s="451" t="n">
        <f aca="false">+[1]data1cf!M671</f>
        <v>8564.75354328522</v>
      </c>
      <c r="O671" s="451" t="n">
        <f aca="false">+[1]data1cf!N671</f>
        <v>8741.83633761655</v>
      </c>
      <c r="P671" s="451" t="n">
        <f aca="false">+[1]data1cf!O671</f>
        <v>9705.64206238717</v>
      </c>
      <c r="Q671" s="451" t="n">
        <f aca="false">+[1]data1cf!P671</f>
        <v>10669.4994958961</v>
      </c>
      <c r="R671" s="451" t="n">
        <f aca="false">+[1]data1cf!Q671</f>
        <v>9212.93739457019</v>
      </c>
      <c r="S671" s="451" t="n">
        <f aca="false">+[1]data1cf!R671</f>
        <v>7758.62202266905</v>
      </c>
      <c r="T671" s="451" t="n">
        <f aca="false">+[1]data1cf!S671</f>
        <v>7784.41487562048</v>
      </c>
      <c r="U671" s="451" t="n">
        <f aca="false">+[1]data1cf!T671</f>
        <v>7807.25811460462</v>
      </c>
      <c r="V671" s="451" t="n">
        <f aca="false">+[1]data1cf!U671</f>
        <v>6810.57970838888</v>
      </c>
      <c r="W671" s="451" t="n">
        <f aca="false">+[1]data1cf!V671</f>
        <v>0</v>
      </c>
      <c r="X671" s="451" t="n">
        <f aca="false">+[1]data1cf!W671</f>
        <v>0</v>
      </c>
      <c r="Y671" s="451" t="n">
        <f aca="false">+[1]data1cf!X671</f>
        <v>0</v>
      </c>
      <c r="Z671" s="451" t="n">
        <f aca="false">+[1]data1cf!Y671</f>
        <v>0</v>
      </c>
      <c r="AA671" s="451" t="n">
        <f aca="false">+[1]data1cf!Z671</f>
        <v>0</v>
      </c>
      <c r="AB671" s="451"/>
      <c r="AC671" s="452" t="n">
        <f aca="false">XNPV(0.1,B671:AA671,$B$1:$AA$1)</f>
        <v>13621.4783486187</v>
      </c>
      <c r="AD671" s="452" t="n">
        <f aca="false">SUMPRODUCT(B671:AA671,$B$1010:$AA$1010)</f>
        <v>36970.3167144084</v>
      </c>
      <c r="AE671" s="453" t="n">
        <f aca="false">SUMPRODUCT(B671:AA671,$B$1012:$AA$1012)</f>
        <v>25714.7910296773</v>
      </c>
      <c r="AF671" s="454" t="n">
        <f aca="false">XIRR(B671:AA671,$B$1:$AA$1)</f>
        <v>0.133858090667786</v>
      </c>
      <c r="AG671" s="455" t="n">
        <f aca="false">1-EXP(-(1/0.25)*(AD671/ABS($AD$1010)))</f>
        <v>0.997921172735271</v>
      </c>
    </row>
    <row r="672" customFormat="false" ht="12.75" hidden="false" customHeight="false" outlineLevel="0" collapsed="false">
      <c r="A672" s="446"/>
      <c r="B672" s="451" t="n">
        <f aca="false">+[1]data1cf!A672</f>
        <v>-58590.6632724364</v>
      </c>
      <c r="C672" s="451" t="n">
        <f aca="false">+[1]data1cf!B672</f>
        <v>1597.11593315243</v>
      </c>
      <c r="D672" s="451" t="n">
        <f aca="false">+[1]data1cf!C672</f>
        <v>7344.76248162762</v>
      </c>
      <c r="E672" s="451" t="n">
        <f aca="false">+[1]data1cf!D672</f>
        <v>7311.62374778679</v>
      </c>
      <c r="F672" s="451" t="n">
        <f aca="false">+[1]data1cf!E672</f>
        <v>7291.43477269465</v>
      </c>
      <c r="G672" s="451" t="n">
        <f aca="false">+[1]data1cf!F672</f>
        <v>7315.80715790119</v>
      </c>
      <c r="H672" s="451" t="n">
        <f aca="false">+[1]data1cf!G672</f>
        <v>7164.08125886888</v>
      </c>
      <c r="I672" s="451" t="n">
        <f aca="false">+[1]data1cf!H672</f>
        <v>7141.88935896197</v>
      </c>
      <c r="J672" s="451" t="n">
        <f aca="false">+[1]data1cf!I672</f>
        <v>7301.90718410163</v>
      </c>
      <c r="K672" s="451" t="n">
        <f aca="false">+[1]data1cf!J672</f>
        <v>7510.41188129825</v>
      </c>
      <c r="L672" s="451" t="n">
        <f aca="false">+[1]data1cf!K672</f>
        <v>7621.53554149149</v>
      </c>
      <c r="M672" s="451" t="n">
        <f aca="false">+[1]data1cf!L672</f>
        <v>7786.6936786775</v>
      </c>
      <c r="N672" s="451" t="n">
        <f aca="false">+[1]data1cf!M672</f>
        <v>7930.89008509982</v>
      </c>
      <c r="O672" s="451" t="n">
        <f aca="false">+[1]data1cf!N672</f>
        <v>8128.96458386175</v>
      </c>
      <c r="P672" s="451" t="n">
        <f aca="false">+[1]data1cf!O672</f>
        <v>9228.55265474195</v>
      </c>
      <c r="Q672" s="451" t="n">
        <f aca="false">+[1]data1cf!P672</f>
        <v>10323.1906785312</v>
      </c>
      <c r="R672" s="451" t="n">
        <f aca="false">+[1]data1cf!Q672</f>
        <v>8675.86583909628</v>
      </c>
      <c r="S672" s="451" t="n">
        <f aca="false">+[1]data1cf!R672</f>
        <v>7031.16981419695</v>
      </c>
      <c r="T672" s="451" t="n">
        <f aca="false">+[1]data1cf!S672</f>
        <v>7063.34428409897</v>
      </c>
      <c r="U672" s="451" t="n">
        <f aca="false">+[1]data1cf!T672</f>
        <v>7092.26582461229</v>
      </c>
      <c r="V672" s="451" t="n">
        <f aca="false">+[1]data1cf!U672</f>
        <v>5966.28335490621</v>
      </c>
      <c r="W672" s="451" t="n">
        <f aca="false">+[1]data1cf!V672</f>
        <v>0</v>
      </c>
      <c r="X672" s="451" t="n">
        <f aca="false">+[1]data1cf!W672</f>
        <v>0</v>
      </c>
      <c r="Y672" s="451" t="n">
        <f aca="false">+[1]data1cf!X672</f>
        <v>0</v>
      </c>
      <c r="Z672" s="451" t="n">
        <f aca="false">+[1]data1cf!Y672</f>
        <v>0</v>
      </c>
      <c r="AA672" s="451" t="n">
        <f aca="false">+[1]data1cf!Z672</f>
        <v>0</v>
      </c>
      <c r="AB672" s="451"/>
      <c r="AC672" s="452" t="n">
        <f aca="false">XNPV(0.1,B672:AA672,$B$1:$AA$1)</f>
        <v>260.499720410837</v>
      </c>
      <c r="AD672" s="452" t="n">
        <f aca="false">SUMPRODUCT(B672:AA672,$B$1010:$AA$1010)</f>
        <v>21695.4802348936</v>
      </c>
      <c r="AE672" s="453" t="n">
        <f aca="false">SUMPRODUCT(B672:AA672,$B$1012:$AA$1012)</f>
        <v>11347.0253105938</v>
      </c>
      <c r="AF672" s="454" t="n">
        <f aca="false">XIRR(B672:AA672,$B$1:$AA$1)</f>
        <v>0.100591036269035</v>
      </c>
      <c r="AG672" s="455" t="n">
        <f aca="false">1-EXP(-(1/0.25)*(AD672/ABS($AD$1010)))</f>
        <v>0.973331312518052</v>
      </c>
    </row>
    <row r="673" customFormat="false" ht="12.75" hidden="false" customHeight="false" outlineLevel="0" collapsed="false">
      <c r="A673" s="446"/>
      <c r="B673" s="451" t="n">
        <f aca="false">+[1]data1cf!A673</f>
        <v>-56761.1215413533</v>
      </c>
      <c r="C673" s="451" t="n">
        <f aca="false">+[1]data1cf!B673</f>
        <v>1970.37629281543</v>
      </c>
      <c r="D673" s="451" t="n">
        <f aca="false">+[1]data1cf!C673</f>
        <v>7536.91972031848</v>
      </c>
      <c r="E673" s="451" t="n">
        <f aca="false">+[1]data1cf!D673</f>
        <v>7504.37016818081</v>
      </c>
      <c r="F673" s="451" t="n">
        <f aca="false">+[1]data1cf!E673</f>
        <v>7484.35263982919</v>
      </c>
      <c r="G673" s="451" t="n">
        <f aca="false">+[1]data1cf!F673</f>
        <v>7508.68673587225</v>
      </c>
      <c r="H673" s="451" t="n">
        <f aca="false">+[1]data1cf!G673</f>
        <v>7360.01618268365</v>
      </c>
      <c r="I673" s="451" t="n">
        <f aca="false">+[1]data1cf!H673</f>
        <v>7338.01571352428</v>
      </c>
      <c r="J673" s="451" t="n">
        <f aca="false">+[1]data1cf!I673</f>
        <v>7492.5202747436</v>
      </c>
      <c r="K673" s="451" t="n">
        <f aca="false">+[1]data1cf!J673</f>
        <v>7695.17766663131</v>
      </c>
      <c r="L673" s="451" t="n">
        <f aca="false">+[1]data1cf!K673</f>
        <v>7801.08786563601</v>
      </c>
      <c r="M673" s="451" t="n">
        <f aca="false">+[1]data1cf!L673</f>
        <v>7960.52432792691</v>
      </c>
      <c r="N673" s="451" t="n">
        <f aca="false">+[1]data1cf!M673</f>
        <v>8099.63667248686</v>
      </c>
      <c r="O673" s="451" t="n">
        <f aca="false">+[1]data1cf!N673</f>
        <v>8292.12277765969</v>
      </c>
      <c r="P673" s="451" t="n">
        <f aca="false">+[1]data1cf!O673</f>
        <v>9355.56298855912</v>
      </c>
      <c r="Q673" s="451" t="n">
        <f aca="false">+[1]data1cf!P673</f>
        <v>10415.3847155241</v>
      </c>
      <c r="R673" s="451" t="n">
        <f aca="false">+[1]data1cf!Q673</f>
        <v>8818.84456897657</v>
      </c>
      <c r="S673" s="451" t="n">
        <f aca="false">+[1]data1cf!R673</f>
        <v>7224.83151859344</v>
      </c>
      <c r="T673" s="451" t="n">
        <f aca="false">+[1]data1cf!S673</f>
        <v>7255.30707989216</v>
      </c>
      <c r="U673" s="451" t="n">
        <f aca="false">+[1]data1cf!T673</f>
        <v>7282.61046017411</v>
      </c>
      <c r="V673" s="451" t="n">
        <f aca="false">+[1]data1cf!U673</f>
        <v>6191.05120759392</v>
      </c>
      <c r="W673" s="451" t="n">
        <f aca="false">+[1]data1cf!V673</f>
        <v>0</v>
      </c>
      <c r="X673" s="451" t="n">
        <f aca="false">+[1]data1cf!W673</f>
        <v>0</v>
      </c>
      <c r="Y673" s="451" t="n">
        <f aca="false">+[1]data1cf!X673</f>
        <v>0</v>
      </c>
      <c r="Z673" s="451" t="n">
        <f aca="false">+[1]data1cf!Y673</f>
        <v>0</v>
      </c>
      <c r="AA673" s="451" t="n">
        <f aca="false">+[1]data1cf!Z673</f>
        <v>0</v>
      </c>
      <c r="AB673" s="451"/>
      <c r="AC673" s="452" t="n">
        <f aca="false">XNPV(0.1,B673:AA673,$B$1:$AA$1)</f>
        <v>3817.4480166825</v>
      </c>
      <c r="AD673" s="452" t="n">
        <f aca="false">SUMPRODUCT(B673:AA673,$B$1010:$AA$1010)</f>
        <v>25761.9341304887</v>
      </c>
      <c r="AE673" s="453" t="n">
        <f aca="false">SUMPRODUCT(B673:AA673,$B$1012:$AA$1012)</f>
        <v>15171.9996046047</v>
      </c>
      <c r="AF673" s="454" t="n">
        <f aca="false">XIRR(B673:AA673,$B$1:$AA$1)</f>
        <v>0.108859197542834</v>
      </c>
      <c r="AG673" s="455" t="n">
        <f aca="false">1-EXP(-(1/0.25)*(AD673/ABS($AD$1010)))</f>
        <v>0.98647983322232</v>
      </c>
    </row>
    <row r="674" customFormat="false" ht="12.75" hidden="false" customHeight="false" outlineLevel="0" collapsed="false">
      <c r="A674" s="446"/>
      <c r="B674" s="451" t="n">
        <f aca="false">+[1]data1cf!A674</f>
        <v>-61602.1348570835</v>
      </c>
      <c r="C674" s="451" t="n">
        <f aca="false">+[1]data1cf!B674</f>
        <v>982.720017660122</v>
      </c>
      <c r="D674" s="451" t="n">
        <f aca="false">+[1]data1cf!C674</f>
        <v>7028.4668463489</v>
      </c>
      <c r="E674" s="451" t="n">
        <f aca="false">+[1]data1cf!D674</f>
        <v>6994.35830464475</v>
      </c>
      <c r="F674" s="451" t="n">
        <f aca="false">+[1]data1cf!E674</f>
        <v>6973.88712391675</v>
      </c>
      <c r="G674" s="451" t="n">
        <f aca="false">+[1]data1cf!F674</f>
        <v>6998.32253404698</v>
      </c>
      <c r="H674" s="451" t="n">
        <f aca="false">+[1]data1cf!G674</f>
        <v>6841.56745911047</v>
      </c>
      <c r="I674" s="451" t="n">
        <f aca="false">+[1]data1cf!H674</f>
        <v>6819.06045939096</v>
      </c>
      <c r="J674" s="451" t="n">
        <f aca="false">+[1]data1cf!I674</f>
        <v>6988.15325524743</v>
      </c>
      <c r="K674" s="451" t="n">
        <f aca="false">+[1]data1cf!J674</f>
        <v>7206.28276366608</v>
      </c>
      <c r="L674" s="451" t="n">
        <f aca="false">+[1]data1cf!K674</f>
        <v>7325.98791175886</v>
      </c>
      <c r="M674" s="451" t="n">
        <f aca="false">+[1]data1cf!L674</f>
        <v>7500.56406935428</v>
      </c>
      <c r="N674" s="451" t="n">
        <f aca="false">+[1]data1cf!M674</f>
        <v>7653.12896913914</v>
      </c>
      <c r="O674" s="451" t="n">
        <f aca="false">+[1]data1cf!N674</f>
        <v>7860.40210393738</v>
      </c>
      <c r="P674" s="451" t="n">
        <f aca="false">+[1]data1cf!O674</f>
        <v>9019.49045913926</v>
      </c>
      <c r="Q674" s="451" t="n">
        <f aca="false">+[1]data1cf!P674</f>
        <v>10171.4369808916</v>
      </c>
      <c r="R674" s="451" t="n">
        <f aca="false">+[1]data1cf!Q674</f>
        <v>8440.51926299576</v>
      </c>
      <c r="S674" s="451" t="n">
        <f aca="false">+[1]data1cf!R674</f>
        <v>6712.39779062627</v>
      </c>
      <c r="T674" s="451" t="n">
        <f aca="false">+[1]data1cf!S674</f>
        <v>6747.36870670754</v>
      </c>
      <c r="U674" s="451" t="n">
        <f aca="false">+[1]data1cf!T674</f>
        <v>6778.95377955435</v>
      </c>
      <c r="V674" s="451" t="n">
        <f aca="false">+[1]data1cf!U674</f>
        <v>5596.30983092955</v>
      </c>
      <c r="W674" s="451" t="n">
        <f aca="false">+[1]data1cf!V674</f>
        <v>0</v>
      </c>
      <c r="X674" s="451" t="n">
        <f aca="false">+[1]data1cf!W674</f>
        <v>0</v>
      </c>
      <c r="Y674" s="451" t="n">
        <f aca="false">+[1]data1cf!X674</f>
        <v>0</v>
      </c>
      <c r="Z674" s="451" t="n">
        <f aca="false">+[1]data1cf!Y674</f>
        <v>0</v>
      </c>
      <c r="AA674" s="451" t="n">
        <f aca="false">+[1]data1cf!Z674</f>
        <v>0</v>
      </c>
      <c r="AB674" s="451"/>
      <c r="AC674" s="452" t="n">
        <f aca="false">XNPV(0.1,B674:AA674,$B$1:$AA$1)</f>
        <v>-5594.32640369162</v>
      </c>
      <c r="AD674" s="452" t="n">
        <f aca="false">SUMPRODUCT(B674:AA674,$B$1010:$AA$1010)</f>
        <v>15001.9951130143</v>
      </c>
      <c r="AE674" s="453" t="n">
        <f aca="false">SUMPRODUCT(B674:AA674,$B$1012:$AA$1012)</f>
        <v>5051.02167060016</v>
      </c>
      <c r="AF674" s="454" t="n">
        <f aca="false">XIRR(B674:AA674,$B$1:$AA$1)</f>
        <v>0.087741372594828</v>
      </c>
      <c r="AG674" s="455" t="n">
        <f aca="false">1-EXP(-(1/0.25)*(AD674/ABS($AD$1010)))</f>
        <v>0.918414816749367</v>
      </c>
    </row>
    <row r="675" customFormat="false" ht="12.75" hidden="false" customHeight="false" outlineLevel="0" collapsed="false">
      <c r="A675" s="446"/>
      <c r="B675" s="451" t="n">
        <f aca="false">+[1]data1cf!A675</f>
        <v>-60974.0588785667</v>
      </c>
      <c r="C675" s="451" t="n">
        <f aca="false">+[1]data1cf!B675</f>
        <v>1110.85913668314</v>
      </c>
      <c r="D675" s="451" t="n">
        <f aca="false">+[1]data1cf!C675</f>
        <v>7094.43382795386</v>
      </c>
      <c r="E675" s="451" t="n">
        <f aca="false">+[1]data1cf!D675</f>
        <v>7060.52755049348</v>
      </c>
      <c r="F675" s="451" t="n">
        <f aca="false">+[1]data1cf!E675</f>
        <v>7040.1152268976</v>
      </c>
      <c r="G675" s="451" t="n">
        <f aca="false">+[1]data1cf!F675</f>
        <v>7064.53749247722</v>
      </c>
      <c r="H675" s="451" t="n">
        <f aca="false">+[1]data1cf!G675</f>
        <v>6908.83130825357</v>
      </c>
      <c r="I675" s="451" t="n">
        <f aca="false">+[1]data1cf!H675</f>
        <v>6886.3900261135</v>
      </c>
      <c r="J675" s="451" t="n">
        <f aca="false">+[1]data1cf!I675</f>
        <v>7053.59013563617</v>
      </c>
      <c r="K675" s="451" t="n">
        <f aca="false">+[1]data1cf!J675</f>
        <v>7269.71228235256</v>
      </c>
      <c r="L675" s="451" t="n">
        <f aca="false">+[1]data1cf!K675</f>
        <v>7387.6276654557</v>
      </c>
      <c r="M675" s="451" t="n">
        <f aca="false">+[1]data1cf!L675</f>
        <v>7560.2395898787</v>
      </c>
      <c r="N675" s="451" t="n">
        <f aca="false">+[1]data1cf!M675</f>
        <v>7711.05914705957</v>
      </c>
      <c r="O675" s="451" t="n">
        <f aca="false">+[1]data1cf!N675</f>
        <v>7916.41380374266</v>
      </c>
      <c r="P675" s="451" t="n">
        <f aca="false">+[1]data1cf!O675</f>
        <v>9063.09271118887</v>
      </c>
      <c r="Q675" s="451" t="n">
        <f aca="false">+[1]data1cf!P675</f>
        <v>10203.0869066702</v>
      </c>
      <c r="R675" s="451" t="n">
        <f aca="false">+[1]data1cf!Q675</f>
        <v>8489.60341568327</v>
      </c>
      <c r="S675" s="451" t="n">
        <f aca="false">+[1]data1cf!R675</f>
        <v>6778.88125062259</v>
      </c>
      <c r="T675" s="451" t="n">
        <f aca="false">+[1]data1cf!S675</f>
        <v>6813.26893667129</v>
      </c>
      <c r="U675" s="451" t="n">
        <f aca="false">+[1]data1cf!T675</f>
        <v>6844.29850015013</v>
      </c>
      <c r="V675" s="451" t="n">
        <f aca="false">+[1]data1cf!U675</f>
        <v>5673.47193475996</v>
      </c>
      <c r="W675" s="451" t="n">
        <f aca="false">+[1]data1cf!V675</f>
        <v>0</v>
      </c>
      <c r="X675" s="451" t="n">
        <f aca="false">+[1]data1cf!W675</f>
        <v>0</v>
      </c>
      <c r="Y675" s="451" t="n">
        <f aca="false">+[1]data1cf!X675</f>
        <v>0</v>
      </c>
      <c r="Z675" s="451" t="n">
        <f aca="false">+[1]data1cf!Y675</f>
        <v>0</v>
      </c>
      <c r="AA675" s="451" t="n">
        <f aca="false">+[1]data1cf!Z675</f>
        <v>0</v>
      </c>
      <c r="AB675" s="451"/>
      <c r="AC675" s="452" t="n">
        <f aca="false">XNPV(0.1,B675:AA675,$B$1:$AA$1)</f>
        <v>-4373.23713102887</v>
      </c>
      <c r="AD675" s="452" t="n">
        <f aca="false">SUMPRODUCT(B675:AA675,$B$1010:$AA$1010)</f>
        <v>16397.9960711653</v>
      </c>
      <c r="AE675" s="453" t="n">
        <f aca="false">SUMPRODUCT(B675:AA675,$B$1012:$AA$1012)</f>
        <v>6364.12343357017</v>
      </c>
      <c r="AF675" s="454" t="n">
        <f aca="false">XIRR(B675:AA675,$B$1:$AA$1)</f>
        <v>0.0903495705573804</v>
      </c>
      <c r="AG675" s="455" t="n">
        <f aca="false">1-EXP(-(1/0.25)*(AD675/ABS($AD$1010)))</f>
        <v>0.935385202771953</v>
      </c>
    </row>
    <row r="676" customFormat="false" ht="12.75" hidden="false" customHeight="false" outlineLevel="0" collapsed="false">
      <c r="A676" s="446"/>
      <c r="B676" s="451" t="n">
        <f aca="false">+[1]data1cf!A676</f>
        <v>-60774.2631432157</v>
      </c>
      <c r="C676" s="451" t="n">
        <f aca="false">+[1]data1cf!B676</f>
        <v>1151.62116291585</v>
      </c>
      <c r="D676" s="451" t="n">
        <f aca="false">+[1]data1cf!C676</f>
        <v>7115.41842543804</v>
      </c>
      <c r="E676" s="451" t="n">
        <f aca="false">+[1]data1cf!D676</f>
        <v>7081.5764897686</v>
      </c>
      <c r="F676" s="451" t="n">
        <f aca="false">+[1]data1cf!E676</f>
        <v>7061.18288907313</v>
      </c>
      <c r="G676" s="451" t="n">
        <f aca="false">+[1]data1cf!F676</f>
        <v>7085.60097327146</v>
      </c>
      <c r="H676" s="451" t="n">
        <f aca="false">+[1]data1cf!G676</f>
        <v>6930.22844914377</v>
      </c>
      <c r="I676" s="451" t="n">
        <f aca="false">+[1]data1cf!H676</f>
        <v>6907.80807226449</v>
      </c>
      <c r="J676" s="451" t="n">
        <f aca="false">+[1]data1cf!I676</f>
        <v>7074.4061039004</v>
      </c>
      <c r="K676" s="451" t="n">
        <f aca="false">+[1]data1cf!J676</f>
        <v>7289.88969362512</v>
      </c>
      <c r="L676" s="451" t="n">
        <f aca="false">+[1]data1cf!K676</f>
        <v>7407.23573890213</v>
      </c>
      <c r="M676" s="451" t="n">
        <f aca="false">+[1]data1cf!L676</f>
        <v>7579.22282584607</v>
      </c>
      <c r="N676" s="451" t="n">
        <f aca="false">+[1]data1cf!M676</f>
        <v>7729.48717629889</v>
      </c>
      <c r="O676" s="451" t="n">
        <f aca="false">+[1]data1cf!N676</f>
        <v>7934.23155053387</v>
      </c>
      <c r="P676" s="451" t="n">
        <f aca="false">+[1]data1cf!O676</f>
        <v>9076.9629184714</v>
      </c>
      <c r="Q676" s="451" t="n">
        <f aca="false">+[1]data1cf!P676</f>
        <v>10213.1549882575</v>
      </c>
      <c r="R676" s="451" t="n">
        <f aca="false">+[1]data1cf!Q676</f>
        <v>8505.21745716187</v>
      </c>
      <c r="S676" s="451" t="n">
        <f aca="false">+[1]data1cf!R676</f>
        <v>6800.0301438027</v>
      </c>
      <c r="T676" s="451" t="n">
        <f aca="false">+[1]data1cf!S676</f>
        <v>6834.23229995179</v>
      </c>
      <c r="U676" s="451" t="n">
        <f aca="false">+[1]data1cf!T676</f>
        <v>6865.08515168481</v>
      </c>
      <c r="V676" s="451" t="n">
        <f aca="false">+[1]data1cf!U676</f>
        <v>5698.01778558593</v>
      </c>
      <c r="W676" s="451" t="n">
        <f aca="false">+[1]data1cf!V676</f>
        <v>0</v>
      </c>
      <c r="X676" s="451" t="n">
        <f aca="false">+[1]data1cf!W676</f>
        <v>0</v>
      </c>
      <c r="Y676" s="451" t="n">
        <f aca="false">+[1]data1cf!X676</f>
        <v>0</v>
      </c>
      <c r="Z676" s="451" t="n">
        <f aca="false">+[1]data1cf!Y676</f>
        <v>0</v>
      </c>
      <c r="AA676" s="451" t="n">
        <f aca="false">+[1]data1cf!Z676</f>
        <v>0</v>
      </c>
      <c r="AB676" s="451"/>
      <c r="AC676" s="452" t="n">
        <f aca="false">XNPV(0.1,B676:AA676,$B$1:$AA$1)</f>
        <v>-3984.7993663225</v>
      </c>
      <c r="AD676" s="452" t="n">
        <f aca="false">SUMPRODUCT(B676:AA676,$B$1010:$AA$1010)</f>
        <v>16842.0745704627</v>
      </c>
      <c r="AE676" s="453" t="n">
        <f aca="false">SUMPRODUCT(B676:AA676,$B$1012:$AA$1012)</f>
        <v>6781.83106974309</v>
      </c>
      <c r="AF676" s="454" t="n">
        <f aca="false">XIRR(B676:AA676,$B$1:$AA$1)</f>
        <v>0.0911868486519977</v>
      </c>
      <c r="AG676" s="455" t="n">
        <f aca="false">1-EXP(-(1/0.25)*(AD676/ABS($AD$1010)))</f>
        <v>0.940005108893147</v>
      </c>
    </row>
    <row r="677" customFormat="false" ht="12.75" hidden="false" customHeight="false" outlineLevel="0" collapsed="false">
      <c r="A677" s="446"/>
      <c r="B677" s="451" t="n">
        <f aca="false">+[1]data1cf!A677</f>
        <v>-56306.9209429929</v>
      </c>
      <c r="C677" s="451" t="n">
        <f aca="false">+[1]data1cf!B677</f>
        <v>2063.04161759201</v>
      </c>
      <c r="D677" s="451" t="n">
        <f aca="false">+[1]data1cf!C677</f>
        <v>7584.62452601374</v>
      </c>
      <c r="E677" s="451" t="n">
        <f aca="false">+[1]data1cf!D677</f>
        <v>7552.2212436646</v>
      </c>
      <c r="F677" s="451" t="n">
        <f aca="false">+[1]data1cf!E677</f>
        <v>7532.24627854661</v>
      </c>
      <c r="G677" s="451" t="n">
        <f aca="false">+[1]data1cf!F677</f>
        <v>7556.57086895189</v>
      </c>
      <c r="H677" s="451" t="n">
        <f aca="false">+[1]data1cf!G677</f>
        <v>7408.65883353136</v>
      </c>
      <c r="I677" s="451" t="n">
        <f aca="false">+[1]data1cf!H677</f>
        <v>7386.70588881954</v>
      </c>
      <c r="J677" s="451" t="n">
        <f aca="false">+[1]data1cf!I677</f>
        <v>7539.84173145267</v>
      </c>
      <c r="K677" s="451" t="n">
        <f aca="false">+[1]data1cf!J677</f>
        <v>7741.04747590053</v>
      </c>
      <c r="L677" s="451" t="n">
        <f aca="false">+[1]data1cf!K677</f>
        <v>7845.66338511059</v>
      </c>
      <c r="M677" s="451" t="n">
        <f aca="false">+[1]data1cf!L677</f>
        <v>8003.6793888698</v>
      </c>
      <c r="N677" s="451" t="n">
        <f aca="false">+[1]data1cf!M677</f>
        <v>8141.5295682106</v>
      </c>
      <c r="O677" s="451" t="n">
        <f aca="false">+[1]data1cf!N677</f>
        <v>8332.62830316446</v>
      </c>
      <c r="P677" s="451" t="n">
        <f aca="false">+[1]data1cf!O677</f>
        <v>9387.09447463437</v>
      </c>
      <c r="Q677" s="451" t="n">
        <f aca="false">+[1]data1cf!P677</f>
        <v>10438.2727349969</v>
      </c>
      <c r="R677" s="451" t="n">
        <f aca="false">+[1]data1cf!Q677</f>
        <v>8854.34035656159</v>
      </c>
      <c r="S677" s="451" t="n">
        <f aca="false">+[1]data1cf!R677</f>
        <v>7272.90982176739</v>
      </c>
      <c r="T677" s="451" t="n">
        <f aca="false">+[1]data1cf!S677</f>
        <v>7302.96361334582</v>
      </c>
      <c r="U677" s="451" t="n">
        <f aca="false">+[1]data1cf!T677</f>
        <v>7329.8652704351</v>
      </c>
      <c r="V677" s="451" t="n">
        <f aca="false">+[1]data1cf!U677</f>
        <v>6246.85189879896</v>
      </c>
      <c r="W677" s="451" t="n">
        <f aca="false">+[1]data1cf!V677</f>
        <v>0</v>
      </c>
      <c r="X677" s="451" t="n">
        <f aca="false">+[1]data1cf!W677</f>
        <v>0</v>
      </c>
      <c r="Y677" s="451" t="n">
        <f aca="false">+[1]data1cf!X677</f>
        <v>0</v>
      </c>
      <c r="Z677" s="451" t="n">
        <f aca="false">+[1]data1cf!Y677</f>
        <v>0</v>
      </c>
      <c r="AA677" s="451" t="n">
        <f aca="false">+[1]data1cf!Z677</f>
        <v>0</v>
      </c>
      <c r="AB677" s="451"/>
      <c r="AC677" s="452" t="n">
        <f aca="false">XNPV(0.1,B677:AA677,$B$1:$AA$1)</f>
        <v>4700.49321704929</v>
      </c>
      <c r="AD677" s="452" t="n">
        <f aca="false">SUMPRODUCT(B677:AA677,$B$1010:$AA$1010)</f>
        <v>26771.4687922048</v>
      </c>
      <c r="AE677" s="453" t="n">
        <f aca="false">SUMPRODUCT(B677:AA677,$B$1012:$AA$1012)</f>
        <v>16121.5847294133</v>
      </c>
      <c r="AF677" s="454" t="n">
        <f aca="false">XIRR(B677:AA677,$B$1:$AA$1)</f>
        <v>0.110971844189863</v>
      </c>
      <c r="AG677" s="455" t="n">
        <f aca="false">1-EXP(-(1/0.25)*(AD677/ABS($AD$1010)))</f>
        <v>0.988578037879947</v>
      </c>
    </row>
    <row r="678" customFormat="false" ht="12.75" hidden="false" customHeight="false" outlineLevel="0" collapsed="false">
      <c r="A678" s="446"/>
      <c r="B678" s="451" t="n">
        <f aca="false">+[1]data1cf!A678</f>
        <v>-67144.0384407253</v>
      </c>
      <c r="C678" s="451" t="n">
        <f aca="false">+[1]data1cf!B678</f>
        <v>-147.930838619097</v>
      </c>
      <c r="D678" s="451" t="n">
        <f aca="false">+[1]data1cf!C678</f>
        <v>6446.39928722672</v>
      </c>
      <c r="E678" s="451" t="n">
        <f aca="false">+[1]data1cf!D678</f>
        <v>6410.50604275436</v>
      </c>
      <c r="F678" s="451" t="n">
        <f aca="false">+[1]data1cf!E678</f>
        <v>6389.51552907555</v>
      </c>
      <c r="G678" s="451" t="n">
        <f aca="false">+[1]data1cf!F678</f>
        <v>6414.06692172146</v>
      </c>
      <c r="H678" s="451" t="n">
        <f aca="false">+[1]data1cf!G678</f>
        <v>6248.056834017</v>
      </c>
      <c r="I678" s="451" t="n">
        <f aca="false">+[1]data1cf!H678</f>
        <v>6224.96996736814</v>
      </c>
      <c r="J678" s="451" t="n">
        <f aca="false">+[1]data1cf!I678</f>
        <v>6410.76310766529</v>
      </c>
      <c r="K678" s="451" t="n">
        <f aca="false">+[1]data1cf!J678</f>
        <v>6646.60481236535</v>
      </c>
      <c r="L678" s="451" t="n">
        <f aca="false">+[1]data1cf!K678</f>
        <v>6782.10216609804</v>
      </c>
      <c r="M678" s="451" t="n">
        <f aca="false">+[1]data1cf!L678</f>
        <v>6974.00997022926</v>
      </c>
      <c r="N678" s="451" t="n">
        <f aca="false">+[1]data1cf!M678</f>
        <v>7141.97510941602</v>
      </c>
      <c r="O678" s="451" t="n">
        <f aca="false">+[1]data1cf!N678</f>
        <v>7366.17616552492</v>
      </c>
      <c r="P678" s="451" t="n">
        <f aca="false">+[1]data1cf!O678</f>
        <v>8634.76076853838</v>
      </c>
      <c r="Q678" s="451" t="n">
        <f aca="false">+[1]data1cf!P678</f>
        <v>9892.17007195985</v>
      </c>
      <c r="R678" s="451" t="n">
        <f aca="false">+[1]data1cf!Q678</f>
        <v>8007.41936587614</v>
      </c>
      <c r="S678" s="451" t="n">
        <f aca="false">+[1]data1cf!R678</f>
        <v>6125.77302259009</v>
      </c>
      <c r="T678" s="451" t="n">
        <f aca="false">+[1]data1cf!S678</f>
        <v>6165.8901386825</v>
      </c>
      <c r="U678" s="451" t="n">
        <f aca="false">+[1]data1cf!T678</f>
        <v>6202.37681493785</v>
      </c>
      <c r="V678" s="451" t="n">
        <f aca="false">+[1]data1cf!U678</f>
        <v>4915.46077067877</v>
      </c>
      <c r="W678" s="451" t="n">
        <f aca="false">+[1]data1cf!V678</f>
        <v>0</v>
      </c>
      <c r="X678" s="451" t="n">
        <f aca="false">+[1]data1cf!W678</f>
        <v>0</v>
      </c>
      <c r="Y678" s="451" t="n">
        <f aca="false">+[1]data1cf!X678</f>
        <v>0</v>
      </c>
      <c r="Z678" s="451" t="n">
        <f aca="false">+[1]data1cf!Y678</f>
        <v>0</v>
      </c>
      <c r="AA678" s="451" t="n">
        <f aca="false">+[1]data1cf!Z678</f>
        <v>0</v>
      </c>
      <c r="AB678" s="451"/>
      <c r="AC678" s="452" t="n">
        <f aca="false">XNPV(0.1,B678:AA678,$B$1:$AA$1)</f>
        <v>-16368.7537780632</v>
      </c>
      <c r="AD678" s="452" t="n">
        <f aca="false">SUMPRODUCT(B678:AA678,$B$1010:$AA$1010)</f>
        <v>2684.21354299706</v>
      </c>
      <c r="AE678" s="453" t="n">
        <f aca="false">SUMPRODUCT(B678:AA678,$B$1012:$AA$1012)</f>
        <v>-6535.28892684553</v>
      </c>
      <c r="AF678" s="454" t="n">
        <f aca="false">XIRR(B678:AA678,$B$1:$AA$1)</f>
        <v>0.0661189265257893</v>
      </c>
      <c r="AG678" s="455" t="n">
        <f aca="false">1-EXP(-(1/0.25)*(AD678/ABS($AD$1010)))</f>
        <v>0.361352247829947</v>
      </c>
    </row>
    <row r="679" customFormat="false" ht="12.75" hidden="false" customHeight="false" outlineLevel="0" collapsed="false">
      <c r="A679" s="446"/>
      <c r="B679" s="451" t="n">
        <f aca="false">+[1]data1cf!A679</f>
        <v>-50032.3972646982</v>
      </c>
      <c r="C679" s="451" t="n">
        <f aca="false">+[1]data1cf!B679</f>
        <v>3343.16052665218</v>
      </c>
      <c r="D679" s="451" t="n">
        <f aca="false">+[1]data1cf!C679</f>
        <v>8243.6393621541</v>
      </c>
      <c r="E679" s="451" t="n">
        <f aca="false">+[1]data1cf!D679</f>
        <v>8213.25671398033</v>
      </c>
      <c r="F679" s="451" t="n">
        <f aca="false">+[1]data1cf!E679</f>
        <v>8193.86973579639</v>
      </c>
      <c r="G679" s="451" t="n">
        <f aca="false">+[1]data1cf!F679</f>
        <v>8218.06301120673</v>
      </c>
      <c r="H679" s="451" t="n">
        <f aca="false">+[1]data1cf!G679</f>
        <v>8080.62946857825</v>
      </c>
      <c r="I679" s="451" t="n">
        <f aca="false">+[1]data1cf!H679</f>
        <v>8059.33304715732</v>
      </c>
      <c r="J679" s="451" t="n">
        <f aca="false">+[1]data1cf!I679</f>
        <v>8193.56081875546</v>
      </c>
      <c r="K679" s="451" t="n">
        <f aca="false">+[1]data1cf!J679</f>
        <v>8374.71287708531</v>
      </c>
      <c r="L679" s="451" t="n">
        <f aca="false">+[1]data1cf!K679</f>
        <v>8461.44890680551</v>
      </c>
      <c r="M679" s="451" t="n">
        <f aca="false">+[1]data1cf!L679</f>
        <v>8599.84208152568</v>
      </c>
      <c r="N679" s="451" t="n">
        <f aca="false">+[1]data1cf!M679</f>
        <v>8720.25616416789</v>
      </c>
      <c r="O679" s="451" t="n">
        <f aca="false">+[1]data1cf!N679</f>
        <v>8892.18916635772</v>
      </c>
      <c r="P679" s="451" t="n">
        <f aca="false">+[1]data1cf!O679</f>
        <v>9822.68407250173</v>
      </c>
      <c r="Q679" s="451" t="n">
        <f aca="false">+[1]data1cf!P679</f>
        <v>10754.4577436695</v>
      </c>
      <c r="R679" s="451" t="n">
        <f aca="false">+[1]data1cf!Q679</f>
        <v>9344.69453153594</v>
      </c>
      <c r="S679" s="451" t="n">
        <f aca="false">+[1]data1cf!R679</f>
        <v>7937.08431375636</v>
      </c>
      <c r="T679" s="451" t="n">
        <f aca="false">+[1]data1cf!S679</f>
        <v>7961.31159584474</v>
      </c>
      <c r="U679" s="451" t="n">
        <f aca="false">+[1]data1cf!T679</f>
        <v>7982.66367485414</v>
      </c>
      <c r="V679" s="451" t="n">
        <f aca="false">+[1]data1cf!U679</f>
        <v>7017.70680188634</v>
      </c>
      <c r="W679" s="451" t="n">
        <f aca="false">+[1]data1cf!V679</f>
        <v>0</v>
      </c>
      <c r="X679" s="451" t="n">
        <f aca="false">+[1]data1cf!W679</f>
        <v>0</v>
      </c>
      <c r="Y679" s="451" t="n">
        <f aca="false">+[1]data1cf!X679</f>
        <v>0</v>
      </c>
      <c r="Z679" s="451" t="n">
        <f aca="false">+[1]data1cf!Y679</f>
        <v>0</v>
      </c>
      <c r="AA679" s="451" t="n">
        <f aca="false">+[1]data1cf!Z679</f>
        <v>0</v>
      </c>
      <c r="AB679" s="451"/>
      <c r="AC679" s="452" t="n">
        <f aca="false">XNPV(0.1,B679:AA679,$B$1:$AA$1)</f>
        <v>16899.2618640013</v>
      </c>
      <c r="AD679" s="452" t="n">
        <f aca="false">SUMPRODUCT(B679:AA679,$B$1010:$AA$1010)</f>
        <v>40717.6176124891</v>
      </c>
      <c r="AE679" s="453" t="n">
        <f aca="false">SUMPRODUCT(B679:AA679,$B$1012:$AA$1012)</f>
        <v>29239.564696141</v>
      </c>
      <c r="AF679" s="454" t="n">
        <f aca="false">XIRR(B679:AA679,$B$1:$AA$1)</f>
        <v>0.143080194239872</v>
      </c>
      <c r="AG679" s="455" t="n">
        <f aca="false">1-EXP(-(1/0.25)*(AD679/ABS($AD$1010)))</f>
        <v>0.998888387984616</v>
      </c>
    </row>
    <row r="680" customFormat="false" ht="12.75" hidden="false" customHeight="false" outlineLevel="0" collapsed="false">
      <c r="A680" s="446"/>
      <c r="B680" s="451" t="n">
        <f aca="false">+[1]data1cf!A680</f>
        <v>-49252.409622587</v>
      </c>
      <c r="C680" s="451" t="n">
        <f aca="false">+[1]data1cf!B680</f>
        <v>3502.29243541422</v>
      </c>
      <c r="D680" s="451" t="n">
        <f aca="false">+[1]data1cf!C680</f>
        <v>8325.56166486779</v>
      </c>
      <c r="E680" s="451" t="n">
        <f aca="false">+[1]data1cf!D680</f>
        <v>8295.43020224478</v>
      </c>
      <c r="F680" s="451" t="n">
        <f aca="false">+[1]data1cf!E680</f>
        <v>8276.1163168669</v>
      </c>
      <c r="G680" s="451" t="n">
        <f aca="false">+[1]data1cf!F680</f>
        <v>8300.29326847666</v>
      </c>
      <c r="H680" s="451" t="n">
        <f aca="false">+[1]data1cf!G680</f>
        <v>8164.16230996528</v>
      </c>
      <c r="I680" s="451" t="n">
        <f aca="false">+[1]data1cf!H680</f>
        <v>8142.94750112245</v>
      </c>
      <c r="J680" s="451" t="n">
        <f aca="false">+[1]data1cf!I680</f>
        <v>8274.82480557762</v>
      </c>
      <c r="K680" s="451" t="n">
        <f aca="false">+[1]data1cf!J680</f>
        <v>8453.48398506076</v>
      </c>
      <c r="L680" s="451" t="n">
        <f aca="false">+[1]data1cf!K680</f>
        <v>8537.99736239179</v>
      </c>
      <c r="M680" s="451" t="n">
        <f aca="false">+[1]data1cf!L680</f>
        <v>8673.95121821884</v>
      </c>
      <c r="N680" s="451" t="n">
        <f aca="false">+[1]data1cf!M680</f>
        <v>8792.19781522408</v>
      </c>
      <c r="O680" s="451" t="n">
        <f aca="false">+[1]data1cf!N680</f>
        <v>8961.74832027557</v>
      </c>
      <c r="P680" s="451" t="n">
        <f aca="false">+[1]data1cf!O680</f>
        <v>9876.83232674196</v>
      </c>
      <c r="Q680" s="451" t="n">
        <f aca="false">+[1]data1cf!P680</f>
        <v>10793.7627829091</v>
      </c>
      <c r="R680" s="451" t="n">
        <f aca="false">+[1]data1cf!Q680</f>
        <v>9405.65058435325</v>
      </c>
      <c r="S680" s="451" t="n">
        <f aca="false">+[1]data1cf!R680</f>
        <v>8019.64801460729</v>
      </c>
      <c r="T680" s="451" t="n">
        <f aca="false">+[1]data1cf!S680</f>
        <v>8043.15100181181</v>
      </c>
      <c r="U680" s="451" t="n">
        <f aca="false">+[1]data1cf!T680</f>
        <v>8063.81321135172</v>
      </c>
      <c r="V680" s="451" t="n">
        <f aca="false">+[1]data1cf!U680</f>
        <v>7113.53197190671</v>
      </c>
      <c r="W680" s="451" t="n">
        <f aca="false">+[1]data1cf!V680</f>
        <v>0</v>
      </c>
      <c r="X680" s="451" t="n">
        <f aca="false">+[1]data1cf!W680</f>
        <v>0</v>
      </c>
      <c r="Y680" s="451" t="n">
        <f aca="false">+[1]data1cf!X680</f>
        <v>0</v>
      </c>
      <c r="Z680" s="451" t="n">
        <f aca="false">+[1]data1cf!Y680</f>
        <v>0</v>
      </c>
      <c r="AA680" s="451" t="n">
        <f aca="false">+[1]data1cf!Z680</f>
        <v>0</v>
      </c>
      <c r="AB680" s="451"/>
      <c r="AC680" s="452" t="n">
        <f aca="false">XNPV(0.1,B680:AA680,$B$1:$AA$1)</f>
        <v>18415.6939123033</v>
      </c>
      <c r="AD680" s="452" t="n">
        <f aca="false">SUMPRODUCT(B680:AA680,$B$1010:$AA$1010)</f>
        <v>42451.2669367388</v>
      </c>
      <c r="AE680" s="453" t="n">
        <f aca="false">SUMPRODUCT(B680:AA680,$B$1012:$AA$1012)</f>
        <v>30870.2641385392</v>
      </c>
      <c r="AF680" s="454" t="n">
        <f aca="false">XIRR(B680:AA680,$B$1:$AA$1)</f>
        <v>0.147518286959631</v>
      </c>
      <c r="AG680" s="455" t="n">
        <f aca="false">1-EXP(-(1/0.25)*(AD680/ABS($AD$1010)))</f>
        <v>0.999167895881062</v>
      </c>
    </row>
    <row r="681" customFormat="false" ht="12.75" hidden="false" customHeight="false" outlineLevel="0" collapsed="false">
      <c r="A681" s="446"/>
      <c r="B681" s="451" t="n">
        <f aca="false">+[1]data1cf!A681</f>
        <v>-50417.5254823833</v>
      </c>
      <c r="C681" s="451" t="n">
        <f aca="false">+[1]data1cf!B681</f>
        <v>3264.58724537239</v>
      </c>
      <c r="D681" s="451" t="n">
        <f aca="false">+[1]data1cf!C681</f>
        <v>8203.189246371</v>
      </c>
      <c r="E681" s="451" t="n">
        <f aca="false">+[1]data1cf!D681</f>
        <v>8172.68257233033</v>
      </c>
      <c r="F681" s="451" t="n">
        <f aca="false">+[1]data1cf!E681</f>
        <v>8153.25950370009</v>
      </c>
      <c r="G681" s="451" t="n">
        <f aca="false">+[1]data1cf!F681</f>
        <v>8177.46083918201</v>
      </c>
      <c r="H681" s="451" t="n">
        <f aca="false">+[1]data1cf!G681</f>
        <v>8039.38413008226</v>
      </c>
      <c r="I681" s="451" t="n">
        <f aca="false">+[1]data1cf!H681</f>
        <v>8018.04741147579</v>
      </c>
      <c r="J681" s="451" t="n">
        <f aca="false">+[1]data1cf!I681</f>
        <v>8153.43575430943</v>
      </c>
      <c r="K681" s="451" t="n">
        <f aca="false">+[1]data1cf!J681</f>
        <v>8335.81870135508</v>
      </c>
      <c r="L681" s="451" t="n">
        <f aca="false">+[1]data1cf!K681</f>
        <v>8423.65219224899</v>
      </c>
      <c r="M681" s="451" t="n">
        <f aca="false">+[1]data1cf!L681</f>
        <v>8563.24980981791</v>
      </c>
      <c r="N681" s="451" t="n">
        <f aca="false">+[1]data1cf!M681</f>
        <v>8684.73411439077</v>
      </c>
      <c r="O681" s="451" t="n">
        <f aca="false">+[1]data1cf!N681</f>
        <v>8857.84350300903</v>
      </c>
      <c r="P681" s="451" t="n">
        <f aca="false">+[1]data1cf!O681</f>
        <v>9795.9477250003</v>
      </c>
      <c r="Q681" s="451" t="n">
        <f aca="false">+[1]data1cf!P681</f>
        <v>10735.0504109232</v>
      </c>
      <c r="R681" s="451" t="n">
        <f aca="false">+[1]data1cf!Q681</f>
        <v>9314.59675214663</v>
      </c>
      <c r="S681" s="451" t="n">
        <f aca="false">+[1]data1cf!R681</f>
        <v>7896.31749997948</v>
      </c>
      <c r="T681" s="451" t="n">
        <f aca="false">+[1]data1cf!S681</f>
        <v>7920.90241132074</v>
      </c>
      <c r="U681" s="451" t="n">
        <f aca="false">+[1]data1cf!T681</f>
        <v>7942.59512162334</v>
      </c>
      <c r="V681" s="451" t="n">
        <f aca="false">+[1]data1cf!U681</f>
        <v>6970.39197925741</v>
      </c>
      <c r="W681" s="451" t="n">
        <f aca="false">+[1]data1cf!V681</f>
        <v>0</v>
      </c>
      <c r="X681" s="451" t="n">
        <f aca="false">+[1]data1cf!W681</f>
        <v>0</v>
      </c>
      <c r="Y681" s="451" t="n">
        <f aca="false">+[1]data1cf!X681</f>
        <v>0</v>
      </c>
      <c r="Z681" s="451" t="n">
        <f aca="false">+[1]data1cf!Y681</f>
        <v>0</v>
      </c>
      <c r="AA681" s="451" t="n">
        <f aca="false">+[1]data1cf!Z681</f>
        <v>0</v>
      </c>
      <c r="AB681" s="451"/>
      <c r="AC681" s="452" t="n">
        <f aca="false">XNPV(0.1,B681:AA681,$B$1:$AA$1)</f>
        <v>16150.5054216269</v>
      </c>
      <c r="AD681" s="452" t="n">
        <f aca="false">SUMPRODUCT(B681:AA681,$B$1010:$AA$1010)</f>
        <v>39861.6075447754</v>
      </c>
      <c r="AE681" s="453" t="n">
        <f aca="false">SUMPRODUCT(B681:AA681,$B$1012:$AA$1012)</f>
        <v>28434.38736265</v>
      </c>
      <c r="AF681" s="454" t="n">
        <f aca="false">XIRR(B681:AA681,$B$1:$AA$1)</f>
        <v>0.140930006383366</v>
      </c>
      <c r="AG681" s="455" t="n">
        <f aca="false">1-EXP(-(1/0.25)*(AD681/ABS($AD$1010)))</f>
        <v>0.998717502821757</v>
      </c>
    </row>
    <row r="682" customFormat="false" ht="12.75" hidden="false" customHeight="false" outlineLevel="0" collapsed="false">
      <c r="A682" s="446"/>
      <c r="B682" s="451" t="n">
        <f aca="false">+[1]data1cf!A682</f>
        <v>-48795.2460270826</v>
      </c>
      <c r="C682" s="451" t="n">
        <f aca="false">+[1]data1cf!B682</f>
        <v>3595.56226642365</v>
      </c>
      <c r="D682" s="451" t="n">
        <f aca="false">+[1]data1cf!C682</f>
        <v>8373.57767491533</v>
      </c>
      <c r="E682" s="451" t="n">
        <f aca="false">+[1]data1cf!D682</f>
        <v>8343.59343627815</v>
      </c>
      <c r="F682" s="451" t="n">
        <f aca="false">+[1]data1cf!E682</f>
        <v>8324.32239179695</v>
      </c>
      <c r="G682" s="451" t="n">
        <f aca="false">+[1]data1cf!F682</f>
        <v>8348.48977575852</v>
      </c>
      <c r="H682" s="451" t="n">
        <f aca="false">+[1]data1cf!G682</f>
        <v>8213.12228323849</v>
      </c>
      <c r="I682" s="451" t="n">
        <f aca="false">+[1]data1cf!H682</f>
        <v>8191.95530887099</v>
      </c>
      <c r="J682" s="451" t="n">
        <f aca="false">+[1]data1cf!I682</f>
        <v>8322.45496584541</v>
      </c>
      <c r="K682" s="451" t="n">
        <f aca="false">+[1]data1cf!J682</f>
        <v>8499.65302800413</v>
      </c>
      <c r="L682" s="451" t="n">
        <f aca="false">+[1]data1cf!K682</f>
        <v>8582.86367218538</v>
      </c>
      <c r="M682" s="451" t="n">
        <f aca="false">+[1]data1cf!L682</f>
        <v>8717.38780305841</v>
      </c>
      <c r="N682" s="451" t="n">
        <f aca="false">+[1]data1cf!M682</f>
        <v>8834.36400105537</v>
      </c>
      <c r="O682" s="451" t="n">
        <f aca="false">+[1]data1cf!N682</f>
        <v>9002.51808531859</v>
      </c>
      <c r="P682" s="451" t="n">
        <f aca="false">+[1]data1cf!O682</f>
        <v>9908.56950982316</v>
      </c>
      <c r="Q682" s="451" t="n">
        <f aca="false">+[1]data1cf!P682</f>
        <v>10816.8001133617</v>
      </c>
      <c r="R682" s="451" t="n">
        <f aca="false">+[1]data1cf!Q682</f>
        <v>9441.37793023567</v>
      </c>
      <c r="S682" s="451" t="n">
        <f aca="false">+[1]data1cf!R682</f>
        <v>8068.03995866041</v>
      </c>
      <c r="T682" s="451" t="n">
        <f aca="false">+[1]data1cf!S682</f>
        <v>8091.11842471172</v>
      </c>
      <c r="U682" s="451" t="n">
        <f aca="false">+[1]data1cf!T682</f>
        <v>8111.37629040043</v>
      </c>
      <c r="V682" s="451" t="n">
        <f aca="false">+[1]data1cf!U682</f>
        <v>7169.69668132151</v>
      </c>
      <c r="W682" s="451" t="n">
        <f aca="false">+[1]data1cf!V682</f>
        <v>0</v>
      </c>
      <c r="X682" s="451" t="n">
        <f aca="false">+[1]data1cf!W682</f>
        <v>0</v>
      </c>
      <c r="Y682" s="451" t="n">
        <f aca="false">+[1]data1cf!X682</f>
        <v>0</v>
      </c>
      <c r="Z682" s="451" t="n">
        <f aca="false">+[1]data1cf!Y682</f>
        <v>0</v>
      </c>
      <c r="AA682" s="451" t="n">
        <f aca="false">+[1]data1cf!Z682</f>
        <v>0</v>
      </c>
      <c r="AB682" s="451"/>
      <c r="AC682" s="452" t="n">
        <f aca="false">XNPV(0.1,B682:AA682,$B$1:$AA$1)</f>
        <v>19304.4996960249</v>
      </c>
      <c r="AD682" s="452" t="n">
        <f aca="false">SUMPRODUCT(B682:AA682,$B$1010:$AA$1010)</f>
        <v>43467.3873412527</v>
      </c>
      <c r="AE682" s="453" t="n">
        <f aca="false">SUMPRODUCT(B682:AA682,$B$1012:$AA$1012)</f>
        <v>31826.0439227623</v>
      </c>
      <c r="AF682" s="454" t="n">
        <f aca="false">XIRR(B682:AA682,$B$1:$AA$1)</f>
        <v>0.150173332108295</v>
      </c>
      <c r="AG682" s="455" t="n">
        <f aca="false">1-EXP(-(1/0.25)*(AD682/ABS($AD$1010)))</f>
        <v>0.999297803685932</v>
      </c>
    </row>
    <row r="683" customFormat="false" ht="12.75" hidden="false" customHeight="false" outlineLevel="0" collapsed="false">
      <c r="A683" s="446"/>
      <c r="B683" s="451" t="n">
        <f aca="false">+[1]data1cf!A683</f>
        <v>-57856.3321813393</v>
      </c>
      <c r="C683" s="451" t="n">
        <f aca="false">+[1]data1cf!B683</f>
        <v>1746.93306086144</v>
      </c>
      <c r="D683" s="451" t="n">
        <f aca="false">+[1]data1cf!C683</f>
        <v>7421.8894650425</v>
      </c>
      <c r="E683" s="451" t="n">
        <f aca="false">+[1]data1cf!D683</f>
        <v>7388.98721361451</v>
      </c>
      <c r="F683" s="451" t="n">
        <f aca="false">+[1]data1cf!E683</f>
        <v>7368.86705284338</v>
      </c>
      <c r="G683" s="451" t="n">
        <f aca="false">+[1]data1cf!F683</f>
        <v>7393.2240697625</v>
      </c>
      <c r="H683" s="451" t="n">
        <f aca="false">+[1]data1cf!G683</f>
        <v>7242.72450812876</v>
      </c>
      <c r="I683" s="451" t="n">
        <f aca="false">+[1]data1cf!H683</f>
        <v>7220.60944361037</v>
      </c>
      <c r="J683" s="451" t="n">
        <f aca="false">+[1]data1cf!I683</f>
        <v>7378.41438612411</v>
      </c>
      <c r="K683" s="451" t="n">
        <f aca="false">+[1]data1cf!J683</f>
        <v>7584.57212505543</v>
      </c>
      <c r="L683" s="451" t="n">
        <f aca="false">+[1]data1cf!K683</f>
        <v>7693.60323574411</v>
      </c>
      <c r="M683" s="451" t="n">
        <f aca="false">+[1]data1cf!L683</f>
        <v>7856.46483948829</v>
      </c>
      <c r="N683" s="451" t="n">
        <f aca="false">+[1]data1cf!M683</f>
        <v>7998.62063397421</v>
      </c>
      <c r="O683" s="451" t="n">
        <f aca="false">+[1]data1cf!N683</f>
        <v>8194.45209498956</v>
      </c>
      <c r="P683" s="451" t="n">
        <f aca="false">+[1]data1cf!O683</f>
        <v>9279.53134269862</v>
      </c>
      <c r="Q683" s="451" t="n">
        <f aca="false">+[1]data1cf!P683</f>
        <v>10360.1949985898</v>
      </c>
      <c r="R683" s="451" t="n">
        <f aca="false">+[1]data1cf!Q683</f>
        <v>8733.2538313639</v>
      </c>
      <c r="S683" s="451" t="n">
        <f aca="false">+[1]data1cf!R683</f>
        <v>7108.90065153021</v>
      </c>
      <c r="T683" s="451" t="n">
        <f aca="false">+[1]data1cf!S683</f>
        <v>7140.39322312558</v>
      </c>
      <c r="U683" s="451" t="n">
        <f aca="false">+[1]data1cf!T683</f>
        <v>7168.66527565616</v>
      </c>
      <c r="V683" s="451" t="n">
        <f aca="false">+[1]data1cf!U683</f>
        <v>6056.49940174649</v>
      </c>
      <c r="W683" s="451" t="n">
        <f aca="false">+[1]data1cf!V683</f>
        <v>0</v>
      </c>
      <c r="X683" s="451" t="n">
        <f aca="false">+[1]data1cf!W683</f>
        <v>0</v>
      </c>
      <c r="Y683" s="451" t="n">
        <f aca="false">+[1]data1cf!X683</f>
        <v>0</v>
      </c>
      <c r="Z683" s="451" t="n">
        <f aca="false">+[1]data1cf!Y683</f>
        <v>0</v>
      </c>
      <c r="AA683" s="451" t="n">
        <f aca="false">+[1]data1cf!Z683</f>
        <v>0</v>
      </c>
      <c r="AB683" s="451"/>
      <c r="AC683" s="452" t="n">
        <f aca="false">XNPV(0.1,B683:AA683,$B$1:$AA$1)</f>
        <v>1688.16746856929</v>
      </c>
      <c r="AD683" s="452" t="n">
        <f aca="false">SUMPRODUCT(B683:AA683,$B$1010:$AA$1010)</f>
        <v>23327.6504528863</v>
      </c>
      <c r="AE683" s="453" t="n">
        <f aca="false">SUMPRODUCT(B683:AA683,$B$1012:$AA$1012)</f>
        <v>12882.2718146879</v>
      </c>
      <c r="AF683" s="454" t="n">
        <f aca="false">XIRR(B683:AA683,$B$1:$AA$1)</f>
        <v>0.103864576035138</v>
      </c>
      <c r="AG683" s="455" t="n">
        <f aca="false">1-EXP(-(1/0.25)*(AD683/ABS($AD$1010)))</f>
        <v>0.979695684655231</v>
      </c>
    </row>
    <row r="684" customFormat="false" ht="12.75" hidden="false" customHeight="false" outlineLevel="0" collapsed="false">
      <c r="A684" s="446"/>
      <c r="B684" s="451" t="n">
        <f aca="false">+[1]data1cf!A684</f>
        <v>-50330.2240142276</v>
      </c>
      <c r="C684" s="451" t="n">
        <f aca="false">+[1]data1cf!B684</f>
        <v>3282.39835995332</v>
      </c>
      <c r="D684" s="451" t="n">
        <f aca="false">+[1]data1cf!C684</f>
        <v>8212.35854203092</v>
      </c>
      <c r="E684" s="451" t="n">
        <f aca="false">+[1]data1cf!D684</f>
        <v>8181.87998236821</v>
      </c>
      <c r="F684" s="451" t="n">
        <f aca="false">+[1]data1cf!E684</f>
        <v>8162.4650947769</v>
      </c>
      <c r="G684" s="451" t="n">
        <f aca="false">+[1]data1cf!F684</f>
        <v>8186.66460318916</v>
      </c>
      <c r="H684" s="451" t="n">
        <f aca="false">+[1]data1cf!G684</f>
        <v>8048.73368807341</v>
      </c>
      <c r="I684" s="451" t="n">
        <f aca="false">+[1]data1cf!H684</f>
        <v>8027.40610409614</v>
      </c>
      <c r="J684" s="451" t="n">
        <f aca="false">+[1]data1cf!I684</f>
        <v>8162.53136682268</v>
      </c>
      <c r="K684" s="451" t="n">
        <f aca="false">+[1]data1cf!J684</f>
        <v>8344.63529408454</v>
      </c>
      <c r="L684" s="451" t="n">
        <f aca="false">+[1]data1cf!K684</f>
        <v>8432.22001075909</v>
      </c>
      <c r="M684" s="451" t="n">
        <f aca="false">+[1]data1cf!L684</f>
        <v>8571.54460333484</v>
      </c>
      <c r="N684" s="451" t="n">
        <f aca="false">+[1]data1cf!M684</f>
        <v>8692.78630832266</v>
      </c>
      <c r="O684" s="451" t="n">
        <f aca="false">+[1]data1cf!N684</f>
        <v>8865.62903182109</v>
      </c>
      <c r="P684" s="451" t="n">
        <f aca="false">+[1]data1cf!O684</f>
        <v>9802.00836216687</v>
      </c>
      <c r="Q684" s="451" t="n">
        <f aca="false">+[1]data1cf!P684</f>
        <v>10739.4496955353</v>
      </c>
      <c r="R684" s="451" t="n">
        <f aca="false">+[1]data1cf!Q684</f>
        <v>9321.4193639633</v>
      </c>
      <c r="S684" s="451" t="n">
        <f aca="false">+[1]data1cf!R684</f>
        <v>7905.55858523712</v>
      </c>
      <c r="T684" s="451" t="n">
        <f aca="false">+[1]data1cf!S684</f>
        <v>7930.06242861868</v>
      </c>
      <c r="U684" s="451" t="n">
        <f aca="false">+[1]data1cf!T684</f>
        <v>7951.67792408573</v>
      </c>
      <c r="V684" s="451" t="n">
        <f aca="false">+[1]data1cf!U684</f>
        <v>6981.11737742702</v>
      </c>
      <c r="W684" s="451" t="n">
        <f aca="false">+[1]data1cf!V684</f>
        <v>0</v>
      </c>
      <c r="X684" s="451" t="n">
        <f aca="false">+[1]data1cf!W684</f>
        <v>0</v>
      </c>
      <c r="Y684" s="451" t="n">
        <f aca="false">+[1]data1cf!X684</f>
        <v>0</v>
      </c>
      <c r="Z684" s="451" t="n">
        <f aca="false">+[1]data1cf!Y684</f>
        <v>0</v>
      </c>
      <c r="AA684" s="451" t="n">
        <f aca="false">+[1]data1cf!Z684</f>
        <v>0</v>
      </c>
      <c r="AB684" s="451"/>
      <c r="AC684" s="452" t="n">
        <f aca="false">XNPV(0.1,B684:AA684,$B$1:$AA$1)</f>
        <v>16320.2347058202</v>
      </c>
      <c r="AD684" s="452" t="n">
        <f aca="false">SUMPRODUCT(B684:AA684,$B$1010:$AA$1010)</f>
        <v>40055.6492489036</v>
      </c>
      <c r="AE684" s="453" t="n">
        <f aca="false">SUMPRODUCT(B684:AA684,$B$1012:$AA$1012)</f>
        <v>28616.9062228934</v>
      </c>
      <c r="AF684" s="454" t="n">
        <f aca="false">XIRR(B684:AA684,$B$1:$AA$1)</f>
        <v>0.141415085056143</v>
      </c>
      <c r="AG684" s="455" t="n">
        <f aca="false">1-EXP(-(1/0.25)*(AD684/ABS($AD$1010)))</f>
        <v>0.998758408385645</v>
      </c>
    </row>
    <row r="685" customFormat="false" ht="12.75" hidden="false" customHeight="false" outlineLevel="0" collapsed="false">
      <c r="A685" s="446"/>
      <c r="B685" s="451" t="n">
        <f aca="false">+[1]data1cf!A685</f>
        <v>-59047.5905902988</v>
      </c>
      <c r="C685" s="451" t="n">
        <f aca="false">+[1]data1cf!B685</f>
        <v>1503.89430715312</v>
      </c>
      <c r="D685" s="451" t="n">
        <f aca="false">+[1]data1cf!C685</f>
        <v>7296.77128788159</v>
      </c>
      <c r="E685" s="451" t="n">
        <f aca="false">+[1]data1cf!D685</f>
        <v>7263.48540614532</v>
      </c>
      <c r="F685" s="451" t="n">
        <f aca="false">+[1]data1cf!E685</f>
        <v>7243.25361229806</v>
      </c>
      <c r="G685" s="451" t="n">
        <f aca="false">+[1]data1cf!F685</f>
        <v>7267.63556020794</v>
      </c>
      <c r="H685" s="451" t="n">
        <f aca="false">+[1]data1cf!G685</f>
        <v>7115.14658976938</v>
      </c>
      <c r="I685" s="451" t="n">
        <f aca="false">+[1]data1cf!H685</f>
        <v>7092.90688010961</v>
      </c>
      <c r="J685" s="451" t="n">
        <f aca="false">+[1]data1cf!I685</f>
        <v>7254.30164071512</v>
      </c>
      <c r="K685" s="451" t="n">
        <f aca="false">+[1]data1cf!J685</f>
        <v>7464.26670008119</v>
      </c>
      <c r="L685" s="451" t="n">
        <f aca="false">+[1]data1cf!K685</f>
        <v>7576.69242012758</v>
      </c>
      <c r="M685" s="451" t="n">
        <f aca="false">+[1]data1cf!L685</f>
        <v>7743.27954333728</v>
      </c>
      <c r="N685" s="451" t="n">
        <f aca="false">+[1]data1cf!M685</f>
        <v>7888.74569218261</v>
      </c>
      <c r="O685" s="451" t="n">
        <f aca="false">+[1]data1cf!N685</f>
        <v>8088.21589001522</v>
      </c>
      <c r="P685" s="451" t="n">
        <f aca="false">+[1]data1cf!O685</f>
        <v>9196.83187451271</v>
      </c>
      <c r="Q685" s="451" t="n">
        <f aca="false">+[1]data1cf!P685</f>
        <v>10300.1652545519</v>
      </c>
      <c r="R685" s="451" t="n">
        <f aca="false">+[1]data1cf!Q685</f>
        <v>8640.15695831721</v>
      </c>
      <c r="S685" s="451" t="n">
        <f aca="false">+[1]data1cf!R685</f>
        <v>6982.80288074079</v>
      </c>
      <c r="T685" s="451" t="n">
        <f aca="false">+[1]data1cf!S685</f>
        <v>7015.40165238909</v>
      </c>
      <c r="U685" s="451" t="n">
        <f aca="false">+[1]data1cf!T685</f>
        <v>7044.72732777501</v>
      </c>
      <c r="V685" s="451" t="n">
        <f aca="false">+[1]data1cf!U685</f>
        <v>5910.14767331696</v>
      </c>
      <c r="W685" s="451" t="n">
        <f aca="false">+[1]data1cf!V685</f>
        <v>0</v>
      </c>
      <c r="X685" s="451" t="n">
        <f aca="false">+[1]data1cf!W685</f>
        <v>0</v>
      </c>
      <c r="Y685" s="451" t="n">
        <f aca="false">+[1]data1cf!X685</f>
        <v>0</v>
      </c>
      <c r="Z685" s="451" t="n">
        <f aca="false">+[1]data1cf!Y685</f>
        <v>0</v>
      </c>
      <c r="AA685" s="451" t="n">
        <f aca="false">+[1]data1cf!Z685</f>
        <v>0</v>
      </c>
      <c r="AB685" s="451"/>
      <c r="AC685" s="452" t="n">
        <f aca="false">XNPV(0.1,B685:AA685,$B$1:$AA$1)</f>
        <v>-627.846698355272</v>
      </c>
      <c r="AD685" s="452" t="n">
        <f aca="false">SUMPRODUCT(B685:AA685,$B$1010:$AA$1010)</f>
        <v>20679.8849958468</v>
      </c>
      <c r="AE685" s="453" t="n">
        <f aca="false">SUMPRODUCT(B685:AA685,$B$1012:$AA$1012)</f>
        <v>10391.7395057597</v>
      </c>
      <c r="AF685" s="454" t="n">
        <f aca="false">XIRR(B685:AA685,$B$1:$AA$1)</f>
        <v>0.0985832734966549</v>
      </c>
      <c r="AG685" s="455" t="n">
        <f aca="false">1-EXP(-(1/0.25)*(AD685/ABS($AD$1010)))</f>
        <v>0.968400321221312</v>
      </c>
    </row>
    <row r="686" customFormat="false" ht="12.75" hidden="false" customHeight="false" outlineLevel="0" collapsed="false">
      <c r="A686" s="446"/>
      <c r="B686" s="451" t="n">
        <f aca="false">+[1]data1cf!A686</f>
        <v>-59652.3346588229</v>
      </c>
      <c r="C686" s="451" t="n">
        <f aca="false">+[1]data1cf!B686</f>
        <v>1380.51532940893</v>
      </c>
      <c r="D686" s="451" t="n">
        <f aca="false">+[1]data1cf!C686</f>
        <v>7233.2548627856</v>
      </c>
      <c r="E686" s="451" t="n">
        <f aca="false">+[1]data1cf!D686</f>
        <v>7199.77423056396</v>
      </c>
      <c r="F686" s="451" t="n">
        <f aca="false">+[1]data1cf!E686</f>
        <v>7179.48576602276</v>
      </c>
      <c r="G686" s="451" t="n">
        <f aca="false">+[1]data1cf!F686</f>
        <v>7203.88037018647</v>
      </c>
      <c r="H686" s="451" t="n">
        <f aca="false">+[1]data1cf!G686</f>
        <v>7050.38147346697</v>
      </c>
      <c r="I686" s="451" t="n">
        <f aca="false">+[1]data1cf!H686</f>
        <v>7028.07848751942</v>
      </c>
      <c r="J686" s="451" t="n">
        <f aca="false">+[1]data1cf!I686</f>
        <v>7191.29562451426</v>
      </c>
      <c r="K686" s="451" t="n">
        <f aca="false">+[1]data1cf!J686</f>
        <v>7403.19347565125</v>
      </c>
      <c r="L686" s="451" t="n">
        <f aca="false">+[1]data1cf!K686</f>
        <v>7517.34247408846</v>
      </c>
      <c r="M686" s="451" t="n">
        <f aca="false">+[1]data1cf!L686</f>
        <v>7685.82086268776</v>
      </c>
      <c r="N686" s="451" t="n">
        <f aca="false">+[1]data1cf!M686</f>
        <v>7832.96751775114</v>
      </c>
      <c r="O686" s="451" t="n">
        <f aca="false">+[1]data1cf!N686</f>
        <v>8034.28492563542</v>
      </c>
      <c r="P686" s="451" t="n">
        <f aca="false">+[1]data1cf!O686</f>
        <v>9154.84936888726</v>
      </c>
      <c r="Q686" s="451" t="n">
        <f aca="false">+[1]data1cf!P686</f>
        <v>10269.6910674495</v>
      </c>
      <c r="R686" s="451" t="n">
        <f aca="false">+[1]data1cf!Q686</f>
        <v>8592.89619495161</v>
      </c>
      <c r="S686" s="451" t="n">
        <f aca="false">+[1]data1cf!R686</f>
        <v>6918.78916351079</v>
      </c>
      <c r="T686" s="451" t="n">
        <f aca="false">+[1]data1cf!S686</f>
        <v>6951.94949922911</v>
      </c>
      <c r="U686" s="451" t="n">
        <f aca="false">+[1]data1cf!T686</f>
        <v>6981.81004779404</v>
      </c>
      <c r="V686" s="451" t="n">
        <f aca="false">+[1]data1cf!U686</f>
        <v>5835.85200495456</v>
      </c>
      <c r="W686" s="451" t="n">
        <f aca="false">+[1]data1cf!V686</f>
        <v>0</v>
      </c>
      <c r="X686" s="451" t="n">
        <f aca="false">+[1]data1cf!W686</f>
        <v>0</v>
      </c>
      <c r="Y686" s="451" t="n">
        <f aca="false">+[1]data1cf!X686</f>
        <v>0</v>
      </c>
      <c r="Z686" s="451" t="n">
        <f aca="false">+[1]data1cf!Y686</f>
        <v>0</v>
      </c>
      <c r="AA686" s="451" t="n">
        <f aca="false">+[1]data1cf!Z686</f>
        <v>0</v>
      </c>
      <c r="AB686" s="451"/>
      <c r="AC686" s="452" t="n">
        <f aca="false">XNPV(0.1,B686:AA686,$B$1:$AA$1)</f>
        <v>-1803.57466764501</v>
      </c>
      <c r="AD686" s="452" t="n">
        <f aca="false">SUMPRODUCT(B686:AA686,$B$1010:$AA$1010)</f>
        <v>19335.7430003362</v>
      </c>
      <c r="AE686" s="453" t="n">
        <f aca="false">SUMPRODUCT(B686:AA686,$B$1012:$AA$1012)</f>
        <v>9127.41714718151</v>
      </c>
      <c r="AF686" s="454" t="n">
        <f aca="false">XIRR(B686:AA686,$B$1:$AA$1)</f>
        <v>0.09595917910637</v>
      </c>
      <c r="AG686" s="455" t="n">
        <f aca="false">1-EXP(-(1/0.25)*(AD686/ABS($AD$1010)))</f>
        <v>0.960445160320556</v>
      </c>
    </row>
    <row r="687" customFormat="false" ht="12.75" hidden="false" customHeight="false" outlineLevel="0" collapsed="false">
      <c r="A687" s="446"/>
      <c r="B687" s="451" t="n">
        <f aca="false">+[1]data1cf!A687</f>
        <v>-55197.7533633827</v>
      </c>
      <c r="C687" s="451" t="n">
        <f aca="false">+[1]data1cf!B687</f>
        <v>2289.33232343271</v>
      </c>
      <c r="D687" s="451" t="n">
        <f aca="false">+[1]data1cf!C687</f>
        <v>7701.12068224909</v>
      </c>
      <c r="E687" s="451" t="n">
        <f aca="false">+[1]data1cf!D687</f>
        <v>7669.07459385321</v>
      </c>
      <c r="F687" s="451" t="n">
        <f aca="false">+[1]data1cf!E687</f>
        <v>7649.20356906249</v>
      </c>
      <c r="G687" s="451" t="n">
        <f aca="false">+[1]data1cf!F687</f>
        <v>7673.50494649693</v>
      </c>
      <c r="H687" s="451" t="n">
        <f aca="false">+[1]data1cf!G687</f>
        <v>7527.4452276958</v>
      </c>
      <c r="I687" s="451" t="n">
        <f aca="false">+[1]data1cf!H687</f>
        <v>7505.60833870182</v>
      </c>
      <c r="J687" s="451" t="n">
        <f aca="false">+[1]data1cf!I687</f>
        <v>7655.40174126137</v>
      </c>
      <c r="K687" s="451" t="n">
        <f aca="false">+[1]data1cf!J687</f>
        <v>7853.06253160046</v>
      </c>
      <c r="L687" s="451" t="n">
        <f aca="false">+[1]data1cf!K687</f>
        <v>7954.51775743849</v>
      </c>
      <c r="M687" s="451" t="n">
        <f aca="false">+[1]data1cf!L687</f>
        <v>8109.06497107015</v>
      </c>
      <c r="N687" s="451" t="n">
        <f aca="false">+[1]data1cf!M687</f>
        <v>8243.83291593953</v>
      </c>
      <c r="O687" s="451" t="n">
        <f aca="false">+[1]data1cf!N687</f>
        <v>8431.54366313347</v>
      </c>
      <c r="P687" s="451" t="n">
        <f aca="false">+[1]data1cf!O687</f>
        <v>9464.09503830126</v>
      </c>
      <c r="Q687" s="451" t="n">
        <f aca="false">+[1]data1cf!P687</f>
        <v>10494.1657682787</v>
      </c>
      <c r="R687" s="451" t="n">
        <f aca="false">+[1]data1cf!Q687</f>
        <v>8941.02182933847</v>
      </c>
      <c r="S687" s="451" t="n">
        <f aca="false">+[1]data1cf!R687</f>
        <v>7390.3180668373</v>
      </c>
      <c r="T687" s="451" t="n">
        <f aca="false">+[1]data1cf!S687</f>
        <v>7419.34188773429</v>
      </c>
      <c r="U687" s="451" t="n">
        <f aca="false">+[1]data1cf!T687</f>
        <v>7445.26252819151</v>
      </c>
      <c r="V687" s="451" t="n">
        <f aca="false">+[1]data1cf!U687</f>
        <v>6383.11838067486</v>
      </c>
      <c r="W687" s="451" t="n">
        <f aca="false">+[1]data1cf!V687</f>
        <v>0</v>
      </c>
      <c r="X687" s="451" t="n">
        <f aca="false">+[1]data1cf!W687</f>
        <v>0</v>
      </c>
      <c r="Y687" s="451" t="n">
        <f aca="false">+[1]data1cf!X687</f>
        <v>0</v>
      </c>
      <c r="Z687" s="451" t="n">
        <f aca="false">+[1]data1cf!Y687</f>
        <v>0</v>
      </c>
      <c r="AA687" s="451" t="n">
        <f aca="false">+[1]data1cf!Z687</f>
        <v>0</v>
      </c>
      <c r="AB687" s="451"/>
      <c r="AC687" s="452" t="n">
        <f aca="false">XNPV(0.1,B687:AA687,$B$1:$AA$1)</f>
        <v>6856.90849063727</v>
      </c>
      <c r="AD687" s="452" t="n">
        <f aca="false">SUMPRODUCT(B687:AA687,$B$1010:$AA$1010)</f>
        <v>29236.7740368703</v>
      </c>
      <c r="AE687" s="453" t="n">
        <f aca="false">SUMPRODUCT(B687:AA687,$B$1012:$AA$1012)</f>
        <v>18440.4919222258</v>
      </c>
      <c r="AF687" s="454" t="n">
        <f aca="false">XIRR(B687:AA687,$B$1:$AA$1)</f>
        <v>0.116238365426095</v>
      </c>
      <c r="AG687" s="455" t="n">
        <f aca="false">1-EXP(-(1/0.25)*(AD687/ABS($AD$1010)))</f>
        <v>0.992433695547943</v>
      </c>
    </row>
    <row r="688" customFormat="false" ht="12.75" hidden="false" customHeight="false" outlineLevel="0" collapsed="false">
      <c r="A688" s="446"/>
      <c r="B688" s="451" t="n">
        <f aca="false">+[1]data1cf!A688</f>
        <v>-67376.6877265868</v>
      </c>
      <c r="C688" s="451" t="n">
        <f aca="false">+[1]data1cf!B688</f>
        <v>-195.395596946653</v>
      </c>
      <c r="D688" s="451" t="n">
        <f aca="false">+[1]data1cf!C688</f>
        <v>6421.9640728804</v>
      </c>
      <c r="E688" s="451" t="n">
        <f aca="false">+[1]data1cf!D688</f>
        <v>6385.99590653</v>
      </c>
      <c r="F688" s="451" t="n">
        <f aca="false">+[1]data1cf!E688</f>
        <v>6364.98359123765</v>
      </c>
      <c r="G688" s="451" t="n">
        <f aca="false">+[1]data1cf!F688</f>
        <v>6389.53985283319</v>
      </c>
      <c r="H688" s="451" t="n">
        <f aca="false">+[1]data1cf!G688</f>
        <v>6223.14123940312</v>
      </c>
      <c r="I688" s="451" t="n">
        <f aca="false">+[1]data1cf!H688</f>
        <v>6200.03002992241</v>
      </c>
      <c r="J688" s="451" t="n">
        <f aca="false">+[1]data1cf!I688</f>
        <v>6386.52425120178</v>
      </c>
      <c r="K688" s="451" t="n">
        <f aca="false">+[1]data1cf!J688</f>
        <v>6623.10951445601</v>
      </c>
      <c r="L688" s="451" t="n">
        <f aca="false">+[1]data1cf!K688</f>
        <v>6759.26982547563</v>
      </c>
      <c r="M688" s="451" t="n">
        <f aca="false">+[1]data1cf!L688</f>
        <v>6951.90521267078</v>
      </c>
      <c r="N688" s="451" t="n">
        <f aca="false">+[1]data1cf!M688</f>
        <v>7120.51685438955</v>
      </c>
      <c r="O688" s="451" t="n">
        <f aca="false">+[1]data1cf!N688</f>
        <v>7345.42854516479</v>
      </c>
      <c r="P688" s="451" t="n">
        <f aca="false">+[1]data1cf!O688</f>
        <v>8618.60980408778</v>
      </c>
      <c r="Q688" s="451" t="n">
        <f aca="false">+[1]data1cf!P688</f>
        <v>9880.44643838393</v>
      </c>
      <c r="R688" s="451" t="n">
        <f aca="false">+[1]data1cf!Q688</f>
        <v>7989.23781864226</v>
      </c>
      <c r="S688" s="451" t="n">
        <f aca="false">+[1]data1cf!R688</f>
        <v>6101.14649647097</v>
      </c>
      <c r="T688" s="451" t="n">
        <f aca="false">+[1]data1cf!S688</f>
        <v>6141.47965020088</v>
      </c>
      <c r="U688" s="451" t="n">
        <f aca="false">+[1]data1cf!T688</f>
        <v>6178.17209592071</v>
      </c>
      <c r="V688" s="451" t="n">
        <f aca="false">+[1]data1cf!U688</f>
        <v>4886.87870582398</v>
      </c>
      <c r="W688" s="451" t="n">
        <f aca="false">+[1]data1cf!V688</f>
        <v>0</v>
      </c>
      <c r="X688" s="451" t="n">
        <f aca="false">+[1]data1cf!W688</f>
        <v>0</v>
      </c>
      <c r="Y688" s="451" t="n">
        <f aca="false">+[1]data1cf!X688</f>
        <v>0</v>
      </c>
      <c r="Z688" s="451" t="n">
        <f aca="false">+[1]data1cf!Y688</f>
        <v>0</v>
      </c>
      <c r="AA688" s="451" t="n">
        <f aca="false">+[1]data1cf!Z688</f>
        <v>0</v>
      </c>
      <c r="AB688" s="451"/>
      <c r="AC688" s="452" t="n">
        <f aca="false">XNPV(0.1,B688:AA688,$B$1:$AA$1)</f>
        <v>-16821.0645763984</v>
      </c>
      <c r="AD688" s="452" t="n">
        <f aca="false">SUMPRODUCT(B688:AA688,$B$1010:$AA$1010)</f>
        <v>2167.11268723314</v>
      </c>
      <c r="AE688" s="453" t="n">
        <f aca="false">SUMPRODUCT(B688:AA688,$B$1012:$AA$1012)</f>
        <v>-7021.68260829132</v>
      </c>
      <c r="AF688" s="454" t="n">
        <f aca="false">XIRR(B688:AA688,$B$1:$AA$1)</f>
        <v>0.0652595120284334</v>
      </c>
      <c r="AG688" s="455" t="n">
        <f aca="false">1-EXP(-(1/0.25)*(AD688/ABS($AD$1010)))</f>
        <v>0.303731340887738</v>
      </c>
    </row>
    <row r="689" customFormat="false" ht="12.75" hidden="false" customHeight="false" outlineLevel="0" collapsed="false">
      <c r="A689" s="446"/>
      <c r="B689" s="451" t="n">
        <f aca="false">+[1]data1cf!A689</f>
        <v>-65195.3542595239</v>
      </c>
      <c r="C689" s="451" t="n">
        <f aca="false">+[1]data1cf!B689</f>
        <v>249.636785003331</v>
      </c>
      <c r="D689" s="451" t="n">
        <f aca="false">+[1]data1cf!C689</f>
        <v>6651.0700881046</v>
      </c>
      <c r="E689" s="451" t="n">
        <f aca="false">+[1]data1cf!D689</f>
        <v>6615.80439371501</v>
      </c>
      <c r="F689" s="451" t="n">
        <f aca="false">+[1]data1cf!E689</f>
        <v>6594.99649164077</v>
      </c>
      <c r="G689" s="451" t="n">
        <f aca="false">+[1]data1cf!F689</f>
        <v>6619.50710167652</v>
      </c>
      <c r="H689" s="451" t="n">
        <f aca="false">+[1]data1cf!G689</f>
        <v>6456.75132843378</v>
      </c>
      <c r="I689" s="451" t="n">
        <f aca="false">+[1]data1cf!H689</f>
        <v>6433.86835878444</v>
      </c>
      <c r="J689" s="451" t="n">
        <f aca="false">+[1]data1cf!I689</f>
        <v>6613.78920330073</v>
      </c>
      <c r="K689" s="451" t="n">
        <f aca="false">+[1]data1cf!J689</f>
        <v>6843.40281756454</v>
      </c>
      <c r="L689" s="451" t="n">
        <f aca="false">+[1]data1cf!K689</f>
        <v>6973.34720184327</v>
      </c>
      <c r="M689" s="451" t="n">
        <f aca="false">+[1]data1cf!L689</f>
        <v>7159.16072718946</v>
      </c>
      <c r="N689" s="451" t="n">
        <f aca="false">+[1]data1cf!M689</f>
        <v>7321.71072292302</v>
      </c>
      <c r="O689" s="451" t="n">
        <f aca="false">+[1]data1cf!N689</f>
        <v>7539.95946102768</v>
      </c>
      <c r="P689" s="451" t="n">
        <f aca="false">+[1]data1cf!O689</f>
        <v>8770.04220221857</v>
      </c>
      <c r="Q689" s="451" t="n">
        <f aca="false">+[1]data1cf!P689</f>
        <v>9990.36792032636</v>
      </c>
      <c r="R689" s="451" t="n">
        <f aca="false">+[1]data1cf!Q689</f>
        <v>8159.70908107221</v>
      </c>
      <c r="S689" s="451" t="n">
        <f aca="false">+[1]data1cf!R689</f>
        <v>6332.04626219449</v>
      </c>
      <c r="T689" s="451" t="n">
        <f aca="false">+[1]data1cf!S689</f>
        <v>6370.35383425502</v>
      </c>
      <c r="U689" s="451" t="n">
        <f aca="false">+[1]data1cf!T689</f>
        <v>6405.11697330324</v>
      </c>
      <c r="V689" s="451" t="n">
        <f aca="false">+[1]data1cf!U689</f>
        <v>5154.86583673094</v>
      </c>
      <c r="W689" s="451" t="n">
        <f aca="false">+[1]data1cf!V689</f>
        <v>0</v>
      </c>
      <c r="X689" s="451" t="n">
        <f aca="false">+[1]data1cf!W689</f>
        <v>0</v>
      </c>
      <c r="Y689" s="451" t="n">
        <f aca="false">+[1]data1cf!X689</f>
        <v>0</v>
      </c>
      <c r="Z689" s="451" t="n">
        <f aca="false">+[1]data1cf!Y689</f>
        <v>0</v>
      </c>
      <c r="AA689" s="451" t="n">
        <f aca="false">+[1]data1cf!Z689</f>
        <v>0</v>
      </c>
      <c r="AB689" s="451"/>
      <c r="AC689" s="452" t="n">
        <f aca="false">XNPV(0.1,B689:AA689,$B$1:$AA$1)</f>
        <v>-12580.1717738732</v>
      </c>
      <c r="AD689" s="452" t="n">
        <f aca="false">SUMPRODUCT(B689:AA689,$B$1010:$AA$1010)</f>
        <v>7015.48090099274</v>
      </c>
      <c r="AE689" s="453" t="n">
        <f aca="false">SUMPRODUCT(B689:AA689,$B$1012:$AA$1012)</f>
        <v>-2461.22667748178</v>
      </c>
      <c r="AF689" s="454" t="n">
        <f aca="false">XIRR(B689:AA689,$B$1:$AA$1)</f>
        <v>0.0734596283297928</v>
      </c>
      <c r="AG689" s="455" t="n">
        <f aca="false">1-EXP(-(1/0.25)*(AD689/ABS($AD$1010)))</f>
        <v>0.690236898087864</v>
      </c>
    </row>
    <row r="690" customFormat="false" ht="12.75" hidden="false" customHeight="false" outlineLevel="0" collapsed="false">
      <c r="A690" s="446"/>
      <c r="B690" s="451" t="n">
        <f aca="false">+[1]data1cf!A690</f>
        <v>-56112.7143488073</v>
      </c>
      <c r="C690" s="451" t="n">
        <f aca="false">+[1]data1cf!B690</f>
        <v>2102.66335562788</v>
      </c>
      <c r="D690" s="451" t="n">
        <f aca="false">+[1]data1cf!C690</f>
        <v>7605.02209456343</v>
      </c>
      <c r="E690" s="451" t="n">
        <f aca="false">+[1]data1cf!D690</f>
        <v>7572.6813540902</v>
      </c>
      <c r="F690" s="451" t="n">
        <f aca="false">+[1]data1cf!E690</f>
        <v>7552.72458811301</v>
      </c>
      <c r="G690" s="451" t="n">
        <f aca="false">+[1]data1cf!F690</f>
        <v>7577.0451141081</v>
      </c>
      <c r="H690" s="451" t="n">
        <f aca="false">+[1]data1cf!G690</f>
        <v>7429.45740488373</v>
      </c>
      <c r="I690" s="451" t="n">
        <f aca="false">+[1]data1cf!H690</f>
        <v>7407.52478062315</v>
      </c>
      <c r="J690" s="451" t="n">
        <f aca="false">+[1]data1cf!I690</f>
        <v>7560.0753880629</v>
      </c>
      <c r="K690" s="451" t="n">
        <f aca="false">+[1]data1cf!J690</f>
        <v>7760.66043868892</v>
      </c>
      <c r="L690" s="451" t="n">
        <f aca="false">+[1]data1cf!K690</f>
        <v>7864.72293688676</v>
      </c>
      <c r="M690" s="451" t="n">
        <f aca="false">+[1]data1cf!L690</f>
        <v>8022.13158254337</v>
      </c>
      <c r="N690" s="451" t="n">
        <f aca="false">+[1]data1cf!M690</f>
        <v>8159.44208666269</v>
      </c>
      <c r="O690" s="451" t="n">
        <f aca="false">+[1]data1cf!N690</f>
        <v>8349.94761137845</v>
      </c>
      <c r="P690" s="451" t="n">
        <f aca="false">+[1]data1cf!O690</f>
        <v>9400.5766729018</v>
      </c>
      <c r="Q690" s="451" t="n">
        <f aca="false">+[1]data1cf!P690</f>
        <v>10448.059169285</v>
      </c>
      <c r="R690" s="451" t="n">
        <f aca="false">+[1]data1cf!Q690</f>
        <v>8869.51760652494</v>
      </c>
      <c r="S690" s="451" t="n">
        <f aca="false">+[1]data1cf!R690</f>
        <v>7293.46708995977</v>
      </c>
      <c r="T690" s="451" t="n">
        <f aca="false">+[1]data1cf!S690</f>
        <v>7323.34054170333</v>
      </c>
      <c r="U690" s="451" t="n">
        <f aca="false">+[1]data1cf!T690</f>
        <v>7350.07043043003</v>
      </c>
      <c r="V690" s="451" t="n">
        <f aca="false">+[1]data1cf!U690</f>
        <v>6270.71109720439</v>
      </c>
      <c r="W690" s="451" t="n">
        <f aca="false">+[1]data1cf!V690</f>
        <v>0</v>
      </c>
      <c r="X690" s="451" t="n">
        <f aca="false">+[1]data1cf!W690</f>
        <v>0</v>
      </c>
      <c r="Y690" s="451" t="n">
        <f aca="false">+[1]data1cf!X690</f>
        <v>0</v>
      </c>
      <c r="Z690" s="451" t="n">
        <f aca="false">+[1]data1cf!Y690</f>
        <v>0</v>
      </c>
      <c r="AA690" s="451" t="n">
        <f aca="false">+[1]data1cf!Z690</f>
        <v>0</v>
      </c>
      <c r="AB690" s="451"/>
      <c r="AC690" s="452" t="n">
        <f aca="false">XNPV(0.1,B690:AA690,$B$1:$AA$1)</f>
        <v>5078.06471628174</v>
      </c>
      <c r="AD690" s="452" t="n">
        <f aca="false">SUMPRODUCT(B690:AA690,$B$1010:$AA$1010)</f>
        <v>27203.1245167282</v>
      </c>
      <c r="AE690" s="453" t="n">
        <f aca="false">SUMPRODUCT(B690:AA690,$B$1012:$AA$1012)</f>
        <v>16527.6072966316</v>
      </c>
      <c r="AF690" s="454" t="n">
        <f aca="false">XIRR(B690:AA690,$B$1:$AA$1)</f>
        <v>0.11188282109915</v>
      </c>
      <c r="AG690" s="455" t="n">
        <f aca="false">1-EXP(-(1/0.25)*(AD690/ABS($AD$1010)))</f>
        <v>0.989372667553793</v>
      </c>
    </row>
    <row r="691" customFormat="false" ht="12.75" hidden="false" customHeight="false" outlineLevel="0" collapsed="false">
      <c r="A691" s="446"/>
      <c r="B691" s="451" t="n">
        <f aca="false">+[1]data1cf!A691</f>
        <v>-56665.5773486282</v>
      </c>
      <c r="C691" s="451" t="n">
        <f aca="false">+[1]data1cf!B691</f>
        <v>1989.86907569889</v>
      </c>
      <c r="D691" s="451" t="n">
        <f aca="false">+[1]data1cf!C691</f>
        <v>7546.9547514605</v>
      </c>
      <c r="E691" s="451" t="n">
        <f aca="false">+[1]data1cf!D691</f>
        <v>7514.43596817013</v>
      </c>
      <c r="F691" s="451" t="n">
        <f aca="false">+[1]data1cf!E691</f>
        <v>7494.42739328491</v>
      </c>
      <c r="G691" s="451" t="n">
        <f aca="false">+[1]data1cf!F691</f>
        <v>7518.75948975223</v>
      </c>
      <c r="H691" s="451" t="n">
        <f aca="false">+[1]data1cf!G691</f>
        <v>7370.24849594796</v>
      </c>
      <c r="I691" s="451" t="n">
        <f aca="false">+[1]data1cf!H691</f>
        <v>7348.25802388014</v>
      </c>
      <c r="J691" s="451" t="n">
        <f aca="false">+[1]data1cf!I691</f>
        <v>7502.47466581259</v>
      </c>
      <c r="K691" s="451" t="n">
        <f aca="false">+[1]data1cf!J691</f>
        <v>7704.8266937636</v>
      </c>
      <c r="L691" s="451" t="n">
        <f aca="false">+[1]data1cf!K691</f>
        <v>7810.46463008518</v>
      </c>
      <c r="M691" s="451" t="n">
        <f aca="false">+[1]data1cf!L691</f>
        <v>7969.60228923888</v>
      </c>
      <c r="N691" s="451" t="n">
        <f aca="false">+[1]data1cf!M691</f>
        <v>8108.44912873921</v>
      </c>
      <c r="O691" s="451" t="n">
        <f aca="false">+[1]data1cf!N691</f>
        <v>8300.64339112701</v>
      </c>
      <c r="P691" s="451" t="n">
        <f aca="false">+[1]data1cf!O691</f>
        <v>9362.19585164507</v>
      </c>
      <c r="Q691" s="451" t="n">
        <f aca="false">+[1]data1cf!P691</f>
        <v>10420.1993664768</v>
      </c>
      <c r="R691" s="451" t="n">
        <f aca="false">+[1]data1cf!Q691</f>
        <v>8826.31134991475</v>
      </c>
      <c r="S691" s="451" t="n">
        <f aca="false">+[1]data1cf!R691</f>
        <v>7234.94511747669</v>
      </c>
      <c r="T691" s="451" t="n">
        <f aca="false">+[1]data1cf!S691</f>
        <v>7265.331956639</v>
      </c>
      <c r="U691" s="451" t="n">
        <f aca="false">+[1]data1cf!T691</f>
        <v>7292.55083170833</v>
      </c>
      <c r="V691" s="451" t="n">
        <f aca="false">+[1]data1cf!U691</f>
        <v>6202.78926345278</v>
      </c>
      <c r="W691" s="451" t="n">
        <f aca="false">+[1]data1cf!V691</f>
        <v>0</v>
      </c>
      <c r="X691" s="451" t="n">
        <f aca="false">+[1]data1cf!W691</f>
        <v>0</v>
      </c>
      <c r="Y691" s="451" t="n">
        <f aca="false">+[1]data1cf!X691</f>
        <v>0</v>
      </c>
      <c r="Z691" s="451" t="n">
        <f aca="false">+[1]data1cf!Y691</f>
        <v>0</v>
      </c>
      <c r="AA691" s="451" t="n">
        <f aca="false">+[1]data1cf!Z691</f>
        <v>0</v>
      </c>
      <c r="AB691" s="451"/>
      <c r="AC691" s="452" t="n">
        <f aca="false">XNPV(0.1,B691:AA691,$B$1:$AA$1)</f>
        <v>4003.20259541568</v>
      </c>
      <c r="AD691" s="452" t="n">
        <f aca="false">SUMPRODUCT(B691:AA691,$B$1010:$AA$1010)</f>
        <v>25974.2966298554</v>
      </c>
      <c r="AE691" s="453" t="n">
        <f aca="false">SUMPRODUCT(B691:AA691,$B$1012:$AA$1012)</f>
        <v>15371.751310131</v>
      </c>
      <c r="AF691" s="454" t="n">
        <f aca="false">XIRR(B691:AA691,$B$1:$AA$1)</f>
        <v>0.109301547600529</v>
      </c>
      <c r="AG691" s="455" t="n">
        <f aca="false">1-EXP(-(1/0.25)*(AD691/ABS($AD$1010)))</f>
        <v>0.986951059975763</v>
      </c>
    </row>
    <row r="692" customFormat="false" ht="12.75" hidden="false" customHeight="false" outlineLevel="0" collapsed="false">
      <c r="A692" s="446"/>
      <c r="B692" s="451" t="n">
        <f aca="false">+[1]data1cf!A692</f>
        <v>-64859.8341357387</v>
      </c>
      <c r="C692" s="451" t="n">
        <f aca="false">+[1]data1cf!B692</f>
        <v>318.089097377801</v>
      </c>
      <c r="D692" s="451" t="n">
        <f aca="false">+[1]data1cf!C692</f>
        <v>6686.30985302299</v>
      </c>
      <c r="E692" s="451" t="n">
        <f aca="false">+[1]data1cf!D692</f>
        <v>6651.15220881592</v>
      </c>
      <c r="F692" s="451" t="n">
        <f aca="false">+[1]data1cf!E692</f>
        <v>6630.37574840311</v>
      </c>
      <c r="G692" s="451" t="n">
        <f aca="false">+[1]data1cf!F692</f>
        <v>6654.87933657939</v>
      </c>
      <c r="H692" s="451" t="n">
        <f aca="false">+[1]data1cf!G692</f>
        <v>6492.68388398868</v>
      </c>
      <c r="I692" s="451" t="n">
        <f aca="false">+[1]data1cf!H692</f>
        <v>6469.83602087286</v>
      </c>
      <c r="J692" s="451" t="n">
        <f aca="false">+[1]data1cf!I692</f>
        <v>6648.74578651536</v>
      </c>
      <c r="K692" s="451" t="n">
        <f aca="false">+[1]data1cf!J692</f>
        <v>6877.28706197012</v>
      </c>
      <c r="L692" s="451" t="n">
        <f aca="false">+[1]data1cf!K692</f>
        <v>7006.27534827436</v>
      </c>
      <c r="M692" s="451" t="n">
        <f aca="false">+[1]data1cf!L692</f>
        <v>7191.03957420502</v>
      </c>
      <c r="N692" s="451" t="n">
        <f aca="false">+[1]data1cf!M692</f>
        <v>7352.65720253949</v>
      </c>
      <c r="O692" s="451" t="n">
        <f aca="false">+[1]data1cf!N692</f>
        <v>7569.88108372126</v>
      </c>
      <c r="P692" s="451" t="n">
        <f aca="false">+[1]data1cf!O692</f>
        <v>8793.33465966862</v>
      </c>
      <c r="Q692" s="451" t="n">
        <f aca="false">+[1]data1cf!P692</f>
        <v>10007.2754082391</v>
      </c>
      <c r="R692" s="451" t="n">
        <f aca="false">+[1]data1cf!Q692</f>
        <v>8185.92998674113</v>
      </c>
      <c r="S692" s="451" t="n">
        <f aca="false">+[1]data1cf!R692</f>
        <v>6367.56193146163</v>
      </c>
      <c r="T692" s="451" t="n">
        <f aca="false">+[1]data1cf!S692</f>
        <v>6405.55794024094</v>
      </c>
      <c r="U692" s="451" t="n">
        <f aca="false">+[1]data1cf!T692</f>
        <v>6440.02432447241</v>
      </c>
      <c r="V692" s="451" t="n">
        <f aca="false">+[1]data1cf!U692</f>
        <v>5196.08607045146</v>
      </c>
      <c r="W692" s="451" t="n">
        <f aca="false">+[1]data1cf!V692</f>
        <v>0</v>
      </c>
      <c r="X692" s="451" t="n">
        <f aca="false">+[1]data1cf!W692</f>
        <v>0</v>
      </c>
      <c r="Y692" s="451" t="n">
        <f aca="false">+[1]data1cf!X692</f>
        <v>0</v>
      </c>
      <c r="Z692" s="451" t="n">
        <f aca="false">+[1]data1cf!Y692</f>
        <v>0</v>
      </c>
      <c r="AA692" s="451" t="n">
        <f aca="false">+[1]data1cf!Z692</f>
        <v>0</v>
      </c>
      <c r="AB692" s="451"/>
      <c r="AC692" s="452" t="n">
        <f aca="false">XNPV(0.1,B692:AA692,$B$1:$AA$1)</f>
        <v>-11927.8621203754</v>
      </c>
      <c r="AD692" s="452" t="n">
        <f aca="false">SUMPRODUCT(B692:AA692,$B$1010:$AA$1010)</f>
        <v>7761.2289160484</v>
      </c>
      <c r="AE692" s="453" t="n">
        <f aca="false">SUMPRODUCT(B692:AA692,$B$1012:$AA$1012)</f>
        <v>-1759.76366803085</v>
      </c>
      <c r="AF692" s="454" t="n">
        <f aca="false">XIRR(B692:AA692,$B$1:$AA$1)</f>
        <v>0.0747504498090989</v>
      </c>
      <c r="AG692" s="455" t="n">
        <f aca="false">1-EXP(-(1/0.25)*(AD692/ABS($AD$1010)))</f>
        <v>0.726519751223013</v>
      </c>
    </row>
    <row r="693" customFormat="false" ht="12.75" hidden="false" customHeight="false" outlineLevel="0" collapsed="false">
      <c r="A693" s="446"/>
      <c r="B693" s="451" t="n">
        <f aca="false">+[1]data1cf!A693</f>
        <v>-59238.0578867284</v>
      </c>
      <c r="C693" s="451" t="n">
        <f aca="false">+[1]data1cf!B693</f>
        <v>1465.03545503651</v>
      </c>
      <c r="D693" s="451" t="n">
        <f aca="false">+[1]data1cf!C693</f>
        <v>7276.76645873718</v>
      </c>
      <c r="E693" s="451" t="n">
        <f aca="false">+[1]data1cf!D693</f>
        <v>7243.41923932049</v>
      </c>
      <c r="F693" s="451" t="n">
        <f aca="false">+[1]data1cf!E693</f>
        <v>7223.1695967428</v>
      </c>
      <c r="G693" s="451" t="n">
        <f aca="false">+[1]data1cf!F693</f>
        <v>7247.55553080579</v>
      </c>
      <c r="H693" s="451" t="n">
        <f aca="false">+[1]data1cf!G693</f>
        <v>7094.74847882111</v>
      </c>
      <c r="I693" s="451" t="n">
        <f aca="false">+[1]data1cf!H693</f>
        <v>7072.48883996468</v>
      </c>
      <c r="J693" s="451" t="n">
        <f aca="false">+[1]data1cf!I693</f>
        <v>7234.45756751261</v>
      </c>
      <c r="K693" s="451" t="n">
        <f aca="false">+[1]data1cf!J693</f>
        <v>7445.03136972105</v>
      </c>
      <c r="L693" s="451" t="n">
        <f aca="false">+[1]data1cf!K693</f>
        <v>7557.99984527869</v>
      </c>
      <c r="M693" s="451" t="n">
        <f aca="false">+[1]data1cf!L693</f>
        <v>7725.1826323805</v>
      </c>
      <c r="N693" s="451" t="n">
        <f aca="false">+[1]data1cf!M693</f>
        <v>7871.17806541834</v>
      </c>
      <c r="O693" s="451" t="n">
        <f aca="false">+[1]data1cf!N693</f>
        <v>8071.23005168475</v>
      </c>
      <c r="P693" s="451" t="n">
        <f aca="false">+[1]data1cf!O693</f>
        <v>9183.60926554471</v>
      </c>
      <c r="Q693" s="451" t="n">
        <f aca="false">+[1]data1cf!P693</f>
        <v>10290.5672504864</v>
      </c>
      <c r="R693" s="451" t="n">
        <f aca="false">+[1]data1cf!Q693</f>
        <v>8625.2719345626</v>
      </c>
      <c r="S693" s="451" t="n">
        <f aca="false">+[1]data1cf!R693</f>
        <v>6962.64142684682</v>
      </c>
      <c r="T693" s="451" t="n">
        <f aca="false">+[1]data1cf!S693</f>
        <v>6995.41706602594</v>
      </c>
      <c r="U693" s="451" t="n">
        <f aca="false">+[1]data1cf!T693</f>
        <v>7024.91120250745</v>
      </c>
      <c r="V693" s="451" t="n">
        <f aca="false">+[1]data1cf!U693</f>
        <v>5886.74786532221</v>
      </c>
      <c r="W693" s="451" t="n">
        <f aca="false">+[1]data1cf!V693</f>
        <v>0</v>
      </c>
      <c r="X693" s="451" t="n">
        <f aca="false">+[1]data1cf!W693</f>
        <v>0</v>
      </c>
      <c r="Y693" s="451" t="n">
        <f aca="false">+[1]data1cf!X693</f>
        <v>0</v>
      </c>
      <c r="Z693" s="451" t="n">
        <f aca="false">+[1]data1cf!Y693</f>
        <v>0</v>
      </c>
      <c r="AA693" s="451" t="n">
        <f aca="false">+[1]data1cf!Z693</f>
        <v>0</v>
      </c>
      <c r="AB693" s="451"/>
      <c r="AC693" s="452" t="n">
        <f aca="false">XNPV(0.1,B693:AA693,$B$1:$AA$1)</f>
        <v>-998.148350414083</v>
      </c>
      <c r="AD693" s="452" t="n">
        <f aca="false">SUMPRODUCT(B693:AA693,$B$1010:$AA$1010)</f>
        <v>20256.5404684219</v>
      </c>
      <c r="AE693" s="453" t="n">
        <f aca="false">SUMPRODUCT(B693:AA693,$B$1012:$AA$1012)</f>
        <v>9993.5345890227</v>
      </c>
      <c r="AF693" s="454" t="n">
        <f aca="false">XIRR(B693:AA693,$B$1:$AA$1)</f>
        <v>0.0977527751594044</v>
      </c>
      <c r="AG693" s="455" t="n">
        <f aca="false">1-EXP(-(1/0.25)*(AD693/ABS($AD$1010)))</f>
        <v>0.966084662519443</v>
      </c>
    </row>
    <row r="694" customFormat="false" ht="12.75" hidden="false" customHeight="false" outlineLevel="0" collapsed="false">
      <c r="A694" s="446"/>
      <c r="B694" s="451" t="n">
        <f aca="false">+[1]data1cf!A694</f>
        <v>-53896.7146236853</v>
      </c>
      <c r="C694" s="451" t="n">
        <f aca="false">+[1]data1cf!B694</f>
        <v>2554.76829554766</v>
      </c>
      <c r="D694" s="451" t="n">
        <f aca="false">+[1]data1cf!C694</f>
        <v>7837.76911578993</v>
      </c>
      <c r="E694" s="451" t="n">
        <f aca="false">+[1]data1cf!D694</f>
        <v>7806.14201112506</v>
      </c>
      <c r="F694" s="451" t="n">
        <f aca="false">+[1]data1cf!E694</f>
        <v>7786.39290694835</v>
      </c>
      <c r="G694" s="451" t="n">
        <f aca="false">+[1]data1cf!F694</f>
        <v>7810.66705587843</v>
      </c>
      <c r="H694" s="451" t="n">
        <f aca="false">+[1]data1cf!G694</f>
        <v>7666.78007970367</v>
      </c>
      <c r="I694" s="451" t="n">
        <f aca="false">+[1]data1cf!H694</f>
        <v>7645.07932251487</v>
      </c>
      <c r="J694" s="451" t="n">
        <f aca="false">+[1]data1cf!I694</f>
        <v>7790.95208756138</v>
      </c>
      <c r="K694" s="451" t="n">
        <f aca="false">+[1]data1cf!J694</f>
        <v>7984.45469413214</v>
      </c>
      <c r="L694" s="451" t="n">
        <f aca="false">+[1]data1cf!K694</f>
        <v>8082.20248063768</v>
      </c>
      <c r="M694" s="451" t="n">
        <f aca="false">+[1]data1cf!L694</f>
        <v>8232.68084983251</v>
      </c>
      <c r="N694" s="451" t="n">
        <f aca="false">+[1]data1cf!M694</f>
        <v>8363.83337488086</v>
      </c>
      <c r="O694" s="451" t="n">
        <f aca="false">+[1]data1cf!N694</f>
        <v>8547.57005773475</v>
      </c>
      <c r="P694" s="451" t="n">
        <f aca="false">+[1]data1cf!O694</f>
        <v>9554.41566987286</v>
      </c>
      <c r="Q694" s="451" t="n">
        <f aca="false">+[1]data1cf!P694</f>
        <v>10559.727548947</v>
      </c>
      <c r="R694" s="451" t="n">
        <f aca="false">+[1]data1cf!Q694</f>
        <v>9042.69803784827</v>
      </c>
      <c r="S694" s="451" t="n">
        <f aca="false">+[1]data1cf!R694</f>
        <v>7528.03636838514</v>
      </c>
      <c r="T694" s="451" t="n">
        <f aca="false">+[1]data1cf!S694</f>
        <v>7555.85204744501</v>
      </c>
      <c r="U694" s="451" t="n">
        <f aca="false">+[1]data1cf!T694</f>
        <v>7580.62196851042</v>
      </c>
      <c r="V694" s="451" t="n">
        <f aca="false">+[1]data1cf!U694</f>
        <v>6542.95714183403</v>
      </c>
      <c r="W694" s="451" t="n">
        <f aca="false">+[1]data1cf!V694</f>
        <v>0</v>
      </c>
      <c r="X694" s="451" t="n">
        <f aca="false">+[1]data1cf!W694</f>
        <v>0</v>
      </c>
      <c r="Y694" s="451" t="n">
        <f aca="false">+[1]data1cf!X694</f>
        <v>0</v>
      </c>
      <c r="Z694" s="451" t="n">
        <f aca="false">+[1]data1cf!Y694</f>
        <v>0</v>
      </c>
      <c r="AA694" s="451" t="n">
        <f aca="false">+[1]data1cf!Z694</f>
        <v>0</v>
      </c>
      <c r="AB694" s="451"/>
      <c r="AC694" s="452" t="n">
        <f aca="false">XNPV(0.1,B694:AA694,$B$1:$AA$1)</f>
        <v>9386.35477214429</v>
      </c>
      <c r="AD694" s="452" t="n">
        <f aca="false">SUMPRODUCT(B694:AA694,$B$1010:$AA$1010)</f>
        <v>32128.5441241426</v>
      </c>
      <c r="AE694" s="453" t="n">
        <f aca="false">SUMPRODUCT(B694:AA694,$B$1012:$AA$1012)</f>
        <v>21160.5390522296</v>
      </c>
      <c r="AF694" s="454" t="n">
        <f aca="false">XIRR(B694:AA694,$B$1:$AA$1)</f>
        <v>0.122621909967991</v>
      </c>
      <c r="AG694" s="455" t="n">
        <f aca="false">1-EXP(-(1/0.25)*(AD694/ABS($AD$1010)))</f>
        <v>0.995332470659964</v>
      </c>
    </row>
    <row r="695" customFormat="false" ht="12.75" hidden="false" customHeight="false" outlineLevel="0" collapsed="false">
      <c r="A695" s="446"/>
      <c r="B695" s="451" t="n">
        <f aca="false">+[1]data1cf!A695</f>
        <v>-60426.2175866766</v>
      </c>
      <c r="C695" s="451" t="n">
        <f aca="false">+[1]data1cf!B695</f>
        <v>1222.62889529263</v>
      </c>
      <c r="D695" s="451" t="n">
        <f aca="false">+[1]data1cf!C695</f>
        <v>7151.9737397809</v>
      </c>
      <c r="E695" s="451" t="n">
        <f aca="false">+[1]data1cf!D695</f>
        <v>7118.24388795758</v>
      </c>
      <c r="F695" s="451" t="n">
        <f aca="false">+[1]data1cf!E695</f>
        <v>7097.88290268442</v>
      </c>
      <c r="G695" s="451" t="n">
        <f aca="false">+[1]data1cf!F695</f>
        <v>7122.29370288752</v>
      </c>
      <c r="H695" s="451" t="n">
        <f aca="false">+[1]data1cf!G695</f>
        <v>6967.50241696096</v>
      </c>
      <c r="I695" s="451" t="n">
        <f aca="false">+[1]data1cf!H695</f>
        <v>6945.11845719089</v>
      </c>
      <c r="J695" s="451" t="n">
        <f aca="false">+[1]data1cf!I695</f>
        <v>7110.66766497277</v>
      </c>
      <c r="K695" s="451" t="n">
        <f aca="false">+[1]data1cf!J695</f>
        <v>7325.03888398962</v>
      </c>
      <c r="L695" s="451" t="n">
        <f aca="false">+[1]data1cf!K695</f>
        <v>7441.39313882533</v>
      </c>
      <c r="M695" s="451" t="n">
        <f aca="false">+[1]data1cf!L695</f>
        <v>7612.29175454756</v>
      </c>
      <c r="N695" s="451" t="n">
        <f aca="false">+[1]data1cf!M695</f>
        <v>7761.58893102981</v>
      </c>
      <c r="O695" s="451" t="n">
        <f aca="false">+[1]data1cf!N695</f>
        <v>7965.27018900794</v>
      </c>
      <c r="P695" s="451" t="n">
        <f aca="false">+[1]data1cf!O695</f>
        <v>9101.12491574569</v>
      </c>
      <c r="Q695" s="451" t="n">
        <f aca="false">+[1]data1cf!P695</f>
        <v>10230.6936562035</v>
      </c>
      <c r="R695" s="451" t="n">
        <f aca="false">+[1]data1cf!Q695</f>
        <v>8532.41722569899</v>
      </c>
      <c r="S695" s="451" t="n">
        <f aca="false">+[1]data1cf!R695</f>
        <v>6836.87166238729</v>
      </c>
      <c r="T695" s="451" t="n">
        <f aca="false">+[1]data1cf!S695</f>
        <v>6870.75062416465</v>
      </c>
      <c r="U695" s="451" t="n">
        <f aca="false">+[1]data1cf!T695</f>
        <v>6901.29564281098</v>
      </c>
      <c r="V695" s="451" t="n">
        <f aca="false">+[1]data1cf!U695</f>
        <v>5740.77682794701</v>
      </c>
      <c r="W695" s="451" t="n">
        <f aca="false">+[1]data1cf!V695</f>
        <v>0</v>
      </c>
      <c r="X695" s="451" t="n">
        <f aca="false">+[1]data1cf!W695</f>
        <v>0</v>
      </c>
      <c r="Y695" s="451" t="n">
        <f aca="false">+[1]data1cf!X695</f>
        <v>0</v>
      </c>
      <c r="Z695" s="451" t="n">
        <f aca="false">+[1]data1cf!Y695</f>
        <v>0</v>
      </c>
      <c r="AA695" s="451" t="n">
        <f aca="false">+[1]data1cf!Z695</f>
        <v>0</v>
      </c>
      <c r="AB695" s="451"/>
      <c r="AC695" s="452" t="n">
        <f aca="false">XNPV(0.1,B695:AA695,$B$1:$AA$1)</f>
        <v>-3308.138086438</v>
      </c>
      <c r="AD695" s="452" t="n">
        <f aca="false">SUMPRODUCT(B695:AA695,$B$1010:$AA$1010)</f>
        <v>17615.6623958659</v>
      </c>
      <c r="AE695" s="453" t="n">
        <f aca="false">SUMPRODUCT(B695:AA695,$B$1012:$AA$1012)</f>
        <v>7509.48066870511</v>
      </c>
      <c r="AF695" s="454" t="n">
        <f aca="false">XIRR(B695:AA695,$B$1:$AA$1)</f>
        <v>0.0926543457597926</v>
      </c>
      <c r="AG695" s="455" t="n">
        <f aca="false">1-EXP(-(1/0.25)*(AD695/ABS($AD$1010)))</f>
        <v>0.947278132652113</v>
      </c>
    </row>
    <row r="696" customFormat="false" ht="12.75" hidden="false" customHeight="false" outlineLevel="0" collapsed="false">
      <c r="A696" s="446"/>
      <c r="B696" s="451" t="n">
        <f aca="false">+[1]data1cf!A696</f>
        <v>-61030.8184113343</v>
      </c>
      <c r="C696" s="451" t="n">
        <f aca="false">+[1]data1cf!B696</f>
        <v>1099.27914194722</v>
      </c>
      <c r="D696" s="451" t="n">
        <f aca="false">+[1]data1cf!C696</f>
        <v>7088.47235962509</v>
      </c>
      <c r="E696" s="451" t="n">
        <f aca="false">+[1]data1cf!D696</f>
        <v>7054.54780344625</v>
      </c>
      <c r="F696" s="451" t="n">
        <f aca="false">+[1]data1cf!E696</f>
        <v>7034.13016090262</v>
      </c>
      <c r="G696" s="451" t="n">
        <f aca="false">+[1]data1cf!F696</f>
        <v>7058.55361436171</v>
      </c>
      <c r="H696" s="451" t="n">
        <f aca="false">+[1]data1cf!G696</f>
        <v>6902.75264137232</v>
      </c>
      <c r="I696" s="451" t="n">
        <f aca="false">+[1]data1cf!H696</f>
        <v>6880.30542030253</v>
      </c>
      <c r="J696" s="451" t="n">
        <f aca="false">+[1]data1cf!I696</f>
        <v>7047.67657281307</v>
      </c>
      <c r="K696" s="451" t="n">
        <f aca="false">+[1]data1cf!J696</f>
        <v>7263.98012578639</v>
      </c>
      <c r="L696" s="451" t="n">
        <f aca="false">+[1]data1cf!K696</f>
        <v>7382.05725082529</v>
      </c>
      <c r="M696" s="451" t="n">
        <f aca="false">+[1]data1cf!L696</f>
        <v>7554.84668395889</v>
      </c>
      <c r="N696" s="451" t="n">
        <f aca="false">+[1]data1cf!M696</f>
        <v>7705.82396860287</v>
      </c>
      <c r="O696" s="451" t="n">
        <f aca="false">+[1]data1cf!N696</f>
        <v>7911.35199908971</v>
      </c>
      <c r="P696" s="451" t="n">
        <f aca="false">+[1]data1cf!O696</f>
        <v>9059.15235438714</v>
      </c>
      <c r="Q696" s="451" t="n">
        <f aca="false">+[1]data1cf!P696</f>
        <v>10200.226687428</v>
      </c>
      <c r="R696" s="451" t="n">
        <f aca="false">+[1]data1cf!Q696</f>
        <v>8485.16765684496</v>
      </c>
      <c r="S696" s="451" t="n">
        <f aca="false">+[1]data1cf!R696</f>
        <v>6772.87310788948</v>
      </c>
      <c r="T696" s="451" t="n">
        <f aca="false">+[1]data1cf!S696</f>
        <v>6807.31350072092</v>
      </c>
      <c r="U696" s="451" t="n">
        <f aca="false">+[1]data1cf!T696</f>
        <v>6838.3932658525</v>
      </c>
      <c r="V696" s="451" t="n">
        <f aca="false">+[1]data1cf!U696</f>
        <v>5666.49875777088</v>
      </c>
      <c r="W696" s="451" t="n">
        <f aca="false">+[1]data1cf!V696</f>
        <v>0</v>
      </c>
      <c r="X696" s="451" t="n">
        <f aca="false">+[1]data1cf!W696</f>
        <v>0</v>
      </c>
      <c r="Y696" s="451" t="n">
        <f aca="false">+[1]data1cf!X696</f>
        <v>0</v>
      </c>
      <c r="Z696" s="451" t="n">
        <f aca="false">+[1]data1cf!Y696</f>
        <v>0</v>
      </c>
      <c r="AA696" s="451" t="n">
        <f aca="false">+[1]data1cf!Z696</f>
        <v>0</v>
      </c>
      <c r="AB696" s="451"/>
      <c r="AC696" s="452" t="n">
        <f aca="false">XNPV(0.1,B696:AA696,$B$1:$AA$1)</f>
        <v>-4483.58756466198</v>
      </c>
      <c r="AD696" s="452" t="n">
        <f aca="false">SUMPRODUCT(B696:AA696,$B$1010:$AA$1010)</f>
        <v>16271.8387831332</v>
      </c>
      <c r="AE696" s="453" t="n">
        <f aca="false">SUMPRODUCT(B696:AA696,$B$1012:$AA$1012)</f>
        <v>6245.457786273</v>
      </c>
      <c r="AF696" s="454" t="n">
        <f aca="false">XIRR(B696:AA696,$B$1:$AA$1)</f>
        <v>0.0901123857631333</v>
      </c>
      <c r="AG696" s="455" t="n">
        <f aca="false">1-EXP(-(1/0.25)*(AD696/ABS($AD$1010)))</f>
        <v>0.934009009616825</v>
      </c>
    </row>
    <row r="697" customFormat="false" ht="12.75" hidden="false" customHeight="false" outlineLevel="0" collapsed="false">
      <c r="A697" s="446"/>
      <c r="B697" s="451" t="n">
        <f aca="false">+[1]data1cf!A697</f>
        <v>-57023.1358101195</v>
      </c>
      <c r="C697" s="451" t="n">
        <f aca="false">+[1]data1cf!B697</f>
        <v>1916.92053472314</v>
      </c>
      <c r="D697" s="451" t="n">
        <f aca="false">+[1]data1cf!C697</f>
        <v>7509.40029426314</v>
      </c>
      <c r="E697" s="451" t="n">
        <f aca="false">+[1]data1cf!D697</f>
        <v>7476.76636361117</v>
      </c>
      <c r="F697" s="451" t="n">
        <f aca="false">+[1]data1cf!E697</f>
        <v>7456.7242818473</v>
      </c>
      <c r="G697" s="451" t="n">
        <f aca="false">+[1]data1cf!F697</f>
        <v>7481.06386139861</v>
      </c>
      <c r="H697" s="451" t="n">
        <f aca="false">+[1]data1cf!G697</f>
        <v>7331.95574278393</v>
      </c>
      <c r="I697" s="451" t="n">
        <f aca="false">+[1]data1cf!H697</f>
        <v>7309.92785824153</v>
      </c>
      <c r="J697" s="451" t="n">
        <f aca="false">+[1]data1cf!I697</f>
        <v>7465.22199085463</v>
      </c>
      <c r="K697" s="451" t="n">
        <f aca="false">+[1]data1cf!J697</f>
        <v>7668.71679322541</v>
      </c>
      <c r="L697" s="451" t="n">
        <f aca="false">+[1]data1cf!K697</f>
        <v>7775.37362795742</v>
      </c>
      <c r="M697" s="451" t="n">
        <f aca="false">+[1]data1cf!L697</f>
        <v>7935.62950881541</v>
      </c>
      <c r="N697" s="451" t="n">
        <f aca="false">+[1]data1cf!M697</f>
        <v>8075.46995742931</v>
      </c>
      <c r="O697" s="451" t="n">
        <f aca="false">+[1]data1cf!N697</f>
        <v>8268.75639354563</v>
      </c>
      <c r="P697" s="451" t="n">
        <f aca="false">+[1]data1cf!O697</f>
        <v>9337.37345006681</v>
      </c>
      <c r="Q697" s="451" t="n">
        <f aca="false">+[1]data1cf!P697</f>
        <v>10402.1813254199</v>
      </c>
      <c r="R697" s="451" t="n">
        <f aca="false">+[1]data1cf!Q697</f>
        <v>8798.36814762896</v>
      </c>
      <c r="S697" s="451" t="n">
        <f aca="false">+[1]data1cf!R697</f>
        <v>7197.09663340151</v>
      </c>
      <c r="T697" s="451" t="n">
        <f aca="false">+[1]data1cf!S697</f>
        <v>7227.81550059909</v>
      </c>
      <c r="U697" s="451" t="n">
        <f aca="false">+[1]data1cf!T697</f>
        <v>7255.35062255851</v>
      </c>
      <c r="V697" s="451" t="n">
        <f aca="false">+[1]data1cf!U697</f>
        <v>6158.8615157364</v>
      </c>
      <c r="W697" s="451" t="n">
        <f aca="false">+[1]data1cf!V697</f>
        <v>0</v>
      </c>
      <c r="X697" s="451" t="n">
        <f aca="false">+[1]data1cf!W697</f>
        <v>0</v>
      </c>
      <c r="Y697" s="451" t="n">
        <f aca="false">+[1]data1cf!X697</f>
        <v>0</v>
      </c>
      <c r="Z697" s="451" t="n">
        <f aca="false">+[1]data1cf!Y697</f>
        <v>0</v>
      </c>
      <c r="AA697" s="451" t="n">
        <f aca="false">+[1]data1cf!Z697</f>
        <v>0</v>
      </c>
      <c r="AB697" s="451"/>
      <c r="AC697" s="452" t="n">
        <f aca="false">XNPV(0.1,B697:AA697,$B$1:$AA$1)</f>
        <v>3308.04656873912</v>
      </c>
      <c r="AD697" s="452" t="n">
        <f aca="false">SUMPRODUCT(B697:AA697,$B$1010:$AA$1010)</f>
        <v>25179.5648268409</v>
      </c>
      <c r="AE697" s="453" t="n">
        <f aca="false">SUMPRODUCT(B697:AA697,$B$1012:$AA$1012)</f>
        <v>14624.2133335032</v>
      </c>
      <c r="AF697" s="454" t="n">
        <f aca="false">XIRR(B697:AA697,$B$1:$AA$1)</f>
        <v>0.107651674910112</v>
      </c>
      <c r="AG697" s="455" t="n">
        <f aca="false">1-EXP(-(1/0.25)*(AD697/ABS($AD$1010)))</f>
        <v>0.985098406661147</v>
      </c>
    </row>
    <row r="698" customFormat="false" ht="12.75" hidden="false" customHeight="false" outlineLevel="0" collapsed="false">
      <c r="A698" s="446"/>
      <c r="B698" s="451" t="n">
        <f aca="false">+[1]data1cf!A698</f>
        <v>-62407.9564693499</v>
      </c>
      <c r="C698" s="451" t="n">
        <f aca="false">+[1]data1cf!B698</f>
        <v>818.317501057943</v>
      </c>
      <c r="D698" s="451" t="n">
        <f aca="false">+[1]data1cf!C698</f>
        <v>6943.83119510368</v>
      </c>
      <c r="E698" s="451" t="n">
        <f aca="false">+[1]data1cf!D698</f>
        <v>6909.46314833228</v>
      </c>
      <c r="F698" s="451" t="n">
        <f aca="false">+[1]data1cf!E698</f>
        <v>6888.91645389145</v>
      </c>
      <c r="G698" s="451" t="n">
        <f aca="false">+[1]data1cf!F698</f>
        <v>6913.36872848286</v>
      </c>
      <c r="H698" s="451" t="n">
        <f aca="false">+[1]data1cf!G698</f>
        <v>6755.26792654158</v>
      </c>
      <c r="I698" s="451" t="n">
        <f aca="false">+[1]data1cf!H698</f>
        <v>6732.67661115387</v>
      </c>
      <c r="J698" s="451" t="n">
        <f aca="false">+[1]data1cf!I698</f>
        <v>6904.19772397388</v>
      </c>
      <c r="K698" s="451" t="n">
        <f aca="false">+[1]data1cf!J698</f>
        <v>7124.9026778778</v>
      </c>
      <c r="L698" s="451" t="n">
        <f aca="false">+[1]data1cf!K698</f>
        <v>7246.90409482803</v>
      </c>
      <c r="M698" s="451" t="n">
        <f aca="false">+[1]data1cf!L698</f>
        <v>7424.00036399592</v>
      </c>
      <c r="N698" s="451" t="n">
        <f aca="false">+[1]data1cf!M698</f>
        <v>7578.80453870804</v>
      </c>
      <c r="O698" s="451" t="n">
        <f aca="false">+[1]data1cf!N698</f>
        <v>7788.53908133068</v>
      </c>
      <c r="P698" s="451" t="n">
        <f aca="false">+[1]data1cf!O698</f>
        <v>8963.54876060775</v>
      </c>
      <c r="Q698" s="451" t="n">
        <f aca="false">+[1]data1cf!P698</f>
        <v>10130.8301194744</v>
      </c>
      <c r="R698" s="451" t="n">
        <f aca="false">+[1]data1cf!Q698</f>
        <v>8377.54428479522</v>
      </c>
      <c r="S698" s="451" t="n">
        <f aca="false">+[1]data1cf!R698</f>
        <v>6627.09949749651</v>
      </c>
      <c r="T698" s="451" t="n">
        <f aca="false">+[1]data1cf!S698</f>
        <v>6662.818697832</v>
      </c>
      <c r="U698" s="451" t="n">
        <f aca="false">+[1]data1cf!T698</f>
        <v>6695.11648931452</v>
      </c>
      <c r="V698" s="451" t="n">
        <f aca="false">+[1]data1cf!U698</f>
        <v>5497.3108355192</v>
      </c>
      <c r="W698" s="451" t="n">
        <f aca="false">+[1]data1cf!V698</f>
        <v>0</v>
      </c>
      <c r="X698" s="451" t="n">
        <f aca="false">+[1]data1cf!W698</f>
        <v>0</v>
      </c>
      <c r="Y698" s="451" t="n">
        <f aca="false">+[1]data1cf!X698</f>
        <v>0</v>
      </c>
      <c r="Z698" s="451" t="n">
        <f aca="false">+[1]data1cf!Y698</f>
        <v>0</v>
      </c>
      <c r="AA698" s="451" t="n">
        <f aca="false">+[1]data1cf!Z698</f>
        <v>0</v>
      </c>
      <c r="AB698" s="451"/>
      <c r="AC698" s="452" t="n">
        <f aca="false">XNPV(0.1,B698:AA698,$B$1:$AA$1)</f>
        <v>-7160.98419681725</v>
      </c>
      <c r="AD698" s="452" t="n">
        <f aca="false">SUMPRODUCT(B698:AA698,$B$1010:$AA$1010)</f>
        <v>13210.9255906943</v>
      </c>
      <c r="AE698" s="453" t="n">
        <f aca="false">SUMPRODUCT(B698:AA698,$B$1012:$AA$1012)</f>
        <v>3366.31183309741</v>
      </c>
      <c r="AF698" s="454" t="n">
        <f aca="false">XIRR(B698:AA698,$B$1:$AA$1)</f>
        <v>0.0844464249449446</v>
      </c>
      <c r="AG698" s="455" t="n">
        <f aca="false">1-EXP(-(1/0.25)*(AD698/ABS($AD$1010)))</f>
        <v>0.889959471831965</v>
      </c>
    </row>
    <row r="699" customFormat="false" ht="12.75" hidden="false" customHeight="false" outlineLevel="0" collapsed="false">
      <c r="A699" s="446"/>
      <c r="B699" s="451" t="n">
        <f aca="false">+[1]data1cf!A699</f>
        <v>-49053.0373971712</v>
      </c>
      <c r="C699" s="451" t="n">
        <f aca="false">+[1]data1cf!B699</f>
        <v>3542.96805778524</v>
      </c>
      <c r="D699" s="451" t="n">
        <f aca="false">+[1]data1cf!C699</f>
        <v>8346.5017809945</v>
      </c>
      <c r="E699" s="451" t="n">
        <f aca="false">+[1]data1cf!D699</f>
        <v>8316.43452377625</v>
      </c>
      <c r="F699" s="451" t="n">
        <f aca="false">+[1]data1cf!E699</f>
        <v>8297.13932161154</v>
      </c>
      <c r="G699" s="451" t="n">
        <f aca="false">+[1]data1cf!F699</f>
        <v>8321.31210070334</v>
      </c>
      <c r="H699" s="451" t="n">
        <f aca="false">+[1]data1cf!G699</f>
        <v>8185.51409502378</v>
      </c>
      <c r="I699" s="451" t="n">
        <f aca="false">+[1]data1cf!H699</f>
        <v>8164.32014712852</v>
      </c>
      <c r="J699" s="451" t="n">
        <f aca="false">+[1]data1cf!I699</f>
        <v>8295.59664993025</v>
      </c>
      <c r="K699" s="451" t="n">
        <f aca="false">+[1]data1cf!J699</f>
        <v>8473.61862598024</v>
      </c>
      <c r="L699" s="451" t="n">
        <f aca="false">+[1]data1cf!K699</f>
        <v>8557.5638723189</v>
      </c>
      <c r="M699" s="451" t="n">
        <f aca="false">+[1]data1cf!L699</f>
        <v>8692.89421514399</v>
      </c>
      <c r="N699" s="451" t="n">
        <f aca="false">+[1]data1cf!M699</f>
        <v>8810.58678230097</v>
      </c>
      <c r="O699" s="451" t="n">
        <f aca="false">+[1]data1cf!N699</f>
        <v>8979.52829852896</v>
      </c>
      <c r="P699" s="451" t="n">
        <f aca="false">+[1]data1cf!O699</f>
        <v>9890.67313314378</v>
      </c>
      <c r="Q699" s="451" t="n">
        <f aca="false">+[1]data1cf!P699</f>
        <v>10803.809523037</v>
      </c>
      <c r="R699" s="451" t="n">
        <f aca="false">+[1]data1cf!Q699</f>
        <v>9421.23152852034</v>
      </c>
      <c r="S699" s="451" t="n">
        <f aca="false">+[1]data1cf!R699</f>
        <v>8040.75207816997</v>
      </c>
      <c r="T699" s="451" t="n">
        <f aca="false">+[1]data1cf!S699</f>
        <v>8064.06992874532</v>
      </c>
      <c r="U699" s="451" t="n">
        <f aca="false">+[1]data1cf!T699</f>
        <v>8084.55580111788</v>
      </c>
      <c r="V699" s="451" t="n">
        <f aca="false">+[1]data1cf!U699</f>
        <v>7138.02579253452</v>
      </c>
      <c r="W699" s="451" t="n">
        <f aca="false">+[1]data1cf!V699</f>
        <v>0</v>
      </c>
      <c r="X699" s="451" t="n">
        <f aca="false">+[1]data1cf!W699</f>
        <v>0</v>
      </c>
      <c r="Y699" s="451" t="n">
        <f aca="false">+[1]data1cf!X699</f>
        <v>0</v>
      </c>
      <c r="Z699" s="451" t="n">
        <f aca="false">+[1]data1cf!Y699</f>
        <v>0</v>
      </c>
      <c r="AA699" s="451" t="n">
        <f aca="false">+[1]data1cf!Z699</f>
        <v>0</v>
      </c>
      <c r="AB699" s="451"/>
      <c r="AC699" s="452" t="n">
        <f aca="false">XNPV(0.1,B699:AA699,$B$1:$AA$1)</f>
        <v>18803.3082998128</v>
      </c>
      <c r="AD699" s="452" t="n">
        <f aca="false">SUMPRODUCT(B699:AA699,$B$1010:$AA$1010)</f>
        <v>42894.4041163624</v>
      </c>
      <c r="AE699" s="453" t="n">
        <f aca="false">SUMPRODUCT(B699:AA699,$B$1012:$AA$1012)</f>
        <v>31287.0863537416</v>
      </c>
      <c r="AF699" s="454" t="n">
        <f aca="false">XIRR(B699:AA699,$B$1:$AA$1)</f>
        <v>0.148671173303571</v>
      </c>
      <c r="AG699" s="455" t="n">
        <f aca="false">1-EXP(-(1/0.25)*(AD699/ABS($AD$1010)))</f>
        <v>0.99922726915587</v>
      </c>
    </row>
    <row r="700" customFormat="false" ht="12.75" hidden="false" customHeight="false" outlineLevel="0" collapsed="false">
      <c r="A700" s="446"/>
      <c r="B700" s="451" t="n">
        <f aca="false">+[1]data1cf!A700</f>
        <v>-62213.0016642491</v>
      </c>
      <c r="C700" s="451" t="n">
        <f aca="false">+[1]data1cf!B700</f>
        <v>858.09188796239</v>
      </c>
      <c r="D700" s="451" t="n">
        <f aca="false">+[1]data1cf!C700</f>
        <v>6964.30734843825</v>
      </c>
      <c r="E700" s="451" t="n">
        <f aca="false">+[1]data1cf!D700</f>
        <v>6930.00208449501</v>
      </c>
      <c r="F700" s="451" t="n">
        <f aca="false">+[1]data1cf!E700</f>
        <v>6909.47365931001</v>
      </c>
      <c r="G700" s="451" t="n">
        <f aca="false">+[1]data1cf!F700</f>
        <v>6933.92185383245</v>
      </c>
      <c r="H700" s="451" t="n">
        <f aca="false">+[1]data1cf!G700</f>
        <v>6776.14662760414</v>
      </c>
      <c r="I700" s="451" t="n">
        <f aca="false">+[1]data1cf!H700</f>
        <v>6753.57571095529</v>
      </c>
      <c r="J700" s="451" t="n">
        <f aca="false">+[1]data1cf!I700</f>
        <v>6924.50933387293</v>
      </c>
      <c r="K700" s="451" t="n">
        <f aca="false">+[1]data1cf!J700</f>
        <v>7144.59120263616</v>
      </c>
      <c r="L700" s="451" t="n">
        <f aca="false">+[1]data1cf!K700</f>
        <v>7266.0370764727</v>
      </c>
      <c r="M700" s="451" t="n">
        <f aca="false">+[1]data1cf!L700</f>
        <v>7442.52364759703</v>
      </c>
      <c r="N700" s="451" t="n">
        <f aca="false">+[1]data1cf!M700</f>
        <v>7596.7860679055</v>
      </c>
      <c r="O700" s="451" t="n">
        <f aca="false">+[1]data1cf!N700</f>
        <v>7805.92511485594</v>
      </c>
      <c r="P700" s="451" t="n">
        <f aca="false">+[1]data1cf!O700</f>
        <v>8977.08290112743</v>
      </c>
      <c r="Q700" s="451" t="n">
        <f aca="false">+[1]data1cf!P700</f>
        <v>10140.654257513</v>
      </c>
      <c r="R700" s="451" t="n">
        <f aca="false">+[1]data1cf!Q700</f>
        <v>8392.78000745941</v>
      </c>
      <c r="S700" s="451" t="n">
        <f aca="false">+[1]data1cf!R700</f>
        <v>6647.73596574135</v>
      </c>
      <c r="T700" s="451" t="n">
        <f aca="false">+[1]data1cf!S700</f>
        <v>6683.27413145489</v>
      </c>
      <c r="U700" s="451" t="n">
        <f aca="false">+[1]data1cf!T700</f>
        <v>6715.39949281069</v>
      </c>
      <c r="V700" s="451" t="n">
        <f aca="false">+[1]data1cf!U700</f>
        <v>5521.26195517355</v>
      </c>
      <c r="W700" s="451" t="n">
        <f aca="false">+[1]data1cf!V700</f>
        <v>0</v>
      </c>
      <c r="X700" s="451" t="n">
        <f aca="false">+[1]data1cf!W700</f>
        <v>0</v>
      </c>
      <c r="Y700" s="451" t="n">
        <f aca="false">+[1]data1cf!X700</f>
        <v>0</v>
      </c>
      <c r="Z700" s="451" t="n">
        <f aca="false">+[1]data1cf!Y700</f>
        <v>0</v>
      </c>
      <c r="AA700" s="451" t="n">
        <f aca="false">+[1]data1cf!Z700</f>
        <v>0</v>
      </c>
      <c r="AB700" s="451"/>
      <c r="AC700" s="452" t="n">
        <f aca="false">XNPV(0.1,B700:AA700,$B$1:$AA$1)</f>
        <v>-6781.95804503743</v>
      </c>
      <c r="AD700" s="452" t="n">
        <f aca="false">SUMPRODUCT(B700:AA700,$B$1010:$AA$1010)</f>
        <v>13644.2443356008</v>
      </c>
      <c r="AE700" s="453" t="n">
        <f aca="false">SUMPRODUCT(B700:AA700,$B$1012:$AA$1012)</f>
        <v>3773.89866499918</v>
      </c>
      <c r="AF700" s="454" t="n">
        <f aca="false">XIRR(B700:AA700,$B$1:$AA$1)</f>
        <v>0.0852384130571485</v>
      </c>
      <c r="AG700" s="455" t="n">
        <f aca="false">1-EXP(-(1/0.25)*(AD700/ABS($AD$1010)))</f>
        <v>0.897643467333423</v>
      </c>
    </row>
    <row r="701" customFormat="false" ht="12.75" hidden="false" customHeight="false" outlineLevel="0" collapsed="false">
      <c r="A701" s="446"/>
      <c r="B701" s="451" t="n">
        <f aca="false">+[1]data1cf!A701</f>
        <v>-51462.1656214813</v>
      </c>
      <c r="C701" s="451" t="n">
        <f aca="false">+[1]data1cf!B701</f>
        <v>3051.46133115382</v>
      </c>
      <c r="D701" s="451" t="n">
        <f aca="false">+[1]data1cf!C701</f>
        <v>8093.47042381325</v>
      </c>
      <c r="E701" s="451" t="n">
        <f aca="false">+[1]data1cf!D701</f>
        <v>8062.62733609813</v>
      </c>
      <c r="F701" s="451" t="n">
        <f aca="false">+[1]data1cf!E701</f>
        <v>8043.10637402066</v>
      </c>
      <c r="G701" s="451" t="n">
        <f aca="false">+[1]data1cf!F701</f>
        <v>8067.329572025</v>
      </c>
      <c r="H701" s="451" t="n">
        <f aca="false">+[1]data1cf!G701</f>
        <v>7927.50830752483</v>
      </c>
      <c r="I701" s="451" t="n">
        <f aca="false">+[1]data1cf!H701</f>
        <v>7906.06228491111</v>
      </c>
      <c r="J701" s="451" t="n">
        <f aca="false">+[1]data1cf!I701</f>
        <v>8044.59861649554</v>
      </c>
      <c r="K701" s="451" t="n">
        <f aca="false">+[1]data1cf!J701</f>
        <v>8230.32028477805</v>
      </c>
      <c r="L701" s="451" t="n">
        <f aca="false">+[1]data1cf!K701</f>
        <v>8321.13058168224</v>
      </c>
      <c r="M701" s="451" t="n">
        <f aca="false">+[1]data1cf!L701</f>
        <v>8463.99518745743</v>
      </c>
      <c r="N701" s="451" t="n">
        <f aca="false">+[1]data1cf!M701</f>
        <v>8588.3824130191</v>
      </c>
      <c r="O701" s="451" t="n">
        <f aca="false">+[1]data1cf!N701</f>
        <v>8764.68268827148</v>
      </c>
      <c r="P701" s="451" t="n">
        <f aca="false">+[1]data1cf!O701</f>
        <v>9723.42678135004</v>
      </c>
      <c r="Q701" s="451" t="n">
        <f aca="false">+[1]data1cf!P701</f>
        <v>10682.4090363145</v>
      </c>
      <c r="R701" s="451" t="n">
        <f aca="false">+[1]data1cf!Q701</f>
        <v>9232.95810038339</v>
      </c>
      <c r="S701" s="451" t="n">
        <f aca="false">+[1]data1cf!R701</f>
        <v>7785.73965068443</v>
      </c>
      <c r="T701" s="451" t="n">
        <f aca="false">+[1]data1cf!S701</f>
        <v>7811.29461266159</v>
      </c>
      <c r="U701" s="451" t="n">
        <f aca="false">+[1]data1cf!T701</f>
        <v>7833.9112675239</v>
      </c>
      <c r="V701" s="451" t="n">
        <f aca="false">+[1]data1cf!U701</f>
        <v>6842.05299856775</v>
      </c>
      <c r="W701" s="451" t="n">
        <f aca="false">+[1]data1cf!V701</f>
        <v>0</v>
      </c>
      <c r="X701" s="451" t="n">
        <f aca="false">+[1]data1cf!W701</f>
        <v>0</v>
      </c>
      <c r="Y701" s="451" t="n">
        <f aca="false">+[1]data1cf!X701</f>
        <v>0</v>
      </c>
      <c r="Z701" s="451" t="n">
        <f aca="false">+[1]data1cf!Y701</f>
        <v>0</v>
      </c>
      <c r="AA701" s="451" t="n">
        <f aca="false">+[1]data1cf!Z701</f>
        <v>0</v>
      </c>
      <c r="AB701" s="451"/>
      <c r="AC701" s="452" t="n">
        <f aca="false">XNPV(0.1,B701:AA701,$B$1:$AA$1)</f>
        <v>14119.5427494708</v>
      </c>
      <c r="AD701" s="452" t="n">
        <f aca="false">SUMPRODUCT(B701:AA701,$B$1010:$AA$1010)</f>
        <v>37539.7250258043</v>
      </c>
      <c r="AE701" s="453" t="n">
        <f aca="false">SUMPRODUCT(B701:AA701,$B$1012:$AA$1012)</f>
        <v>26250.3859754959</v>
      </c>
      <c r="AF701" s="454" t="n">
        <f aca="false">XIRR(B701:AA701,$B$1:$AA$1)</f>
        <v>0.135228281543382</v>
      </c>
      <c r="AG701" s="455" t="n">
        <f aca="false">1-EXP(-(1/0.25)*(AD701/ABS($AD$1010)))</f>
        <v>0.998109798687617</v>
      </c>
    </row>
    <row r="702" customFormat="false" ht="12.75" hidden="false" customHeight="false" outlineLevel="0" collapsed="false">
      <c r="A702" s="446"/>
      <c r="B702" s="451" t="n">
        <f aca="false">+[1]data1cf!A702</f>
        <v>-53704.5952182311</v>
      </c>
      <c r="C702" s="451" t="n">
        <f aca="false">+[1]data1cf!B702</f>
        <v>2593.96420846934</v>
      </c>
      <c r="D702" s="451" t="n">
        <f aca="false">+[1]data1cf!C702</f>
        <v>7857.9474663702</v>
      </c>
      <c r="E702" s="451" t="n">
        <f aca="false">+[1]data1cf!D702</f>
        <v>7826.38223142744</v>
      </c>
      <c r="F702" s="451" t="n">
        <f aca="false">+[1]data1cf!E702</f>
        <v>7806.65113080065</v>
      </c>
      <c r="G702" s="451" t="n">
        <f aca="false">+[1]data1cf!F702</f>
        <v>7830.9212590018</v>
      </c>
      <c r="H702" s="451" t="n">
        <f aca="false">+[1]data1cf!G702</f>
        <v>7687.35512340532</v>
      </c>
      <c r="I702" s="451" t="n">
        <f aca="false">+[1]data1cf!H702</f>
        <v>7665.67446827857</v>
      </c>
      <c r="J702" s="451" t="n">
        <f aca="false">+[1]data1cf!I702</f>
        <v>7810.96828780639</v>
      </c>
      <c r="K702" s="451" t="n">
        <f aca="false">+[1]data1cf!J702</f>
        <v>8003.85687131311</v>
      </c>
      <c r="L702" s="451" t="n">
        <f aca="false">+[1]data1cf!K702</f>
        <v>8101.05719445839</v>
      </c>
      <c r="M702" s="451" t="n">
        <f aca="false">+[1]data1cf!L702</f>
        <v>8250.93473298595</v>
      </c>
      <c r="N702" s="451" t="n">
        <f aca="false">+[1]data1cf!M702</f>
        <v>8381.55338284267</v>
      </c>
      <c r="O702" s="451" t="n">
        <f aca="false">+[1]data1cf!N702</f>
        <v>8564.70323084302</v>
      </c>
      <c r="P702" s="451" t="n">
        <f aca="false">+[1]data1cf!O702</f>
        <v>9567.75297145225</v>
      </c>
      <c r="Q702" s="451" t="n">
        <f aca="false">+[1]data1cf!P702</f>
        <v>10569.4088058829</v>
      </c>
      <c r="R702" s="451" t="n">
        <f aca="false">+[1]data1cf!Q702</f>
        <v>9057.71217396254</v>
      </c>
      <c r="S702" s="451" t="n">
        <f aca="false">+[1]data1cf!R702</f>
        <v>7548.37270227456</v>
      </c>
      <c r="T702" s="451" t="n">
        <f aca="false">+[1]data1cf!S702</f>
        <v>7576.00997965862</v>
      </c>
      <c r="U702" s="451" t="n">
        <f aca="false">+[1]data1cf!T702</f>
        <v>7600.6099784007</v>
      </c>
      <c r="V702" s="451" t="n">
        <f aca="false">+[1]data1cf!U702</f>
        <v>6566.55991923438</v>
      </c>
      <c r="W702" s="451" t="n">
        <f aca="false">+[1]data1cf!V702</f>
        <v>0</v>
      </c>
      <c r="X702" s="451" t="n">
        <f aca="false">+[1]data1cf!W702</f>
        <v>0</v>
      </c>
      <c r="Y702" s="451" t="n">
        <f aca="false">+[1]data1cf!X702</f>
        <v>0</v>
      </c>
      <c r="Z702" s="451" t="n">
        <f aca="false">+[1]data1cf!Y702</f>
        <v>0</v>
      </c>
      <c r="AA702" s="451" t="n">
        <f aca="false">+[1]data1cf!Z702</f>
        <v>0</v>
      </c>
      <c r="AB702" s="451"/>
      <c r="AC702" s="452" t="n">
        <f aca="false">XNPV(0.1,B702:AA702,$B$1:$AA$1)</f>
        <v>9759.86841236433</v>
      </c>
      <c r="AD702" s="452" t="n">
        <f aca="false">SUMPRODUCT(B702:AA702,$B$1010:$AA$1010)</f>
        <v>32555.5607324309</v>
      </c>
      <c r="AE702" s="453" t="n">
        <f aca="false">SUMPRODUCT(B702:AA702,$B$1012:$AA$1012)</f>
        <v>21562.1979894151</v>
      </c>
      <c r="AF702" s="454" t="n">
        <f aca="false">XIRR(B702:AA702,$B$1:$AA$1)</f>
        <v>0.123584423105904</v>
      </c>
      <c r="AG702" s="455" t="n">
        <f aca="false">1-EXP(-(1/0.25)*(AD702/ABS($AD$1010)))</f>
        <v>0.995653825357999</v>
      </c>
    </row>
    <row r="703" customFormat="false" ht="12.75" hidden="false" customHeight="false" outlineLevel="0" collapsed="false">
      <c r="A703" s="446"/>
      <c r="B703" s="451" t="n">
        <f aca="false">+[1]data1cf!A703</f>
        <v>-65079.3283583834</v>
      </c>
      <c r="C703" s="451" t="n">
        <f aca="false">+[1]data1cf!B703</f>
        <v>273.308215315159</v>
      </c>
      <c r="D703" s="451" t="n">
        <f aca="false">+[1]data1cf!C703</f>
        <v>6663.25631835064</v>
      </c>
      <c r="E703" s="451" t="n">
        <f aca="false">+[1]data1cf!D703</f>
        <v>6628.02798869391</v>
      </c>
      <c r="F703" s="451" t="n">
        <f aca="false">+[1]data1cf!E703</f>
        <v>6607.23095943133</v>
      </c>
      <c r="G703" s="451" t="n">
        <f aca="false">+[1]data1cf!F703</f>
        <v>6631.73914124438</v>
      </c>
      <c r="H703" s="451" t="n">
        <f aca="false">+[1]data1cf!G703</f>
        <v>6469.17713196384</v>
      </c>
      <c r="I703" s="451" t="n">
        <f aca="false">+[1]data1cf!H703</f>
        <v>6446.30630247213</v>
      </c>
      <c r="J703" s="451" t="n">
        <f aca="false">+[1]data1cf!I703</f>
        <v>6625.87750674588</v>
      </c>
      <c r="K703" s="451" t="n">
        <f aca="false">+[1]data1cf!J703</f>
        <v>6855.12029652605</v>
      </c>
      <c r="L703" s="451" t="n">
        <f aca="false">+[1]data1cf!K703</f>
        <v>6984.73405345578</v>
      </c>
      <c r="M703" s="451" t="n">
        <f aca="false">+[1]data1cf!L703</f>
        <v>7170.18472154953</v>
      </c>
      <c r="N703" s="451" t="n">
        <f aca="false">+[1]data1cf!M703</f>
        <v>7332.41229618222</v>
      </c>
      <c r="O703" s="451" t="n">
        <f aca="false">+[1]data1cf!N703</f>
        <v>7550.30662947004</v>
      </c>
      <c r="P703" s="451" t="n">
        <f aca="false">+[1]data1cf!O703</f>
        <v>8778.09694520963</v>
      </c>
      <c r="Q703" s="451" t="n">
        <f aca="false">+[1]data1cf!P703</f>
        <v>9996.21468295556</v>
      </c>
      <c r="R703" s="451" t="n">
        <f aca="false">+[1]data1cf!Q703</f>
        <v>8168.77650801112</v>
      </c>
      <c r="S703" s="451" t="n">
        <f aca="false">+[1]data1cf!R703</f>
        <v>6344.32790266612</v>
      </c>
      <c r="T703" s="451" t="n">
        <f aca="false">+[1]data1cf!S703</f>
        <v>6382.5277333189</v>
      </c>
      <c r="U703" s="451" t="n">
        <f aca="false">+[1]data1cf!T703</f>
        <v>6417.18825186066</v>
      </c>
      <c r="V703" s="451" t="n">
        <f aca="false">+[1]data1cf!U703</f>
        <v>5169.12016731674</v>
      </c>
      <c r="W703" s="451" t="n">
        <f aca="false">+[1]data1cf!V703</f>
        <v>0</v>
      </c>
      <c r="X703" s="451" t="n">
        <f aca="false">+[1]data1cf!W703</f>
        <v>0</v>
      </c>
      <c r="Y703" s="451" t="n">
        <f aca="false">+[1]data1cf!X703</f>
        <v>0</v>
      </c>
      <c r="Z703" s="451" t="n">
        <f aca="false">+[1]data1cf!Y703</f>
        <v>0</v>
      </c>
      <c r="AA703" s="451" t="n">
        <f aca="false">+[1]data1cf!Z703</f>
        <v>0</v>
      </c>
      <c r="AB703" s="451"/>
      <c r="AC703" s="452" t="n">
        <f aca="false">XNPV(0.1,B703:AA703,$B$1:$AA$1)</f>
        <v>-12354.5971808627</v>
      </c>
      <c r="AD703" s="452" t="n">
        <f aca="false">SUMPRODUCT(B703:AA703,$B$1010:$AA$1010)</f>
        <v>7273.36732668418</v>
      </c>
      <c r="AE703" s="453" t="n">
        <f aca="false">SUMPRODUCT(B703:AA703,$B$1012:$AA$1012)</f>
        <v>-2218.65440828363</v>
      </c>
      <c r="AF703" s="454" t="n">
        <f aca="false">XIRR(B703:AA703,$B$1:$AA$1)</f>
        <v>0.0739050757296323</v>
      </c>
      <c r="AG703" s="455" t="n">
        <f aca="false">1-EXP(-(1/0.25)*(AD703/ABS($AD$1010)))</f>
        <v>0.703298236097193</v>
      </c>
    </row>
    <row r="704" customFormat="false" ht="12.75" hidden="false" customHeight="false" outlineLevel="0" collapsed="false">
      <c r="A704" s="446"/>
      <c r="B704" s="451" t="n">
        <f aca="false">+[1]data1cf!A704</f>
        <v>-49450.8350194405</v>
      </c>
      <c r="C704" s="451" t="n">
        <f aca="false">+[1]data1cf!B704</f>
        <v>3461.80998358629</v>
      </c>
      <c r="D704" s="451" t="n">
        <f aca="false">+[1]data1cf!C704</f>
        <v>8304.72099438854</v>
      </c>
      <c r="E704" s="451" t="n">
        <f aca="false">+[1]data1cf!D704</f>
        <v>8274.52563127546</v>
      </c>
      <c r="F704" s="451" t="n">
        <f aca="false">+[1]data1cf!E704</f>
        <v>8255.19315141187</v>
      </c>
      <c r="G704" s="451" t="n">
        <f aca="false">+[1]data1cf!F704</f>
        <v>8279.37425572412</v>
      </c>
      <c r="H704" s="451" t="n">
        <f aca="false">+[1]data1cf!G704</f>
        <v>8142.91192559039</v>
      </c>
      <c r="I704" s="451" t="n">
        <f aca="false">+[1]data1cf!H704</f>
        <v>8121.67635486966</v>
      </c>
      <c r="J704" s="451" t="n">
        <f aca="false">+[1]data1cf!I704</f>
        <v>8254.15160774151</v>
      </c>
      <c r="K704" s="451" t="n">
        <f aca="false">+[1]data1cf!J704</f>
        <v>8433.44496454716</v>
      </c>
      <c r="L704" s="451" t="n">
        <f aca="false">+[1]data1cf!K704</f>
        <v>8518.52377478839</v>
      </c>
      <c r="M704" s="451" t="n">
        <f aca="false">+[1]data1cf!L704</f>
        <v>8655.09818252329</v>
      </c>
      <c r="N704" s="451" t="n">
        <f aca="false">+[1]data1cf!M704</f>
        <v>8773.89617826162</v>
      </c>
      <c r="O704" s="451" t="n">
        <f aca="false">+[1]data1cf!N704</f>
        <v>8944.05278001857</v>
      </c>
      <c r="P704" s="451" t="n">
        <f aca="false">+[1]data1cf!O704</f>
        <v>9863.05725101454</v>
      </c>
      <c r="Q704" s="451" t="n">
        <f aca="false">+[1]data1cf!P704</f>
        <v>10783.7637552471</v>
      </c>
      <c r="R704" s="451" t="n">
        <f aca="false">+[1]data1cf!Q704</f>
        <v>9390.14363486088</v>
      </c>
      <c r="S704" s="451" t="n">
        <f aca="false">+[1]data1cf!R704</f>
        <v>7998.64417528659</v>
      </c>
      <c r="T704" s="451" t="n">
        <f aca="false">+[1]data1cf!S704</f>
        <v>8022.33141989726</v>
      </c>
      <c r="U704" s="451" t="n">
        <f aca="false">+[1]data1cf!T704</f>
        <v>8043.16912917059</v>
      </c>
      <c r="V704" s="451" t="n">
        <f aca="false">+[1]data1cf!U704</f>
        <v>7089.15447364479</v>
      </c>
      <c r="W704" s="451" t="n">
        <f aca="false">+[1]data1cf!V704</f>
        <v>0</v>
      </c>
      <c r="X704" s="451" t="n">
        <f aca="false">+[1]data1cf!W704</f>
        <v>0</v>
      </c>
      <c r="Y704" s="451" t="n">
        <f aca="false">+[1]data1cf!X704</f>
        <v>0</v>
      </c>
      <c r="Z704" s="451" t="n">
        <f aca="false">+[1]data1cf!Y704</f>
        <v>0</v>
      </c>
      <c r="AA704" s="451" t="n">
        <f aca="false">+[1]data1cf!Z704</f>
        <v>0</v>
      </c>
      <c r="AB704" s="451"/>
      <c r="AC704" s="452" t="n">
        <f aca="false">XNPV(0.1,B704:AA704,$B$1:$AA$1)</f>
        <v>18029.9203246972</v>
      </c>
      <c r="AD704" s="452" t="n">
        <f aca="false">SUMPRODUCT(B704:AA704,$B$1010:$AA$1010)</f>
        <v>42010.2342375053</v>
      </c>
      <c r="AE704" s="453" t="n">
        <f aca="false">SUMPRODUCT(B704:AA704,$B$1012:$AA$1012)</f>
        <v>30455.4214326588</v>
      </c>
      <c r="AF704" s="454" t="n">
        <f aca="false">XIRR(B704:AA704,$B$1:$AA$1)</f>
        <v>0.14637843832916</v>
      </c>
      <c r="AG704" s="455" t="n">
        <f aca="false">1-EXP(-(1/0.25)*(AD704/ABS($AD$1010)))</f>
        <v>0.999104275575663</v>
      </c>
    </row>
    <row r="705" customFormat="false" ht="12.75" hidden="false" customHeight="false" outlineLevel="0" collapsed="false">
      <c r="A705" s="446"/>
      <c r="B705" s="451" t="n">
        <f aca="false">+[1]data1cf!A705</f>
        <v>-60024.4869409207</v>
      </c>
      <c r="C705" s="451" t="n">
        <f aca="false">+[1]data1cf!B705</f>
        <v>1304.58937904376</v>
      </c>
      <c r="D705" s="451" t="n">
        <f aca="false">+[1]data1cf!C705</f>
        <v>7194.1676128555</v>
      </c>
      <c r="E705" s="451" t="n">
        <f aca="false">+[1]data1cf!D705</f>
        <v>7160.56713350944</v>
      </c>
      <c r="F705" s="451" t="n">
        <f aca="false">+[1]data1cf!E705</f>
        <v>7140.24379449963</v>
      </c>
      <c r="G705" s="451" t="n">
        <f aca="false">+[1]data1cf!F705</f>
        <v>7164.64618717087</v>
      </c>
      <c r="H705" s="451" t="n">
        <f aca="false">+[1]data1cf!G705</f>
        <v>7010.52579387164</v>
      </c>
      <c r="I705" s="451" t="n">
        <f aca="false">+[1]data1cf!H705</f>
        <v>6988.18386845179</v>
      </c>
      <c r="J705" s="451" t="n">
        <f aca="false">+[1]data1cf!I705</f>
        <v>7152.52247412642</v>
      </c>
      <c r="K705" s="451" t="n">
        <f aca="false">+[1]data1cf!J705</f>
        <v>7365.6097422512</v>
      </c>
      <c r="L705" s="451" t="n">
        <f aca="false">+[1]data1cf!K705</f>
        <v>7480.81922564263</v>
      </c>
      <c r="M705" s="451" t="n">
        <f aca="false">+[1]data1cf!L705</f>
        <v>7650.46147639029</v>
      </c>
      <c r="N705" s="451" t="n">
        <f aca="false">+[1]data1cf!M705</f>
        <v>7798.64229492327</v>
      </c>
      <c r="O705" s="451" t="n">
        <f aca="false">+[1]data1cf!N705</f>
        <v>8001.09645382673</v>
      </c>
      <c r="P705" s="451" t="n">
        <f aca="false">+[1]data1cf!O705</f>
        <v>9129.01383599013</v>
      </c>
      <c r="Q705" s="451" t="n">
        <f aca="false">+[1]data1cf!P705</f>
        <v>10250.9376164186</v>
      </c>
      <c r="R705" s="451" t="n">
        <f aca="false">+[1]data1cf!Q705</f>
        <v>8563.81248523764</v>
      </c>
      <c r="S705" s="451" t="n">
        <f aca="false">+[1]data1cf!R705</f>
        <v>6879.39588593661</v>
      </c>
      <c r="T705" s="451" t="n">
        <f aca="false">+[1]data1cf!S705</f>
        <v>6912.90180148131</v>
      </c>
      <c r="U705" s="451" t="n">
        <f aca="false">+[1]data1cf!T705</f>
        <v>6943.09150461685</v>
      </c>
      <c r="V705" s="451" t="n">
        <f aca="false">+[1]data1cf!U705</f>
        <v>5790.13133736943</v>
      </c>
      <c r="W705" s="451" t="n">
        <f aca="false">+[1]data1cf!V705</f>
        <v>0</v>
      </c>
      <c r="X705" s="451" t="n">
        <f aca="false">+[1]data1cf!W705</f>
        <v>0</v>
      </c>
      <c r="Y705" s="451" t="n">
        <f aca="false">+[1]data1cf!X705</f>
        <v>0</v>
      </c>
      <c r="Z705" s="451" t="n">
        <f aca="false">+[1]data1cf!Y705</f>
        <v>0</v>
      </c>
      <c r="AA705" s="451" t="n">
        <f aca="false">+[1]data1cf!Z705</f>
        <v>0</v>
      </c>
      <c r="AB705" s="451"/>
      <c r="AC705" s="452" t="n">
        <f aca="false">XNPV(0.1,B705:AA705,$B$1:$AA$1)</f>
        <v>-2527.10362753257</v>
      </c>
      <c r="AD705" s="452" t="n">
        <f aca="false">SUMPRODUCT(B705:AA705,$B$1010:$AA$1010)</f>
        <v>18508.5740587481</v>
      </c>
      <c r="AE705" s="453" t="n">
        <f aca="false">SUMPRODUCT(B705:AA705,$B$1012:$AA$1012)</f>
        <v>8349.3682575074</v>
      </c>
      <c r="AF705" s="454" t="n">
        <f aca="false">XIRR(B705:AA705,$B$1:$AA$1)</f>
        <v>0.094362608508601</v>
      </c>
      <c r="AG705" s="455" t="n">
        <f aca="false">1-EXP(-(1/0.25)*(AD705/ABS($AD$1010)))</f>
        <v>0.95458384092809</v>
      </c>
    </row>
    <row r="706" customFormat="false" ht="12.75" hidden="false" customHeight="false" outlineLevel="0" collapsed="false">
      <c r="A706" s="446"/>
      <c r="B706" s="451" t="n">
        <f aca="false">+[1]data1cf!A706</f>
        <v>-54275.8428956652</v>
      </c>
      <c r="C706" s="451" t="n">
        <f aca="false">+[1]data1cf!B706</f>
        <v>2477.41911419073</v>
      </c>
      <c r="D706" s="451" t="n">
        <f aca="false">+[1]data1cf!C706</f>
        <v>7797.94917584784</v>
      </c>
      <c r="E706" s="451" t="n">
        <f aca="false">+[1]data1cf!D706</f>
        <v>7766.19997752573</v>
      </c>
      <c r="F706" s="451" t="n">
        <f aca="false">+[1]data1cf!E706</f>
        <v>7746.41534515891</v>
      </c>
      <c r="G706" s="451" t="n">
        <f aca="false">+[1]data1cf!F706</f>
        <v>7770.69742859199</v>
      </c>
      <c r="H706" s="451" t="n">
        <f aca="false">+[1]data1cf!G706</f>
        <v>7626.17730589187</v>
      </c>
      <c r="I706" s="451" t="n">
        <f aca="false">+[1]data1cf!H706</f>
        <v>7604.43687931086</v>
      </c>
      <c r="J706" s="451" t="n">
        <f aca="false">+[1]data1cf!I706</f>
        <v>7751.45213495357</v>
      </c>
      <c r="K706" s="451" t="n">
        <f aca="false">+[1]data1cf!J706</f>
        <v>7946.16645411868</v>
      </c>
      <c r="L706" s="451" t="n">
        <f aca="false">+[1]data1cf!K706</f>
        <v>8044.99460435571</v>
      </c>
      <c r="M706" s="451" t="n">
        <f aca="false">+[1]data1cf!L706</f>
        <v>8196.65865228031</v>
      </c>
      <c r="N706" s="451" t="n">
        <f aca="false">+[1]data1cf!M706</f>
        <v>8328.86472617959</v>
      </c>
      <c r="O706" s="451" t="n">
        <f aca="false">+[1]data1cf!N706</f>
        <v>8513.75946843634</v>
      </c>
      <c r="P706" s="451" t="n">
        <f aca="false">+[1]data1cf!O706</f>
        <v>9528.09585023411</v>
      </c>
      <c r="Q706" s="451" t="n">
        <f aca="false">+[1]data1cf!P706</f>
        <v>10540.6225647108</v>
      </c>
      <c r="R706" s="451" t="n">
        <f aca="false">+[1]data1cf!Q706</f>
        <v>9013.0691543588</v>
      </c>
      <c r="S706" s="451" t="n">
        <f aca="false">+[1]data1cf!R706</f>
        <v>7487.90466431461</v>
      </c>
      <c r="T706" s="451" t="n">
        <f aca="false">+[1]data1cf!S706</f>
        <v>7516.07240109039</v>
      </c>
      <c r="U706" s="451" t="n">
        <f aca="false">+[1]data1cf!T706</f>
        <v>7541.17764672474</v>
      </c>
      <c r="V706" s="451" t="n">
        <f aca="false">+[1]data1cf!U706</f>
        <v>6496.37944090576</v>
      </c>
      <c r="W706" s="451" t="n">
        <f aca="false">+[1]data1cf!V706</f>
        <v>0</v>
      </c>
      <c r="X706" s="451" t="n">
        <f aca="false">+[1]data1cf!W706</f>
        <v>0</v>
      </c>
      <c r="Y706" s="451" t="n">
        <f aca="false">+[1]data1cf!X706</f>
        <v>0</v>
      </c>
      <c r="Z706" s="451" t="n">
        <f aca="false">+[1]data1cf!Y706</f>
        <v>0</v>
      </c>
      <c r="AA706" s="451" t="n">
        <f aca="false">+[1]data1cf!Z706</f>
        <v>0</v>
      </c>
      <c r="AB706" s="451"/>
      <c r="AC706" s="452" t="n">
        <f aca="false">XNPV(0.1,B706:AA706,$B$1:$AA$1)</f>
        <v>8649.26327093607</v>
      </c>
      <c r="AD706" s="452" t="n">
        <f aca="false">SUMPRODUCT(B706:AA706,$B$1010:$AA$1010)</f>
        <v>31285.8699110707</v>
      </c>
      <c r="AE706" s="453" t="n">
        <f aca="false">SUMPRODUCT(B706:AA706,$B$1012:$AA$1012)</f>
        <v>20367.9056458316</v>
      </c>
      <c r="AF706" s="454" t="n">
        <f aca="false">XIRR(B706:AA706,$B$1:$AA$1)</f>
        <v>0.12073778355947</v>
      </c>
      <c r="AG706" s="455" t="n">
        <f aca="false">1-EXP(-(1/0.25)*(AD706/ABS($AD$1010)))</f>
        <v>0.994626927117476</v>
      </c>
    </row>
    <row r="707" customFormat="false" ht="12.75" hidden="false" customHeight="false" outlineLevel="0" collapsed="false">
      <c r="A707" s="446"/>
      <c r="B707" s="451" t="n">
        <f aca="false">+[1]data1cf!A707</f>
        <v>-54643.636043084</v>
      </c>
      <c r="C707" s="451" t="n">
        <f aca="false">+[1]data1cf!B707</f>
        <v>2402.38250794405</v>
      </c>
      <c r="D707" s="451" t="n">
        <f aca="false">+[1]data1cf!C707</f>
        <v>7759.31976695452</v>
      </c>
      <c r="E707" s="451" t="n">
        <f aca="false">+[1]data1cf!D707</f>
        <v>7727.45212531443</v>
      </c>
      <c r="F707" s="451" t="n">
        <f aca="false">+[1]data1cf!E707</f>
        <v>7707.63302697437</v>
      </c>
      <c r="G707" s="451" t="n">
        <f aca="false">+[1]data1cf!F707</f>
        <v>7731.9228076858</v>
      </c>
      <c r="H707" s="451" t="n">
        <f aca="false">+[1]data1cf!G707</f>
        <v>7586.78846818746</v>
      </c>
      <c r="I707" s="451" t="n">
        <f aca="false">+[1]data1cf!H707</f>
        <v>7565.0095582442</v>
      </c>
      <c r="J707" s="451" t="n">
        <f aca="false">+[1]data1cf!I707</f>
        <v>7713.13314645751</v>
      </c>
      <c r="K707" s="451" t="n">
        <f aca="false">+[1]data1cf!J707</f>
        <v>7909.02295060168</v>
      </c>
      <c r="L707" s="451" t="n">
        <f aca="false">+[1]data1cf!K707</f>
        <v>8008.89916400498</v>
      </c>
      <c r="M707" s="451" t="n">
        <f aca="false">+[1]data1cf!L707</f>
        <v>8161.71344140094</v>
      </c>
      <c r="N707" s="451" t="n">
        <f aca="false">+[1]data1cf!M707</f>
        <v>8294.94156529355</v>
      </c>
      <c r="O707" s="451" t="n">
        <f aca="false">+[1]data1cf!N707</f>
        <v>8480.95974345352</v>
      </c>
      <c r="P707" s="451" t="n">
        <f aca="false">+[1]data1cf!O707</f>
        <v>9502.56293691724</v>
      </c>
      <c r="Q707" s="451" t="n">
        <f aca="false">+[1]data1cf!P707</f>
        <v>10522.0887786469</v>
      </c>
      <c r="R707" s="451" t="n">
        <f aca="false">+[1]data1cf!Q707</f>
        <v>8984.32611112388</v>
      </c>
      <c r="S707" s="451" t="n">
        <f aca="false">+[1]data1cf!R707</f>
        <v>7448.97281237358</v>
      </c>
      <c r="T707" s="451" t="n">
        <f aca="false">+[1]data1cf!S707</f>
        <v>7477.48208109244</v>
      </c>
      <c r="U707" s="451" t="n">
        <f aca="false">+[1]data1cf!T707</f>
        <v>7502.9126258082</v>
      </c>
      <c r="V707" s="451" t="n">
        <f aca="false">+[1]data1cf!U707</f>
        <v>6451.19431362824</v>
      </c>
      <c r="W707" s="451" t="n">
        <f aca="false">+[1]data1cf!V707</f>
        <v>0</v>
      </c>
      <c r="X707" s="451" t="n">
        <f aca="false">+[1]data1cf!W707</f>
        <v>0</v>
      </c>
      <c r="Y707" s="451" t="n">
        <f aca="false">+[1]data1cf!X707</f>
        <v>0</v>
      </c>
      <c r="Z707" s="451" t="n">
        <f aca="false">+[1]data1cf!Y707</f>
        <v>0</v>
      </c>
      <c r="AA707" s="451" t="n">
        <f aca="false">+[1]data1cf!Z707</f>
        <v>0</v>
      </c>
      <c r="AB707" s="451"/>
      <c r="AC707" s="452" t="n">
        <f aca="false">XNPV(0.1,B707:AA707,$B$1:$AA$1)</f>
        <v>7934.20922933335</v>
      </c>
      <c r="AD707" s="452" t="n">
        <f aca="false">SUMPRODUCT(B707:AA707,$B$1010:$AA$1010)</f>
        <v>30468.3898548989</v>
      </c>
      <c r="AE707" s="453" t="n">
        <f aca="false">SUMPRODUCT(B707:AA707,$B$1012:$AA$1012)</f>
        <v>19598.9702832272</v>
      </c>
      <c r="AF707" s="454" t="n">
        <f aca="false">XIRR(B707:AA707,$B$1:$AA$1)</f>
        <v>0.118929015321519</v>
      </c>
      <c r="AG707" s="455" t="n">
        <f aca="false">1-EXP(-(1/0.25)*(AD707/ABS($AD$1010)))</f>
        <v>0.993840711021749</v>
      </c>
    </row>
    <row r="708" customFormat="false" ht="12.75" hidden="false" customHeight="false" outlineLevel="0" collapsed="false">
      <c r="A708" s="446"/>
      <c r="B708" s="451" t="n">
        <f aca="false">+[1]data1cf!A708</f>
        <v>-56296.5298904379</v>
      </c>
      <c r="C708" s="451" t="n">
        <f aca="false">+[1]data1cf!B708</f>
        <v>2065.16158454771</v>
      </c>
      <c r="D708" s="451" t="n">
        <f aca="false">+[1]data1cf!C708</f>
        <v>7585.71590093684</v>
      </c>
      <c r="E708" s="451" t="n">
        <f aca="false">+[1]data1cf!D708</f>
        <v>7553.31596490001</v>
      </c>
      <c r="F708" s="451" t="n">
        <f aca="false">+[1]data1cf!E708</f>
        <v>7533.34197352978</v>
      </c>
      <c r="G708" s="451" t="n">
        <f aca="false">+[1]data1cf!F708</f>
        <v>7557.66634646815</v>
      </c>
      <c r="H708" s="451" t="n">
        <f aca="false">+[1]data1cf!G708</f>
        <v>7409.77166416874</v>
      </c>
      <c r="I708" s="451" t="n">
        <f aca="false">+[1]data1cf!H708</f>
        <v>7387.81980670568</v>
      </c>
      <c r="J708" s="451" t="n">
        <f aca="false">+[1]data1cf!I708</f>
        <v>7540.92433624321</v>
      </c>
      <c r="K708" s="451" t="n">
        <f aca="false">+[1]data1cf!J708</f>
        <v>7742.09687037628</v>
      </c>
      <c r="L708" s="451" t="n">
        <f aca="false">+[1]data1cf!K708</f>
        <v>7846.68316924827</v>
      </c>
      <c r="M708" s="451" t="n">
        <f aca="false">+[1]data1cf!L708</f>
        <v>8004.66667622234</v>
      </c>
      <c r="N708" s="451" t="n">
        <f aca="false">+[1]data1cf!M708</f>
        <v>8142.48798016057</v>
      </c>
      <c r="O708" s="451" t="n">
        <f aca="false">+[1]data1cf!N708</f>
        <v>8333.55497531286</v>
      </c>
      <c r="P708" s="451" t="n">
        <f aca="false">+[1]data1cf!O708</f>
        <v>9387.81584164738</v>
      </c>
      <c r="Q708" s="451" t="n">
        <f aca="false">+[1]data1cf!P708</f>
        <v>10438.7963596114</v>
      </c>
      <c r="R708" s="451" t="n">
        <f aca="false">+[1]data1cf!Q708</f>
        <v>8855.15241756637</v>
      </c>
      <c r="S708" s="451" t="n">
        <f aca="false">+[1]data1cf!R708</f>
        <v>7274.0097414435</v>
      </c>
      <c r="T708" s="451" t="n">
        <f aca="false">+[1]data1cf!S708</f>
        <v>7304.05388391238</v>
      </c>
      <c r="U708" s="451" t="n">
        <f aca="false">+[1]data1cf!T708</f>
        <v>7330.94635050999</v>
      </c>
      <c r="V708" s="451" t="n">
        <f aca="false">+[1]data1cf!U708</f>
        <v>6248.12848873963</v>
      </c>
      <c r="W708" s="451" t="n">
        <f aca="false">+[1]data1cf!V708</f>
        <v>0</v>
      </c>
      <c r="X708" s="451" t="n">
        <f aca="false">+[1]data1cf!W708</f>
        <v>0</v>
      </c>
      <c r="Y708" s="451" t="n">
        <f aca="false">+[1]data1cf!X708</f>
        <v>0</v>
      </c>
      <c r="Z708" s="451" t="n">
        <f aca="false">+[1]data1cf!Y708</f>
        <v>0</v>
      </c>
      <c r="AA708" s="451" t="n">
        <f aca="false">+[1]data1cf!Z708</f>
        <v>0</v>
      </c>
      <c r="AB708" s="451"/>
      <c r="AC708" s="452" t="n">
        <f aca="false">XNPV(0.1,B708:AA708,$B$1:$AA$1)</f>
        <v>4720.69523597793</v>
      </c>
      <c r="AD708" s="452" t="n">
        <f aca="false">SUMPRODUCT(B708:AA708,$B$1010:$AA$1010)</f>
        <v>26794.5645956094</v>
      </c>
      <c r="AE708" s="453" t="n">
        <f aca="false">SUMPRODUCT(B708:AA708,$B$1012:$AA$1012)</f>
        <v>16143.3090269439</v>
      </c>
      <c r="AF708" s="454" t="n">
        <f aca="false">XIRR(B708:AA708,$B$1:$AA$1)</f>
        <v>0.111020468956235</v>
      </c>
      <c r="AG708" s="455" t="n">
        <f aca="false">1-EXP(-(1/0.25)*(AD708/ABS($AD$1010)))</f>
        <v>0.988622021093714</v>
      </c>
    </row>
    <row r="709" customFormat="false" ht="12.75" hidden="false" customHeight="false" outlineLevel="0" collapsed="false">
      <c r="A709" s="446"/>
      <c r="B709" s="451" t="n">
        <f aca="false">+[1]data1cf!A709</f>
        <v>-66439.429665704</v>
      </c>
      <c r="C709" s="451" t="n">
        <f aca="false">+[1]data1cf!B709</f>
        <v>-4.17761325243737</v>
      </c>
      <c r="D709" s="451" t="n">
        <f aca="false">+[1]data1cf!C709</f>
        <v>6520.40452813769</v>
      </c>
      <c r="E709" s="451" t="n">
        <f aca="false">+[1]data1cf!D709</f>
        <v>6484.73819436707</v>
      </c>
      <c r="F709" s="451" t="n">
        <f aca="false">+[1]data1cf!E709</f>
        <v>6463.81370972484</v>
      </c>
      <c r="G709" s="451" t="n">
        <f aca="false">+[1]data1cf!F709</f>
        <v>6488.35035612026</v>
      </c>
      <c r="H709" s="451" t="n">
        <f aca="false">+[1]data1cf!G709</f>
        <v>6323.51696936538</v>
      </c>
      <c r="I709" s="451" t="n">
        <f aca="false">+[1]data1cf!H709</f>
        <v>6300.50382816491</v>
      </c>
      <c r="J709" s="451" t="n">
        <f aca="false">+[1]data1cf!I709</f>
        <v>6484.17365305949</v>
      </c>
      <c r="K709" s="451" t="n">
        <f aca="false">+[1]data1cf!J709</f>
        <v>6717.76339347752</v>
      </c>
      <c r="L709" s="451" t="n">
        <f aca="false">+[1]data1cf!K709</f>
        <v>6851.25289440245</v>
      </c>
      <c r="M709" s="451" t="n">
        <f aca="false">+[1]data1cf!L709</f>
        <v>7040.95711811217</v>
      </c>
      <c r="N709" s="451" t="n">
        <f aca="false">+[1]data1cf!M709</f>
        <v>7206.96423986751</v>
      </c>
      <c r="O709" s="451" t="n">
        <f aca="false">+[1]data1cf!N709</f>
        <v>7429.01304599258</v>
      </c>
      <c r="P709" s="451" t="n">
        <f aca="false">+[1]data1cf!O709</f>
        <v>8683.67607569182</v>
      </c>
      <c r="Q709" s="451" t="n">
        <f aca="false">+[1]data1cf!P709</f>
        <v>9927.67662880201</v>
      </c>
      <c r="R709" s="451" t="n">
        <f aca="false">+[1]data1cf!Q709</f>
        <v>8062.48455843416</v>
      </c>
      <c r="S709" s="451" t="n">
        <f aca="false">+[1]data1cf!R709</f>
        <v>6200.35767621401</v>
      </c>
      <c r="T709" s="451" t="n">
        <f aca="false">+[1]data1cf!S709</f>
        <v>6239.82049407997</v>
      </c>
      <c r="U709" s="451" t="n">
        <f aca="false">+[1]data1cf!T709</f>
        <v>6275.68397061321</v>
      </c>
      <c r="V709" s="451" t="n">
        <f aca="false">+[1]data1cf!U709</f>
        <v>5002.02529044666</v>
      </c>
      <c r="W709" s="451" t="n">
        <f aca="false">+[1]data1cf!V709</f>
        <v>0</v>
      </c>
      <c r="X709" s="451" t="n">
        <f aca="false">+[1]data1cf!W709</f>
        <v>0</v>
      </c>
      <c r="Y709" s="451" t="n">
        <f aca="false">+[1]data1cf!X709</f>
        <v>0</v>
      </c>
      <c r="Z709" s="451" t="n">
        <f aca="false">+[1]data1cf!Y709</f>
        <v>0</v>
      </c>
      <c r="AA709" s="451" t="n">
        <f aca="false">+[1]data1cf!Z709</f>
        <v>0</v>
      </c>
      <c r="AB709" s="451"/>
      <c r="AC709" s="452" t="n">
        <f aca="false">XNPV(0.1,B709:AA709,$B$1:$AA$1)</f>
        <v>-14998.871397536</v>
      </c>
      <c r="AD709" s="452" t="n">
        <f aca="false">SUMPRODUCT(B709:AA709,$B$1010:$AA$1010)</f>
        <v>4250.32108204699</v>
      </c>
      <c r="AE709" s="453" t="n">
        <f aca="false">SUMPRODUCT(B709:AA709,$B$1012:$AA$1012)</f>
        <v>-5062.1820793754</v>
      </c>
      <c r="AF709" s="454" t="n">
        <f aca="false">XIRR(B709:AA709,$B$1:$AA$1)</f>
        <v>0.0687433347338322</v>
      </c>
      <c r="AG709" s="455" t="n">
        <f aca="false">1-EXP(-(1/0.25)*(AD709/ABS($AD$1010)))</f>
        <v>0.508367124582662</v>
      </c>
    </row>
    <row r="710" customFormat="false" ht="12.75" hidden="false" customHeight="false" outlineLevel="0" collapsed="false">
      <c r="A710" s="446"/>
      <c r="B710" s="451" t="n">
        <f aca="false">+[1]data1cf!A710</f>
        <v>-59752.67951084</v>
      </c>
      <c r="C710" s="451" t="n">
        <f aca="false">+[1]data1cf!B710</f>
        <v>1360.0431232177</v>
      </c>
      <c r="D710" s="451" t="n">
        <f aca="false">+[1]data1cf!C710</f>
        <v>7222.71561716313</v>
      </c>
      <c r="E710" s="451" t="n">
        <f aca="false">+[1]data1cf!D710</f>
        <v>7189.2026701001</v>
      </c>
      <c r="F710" s="451" t="n">
        <f aca="false">+[1]data1cf!E710</f>
        <v>7168.90480222173</v>
      </c>
      <c r="G710" s="451" t="n">
        <f aca="false">+[1]data1cf!F710</f>
        <v>7193.30150643072</v>
      </c>
      <c r="H710" s="451" t="n">
        <f aca="false">+[1]data1cf!G710</f>
        <v>7039.63503319664</v>
      </c>
      <c r="I710" s="451" t="n">
        <f aca="false">+[1]data1cf!H710</f>
        <v>7017.3215478493</v>
      </c>
      <c r="J710" s="451" t="n">
        <f aca="false">+[1]data1cf!I710</f>
        <v>7180.84107076015</v>
      </c>
      <c r="K710" s="451" t="n">
        <f aca="false">+[1]data1cf!J710</f>
        <v>7393.05962897694</v>
      </c>
      <c r="L710" s="451" t="n">
        <f aca="false">+[1]data1cf!K710</f>
        <v>7507.49457005352</v>
      </c>
      <c r="M710" s="451" t="n">
        <f aca="false">+[1]data1cf!L710</f>
        <v>7676.28677528292</v>
      </c>
      <c r="N710" s="451" t="n">
        <f aca="false">+[1]data1cf!M710</f>
        <v>7823.71227582249</v>
      </c>
      <c r="O710" s="451" t="n">
        <f aca="false">+[1]data1cf!N710</f>
        <v>8025.33619025875</v>
      </c>
      <c r="P710" s="451" t="n">
        <f aca="false">+[1]data1cf!O710</f>
        <v>9147.88323472645</v>
      </c>
      <c r="Q710" s="451" t="n">
        <f aca="false">+[1]data1cf!P710</f>
        <v>10264.634502277</v>
      </c>
      <c r="R710" s="451" t="n">
        <f aca="false">+[1]data1cf!Q710</f>
        <v>8585.05424237536</v>
      </c>
      <c r="S710" s="451" t="n">
        <f aca="false">+[1]data1cf!R710</f>
        <v>6908.16740247693</v>
      </c>
      <c r="T710" s="451" t="n">
        <f aca="false">+[1]data1cf!S710</f>
        <v>6941.42091821376</v>
      </c>
      <c r="U710" s="451" t="n">
        <f aca="false">+[1]data1cf!T710</f>
        <v>6971.37021799229</v>
      </c>
      <c r="V710" s="451" t="n">
        <f aca="false">+[1]data1cf!U710</f>
        <v>5823.52416540161</v>
      </c>
      <c r="W710" s="451" t="n">
        <f aca="false">+[1]data1cf!V710</f>
        <v>0</v>
      </c>
      <c r="X710" s="451" t="n">
        <f aca="false">+[1]data1cf!W710</f>
        <v>0</v>
      </c>
      <c r="Y710" s="451" t="n">
        <f aca="false">+[1]data1cf!X710</f>
        <v>0</v>
      </c>
      <c r="Z710" s="451" t="n">
        <f aca="false">+[1]data1cf!Y710</f>
        <v>0</v>
      </c>
      <c r="AA710" s="451" t="n">
        <f aca="false">+[1]data1cf!Z710</f>
        <v>0</v>
      </c>
      <c r="AB710" s="451"/>
      <c r="AC710" s="452" t="n">
        <f aca="false">XNPV(0.1,B710:AA710,$B$1:$AA$1)</f>
        <v>-1998.66256553651</v>
      </c>
      <c r="AD710" s="452" t="n">
        <f aca="false">SUMPRODUCT(B710:AA710,$B$1010:$AA$1010)</f>
        <v>19112.7102553295</v>
      </c>
      <c r="AE710" s="453" t="n">
        <f aca="false">SUMPRODUCT(B710:AA710,$B$1012:$AA$1012)</f>
        <v>8917.62883080654</v>
      </c>
      <c r="AF710" s="454" t="n">
        <f aca="false">XIRR(B710:AA710,$B$1:$AA$1)</f>
        <v>0.095527338262697</v>
      </c>
      <c r="AG710" s="455" t="n">
        <f aca="false">1-EXP(-(1/0.25)*(AD710/ABS($AD$1010)))</f>
        <v>0.958943628496653</v>
      </c>
    </row>
    <row r="711" customFormat="false" ht="12.75" hidden="false" customHeight="false" outlineLevel="0" collapsed="false">
      <c r="A711" s="446"/>
      <c r="B711" s="451" t="n">
        <f aca="false">+[1]data1cf!A711</f>
        <v>-61450.5466714898</v>
      </c>
      <c r="C711" s="451" t="n">
        <f aca="false">+[1]data1cf!B711</f>
        <v>1013.64681190265</v>
      </c>
      <c r="D711" s="451" t="n">
        <f aca="false">+[1]data1cf!C711</f>
        <v>7044.38819248</v>
      </c>
      <c r="E711" s="451" t="n">
        <f aca="false">+[1]data1cf!D711</f>
        <v>7010.32846791065</v>
      </c>
      <c r="F711" s="451" t="n">
        <f aca="false">+[1]data1cf!E711</f>
        <v>6989.87149254344</v>
      </c>
      <c r="G711" s="451" t="n">
        <f aca="false">+[1]data1cf!F711</f>
        <v>7014.30373019351</v>
      </c>
      <c r="H711" s="451" t="n">
        <f aca="false">+[1]data1cf!G711</f>
        <v>6857.80180845101</v>
      </c>
      <c r="I711" s="451" t="n">
        <f aca="false">+[1]data1cf!H711</f>
        <v>6835.31066988361</v>
      </c>
      <c r="J711" s="451" t="n">
        <f aca="false">+[1]data1cf!I711</f>
        <v>7003.94665972129</v>
      </c>
      <c r="K711" s="451" t="n">
        <f aca="false">+[1]data1cf!J711</f>
        <v>7221.59168484704</v>
      </c>
      <c r="L711" s="451" t="n">
        <f aca="false">+[1]data1cf!K711</f>
        <v>7340.86486732307</v>
      </c>
      <c r="M711" s="451" t="n">
        <f aca="false">+[1]data1cf!L711</f>
        <v>7514.9669508369</v>
      </c>
      <c r="N711" s="451" t="n">
        <f aca="false">+[1]data1cf!M711</f>
        <v>7667.11060649265</v>
      </c>
      <c r="O711" s="451" t="n">
        <f aca="false">+[1]data1cf!N711</f>
        <v>7873.92071034158</v>
      </c>
      <c r="P711" s="451" t="n">
        <f aca="false">+[1]data1cf!O711</f>
        <v>9030.01400485996</v>
      </c>
      <c r="Q711" s="451" t="n">
        <f aca="false">+[1]data1cf!P711</f>
        <v>10179.0757936898</v>
      </c>
      <c r="R711" s="451" t="n">
        <f aca="false">+[1]data1cf!Q711</f>
        <v>8452.3658833121</v>
      </c>
      <c r="S711" s="451" t="n">
        <f aca="false">+[1]data1cf!R711</f>
        <v>6728.44379050136</v>
      </c>
      <c r="T711" s="451" t="n">
        <f aca="false">+[1]data1cf!S711</f>
        <v>6763.27394211235</v>
      </c>
      <c r="U711" s="451" t="n">
        <f aca="false">+[1]data1cf!T711</f>
        <v>6794.72494096166</v>
      </c>
      <c r="V711" s="451" t="n">
        <f aca="false">+[1]data1cf!U711</f>
        <v>5614.93315631738</v>
      </c>
      <c r="W711" s="451" t="n">
        <f aca="false">+[1]data1cf!V711</f>
        <v>0</v>
      </c>
      <c r="X711" s="451" t="n">
        <f aca="false">+[1]data1cf!W711</f>
        <v>0</v>
      </c>
      <c r="Y711" s="451" t="n">
        <f aca="false">+[1]data1cf!X711</f>
        <v>0</v>
      </c>
      <c r="Z711" s="451" t="n">
        <f aca="false">+[1]data1cf!Y711</f>
        <v>0</v>
      </c>
      <c r="AA711" s="451" t="n">
        <f aca="false">+[1]data1cf!Z711</f>
        <v>0</v>
      </c>
      <c r="AB711" s="451"/>
      <c r="AC711" s="452" t="n">
        <f aca="false">XNPV(0.1,B711:AA711,$B$1:$AA$1)</f>
        <v>-5299.61252571795</v>
      </c>
      <c r="AD711" s="452" t="n">
        <f aca="false">SUMPRODUCT(B711:AA711,$B$1010:$AA$1010)</f>
        <v>15338.924496674</v>
      </c>
      <c r="AE711" s="453" t="n">
        <f aca="false">SUMPRODUCT(B711:AA711,$B$1012:$AA$1012)</f>
        <v>5367.94306316556</v>
      </c>
      <c r="AF711" s="454" t="n">
        <f aca="false">XIRR(B711:AA711,$B$1:$AA$1)</f>
        <v>0.0883675984623876</v>
      </c>
      <c r="AG711" s="455" t="n">
        <f aca="false">1-EXP(-(1/0.25)*(AD711/ABS($AD$1010)))</f>
        <v>0.922879967805893</v>
      </c>
    </row>
    <row r="712" customFormat="false" ht="12.75" hidden="false" customHeight="false" outlineLevel="0" collapsed="false">
      <c r="A712" s="446"/>
      <c r="B712" s="451" t="n">
        <f aca="false">+[1]data1cf!A712</f>
        <v>-54338.4989741578</v>
      </c>
      <c r="C712" s="451" t="n">
        <f aca="false">+[1]data1cf!B712</f>
        <v>2464.63611504078</v>
      </c>
      <c r="D712" s="451" t="n">
        <f aca="false">+[1]data1cf!C712</f>
        <v>7791.36839180461</v>
      </c>
      <c r="E712" s="451" t="n">
        <f aca="false">+[1]data1cf!D712</f>
        <v>7759.59901585309</v>
      </c>
      <c r="F712" s="451" t="n">
        <f aca="false">+[1]data1cf!E712</f>
        <v>7739.80851197196</v>
      </c>
      <c r="G712" s="451" t="n">
        <f aca="false">+[1]data1cf!F712</f>
        <v>7764.09190668907</v>
      </c>
      <c r="H712" s="451" t="n">
        <f aca="false">+[1]data1cf!G712</f>
        <v>7619.46714795592</v>
      </c>
      <c r="I712" s="451" t="n">
        <f aca="false">+[1]data1cf!H712</f>
        <v>7597.7201654709</v>
      </c>
      <c r="J712" s="451" t="n">
        <f aca="false">+[1]data1cf!I712</f>
        <v>7744.92423314838</v>
      </c>
      <c r="K712" s="451" t="n">
        <f aca="false">+[1]data1cf!J712</f>
        <v>7939.83880422041</v>
      </c>
      <c r="L712" s="451" t="n">
        <f aca="false">+[1]data1cf!K712</f>
        <v>8038.84549918692</v>
      </c>
      <c r="M712" s="451" t="n">
        <f aca="false">+[1]data1cf!L712</f>
        <v>8190.70549656992</v>
      </c>
      <c r="N712" s="451" t="n">
        <f aca="false">+[1]data1cf!M712</f>
        <v>8323.08568367674</v>
      </c>
      <c r="O712" s="451" t="n">
        <f aca="false">+[1]data1cf!N712</f>
        <v>8508.17181092428</v>
      </c>
      <c r="P712" s="451" t="n">
        <f aca="false">+[1]data1cf!O712</f>
        <v>9523.7461437968</v>
      </c>
      <c r="Q712" s="451" t="n">
        <f aca="false">+[1]data1cf!P712</f>
        <v>10537.4652074774</v>
      </c>
      <c r="R712" s="451" t="n">
        <f aca="false">+[1]data1cf!Q712</f>
        <v>9008.17258033157</v>
      </c>
      <c r="S712" s="451" t="n">
        <f aca="false">+[1]data1cf!R712</f>
        <v>7481.27235702939</v>
      </c>
      <c r="T712" s="451" t="n">
        <f aca="false">+[1]data1cf!S712</f>
        <v>7509.49827610787</v>
      </c>
      <c r="U712" s="451" t="n">
        <f aca="false">+[1]data1cf!T712</f>
        <v>7534.65893866588</v>
      </c>
      <c r="V712" s="451" t="n">
        <f aca="false">+[1]data1cf!U712</f>
        <v>6488.68184539236</v>
      </c>
      <c r="W712" s="451" t="n">
        <f aca="false">+[1]data1cf!V712</f>
        <v>0</v>
      </c>
      <c r="X712" s="451" t="n">
        <f aca="false">+[1]data1cf!W712</f>
        <v>0</v>
      </c>
      <c r="Y712" s="451" t="n">
        <f aca="false">+[1]data1cf!X712</f>
        <v>0</v>
      </c>
      <c r="Z712" s="451" t="n">
        <f aca="false">+[1]data1cf!Y712</f>
        <v>0</v>
      </c>
      <c r="AA712" s="451" t="n">
        <f aca="false">+[1]data1cf!Z712</f>
        <v>0</v>
      </c>
      <c r="AB712" s="451"/>
      <c r="AC712" s="452" t="n">
        <f aca="false">XNPV(0.1,B712:AA712,$B$1:$AA$1)</f>
        <v>8527.44892373692</v>
      </c>
      <c r="AD712" s="452" t="n">
        <f aca="false">SUMPRODUCT(B712:AA712,$B$1010:$AA$1010)</f>
        <v>31146.606591661</v>
      </c>
      <c r="AE712" s="453" t="n">
        <f aca="false">SUMPRODUCT(B712:AA712,$B$1012:$AA$1012)</f>
        <v>20236.9122470333</v>
      </c>
      <c r="AF712" s="454" t="n">
        <f aca="false">XIRR(B712:AA712,$B$1:$AA$1)</f>
        <v>0.120428335486261</v>
      </c>
      <c r="AG712" s="455" t="n">
        <f aca="false">1-EXP(-(1/0.25)*(AD712/ABS($AD$1010)))</f>
        <v>0.994500461720228</v>
      </c>
    </row>
    <row r="713" customFormat="false" ht="12.75" hidden="false" customHeight="false" outlineLevel="0" collapsed="false">
      <c r="A713" s="446"/>
      <c r="B713" s="451" t="n">
        <f aca="false">+[1]data1cf!A713</f>
        <v>-55791.9583503366</v>
      </c>
      <c r="C713" s="451" t="n">
        <f aca="false">+[1]data1cf!B713</f>
        <v>2168.10351330185</v>
      </c>
      <c r="D713" s="451" t="n">
        <f aca="false">+[1]data1cf!C713</f>
        <v>7638.71117960178</v>
      </c>
      <c r="E713" s="451" t="n">
        <f aca="false">+[1]data1cf!D713</f>
        <v>7606.47373470374</v>
      </c>
      <c r="F713" s="451" t="n">
        <f aca="false">+[1]data1cf!E713</f>
        <v>7586.54702683866</v>
      </c>
      <c r="G713" s="451" t="n">
        <f aca="false">+[1]data1cf!F713</f>
        <v>7610.86083996208</v>
      </c>
      <c r="H713" s="451" t="n">
        <f aca="false">+[1]data1cf!G713</f>
        <v>7463.80879521046</v>
      </c>
      <c r="I713" s="451" t="n">
        <f aca="false">+[1]data1cf!H713</f>
        <v>7441.90973266619</v>
      </c>
      <c r="J713" s="451" t="n">
        <f aca="false">+[1]data1cf!I713</f>
        <v>7593.49375243889</v>
      </c>
      <c r="K713" s="451" t="n">
        <f aca="false">+[1]data1cf!J713</f>
        <v>7793.05365112613</v>
      </c>
      <c r="L713" s="451" t="n">
        <f aca="false">+[1]data1cf!K713</f>
        <v>7896.20212319349</v>
      </c>
      <c r="M713" s="451" t="n">
        <f aca="false">+[1]data1cf!L713</f>
        <v>8052.60764248641</v>
      </c>
      <c r="N713" s="451" t="n">
        <f aca="false">+[1]data1cf!M713</f>
        <v>8189.02680681762</v>
      </c>
      <c r="O713" s="451" t="n">
        <f aca="false">+[1]data1cf!N713</f>
        <v>8378.55257210232</v>
      </c>
      <c r="P713" s="451" t="n">
        <f aca="false">+[1]data1cf!O713</f>
        <v>9422.84417615002</v>
      </c>
      <c r="Q713" s="451" t="n">
        <f aca="false">+[1]data1cf!P713</f>
        <v>10464.2226652503</v>
      </c>
      <c r="R713" s="451" t="n">
        <f aca="false">+[1]data1cf!Q713</f>
        <v>8894.58469544872</v>
      </c>
      <c r="S713" s="451" t="n">
        <f aca="false">+[1]data1cf!R713</f>
        <v>7327.41993853593</v>
      </c>
      <c r="T713" s="451" t="n">
        <f aca="false">+[1]data1cf!S713</f>
        <v>7356.99553693397</v>
      </c>
      <c r="U713" s="451" t="n">
        <f aca="false">+[1]data1cf!T713</f>
        <v>7383.4417291525</v>
      </c>
      <c r="V713" s="451" t="n">
        <f aca="false">+[1]data1cf!U713</f>
        <v>6310.11748831759</v>
      </c>
      <c r="W713" s="451" t="n">
        <f aca="false">+[1]data1cf!V713</f>
        <v>0</v>
      </c>
      <c r="X713" s="451" t="n">
        <f aca="false">+[1]data1cf!W713</f>
        <v>0</v>
      </c>
      <c r="Y713" s="451" t="n">
        <f aca="false">+[1]data1cf!X713</f>
        <v>0</v>
      </c>
      <c r="Z713" s="451" t="n">
        <f aca="false">+[1]data1cf!Y713</f>
        <v>0</v>
      </c>
      <c r="AA713" s="451" t="n">
        <f aca="false">+[1]data1cf!Z713</f>
        <v>0</v>
      </c>
      <c r="AB713" s="451"/>
      <c r="AC713" s="452" t="n">
        <f aca="false">XNPV(0.1,B713:AA713,$B$1:$AA$1)</f>
        <v>5701.67033450599</v>
      </c>
      <c r="AD713" s="452" t="n">
        <f aca="false">SUMPRODUCT(B713:AA713,$B$1010:$AA$1010)</f>
        <v>27916.0568633133</v>
      </c>
      <c r="AE713" s="453" t="n">
        <f aca="false">SUMPRODUCT(B713:AA713,$B$1012:$AA$1012)</f>
        <v>17198.2033415077</v>
      </c>
      <c r="AF713" s="454" t="n">
        <f aca="false">XIRR(B713:AA713,$B$1:$AA$1)</f>
        <v>0.113397650053507</v>
      </c>
      <c r="AG713" s="455" t="n">
        <f aca="false">1-EXP(-(1/0.25)*(AD713/ABS($AD$1010)))</f>
        <v>0.990565881832787</v>
      </c>
    </row>
    <row r="714" customFormat="false" ht="12.75" hidden="false" customHeight="false" outlineLevel="0" collapsed="false">
      <c r="A714" s="446"/>
      <c r="B714" s="451" t="n">
        <f aca="false">+[1]data1cf!A714</f>
        <v>-47815.4611160434</v>
      </c>
      <c r="C714" s="451" t="n">
        <f aca="false">+[1]data1cf!B714</f>
        <v>3795.4565142965</v>
      </c>
      <c r="D714" s="451" t="n">
        <f aca="false">+[1]data1cf!C714</f>
        <v>8476.48473618518</v>
      </c>
      <c r="E714" s="451" t="n">
        <f aca="false">+[1]data1cf!D714</f>
        <v>8446.81602538357</v>
      </c>
      <c r="F714" s="451" t="n">
        <f aca="false">+[1]data1cf!E714</f>
        <v>8427.63679675259</v>
      </c>
      <c r="G714" s="451" t="n">
        <f aca="false">+[1]data1cf!F714</f>
        <v>8451.78367550015</v>
      </c>
      <c r="H714" s="451" t="n">
        <f aca="false">+[1]data1cf!G714</f>
        <v>8318.05242975429</v>
      </c>
      <c r="I714" s="451" t="n">
        <f aca="false">+[1]data1cf!H714</f>
        <v>8296.98797338613</v>
      </c>
      <c r="J714" s="451" t="n">
        <f aca="false">+[1]data1cf!I714</f>
        <v>8424.53508070946</v>
      </c>
      <c r="K714" s="451" t="n">
        <f aca="false">+[1]data1cf!J714</f>
        <v>8598.60170212839</v>
      </c>
      <c r="L714" s="451" t="n">
        <f aca="false">+[1]data1cf!K714</f>
        <v>8679.02035172429</v>
      </c>
      <c r="M714" s="451" t="n">
        <f aca="false">+[1]data1cf!L714</f>
        <v>8810.48032142906</v>
      </c>
      <c r="N714" s="451" t="n">
        <f aca="false">+[1]data1cf!M714</f>
        <v>8924.73382279938</v>
      </c>
      <c r="O714" s="451" t="n">
        <f aca="false">+[1]data1cf!N714</f>
        <v>9089.89512279179</v>
      </c>
      <c r="P714" s="451" t="n">
        <f aca="false">+[1]data1cf!O714</f>
        <v>9976.58807780984</v>
      </c>
      <c r="Q714" s="451" t="n">
        <f aca="false">+[1]data1cf!P714</f>
        <v>10866.1733114685</v>
      </c>
      <c r="R714" s="451" t="n">
        <f aca="false">+[1]data1cf!Q714</f>
        <v>9517.94814438068</v>
      </c>
      <c r="S714" s="451" t="n">
        <f aca="false">+[1]data1cf!R714</f>
        <v>8171.75271502453</v>
      </c>
      <c r="T714" s="451" t="n">
        <f aca="false">+[1]data1cf!S714</f>
        <v>8193.9213548683</v>
      </c>
      <c r="U714" s="451" t="n">
        <f aca="false">+[1]data1cf!T714</f>
        <v>8213.31263798532</v>
      </c>
      <c r="V714" s="451" t="n">
        <f aca="false">+[1]data1cf!U714</f>
        <v>7290.06789057492</v>
      </c>
      <c r="W714" s="451" t="n">
        <f aca="false">+[1]data1cf!V714</f>
        <v>0</v>
      </c>
      <c r="X714" s="451" t="n">
        <f aca="false">+[1]data1cf!W714</f>
        <v>0</v>
      </c>
      <c r="Y714" s="451" t="n">
        <f aca="false">+[1]data1cf!X714</f>
        <v>0</v>
      </c>
      <c r="Z714" s="451" t="n">
        <f aca="false">+[1]data1cf!Y714</f>
        <v>0</v>
      </c>
      <c r="AA714" s="451" t="n">
        <f aca="false">+[1]data1cf!Z714</f>
        <v>0</v>
      </c>
      <c r="AB714" s="451"/>
      <c r="AC714" s="452" t="n">
        <f aca="false">XNPV(0.1,B714:AA714,$B$1:$AA$1)</f>
        <v>21209.3724905747</v>
      </c>
      <c r="AD714" s="452" t="n">
        <f aca="false">SUMPRODUCT(B714:AA714,$B$1010:$AA$1010)</f>
        <v>45645.1185734242</v>
      </c>
      <c r="AE714" s="453" t="n">
        <f aca="false">SUMPRODUCT(B714:AA714,$B$1012:$AA$1012)</f>
        <v>33874.4542075424</v>
      </c>
      <c r="AF714" s="454" t="n">
        <f aca="false">XIRR(B714:AA714,$B$1:$AA$1)</f>
        <v>0.156004378848799</v>
      </c>
      <c r="AG714" s="455" t="n">
        <f aca="false">1-EXP(-(1/0.25)*(AD714/ABS($AD$1010)))</f>
        <v>0.999511949208786</v>
      </c>
    </row>
    <row r="715" customFormat="false" ht="12.75" hidden="false" customHeight="false" outlineLevel="0" collapsed="false">
      <c r="A715" s="446"/>
      <c r="B715" s="451" t="n">
        <f aca="false">+[1]data1cf!A715</f>
        <v>-67510.3949564086</v>
      </c>
      <c r="C715" s="451" t="n">
        <f aca="false">+[1]data1cf!B715</f>
        <v>-222.674345414029</v>
      </c>
      <c r="D715" s="451" t="n">
        <f aca="false">+[1]data1cf!C715</f>
        <v>6407.92076813415</v>
      </c>
      <c r="E715" s="451" t="n">
        <f aca="false">+[1]data1cf!D715</f>
        <v>6371.90954299366</v>
      </c>
      <c r="F715" s="451" t="n">
        <f aca="false">+[1]data1cf!E715</f>
        <v>6350.88469796865</v>
      </c>
      <c r="G715" s="451" t="n">
        <f aca="false">+[1]data1cf!F715</f>
        <v>6375.44375782672</v>
      </c>
      <c r="H715" s="451" t="n">
        <f aca="false">+[1]data1cf!G715</f>
        <v>6208.82185250774</v>
      </c>
      <c r="I715" s="451" t="n">
        <f aca="false">+[1]data1cf!H715</f>
        <v>6185.69665281598</v>
      </c>
      <c r="J715" s="451" t="n">
        <f aca="false">+[1]data1cf!I715</f>
        <v>6372.59379644117</v>
      </c>
      <c r="K715" s="451" t="n">
        <f aca="false">+[1]data1cf!J715</f>
        <v>6609.60639457467</v>
      </c>
      <c r="L715" s="451" t="n">
        <f aca="false">+[1]data1cf!K715</f>
        <v>6746.14771764856</v>
      </c>
      <c r="M715" s="451" t="n">
        <f aca="false">+[1]data1cf!L715</f>
        <v>6939.20125835567</v>
      </c>
      <c r="N715" s="451" t="n">
        <f aca="false">+[1]data1cf!M715</f>
        <v>7108.18445532038</v>
      </c>
      <c r="O715" s="451" t="n">
        <f aca="false">+[1]data1cf!N715</f>
        <v>7333.50455909505</v>
      </c>
      <c r="P715" s="451" t="n">
        <f aca="false">+[1]data1cf!O715</f>
        <v>8609.32758898172</v>
      </c>
      <c r="Q715" s="451" t="n">
        <f aca="false">+[1]data1cf!P715</f>
        <v>9873.70868046184</v>
      </c>
      <c r="R715" s="451" t="n">
        <f aca="false">+[1]data1cf!Q715</f>
        <v>7978.78859544557</v>
      </c>
      <c r="S715" s="451" t="n">
        <f aca="false">+[1]data1cf!R715</f>
        <v>6086.99324181845</v>
      </c>
      <c r="T715" s="451" t="n">
        <f aca="false">+[1]data1cf!S715</f>
        <v>6127.45055580073</v>
      </c>
      <c r="U715" s="451" t="n">
        <f aca="false">+[1]data1cf!T715</f>
        <v>6164.26126049125</v>
      </c>
      <c r="V715" s="451" t="n">
        <f aca="false">+[1]data1cf!U715</f>
        <v>4870.45214040305</v>
      </c>
      <c r="W715" s="451" t="n">
        <f aca="false">+[1]data1cf!V715</f>
        <v>0</v>
      </c>
      <c r="X715" s="451" t="n">
        <f aca="false">+[1]data1cf!W715</f>
        <v>0</v>
      </c>
      <c r="Y715" s="451" t="n">
        <f aca="false">+[1]data1cf!X715</f>
        <v>0</v>
      </c>
      <c r="Z715" s="451" t="n">
        <f aca="false">+[1]data1cf!Y715</f>
        <v>0</v>
      </c>
      <c r="AA715" s="451" t="n">
        <f aca="false">+[1]data1cf!Z715</f>
        <v>0</v>
      </c>
      <c r="AB715" s="451"/>
      <c r="AC715" s="452" t="n">
        <f aca="false">XNPV(0.1,B715:AA715,$B$1:$AA$1)</f>
        <v>-17081.0147569457</v>
      </c>
      <c r="AD715" s="452" t="n">
        <f aca="false">SUMPRODUCT(B715:AA715,$B$1010:$AA$1010)</f>
        <v>1869.92663438688</v>
      </c>
      <c r="AE715" s="453" t="n">
        <f aca="false">SUMPRODUCT(B715:AA715,$B$1012:$AA$1012)</f>
        <v>-7301.22076164572</v>
      </c>
      <c r="AF715" s="454" t="n">
        <f aca="false">XIRR(B715:AA715,$B$1:$AA$1)</f>
        <v>0.0647671590743756</v>
      </c>
      <c r="AG715" s="455" t="n">
        <f aca="false">1-EXP(-(1/0.25)*(AD715/ABS($AD$1010)))</f>
        <v>0.268292384068804</v>
      </c>
    </row>
    <row r="716" customFormat="false" ht="12.75" hidden="false" customHeight="false" outlineLevel="0" collapsed="false">
      <c r="A716" s="446"/>
      <c r="B716" s="451" t="n">
        <f aca="false">+[1]data1cf!A716</f>
        <v>-60181.3375478134</v>
      </c>
      <c r="C716" s="451" t="n">
        <f aca="false">+[1]data1cf!B716</f>
        <v>1272.58895350144</v>
      </c>
      <c r="D716" s="451" t="n">
        <f aca="false">+[1]data1cf!C716</f>
        <v>7177.69355326154</v>
      </c>
      <c r="E716" s="451" t="n">
        <f aca="false">+[1]data1cf!D716</f>
        <v>7144.04256208177</v>
      </c>
      <c r="F716" s="451" t="n">
        <f aca="false">+[1]data1cf!E716</f>
        <v>7123.70452456858</v>
      </c>
      <c r="G716" s="451" t="n">
        <f aca="false">+[1]data1cf!F716</f>
        <v>7148.11019985342</v>
      </c>
      <c r="H716" s="451" t="n">
        <f aca="false">+[1]data1cf!G716</f>
        <v>6993.72786508452</v>
      </c>
      <c r="I716" s="451" t="n">
        <f aca="false">+[1]data1cf!H716</f>
        <v>6971.36952788874</v>
      </c>
      <c r="J716" s="451" t="n">
        <f aca="false">+[1]data1cf!I716</f>
        <v>7136.18079771591</v>
      </c>
      <c r="K716" s="451" t="n">
        <f aca="false">+[1]data1cf!J716</f>
        <v>7349.76936809077</v>
      </c>
      <c r="L716" s="451" t="n">
        <f aca="false">+[1]data1cf!K716</f>
        <v>7465.42581289202</v>
      </c>
      <c r="M716" s="451" t="n">
        <f aca="false">+[1]data1cf!L716</f>
        <v>7635.55859532009</v>
      </c>
      <c r="N716" s="451" t="n">
        <f aca="false">+[1]data1cf!M716</f>
        <v>7784.17528157614</v>
      </c>
      <c r="O716" s="451" t="n">
        <f aca="false">+[1]data1cf!N716</f>
        <v>7987.10854566267</v>
      </c>
      <c r="P716" s="451" t="n">
        <f aca="false">+[1]data1cf!O716</f>
        <v>9118.12496278085</v>
      </c>
      <c r="Q716" s="451" t="n">
        <f aca="false">+[1]data1cf!P716</f>
        <v>10243.0336203476</v>
      </c>
      <c r="R716" s="451" t="n">
        <f aca="false">+[1]data1cf!Q716</f>
        <v>8551.55460657139</v>
      </c>
      <c r="S716" s="451" t="n">
        <f aca="false">+[1]data1cf!R716</f>
        <v>6862.79284521314</v>
      </c>
      <c r="T716" s="451" t="n">
        <f aca="false">+[1]data1cf!S716</f>
        <v>6896.44441190148</v>
      </c>
      <c r="U716" s="451" t="n">
        <f aca="false">+[1]data1cf!T716</f>
        <v>6926.77284344646</v>
      </c>
      <c r="V716" s="451" t="n">
        <f aca="false">+[1]data1cf!U716</f>
        <v>5770.86149864144</v>
      </c>
      <c r="W716" s="451" t="n">
        <f aca="false">+[1]data1cf!V716</f>
        <v>0</v>
      </c>
      <c r="X716" s="451" t="n">
        <f aca="false">+[1]data1cf!W716</f>
        <v>0</v>
      </c>
      <c r="Y716" s="451" t="n">
        <f aca="false">+[1]data1cf!X716</f>
        <v>0</v>
      </c>
      <c r="Z716" s="451" t="n">
        <f aca="false">+[1]data1cf!Y716</f>
        <v>0</v>
      </c>
      <c r="AA716" s="451" t="n">
        <f aca="false">+[1]data1cf!Z716</f>
        <v>0</v>
      </c>
      <c r="AB716" s="451"/>
      <c r="AC716" s="452" t="n">
        <f aca="false">XNPV(0.1,B716:AA716,$B$1:$AA$1)</f>
        <v>-2832.04857056244</v>
      </c>
      <c r="AD716" s="452" t="n">
        <f aca="false">SUMPRODUCT(B716:AA716,$B$1010:$AA$1010)</f>
        <v>18159.9480883269</v>
      </c>
      <c r="AE716" s="453" t="n">
        <f aca="false">SUMPRODUCT(B716:AA716,$B$1012:$AA$1012)</f>
        <v>8021.44486053239</v>
      </c>
      <c r="AF716" s="454" t="n">
        <f aca="false">XIRR(B716:AA716,$B$1:$AA$1)</f>
        <v>0.0936937804015432</v>
      </c>
      <c r="AG716" s="455" t="n">
        <f aca="false">1-EXP(-(1/0.25)*(AD716/ABS($AD$1010)))</f>
        <v>0.951860333620566</v>
      </c>
    </row>
    <row r="717" customFormat="false" ht="12.75" hidden="false" customHeight="false" outlineLevel="0" collapsed="false">
      <c r="A717" s="446"/>
      <c r="B717" s="451" t="n">
        <f aca="false">+[1]data1cf!A717</f>
        <v>-62057.7933243104</v>
      </c>
      <c r="C717" s="451" t="n">
        <f aca="false">+[1]data1cf!B717</f>
        <v>889.757260664155</v>
      </c>
      <c r="D717" s="451" t="n">
        <f aca="false">+[1]data1cf!C717</f>
        <v>6980.60892031155</v>
      </c>
      <c r="E717" s="451" t="n">
        <f aca="false">+[1]data1cf!D717</f>
        <v>6946.35363932989</v>
      </c>
      <c r="F717" s="451" t="n">
        <f aca="false">+[1]data1cf!E717</f>
        <v>6925.83975875106</v>
      </c>
      <c r="G717" s="451" t="n">
        <f aca="false">+[1]data1cf!F717</f>
        <v>6950.28470502975</v>
      </c>
      <c r="H717" s="451" t="n">
        <f aca="false">+[1]data1cf!G717</f>
        <v>6792.76867767528</v>
      </c>
      <c r="I717" s="451" t="n">
        <f aca="false">+[1]data1cf!H717</f>
        <v>6770.21400096676</v>
      </c>
      <c r="J717" s="451" t="n">
        <f aca="false">+[1]data1cf!I717</f>
        <v>6940.67990864938</v>
      </c>
      <c r="K717" s="451" t="n">
        <f aca="false">+[1]data1cf!J717</f>
        <v>7160.26572392846</v>
      </c>
      <c r="L717" s="451" t="n">
        <f aca="false">+[1]data1cf!K717</f>
        <v>7281.26931615827</v>
      </c>
      <c r="M717" s="451" t="n">
        <f aca="false">+[1]data1cf!L717</f>
        <v>7457.27049159743</v>
      </c>
      <c r="N717" s="451" t="n">
        <f aca="false">+[1]data1cf!M717</f>
        <v>7611.10160783209</v>
      </c>
      <c r="O717" s="451" t="n">
        <f aca="false">+[1]data1cf!N717</f>
        <v>7819.76656595626</v>
      </c>
      <c r="P717" s="451" t="n">
        <f aca="false">+[1]data1cf!O717</f>
        <v>8987.857764981</v>
      </c>
      <c r="Q717" s="451" t="n">
        <f aca="false">+[1]data1cf!P717</f>
        <v>10148.475496674</v>
      </c>
      <c r="R717" s="451" t="n">
        <f aca="false">+[1]data1cf!Q717</f>
        <v>8404.90954292409</v>
      </c>
      <c r="S717" s="451" t="n">
        <f aca="false">+[1]data1cf!R717</f>
        <v>6664.16516827793</v>
      </c>
      <c r="T717" s="451" t="n">
        <f aca="false">+[1]data1cf!S717</f>
        <v>6699.55920785346</v>
      </c>
      <c r="U717" s="451" t="n">
        <f aca="false">+[1]data1cf!T717</f>
        <v>6731.54729332262</v>
      </c>
      <c r="V717" s="451" t="n">
        <f aca="false">+[1]data1cf!U717</f>
        <v>5540.33003364063</v>
      </c>
      <c r="W717" s="451" t="n">
        <f aca="false">+[1]data1cf!V717</f>
        <v>0</v>
      </c>
      <c r="X717" s="451" t="n">
        <f aca="false">+[1]data1cf!W717</f>
        <v>0</v>
      </c>
      <c r="Y717" s="451" t="n">
        <f aca="false">+[1]data1cf!X717</f>
        <v>0</v>
      </c>
      <c r="Z717" s="451" t="n">
        <f aca="false">+[1]data1cf!Y717</f>
        <v>0</v>
      </c>
      <c r="AA717" s="451" t="n">
        <f aca="false">+[1]data1cf!Z717</f>
        <v>0</v>
      </c>
      <c r="AB717" s="451"/>
      <c r="AC717" s="452" t="n">
        <f aca="false">XNPV(0.1,B717:AA717,$B$1:$AA$1)</f>
        <v>-6480.20595546617</v>
      </c>
      <c r="AD717" s="452" t="n">
        <f aca="false">SUMPRODUCT(B717:AA717,$B$1010:$AA$1010)</f>
        <v>13989.2201007608</v>
      </c>
      <c r="AE717" s="453" t="n">
        <f aca="false">SUMPRODUCT(B717:AA717,$B$1012:$AA$1012)</f>
        <v>4098.3886180817</v>
      </c>
      <c r="AF717" s="454" t="n">
        <f aca="false">XIRR(B717:AA717,$B$1:$AA$1)</f>
        <v>0.085871272119314</v>
      </c>
      <c r="AG717" s="455" t="n">
        <f aca="false">1-EXP(-(1/0.25)*(AD717/ABS($AD$1010)))</f>
        <v>0.903375399166001</v>
      </c>
    </row>
    <row r="718" customFormat="false" ht="12.75" hidden="false" customHeight="false" outlineLevel="0" collapsed="false">
      <c r="A718" s="446"/>
      <c r="B718" s="451" t="n">
        <f aca="false">+[1]data1cf!A718</f>
        <v>-52208.6404496388</v>
      </c>
      <c r="C718" s="451" t="n">
        <f aca="false">+[1]data1cf!B718</f>
        <v>2899.16665642536</v>
      </c>
      <c r="D718" s="451" t="n">
        <f aca="false">+[1]data1cf!C718</f>
        <v>8015.06798057076</v>
      </c>
      <c r="E718" s="451" t="n">
        <f aca="false">+[1]data1cf!D718</f>
        <v>7983.98449969973</v>
      </c>
      <c r="F718" s="451" t="n">
        <f aca="false">+[1]data1cf!E718</f>
        <v>7964.39358530906</v>
      </c>
      <c r="G718" s="451" t="n">
        <f aca="false">+[1]data1cf!F718</f>
        <v>7988.63240574838</v>
      </c>
      <c r="H718" s="451" t="n">
        <f aca="false">+[1]data1cf!G718</f>
        <v>7847.56452373474</v>
      </c>
      <c r="I718" s="451" t="n">
        <f aca="false">+[1]data1cf!H718</f>
        <v>7826.04039509479</v>
      </c>
      <c r="J718" s="451" t="n">
        <f aca="false">+[1]data1cf!I718</f>
        <v>7966.82620405798</v>
      </c>
      <c r="K718" s="451" t="n">
        <f aca="false">+[1]data1cf!J718</f>
        <v>8154.93364258636</v>
      </c>
      <c r="L718" s="451" t="n">
        <f aca="false">+[1]data1cf!K718</f>
        <v>8247.87109378212</v>
      </c>
      <c r="M718" s="451" t="n">
        <f aca="false">+[1]data1cf!L718</f>
        <v>8393.07021109729</v>
      </c>
      <c r="N718" s="451" t="n">
        <f aca="false">+[1]data1cf!M718</f>
        <v>8519.53179448343</v>
      </c>
      <c r="O718" s="451" t="n">
        <f aca="false">+[1]data1cf!N718</f>
        <v>8698.11220091469</v>
      </c>
      <c r="P718" s="451" t="n">
        <f aca="false">+[1]data1cf!O718</f>
        <v>9671.60505162417</v>
      </c>
      <c r="Q718" s="451" t="n">
        <f aca="false">+[1]data1cf!P718</f>
        <v>10644.7927705841</v>
      </c>
      <c r="R718" s="451" t="n">
        <f aca="false">+[1]data1cf!Q718</f>
        <v>9174.62107477513</v>
      </c>
      <c r="S718" s="451" t="n">
        <f aca="false">+[1]data1cf!R718</f>
        <v>7706.72336750598</v>
      </c>
      <c r="T718" s="451" t="n">
        <f aca="false">+[1]data1cf!S718</f>
        <v>7732.97150443846</v>
      </c>
      <c r="U718" s="451" t="n">
        <f aca="false">+[1]data1cf!T718</f>
        <v>7756.2483879581</v>
      </c>
      <c r="V718" s="451" t="n">
        <f aca="false">+[1]data1cf!U718</f>
        <v>6750.34503620759</v>
      </c>
      <c r="W718" s="451" t="n">
        <f aca="false">+[1]data1cf!V718</f>
        <v>0</v>
      </c>
      <c r="X718" s="451" t="n">
        <f aca="false">+[1]data1cf!W718</f>
        <v>0</v>
      </c>
      <c r="Y718" s="451" t="n">
        <f aca="false">+[1]data1cf!X718</f>
        <v>0</v>
      </c>
      <c r="Z718" s="451" t="n">
        <f aca="false">+[1]data1cf!Y718</f>
        <v>0</v>
      </c>
      <c r="AA718" s="451" t="n">
        <f aca="false">+[1]data1cf!Z718</f>
        <v>0</v>
      </c>
      <c r="AB718" s="451"/>
      <c r="AC718" s="452" t="n">
        <f aca="false">XNPV(0.1,B718:AA718,$B$1:$AA$1)</f>
        <v>12668.2654579423</v>
      </c>
      <c r="AD718" s="452" t="n">
        <f aca="false">SUMPRODUCT(B718:AA718,$B$1010:$AA$1010)</f>
        <v>35880.563378189</v>
      </c>
      <c r="AE718" s="453" t="n">
        <f aca="false">SUMPRODUCT(B718:AA718,$B$1012:$AA$1012)</f>
        <v>24689.7508829373</v>
      </c>
      <c r="AF718" s="454" t="n">
        <f aca="false">XIRR(B718:AA718,$B$1:$AA$1)</f>
        <v>0.13126543038605</v>
      </c>
      <c r="AG718" s="455" t="n">
        <f aca="false">1-EXP(-(1/0.25)*(AD718/ABS($AD$1010)))</f>
        <v>0.997506096928898</v>
      </c>
    </row>
    <row r="719" customFormat="false" ht="12.75" hidden="false" customHeight="false" outlineLevel="0" collapsed="false">
      <c r="A719" s="446"/>
      <c r="B719" s="451" t="n">
        <f aca="false">+[1]data1cf!A719</f>
        <v>-53646.0714214804</v>
      </c>
      <c r="C719" s="451" t="n">
        <f aca="false">+[1]data1cf!B719</f>
        <v>2605.90414569672</v>
      </c>
      <c r="D719" s="451" t="n">
        <f aca="false">+[1]data1cf!C719</f>
        <v>7864.09423579899</v>
      </c>
      <c r="E719" s="451" t="n">
        <f aca="false">+[1]data1cf!D719</f>
        <v>7832.54784773448</v>
      </c>
      <c r="F719" s="451" t="n">
        <f aca="false">+[1]data1cf!E719</f>
        <v>7812.822231385</v>
      </c>
      <c r="G719" s="451" t="n">
        <f aca="false">+[1]data1cf!F719</f>
        <v>7837.09113478368</v>
      </c>
      <c r="H719" s="451" t="n">
        <f aca="false">+[1]data1cf!G719</f>
        <v>7693.62273428452</v>
      </c>
      <c r="I719" s="451" t="n">
        <f aca="false">+[1]data1cf!H719</f>
        <v>7671.94820268804</v>
      </c>
      <c r="J719" s="451" t="n">
        <f aca="false">+[1]data1cf!I719</f>
        <v>7817.0656626764</v>
      </c>
      <c r="K719" s="451" t="n">
        <f aca="false">+[1]data1cf!J719</f>
        <v>8009.76720125181</v>
      </c>
      <c r="L719" s="451" t="n">
        <f aca="false">+[1]data1cf!K719</f>
        <v>8106.80075501556</v>
      </c>
      <c r="M719" s="451" t="n">
        <f aca="false">+[1]data1cf!L719</f>
        <v>8256.49526730603</v>
      </c>
      <c r="N719" s="451" t="n">
        <f aca="false">+[1]data1cf!M719</f>
        <v>8386.95128703629</v>
      </c>
      <c r="O719" s="451" t="n">
        <f aca="false">+[1]data1cf!N719</f>
        <v>8569.92237223228</v>
      </c>
      <c r="P719" s="451" t="n">
        <f aca="false">+[1]data1cf!O719</f>
        <v>9571.81580687998</v>
      </c>
      <c r="Q719" s="451" t="n">
        <f aca="false">+[1]data1cf!P719</f>
        <v>10572.357929694</v>
      </c>
      <c r="R719" s="451" t="n">
        <f aca="false">+[1]data1cf!Q719</f>
        <v>9062.28581007318</v>
      </c>
      <c r="S719" s="451" t="n">
        <f aca="false">+[1]data1cf!R719</f>
        <v>7554.56759689431</v>
      </c>
      <c r="T719" s="451" t="n">
        <f aca="false">+[1]data1cf!S719</f>
        <v>7582.1505292038</v>
      </c>
      <c r="U719" s="451" t="n">
        <f aca="false">+[1]data1cf!T719</f>
        <v>7606.69876586859</v>
      </c>
      <c r="V719" s="451" t="n">
        <f aca="false">+[1]data1cf!U719</f>
        <v>6573.74984439616</v>
      </c>
      <c r="W719" s="451" t="n">
        <f aca="false">+[1]data1cf!V719</f>
        <v>0</v>
      </c>
      <c r="X719" s="451" t="n">
        <f aca="false">+[1]data1cf!W719</f>
        <v>0</v>
      </c>
      <c r="Y719" s="451" t="n">
        <f aca="false">+[1]data1cf!X719</f>
        <v>0</v>
      </c>
      <c r="Z719" s="451" t="n">
        <f aca="false">+[1]data1cf!Y719</f>
        <v>0</v>
      </c>
      <c r="AA719" s="451" t="n">
        <f aca="false">+[1]data1cf!Z719</f>
        <v>0</v>
      </c>
      <c r="AB719" s="451"/>
      <c r="AC719" s="452" t="n">
        <f aca="false">XNPV(0.1,B719:AA719,$B$1:$AA$1)</f>
        <v>9873.6488829637</v>
      </c>
      <c r="AD719" s="452" t="n">
        <f aca="false">SUMPRODUCT(B719:AA719,$B$1010:$AA$1010)</f>
        <v>32685.6393839526</v>
      </c>
      <c r="AE719" s="453" t="n">
        <f aca="false">SUMPRODUCT(B719:AA719,$B$1012:$AA$1012)</f>
        <v>21684.5521365527</v>
      </c>
      <c r="AF719" s="454" t="n">
        <f aca="false">XIRR(B719:AA719,$B$1:$AA$1)</f>
        <v>0.123878675481937</v>
      </c>
      <c r="AG719" s="455" t="n">
        <f aca="false">1-EXP(-(1/0.25)*(AD719/ABS($AD$1010)))</f>
        <v>0.995747248369576</v>
      </c>
    </row>
    <row r="720" customFormat="false" ht="12.75" hidden="false" customHeight="false" outlineLevel="0" collapsed="false">
      <c r="A720" s="446"/>
      <c r="B720" s="451" t="n">
        <f aca="false">+[1]data1cf!A720</f>
        <v>-51295.9793057353</v>
      </c>
      <c r="C720" s="451" t="n">
        <f aca="false">+[1]data1cf!B720</f>
        <v>3085.36641401285</v>
      </c>
      <c r="D720" s="451" t="n">
        <f aca="false">+[1]data1cf!C720</f>
        <v>8110.9250153098</v>
      </c>
      <c r="E720" s="451" t="n">
        <f aca="false">+[1]data1cf!D720</f>
        <v>8080.1354458801</v>
      </c>
      <c r="F720" s="451" t="n">
        <f aca="false">+[1]data1cf!E720</f>
        <v>8060.63005715726</v>
      </c>
      <c r="G720" s="451" t="n">
        <f aca="false">+[1]data1cf!F720</f>
        <v>8084.84977716765</v>
      </c>
      <c r="H720" s="451" t="n">
        <f aca="false">+[1]data1cf!G720</f>
        <v>7945.30604482789</v>
      </c>
      <c r="I720" s="451" t="n">
        <f aca="false">+[1]data1cf!H720</f>
        <v>7923.87741081483</v>
      </c>
      <c r="J720" s="451" t="n">
        <f aca="false">+[1]data1cf!I720</f>
        <v>8061.91294539472</v>
      </c>
      <c r="K720" s="451" t="n">
        <f aca="false">+[1]data1cf!J720</f>
        <v>8247.10347404274</v>
      </c>
      <c r="L720" s="451" t="n">
        <f aca="false">+[1]data1cf!K720</f>
        <v>8337.44020650591</v>
      </c>
      <c r="M720" s="451" t="n">
        <f aca="false">+[1]data1cf!L720</f>
        <v>8479.78508427787</v>
      </c>
      <c r="N720" s="451" t="n">
        <f aca="false">+[1]data1cf!M720</f>
        <v>8603.71049937872</v>
      </c>
      <c r="O720" s="451" t="n">
        <f aca="false">+[1]data1cf!N720</f>
        <v>8779.50315322748</v>
      </c>
      <c r="P720" s="451" t="n">
        <f aca="false">+[1]data1cf!O720</f>
        <v>9734.96375756663</v>
      </c>
      <c r="Q720" s="451" t="n">
        <f aca="false">+[1]data1cf!P720</f>
        <v>10690.7834762528</v>
      </c>
      <c r="R720" s="451" t="n">
        <f aca="false">+[1]data1cf!Q720</f>
        <v>9245.94556491899</v>
      </c>
      <c r="S720" s="451" t="n">
        <f aca="false">+[1]data1cf!R720</f>
        <v>7803.33090023504</v>
      </c>
      <c r="T720" s="451" t="n">
        <f aca="false">+[1]data1cf!S720</f>
        <v>7828.73154194896</v>
      </c>
      <c r="U720" s="451" t="n">
        <f aca="false">+[1]data1cf!T720</f>
        <v>7851.20121132164</v>
      </c>
      <c r="V720" s="451" t="n">
        <f aca="false">+[1]data1cf!U720</f>
        <v>6862.46977327241</v>
      </c>
      <c r="W720" s="451" t="n">
        <f aca="false">+[1]data1cf!V720</f>
        <v>0</v>
      </c>
      <c r="X720" s="451" t="n">
        <f aca="false">+[1]data1cf!W720</f>
        <v>0</v>
      </c>
      <c r="Y720" s="451" t="n">
        <f aca="false">+[1]data1cf!X720</f>
        <v>0</v>
      </c>
      <c r="Z720" s="451" t="n">
        <f aca="false">+[1]data1cf!Y720</f>
        <v>0</v>
      </c>
      <c r="AA720" s="451" t="n">
        <f aca="false">+[1]data1cf!Z720</f>
        <v>0</v>
      </c>
      <c r="AB720" s="451"/>
      <c r="AC720" s="452" t="n">
        <f aca="false">XNPV(0.1,B720:AA720,$B$1:$AA$1)</f>
        <v>14442.6379391643</v>
      </c>
      <c r="AD720" s="452" t="n">
        <f aca="false">SUMPRODUCT(B720:AA720,$B$1010:$AA$1010)</f>
        <v>37909.1011267035</v>
      </c>
      <c r="AE720" s="453" t="n">
        <f aca="false">SUMPRODUCT(B720:AA720,$B$1012:$AA$1012)</f>
        <v>26597.8272909605</v>
      </c>
      <c r="AF720" s="454" t="n">
        <f aca="false">XIRR(B720:AA720,$B$1:$AA$1)</f>
        <v>0.136122927499842</v>
      </c>
      <c r="AG720" s="455" t="n">
        <f aca="false">1-EXP(-(1/0.25)*(AD720/ABS($AD$1010)))</f>
        <v>0.998222907749859</v>
      </c>
    </row>
    <row r="721" customFormat="false" ht="12.75" hidden="false" customHeight="false" outlineLevel="0" collapsed="false">
      <c r="A721" s="446"/>
      <c r="B721" s="451" t="n">
        <f aca="false">+[1]data1cf!A721</f>
        <v>-59520.9298523671</v>
      </c>
      <c r="C721" s="451" t="n">
        <f aca="false">+[1]data1cf!B721</f>
        <v>1407.32434091486</v>
      </c>
      <c r="D721" s="451" t="n">
        <f aca="false">+[1]data1cf!C721</f>
        <v>7247.05634341338</v>
      </c>
      <c r="E721" s="451" t="n">
        <f aca="false">+[1]data1cf!D721</f>
        <v>7213.61802851433</v>
      </c>
      <c r="F721" s="451" t="n">
        <f aca="false">+[1]data1cf!E721</f>
        <v>7193.34187794523</v>
      </c>
      <c r="G721" s="451" t="n">
        <f aca="false">+[1]data1cf!F721</f>
        <v>7217.7337320322</v>
      </c>
      <c r="H721" s="451" t="n">
        <f aca="false">+[1]data1cf!G721</f>
        <v>7064.45428214053</v>
      </c>
      <c r="I721" s="451" t="n">
        <f aca="false">+[1]data1cf!H721</f>
        <v>7042.16504549417</v>
      </c>
      <c r="J721" s="451" t="n">
        <f aca="false">+[1]data1cf!I721</f>
        <v>7204.98619842039</v>
      </c>
      <c r="K721" s="451" t="n">
        <f aca="false">+[1]data1cf!J721</f>
        <v>7416.46407333639</v>
      </c>
      <c r="L721" s="451" t="n">
        <f aca="false">+[1]data1cf!K721</f>
        <v>7530.23862070377</v>
      </c>
      <c r="M721" s="451" t="n">
        <f aca="false">+[1]data1cf!L721</f>
        <v>7698.30605634726</v>
      </c>
      <c r="N721" s="451" t="n">
        <f aca="false">+[1]data1cf!M721</f>
        <v>7845.08755430398</v>
      </c>
      <c r="O721" s="451" t="n">
        <f aca="false">+[1]data1cf!N721</f>
        <v>8046.00358201447</v>
      </c>
      <c r="P721" s="451" t="n">
        <f aca="false">+[1]data1cf!O721</f>
        <v>9163.97174529966</v>
      </c>
      <c r="Q721" s="451" t="n">
        <f aca="false">+[1]data1cf!P721</f>
        <v>10276.3128019426</v>
      </c>
      <c r="R721" s="451" t="n">
        <f aca="false">+[1]data1cf!Q721</f>
        <v>8603.16548370737</v>
      </c>
      <c r="S721" s="451" t="n">
        <f aca="false">+[1]data1cf!R721</f>
        <v>6932.6987007199</v>
      </c>
      <c r="T721" s="451" t="n">
        <f aca="false">+[1]data1cf!S721</f>
        <v>6965.73701421134</v>
      </c>
      <c r="U721" s="451" t="n">
        <f aca="false">+[1]data1cf!T721</f>
        <v>6995.48134021169</v>
      </c>
      <c r="V721" s="451" t="n">
        <f aca="false">+[1]data1cf!U721</f>
        <v>5851.99570677784</v>
      </c>
      <c r="W721" s="451" t="n">
        <f aca="false">+[1]data1cf!V721</f>
        <v>0</v>
      </c>
      <c r="X721" s="451" t="n">
        <f aca="false">+[1]data1cf!W721</f>
        <v>0</v>
      </c>
      <c r="Y721" s="451" t="n">
        <f aca="false">+[1]data1cf!X721</f>
        <v>0</v>
      </c>
      <c r="Z721" s="451" t="n">
        <f aca="false">+[1]data1cf!Y721</f>
        <v>0</v>
      </c>
      <c r="AA721" s="451" t="n">
        <f aca="false">+[1]data1cf!Z721</f>
        <v>0</v>
      </c>
      <c r="AB721" s="451"/>
      <c r="AC721" s="452" t="n">
        <f aca="false">XNPV(0.1,B721:AA721,$B$1:$AA$1)</f>
        <v>-1548.10079978836</v>
      </c>
      <c r="AD721" s="452" t="n">
        <f aca="false">SUMPRODUCT(B721:AA721,$B$1010:$AA$1010)</f>
        <v>19627.8115429848</v>
      </c>
      <c r="AE721" s="453" t="n">
        <f aca="false">SUMPRODUCT(B721:AA721,$B$1012:$AA$1012)</f>
        <v>9402.1416851703</v>
      </c>
      <c r="AF721" s="454" t="n">
        <f aca="false">XIRR(B721:AA721,$B$1:$AA$1)</f>
        <v>0.0965262124175885</v>
      </c>
      <c r="AG721" s="455" t="n">
        <f aca="false">1-EXP(-(1/0.25)*(AD721/ABS($AD$1010)))</f>
        <v>0.962328737657902</v>
      </c>
    </row>
    <row r="722" customFormat="false" ht="12.75" hidden="false" customHeight="false" outlineLevel="0" collapsed="false">
      <c r="A722" s="446"/>
      <c r="B722" s="451" t="n">
        <f aca="false">+[1]data1cf!A722</f>
        <v>-57045.3680191487</v>
      </c>
      <c r="C722" s="451" t="n">
        <f aca="false">+[1]data1cf!B722</f>
        <v>1912.38475278532</v>
      </c>
      <c r="D722" s="451" t="n">
        <f aca="false">+[1]data1cf!C722</f>
        <v>7507.06523962925</v>
      </c>
      <c r="E722" s="451" t="n">
        <f aca="false">+[1]data1cf!D722</f>
        <v>7474.42414936427</v>
      </c>
      <c r="F722" s="451" t="n">
        <f aca="false">+[1]data1cf!E722</f>
        <v>7454.37998421542</v>
      </c>
      <c r="G722" s="451" t="n">
        <f aca="false">+[1]data1cf!F722</f>
        <v>7478.72002904863</v>
      </c>
      <c r="H722" s="451" t="n">
        <f aca="false">+[1]data1cf!G722</f>
        <v>7329.57478250937</v>
      </c>
      <c r="I722" s="451" t="n">
        <f aca="false">+[1]data1cf!H722</f>
        <v>7307.54457174049</v>
      </c>
      <c r="J722" s="451" t="n">
        <f aca="false">+[1]data1cf!I722</f>
        <v>7462.90570038536</v>
      </c>
      <c r="K722" s="451" t="n">
        <f aca="false">+[1]data1cf!J722</f>
        <v>7666.47155798906</v>
      </c>
      <c r="L722" s="451" t="n">
        <f aca="false">+[1]data1cf!K722</f>
        <v>7773.19174561265</v>
      </c>
      <c r="M722" s="451" t="n">
        <f aca="false">+[1]data1cf!L722</f>
        <v>7933.51715506905</v>
      </c>
      <c r="N722" s="451" t="n">
        <f aca="false">+[1]data1cf!M722</f>
        <v>8073.41938414092</v>
      </c>
      <c r="O722" s="451" t="n">
        <f aca="false">+[1]data1cf!N722</f>
        <v>8266.77372924905</v>
      </c>
      <c r="P722" s="451" t="n">
        <f aca="false">+[1]data1cf!O722</f>
        <v>9335.83004701547</v>
      </c>
      <c r="Q722" s="451" t="n">
        <f aca="false">+[1]data1cf!P722</f>
        <v>10401.0610027365</v>
      </c>
      <c r="R722" s="451" t="n">
        <f aca="false">+[1]data1cf!Q722</f>
        <v>8796.63069996355</v>
      </c>
      <c r="S722" s="451" t="n">
        <f aca="false">+[1]data1cf!R722</f>
        <v>7194.74329681456</v>
      </c>
      <c r="T722" s="451" t="n">
        <f aca="false">+[1]data1cf!S722</f>
        <v>7225.48280879469</v>
      </c>
      <c r="U722" s="451" t="n">
        <f aca="false">+[1]data1cf!T722</f>
        <v>7253.0375942993</v>
      </c>
      <c r="V722" s="451" t="n">
        <f aca="false">+[1]data1cf!U722</f>
        <v>6156.13018373169</v>
      </c>
      <c r="W722" s="451" t="n">
        <f aca="false">+[1]data1cf!V722</f>
        <v>0</v>
      </c>
      <c r="X722" s="451" t="n">
        <f aca="false">+[1]data1cf!W722</f>
        <v>0</v>
      </c>
      <c r="Y722" s="451" t="n">
        <f aca="false">+[1]data1cf!X722</f>
        <v>0</v>
      </c>
      <c r="Z722" s="451" t="n">
        <f aca="false">+[1]data1cf!Y722</f>
        <v>0</v>
      </c>
      <c r="AA722" s="451" t="n">
        <f aca="false">+[1]data1cf!Z722</f>
        <v>0</v>
      </c>
      <c r="AB722" s="451"/>
      <c r="AC722" s="452" t="n">
        <f aca="false">XNPV(0.1,B722:AA722,$B$1:$AA$1)</f>
        <v>3264.8232758864</v>
      </c>
      <c r="AD722" s="452" t="n">
        <f aca="false">SUMPRODUCT(B722:AA722,$B$1010:$AA$1010)</f>
        <v>25130.1501283518</v>
      </c>
      <c r="AE722" s="453" t="n">
        <f aca="false">SUMPRODUCT(B722:AA722,$B$1012:$AA$1012)</f>
        <v>14577.7330447013</v>
      </c>
      <c r="AF722" s="454" t="n">
        <f aca="false">XIRR(B722:AA722,$B$1:$AA$1)</f>
        <v>0.10754958673766</v>
      </c>
      <c r="AG722" s="455" t="n">
        <f aca="false">1-EXP(-(1/0.25)*(AD722/ABS($AD$1010)))</f>
        <v>0.984974887795565</v>
      </c>
    </row>
    <row r="723" customFormat="false" ht="12.75" hidden="false" customHeight="false" outlineLevel="0" collapsed="false">
      <c r="A723" s="446"/>
      <c r="B723" s="451" t="n">
        <f aca="false">+[1]data1cf!A723</f>
        <v>-64191.2004880093</v>
      </c>
      <c r="C723" s="451" t="n">
        <f aca="false">+[1]data1cf!B723</f>
        <v>454.502731237079</v>
      </c>
      <c r="D723" s="451" t="n">
        <f aca="false">+[1]data1cf!C723</f>
        <v>6756.53661705938</v>
      </c>
      <c r="E723" s="451" t="n">
        <f aca="false">+[1]data1cf!D723</f>
        <v>6721.59429820106</v>
      </c>
      <c r="F723" s="451" t="n">
        <f aca="false">+[1]data1cf!E723</f>
        <v>6700.88049558806</v>
      </c>
      <c r="G723" s="451" t="n">
        <f aca="false">+[1]data1cf!F723</f>
        <v>6725.37009041145</v>
      </c>
      <c r="H723" s="451" t="n">
        <f aca="false">+[1]data1cf!G723</f>
        <v>6564.29126008843</v>
      </c>
      <c r="I723" s="451" t="n">
        <f aca="false">+[1]data1cf!H723</f>
        <v>6541.51335822949</v>
      </c>
      <c r="J723" s="451" t="n">
        <f aca="false">+[1]data1cf!I723</f>
        <v>6718.40821833399</v>
      </c>
      <c r="K723" s="451" t="n">
        <f aca="false">+[1]data1cf!J723</f>
        <v>6944.812507782</v>
      </c>
      <c r="L723" s="451" t="n">
        <f aca="false">+[1]data1cf!K723</f>
        <v>7071.89545598295</v>
      </c>
      <c r="M723" s="451" t="n">
        <f aca="false">+[1]data1cf!L723</f>
        <v>7254.56860943835</v>
      </c>
      <c r="N723" s="451" t="n">
        <f aca="false">+[1]data1cf!M723</f>
        <v>7414.3281906069</v>
      </c>
      <c r="O723" s="451" t="n">
        <f aca="false">+[1]data1cf!N723</f>
        <v>7629.50970897895</v>
      </c>
      <c r="P723" s="451" t="n">
        <f aca="false">+[1]data1cf!O723</f>
        <v>8839.75250374219</v>
      </c>
      <c r="Q723" s="451" t="n">
        <f aca="false">+[1]data1cf!P723</f>
        <v>10040.9691109878</v>
      </c>
      <c r="R723" s="451" t="n">
        <f aca="false">+[1]data1cf!Q723</f>
        <v>8238.18372224405</v>
      </c>
      <c r="S723" s="451" t="n">
        <f aca="false">+[1]data1cf!R723</f>
        <v>6438.33852520428</v>
      </c>
      <c r="T723" s="451" t="n">
        <f aca="false">+[1]data1cf!S723</f>
        <v>6475.71364218469</v>
      </c>
      <c r="U723" s="451" t="n">
        <f aca="false">+[1]data1cf!T723</f>
        <v>6509.5886453289</v>
      </c>
      <c r="V723" s="451" t="n">
        <f aca="false">+[1]data1cf!U723</f>
        <v>5278.23087572241</v>
      </c>
      <c r="W723" s="451" t="n">
        <f aca="false">+[1]data1cf!V723</f>
        <v>0</v>
      </c>
      <c r="X723" s="451" t="n">
        <f aca="false">+[1]data1cf!W723</f>
        <v>0</v>
      </c>
      <c r="Y723" s="451" t="n">
        <f aca="false">+[1]data1cf!X723</f>
        <v>0</v>
      </c>
      <c r="Z723" s="451" t="n">
        <f aca="false">+[1]data1cf!Y723</f>
        <v>0</v>
      </c>
      <c r="AA723" s="451" t="n">
        <f aca="false">+[1]data1cf!Z723</f>
        <v>0</v>
      </c>
      <c r="AB723" s="451"/>
      <c r="AC723" s="452" t="n">
        <f aca="false">XNPV(0.1,B723:AA723,$B$1:$AA$1)</f>
        <v>-10627.9216633119</v>
      </c>
      <c r="AD723" s="452" t="n">
        <f aca="false">SUMPRODUCT(B723:AA723,$B$1010:$AA$1010)</f>
        <v>9247.37588681214</v>
      </c>
      <c r="AE723" s="453" t="n">
        <f aca="false">SUMPRODUCT(B723:AA723,$B$1012:$AA$1012)</f>
        <v>-361.86906348335</v>
      </c>
      <c r="AF723" s="454" t="n">
        <f aca="false">XIRR(B723:AA723,$B$1:$AA$1)</f>
        <v>0.0773477876984854</v>
      </c>
      <c r="AG723" s="455" t="n">
        <f aca="false">1-EXP(-(1/0.25)*(AD723/ABS($AD$1010)))</f>
        <v>0.786643144605198</v>
      </c>
    </row>
    <row r="724" customFormat="false" ht="12.75" hidden="false" customHeight="false" outlineLevel="0" collapsed="false">
      <c r="A724" s="446"/>
      <c r="B724" s="451" t="n">
        <f aca="false">+[1]data1cf!A724</f>
        <v>-51966.6211629752</v>
      </c>
      <c r="C724" s="451" t="n">
        <f aca="false">+[1]data1cf!B724</f>
        <v>2948.54306826154</v>
      </c>
      <c r="D724" s="451" t="n">
        <f aca="false">+[1]data1cf!C724</f>
        <v>8040.48732851189</v>
      </c>
      <c r="E724" s="451" t="n">
        <f aca="false">+[1]data1cf!D724</f>
        <v>8009.48178701392</v>
      </c>
      <c r="F724" s="451" t="n">
        <f aca="false">+[1]data1cf!E724</f>
        <v>7989.91355230152</v>
      </c>
      <c r="G724" s="451" t="n">
        <f aca="false">+[1]data1cf!F724</f>
        <v>8014.14730769319</v>
      </c>
      <c r="H724" s="451" t="n">
        <f aca="false">+[1]data1cf!G724</f>
        <v>7873.48359936362</v>
      </c>
      <c r="I724" s="451" t="n">
        <f aca="false">+[1]data1cf!H724</f>
        <v>7851.98479396838</v>
      </c>
      <c r="J724" s="451" t="n">
        <f aca="false">+[1]data1cf!I724</f>
        <v>7992.04128575968</v>
      </c>
      <c r="K724" s="451" t="n">
        <f aca="false">+[1]data1cf!J724</f>
        <v>8179.37521875073</v>
      </c>
      <c r="L724" s="451" t="n">
        <f aca="false">+[1]data1cf!K724</f>
        <v>8271.62301191001</v>
      </c>
      <c r="M724" s="451" t="n">
        <f aca="false">+[1]data1cf!L724</f>
        <v>8416.06524259444</v>
      </c>
      <c r="N724" s="451" t="n">
        <f aca="false">+[1]data1cf!M724</f>
        <v>8541.85428541789</v>
      </c>
      <c r="O724" s="451" t="n">
        <f aca="false">+[1]data1cf!N724</f>
        <v>8719.69543621642</v>
      </c>
      <c r="P724" s="451" t="n">
        <f aca="false">+[1]data1cf!O724</f>
        <v>9688.40649969561</v>
      </c>
      <c r="Q724" s="451" t="n">
        <f aca="false">+[1]data1cf!P724</f>
        <v>10656.9885760629</v>
      </c>
      <c r="R724" s="451" t="n">
        <f aca="false">+[1]data1cf!Q724</f>
        <v>9193.53488779497</v>
      </c>
      <c r="S724" s="451" t="n">
        <f aca="false">+[1]data1cf!R724</f>
        <v>7732.34173234335</v>
      </c>
      <c r="T724" s="451" t="n">
        <f aca="false">+[1]data1cf!S724</f>
        <v>7758.36513067529</v>
      </c>
      <c r="U724" s="451" t="n">
        <f aca="false">+[1]data1cf!T724</f>
        <v>7781.42795732034</v>
      </c>
      <c r="V724" s="451" t="n">
        <f aca="false">+[1]data1cf!U724</f>
        <v>6780.07824996721</v>
      </c>
      <c r="W724" s="451" t="n">
        <f aca="false">+[1]data1cf!V724</f>
        <v>0</v>
      </c>
      <c r="X724" s="451" t="n">
        <f aca="false">+[1]data1cf!W724</f>
        <v>0</v>
      </c>
      <c r="Y724" s="451" t="n">
        <f aca="false">+[1]data1cf!X724</f>
        <v>0</v>
      </c>
      <c r="Z724" s="451" t="n">
        <f aca="false">+[1]data1cf!Y724</f>
        <v>0</v>
      </c>
      <c r="AA724" s="451" t="n">
        <f aca="false">+[1]data1cf!Z724</f>
        <v>0</v>
      </c>
      <c r="AB724" s="451"/>
      <c r="AC724" s="452" t="n">
        <f aca="false">XNPV(0.1,B724:AA724,$B$1:$AA$1)</f>
        <v>13138.7931724719</v>
      </c>
      <c r="AD724" s="452" t="n">
        <f aca="false">SUMPRODUCT(B724:AA724,$B$1010:$AA$1010)</f>
        <v>36418.4905838612</v>
      </c>
      <c r="AE724" s="453" t="n">
        <f aca="false">SUMPRODUCT(B724:AA724,$B$1012:$AA$1012)</f>
        <v>25195.7341761388</v>
      </c>
      <c r="AF724" s="454" t="n">
        <f aca="false">XIRR(B724:AA724,$B$1:$AA$1)</f>
        <v>0.132540410355382</v>
      </c>
      <c r="AG724" s="455" t="n">
        <f aca="false">1-EXP(-(1/0.25)*(AD724/ABS($AD$1010)))</f>
        <v>0.99772042876686</v>
      </c>
    </row>
    <row r="725" customFormat="false" ht="12.75" hidden="false" customHeight="false" outlineLevel="0" collapsed="false">
      <c r="A725" s="446"/>
      <c r="B725" s="451" t="n">
        <f aca="false">+[1]data1cf!A725</f>
        <v>-50903.12124796</v>
      </c>
      <c r="C725" s="451" t="n">
        <f aca="false">+[1]data1cf!B725</f>
        <v>3165.51672567309</v>
      </c>
      <c r="D725" s="451" t="n">
        <f aca="false">+[1]data1cf!C725</f>
        <v>8152.18699818618</v>
      </c>
      <c r="E725" s="451" t="n">
        <f aca="false">+[1]data1cf!D725</f>
        <v>8121.52394392453</v>
      </c>
      <c r="F725" s="451" t="n">
        <f aca="false">+[1]data1cf!E725</f>
        <v>8102.05537001292</v>
      </c>
      <c r="G725" s="451" t="n">
        <f aca="false">+[1]data1cf!F725</f>
        <v>8126.26686817949</v>
      </c>
      <c r="H725" s="451" t="n">
        <f aca="false">+[1]data1cf!G725</f>
        <v>7987.37921119106</v>
      </c>
      <c r="I725" s="451" t="n">
        <f aca="false">+[1]data1cf!H725</f>
        <v>7965.99168316122</v>
      </c>
      <c r="J725" s="451" t="n">
        <f aca="false">+[1]data1cf!I725</f>
        <v>8102.84335288635</v>
      </c>
      <c r="K725" s="451" t="n">
        <f aca="false">+[1]data1cf!J725</f>
        <v>8286.77828786963</v>
      </c>
      <c r="L725" s="451" t="n">
        <f aca="false">+[1]data1cf!K725</f>
        <v>8375.99553221074</v>
      </c>
      <c r="M725" s="451" t="n">
        <f aca="false">+[1]data1cf!L725</f>
        <v>8517.1117929753</v>
      </c>
      <c r="N725" s="451" t="n">
        <f aca="false">+[1]data1cf!M725</f>
        <v>8639.94550591112</v>
      </c>
      <c r="O725" s="451" t="n">
        <f aca="false">+[1]data1cf!N725</f>
        <v>8814.53816228827</v>
      </c>
      <c r="P725" s="451" t="n">
        <f aca="false">+[1]data1cf!O725</f>
        <v>9762.23672555259</v>
      </c>
      <c r="Q725" s="451" t="n">
        <f aca="false">+[1]data1cf!P725</f>
        <v>10710.5803301295</v>
      </c>
      <c r="R725" s="451" t="n">
        <f aca="false">+[1]data1cf!Q725</f>
        <v>9276.64743149555</v>
      </c>
      <c r="S725" s="451" t="n">
        <f aca="false">+[1]data1cf!R725</f>
        <v>7844.91593749441</v>
      </c>
      <c r="T725" s="451" t="n">
        <f aca="false">+[1]data1cf!S725</f>
        <v>7869.9517720422</v>
      </c>
      <c r="U725" s="451" t="n">
        <f aca="false">+[1]data1cf!T725</f>
        <v>7892.07397337146</v>
      </c>
      <c r="V725" s="451" t="n">
        <f aca="false">+[1]data1cf!U725</f>
        <v>6910.73424330718</v>
      </c>
      <c r="W725" s="451" t="n">
        <f aca="false">+[1]data1cf!V725</f>
        <v>0</v>
      </c>
      <c r="X725" s="451" t="n">
        <f aca="false">+[1]data1cf!W725</f>
        <v>0</v>
      </c>
      <c r="Y725" s="451" t="n">
        <f aca="false">+[1]data1cf!X725</f>
        <v>0</v>
      </c>
      <c r="Z725" s="451" t="n">
        <f aca="false">+[1]data1cf!Y725</f>
        <v>0</v>
      </c>
      <c r="AA725" s="451" t="n">
        <f aca="false">+[1]data1cf!Z725</f>
        <v>0</v>
      </c>
      <c r="AB725" s="451"/>
      <c r="AC725" s="452" t="n">
        <f aca="false">XNPV(0.1,B725:AA725,$B$1:$AA$1)</f>
        <v>15206.4225391763</v>
      </c>
      <c r="AD725" s="452" t="n">
        <f aca="false">SUMPRODUCT(B725:AA725,$B$1010:$AA$1010)</f>
        <v>38782.2920205295</v>
      </c>
      <c r="AE725" s="453" t="n">
        <f aca="false">SUMPRODUCT(B725:AA725,$B$1012:$AA$1012)</f>
        <v>27419.1651957789</v>
      </c>
      <c r="AF725" s="454" t="n">
        <f aca="false">XIRR(B725:AA725,$B$1:$AA$1)</f>
        <v>0.138256310301914</v>
      </c>
      <c r="AG725" s="455" t="n">
        <f aca="false">1-EXP(-(1/0.25)*(AD725/ABS($AD$1010)))</f>
        <v>0.998464109249168</v>
      </c>
    </row>
    <row r="726" customFormat="false" ht="12.75" hidden="false" customHeight="false" outlineLevel="0" collapsed="false">
      <c r="A726" s="446"/>
      <c r="B726" s="451" t="n">
        <f aca="false">+[1]data1cf!A726</f>
        <v>-66399.7289263757</v>
      </c>
      <c r="C726" s="451" t="n">
        <f aca="false">+[1]data1cf!B726</f>
        <v>3.92207203422549</v>
      </c>
      <c r="D726" s="451" t="n">
        <f aca="false">+[1]data1cf!C726</f>
        <v>6524.57430700289</v>
      </c>
      <c r="E726" s="451" t="n">
        <f aca="false">+[1]data1cf!D726</f>
        <v>6488.92075837343</v>
      </c>
      <c r="F726" s="451" t="n">
        <f aca="false">+[1]data1cf!E726</f>
        <v>6467.99999409578</v>
      </c>
      <c r="G726" s="451" t="n">
        <f aca="false">+[1]data1cf!F726</f>
        <v>6492.53580962303</v>
      </c>
      <c r="H726" s="451" t="n">
        <f aca="false">+[1]data1cf!G726</f>
        <v>6327.76872334479</v>
      </c>
      <c r="I726" s="451" t="n">
        <f aca="false">+[1]data1cf!H726</f>
        <v>6304.7597361585</v>
      </c>
      <c r="J726" s="451" t="n">
        <f aca="false">+[1]data1cf!I726</f>
        <v>6488.30992417894</v>
      </c>
      <c r="K726" s="451" t="n">
        <f aca="false">+[1]data1cf!J726</f>
        <v>6721.77277908249</v>
      </c>
      <c r="L726" s="451" t="n">
        <f aca="false">+[1]data1cf!K726</f>
        <v>6855.14914880077</v>
      </c>
      <c r="M726" s="451" t="n">
        <f aca="false">+[1]data1cf!L726</f>
        <v>7044.72921315426</v>
      </c>
      <c r="N726" s="451" t="n">
        <f aca="false">+[1]data1cf!M726</f>
        <v>7210.62601164597</v>
      </c>
      <c r="O726" s="451" t="n">
        <f aca="false">+[1]data1cf!N726</f>
        <v>7432.55355059611</v>
      </c>
      <c r="P726" s="451" t="n">
        <f aca="false">+[1]data1cf!O726</f>
        <v>8686.43217798192</v>
      </c>
      <c r="Q726" s="451" t="n">
        <f aca="false">+[1]data1cf!P726</f>
        <v>9929.67722346903</v>
      </c>
      <c r="R726" s="451" t="n">
        <f aca="false">+[1]data1cf!Q726</f>
        <v>8065.58717215871</v>
      </c>
      <c r="S726" s="451" t="n">
        <f aca="false">+[1]data1cf!R726</f>
        <v>6204.56010172502</v>
      </c>
      <c r="T726" s="451" t="n">
        <f aca="false">+[1]data1cf!S726</f>
        <v>6243.98605356794</v>
      </c>
      <c r="U726" s="451" t="n">
        <f aca="false">+[1]data1cf!T726</f>
        <v>6279.81441630386</v>
      </c>
      <c r="V726" s="451" t="n">
        <f aca="false">+[1]data1cf!U726</f>
        <v>5006.9027139988</v>
      </c>
      <c r="W726" s="451" t="n">
        <f aca="false">+[1]data1cf!V726</f>
        <v>0</v>
      </c>
      <c r="X726" s="451" t="n">
        <f aca="false">+[1]data1cf!W726</f>
        <v>0</v>
      </c>
      <c r="Y726" s="451" t="n">
        <f aca="false">+[1]data1cf!X726</f>
        <v>0</v>
      </c>
      <c r="Z726" s="451" t="n">
        <f aca="false">+[1]data1cf!Y726</f>
        <v>0</v>
      </c>
      <c r="AA726" s="451" t="n">
        <f aca="false">+[1]data1cf!Z726</f>
        <v>0</v>
      </c>
      <c r="AB726" s="451"/>
      <c r="AC726" s="452" t="n">
        <f aca="false">XNPV(0.1,B726:AA726,$B$1:$AA$1)</f>
        <v>-14921.6862343252</v>
      </c>
      <c r="AD726" s="452" t="n">
        <f aca="false">SUMPRODUCT(B726:AA726,$B$1010:$AA$1010)</f>
        <v>4338.56242869502</v>
      </c>
      <c r="AE726" s="453" t="n">
        <f aca="false">SUMPRODUCT(B726:AA726,$B$1012:$AA$1012)</f>
        <v>-4979.180798342</v>
      </c>
      <c r="AF726" s="454" t="n">
        <f aca="false">XIRR(B726:AA726,$B$1:$AA$1)</f>
        <v>0.0688921884343201</v>
      </c>
      <c r="AG726" s="455" t="n">
        <f aca="false">1-EXP(-(1/0.25)*(AD726/ABS($AD$1010)))</f>
        <v>0.515561063308782</v>
      </c>
    </row>
    <row r="727" customFormat="false" ht="12.75" hidden="false" customHeight="false" outlineLevel="0" collapsed="false">
      <c r="A727" s="446"/>
      <c r="B727" s="451" t="n">
        <f aca="false">+[1]data1cf!A727</f>
        <v>-58077.8767577464</v>
      </c>
      <c r="C727" s="451" t="n">
        <f aca="false">+[1]data1cf!B727</f>
        <v>1701.73386869972</v>
      </c>
      <c r="D727" s="451" t="n">
        <f aca="false">+[1]data1cf!C727</f>
        <v>7398.62058118702</v>
      </c>
      <c r="E727" s="451" t="n">
        <f aca="false">+[1]data1cf!D727</f>
        <v>7365.64698401784</v>
      </c>
      <c r="F727" s="451" t="n">
        <f aca="false">+[1]data1cf!E727</f>
        <v>7345.50606225783</v>
      </c>
      <c r="G727" s="451" t="n">
        <f aca="false">+[1]data1cf!F727</f>
        <v>7369.86771572412</v>
      </c>
      <c r="H727" s="451" t="n">
        <f aca="false">+[1]data1cf!G727</f>
        <v>7218.99817329725</v>
      </c>
      <c r="I727" s="451" t="n">
        <f aca="false">+[1]data1cf!H727</f>
        <v>7196.85992786795</v>
      </c>
      <c r="J727" s="451" t="n">
        <f aca="false">+[1]data1cf!I727</f>
        <v>7355.33248768666</v>
      </c>
      <c r="K727" s="451" t="n">
        <f aca="false">+[1]data1cf!J727</f>
        <v>7562.19829397484</v>
      </c>
      <c r="L727" s="451" t="n">
        <f aca="false">+[1]data1cf!K727</f>
        <v>7671.86071797603</v>
      </c>
      <c r="M727" s="451" t="n">
        <f aca="false">+[1]data1cf!L727</f>
        <v>7835.41517612164</v>
      </c>
      <c r="N727" s="451" t="n">
        <f aca="false">+[1]data1cf!M727</f>
        <v>7978.18661457599</v>
      </c>
      <c r="O727" s="451" t="n">
        <f aca="false">+[1]data1cf!N727</f>
        <v>8174.69479056834</v>
      </c>
      <c r="P727" s="451" t="n">
        <f aca="false">+[1]data1cf!O727</f>
        <v>9264.15128870652</v>
      </c>
      <c r="Q727" s="451" t="n">
        <f aca="false">+[1]data1cf!P727</f>
        <v>10349.0309521372</v>
      </c>
      <c r="R727" s="451" t="n">
        <f aca="false">+[1]data1cf!Q727</f>
        <v>8715.9401174385</v>
      </c>
      <c r="S727" s="451" t="n">
        <f aca="false">+[1]data1cf!R727</f>
        <v>7085.44958750807</v>
      </c>
      <c r="T727" s="451" t="n">
        <f aca="false">+[1]data1cf!S727</f>
        <v>7117.1478849311</v>
      </c>
      <c r="U727" s="451" t="n">
        <f aca="false">+[1]data1cf!T727</f>
        <v>7145.61588523205</v>
      </c>
      <c r="V727" s="451" t="n">
        <f aca="false">+[1]data1cf!U727</f>
        <v>6029.281602957</v>
      </c>
      <c r="W727" s="451" t="n">
        <f aca="false">+[1]data1cf!V727</f>
        <v>0</v>
      </c>
      <c r="X727" s="451" t="n">
        <f aca="false">+[1]data1cf!W727</f>
        <v>0</v>
      </c>
      <c r="Y727" s="451" t="n">
        <f aca="false">+[1]data1cf!X727</f>
        <v>0</v>
      </c>
      <c r="Z727" s="451" t="n">
        <f aca="false">+[1]data1cf!Y727</f>
        <v>0</v>
      </c>
      <c r="AA727" s="451" t="n">
        <f aca="false">+[1]data1cf!Z727</f>
        <v>0</v>
      </c>
      <c r="AB727" s="451"/>
      <c r="AC727" s="452" t="n">
        <f aca="false">XNPV(0.1,B727:AA727,$B$1:$AA$1)</f>
        <v>1257.44616267538</v>
      </c>
      <c r="AD727" s="452" t="n">
        <f aca="false">SUMPRODUCT(B727:AA727,$B$1010:$AA$1010)</f>
        <v>22835.2316189932</v>
      </c>
      <c r="AE727" s="453" t="n">
        <f aca="false">SUMPRODUCT(B727:AA727,$B$1012:$AA$1012)</f>
        <v>12419.0944542933</v>
      </c>
      <c r="AF727" s="454" t="n">
        <f aca="false">XIRR(B727:AA727,$B$1:$AA$1)</f>
        <v>0.102870760678456</v>
      </c>
      <c r="AG727" s="455" t="n">
        <f aca="false">1-EXP(-(1/0.25)*(AD727/ABS($AD$1010)))</f>
        <v>0.977954845950564</v>
      </c>
    </row>
    <row r="728" customFormat="false" ht="12.75" hidden="false" customHeight="false" outlineLevel="0" collapsed="false">
      <c r="A728" s="446"/>
      <c r="B728" s="451" t="n">
        <f aca="false">+[1]data1cf!A728</f>
        <v>-56456.1347435709</v>
      </c>
      <c r="C728" s="451" t="n">
        <f aca="false">+[1]data1cf!B728</f>
        <v>2032.59924181877</v>
      </c>
      <c r="D728" s="451" t="n">
        <f aca="false">+[1]data1cf!C728</f>
        <v>7568.95256215171</v>
      </c>
      <c r="E728" s="451" t="n">
        <f aca="false">+[1]data1cf!D728</f>
        <v>7536.50122730959</v>
      </c>
      <c r="F728" s="451" t="n">
        <f aca="false">+[1]data1cf!E728</f>
        <v>7516.51227933496</v>
      </c>
      <c r="G728" s="451" t="n">
        <f aca="false">+[1]data1cf!F728</f>
        <v>7540.83999252859</v>
      </c>
      <c r="H728" s="451" t="n">
        <f aca="false">+[1]data1cf!G728</f>
        <v>7392.67876915148</v>
      </c>
      <c r="I728" s="451" t="n">
        <f aca="false">+[1]data1cf!H728</f>
        <v>7370.71021172699</v>
      </c>
      <c r="J728" s="451" t="n">
        <f aca="false">+[1]data1cf!I728</f>
        <v>7524.29570524765</v>
      </c>
      <c r="K728" s="451" t="n">
        <f aca="false">+[1]data1cf!J728</f>
        <v>7725.97834433716</v>
      </c>
      <c r="L728" s="451" t="n">
        <f aca="false">+[1]data1cf!K728</f>
        <v>7831.01945311767</v>
      </c>
      <c r="M728" s="451" t="n">
        <f aca="false">+[1]data1cf!L728</f>
        <v>7989.50210535078</v>
      </c>
      <c r="N728" s="451" t="n">
        <f aca="false">+[1]data1cf!M728</f>
        <v>8127.76693070921</v>
      </c>
      <c r="O728" s="451" t="n">
        <f aca="false">+[1]data1cf!N728</f>
        <v>8319.32144397758</v>
      </c>
      <c r="P728" s="451" t="n">
        <f aca="false">+[1]data1cf!O728</f>
        <v>9376.73576332457</v>
      </c>
      <c r="Q728" s="451" t="n">
        <f aca="false">+[1]data1cf!P728</f>
        <v>10430.75357191</v>
      </c>
      <c r="R728" s="451" t="n">
        <f aca="false">+[1]data1cf!Q728</f>
        <v>8842.6792944908</v>
      </c>
      <c r="S728" s="451" t="n">
        <f aca="false">+[1]data1cf!R728</f>
        <v>7257.11515666166</v>
      </c>
      <c r="T728" s="451" t="n">
        <f aca="false">+[1]data1cf!S728</f>
        <v>7287.30750786145</v>
      </c>
      <c r="U728" s="451" t="n">
        <f aca="false">+[1]data1cf!T728</f>
        <v>7314.34113889478</v>
      </c>
      <c r="V728" s="451" t="n">
        <f aca="false">+[1]data1cf!U728</f>
        <v>6228.52027783753</v>
      </c>
      <c r="W728" s="451" t="n">
        <f aca="false">+[1]data1cf!V728</f>
        <v>0</v>
      </c>
      <c r="X728" s="451" t="n">
        <f aca="false">+[1]data1cf!W728</f>
        <v>0</v>
      </c>
      <c r="Y728" s="451" t="n">
        <f aca="false">+[1]data1cf!X728</f>
        <v>0</v>
      </c>
      <c r="Z728" s="451" t="n">
        <f aca="false">+[1]data1cf!Y728</f>
        <v>0</v>
      </c>
      <c r="AA728" s="451" t="n">
        <f aca="false">+[1]data1cf!Z728</f>
        <v>0</v>
      </c>
      <c r="AB728" s="451"/>
      <c r="AC728" s="452" t="n">
        <f aca="false">XNPV(0.1,B728:AA728,$B$1:$AA$1)</f>
        <v>4410.39555776718</v>
      </c>
      <c r="AD728" s="452" t="n">
        <f aca="false">SUMPRODUCT(B728:AA728,$B$1010:$AA$1010)</f>
        <v>26439.8168652068</v>
      </c>
      <c r="AE728" s="453" t="n">
        <f aca="false">SUMPRODUCT(B728:AA728,$B$1012:$AA$1012)</f>
        <v>15809.6274005227</v>
      </c>
      <c r="AF728" s="454" t="n">
        <f aca="false">XIRR(B728:AA728,$B$1:$AA$1)</f>
        <v>0.110275051572554</v>
      </c>
      <c r="AG728" s="455" t="n">
        <f aca="false">1-EXP(-(1/0.25)*(AD728/ABS($AD$1010)))</f>
        <v>0.987927368924643</v>
      </c>
    </row>
    <row r="729" customFormat="false" ht="12.75" hidden="false" customHeight="false" outlineLevel="0" collapsed="false">
      <c r="A729" s="446"/>
      <c r="B729" s="451" t="n">
        <f aca="false">+[1]data1cf!A729</f>
        <v>-50620.6313856746</v>
      </c>
      <c r="C729" s="451" t="n">
        <f aca="false">+[1]data1cf!B729</f>
        <v>3223.14988364177</v>
      </c>
      <c r="D729" s="451" t="n">
        <f aca="false">+[1]data1cf!C729</f>
        <v>8181.85698109648</v>
      </c>
      <c r="E729" s="451" t="n">
        <f aca="false">+[1]data1cf!D729</f>
        <v>8151.28489926544</v>
      </c>
      <c r="F729" s="451" t="n">
        <f aca="false">+[1]data1cf!E729</f>
        <v>8131.84279753827</v>
      </c>
      <c r="G729" s="451" t="n">
        <f aca="false">+[1]data1cf!F729</f>
        <v>8156.04838367761</v>
      </c>
      <c r="H729" s="451" t="n">
        <f aca="false">+[1]data1cf!G729</f>
        <v>8017.63248648123</v>
      </c>
      <c r="I729" s="451" t="n">
        <f aca="false">+[1]data1cf!H729</f>
        <v>7996.27451626065</v>
      </c>
      <c r="J729" s="451" t="n">
        <f aca="false">+[1]data1cf!I729</f>
        <v>8132.2749120634</v>
      </c>
      <c r="K729" s="451" t="n">
        <f aca="false">+[1]data1cf!J729</f>
        <v>8315.30699556021</v>
      </c>
      <c r="L729" s="451" t="n">
        <f aca="false">+[1]data1cf!K729</f>
        <v>8403.71925693309</v>
      </c>
      <c r="M729" s="451" t="n">
        <f aca="false">+[1]data1cf!L729</f>
        <v>8543.95206413892</v>
      </c>
      <c r="N729" s="451" t="n">
        <f aca="false">+[1]data1cf!M729</f>
        <v>8666.00077397208</v>
      </c>
      <c r="O729" s="451" t="n">
        <f aca="false">+[1]data1cf!N729</f>
        <v>8839.73055605204</v>
      </c>
      <c r="P729" s="451" t="n">
        <f aca="false">+[1]data1cf!O729</f>
        <v>9781.84771944207</v>
      </c>
      <c r="Q729" s="451" t="n">
        <f aca="false">+[1]data1cf!P729</f>
        <v>10724.815523769</v>
      </c>
      <c r="R729" s="451" t="n">
        <f aca="false">+[1]data1cf!Q729</f>
        <v>9298.7240209646</v>
      </c>
      <c r="S729" s="451" t="n">
        <f aca="false">+[1]data1cf!R729</f>
        <v>7874.81821699723</v>
      </c>
      <c r="T729" s="451" t="n">
        <f aca="false">+[1]data1cf!S729</f>
        <v>7899.59173205308</v>
      </c>
      <c r="U729" s="451" t="n">
        <f aca="false">+[1]data1cf!T729</f>
        <v>7921.46408181943</v>
      </c>
      <c r="V729" s="451" t="n">
        <f aca="false">+[1]data1cf!U729</f>
        <v>6945.43945864784</v>
      </c>
      <c r="W729" s="451" t="n">
        <f aca="false">+[1]data1cf!V729</f>
        <v>0</v>
      </c>
      <c r="X729" s="451" t="n">
        <f aca="false">+[1]data1cf!W729</f>
        <v>0</v>
      </c>
      <c r="Y729" s="451" t="n">
        <f aca="false">+[1]data1cf!X729</f>
        <v>0</v>
      </c>
      <c r="Z729" s="451" t="n">
        <f aca="false">+[1]data1cf!Y729</f>
        <v>0</v>
      </c>
      <c r="AA729" s="451" t="n">
        <f aca="false">+[1]data1cf!Z729</f>
        <v>0</v>
      </c>
      <c r="AB729" s="451"/>
      <c r="AC729" s="452" t="n">
        <f aca="false">XNPV(0.1,B729:AA729,$B$1:$AA$1)</f>
        <v>15755.6321129722</v>
      </c>
      <c r="AD729" s="452" t="n">
        <f aca="false">SUMPRODUCT(B729:AA729,$B$1010:$AA$1010)</f>
        <v>39410.1716591516</v>
      </c>
      <c r="AE729" s="453" t="n">
        <f aca="false">SUMPRODUCT(B729:AA729,$B$1012:$AA$1012)</f>
        <v>28009.7592463014</v>
      </c>
      <c r="AF729" s="454" t="n">
        <f aca="false">XIRR(B729:AA729,$B$1:$AA$1)</f>
        <v>0.13980669226528</v>
      </c>
      <c r="AG729" s="455" t="n">
        <f aca="false">1-EXP(-(1/0.25)*(AD729/ABS($AD$1010)))</f>
        <v>0.998617045441961</v>
      </c>
    </row>
    <row r="730" customFormat="false" ht="12.75" hidden="false" customHeight="false" outlineLevel="0" collapsed="false">
      <c r="A730" s="446"/>
      <c r="B730" s="451" t="n">
        <f aca="false">+[1]data1cf!A730</f>
        <v>-54144.0069113887</v>
      </c>
      <c r="C730" s="451" t="n">
        <f aca="false">+[1]data1cf!B730</f>
        <v>2504.31609394883</v>
      </c>
      <c r="D730" s="451" t="n">
        <f aca="false">+[1]data1cf!C730</f>
        <v>7811.79594319305</v>
      </c>
      <c r="E730" s="451" t="n">
        <f aca="false">+[1]data1cf!D730</f>
        <v>7780.08920104914</v>
      </c>
      <c r="F730" s="451" t="n">
        <f aca="false">+[1]data1cf!E730</f>
        <v>7760.31692306015</v>
      </c>
      <c r="G730" s="451" t="n">
        <f aca="false">+[1]data1cf!F730</f>
        <v>7784.59624739267</v>
      </c>
      <c r="H730" s="451" t="n">
        <f aca="false">+[1]data1cf!G730</f>
        <v>7640.29629158998</v>
      </c>
      <c r="I730" s="451" t="n">
        <f aca="false">+[1]data1cf!H730</f>
        <v>7618.56965942568</v>
      </c>
      <c r="J730" s="451" t="n">
        <f aca="false">+[1]data1cf!I730</f>
        <v>7765.18763165954</v>
      </c>
      <c r="K730" s="451" t="n">
        <f aca="false">+[1]data1cf!J730</f>
        <v>7959.48059653815</v>
      </c>
      <c r="L730" s="451" t="n">
        <f aca="false">+[1]data1cf!K730</f>
        <v>8057.93306702126</v>
      </c>
      <c r="M730" s="451" t="n">
        <f aca="false">+[1]data1cf!L730</f>
        <v>8209.18481353253</v>
      </c>
      <c r="N730" s="451" t="n">
        <f aca="false">+[1]data1cf!M730</f>
        <v>8341.02453213728</v>
      </c>
      <c r="O730" s="451" t="n">
        <f aca="false">+[1]data1cf!N730</f>
        <v>8525.51657717383</v>
      </c>
      <c r="P730" s="451" t="n">
        <f aca="false">+[1]data1cf!O730</f>
        <v>9537.24815984672</v>
      </c>
      <c r="Q730" s="451" t="n">
        <f aca="false">+[1]data1cf!P730</f>
        <v>10547.2660270625</v>
      </c>
      <c r="R730" s="451" t="n">
        <f aca="false">+[1]data1cf!Q730</f>
        <v>9023.37213967153</v>
      </c>
      <c r="S730" s="451" t="n">
        <f aca="false">+[1]data1cf!R730</f>
        <v>7501.85984280658</v>
      </c>
      <c r="T730" s="451" t="n">
        <f aca="false">+[1]data1cf!S730</f>
        <v>7529.90515696466</v>
      </c>
      <c r="U730" s="451" t="n">
        <f aca="false">+[1]data1cf!T730</f>
        <v>7554.89379867399</v>
      </c>
      <c r="V730" s="451" t="n">
        <f aca="false">+[1]data1cf!U730</f>
        <v>6512.57611496323</v>
      </c>
      <c r="W730" s="451" t="n">
        <f aca="false">+[1]data1cf!V730</f>
        <v>0</v>
      </c>
      <c r="X730" s="451" t="n">
        <f aca="false">+[1]data1cf!W730</f>
        <v>0</v>
      </c>
      <c r="Y730" s="451" t="n">
        <f aca="false">+[1]data1cf!X730</f>
        <v>0</v>
      </c>
      <c r="Z730" s="451" t="n">
        <f aca="false">+[1]data1cf!Y730</f>
        <v>0</v>
      </c>
      <c r="AA730" s="451" t="n">
        <f aca="false">+[1]data1cf!Z730</f>
        <v>0</v>
      </c>
      <c r="AB730" s="451"/>
      <c r="AC730" s="452" t="n">
        <f aca="false">XNPV(0.1,B730:AA730,$B$1:$AA$1)</f>
        <v>8905.57542369678</v>
      </c>
      <c r="AD730" s="452" t="n">
        <f aca="false">SUMPRODUCT(B730:AA730,$B$1010:$AA$1010)</f>
        <v>31578.8968165151</v>
      </c>
      <c r="AE730" s="453" t="n">
        <f aca="false">SUMPRODUCT(B730:AA730,$B$1012:$AA$1012)</f>
        <v>20643.5316358355</v>
      </c>
      <c r="AF730" s="454" t="n">
        <f aca="false">XIRR(B730:AA730,$B$1:$AA$1)</f>
        <v>0.121390677783897</v>
      </c>
      <c r="AG730" s="455" t="n">
        <f aca="false">1-EXP(-(1/0.25)*(AD730/ABS($AD$1010)))</f>
        <v>0.994883608750251</v>
      </c>
    </row>
    <row r="731" customFormat="false" ht="12.75" hidden="false" customHeight="false" outlineLevel="0" collapsed="false">
      <c r="A731" s="446"/>
      <c r="B731" s="451" t="n">
        <f aca="false">+[1]data1cf!A731</f>
        <v>-63322.1342142405</v>
      </c>
      <c r="C731" s="451" t="n">
        <f aca="false">+[1]data1cf!B731</f>
        <v>631.808328811976</v>
      </c>
      <c r="D731" s="451" t="n">
        <f aca="false">+[1]data1cf!C731</f>
        <v>6847.8148713728</v>
      </c>
      <c r="E731" s="451" t="n">
        <f aca="false">+[1]data1cf!D731</f>
        <v>6813.15242475711</v>
      </c>
      <c r="F731" s="451" t="n">
        <f aca="false">+[1]data1cf!E731</f>
        <v>6792.52006252749</v>
      </c>
      <c r="G731" s="451" t="n">
        <f aca="false">+[1]data1cf!F731</f>
        <v>6816.99146928766</v>
      </c>
      <c r="H731" s="451" t="n">
        <f aca="false">+[1]data1cf!G731</f>
        <v>6657.36398493963</v>
      </c>
      <c r="I731" s="451" t="n">
        <f aca="false">+[1]data1cf!H731</f>
        <v>6634.67701623823</v>
      </c>
      <c r="J731" s="451" t="n">
        <f aca="false">+[1]data1cf!I731</f>
        <v>6808.9529736688</v>
      </c>
      <c r="K731" s="451" t="n">
        <f aca="false">+[1]data1cf!J731</f>
        <v>7032.57968458442</v>
      </c>
      <c r="L731" s="451" t="n">
        <f aca="false">+[1]data1cf!K731</f>
        <v>7157.18614197261</v>
      </c>
      <c r="M731" s="451" t="n">
        <f aca="false">+[1]data1cf!L731</f>
        <v>7337.14139367352</v>
      </c>
      <c r="N731" s="451" t="n">
        <f aca="false">+[1]data1cf!M731</f>
        <v>7494.4859511106</v>
      </c>
      <c r="O731" s="451" t="n">
        <f aca="false">+[1]data1cf!N731</f>
        <v>7707.01287882186</v>
      </c>
      <c r="P731" s="451" t="n">
        <f aca="false">+[1]data1cf!O731</f>
        <v>8900.08476928459</v>
      </c>
      <c r="Q731" s="451" t="n">
        <f aca="false">+[1]data1cf!P731</f>
        <v>10084.7629894393</v>
      </c>
      <c r="R731" s="451" t="n">
        <f aca="false">+[1]data1cf!Q731</f>
        <v>8306.10127224807</v>
      </c>
      <c r="S731" s="451" t="n">
        <f aca="false">+[1]data1cf!R731</f>
        <v>6530.3314286468</v>
      </c>
      <c r="T731" s="451" t="n">
        <f aca="false">+[1]data1cf!S731</f>
        <v>6566.89953251335</v>
      </c>
      <c r="U731" s="451" t="n">
        <f aca="false">+[1]data1cf!T731</f>
        <v>6600.00587951885</v>
      </c>
      <c r="V731" s="451" t="n">
        <f aca="false">+[1]data1cf!U731</f>
        <v>5384.99977685195</v>
      </c>
      <c r="W731" s="451" t="n">
        <f aca="false">+[1]data1cf!V731</f>
        <v>0</v>
      </c>
      <c r="X731" s="451" t="n">
        <f aca="false">+[1]data1cf!W731</f>
        <v>0</v>
      </c>
      <c r="Y731" s="451" t="n">
        <f aca="false">+[1]data1cf!X731</f>
        <v>0</v>
      </c>
      <c r="Z731" s="451" t="n">
        <f aca="false">+[1]data1cf!Y731</f>
        <v>0</v>
      </c>
      <c r="AA731" s="451" t="n">
        <f aca="false">+[1]data1cf!Z731</f>
        <v>0</v>
      </c>
      <c r="AB731" s="451"/>
      <c r="AC731" s="452" t="n">
        <f aca="false">XNPV(0.1,B731:AA731,$B$1:$AA$1)</f>
        <v>-8938.30521493545</v>
      </c>
      <c r="AD731" s="452" t="n">
        <f aca="false">SUMPRODUCT(B731:AA731,$B$1010:$AA$1010)</f>
        <v>11179.0169499572</v>
      </c>
      <c r="AE731" s="453" t="n">
        <f aca="false">SUMPRODUCT(B731:AA731,$B$1012:$AA$1012)</f>
        <v>1455.06470768005</v>
      </c>
      <c r="AF731" s="454" t="n">
        <f aca="false">XIRR(B731:AA731,$B$1:$AA$1)</f>
        <v>0.080775214792098</v>
      </c>
      <c r="AG731" s="455" t="n">
        <f aca="false">1-EXP(-(1/0.25)*(AD731/ABS($AD$1010)))</f>
        <v>0.845486361230688</v>
      </c>
    </row>
    <row r="732" customFormat="false" ht="12.75" hidden="false" customHeight="false" outlineLevel="0" collapsed="false">
      <c r="A732" s="446"/>
      <c r="B732" s="451" t="n">
        <f aca="false">+[1]data1cf!A732</f>
        <v>-64462.6180109647</v>
      </c>
      <c r="C732" s="451" t="n">
        <f aca="false">+[1]data1cf!B732</f>
        <v>399.128535330017</v>
      </c>
      <c r="D732" s="451" t="n">
        <f aca="false">+[1]data1cf!C732</f>
        <v>6728.02956479743</v>
      </c>
      <c r="E732" s="451" t="n">
        <f aca="false">+[1]data1cf!D732</f>
        <v>6692.99983922095</v>
      </c>
      <c r="F732" s="451" t="n">
        <f aca="false">+[1]data1cf!E732</f>
        <v>6672.26060201478</v>
      </c>
      <c r="G732" s="451" t="n">
        <f aca="false">+[1]data1cf!F732</f>
        <v>6696.75587714036</v>
      </c>
      <c r="H732" s="451" t="n">
        <f aca="false">+[1]data1cf!G732</f>
        <v>6535.22377789946</v>
      </c>
      <c r="I732" s="451" t="n">
        <f aca="false">+[1]data1cf!H732</f>
        <v>6512.4174767652</v>
      </c>
      <c r="J732" s="451" t="n">
        <f aca="false">+[1]data1cf!I732</f>
        <v>6690.13024466117</v>
      </c>
      <c r="K732" s="451" t="n">
        <f aca="false">+[1]data1cf!J732</f>
        <v>6917.40199785483</v>
      </c>
      <c r="L732" s="451" t="n">
        <f aca="false">+[1]data1cf!K732</f>
        <v>7045.25837729149</v>
      </c>
      <c r="M732" s="451" t="n">
        <f aca="false">+[1]data1cf!L732</f>
        <v>7228.78035687683</v>
      </c>
      <c r="N732" s="451" t="n">
        <f aca="false">+[1]data1cf!M732</f>
        <v>7389.2941725369</v>
      </c>
      <c r="O732" s="451" t="n">
        <f aca="false">+[1]data1cf!N732</f>
        <v>7605.30474439239</v>
      </c>
      <c r="P732" s="451" t="n">
        <f aca="false">+[1]data1cf!O732</f>
        <v>8820.9101731144</v>
      </c>
      <c r="Q732" s="451" t="n">
        <f aca="false">+[1]data1cf!P732</f>
        <v>10027.2918732802</v>
      </c>
      <c r="R732" s="451" t="n">
        <f aca="false">+[1]data1cf!Q732</f>
        <v>8216.97243635749</v>
      </c>
      <c r="S732" s="451" t="n">
        <f aca="false">+[1]data1cf!R732</f>
        <v>6409.60828133744</v>
      </c>
      <c r="T732" s="451" t="n">
        <f aca="false">+[1]data1cf!S732</f>
        <v>6447.23543605876</v>
      </c>
      <c r="U732" s="451" t="n">
        <f aca="false">+[1]data1cf!T732</f>
        <v>6481.35049770194</v>
      </c>
      <c r="V732" s="451" t="n">
        <f aca="false">+[1]data1cf!U732</f>
        <v>5244.88594962427</v>
      </c>
      <c r="W732" s="451" t="n">
        <f aca="false">+[1]data1cf!V732</f>
        <v>0</v>
      </c>
      <c r="X732" s="451" t="n">
        <f aca="false">+[1]data1cf!W732</f>
        <v>0</v>
      </c>
      <c r="Y732" s="451" t="n">
        <f aca="false">+[1]data1cf!X732</f>
        <v>0</v>
      </c>
      <c r="Z732" s="451" t="n">
        <f aca="false">+[1]data1cf!Y732</f>
        <v>0</v>
      </c>
      <c r="AA732" s="451" t="n">
        <f aca="false">+[1]data1cf!Z732</f>
        <v>0</v>
      </c>
      <c r="AB732" s="451"/>
      <c r="AC732" s="452" t="n">
        <f aca="false">XNPV(0.1,B732:AA732,$B$1:$AA$1)</f>
        <v>-11155.6046778353</v>
      </c>
      <c r="AD732" s="452" t="n">
        <f aca="false">SUMPRODUCT(B732:AA732,$B$1010:$AA$1010)</f>
        <v>8644.10632219772</v>
      </c>
      <c r="AE732" s="453" t="n">
        <f aca="false">SUMPRODUCT(B732:AA732,$B$1012:$AA$1012)</f>
        <v>-929.314468313563</v>
      </c>
      <c r="AF732" s="454" t="n">
        <f aca="false">XIRR(B732:AA732,$B$1:$AA$1)</f>
        <v>0.0762893901781347</v>
      </c>
      <c r="AG732" s="455" t="n">
        <f aca="false">1-EXP(-(1/0.25)*(AD732/ABS($AD$1010)))</f>
        <v>0.764020886186416</v>
      </c>
    </row>
    <row r="733" customFormat="false" ht="12.75" hidden="false" customHeight="false" outlineLevel="0" collapsed="false">
      <c r="A733" s="446"/>
      <c r="B733" s="451" t="n">
        <f aca="false">+[1]data1cf!A733</f>
        <v>-53866.8374551468</v>
      </c>
      <c r="C733" s="451" t="n">
        <f aca="false">+[1]data1cf!B733</f>
        <v>2560.86379065712</v>
      </c>
      <c r="D733" s="451" t="n">
        <f aca="false">+[1]data1cf!C733</f>
        <v>7840.90712248787</v>
      </c>
      <c r="E733" s="451" t="n">
        <f aca="false">+[1]data1cf!D733</f>
        <v>7809.2896394024</v>
      </c>
      <c r="F733" s="451" t="n">
        <f aca="false">+[1]data1cf!E733</f>
        <v>7789.54333502145</v>
      </c>
      <c r="G733" s="451" t="n">
        <f aca="false">+[1]data1cf!F733</f>
        <v>7813.81685867373</v>
      </c>
      <c r="H733" s="451" t="n">
        <f aca="false">+[1]data1cf!G733</f>
        <v>7669.97977755256</v>
      </c>
      <c r="I733" s="451" t="n">
        <f aca="false">+[1]data1cf!H733</f>
        <v>7648.28214650655</v>
      </c>
      <c r="J733" s="451" t="n">
        <f aca="false">+[1]data1cf!I733</f>
        <v>7794.06487768693</v>
      </c>
      <c r="K733" s="451" t="n">
        <f aca="false">+[1]data1cf!J733</f>
        <v>7987.47199535832</v>
      </c>
      <c r="L733" s="451" t="n">
        <f aca="false">+[1]data1cf!K733</f>
        <v>8085.13464389958</v>
      </c>
      <c r="M733" s="451" t="n">
        <f aca="false">+[1]data1cf!L733</f>
        <v>8235.51957579135</v>
      </c>
      <c r="N733" s="451" t="n">
        <f aca="false">+[1]data1cf!M733</f>
        <v>8366.58907601958</v>
      </c>
      <c r="O733" s="451" t="n">
        <f aca="false">+[1]data1cf!N733</f>
        <v>8550.23449810894</v>
      </c>
      <c r="P733" s="451" t="n">
        <f aca="false">+[1]data1cf!O733</f>
        <v>9556.48980083426</v>
      </c>
      <c r="Q733" s="451" t="n">
        <f aca="false">+[1]data1cf!P733</f>
        <v>10561.2331154694</v>
      </c>
      <c r="R733" s="451" t="n">
        <f aca="false">+[1]data1cf!Q733</f>
        <v>9045.03293928151</v>
      </c>
      <c r="S733" s="451" t="n">
        <f aca="false">+[1]data1cf!R733</f>
        <v>7531.19894362649</v>
      </c>
      <c r="T733" s="451" t="n">
        <f aca="false">+[1]data1cf!S733</f>
        <v>7558.98687881049</v>
      </c>
      <c r="U733" s="451" t="n">
        <f aca="false">+[1]data1cf!T733</f>
        <v>7583.73037465414</v>
      </c>
      <c r="V733" s="451" t="n">
        <f aca="false">+[1]data1cf!U733</f>
        <v>6546.62769326371</v>
      </c>
      <c r="W733" s="451" t="n">
        <f aca="false">+[1]data1cf!V733</f>
        <v>0</v>
      </c>
      <c r="X733" s="451" t="n">
        <f aca="false">+[1]data1cf!W733</f>
        <v>0</v>
      </c>
      <c r="Y733" s="451" t="n">
        <f aca="false">+[1]data1cf!X733</f>
        <v>0</v>
      </c>
      <c r="Z733" s="451" t="n">
        <f aca="false">+[1]data1cf!Y733</f>
        <v>0</v>
      </c>
      <c r="AA733" s="451" t="n">
        <f aca="false">+[1]data1cf!Z733</f>
        <v>0</v>
      </c>
      <c r="AB733" s="451"/>
      <c r="AC733" s="452" t="n">
        <f aca="false">XNPV(0.1,B733:AA733,$B$1:$AA$1)</f>
        <v>9444.4411999777</v>
      </c>
      <c r="AD733" s="452" t="n">
        <f aca="false">SUMPRODUCT(B733:AA733,$B$1010:$AA$1010)</f>
        <v>32194.9509878555</v>
      </c>
      <c r="AE733" s="453" t="n">
        <f aca="false">SUMPRODUCT(B733:AA733,$B$1012:$AA$1012)</f>
        <v>21223.0024547836</v>
      </c>
      <c r="AF733" s="454" t="n">
        <f aca="false">XIRR(B733:AA733,$B$1:$AA$1)</f>
        <v>0.122771248509406</v>
      </c>
      <c r="AG733" s="455" t="n">
        <f aca="false">1-EXP(-(1/0.25)*(AD733/ABS($AD$1010)))</f>
        <v>0.995383963168947</v>
      </c>
    </row>
    <row r="734" customFormat="false" ht="12.75" hidden="false" customHeight="false" outlineLevel="0" collapsed="false">
      <c r="A734" s="446"/>
      <c r="B734" s="451" t="n">
        <f aca="false">+[1]data1cf!A734</f>
        <v>-64169.8742639193</v>
      </c>
      <c r="C734" s="451" t="n">
        <f aca="false">+[1]data1cf!B734</f>
        <v>458.853675486585</v>
      </c>
      <c r="D734" s="451" t="n">
        <f aca="false">+[1]data1cf!C734</f>
        <v>6758.77651586202</v>
      </c>
      <c r="E734" s="451" t="n">
        <f aca="false">+[1]data1cf!D734</f>
        <v>6723.84106485526</v>
      </c>
      <c r="F734" s="451" t="n">
        <f aca="false">+[1]data1cf!E734</f>
        <v>6703.12926072721</v>
      </c>
      <c r="G734" s="451" t="n">
        <f aca="false">+[1]data1cf!F734</f>
        <v>6727.61840922939</v>
      </c>
      <c r="H734" s="451" t="n">
        <f aca="false">+[1]data1cf!G734</f>
        <v>6566.5751938306</v>
      </c>
      <c r="I734" s="451" t="n">
        <f aca="false">+[1]data1cf!H734</f>
        <v>6543.79952340205</v>
      </c>
      <c r="J734" s="451" t="n">
        <f aca="false">+[1]data1cf!I734</f>
        <v>6720.63011763065</v>
      </c>
      <c r="K734" s="451" t="n">
        <f aca="false">+[1]data1cf!J734</f>
        <v>6946.96624741812</v>
      </c>
      <c r="L734" s="451" t="n">
        <f aca="false">+[1]data1cf!K734</f>
        <v>7073.98842442173</v>
      </c>
      <c r="M734" s="451" t="n">
        <f aca="false">+[1]data1cf!L734</f>
        <v>7256.59488263922</v>
      </c>
      <c r="N734" s="451" t="n">
        <f aca="false">+[1]data1cf!M734</f>
        <v>7416.29520096579</v>
      </c>
      <c r="O734" s="451" t="n">
        <f aca="false">+[1]data1cf!N734</f>
        <v>7631.41157770593</v>
      </c>
      <c r="P734" s="451" t="n">
        <f aca="false">+[1]data1cf!O734</f>
        <v>8841.23301156264</v>
      </c>
      <c r="Q734" s="451" t="n">
        <f aca="false">+[1]data1cf!P734</f>
        <v>10042.043779392</v>
      </c>
      <c r="R734" s="451" t="n">
        <f aca="false">+[1]data1cf!Q734</f>
        <v>8239.85036716487</v>
      </c>
      <c r="S734" s="451" t="n">
        <f aca="false">+[1]data1cf!R734</f>
        <v>6440.59596095196</v>
      </c>
      <c r="T734" s="451" t="n">
        <f aca="false">+[1]data1cf!S734</f>
        <v>6477.95127444554</v>
      </c>
      <c r="U734" s="451" t="n">
        <f aca="false">+[1]data1cf!T734</f>
        <v>6511.80741535386</v>
      </c>
      <c r="V734" s="451" t="n">
        <f aca="false">+[1]data1cf!U734</f>
        <v>5280.85090319338</v>
      </c>
      <c r="W734" s="451" t="n">
        <f aca="false">+[1]data1cf!V734</f>
        <v>0</v>
      </c>
      <c r="X734" s="451" t="n">
        <f aca="false">+[1]data1cf!W734</f>
        <v>0</v>
      </c>
      <c r="Y734" s="451" t="n">
        <f aca="false">+[1]data1cf!X734</f>
        <v>0</v>
      </c>
      <c r="Z734" s="451" t="n">
        <f aca="false">+[1]data1cf!Y734</f>
        <v>0</v>
      </c>
      <c r="AA734" s="451" t="n">
        <f aca="false">+[1]data1cf!Z734</f>
        <v>0</v>
      </c>
      <c r="AB734" s="451"/>
      <c r="AC734" s="452" t="n">
        <f aca="false">XNPV(0.1,B734:AA734,$B$1:$AA$1)</f>
        <v>-10586.4597632339</v>
      </c>
      <c r="AD734" s="452" t="n">
        <f aca="false">SUMPRODUCT(B734:AA734,$B$1010:$AA$1010)</f>
        <v>9294.77688650281</v>
      </c>
      <c r="AE734" s="453" t="n">
        <f aca="false">SUMPRODUCT(B734:AA734,$B$1012:$AA$1012)</f>
        <v>-317.282893325706</v>
      </c>
      <c r="AF734" s="454" t="n">
        <f aca="false">XIRR(B734:AA734,$B$1:$AA$1)</f>
        <v>0.0774311881646423</v>
      </c>
      <c r="AG734" s="455" t="n">
        <f aca="false">1-EXP(-(1/0.25)*(AD734/ABS($AD$1010)))</f>
        <v>0.78832592123362</v>
      </c>
    </row>
    <row r="735" customFormat="false" ht="12.75" hidden="false" customHeight="false" outlineLevel="0" collapsed="false">
      <c r="A735" s="446"/>
      <c r="B735" s="451" t="n">
        <f aca="false">+[1]data1cf!A735</f>
        <v>-66463.4914710422</v>
      </c>
      <c r="C735" s="451" t="n">
        <f aca="false">+[1]data1cf!B735</f>
        <v>-9.08666668483784</v>
      </c>
      <c r="D735" s="451" t="n">
        <f aca="false">+[1]data1cf!C735</f>
        <v>6517.87731053279</v>
      </c>
      <c r="E735" s="451" t="n">
        <f aca="false">+[1]data1cf!D735</f>
        <v>6482.20322794989</v>
      </c>
      <c r="F735" s="451" t="n">
        <f aca="false">+[1]data1cf!E735</f>
        <v>6461.27648847078</v>
      </c>
      <c r="G735" s="451" t="n">
        <f aca="false">+[1]data1cf!F735</f>
        <v>6485.81363843846</v>
      </c>
      <c r="H735" s="451" t="n">
        <f aca="false">+[1]data1cf!G735</f>
        <v>6320.94006832196</v>
      </c>
      <c r="I735" s="451" t="n">
        <f aca="false">+[1]data1cf!H735</f>
        <v>6297.92440945858</v>
      </c>
      <c r="J735" s="451" t="n">
        <f aca="false">+[1]data1cf!I735</f>
        <v>6481.6667438133</v>
      </c>
      <c r="K735" s="451" t="n">
        <f aca="false">+[1]data1cf!J735</f>
        <v>6715.33338694403</v>
      </c>
      <c r="L735" s="451" t="n">
        <f aca="false">+[1]data1cf!K735</f>
        <v>6848.89145437724</v>
      </c>
      <c r="M735" s="451" t="n">
        <f aca="false">+[1]data1cf!L735</f>
        <v>7038.67092853092</v>
      </c>
      <c r="N735" s="451" t="n">
        <f aca="false">+[1]data1cf!M735</f>
        <v>7204.74491495778</v>
      </c>
      <c r="O735" s="451" t="n">
        <f aca="false">+[1]data1cf!N735</f>
        <v>7426.86721863495</v>
      </c>
      <c r="P735" s="451" t="n">
        <f aca="false">+[1]data1cf!O735</f>
        <v>8682.00565851776</v>
      </c>
      <c r="Q735" s="451" t="n">
        <f aca="false">+[1]data1cf!P735</f>
        <v>9926.46410933128</v>
      </c>
      <c r="R735" s="451" t="n">
        <f aca="false">+[1]data1cf!Q735</f>
        <v>8060.60412777361</v>
      </c>
      <c r="S735" s="451" t="n">
        <f aca="false">+[1]data1cf!R735</f>
        <v>6197.81067214546</v>
      </c>
      <c r="T735" s="451" t="n">
        <f aca="false">+[1]data1cf!S735</f>
        <v>6237.29583375325</v>
      </c>
      <c r="U735" s="451" t="n">
        <f aca="false">+[1]data1cf!T735</f>
        <v>6273.18059204019</v>
      </c>
      <c r="V735" s="451" t="n">
        <f aca="false">+[1]data1cf!U735</f>
        <v>4999.06918388409</v>
      </c>
      <c r="W735" s="451" t="n">
        <f aca="false">+[1]data1cf!V735</f>
        <v>0</v>
      </c>
      <c r="X735" s="451" t="n">
        <f aca="false">+[1]data1cf!W735</f>
        <v>0</v>
      </c>
      <c r="Y735" s="451" t="n">
        <f aca="false">+[1]data1cf!X735</f>
        <v>0</v>
      </c>
      <c r="Z735" s="451" t="n">
        <f aca="false">+[1]data1cf!Y735</f>
        <v>0</v>
      </c>
      <c r="AA735" s="451" t="n">
        <f aca="false">+[1]data1cf!Z735</f>
        <v>0</v>
      </c>
      <c r="AB735" s="451"/>
      <c r="AC735" s="452" t="n">
        <f aca="false">XNPV(0.1,B735:AA735,$B$1:$AA$1)</f>
        <v>-15045.6517447939</v>
      </c>
      <c r="AD735" s="452" t="n">
        <f aca="false">SUMPRODUCT(B735:AA735,$B$1010:$AA$1010)</f>
        <v>4196.83980835414</v>
      </c>
      <c r="AE735" s="453" t="n">
        <f aca="false">SUMPRODUCT(B735:AA735,$B$1012:$AA$1012)</f>
        <v>-5112.48745657584</v>
      </c>
      <c r="AF735" s="454" t="n">
        <f aca="false">XIRR(B735:AA735,$B$1:$AA$1)</f>
        <v>0.0686531692689816</v>
      </c>
      <c r="AG735" s="455" t="n">
        <f aca="false">1-EXP(-(1/0.25)*(AD735/ABS($AD$1010)))</f>
        <v>0.503955131521171</v>
      </c>
    </row>
    <row r="736" customFormat="false" ht="12.75" hidden="false" customHeight="false" outlineLevel="0" collapsed="false">
      <c r="A736" s="446"/>
      <c r="B736" s="451" t="n">
        <f aca="false">+[1]data1cf!A736</f>
        <v>-53621.7320483926</v>
      </c>
      <c r="C736" s="451" t="n">
        <f aca="false">+[1]data1cf!B736</f>
        <v>2610.86982808501</v>
      </c>
      <c r="D736" s="451" t="n">
        <f aca="false">+[1]data1cf!C736</f>
        <v>7866.65060641605</v>
      </c>
      <c r="E736" s="451" t="n">
        <f aca="false">+[1]data1cf!D736</f>
        <v>7835.11205655115</v>
      </c>
      <c r="F736" s="451" t="n">
        <f aca="false">+[1]data1cf!E736</f>
        <v>7815.38872104942</v>
      </c>
      <c r="G736" s="451" t="n">
        <f aca="false">+[1]data1cf!F736</f>
        <v>7839.65711506688</v>
      </c>
      <c r="H736" s="451" t="n">
        <f aca="false">+[1]data1cf!G736</f>
        <v>7696.22936146914</v>
      </c>
      <c r="I736" s="451" t="n">
        <f aca="false">+[1]data1cf!H736</f>
        <v>7674.55737657838</v>
      </c>
      <c r="J736" s="451" t="n">
        <f aca="false">+[1]data1cf!I736</f>
        <v>7819.60149066529</v>
      </c>
      <c r="K736" s="451" t="n">
        <f aca="false">+[1]data1cf!J736</f>
        <v>8012.22523940786</v>
      </c>
      <c r="L736" s="451" t="n">
        <f aca="false">+[1]data1cf!K736</f>
        <v>8109.18943570638</v>
      </c>
      <c r="M736" s="451" t="n">
        <f aca="false">+[1]data1cf!L736</f>
        <v>8258.80782949265</v>
      </c>
      <c r="N736" s="451" t="n">
        <f aca="false">+[1]data1cf!M736</f>
        <v>8389.19621322621</v>
      </c>
      <c r="O736" s="451" t="n">
        <f aca="false">+[1]data1cf!N736</f>
        <v>8572.09295303055</v>
      </c>
      <c r="P736" s="451" t="n">
        <f aca="false">+[1]data1cf!O736</f>
        <v>9573.50549334531</v>
      </c>
      <c r="Q736" s="451" t="n">
        <f aca="false">+[1]data1cf!P736</f>
        <v>10573.5844363239</v>
      </c>
      <c r="R736" s="451" t="n">
        <f aca="false">+[1]data1cf!Q736</f>
        <v>9064.18793265995</v>
      </c>
      <c r="S736" s="451" t="n">
        <f aca="false">+[1]data1cf!R736</f>
        <v>7557.14398222405</v>
      </c>
      <c r="T736" s="451" t="n">
        <f aca="false">+[1]data1cf!S736</f>
        <v>7584.70431304288</v>
      </c>
      <c r="U736" s="451" t="n">
        <f aca="false">+[1]data1cf!T736</f>
        <v>7609.23102245584</v>
      </c>
      <c r="V736" s="451" t="n">
        <f aca="false">+[1]data1cf!U736</f>
        <v>6576.74005146928</v>
      </c>
      <c r="W736" s="451" t="n">
        <f aca="false">+[1]data1cf!V736</f>
        <v>0</v>
      </c>
      <c r="X736" s="451" t="n">
        <f aca="false">+[1]data1cf!W736</f>
        <v>0</v>
      </c>
      <c r="Y736" s="451" t="n">
        <f aca="false">+[1]data1cf!X736</f>
        <v>0</v>
      </c>
      <c r="Z736" s="451" t="n">
        <f aca="false">+[1]data1cf!Y736</f>
        <v>0</v>
      </c>
      <c r="AA736" s="451" t="n">
        <f aca="false">+[1]data1cf!Z736</f>
        <v>0</v>
      </c>
      <c r="AB736" s="451"/>
      <c r="AC736" s="452" t="n">
        <f aca="false">XNPV(0.1,B736:AA736,$B$1:$AA$1)</f>
        <v>9920.9688703495</v>
      </c>
      <c r="AD736" s="452" t="n">
        <f aca="false">SUMPRODUCT(B736:AA736,$B$1010:$AA$1010)</f>
        <v>32739.7375970883</v>
      </c>
      <c r="AE736" s="453" t="n">
        <f aca="false">SUMPRODUCT(B736:AA736,$B$1012:$AA$1012)</f>
        <v>21735.4378172733</v>
      </c>
      <c r="AF736" s="454" t="n">
        <f aca="false">XIRR(B736:AA736,$B$1:$AA$1)</f>
        <v>0.124001196816512</v>
      </c>
      <c r="AG736" s="455" t="n">
        <f aca="false">1-EXP(-(1/0.25)*(AD736/ABS($AD$1010)))</f>
        <v>0.995785508171058</v>
      </c>
    </row>
    <row r="737" customFormat="false" ht="12.75" hidden="false" customHeight="false" outlineLevel="0" collapsed="false">
      <c r="A737" s="446"/>
      <c r="B737" s="451" t="n">
        <f aca="false">+[1]data1cf!A737</f>
        <v>-53276.1291792873</v>
      </c>
      <c r="C737" s="451" t="n">
        <f aca="false">+[1]data1cf!B737</f>
        <v>2681.37920703558</v>
      </c>
      <c r="D737" s="451" t="n">
        <f aca="false">+[1]data1cf!C737</f>
        <v>7902.94936466936</v>
      </c>
      <c r="E737" s="451" t="n">
        <f aca="false">+[1]data1cf!D737</f>
        <v>7871.52211201268</v>
      </c>
      <c r="F737" s="451" t="n">
        <f aca="false">+[1]data1cf!E737</f>
        <v>7851.83116302855</v>
      </c>
      <c r="G737" s="451" t="n">
        <f aca="false">+[1]data1cf!F737</f>
        <v>7876.09232417203</v>
      </c>
      <c r="H737" s="451" t="n">
        <f aca="false">+[1]data1cf!G737</f>
        <v>7733.24172947249</v>
      </c>
      <c r="I737" s="451" t="n">
        <f aca="false">+[1]data1cf!H737</f>
        <v>7711.60590610481</v>
      </c>
      <c r="J737" s="451" t="n">
        <f aca="false">+[1]data1cf!I737</f>
        <v>7855.60855729608</v>
      </c>
      <c r="K737" s="451" t="n">
        <f aca="false">+[1]data1cf!J737</f>
        <v>8047.12774227987</v>
      </c>
      <c r="L737" s="451" t="n">
        <f aca="false">+[1]data1cf!K737</f>
        <v>8143.10710881797</v>
      </c>
      <c r="M737" s="451" t="n">
        <f aca="false">+[1]data1cf!L737</f>
        <v>8291.64467059793</v>
      </c>
      <c r="N737" s="451" t="n">
        <f aca="false">+[1]data1cf!M737</f>
        <v>8421.07266827607</v>
      </c>
      <c r="O737" s="451" t="n">
        <f aca="false">+[1]data1cf!N737</f>
        <v>8602.91375309028</v>
      </c>
      <c r="P737" s="451" t="n">
        <f aca="false">+[1]data1cf!O737</f>
        <v>9597.49791452242</v>
      </c>
      <c r="Q737" s="451" t="n">
        <f aca="false">+[1]data1cf!P737</f>
        <v>10591.0000126717</v>
      </c>
      <c r="R737" s="451" t="n">
        <f aca="false">+[1]data1cf!Q737</f>
        <v>9091.19680511591</v>
      </c>
      <c r="S737" s="451" t="n">
        <f aca="false">+[1]data1cf!R737</f>
        <v>7593.72693605241</v>
      </c>
      <c r="T737" s="451" t="n">
        <f aca="false">+[1]data1cf!S737</f>
        <v>7620.96634077392</v>
      </c>
      <c r="U737" s="451" t="n">
        <f aca="false">+[1]data1cf!T737</f>
        <v>7645.18737756452</v>
      </c>
      <c r="V737" s="451" t="n">
        <f aca="false">+[1]data1cf!U737</f>
        <v>6619.19899812877</v>
      </c>
      <c r="W737" s="451" t="n">
        <f aca="false">+[1]data1cf!V737</f>
        <v>0</v>
      </c>
      <c r="X737" s="451" t="n">
        <f aca="false">+[1]data1cf!W737</f>
        <v>0</v>
      </c>
      <c r="Y737" s="451" t="n">
        <f aca="false">+[1]data1cf!X737</f>
        <v>0</v>
      </c>
      <c r="Z737" s="451" t="n">
        <f aca="false">+[1]data1cf!Y737</f>
        <v>0</v>
      </c>
      <c r="AA737" s="451" t="n">
        <f aca="false">+[1]data1cf!Z737</f>
        <v>0</v>
      </c>
      <c r="AB737" s="451"/>
      <c r="AC737" s="452" t="n">
        <f aca="false">XNPV(0.1,B737:AA737,$B$1:$AA$1)</f>
        <v>10592.8811397258</v>
      </c>
      <c r="AD737" s="452" t="n">
        <f aca="false">SUMPRODUCT(B737:AA737,$B$1010:$AA$1010)</f>
        <v>33507.8961526028</v>
      </c>
      <c r="AE737" s="453" t="n">
        <f aca="false">SUMPRODUCT(B737:AA737,$B$1012:$AA$1012)</f>
        <v>22457.9805545093</v>
      </c>
      <c r="AF737" s="454" t="n">
        <f aca="false">XIRR(B737:AA737,$B$1:$AA$1)</f>
        <v>0.125750203415617</v>
      </c>
      <c r="AG737" s="455" t="n">
        <f aca="false">1-EXP(-(1/0.25)*(AD737/ABS($AD$1010)))</f>
        <v>0.99629305944082</v>
      </c>
    </row>
    <row r="738" customFormat="false" ht="12.75" hidden="false" customHeight="false" outlineLevel="0" collapsed="false">
      <c r="A738" s="446"/>
      <c r="B738" s="451" t="n">
        <f aca="false">+[1]data1cf!A738</f>
        <v>-51989.3306056691</v>
      </c>
      <c r="C738" s="451" t="n">
        <f aca="false">+[1]data1cf!B738</f>
        <v>2943.9099218273</v>
      </c>
      <c r="D738" s="451" t="n">
        <f aca="false">+[1]data1cf!C738</f>
        <v>8038.10214990343</v>
      </c>
      <c r="E738" s="451" t="n">
        <f aca="false">+[1]data1cf!D738</f>
        <v>8007.08929510514</v>
      </c>
      <c r="F738" s="451" t="n">
        <f aca="false">+[1]data1cf!E738</f>
        <v>7987.51893228609</v>
      </c>
      <c r="G738" s="451" t="n">
        <f aca="false">+[1]data1cf!F738</f>
        <v>8011.75316294736</v>
      </c>
      <c r="H738" s="451" t="n">
        <f aca="false">+[1]data1cf!G738</f>
        <v>7871.05152971007</v>
      </c>
      <c r="I738" s="451" t="n">
        <f aca="false">+[1]data1cf!H738</f>
        <v>7849.55034815387</v>
      </c>
      <c r="J738" s="451" t="n">
        <f aca="false">+[1]data1cf!I738</f>
        <v>7989.67527410492</v>
      </c>
      <c r="K738" s="451" t="n">
        <f aca="false">+[1]data1cf!J738</f>
        <v>8177.08178759115</v>
      </c>
      <c r="L738" s="451" t="n">
        <f aca="false">+[1]data1cf!K738</f>
        <v>8269.39429356682</v>
      </c>
      <c r="M738" s="451" t="n">
        <f aca="false">+[1]data1cf!L738</f>
        <v>8413.90754534134</v>
      </c>
      <c r="N738" s="451" t="n">
        <f aca="false">+[1]data1cf!M738</f>
        <v>8539.75969479394</v>
      </c>
      <c r="O738" s="451" t="n">
        <f aca="false">+[1]data1cf!N738</f>
        <v>8717.67021230971</v>
      </c>
      <c r="P738" s="451" t="n">
        <f aca="false">+[1]data1cf!O738</f>
        <v>9686.82996615809</v>
      </c>
      <c r="Q738" s="451" t="n">
        <f aca="false">+[1]data1cf!P738</f>
        <v>10655.8442046805</v>
      </c>
      <c r="R738" s="451" t="n">
        <f aca="false">+[1]data1cf!Q738</f>
        <v>9191.7601443073</v>
      </c>
      <c r="S738" s="451" t="n">
        <f aca="false">+[1]data1cf!R738</f>
        <v>7729.93787934384</v>
      </c>
      <c r="T738" s="451" t="n">
        <f aca="false">+[1]data1cf!S738</f>
        <v>7755.9823656165</v>
      </c>
      <c r="U738" s="451" t="n">
        <f aca="false">+[1]data1cf!T738</f>
        <v>7779.0652779018</v>
      </c>
      <c r="V738" s="451" t="n">
        <f aca="false">+[1]data1cf!U738</f>
        <v>6777.28828755025</v>
      </c>
      <c r="W738" s="451" t="n">
        <f aca="false">+[1]data1cf!V738</f>
        <v>0</v>
      </c>
      <c r="X738" s="451" t="n">
        <f aca="false">+[1]data1cf!W738</f>
        <v>0</v>
      </c>
      <c r="Y738" s="451" t="n">
        <f aca="false">+[1]data1cf!X738</f>
        <v>0</v>
      </c>
      <c r="Z738" s="451" t="n">
        <f aca="false">+[1]data1cf!Y738</f>
        <v>0</v>
      </c>
      <c r="AA738" s="451" t="n">
        <f aca="false">+[1]data1cf!Z738</f>
        <v>0</v>
      </c>
      <c r="AB738" s="451"/>
      <c r="AC738" s="452" t="n">
        <f aca="false">XNPV(0.1,B738:AA738,$B$1:$AA$1)</f>
        <v>13094.6420541197</v>
      </c>
      <c r="AD738" s="452" t="n">
        <f aca="false">SUMPRODUCT(B738:AA738,$B$1010:$AA$1010)</f>
        <v>36368.0151559765</v>
      </c>
      <c r="AE738" s="453" t="n">
        <f aca="false">SUMPRODUCT(B738:AA738,$B$1012:$AA$1012)</f>
        <v>25148.2561475923</v>
      </c>
      <c r="AF738" s="454" t="n">
        <f aca="false">XIRR(B738:AA738,$B$1:$AA$1)</f>
        <v>0.132420378006219</v>
      </c>
      <c r="AG738" s="455" t="n">
        <f aca="false">1-EXP(-(1/0.25)*(AD738/ABS($AD$1010)))</f>
        <v>0.997701126152001</v>
      </c>
    </row>
    <row r="739" customFormat="false" ht="12.75" hidden="false" customHeight="false" outlineLevel="0" collapsed="false">
      <c r="A739" s="446"/>
      <c r="B739" s="451" t="n">
        <f aca="false">+[1]data1cf!A739</f>
        <v>-62948.4535381418</v>
      </c>
      <c r="C739" s="451" t="n">
        <f aca="false">+[1]data1cf!B739</f>
        <v>708.046099828614</v>
      </c>
      <c r="D739" s="451" t="n">
        <f aca="false">+[1]data1cf!C739</f>
        <v>6887.06264891802</v>
      </c>
      <c r="E739" s="451" t="n">
        <f aca="false">+[1]data1cf!D739</f>
        <v>6852.52054162747</v>
      </c>
      <c r="F739" s="451" t="n">
        <f aca="false">+[1]data1cf!E739</f>
        <v>6831.92319709262</v>
      </c>
      <c r="G739" s="451" t="n">
        <f aca="false">+[1]data1cf!F739</f>
        <v>6856.38678335856</v>
      </c>
      <c r="H739" s="451" t="n">
        <f aca="false">+[1]data1cf!G739</f>
        <v>6697.38334801758</v>
      </c>
      <c r="I739" s="451" t="n">
        <f aca="false">+[1]data1cf!H739</f>
        <v>6674.73547870915</v>
      </c>
      <c r="J739" s="451" t="n">
        <f aca="false">+[1]data1cf!I739</f>
        <v>6847.88536169487</v>
      </c>
      <c r="K739" s="451" t="n">
        <f aca="false">+[1]data1cf!J739</f>
        <v>7070.31777080032</v>
      </c>
      <c r="L739" s="451" t="n">
        <f aca="false">+[1]data1cf!K739</f>
        <v>7193.85938792351</v>
      </c>
      <c r="M739" s="451" t="n">
        <f aca="false">+[1]data1cf!L739</f>
        <v>7372.645997605</v>
      </c>
      <c r="N739" s="451" t="n">
        <f aca="false">+[1]data1cf!M739</f>
        <v>7528.95214436153</v>
      </c>
      <c r="O739" s="451" t="n">
        <f aca="false">+[1]data1cf!N739</f>
        <v>7740.33765252537</v>
      </c>
      <c r="P739" s="451" t="n">
        <f aca="false">+[1]data1cf!O739</f>
        <v>8926.0264062563</v>
      </c>
      <c r="Q739" s="451" t="n">
        <f aca="false">+[1]data1cf!P739</f>
        <v>10103.5934591086</v>
      </c>
      <c r="R739" s="451" t="n">
        <f aca="false">+[1]data1cf!Q739</f>
        <v>8335.30442598963</v>
      </c>
      <c r="S739" s="451" t="n">
        <f aca="false">+[1]data1cf!R739</f>
        <v>6569.88649066252</v>
      </c>
      <c r="T739" s="451" t="n">
        <f aca="false">+[1]data1cf!S739</f>
        <v>6606.10759543922</v>
      </c>
      <c r="U739" s="451" t="n">
        <f aca="false">+[1]data1cf!T739</f>
        <v>6638.88343606762</v>
      </c>
      <c r="V739" s="451" t="n">
        <f aca="false">+[1]data1cf!U739</f>
        <v>5430.90821486702</v>
      </c>
      <c r="W739" s="451" t="n">
        <f aca="false">+[1]data1cf!V739</f>
        <v>0</v>
      </c>
      <c r="X739" s="451" t="n">
        <f aca="false">+[1]data1cf!W739</f>
        <v>0</v>
      </c>
      <c r="Y739" s="451" t="n">
        <f aca="false">+[1]data1cf!X739</f>
        <v>0</v>
      </c>
      <c r="Z739" s="451" t="n">
        <f aca="false">+[1]data1cf!Y739</f>
        <v>0</v>
      </c>
      <c r="AA739" s="451" t="n">
        <f aca="false">+[1]data1cf!Z739</f>
        <v>0</v>
      </c>
      <c r="AB739" s="451"/>
      <c r="AC739" s="452" t="n">
        <f aca="false">XNPV(0.1,B739:AA739,$B$1:$AA$1)</f>
        <v>-8211.80479047552</v>
      </c>
      <c r="AD739" s="452" t="n">
        <f aca="false">SUMPRODUCT(B739:AA739,$B$1010:$AA$1010)</f>
        <v>12009.582995658</v>
      </c>
      <c r="AE739" s="453" t="n">
        <f aca="false">SUMPRODUCT(B739:AA739,$B$1012:$AA$1012)</f>
        <v>2236.30897008892</v>
      </c>
      <c r="AF739" s="454" t="n">
        <f aca="false">XIRR(B739:AA739,$B$1:$AA$1)</f>
        <v>0.0822675059814464</v>
      </c>
      <c r="AG739" s="455" t="n">
        <f aca="false">1-EXP(-(1/0.25)*(AD739/ABS($AD$1010)))</f>
        <v>0.865503931993688</v>
      </c>
    </row>
    <row r="740" customFormat="false" ht="12.75" hidden="false" customHeight="false" outlineLevel="0" collapsed="false">
      <c r="A740" s="446"/>
      <c r="B740" s="451" t="n">
        <f aca="false">+[1]data1cf!A740</f>
        <v>-51517.9682894921</v>
      </c>
      <c r="C740" s="451" t="n">
        <f aca="false">+[1]data1cf!B740</f>
        <v>3040.07655453026</v>
      </c>
      <c r="D740" s="451" t="n">
        <f aca="false">+[1]data1cf!C740</f>
        <v>8087.60945523605</v>
      </c>
      <c r="E740" s="451" t="n">
        <f aca="false">+[1]data1cf!D740</f>
        <v>8056.74839694916</v>
      </c>
      <c r="F740" s="451" t="n">
        <f aca="false">+[1]data1cf!E740</f>
        <v>8037.22220559195</v>
      </c>
      <c r="G740" s="451" t="n">
        <f aca="false">+[1]data1cf!F740</f>
        <v>8061.44657145017</v>
      </c>
      <c r="H740" s="451" t="n">
        <f aca="false">+[1]data1cf!G740</f>
        <v>7921.53211615431</v>
      </c>
      <c r="I740" s="451" t="n">
        <f aca="false">+[1]data1cf!H740</f>
        <v>7900.08025473059</v>
      </c>
      <c r="J740" s="451" t="n">
        <f aca="false">+[1]data1cf!I740</f>
        <v>8038.78474582244</v>
      </c>
      <c r="K740" s="451" t="n">
        <f aca="false">+[1]data1cf!J740</f>
        <v>8224.68476217501</v>
      </c>
      <c r="L740" s="451" t="n">
        <f aca="false">+[1]data1cf!K740</f>
        <v>8315.65407433367</v>
      </c>
      <c r="M740" s="451" t="n">
        <f aca="false">+[1]data1cf!L740</f>
        <v>8458.69319633836</v>
      </c>
      <c r="N740" s="451" t="n">
        <f aca="false">+[1]data1cf!M740</f>
        <v>8583.23549035867</v>
      </c>
      <c r="O740" s="451" t="n">
        <f aca="false">+[1]data1cf!N740</f>
        <v>8759.70621664087</v>
      </c>
      <c r="P740" s="451" t="n">
        <f aca="false">+[1]data1cf!O740</f>
        <v>9719.55285195476</v>
      </c>
      <c r="Q740" s="451" t="n">
        <f aca="false">+[1]data1cf!P740</f>
        <v>10679.5970352809</v>
      </c>
      <c r="R740" s="451" t="n">
        <f aca="false">+[1]data1cf!Q740</f>
        <v>9228.59712054862</v>
      </c>
      <c r="S740" s="451" t="n">
        <f aca="false">+[1]data1cf!R740</f>
        <v>7779.83279455032</v>
      </c>
      <c r="T740" s="451" t="n">
        <f aca="false">+[1]data1cf!S740</f>
        <v>7805.43957476763</v>
      </c>
      <c r="U740" s="451" t="n">
        <f aca="false">+[1]data1cf!T740</f>
        <v>7828.10558497213</v>
      </c>
      <c r="V740" s="451" t="n">
        <f aca="false">+[1]data1cf!U740</f>
        <v>6835.1973769386</v>
      </c>
      <c r="W740" s="451" t="n">
        <f aca="false">+[1]data1cf!V740</f>
        <v>0</v>
      </c>
      <c r="X740" s="451" t="n">
        <f aca="false">+[1]data1cf!W740</f>
        <v>0</v>
      </c>
      <c r="Y740" s="451" t="n">
        <f aca="false">+[1]data1cf!X740</f>
        <v>0</v>
      </c>
      <c r="Z740" s="451" t="n">
        <f aca="false">+[1]data1cf!Y740</f>
        <v>0</v>
      </c>
      <c r="AA740" s="451" t="n">
        <f aca="false">+[1]data1cf!Z740</f>
        <v>0</v>
      </c>
      <c r="AB740" s="451"/>
      <c r="AC740" s="452" t="n">
        <f aca="false">XNPV(0.1,B740:AA740,$B$1:$AA$1)</f>
        <v>14011.0526278539</v>
      </c>
      <c r="AD740" s="452" t="n">
        <f aca="false">SUMPRODUCT(B740:AA740,$B$1010:$AA$1010)</f>
        <v>37415.6945252358</v>
      </c>
      <c r="AE740" s="453" t="n">
        <f aca="false">SUMPRODUCT(B740:AA740,$B$1012:$AA$1012)</f>
        <v>26133.7208199259</v>
      </c>
      <c r="AF740" s="454" t="n">
        <f aca="false">XIRR(B740:AA740,$B$1:$AA$1)</f>
        <v>0.134928902131266</v>
      </c>
      <c r="AG740" s="455" t="n">
        <f aca="false">1-EXP(-(1/0.25)*(AD740/ABS($AD$1010)))</f>
        <v>0.998070226122493</v>
      </c>
    </row>
    <row r="741" customFormat="false" ht="12.75" hidden="false" customHeight="false" outlineLevel="0" collapsed="false">
      <c r="A741" s="446"/>
      <c r="B741" s="451" t="n">
        <f aca="false">+[1]data1cf!A741</f>
        <v>-60633.3721917577</v>
      </c>
      <c r="C741" s="451" t="n">
        <f aca="false">+[1]data1cf!B741</f>
        <v>1180.3655234959</v>
      </c>
      <c r="D741" s="451" t="n">
        <f aca="false">+[1]data1cf!C741</f>
        <v>7130.21623831584</v>
      </c>
      <c r="E741" s="451" t="n">
        <f aca="false">+[1]data1cf!D741</f>
        <v>7096.41967486685</v>
      </c>
      <c r="F741" s="451" t="n">
        <f aca="false">+[1]data1cf!E741</f>
        <v>7076.03927709209</v>
      </c>
      <c r="G741" s="451" t="n">
        <f aca="false">+[1]data1cf!F741</f>
        <v>7100.45441268498</v>
      </c>
      <c r="H741" s="451" t="n">
        <f aca="false">+[1]data1cf!G741</f>
        <v>6945.31717730512</v>
      </c>
      <c r="I741" s="451" t="n">
        <f aca="false">+[1]data1cf!H741</f>
        <v>6922.91154229243</v>
      </c>
      <c r="J741" s="451" t="n">
        <f aca="false">+[1]data1cf!I741</f>
        <v>7089.08500367329</v>
      </c>
      <c r="K741" s="451" t="n">
        <f aca="false">+[1]data1cf!J741</f>
        <v>7304.11829899126</v>
      </c>
      <c r="L741" s="451" t="n">
        <f aca="false">+[1]data1cf!K741</f>
        <v>7421.0628614845</v>
      </c>
      <c r="M741" s="451" t="n">
        <f aca="false">+[1]data1cf!L741</f>
        <v>7592.60932867858</v>
      </c>
      <c r="N741" s="451" t="n">
        <f aca="false">+[1]data1cf!M741</f>
        <v>7742.48216124421</v>
      </c>
      <c r="O741" s="451" t="n">
        <f aca="false">+[1]data1cf!N741</f>
        <v>7946.79617957284</v>
      </c>
      <c r="P741" s="451" t="n">
        <f aca="false">+[1]data1cf!O741</f>
        <v>9086.7438414602</v>
      </c>
      <c r="Q741" s="451" t="n">
        <f aca="false">+[1]data1cf!P741</f>
        <v>10220.2547473775</v>
      </c>
      <c r="R741" s="451" t="n">
        <f aca="false">+[1]data1cf!Q741</f>
        <v>8516.22808837561</v>
      </c>
      <c r="S741" s="451" t="n">
        <f aca="false">+[1]data1cf!R741</f>
        <v>6814.94381389277</v>
      </c>
      <c r="T741" s="451" t="n">
        <f aca="false">+[1]data1cf!S741</f>
        <v>6849.01513900071</v>
      </c>
      <c r="U741" s="451" t="n">
        <f aca="false">+[1]data1cf!T741</f>
        <v>6879.74337803386</v>
      </c>
      <c r="V741" s="451" t="n">
        <f aca="false">+[1]data1cf!U741</f>
        <v>5715.32690517816</v>
      </c>
      <c r="W741" s="451" t="n">
        <f aca="false">+[1]data1cf!V741</f>
        <v>0</v>
      </c>
      <c r="X741" s="451" t="n">
        <f aca="false">+[1]data1cf!W741</f>
        <v>0</v>
      </c>
      <c r="Y741" s="451" t="n">
        <f aca="false">+[1]data1cf!X741</f>
        <v>0</v>
      </c>
      <c r="Z741" s="451" t="n">
        <f aca="false">+[1]data1cf!Y741</f>
        <v>0</v>
      </c>
      <c r="AA741" s="451" t="n">
        <f aca="false">+[1]data1cf!Z741</f>
        <v>0</v>
      </c>
      <c r="AB741" s="451"/>
      <c r="AC741" s="452" t="n">
        <f aca="false">XNPV(0.1,B741:AA741,$B$1:$AA$1)</f>
        <v>-3710.88277768464</v>
      </c>
      <c r="AD741" s="452" t="n">
        <f aca="false">SUMPRODUCT(B741:AA741,$B$1010:$AA$1010)</f>
        <v>17155.227612384</v>
      </c>
      <c r="AE741" s="453" t="n">
        <f aca="false">SUMPRODUCT(B741:AA741,$B$1012:$AA$1012)</f>
        <v>7076.38803908143</v>
      </c>
      <c r="AF741" s="454" t="n">
        <f aca="false">XIRR(B741:AA741,$B$1:$AA$1)</f>
        <v>0.0917795208424512</v>
      </c>
      <c r="AG741" s="455" t="n">
        <f aca="false">1-EXP(-(1/0.25)*(AD741/ABS($AD$1010)))</f>
        <v>0.943062926352881</v>
      </c>
    </row>
    <row r="742" customFormat="false" ht="12.75" hidden="false" customHeight="false" outlineLevel="0" collapsed="false">
      <c r="A742" s="446"/>
      <c r="B742" s="451" t="n">
        <f aca="false">+[1]data1cf!A742</f>
        <v>-61592.6027047681</v>
      </c>
      <c r="C742" s="451" t="n">
        <f aca="false">+[1]data1cf!B742</f>
        <v>984.664753077286</v>
      </c>
      <c r="D742" s="451" t="n">
        <f aca="false">+[1]data1cf!C742</f>
        <v>7029.46801075886</v>
      </c>
      <c r="E742" s="451" t="n">
        <f aca="false">+[1]data1cf!D742</f>
        <v>6995.36253876862</v>
      </c>
      <c r="F742" s="451" t="n">
        <f aca="false">+[1]data1cf!E742</f>
        <v>6974.89225130064</v>
      </c>
      <c r="G742" s="451" t="n">
        <f aca="false">+[1]data1cf!F742</f>
        <v>6999.3274619393</v>
      </c>
      <c r="H742" s="451" t="n">
        <f aca="false">+[1]data1cf!G742</f>
        <v>6842.58830575527</v>
      </c>
      <c r="I742" s="451" t="n">
        <f aca="false">+[1]data1cf!H742</f>
        <v>6820.08230341506</v>
      </c>
      <c r="J742" s="451" t="n">
        <f aca="false">+[1]data1cf!I742</f>
        <v>6989.14637444358</v>
      </c>
      <c r="K742" s="451" t="n">
        <f aca="false">+[1]data1cf!J742</f>
        <v>7207.24541763484</v>
      </c>
      <c r="L742" s="451" t="n">
        <f aca="false">+[1]data1cf!K742</f>
        <v>7326.92340291124</v>
      </c>
      <c r="M742" s="451" t="n">
        <f aca="false">+[1]data1cf!L742</f>
        <v>7501.4697498302</v>
      </c>
      <c r="N742" s="451" t="n">
        <f aca="false">+[1]data1cf!M742</f>
        <v>7654.00816098611</v>
      </c>
      <c r="O742" s="451" t="n">
        <f aca="false">+[1]data1cf!N742</f>
        <v>7861.25217952099</v>
      </c>
      <c r="P742" s="451" t="n">
        <f aca="false">+[1]data1cf!O742</f>
        <v>9020.15219963252</v>
      </c>
      <c r="Q742" s="451" t="n">
        <f aca="false">+[1]data1cf!P742</f>
        <v>10171.9173239131</v>
      </c>
      <c r="R742" s="451" t="n">
        <f aca="false">+[1]data1cf!Q742</f>
        <v>8441.26420092634</v>
      </c>
      <c r="S742" s="451" t="n">
        <f aca="false">+[1]data1cf!R742</f>
        <v>6713.40679349983</v>
      </c>
      <c r="T742" s="451" t="n">
        <f aca="false">+[1]data1cf!S742</f>
        <v>6748.36885804452</v>
      </c>
      <c r="U742" s="451" t="n">
        <f aca="false">+[1]data1cf!T742</f>
        <v>6779.94550006434</v>
      </c>
      <c r="V742" s="451" t="n">
        <f aca="false">+[1]data1cf!U742</f>
        <v>5597.4809009144</v>
      </c>
      <c r="W742" s="451" t="n">
        <f aca="false">+[1]data1cf!V742</f>
        <v>0</v>
      </c>
      <c r="X742" s="451" t="n">
        <f aca="false">+[1]data1cf!W742</f>
        <v>0</v>
      </c>
      <c r="Y742" s="451" t="n">
        <f aca="false">+[1]data1cf!X742</f>
        <v>0</v>
      </c>
      <c r="Z742" s="451" t="n">
        <f aca="false">+[1]data1cf!Y742</f>
        <v>0</v>
      </c>
      <c r="AA742" s="451" t="n">
        <f aca="false">+[1]data1cf!Z742</f>
        <v>0</v>
      </c>
      <c r="AB742" s="451"/>
      <c r="AC742" s="452" t="n">
        <f aca="false">XNPV(0.1,B742:AA742,$B$1:$AA$1)</f>
        <v>-5575.7942366676</v>
      </c>
      <c r="AD742" s="452" t="n">
        <f aca="false">SUMPRODUCT(B742:AA742,$B$1010:$AA$1010)</f>
        <v>15023.1818710191</v>
      </c>
      <c r="AE742" s="453" t="n">
        <f aca="false">SUMPRODUCT(B742:AA742,$B$1012:$AA$1012)</f>
        <v>5070.95028821697</v>
      </c>
      <c r="AF742" s="454" t="n">
        <f aca="false">XIRR(B742:AA742,$B$1:$AA$1)</f>
        <v>0.087780690273489</v>
      </c>
      <c r="AG742" s="455" t="n">
        <f aca="false">1-EXP(-(1/0.25)*(AD742/ABS($AD$1010)))</f>
        <v>0.918703059356036</v>
      </c>
    </row>
    <row r="743" customFormat="false" ht="12.75" hidden="false" customHeight="false" outlineLevel="0" collapsed="false">
      <c r="A743" s="446"/>
      <c r="B743" s="451" t="n">
        <f aca="false">+[1]data1cf!A743</f>
        <v>-57067.2344894511</v>
      </c>
      <c r="C743" s="451" t="n">
        <f aca="false">+[1]data1cf!B743</f>
        <v>1907.92358831391</v>
      </c>
      <c r="D743" s="451" t="n">
        <f aca="false">+[1]data1cf!C743</f>
        <v>7504.76859862794</v>
      </c>
      <c r="E743" s="451" t="n">
        <f aca="false">+[1]data1cf!D743</f>
        <v>7472.12046653165</v>
      </c>
      <c r="F743" s="451" t="n">
        <f aca="false">+[1]data1cf!E743</f>
        <v>7452.07425227127</v>
      </c>
      <c r="G743" s="451" t="n">
        <f aca="false">+[1]data1cf!F743</f>
        <v>7476.41475473211</v>
      </c>
      <c r="H743" s="451" t="n">
        <f aca="false">+[1]data1cf!G743</f>
        <v>7327.23299105416</v>
      </c>
      <c r="I743" s="451" t="n">
        <f aca="false">+[1]data1cf!H743</f>
        <v>7305.2004923272</v>
      </c>
      <c r="J743" s="451" t="n">
        <f aca="false">+[1]data1cf!I743</f>
        <v>7460.62751486219</v>
      </c>
      <c r="K743" s="451" t="n">
        <f aca="false">+[1]data1cf!J743</f>
        <v>7664.26325877989</v>
      </c>
      <c r="L743" s="451" t="n">
        <f aca="false">+[1]data1cf!K743</f>
        <v>7771.04575708615</v>
      </c>
      <c r="M743" s="451" t="n">
        <f aca="false">+[1]data1cf!L743</f>
        <v>7931.43955133644</v>
      </c>
      <c r="N743" s="451" t="n">
        <f aca="false">+[1]data1cf!M743</f>
        <v>8071.40254452527</v>
      </c>
      <c r="O743" s="451" t="n">
        <f aca="false">+[1]data1cf!N743</f>
        <v>8264.82368146458</v>
      </c>
      <c r="P743" s="451" t="n">
        <f aca="false">+[1]data1cf!O743</f>
        <v>9334.31203425559</v>
      </c>
      <c r="Q743" s="451" t="n">
        <f aca="false">+[1]data1cf!P743</f>
        <v>10399.959110313</v>
      </c>
      <c r="R743" s="451" t="n">
        <f aca="false">+[1]data1cf!Q743</f>
        <v>8794.92183478836</v>
      </c>
      <c r="S743" s="451" t="n">
        <f aca="false">+[1]data1cf!R743</f>
        <v>7192.42867461384</v>
      </c>
      <c r="T743" s="451" t="n">
        <f aca="false">+[1]data1cf!S743</f>
        <v>7223.1884917523</v>
      </c>
      <c r="U743" s="451" t="n">
        <f aca="false">+[1]data1cf!T743</f>
        <v>7250.76261732007</v>
      </c>
      <c r="V743" s="451" t="n">
        <f aca="false">+[1]data1cf!U743</f>
        <v>6153.44378445898</v>
      </c>
      <c r="W743" s="451" t="n">
        <f aca="false">+[1]data1cf!V743</f>
        <v>0</v>
      </c>
      <c r="X743" s="451" t="n">
        <f aca="false">+[1]data1cf!W743</f>
        <v>0</v>
      </c>
      <c r="Y743" s="451" t="n">
        <f aca="false">+[1]data1cf!X743</f>
        <v>0</v>
      </c>
      <c r="Z743" s="451" t="n">
        <f aca="false">+[1]data1cf!Y743</f>
        <v>0</v>
      </c>
      <c r="AA743" s="451" t="n">
        <f aca="false">+[1]data1cf!Z743</f>
        <v>0</v>
      </c>
      <c r="AB743" s="451"/>
      <c r="AC743" s="452" t="n">
        <f aca="false">XNPV(0.1,B743:AA743,$B$1:$AA$1)</f>
        <v>3222.31104292313</v>
      </c>
      <c r="AD743" s="452" t="n">
        <f aca="false">SUMPRODUCT(B743:AA743,$B$1010:$AA$1010)</f>
        <v>25081.5483436351</v>
      </c>
      <c r="AE743" s="453" t="n">
        <f aca="false">SUMPRODUCT(B743:AA743,$B$1012:$AA$1012)</f>
        <v>14532.0173961393</v>
      </c>
      <c r="AF743" s="454" t="n">
        <f aca="false">XIRR(B743:AA743,$B$1:$AA$1)</f>
        <v>0.107449234340391</v>
      </c>
      <c r="AG743" s="455" t="n">
        <f aca="false">1-EXP(-(1/0.25)*(AD743/ABS($AD$1010)))</f>
        <v>0.984852402247465</v>
      </c>
    </row>
    <row r="744" customFormat="false" ht="12.75" hidden="false" customHeight="false" outlineLevel="0" collapsed="false">
      <c r="A744" s="446"/>
      <c r="B744" s="451" t="n">
        <f aca="false">+[1]data1cf!A744</f>
        <v>-52127.3393251419</v>
      </c>
      <c r="C744" s="451" t="n">
        <f aca="false">+[1]data1cf!B744</f>
        <v>2915.75358989354</v>
      </c>
      <c r="D744" s="451" t="n">
        <f aca="false">+[1]data1cf!C744</f>
        <v>8023.60705859252</v>
      </c>
      <c r="E744" s="451" t="n">
        <f aca="false">+[1]data1cf!D744</f>
        <v>7992.54975976161</v>
      </c>
      <c r="F744" s="451" t="n">
        <f aca="false">+[1]data1cf!E744</f>
        <v>7972.96646411641</v>
      </c>
      <c r="G744" s="451" t="n">
        <f aca="false">+[1]data1cf!F744</f>
        <v>7997.20358306297</v>
      </c>
      <c r="H744" s="451" t="n">
        <f aca="false">+[1]data1cf!G744</f>
        <v>7856.27147442283</v>
      </c>
      <c r="I744" s="451" t="n">
        <f aca="false">+[1]data1cf!H744</f>
        <v>7834.75585257711</v>
      </c>
      <c r="J744" s="451" t="n">
        <f aca="false">+[1]data1cf!I744</f>
        <v>7975.29666327175</v>
      </c>
      <c r="K744" s="451" t="n">
        <f aca="false">+[1]data1cf!J744</f>
        <v>8163.14425940964</v>
      </c>
      <c r="L744" s="451" t="n">
        <f aca="false">+[1]data1cf!K744</f>
        <v>8255.85003496229</v>
      </c>
      <c r="M744" s="451" t="n">
        <f aca="false">+[1]data1cf!L744</f>
        <v>8400.7948926478</v>
      </c>
      <c r="N744" s="451" t="n">
        <f aca="false">+[1]data1cf!M744</f>
        <v>8527.03055063449</v>
      </c>
      <c r="O744" s="451" t="n">
        <f aca="false">+[1]data1cf!N744</f>
        <v>8705.36262018706</v>
      </c>
      <c r="P744" s="451" t="n">
        <f aca="false">+[1]data1cf!O744</f>
        <v>9677.24913330135</v>
      </c>
      <c r="Q744" s="451" t="n">
        <f aca="false">+[1]data1cf!P744</f>
        <v>10648.8896866325</v>
      </c>
      <c r="R744" s="451" t="n">
        <f aca="false">+[1]data1cf!Q744</f>
        <v>9180.97475959189</v>
      </c>
      <c r="S744" s="451" t="n">
        <f aca="false">+[1]data1cf!R744</f>
        <v>7715.32930093286</v>
      </c>
      <c r="T744" s="451" t="n">
        <f aca="false">+[1]data1cf!S744</f>
        <v>7741.50194181214</v>
      </c>
      <c r="U744" s="451" t="n">
        <f aca="false">+[1]data1cf!T744</f>
        <v>7764.70691757249</v>
      </c>
      <c r="V744" s="451" t="n">
        <f aca="false">+[1]data1cf!U744</f>
        <v>6760.333263786</v>
      </c>
      <c r="W744" s="451" t="n">
        <f aca="false">+[1]data1cf!V744</f>
        <v>0</v>
      </c>
      <c r="X744" s="451" t="n">
        <f aca="false">+[1]data1cf!W744</f>
        <v>0</v>
      </c>
      <c r="Y744" s="451" t="n">
        <f aca="false">+[1]data1cf!X744</f>
        <v>0</v>
      </c>
      <c r="Z744" s="451" t="n">
        <f aca="false">+[1]data1cf!Y744</f>
        <v>0</v>
      </c>
      <c r="AA744" s="451" t="n">
        <f aca="false">+[1]data1cf!Z744</f>
        <v>0</v>
      </c>
      <c r="AB744" s="451"/>
      <c r="AC744" s="452" t="n">
        <f aca="false">XNPV(0.1,B744:AA744,$B$1:$AA$1)</f>
        <v>12826.3290272783</v>
      </c>
      <c r="AD744" s="452" t="n">
        <f aca="false">SUMPRODUCT(B744:AA744,$B$1010:$AA$1010)</f>
        <v>36061.268343159</v>
      </c>
      <c r="AE744" s="453" t="n">
        <f aca="false">SUMPRODUCT(B744:AA744,$B$1012:$AA$1012)</f>
        <v>24859.7249840968</v>
      </c>
      <c r="AF744" s="454" t="n">
        <f aca="false">XIRR(B744:AA744,$B$1:$AA$1)</f>
        <v>0.13169269397788</v>
      </c>
      <c r="AG744" s="455" t="n">
        <f aca="false">1-EXP(-(1/0.25)*(AD744/ABS($AD$1010)))</f>
        <v>0.997580255577068</v>
      </c>
    </row>
    <row r="745" customFormat="false" ht="12.75" hidden="false" customHeight="false" outlineLevel="0" collapsed="false">
      <c r="A745" s="446"/>
      <c r="B745" s="451" t="n">
        <f aca="false">+[1]data1cf!A745</f>
        <v>-49107.5074934472</v>
      </c>
      <c r="C745" s="451" t="n">
        <f aca="false">+[1]data1cf!B745</f>
        <v>3531.85515044813</v>
      </c>
      <c r="D745" s="451" t="n">
        <f aca="false">+[1]data1cf!C745</f>
        <v>8340.78077276943</v>
      </c>
      <c r="E745" s="451" t="n">
        <f aca="false">+[1]data1cf!D745</f>
        <v>8310.69597411794</v>
      </c>
      <c r="F745" s="451" t="n">
        <f aca="false">+[1]data1cf!E745</f>
        <v>8291.39566754909</v>
      </c>
      <c r="G745" s="451" t="n">
        <f aca="false">+[1]data1cf!F745</f>
        <v>8315.56958660635</v>
      </c>
      <c r="H745" s="451" t="n">
        <f aca="false">+[1]data1cf!G745</f>
        <v>8179.68061553396</v>
      </c>
      <c r="I745" s="451" t="n">
        <f aca="false">+[1]data1cf!H745</f>
        <v>8158.48096825996</v>
      </c>
      <c r="J745" s="451" t="n">
        <f aca="false">+[1]data1cf!I745</f>
        <v>8289.92161490789</v>
      </c>
      <c r="K745" s="451" t="n">
        <f aca="false">+[1]data1cf!J745</f>
        <v>8468.11768006322</v>
      </c>
      <c r="L745" s="451" t="n">
        <f aca="false">+[1]data1cf!K745</f>
        <v>8552.21814436058</v>
      </c>
      <c r="M745" s="451" t="n">
        <f aca="false">+[1]data1cf!L745</f>
        <v>8687.71883595504</v>
      </c>
      <c r="N745" s="451" t="n">
        <f aca="false">+[1]data1cf!M745</f>
        <v>8805.5627685247</v>
      </c>
      <c r="O745" s="451" t="n">
        <f aca="false">+[1]data1cf!N745</f>
        <v>8974.67066539962</v>
      </c>
      <c r="P745" s="451" t="n">
        <f aca="false">+[1]data1cf!O745</f>
        <v>9886.89171346171</v>
      </c>
      <c r="Q745" s="451" t="n">
        <f aca="false">+[1]data1cf!P745</f>
        <v>10801.0646727908</v>
      </c>
      <c r="R745" s="451" t="n">
        <f aca="false">+[1]data1cf!Q745</f>
        <v>9416.9746891984</v>
      </c>
      <c r="S745" s="451" t="n">
        <f aca="false">+[1]data1cf!R745</f>
        <v>8034.98627818616</v>
      </c>
      <c r="T745" s="451" t="n">
        <f aca="false">+[1]data1cf!S745</f>
        <v>8058.35470957834</v>
      </c>
      <c r="U745" s="451" t="n">
        <f aca="false">+[1]data1cf!T745</f>
        <v>8078.88875868396</v>
      </c>
      <c r="V745" s="451" t="n">
        <f aca="false">+[1]data1cf!U745</f>
        <v>7131.3338836441</v>
      </c>
      <c r="W745" s="451" t="n">
        <f aca="false">+[1]data1cf!V745</f>
        <v>0</v>
      </c>
      <c r="X745" s="451" t="n">
        <f aca="false">+[1]data1cf!W745</f>
        <v>0</v>
      </c>
      <c r="Y745" s="451" t="n">
        <f aca="false">+[1]data1cf!X745</f>
        <v>0</v>
      </c>
      <c r="Z745" s="451" t="n">
        <f aca="false">+[1]data1cf!Y745</f>
        <v>0</v>
      </c>
      <c r="AA745" s="451" t="n">
        <f aca="false">+[1]data1cf!Z745</f>
        <v>0</v>
      </c>
      <c r="AB745" s="451"/>
      <c r="AC745" s="452" t="n">
        <f aca="false">XNPV(0.1,B745:AA745,$B$1:$AA$1)</f>
        <v>18697.4089301207</v>
      </c>
      <c r="AD745" s="452" t="n">
        <f aca="false">SUMPRODUCT(B745:AA745,$B$1010:$AA$1010)</f>
        <v>42773.3354730884</v>
      </c>
      <c r="AE745" s="453" t="n">
        <f aca="false">SUMPRODUCT(B745:AA745,$B$1012:$AA$1012)</f>
        <v>31173.2071704966</v>
      </c>
      <c r="AF745" s="454" t="n">
        <f aca="false">XIRR(B745:AA745,$B$1:$AA$1)</f>
        <v>0.148355433429916</v>
      </c>
      <c r="AG745" s="455" t="n">
        <f aca="false">1-EXP(-(1/0.25)*(AD745/ABS($AD$1010)))</f>
        <v>0.999211481786804</v>
      </c>
    </row>
    <row r="746" customFormat="false" ht="12.75" hidden="false" customHeight="false" outlineLevel="0" collapsed="false">
      <c r="A746" s="446"/>
      <c r="B746" s="451" t="n">
        <f aca="false">+[1]data1cf!A746</f>
        <v>-56393.0337335946</v>
      </c>
      <c r="C746" s="451" t="n">
        <f aca="false">+[1]data1cf!B746</f>
        <v>2045.47301522261</v>
      </c>
      <c r="D746" s="451" t="n">
        <f aca="false">+[1]data1cf!C746</f>
        <v>7575.58007746314</v>
      </c>
      <c r="E746" s="451" t="n">
        <f aca="false">+[1]data1cf!D746</f>
        <v>7543.14906353521</v>
      </c>
      <c r="F746" s="451" t="n">
        <f aca="false">+[1]data1cf!E746</f>
        <v>7523.1660287695</v>
      </c>
      <c r="G746" s="451" t="n">
        <f aca="false">+[1]data1cf!F746</f>
        <v>7547.49242136746</v>
      </c>
      <c r="H746" s="451" t="n">
        <f aca="false">+[1]data1cf!G746</f>
        <v>7399.43657706167</v>
      </c>
      <c r="I746" s="451" t="n">
        <f aca="false">+[1]data1cf!H746</f>
        <v>7377.47462209578</v>
      </c>
      <c r="J746" s="451" t="n">
        <f aca="false">+[1]data1cf!I746</f>
        <v>7530.86996279525</v>
      </c>
      <c r="K746" s="451" t="n">
        <f aca="false">+[1]data1cf!J746</f>
        <v>7732.35092795496</v>
      </c>
      <c r="L746" s="451" t="n">
        <f aca="false">+[1]data1cf!K746</f>
        <v>7837.21222412945</v>
      </c>
      <c r="M746" s="451" t="n">
        <f aca="false">+[1]data1cf!L746</f>
        <v>7995.49753543369</v>
      </c>
      <c r="N746" s="451" t="n">
        <f aca="false">+[1]data1cf!M746</f>
        <v>8133.58701117704</v>
      </c>
      <c r="O746" s="451" t="n">
        <f aca="false">+[1]data1cf!N746</f>
        <v>8324.9487803972</v>
      </c>
      <c r="P746" s="451" t="n">
        <f aca="false">+[1]data1cf!O746</f>
        <v>9381.11635776803</v>
      </c>
      <c r="Q746" s="451" t="n">
        <f aca="false">+[1]data1cf!P746</f>
        <v>10433.9333500748</v>
      </c>
      <c r="R746" s="451" t="n">
        <f aca="false">+[1]data1cf!Q746</f>
        <v>8847.61063992407</v>
      </c>
      <c r="S746" s="451" t="n">
        <f aca="false">+[1]data1cf!R746</f>
        <v>7263.79456109038</v>
      </c>
      <c r="T746" s="451" t="n">
        <f aca="false">+[1]data1cf!S746</f>
        <v>7293.92831682504</v>
      </c>
      <c r="U746" s="451" t="n">
        <f aca="false">+[1]data1cf!T746</f>
        <v>7320.90613740969</v>
      </c>
      <c r="V746" s="451" t="n">
        <f aca="false">+[1]data1cf!U746</f>
        <v>6236.27253528751</v>
      </c>
      <c r="W746" s="451" t="n">
        <f aca="false">+[1]data1cf!V746</f>
        <v>0</v>
      </c>
      <c r="X746" s="451" t="n">
        <f aca="false">+[1]data1cf!W746</f>
        <v>0</v>
      </c>
      <c r="Y746" s="451" t="n">
        <f aca="false">+[1]data1cf!X746</f>
        <v>0</v>
      </c>
      <c r="Z746" s="451" t="n">
        <f aca="false">+[1]data1cf!Y746</f>
        <v>0</v>
      </c>
      <c r="AA746" s="451" t="n">
        <f aca="false">+[1]data1cf!Z746</f>
        <v>0</v>
      </c>
      <c r="AB746" s="451"/>
      <c r="AC746" s="452" t="n">
        <f aca="false">XNPV(0.1,B746:AA746,$B$1:$AA$1)</f>
        <v>4533.0749293906</v>
      </c>
      <c r="AD746" s="452" t="n">
        <f aca="false">SUMPRODUCT(B746:AA746,$B$1010:$AA$1010)</f>
        <v>26580.0691171639</v>
      </c>
      <c r="AE746" s="453" t="n">
        <f aca="false">SUMPRODUCT(B746:AA746,$B$1012:$AA$1012)</f>
        <v>15941.5510057538</v>
      </c>
      <c r="AF746" s="454" t="n">
        <f aca="false">XIRR(B746:AA746,$B$1:$AA$1)</f>
        <v>0.110569387714976</v>
      </c>
      <c r="AG746" s="455" t="n">
        <f aca="false">1-EXP(-(1/0.25)*(AD746/ABS($AD$1010)))</f>
        <v>0.988206935199386</v>
      </c>
    </row>
    <row r="747" customFormat="false" ht="12.75" hidden="false" customHeight="false" outlineLevel="0" collapsed="false">
      <c r="A747" s="446"/>
      <c r="B747" s="451" t="n">
        <f aca="false">+[1]data1cf!A747</f>
        <v>-57594.6438850632</v>
      </c>
      <c r="C747" s="451" t="n">
        <f aca="false">+[1]data1cf!B747</f>
        <v>1800.32231453522</v>
      </c>
      <c r="D747" s="451" t="n">
        <f aca="false">+[1]data1cf!C747</f>
        <v>7449.37465412334</v>
      </c>
      <c r="E747" s="451" t="n">
        <f aca="false">+[1]data1cf!D747</f>
        <v>7416.55667623418</v>
      </c>
      <c r="F747" s="451" t="n">
        <f aca="false">+[1]data1cf!E747</f>
        <v>7396.46103832835</v>
      </c>
      <c r="G747" s="451" t="n">
        <f aca="false">+[1]data1cf!F747</f>
        <v>7420.81257856125</v>
      </c>
      <c r="H747" s="451" t="n">
        <f aca="false">+[1]data1cf!G747</f>
        <v>7270.75003797755</v>
      </c>
      <c r="I747" s="451" t="n">
        <f aca="false">+[1]data1cf!H747</f>
        <v>7248.66235473465</v>
      </c>
      <c r="J747" s="451" t="n">
        <f aca="false">+[1]data1cf!I747</f>
        <v>7405.67870816199</v>
      </c>
      <c r="K747" s="451" t="n">
        <f aca="false">+[1]data1cf!J747</f>
        <v>7611.00007843437</v>
      </c>
      <c r="L747" s="451" t="n">
        <f aca="false">+[1]data1cf!K747</f>
        <v>7719.28548228677</v>
      </c>
      <c r="M747" s="451" t="n">
        <f aca="false">+[1]data1cf!L747</f>
        <v>7881.32868690417</v>
      </c>
      <c r="N747" s="451" t="n">
        <f aca="false">+[1]data1cf!M747</f>
        <v>8022.75728317191</v>
      </c>
      <c r="O747" s="451" t="n">
        <f aca="false">+[1]data1cf!N747</f>
        <v>8217.78940893711</v>
      </c>
      <c r="P747" s="451" t="n">
        <f aca="false">+[1]data1cf!O747</f>
        <v>9297.69825154873</v>
      </c>
      <c r="Q747" s="451" t="n">
        <f aca="false">+[1]data1cf!P747</f>
        <v>10373.3819623292</v>
      </c>
      <c r="R747" s="451" t="n">
        <f aca="false">+[1]data1cf!Q747</f>
        <v>8753.70477795364</v>
      </c>
      <c r="S747" s="451" t="n">
        <f aca="false">+[1]data1cf!R747</f>
        <v>7136.60103169449</v>
      </c>
      <c r="T747" s="451" t="n">
        <f aca="false">+[1]data1cf!S747</f>
        <v>7167.85060008838</v>
      </c>
      <c r="U747" s="451" t="n">
        <f aca="false">+[1]data1cf!T747</f>
        <v>7195.89119925178</v>
      </c>
      <c r="V747" s="451" t="n">
        <f aca="false">+[1]data1cf!U747</f>
        <v>6088.64904634228</v>
      </c>
      <c r="W747" s="451" t="n">
        <f aca="false">+[1]data1cf!V747</f>
        <v>0</v>
      </c>
      <c r="X747" s="451" t="n">
        <f aca="false">+[1]data1cf!W747</f>
        <v>0</v>
      </c>
      <c r="Y747" s="451" t="n">
        <f aca="false">+[1]data1cf!X747</f>
        <v>0</v>
      </c>
      <c r="Z747" s="451" t="n">
        <f aca="false">+[1]data1cf!Y747</f>
        <v>0</v>
      </c>
      <c r="AA747" s="451" t="n">
        <f aca="false">+[1]data1cf!Z747</f>
        <v>0</v>
      </c>
      <c r="AB747" s="451"/>
      <c r="AC747" s="452" t="n">
        <f aca="false">XNPV(0.1,B747:AA747,$B$1:$AA$1)</f>
        <v>2196.93516912464</v>
      </c>
      <c r="AD747" s="452" t="n">
        <f aca="false">SUMPRODUCT(B747:AA747,$B$1010:$AA$1010)</f>
        <v>23909.2952296869</v>
      </c>
      <c r="AE747" s="453" t="n">
        <f aca="false">SUMPRODUCT(B747:AA747,$B$1012:$AA$1012)</f>
        <v>13429.376583764</v>
      </c>
      <c r="AF747" s="454" t="n">
        <f aca="false">XIRR(B747:AA747,$B$1:$AA$1)</f>
        <v>0.105045512236781</v>
      </c>
      <c r="AG747" s="455" t="n">
        <f aca="false">1-EXP(-(1/0.25)*(AD747/ABS($AD$1010)))</f>
        <v>0.981575731443908</v>
      </c>
    </row>
    <row r="748" customFormat="false" ht="12.75" hidden="false" customHeight="false" outlineLevel="0" collapsed="false">
      <c r="A748" s="446"/>
      <c r="B748" s="451" t="n">
        <f aca="false">+[1]data1cf!A748</f>
        <v>-50659.8824763137</v>
      </c>
      <c r="C748" s="451" t="n">
        <f aca="false">+[1]data1cf!B748</f>
        <v>3215.14193500619</v>
      </c>
      <c r="D748" s="451" t="n">
        <f aca="false">+[1]data1cf!C748</f>
        <v>8177.73442894877</v>
      </c>
      <c r="E748" s="451" t="n">
        <f aca="false">+[1]data1cf!D748</f>
        <v>8147.1497067805</v>
      </c>
      <c r="F748" s="451" t="n">
        <f aca="false">+[1]data1cf!E748</f>
        <v>8127.70392682537</v>
      </c>
      <c r="G748" s="451" t="n">
        <f aca="false">+[1]data1cf!F748</f>
        <v>8151.91033442257</v>
      </c>
      <c r="H748" s="451" t="n">
        <f aca="false">+[1]data1cf!G748</f>
        <v>8013.42888766556</v>
      </c>
      <c r="I748" s="451" t="n">
        <f aca="false">+[1]data1cf!H748</f>
        <v>7992.06681047899</v>
      </c>
      <c r="J748" s="451" t="n">
        <f aca="false">+[1]data1cf!I748</f>
        <v>8128.1854881543</v>
      </c>
      <c r="K748" s="451" t="n">
        <f aca="false">+[1]data1cf!J748</f>
        <v>8311.3430200663</v>
      </c>
      <c r="L748" s="451" t="n">
        <f aca="false">+[1]data1cf!K748</f>
        <v>8399.86713132713</v>
      </c>
      <c r="M748" s="451" t="n">
        <f aca="false">+[1]data1cf!L748</f>
        <v>8540.22269166624</v>
      </c>
      <c r="N748" s="451" t="n">
        <f aca="false">+[1]data1cf!M748</f>
        <v>8662.38047524698</v>
      </c>
      <c r="O748" s="451" t="n">
        <f aca="false">+[1]data1cf!N748</f>
        <v>8836.2301510356</v>
      </c>
      <c r="P748" s="451" t="n">
        <f aca="false">+[1]data1cf!O748</f>
        <v>9779.12283263569</v>
      </c>
      <c r="Q748" s="451" t="n">
        <f aca="false">+[1]data1cf!P748</f>
        <v>10722.8375877423</v>
      </c>
      <c r="R748" s="451" t="n">
        <f aca="false">+[1]data1cf!Q748</f>
        <v>9295.65654729584</v>
      </c>
      <c r="S748" s="451" t="n">
        <f aca="false">+[1]data1cf!R748</f>
        <v>7870.66338795811</v>
      </c>
      <c r="T748" s="451" t="n">
        <f aca="false">+[1]data1cf!S748</f>
        <v>7895.47335149417</v>
      </c>
      <c r="U748" s="451" t="n">
        <f aca="false">+[1]data1cf!T748</f>
        <v>7917.38041736063</v>
      </c>
      <c r="V748" s="451" t="n">
        <f aca="false">+[1]data1cf!U748</f>
        <v>6940.61727656323</v>
      </c>
      <c r="W748" s="451" t="n">
        <f aca="false">+[1]data1cf!V748</f>
        <v>0</v>
      </c>
      <c r="X748" s="451" t="n">
        <f aca="false">+[1]data1cf!W748</f>
        <v>0</v>
      </c>
      <c r="Y748" s="451" t="n">
        <f aca="false">+[1]data1cf!X748</f>
        <v>0</v>
      </c>
      <c r="Z748" s="451" t="n">
        <f aca="false">+[1]data1cf!Y748</f>
        <v>0</v>
      </c>
      <c r="AA748" s="451" t="n">
        <f aca="false">+[1]data1cf!Z748</f>
        <v>0</v>
      </c>
      <c r="AB748" s="451"/>
      <c r="AC748" s="452" t="n">
        <f aca="false">XNPV(0.1,B748:AA748,$B$1:$AA$1)</f>
        <v>15679.3211452562</v>
      </c>
      <c r="AD748" s="452" t="n">
        <f aca="false">SUMPRODUCT(B748:AA748,$B$1010:$AA$1010)</f>
        <v>39322.9297298072</v>
      </c>
      <c r="AE748" s="453" t="n">
        <f aca="false">SUMPRODUCT(B748:AA748,$B$1012:$AA$1012)</f>
        <v>27927.6980338372</v>
      </c>
      <c r="AF748" s="454" t="n">
        <f aca="false">XIRR(B748:AA748,$B$1:$AA$1)</f>
        <v>0.1395904421482</v>
      </c>
      <c r="AG748" s="455" t="n">
        <f aca="false">1-EXP(-(1/0.25)*(AD748/ABS($AD$1010)))</f>
        <v>0.998596742807559</v>
      </c>
    </row>
    <row r="749" customFormat="false" ht="12.75" hidden="false" customHeight="false" outlineLevel="0" collapsed="false">
      <c r="A749" s="446"/>
      <c r="B749" s="451" t="n">
        <f aca="false">+[1]data1cf!A749</f>
        <v>-50233.1985413197</v>
      </c>
      <c r="C749" s="451" t="n">
        <f aca="false">+[1]data1cf!B749</f>
        <v>3302.19335139778</v>
      </c>
      <c r="D749" s="451" t="n">
        <f aca="false">+[1]data1cf!C749</f>
        <v>8222.5491524116</v>
      </c>
      <c r="E749" s="451" t="n">
        <f aca="false">+[1]data1cf!D749</f>
        <v>8192.1018386245</v>
      </c>
      <c r="F749" s="451" t="n">
        <f aca="false">+[1]data1cf!E749</f>
        <v>8172.69604331069</v>
      </c>
      <c r="G749" s="451" t="n">
        <f aca="false">+[1]data1cf!F749</f>
        <v>8196.89352114657</v>
      </c>
      <c r="H749" s="451" t="n">
        <f aca="false">+[1]data1cf!G749</f>
        <v>8059.12463916205</v>
      </c>
      <c r="I749" s="451" t="n">
        <f aca="false">+[1]data1cf!H749</f>
        <v>8037.80720726739</v>
      </c>
      <c r="J749" s="451" t="n">
        <f aca="false">+[1]data1cf!I749</f>
        <v>8172.64008691786</v>
      </c>
      <c r="K749" s="451" t="n">
        <f aca="false">+[1]data1cf!J749</f>
        <v>8354.43391599875</v>
      </c>
      <c r="L749" s="451" t="n">
        <f aca="false">+[1]data1cf!K749</f>
        <v>8441.74214893493</v>
      </c>
      <c r="M749" s="451" t="n">
        <f aca="false">+[1]data1cf!L749</f>
        <v>8580.76330584529</v>
      </c>
      <c r="N749" s="451" t="n">
        <f aca="false">+[1]data1cf!M749</f>
        <v>8701.73538948581</v>
      </c>
      <c r="O749" s="451" t="n">
        <f aca="false">+[1]data1cf!N749</f>
        <v>8874.28174558163</v>
      </c>
      <c r="P749" s="451" t="n">
        <f aca="false">+[1]data1cf!O749</f>
        <v>9808.74405859479</v>
      </c>
      <c r="Q749" s="451" t="n">
        <f aca="false">+[1]data1cf!P749</f>
        <v>10744.3389909728</v>
      </c>
      <c r="R749" s="451" t="n">
        <f aca="false">+[1]data1cf!Q749</f>
        <v>9329.00190698307</v>
      </c>
      <c r="S749" s="451" t="n">
        <f aca="false">+[1]data1cf!R749</f>
        <v>7915.8289814429</v>
      </c>
      <c r="T749" s="451" t="n">
        <f aca="false">+[1]data1cf!S749</f>
        <v>7940.24272717439</v>
      </c>
      <c r="U749" s="451" t="n">
        <f aca="false">+[1]data1cf!T749</f>
        <v>7961.7724072927</v>
      </c>
      <c r="V749" s="451" t="n">
        <f aca="false">+[1]data1cf!U749</f>
        <v>6993.03741556067</v>
      </c>
      <c r="W749" s="451" t="n">
        <f aca="false">+[1]data1cf!V749</f>
        <v>0</v>
      </c>
      <c r="X749" s="451" t="n">
        <f aca="false">+[1]data1cf!W749</f>
        <v>0</v>
      </c>
      <c r="Y749" s="451" t="n">
        <f aca="false">+[1]data1cf!X749</f>
        <v>0</v>
      </c>
      <c r="Z749" s="451" t="n">
        <f aca="false">+[1]data1cf!Y749</f>
        <v>0</v>
      </c>
      <c r="AA749" s="451" t="n">
        <f aca="false">+[1]data1cf!Z749</f>
        <v>0</v>
      </c>
      <c r="AB749" s="451"/>
      <c r="AC749" s="452" t="n">
        <f aca="false">XNPV(0.1,B749:AA749,$B$1:$AA$1)</f>
        <v>16508.8691516442</v>
      </c>
      <c r="AD749" s="452" t="n">
        <f aca="false">SUMPRODUCT(B749:AA749,$B$1010:$AA$1010)</f>
        <v>40271.3041342638</v>
      </c>
      <c r="AE749" s="453" t="n">
        <f aca="false">SUMPRODUCT(B749:AA749,$B$1012:$AA$1012)</f>
        <v>28819.7548015467</v>
      </c>
      <c r="AF749" s="454" t="n">
        <f aca="false">XIRR(B749:AA749,$B$1:$AA$1)</f>
        <v>0.141955788919332</v>
      </c>
      <c r="AG749" s="455" t="n">
        <f aca="false">1-EXP(-(1/0.25)*(AD749/ABS($AD$1010)))</f>
        <v>0.998802341239409</v>
      </c>
    </row>
    <row r="750" customFormat="false" ht="12.75" hidden="false" customHeight="false" outlineLevel="0" collapsed="false">
      <c r="A750" s="446"/>
      <c r="B750" s="451" t="n">
        <f aca="false">+[1]data1cf!A750</f>
        <v>-65432.3590596576</v>
      </c>
      <c r="C750" s="451" t="n">
        <f aca="false">+[1]data1cf!B750</f>
        <v>201.283421187249</v>
      </c>
      <c r="D750" s="451" t="n">
        <f aca="false">+[1]data1cf!C750</f>
        <v>6626.17741297373</v>
      </c>
      <c r="E750" s="451" t="n">
        <f aca="false">+[1]data1cf!D750</f>
        <v>6590.8353940656</v>
      </c>
      <c r="F750" s="451" t="n">
        <f aca="false">+[1]data1cf!E750</f>
        <v>6570.0052822217</v>
      </c>
      <c r="G750" s="451" t="n">
        <f aca="false">+[1]data1cf!F750</f>
        <v>6594.52085236048</v>
      </c>
      <c r="H750" s="451" t="n">
        <f aca="false">+[1]data1cf!G750</f>
        <v>6431.36927965674</v>
      </c>
      <c r="I750" s="451" t="n">
        <f aca="false">+[1]data1cf!H750</f>
        <v>6408.46151144432</v>
      </c>
      <c r="J750" s="451" t="n">
        <f aca="false">+[1]data1cf!I750</f>
        <v>6589.09656214204</v>
      </c>
      <c r="K750" s="451" t="n">
        <f aca="false">+[1]data1cf!J750</f>
        <v>6819.46765539774</v>
      </c>
      <c r="L750" s="451" t="n">
        <f aca="false">+[1]data1cf!K750</f>
        <v>6950.08740843466</v>
      </c>
      <c r="M750" s="451" t="n">
        <f aca="false">+[1]data1cf!L750</f>
        <v>7136.64213819935</v>
      </c>
      <c r="N750" s="451" t="n">
        <f aca="false">+[1]data1cf!M750</f>
        <v>7299.85073988057</v>
      </c>
      <c r="O750" s="451" t="n">
        <f aca="false">+[1]data1cf!N750</f>
        <v>7518.82341670888</v>
      </c>
      <c r="P750" s="451" t="n">
        <f aca="false">+[1]data1cf!O750</f>
        <v>8753.58886952336</v>
      </c>
      <c r="Q750" s="451" t="n">
        <f aca="false">+[1]data1cf!P750</f>
        <v>9978.42480422259</v>
      </c>
      <c r="R750" s="451" t="n">
        <f aca="false">+[1]data1cf!Q750</f>
        <v>8141.18715029418</v>
      </c>
      <c r="S750" s="451" t="n">
        <f aca="false">+[1]data1cf!R750</f>
        <v>6306.95869367161</v>
      </c>
      <c r="T750" s="451" t="n">
        <f aca="false">+[1]data1cf!S750</f>
        <v>6345.48634789104</v>
      </c>
      <c r="U750" s="451" t="n">
        <f aca="false">+[1]data1cf!T750</f>
        <v>6380.45910869082</v>
      </c>
      <c r="V750" s="451" t="n">
        <f aca="false">+[1]data1cf!U750</f>
        <v>5125.74867635264</v>
      </c>
      <c r="W750" s="451" t="n">
        <f aca="false">+[1]data1cf!V750</f>
        <v>0</v>
      </c>
      <c r="X750" s="451" t="n">
        <f aca="false">+[1]data1cf!W750</f>
        <v>0</v>
      </c>
      <c r="Y750" s="451" t="n">
        <f aca="false">+[1]data1cf!X750</f>
        <v>0</v>
      </c>
      <c r="Z750" s="451" t="n">
        <f aca="false">+[1]data1cf!Y750</f>
        <v>0</v>
      </c>
      <c r="AA750" s="451" t="n">
        <f aca="false">+[1]data1cf!Z750</f>
        <v>0</v>
      </c>
      <c r="AB750" s="451"/>
      <c r="AC750" s="452" t="n">
        <f aca="false">XNPV(0.1,B750:AA750,$B$1:$AA$1)</f>
        <v>-13040.950451791</v>
      </c>
      <c r="AD750" s="452" t="n">
        <f aca="false">SUMPRODUCT(B750:AA750,$B$1010:$AA$1010)</f>
        <v>6488.69920675496</v>
      </c>
      <c r="AE750" s="453" t="n">
        <f aca="false">SUMPRODUCT(B750:AA750,$B$1012:$AA$1012)</f>
        <v>-2956.72631690906</v>
      </c>
      <c r="AF750" s="454" t="n">
        <f aca="false">XIRR(B750:AA750,$B$1:$AA$1)</f>
        <v>0.0725527410496226</v>
      </c>
      <c r="AG750" s="455" t="n">
        <f aca="false">1-EXP(-(1/0.25)*(AD750/ABS($AD$1010)))</f>
        <v>0.661742461278933</v>
      </c>
    </row>
    <row r="751" customFormat="false" ht="12.75" hidden="false" customHeight="false" outlineLevel="0" collapsed="false">
      <c r="A751" s="446"/>
      <c r="B751" s="451" t="n">
        <f aca="false">+[1]data1cf!A751</f>
        <v>-58523.2685571688</v>
      </c>
      <c r="C751" s="451" t="n">
        <f aca="false">+[1]data1cf!B751</f>
        <v>1610.86570186927</v>
      </c>
      <c r="D751" s="451" t="n">
        <f aca="false">+[1]data1cf!C751</f>
        <v>7351.8409659104</v>
      </c>
      <c r="E751" s="451" t="n">
        <f aca="false">+[1]data1cf!D751</f>
        <v>7318.72393571945</v>
      </c>
      <c r="F751" s="451" t="n">
        <f aca="false">+[1]data1cf!E751</f>
        <v>7298.54127620022</v>
      </c>
      <c r="G751" s="451" t="n">
        <f aca="false">+[1]data1cf!F751</f>
        <v>7322.91225095124</v>
      </c>
      <c r="H751" s="451" t="n">
        <f aca="false">+[1]data1cf!G751</f>
        <v>7171.29890150426</v>
      </c>
      <c r="I751" s="451" t="n">
        <f aca="false">+[1]data1cf!H751</f>
        <v>7149.11405331992</v>
      </c>
      <c r="J751" s="451" t="n">
        <f aca="false">+[1]data1cf!I751</f>
        <v>7308.92878669853</v>
      </c>
      <c r="K751" s="451" t="n">
        <f aca="false">+[1]data1cf!J751</f>
        <v>7517.21808707215</v>
      </c>
      <c r="L751" s="451" t="n">
        <f aca="false">+[1]data1cf!K751</f>
        <v>7628.14969931898</v>
      </c>
      <c r="M751" s="451" t="n">
        <f aca="false">+[1]data1cf!L751</f>
        <v>7793.09706752177</v>
      </c>
      <c r="N751" s="451" t="n">
        <f aca="false">+[1]data1cf!M751</f>
        <v>7937.10619267262</v>
      </c>
      <c r="O751" s="451" t="n">
        <f aca="false">+[1]data1cf!N751</f>
        <v>8134.97483212653</v>
      </c>
      <c r="P751" s="451" t="n">
        <f aca="false">+[1]data1cf!O751</f>
        <v>9233.23132653075</v>
      </c>
      <c r="Q751" s="451" t="n">
        <f aca="false">+[1]data1cf!P751</f>
        <v>10326.5868245534</v>
      </c>
      <c r="R751" s="451" t="n">
        <f aca="false">+[1]data1cf!Q751</f>
        <v>8681.13273770039</v>
      </c>
      <c r="S751" s="451" t="n">
        <f aca="false">+[1]data1cf!R751</f>
        <v>7038.30371838962</v>
      </c>
      <c r="T751" s="451" t="n">
        <f aca="false">+[1]data1cf!S751</f>
        <v>7070.41560570078</v>
      </c>
      <c r="U751" s="451" t="n">
        <f aca="false">+[1]data1cf!T751</f>
        <v>7099.27753814602</v>
      </c>
      <c r="V751" s="451" t="n">
        <f aca="false">+[1]data1cf!U751</f>
        <v>5974.56311435404</v>
      </c>
      <c r="W751" s="451" t="n">
        <f aca="false">+[1]data1cf!V751</f>
        <v>0</v>
      </c>
      <c r="X751" s="451" t="n">
        <f aca="false">+[1]data1cf!W751</f>
        <v>0</v>
      </c>
      <c r="Y751" s="451" t="n">
        <f aca="false">+[1]data1cf!X751</f>
        <v>0</v>
      </c>
      <c r="Z751" s="451" t="n">
        <f aca="false">+[1]data1cf!Y751</f>
        <v>0</v>
      </c>
      <c r="AA751" s="451" t="n">
        <f aca="false">+[1]data1cf!Z751</f>
        <v>0</v>
      </c>
      <c r="AB751" s="451"/>
      <c r="AC751" s="452" t="n">
        <f aca="false">XNPV(0.1,B751:AA751,$B$1:$AA$1)</f>
        <v>391.526804175061</v>
      </c>
      <c r="AD751" s="452" t="n">
        <f aca="false">SUMPRODUCT(B751:AA751,$B$1010:$AA$1010)</f>
        <v>21845.2759448172</v>
      </c>
      <c r="AE751" s="453" t="n">
        <f aca="false">SUMPRODUCT(B751:AA751,$B$1012:$AA$1012)</f>
        <v>11487.925651412</v>
      </c>
      <c r="AF751" s="454" t="n">
        <f aca="false">XIRR(B751:AA751,$B$1:$AA$1)</f>
        <v>0.100889039664888</v>
      </c>
      <c r="AG751" s="455" t="n">
        <f aca="false">1-EXP(-(1/0.25)*(AD751/ABS($AD$1010)))</f>
        <v>0.973990379015189</v>
      </c>
    </row>
    <row r="752" customFormat="false" ht="12.75" hidden="false" customHeight="false" outlineLevel="0" collapsed="false">
      <c r="A752" s="446"/>
      <c r="B752" s="451" t="n">
        <f aca="false">+[1]data1cf!A752</f>
        <v>-60357.4310725383</v>
      </c>
      <c r="C752" s="451" t="n">
        <f aca="false">+[1]data1cf!B752</f>
        <v>1236.66261672737</v>
      </c>
      <c r="D752" s="451" t="n">
        <f aca="false">+[1]data1cf!C752</f>
        <v>7159.19840505715</v>
      </c>
      <c r="E752" s="451" t="n">
        <f aca="false">+[1]data1cf!D752</f>
        <v>7125.4907050956</v>
      </c>
      <c r="F752" s="451" t="n">
        <f aca="false">+[1]data1cf!E752</f>
        <v>7105.13616582114</v>
      </c>
      <c r="G752" s="451" t="n">
        <f aca="false">+[1]data1cf!F752</f>
        <v>7129.54552644077</v>
      </c>
      <c r="H752" s="451" t="n">
        <f aca="false">+[1]data1cf!G752</f>
        <v>6974.86911441211</v>
      </c>
      <c r="I752" s="451" t="n">
        <f aca="false">+[1]data1cf!H752</f>
        <v>6952.49235199296</v>
      </c>
      <c r="J752" s="451" t="n">
        <f aca="false">+[1]data1cf!I752</f>
        <v>7117.83427387357</v>
      </c>
      <c r="K752" s="451" t="n">
        <f aca="false">+[1]data1cf!J752</f>
        <v>7331.98564780984</v>
      </c>
      <c r="L752" s="451" t="n">
        <f aca="false">+[1]data1cf!K752</f>
        <v>7448.14388862979</v>
      </c>
      <c r="M752" s="451" t="n">
        <f aca="false">+[1]data1cf!L752</f>
        <v>7618.82738268279</v>
      </c>
      <c r="N752" s="451" t="n">
        <f aca="false">+[1]data1cf!M752</f>
        <v>7767.93341026299</v>
      </c>
      <c r="O752" s="451" t="n">
        <f aca="false">+[1]data1cf!N752</f>
        <v>7971.40455763905</v>
      </c>
      <c r="P752" s="451" t="n">
        <f aca="false">+[1]data1cf!O752</f>
        <v>9105.90020891031</v>
      </c>
      <c r="Q752" s="451" t="n">
        <f aca="false">+[1]data1cf!P752</f>
        <v>10234.1599375795</v>
      </c>
      <c r="R752" s="451" t="n">
        <f aca="false">+[1]data1cf!Q752</f>
        <v>8537.79289341801</v>
      </c>
      <c r="S752" s="451" t="n">
        <f aca="false">+[1]data1cf!R752</f>
        <v>6844.15289207514</v>
      </c>
      <c r="T752" s="451" t="n">
        <f aca="false">+[1]data1cf!S752</f>
        <v>6877.96797884015</v>
      </c>
      <c r="U752" s="451" t="n">
        <f aca="false">+[1]data1cf!T752</f>
        <v>6908.45215842513</v>
      </c>
      <c r="V752" s="451" t="n">
        <f aca="false">+[1]data1cf!U752</f>
        <v>5749.22757646726</v>
      </c>
      <c r="W752" s="451" t="n">
        <f aca="false">+[1]data1cf!V752</f>
        <v>0</v>
      </c>
      <c r="X752" s="451" t="n">
        <f aca="false">+[1]data1cf!W752</f>
        <v>0</v>
      </c>
      <c r="Y752" s="451" t="n">
        <f aca="false">+[1]data1cf!X752</f>
        <v>0</v>
      </c>
      <c r="Z752" s="451" t="n">
        <f aca="false">+[1]data1cf!Y752</f>
        <v>0</v>
      </c>
      <c r="AA752" s="451" t="n">
        <f aca="false">+[1]data1cf!Z752</f>
        <v>0</v>
      </c>
      <c r="AB752" s="451"/>
      <c r="AC752" s="452" t="n">
        <f aca="false">XNPV(0.1,B752:AA752,$B$1:$AA$1)</f>
        <v>-3174.40510286411</v>
      </c>
      <c r="AD752" s="452" t="n">
        <f aca="false">SUMPRODUCT(B752:AA752,$B$1010:$AA$1010)</f>
        <v>17768.5516050213</v>
      </c>
      <c r="AE752" s="453" t="n">
        <f aca="false">SUMPRODUCT(B752:AA752,$B$1012:$AA$1012)</f>
        <v>7653.2908064481</v>
      </c>
      <c r="AF752" s="454" t="n">
        <f aca="false">XIRR(B752:AA752,$B$1:$AA$1)</f>
        <v>0.0929457393781257</v>
      </c>
      <c r="AG752" s="455" t="n">
        <f aca="false">1-EXP(-(1/0.25)*(AD752/ABS($AD$1010)))</f>
        <v>0.948607619644979</v>
      </c>
    </row>
    <row r="753" customFormat="false" ht="12.75" hidden="false" customHeight="false" outlineLevel="0" collapsed="false">
      <c r="A753" s="446"/>
      <c r="B753" s="451" t="n">
        <f aca="false">+[1]data1cf!A753</f>
        <v>-48834.4668441332</v>
      </c>
      <c r="C753" s="451" t="n">
        <f aca="false">+[1]data1cf!B753</f>
        <v>3587.5604941602</v>
      </c>
      <c r="D753" s="451" t="n">
        <f aca="false">+[1]data1cf!C753</f>
        <v>8369.45830241042</v>
      </c>
      <c r="E753" s="451" t="n">
        <f aca="false">+[1]data1cf!D753</f>
        <v>8339.46143318522</v>
      </c>
      <c r="F753" s="451" t="n">
        <f aca="false">+[1]data1cf!E753</f>
        <v>8320.18671331304</v>
      </c>
      <c r="G753" s="451" t="n">
        <f aca="false">+[1]data1cf!F753</f>
        <v>8344.35491809887</v>
      </c>
      <c r="H753" s="451" t="n">
        <f aca="false">+[1]data1cf!G753</f>
        <v>8208.92192657528</v>
      </c>
      <c r="I753" s="451" t="n">
        <f aca="false">+[1]data1cf!H753</f>
        <v>8187.75084840945</v>
      </c>
      <c r="J753" s="451" t="n">
        <f aca="false">+[1]data1cf!I753</f>
        <v>8318.36869602794</v>
      </c>
      <c r="K753" s="451" t="n">
        <f aca="false">+[1]data1cf!J753</f>
        <v>8495.69210984597</v>
      </c>
      <c r="L753" s="451" t="n">
        <f aca="false">+[1]data1cf!K753</f>
        <v>8579.01451764759</v>
      </c>
      <c r="M753" s="451" t="n">
        <f aca="false">+[1]data1cf!L753</f>
        <v>8713.66130697681</v>
      </c>
      <c r="N753" s="451" t="n">
        <f aca="false">+[1]data1cf!M753</f>
        <v>8830.74649459494</v>
      </c>
      <c r="O753" s="451" t="n">
        <f aca="false">+[1]data1cf!N753</f>
        <v>8999.02038009518</v>
      </c>
      <c r="P753" s="451" t="n">
        <f aca="false">+[1]data1cf!O753</f>
        <v>9905.84672466798</v>
      </c>
      <c r="Q753" s="451" t="n">
        <f aca="false">+[1]data1cf!P753</f>
        <v>10814.8237028778</v>
      </c>
      <c r="R753" s="451" t="n">
        <f aca="false">+[1]data1cf!Q753</f>
        <v>9438.31282244857</v>
      </c>
      <c r="S753" s="451" t="n">
        <f aca="false">+[1]data1cf!R753</f>
        <v>8063.88833415859</v>
      </c>
      <c r="T753" s="451" t="n">
        <f aca="false">+[1]data1cf!S753</f>
        <v>8087.00322057813</v>
      </c>
      <c r="U753" s="451" t="n">
        <f aca="false">+[1]data1cf!T753</f>
        <v>8107.29577559112</v>
      </c>
      <c r="V753" s="451" t="n">
        <f aca="false">+[1]data1cf!U753</f>
        <v>7164.87821849045</v>
      </c>
      <c r="W753" s="451" t="n">
        <f aca="false">+[1]data1cf!V753</f>
        <v>0</v>
      </c>
      <c r="X753" s="451" t="n">
        <f aca="false">+[1]data1cf!W753</f>
        <v>0</v>
      </c>
      <c r="Y753" s="451" t="n">
        <f aca="false">+[1]data1cf!X753</f>
        <v>0</v>
      </c>
      <c r="Z753" s="451" t="n">
        <f aca="false">+[1]data1cf!Y753</f>
        <v>0</v>
      </c>
      <c r="AA753" s="451" t="n">
        <f aca="false">+[1]data1cf!Z753</f>
        <v>0</v>
      </c>
      <c r="AB753" s="451"/>
      <c r="AC753" s="452" t="n">
        <f aca="false">XNPV(0.1,B753:AA753,$B$1:$AA$1)</f>
        <v>19228.2475854464</v>
      </c>
      <c r="AD753" s="452" t="n">
        <f aca="false">SUMPRODUCT(B753:AA753,$B$1010:$AA$1010)</f>
        <v>43380.2126998798</v>
      </c>
      <c r="AE753" s="453" t="n">
        <f aca="false">SUMPRODUCT(B753:AA753,$B$1012:$AA$1012)</f>
        <v>31744.0460024854</v>
      </c>
      <c r="AF753" s="454" t="n">
        <f aca="false">XIRR(B753:AA753,$B$1:$AA$1)</f>
        <v>0.149943949736386</v>
      </c>
      <c r="AG753" s="455" t="n">
        <f aca="false">1-EXP(-(1/0.25)*(AD753/ABS($AD$1010)))</f>
        <v>0.999287503015533</v>
      </c>
    </row>
    <row r="754" customFormat="false" ht="12.75" hidden="false" customHeight="false" outlineLevel="0" collapsed="false">
      <c r="A754" s="446"/>
      <c r="B754" s="451" t="n">
        <f aca="false">+[1]data1cf!A754</f>
        <v>-63672.3894418494</v>
      </c>
      <c r="C754" s="451" t="n">
        <f aca="false">+[1]data1cf!B754</f>
        <v>560.349782658037</v>
      </c>
      <c r="D754" s="451" t="n">
        <f aca="false">+[1]data1cf!C754</f>
        <v>6811.02747470896</v>
      </c>
      <c r="E754" s="451" t="n">
        <f aca="false">+[1]data1cf!D754</f>
        <v>6776.25223264949</v>
      </c>
      <c r="F754" s="451" t="n">
        <f aca="false">+[1]data1cf!E754</f>
        <v>6755.58704792877</v>
      </c>
      <c r="G754" s="451" t="n">
        <f aca="false">+[1]data1cf!F754</f>
        <v>6780.06578492879</v>
      </c>
      <c r="H754" s="451" t="n">
        <f aca="false">+[1]data1cf!G754</f>
        <v>6619.8533722155</v>
      </c>
      <c r="I754" s="451" t="n">
        <f aca="false">+[1]data1cf!H754</f>
        <v>6597.12975519999</v>
      </c>
      <c r="J754" s="451" t="n">
        <f aca="false">+[1]data1cf!I754</f>
        <v>6772.4611952558</v>
      </c>
      <c r="K754" s="451" t="n">
        <f aca="false">+[1]data1cf!J754</f>
        <v>6997.20733909664</v>
      </c>
      <c r="L754" s="451" t="n">
        <f aca="false">+[1]data1cf!K754</f>
        <v>7122.81188360371</v>
      </c>
      <c r="M754" s="451" t="n">
        <f aca="false">+[1]data1cf!L754</f>
        <v>7303.86251701068</v>
      </c>
      <c r="N754" s="451" t="n">
        <f aca="false">+[1]data1cf!M754</f>
        <v>7462.18038881086</v>
      </c>
      <c r="O754" s="451" t="n">
        <f aca="false">+[1]data1cf!N754</f>
        <v>7675.77718228975</v>
      </c>
      <c r="P754" s="451" t="n">
        <f aca="false">+[1]data1cf!O754</f>
        <v>8875.76937236086</v>
      </c>
      <c r="Q754" s="451" t="n">
        <f aca="false">+[1]data1cf!P754</f>
        <v>10067.1129720265</v>
      </c>
      <c r="R754" s="451" t="n">
        <f aca="false">+[1]data1cf!Q754</f>
        <v>8278.7288178642</v>
      </c>
      <c r="S754" s="451" t="n">
        <f aca="false">+[1]data1cf!R754</f>
        <v>6493.25601068824</v>
      </c>
      <c r="T754" s="451" t="n">
        <f aca="false">+[1]data1cf!S754</f>
        <v>6530.14936082243</v>
      </c>
      <c r="U754" s="451" t="n">
        <f aca="false">+[1]data1cf!T754</f>
        <v>6563.56549528482</v>
      </c>
      <c r="V754" s="451" t="n">
        <f aca="false">+[1]data1cf!U754</f>
        <v>5341.96926595143</v>
      </c>
      <c r="W754" s="451" t="n">
        <f aca="false">+[1]data1cf!V754</f>
        <v>0</v>
      </c>
      <c r="X754" s="451" t="n">
        <f aca="false">+[1]data1cf!W754</f>
        <v>0</v>
      </c>
      <c r="Y754" s="451" t="n">
        <f aca="false">+[1]data1cf!X754</f>
        <v>0</v>
      </c>
      <c r="Z754" s="451" t="n">
        <f aca="false">+[1]data1cf!Y754</f>
        <v>0</v>
      </c>
      <c r="AA754" s="451" t="n">
        <f aca="false">+[1]data1cf!Z754</f>
        <v>0</v>
      </c>
      <c r="AB754" s="451"/>
      <c r="AC754" s="452" t="n">
        <f aca="false">XNPV(0.1,B754:AA754,$B$1:$AA$1)</f>
        <v>-9619.2624808658</v>
      </c>
      <c r="AD754" s="452" t="n">
        <f aca="false">SUMPRODUCT(B754:AA754,$B$1010:$AA$1010)</f>
        <v>10400.5177714117</v>
      </c>
      <c r="AE754" s="453" t="n">
        <f aca="false">SUMPRODUCT(B754:AA754,$B$1012:$AA$1012)</f>
        <v>722.795408113991</v>
      </c>
      <c r="AF754" s="454" t="n">
        <f aca="false">XIRR(B754:AA754,$B$1:$AA$1)</f>
        <v>0.0793867124957401</v>
      </c>
      <c r="AG754" s="455" t="n">
        <f aca="false">1-EXP(-(1/0.25)*(AD754/ABS($AD$1010)))</f>
        <v>0.824026763263325</v>
      </c>
    </row>
    <row r="755" customFormat="false" ht="12.75" hidden="false" customHeight="false" outlineLevel="0" collapsed="false">
      <c r="A755" s="446"/>
      <c r="B755" s="451" t="n">
        <f aca="false">+[1]data1cf!A755</f>
        <v>-56293.9154132499</v>
      </c>
      <c r="C755" s="451" t="n">
        <f aca="false">+[1]data1cf!B755</f>
        <v>2065.69498626187</v>
      </c>
      <c r="D755" s="451" t="n">
        <f aca="false">+[1]data1cf!C755</f>
        <v>7585.99050014851</v>
      </c>
      <c r="E755" s="451" t="n">
        <f aca="false">+[1]data1cf!D755</f>
        <v>7553.59140607232</v>
      </c>
      <c r="F755" s="451" t="n">
        <f aca="false">+[1]data1cf!E755</f>
        <v>7533.61765970526</v>
      </c>
      <c r="G755" s="451" t="n">
        <f aca="false">+[1]data1cf!F755</f>
        <v>7557.94197792716</v>
      </c>
      <c r="H755" s="451" t="n">
        <f aca="false">+[1]data1cf!G755</f>
        <v>7410.05166182058</v>
      </c>
      <c r="I755" s="451" t="n">
        <f aca="false">+[1]data1cf!H755</f>
        <v>7388.10007791854</v>
      </c>
      <c r="J755" s="451" t="n">
        <f aca="false">+[1]data1cf!I755</f>
        <v>7541.19672881493</v>
      </c>
      <c r="K755" s="451" t="n">
        <f aca="false">+[1]data1cf!J755</f>
        <v>7742.36090695038</v>
      </c>
      <c r="L755" s="451" t="n">
        <f aca="false">+[1]data1cf!K755</f>
        <v>7846.93975560951</v>
      </c>
      <c r="M755" s="451" t="n">
        <f aca="false">+[1]data1cf!L755</f>
        <v>8004.91508611608</v>
      </c>
      <c r="N755" s="451" t="n">
        <f aca="false">+[1]data1cf!M755</f>
        <v>8142.72912475747</v>
      </c>
      <c r="O755" s="451" t="n">
        <f aca="false">+[1]data1cf!N755</f>
        <v>8333.78813390578</v>
      </c>
      <c r="P755" s="451" t="n">
        <f aca="false">+[1]data1cf!O755</f>
        <v>9387.99734372233</v>
      </c>
      <c r="Q755" s="451" t="n">
        <f aca="false">+[1]data1cf!P755</f>
        <v>10438.9281080173</v>
      </c>
      <c r="R755" s="451" t="n">
        <f aca="false">+[1]data1cf!Q755</f>
        <v>8855.35673902091</v>
      </c>
      <c r="S755" s="451" t="n">
        <f aca="false">+[1]data1cf!R755</f>
        <v>7274.28649058768</v>
      </c>
      <c r="T755" s="451" t="n">
        <f aca="false">+[1]data1cf!S755</f>
        <v>7304.32820525854</v>
      </c>
      <c r="U755" s="451" t="n">
        <f aca="false">+[1]data1cf!T755</f>
        <v>7331.21835945032</v>
      </c>
      <c r="V755" s="451" t="n">
        <f aca="false">+[1]data1cf!U755</f>
        <v>6248.44968962481</v>
      </c>
      <c r="W755" s="451" t="n">
        <f aca="false">+[1]data1cf!V755</f>
        <v>0</v>
      </c>
      <c r="X755" s="451" t="n">
        <f aca="false">+[1]data1cf!W755</f>
        <v>0</v>
      </c>
      <c r="Y755" s="451" t="n">
        <f aca="false">+[1]data1cf!X755</f>
        <v>0</v>
      </c>
      <c r="Z755" s="451" t="n">
        <f aca="false">+[1]data1cf!Y755</f>
        <v>0</v>
      </c>
      <c r="AA755" s="451" t="n">
        <f aca="false">+[1]data1cf!Z755</f>
        <v>0</v>
      </c>
      <c r="AB755" s="451"/>
      <c r="AC755" s="452" t="n">
        <f aca="false">XNPV(0.1,B755:AA755,$B$1:$AA$1)</f>
        <v>4725.77823573754</v>
      </c>
      <c r="AD755" s="452" t="n">
        <f aca="false">SUMPRODUCT(B755:AA755,$B$1010:$AA$1010)</f>
        <v>26800.3756961518</v>
      </c>
      <c r="AE755" s="453" t="n">
        <f aca="false">SUMPRODUCT(B755:AA755,$B$1012:$AA$1012)</f>
        <v>16148.7750449451</v>
      </c>
      <c r="AF755" s="454" t="n">
        <f aca="false">XIRR(B755:AA755,$B$1:$AA$1)</f>
        <v>0.111032705439481</v>
      </c>
      <c r="AG755" s="455" t="n">
        <f aca="false">1-EXP(-(1/0.25)*(AD755/ABS($AD$1010)))</f>
        <v>0.988633060950263</v>
      </c>
    </row>
    <row r="756" customFormat="false" ht="12.75" hidden="false" customHeight="false" outlineLevel="0" collapsed="false">
      <c r="A756" s="446"/>
      <c r="B756" s="451" t="n">
        <f aca="false">+[1]data1cf!A756</f>
        <v>-66972.1784041249</v>
      </c>
      <c r="C756" s="451" t="n">
        <f aca="false">+[1]data1cf!B756</f>
        <v>-112.868211741947</v>
      </c>
      <c r="D756" s="451" t="n">
        <f aca="false">+[1]data1cf!C756</f>
        <v>6464.44979108426</v>
      </c>
      <c r="E756" s="451" t="n">
        <f aca="false">+[1]data1cf!D756</f>
        <v>6428.61189205024</v>
      </c>
      <c r="F756" s="451" t="n">
        <f aca="false">+[1]data1cf!E756</f>
        <v>6407.63748341161</v>
      </c>
      <c r="G756" s="451" t="n">
        <f aca="false">+[1]data1cf!F756</f>
        <v>6432.18527932239</v>
      </c>
      <c r="H756" s="451" t="n">
        <f aca="false">+[1]data1cf!G756</f>
        <v>6266.46219892669</v>
      </c>
      <c r="I756" s="451" t="n">
        <f aca="false">+[1]data1cf!H756</f>
        <v>6243.39331453793</v>
      </c>
      <c r="J756" s="451" t="n">
        <f aca="false">+[1]data1cf!I756</f>
        <v>6428.66856025906</v>
      </c>
      <c r="K756" s="451" t="n">
        <f aca="false">+[1]data1cf!J756</f>
        <v>6663.96099183389</v>
      </c>
      <c r="L756" s="451" t="n">
        <f aca="false">+[1]data1cf!K756</f>
        <v>6798.96861329348</v>
      </c>
      <c r="M756" s="451" t="n">
        <f aca="false">+[1]data1cf!L756</f>
        <v>6990.33894553205</v>
      </c>
      <c r="N756" s="451" t="n">
        <f aca="false">+[1]data1cf!M756</f>
        <v>7157.82650771529</v>
      </c>
      <c r="O756" s="451" t="n">
        <f aca="false">+[1]data1cf!N756</f>
        <v>7381.50261185919</v>
      </c>
      <c r="P756" s="451" t="n">
        <f aca="false">+[1]data1cf!O756</f>
        <v>8646.69162545605</v>
      </c>
      <c r="Q756" s="451" t="n">
        <f aca="false">+[1]data1cf!P756</f>
        <v>9900.83042132644</v>
      </c>
      <c r="R756" s="451" t="n">
        <f aca="false">+[1]data1cf!Q756</f>
        <v>8020.85023183171</v>
      </c>
      <c r="S756" s="451" t="n">
        <f aca="false">+[1]data1cf!R756</f>
        <v>6143.96485010636</v>
      </c>
      <c r="T756" s="451" t="n">
        <f aca="false">+[1]data1cf!S756</f>
        <v>6183.92237733026</v>
      </c>
      <c r="U756" s="451" t="n">
        <f aca="false">+[1]data1cf!T756</f>
        <v>6220.25704990521</v>
      </c>
      <c r="V756" s="451" t="n">
        <f aca="false">+[1]data1cf!U756</f>
        <v>4936.57458881872</v>
      </c>
      <c r="W756" s="451" t="n">
        <f aca="false">+[1]data1cf!V756</f>
        <v>0</v>
      </c>
      <c r="X756" s="451" t="n">
        <f aca="false">+[1]data1cf!W756</f>
        <v>0</v>
      </c>
      <c r="Y756" s="451" t="n">
        <f aca="false">+[1]data1cf!X756</f>
        <v>0</v>
      </c>
      <c r="Z756" s="451" t="n">
        <f aca="false">+[1]data1cf!Y756</f>
        <v>0</v>
      </c>
      <c r="AA756" s="451" t="n">
        <f aca="false">+[1]data1cf!Z756</f>
        <v>0</v>
      </c>
      <c r="AB756" s="451"/>
      <c r="AC756" s="452" t="n">
        <f aca="false">XNPV(0.1,B756:AA756,$B$1:$AA$1)</f>
        <v>-16034.6278852249</v>
      </c>
      <c r="AD756" s="452" t="n">
        <f aca="false">SUMPRODUCT(B756:AA756,$B$1010:$AA$1010)</f>
        <v>3066.20041077789</v>
      </c>
      <c r="AE756" s="453" t="n">
        <f aca="false">SUMPRODUCT(B756:AA756,$B$1012:$AA$1012)</f>
        <v>-6175.9857139174</v>
      </c>
      <c r="AF756" s="454" t="n">
        <f aca="false">XIRR(B756:AA756,$B$1:$AA$1)</f>
        <v>0.0667560294843211</v>
      </c>
      <c r="AG756" s="455" t="n">
        <f aca="false">1-EXP(-(1/0.25)*(AD756/ABS($AD$1010)))</f>
        <v>0.400832298456037</v>
      </c>
    </row>
    <row r="757" customFormat="false" ht="12.75" hidden="false" customHeight="false" outlineLevel="0" collapsed="false">
      <c r="A757" s="446"/>
      <c r="B757" s="451" t="n">
        <f aca="false">+[1]data1cf!A757</f>
        <v>-64829.8422303967</v>
      </c>
      <c r="C757" s="451" t="n">
        <f aca="false">+[1]data1cf!B757</f>
        <v>324.208000917823</v>
      </c>
      <c r="D757" s="451" t="n">
        <f aca="false">+[1]data1cf!C757</f>
        <v>6689.45991055689</v>
      </c>
      <c r="E757" s="451" t="n">
        <f aca="false">+[1]data1cf!D757</f>
        <v>6654.31192487883</v>
      </c>
      <c r="F757" s="451" t="n">
        <f aca="false">+[1]data1cf!E757</f>
        <v>6633.53827501377</v>
      </c>
      <c r="G757" s="451" t="n">
        <f aca="false">+[1]data1cf!F757</f>
        <v>6658.04123551102</v>
      </c>
      <c r="H757" s="451" t="n">
        <f aca="false">+[1]data1cf!G757</f>
        <v>6495.89586958508</v>
      </c>
      <c r="I757" s="451" t="n">
        <f aca="false">+[1]data1cf!H757</f>
        <v>6473.05114461734</v>
      </c>
      <c r="J757" s="451" t="n">
        <f aca="false">+[1]data1cf!I757</f>
        <v>6651.87053063809</v>
      </c>
      <c r="K757" s="451" t="n">
        <f aca="false">+[1]data1cf!J757</f>
        <v>6880.31595048902</v>
      </c>
      <c r="L757" s="451" t="n">
        <f aca="false">+[1]data1cf!K757</f>
        <v>7009.21877187502</v>
      </c>
      <c r="M757" s="451" t="n">
        <f aca="false">+[1]data1cf!L757</f>
        <v>7193.88920167689</v>
      </c>
      <c r="N757" s="451" t="n">
        <f aca="false">+[1]data1cf!M757</f>
        <v>7355.42348635237</v>
      </c>
      <c r="O757" s="451" t="n">
        <f aca="false">+[1]data1cf!N757</f>
        <v>7572.55575630239</v>
      </c>
      <c r="P757" s="451" t="n">
        <f aca="false">+[1]data1cf!O757</f>
        <v>8795.41675588134</v>
      </c>
      <c r="Q757" s="451" t="n">
        <f aca="false">+[1]data1cf!P757</f>
        <v>10008.786756564</v>
      </c>
      <c r="R757" s="451" t="n">
        <f aca="false">+[1]data1cf!Q757</f>
        <v>8188.27385485829</v>
      </c>
      <c r="S757" s="451" t="n">
        <f aca="false">+[1]data1cf!R757</f>
        <v>6370.73665188912</v>
      </c>
      <c r="T757" s="451" t="n">
        <f aca="false">+[1]data1cf!S757</f>
        <v>6408.70481024821</v>
      </c>
      <c r="U757" s="451" t="n">
        <f aca="false">+[1]data1cf!T757</f>
        <v>6443.14466777759</v>
      </c>
      <c r="V757" s="451" t="n">
        <f aca="false">+[1]data1cf!U757</f>
        <v>5199.77071784009</v>
      </c>
      <c r="W757" s="451" t="n">
        <f aca="false">+[1]data1cf!V757</f>
        <v>0</v>
      </c>
      <c r="X757" s="451" t="n">
        <f aca="false">+[1]data1cf!W757</f>
        <v>0</v>
      </c>
      <c r="Y757" s="451" t="n">
        <f aca="false">+[1]data1cf!X757</f>
        <v>0</v>
      </c>
      <c r="Z757" s="451" t="n">
        <f aca="false">+[1]data1cf!Y757</f>
        <v>0</v>
      </c>
      <c r="AA757" s="451" t="n">
        <f aca="false">+[1]data1cf!Z757</f>
        <v>0</v>
      </c>
      <c r="AB757" s="451"/>
      <c r="AC757" s="452" t="n">
        <f aca="false">XNPV(0.1,B757:AA757,$B$1:$AA$1)</f>
        <v>-11869.5526241799</v>
      </c>
      <c r="AD757" s="452" t="n">
        <f aca="false">SUMPRODUCT(B757:AA757,$B$1010:$AA$1010)</f>
        <v>7827.89080095772</v>
      </c>
      <c r="AE757" s="453" t="n">
        <f aca="false">SUMPRODUCT(B757:AA757,$B$1012:$AA$1012)</f>
        <v>-1697.06038829008</v>
      </c>
      <c r="AF757" s="454" t="n">
        <f aca="false">XIRR(B757:AA757,$B$1:$AA$1)</f>
        <v>0.0748662378398641</v>
      </c>
      <c r="AG757" s="455" t="n">
        <f aca="false">1-EXP(-(1/0.25)*(AD757/ABS($AD$1010)))</f>
        <v>0.729548326335458</v>
      </c>
    </row>
    <row r="758" customFormat="false" ht="12.75" hidden="false" customHeight="false" outlineLevel="0" collapsed="false">
      <c r="A758" s="446"/>
      <c r="B758" s="451" t="n">
        <f aca="false">+[1]data1cf!A758</f>
        <v>-65723.7693905302</v>
      </c>
      <c r="C758" s="451" t="n">
        <f aca="false">+[1]data1cf!B758</f>
        <v>141.830322598133</v>
      </c>
      <c r="D758" s="451" t="n">
        <f aca="false">+[1]data1cf!C758</f>
        <v>6595.57051095279</v>
      </c>
      <c r="E758" s="451" t="n">
        <f aca="false">+[1]data1cf!D758</f>
        <v>6560.13464688544</v>
      </c>
      <c r="F758" s="451" t="n">
        <f aca="false">+[1]data1cf!E758</f>
        <v>6539.27722691814</v>
      </c>
      <c r="G758" s="451" t="n">
        <f aca="false">+[1]data1cf!F758</f>
        <v>6563.79889577421</v>
      </c>
      <c r="H758" s="451" t="n">
        <f aca="false">+[1]data1cf!G758</f>
        <v>6400.1606660415</v>
      </c>
      <c r="I758" s="451" t="n">
        <f aca="false">+[1]data1cf!H758</f>
        <v>6377.22240664293</v>
      </c>
      <c r="J758" s="451" t="n">
        <f aca="false">+[1]data1cf!I758</f>
        <v>6558.73561280215</v>
      </c>
      <c r="K758" s="451" t="n">
        <f aca="false">+[1]data1cf!J758</f>
        <v>6790.03806780042</v>
      </c>
      <c r="L758" s="451" t="n">
        <f aca="false">+[1]data1cf!K758</f>
        <v>6921.48822356835</v>
      </c>
      <c r="M758" s="451" t="n">
        <f aca="false">+[1]data1cf!L758</f>
        <v>7108.95430459986</v>
      </c>
      <c r="N758" s="451" t="n">
        <f aca="false">+[1]data1cf!M758</f>
        <v>7272.97269822204</v>
      </c>
      <c r="O758" s="451" t="n">
        <f aca="false">+[1]data1cf!N758</f>
        <v>7492.83549720345</v>
      </c>
      <c r="P758" s="451" t="n">
        <f aca="false">+[1]data1cf!O758</f>
        <v>8733.35859941087</v>
      </c>
      <c r="Q758" s="451" t="n">
        <f aca="false">+[1]data1cf!P758</f>
        <v>9963.74009145101</v>
      </c>
      <c r="R758" s="451" t="n">
        <f aca="false">+[1]data1cf!Q758</f>
        <v>8118.41342599248</v>
      </c>
      <c r="S758" s="451" t="n">
        <f aca="false">+[1]data1cf!R758</f>
        <v>6276.11215959331</v>
      </c>
      <c r="T758" s="451" t="n">
        <f aca="false">+[1]data1cf!S758</f>
        <v>6314.91041683304</v>
      </c>
      <c r="U758" s="451" t="n">
        <f aca="false">+[1]data1cf!T758</f>
        <v>6350.14091901167</v>
      </c>
      <c r="V758" s="451" t="n">
        <f aca="false">+[1]data1cf!U758</f>
        <v>5089.94753926541</v>
      </c>
      <c r="W758" s="451" t="n">
        <f aca="false">+[1]data1cf!V758</f>
        <v>0</v>
      </c>
      <c r="X758" s="451" t="n">
        <f aca="false">+[1]data1cf!W758</f>
        <v>0</v>
      </c>
      <c r="Y758" s="451" t="n">
        <f aca="false">+[1]data1cf!X758</f>
        <v>0</v>
      </c>
      <c r="Z758" s="451" t="n">
        <f aca="false">+[1]data1cf!Y758</f>
        <v>0</v>
      </c>
      <c r="AA758" s="451" t="n">
        <f aca="false">+[1]data1cf!Z758</f>
        <v>0</v>
      </c>
      <c r="AB758" s="451"/>
      <c r="AC758" s="452" t="n">
        <f aca="false">XNPV(0.1,B758:AA758,$B$1:$AA$1)</f>
        <v>-13607.5029727327</v>
      </c>
      <c r="AD758" s="452" t="n">
        <f aca="false">SUMPRODUCT(B758:AA758,$B$1010:$AA$1010)</f>
        <v>5840.99237664518</v>
      </c>
      <c r="AE758" s="453" t="n">
        <f aca="false">SUMPRODUCT(B758:AA758,$B$1012:$AA$1012)</f>
        <v>-3565.97015412773</v>
      </c>
      <c r="AF758" s="454" t="n">
        <f aca="false">XIRR(B758:AA758,$B$1:$AA$1)</f>
        <v>0.0714431686738098</v>
      </c>
      <c r="AG758" s="455" t="n">
        <f aca="false">1-EXP(-(1/0.25)*(AD758/ABS($AD$1010)))</f>
        <v>0.623089397554513</v>
      </c>
    </row>
    <row r="759" customFormat="false" ht="12.75" hidden="false" customHeight="false" outlineLevel="0" collapsed="false">
      <c r="A759" s="446"/>
      <c r="B759" s="451" t="n">
        <f aca="false">+[1]data1cf!A759</f>
        <v>-63662.4422239793</v>
      </c>
      <c r="C759" s="451" t="n">
        <f aca="false">+[1]data1cf!B759</f>
        <v>562.379199127096</v>
      </c>
      <c r="D759" s="451" t="n">
        <f aca="false">+[1]data1cf!C759</f>
        <v>6812.07223356094</v>
      </c>
      <c r="E759" s="451" t="n">
        <f aca="false">+[1]data1cf!D759</f>
        <v>6777.30019488221</v>
      </c>
      <c r="F759" s="451" t="n">
        <f aca="false">+[1]data1cf!E759</f>
        <v>6756.63594231737</v>
      </c>
      <c r="G759" s="451" t="n">
        <f aca="false">+[1]data1cf!F759</f>
        <v>6781.11447113921</v>
      </c>
      <c r="H759" s="451" t="n">
        <f aca="false">+[1]data1cf!G759</f>
        <v>6620.91867034041</v>
      </c>
      <c r="I759" s="451" t="n">
        <f aca="false">+[1]data1cf!H759</f>
        <v>6598.1960941338</v>
      </c>
      <c r="J759" s="451" t="n">
        <f aca="false">+[1]data1cf!I759</f>
        <v>6773.49755857527</v>
      </c>
      <c r="K759" s="451" t="n">
        <f aca="false">+[1]data1cf!J759</f>
        <v>6998.21191061882</v>
      </c>
      <c r="L759" s="451" t="n">
        <f aca="false">+[1]data1cf!K759</f>
        <v>7123.78810953888</v>
      </c>
      <c r="M759" s="451" t="n">
        <f aca="false">+[1]data1cf!L759</f>
        <v>7304.80763420109</v>
      </c>
      <c r="N759" s="451" t="n">
        <f aca="false">+[1]data1cf!M759</f>
        <v>7463.09786395837</v>
      </c>
      <c r="O759" s="451" t="n">
        <f aca="false">+[1]data1cf!N759</f>
        <v>7676.66427334289</v>
      </c>
      <c r="P759" s="451" t="n">
        <f aca="false">+[1]data1cf!O759</f>
        <v>8876.45992750962</v>
      </c>
      <c r="Q759" s="451" t="n">
        <f aca="false">+[1]data1cf!P759</f>
        <v>10067.6142309793</v>
      </c>
      <c r="R759" s="451" t="n">
        <f aca="false">+[1]data1cf!Q759</f>
        <v>8279.50619317779</v>
      </c>
      <c r="S759" s="451" t="n">
        <f aca="false">+[1]data1cf!R759</f>
        <v>6494.30894931983</v>
      </c>
      <c r="T759" s="451" t="n">
        <f aca="false">+[1]data1cf!S759</f>
        <v>6531.19306248843</v>
      </c>
      <c r="U759" s="451" t="n">
        <f aca="false">+[1]data1cf!T759</f>
        <v>6564.6003990141</v>
      </c>
      <c r="V759" s="451" t="n">
        <f aca="false">+[1]data1cf!U759</f>
        <v>5343.19132870235</v>
      </c>
      <c r="W759" s="451" t="n">
        <f aca="false">+[1]data1cf!V759</f>
        <v>0</v>
      </c>
      <c r="X759" s="451" t="n">
        <f aca="false">+[1]data1cf!W759</f>
        <v>0</v>
      </c>
      <c r="Y759" s="451" t="n">
        <f aca="false">+[1]data1cf!X759</f>
        <v>0</v>
      </c>
      <c r="Z759" s="451" t="n">
        <f aca="false">+[1]data1cf!Y759</f>
        <v>0</v>
      </c>
      <c r="AA759" s="451" t="n">
        <f aca="false">+[1]data1cf!Z759</f>
        <v>0</v>
      </c>
      <c r="AB759" s="451"/>
      <c r="AC759" s="452" t="n">
        <f aca="false">XNPV(0.1,B759:AA759,$B$1:$AA$1)</f>
        <v>-9599.92335399323</v>
      </c>
      <c r="AD759" s="452" t="n">
        <f aca="false">SUMPRODUCT(B759:AA759,$B$1010:$AA$1010)</f>
        <v>10422.6270800825</v>
      </c>
      <c r="AE759" s="453" t="n">
        <f aca="false">SUMPRODUCT(B759:AA759,$B$1012:$AA$1012)</f>
        <v>743.591792259828</v>
      </c>
      <c r="AF759" s="454" t="n">
        <f aca="false">XIRR(B759:AA759,$B$1:$AA$1)</f>
        <v>0.0794260110152173</v>
      </c>
      <c r="AG759" s="455" t="n">
        <f aca="false">1-EXP(-(1/0.25)*(AD759/ABS($AD$1010)))</f>
        <v>0.824675503324121</v>
      </c>
    </row>
    <row r="760" customFormat="false" ht="12.75" hidden="false" customHeight="false" outlineLevel="0" collapsed="false">
      <c r="A760" s="446"/>
      <c r="B760" s="451" t="n">
        <f aca="false">+[1]data1cf!A760</f>
        <v>-64780.4962131762</v>
      </c>
      <c r="C760" s="451" t="n">
        <f aca="false">+[1]data1cf!B760</f>
        <v>334.275501332102</v>
      </c>
      <c r="D760" s="451" t="n">
        <f aca="false">+[1]data1cf!C760</f>
        <v>6694.6427354405</v>
      </c>
      <c r="E760" s="451" t="n">
        <f aca="false">+[1]data1cf!D760</f>
        <v>6659.51064104823</v>
      </c>
      <c r="F760" s="451" t="n">
        <f aca="false">+[1]data1cf!E760</f>
        <v>6638.74161540881</v>
      </c>
      <c r="G760" s="451" t="n">
        <f aca="false">+[1]data1cf!F760</f>
        <v>6663.24354317875</v>
      </c>
      <c r="H760" s="451" t="n">
        <f aca="false">+[1]data1cf!G760</f>
        <v>6501.18058540237</v>
      </c>
      <c r="I760" s="451" t="n">
        <f aca="false">+[1]data1cf!H760</f>
        <v>6478.34102366475</v>
      </c>
      <c r="J760" s="451" t="n">
        <f aca="false">+[1]data1cf!I760</f>
        <v>6657.01170708325</v>
      </c>
      <c r="K760" s="451" t="n">
        <f aca="false">+[1]data1cf!J760</f>
        <v>6885.2994146374</v>
      </c>
      <c r="L760" s="451" t="n">
        <f aca="false">+[1]data1cf!K760</f>
        <v>7014.06161963776</v>
      </c>
      <c r="M760" s="451" t="n">
        <f aca="false">+[1]data1cf!L760</f>
        <v>7198.57772562012</v>
      </c>
      <c r="N760" s="451" t="n">
        <f aca="false">+[1]data1cf!M760</f>
        <v>7359.97488404153</v>
      </c>
      <c r="O760" s="451" t="n">
        <f aca="false">+[1]data1cf!N760</f>
        <v>7576.95642500759</v>
      </c>
      <c r="P760" s="451" t="n">
        <f aca="false">+[1]data1cf!O760</f>
        <v>8798.84245206155</v>
      </c>
      <c r="Q760" s="451" t="n">
        <f aca="false">+[1]data1cf!P760</f>
        <v>10011.2733948624</v>
      </c>
      <c r="R760" s="451" t="n">
        <f aca="false">+[1]data1cf!Q760</f>
        <v>8192.13024727994</v>
      </c>
      <c r="S760" s="451" t="n">
        <f aca="false">+[1]data1cf!R760</f>
        <v>6375.96005490734</v>
      </c>
      <c r="T760" s="451" t="n">
        <f aca="false">+[1]data1cf!S760</f>
        <v>6413.88239065864</v>
      </c>
      <c r="U760" s="451" t="n">
        <f aca="false">+[1]data1cf!T760</f>
        <v>6448.27860350842</v>
      </c>
      <c r="V760" s="451" t="n">
        <f aca="false">+[1]data1cf!U760</f>
        <v>5205.83310938923</v>
      </c>
      <c r="W760" s="451" t="n">
        <f aca="false">+[1]data1cf!V760</f>
        <v>0</v>
      </c>
      <c r="X760" s="451" t="n">
        <f aca="false">+[1]data1cf!W760</f>
        <v>0</v>
      </c>
      <c r="Y760" s="451" t="n">
        <f aca="false">+[1]data1cf!X760</f>
        <v>0</v>
      </c>
      <c r="Z760" s="451" t="n">
        <f aca="false">+[1]data1cf!Y760</f>
        <v>0</v>
      </c>
      <c r="AA760" s="451" t="n">
        <f aca="false">+[1]data1cf!Z760</f>
        <v>0</v>
      </c>
      <c r="AB760" s="451"/>
      <c r="AC760" s="452" t="n">
        <f aca="false">XNPV(0.1,B760:AA760,$B$1:$AA$1)</f>
        <v>-11773.6153580886</v>
      </c>
      <c r="AD760" s="452" t="n">
        <f aca="false">SUMPRODUCT(B760:AA760,$B$1010:$AA$1010)</f>
        <v>7937.57034559399</v>
      </c>
      <c r="AE760" s="453" t="n">
        <f aca="false">SUMPRODUCT(B760:AA760,$B$1012:$AA$1012)</f>
        <v>-1593.89398100166</v>
      </c>
      <c r="AF760" s="454" t="n">
        <f aca="false">XIRR(B760:AA760,$B$1:$AA$1)</f>
        <v>0.0750568900497397</v>
      </c>
      <c r="AG760" s="455" t="n">
        <f aca="false">1-EXP(-(1/0.25)*(AD760/ABS($AD$1010)))</f>
        <v>0.73445846185963</v>
      </c>
    </row>
    <row r="761" customFormat="false" ht="12.75" hidden="false" customHeight="false" outlineLevel="0" collapsed="false">
      <c r="A761" s="446"/>
      <c r="B761" s="451" t="n">
        <f aca="false">+[1]data1cf!A761</f>
        <v>-57187.2876902452</v>
      </c>
      <c r="C761" s="451" t="n">
        <f aca="false">+[1]data1cf!B761</f>
        <v>1883.4305143677</v>
      </c>
      <c r="D761" s="451" t="n">
        <f aca="false">+[1]data1cf!C761</f>
        <v>7492.15938006318</v>
      </c>
      <c r="E761" s="451" t="n">
        <f aca="false">+[1]data1cf!D761</f>
        <v>7459.47258629107</v>
      </c>
      <c r="F761" s="451" t="n">
        <f aca="false">+[1]data1cf!E761</f>
        <v>7439.41512181998</v>
      </c>
      <c r="G761" s="451" t="n">
        <f aca="false">+[1]data1cf!F761</f>
        <v>7463.75813678796</v>
      </c>
      <c r="H761" s="451" t="n">
        <f aca="false">+[1]data1cf!G761</f>
        <v>7314.37588353282</v>
      </c>
      <c r="I761" s="451" t="n">
        <f aca="false">+[1]data1cf!H761</f>
        <v>7292.33082325912</v>
      </c>
      <c r="J761" s="451" t="n">
        <f aca="false">+[1]data1cf!I761</f>
        <v>7448.1196221719</v>
      </c>
      <c r="K761" s="451" t="n">
        <f aca="false">+[1]data1cf!J761</f>
        <v>7652.13906202089</v>
      </c>
      <c r="L761" s="451" t="n">
        <f aca="false">+[1]data1cf!K761</f>
        <v>7759.26366386722</v>
      </c>
      <c r="M761" s="451" t="n">
        <f aca="false">+[1]data1cf!L761</f>
        <v>7920.03291027222</v>
      </c>
      <c r="N761" s="451" t="n">
        <f aca="false">+[1]data1cf!M761</f>
        <v>8060.32951591122</v>
      </c>
      <c r="O761" s="451" t="n">
        <f aca="false">+[1]data1cf!N761</f>
        <v>8254.11735918265</v>
      </c>
      <c r="P761" s="451" t="n">
        <f aca="false">+[1]data1cf!O761</f>
        <v>9325.97770831505</v>
      </c>
      <c r="Q761" s="451" t="n">
        <f aca="false">+[1]data1cf!P761</f>
        <v>10393.9094045057</v>
      </c>
      <c r="R761" s="451" t="n">
        <f aca="false">+[1]data1cf!Q761</f>
        <v>8785.53967428557</v>
      </c>
      <c r="S761" s="451" t="n">
        <f aca="false">+[1]data1cf!R761</f>
        <v>7179.72073410119</v>
      </c>
      <c r="T761" s="451" t="n">
        <f aca="false">+[1]data1cf!S761</f>
        <v>7210.59203238938</v>
      </c>
      <c r="U761" s="451" t="n">
        <f aca="false">+[1]data1cf!T761</f>
        <v>7238.27234045733</v>
      </c>
      <c r="V761" s="451" t="n">
        <f aca="false">+[1]data1cf!U761</f>
        <v>6138.69468106748</v>
      </c>
      <c r="W761" s="451" t="n">
        <f aca="false">+[1]data1cf!V761</f>
        <v>0</v>
      </c>
      <c r="X761" s="451" t="n">
        <f aca="false">+[1]data1cf!W761</f>
        <v>0</v>
      </c>
      <c r="Y761" s="451" t="n">
        <f aca="false">+[1]data1cf!X761</f>
        <v>0</v>
      </c>
      <c r="Z761" s="451" t="n">
        <f aca="false">+[1]data1cf!Y761</f>
        <v>0</v>
      </c>
      <c r="AA761" s="451" t="n">
        <f aca="false">+[1]data1cf!Z761</f>
        <v>0</v>
      </c>
      <c r="AB761" s="451"/>
      <c r="AC761" s="452" t="n">
        <f aca="false">XNPV(0.1,B761:AA761,$B$1:$AA$1)</f>
        <v>2988.90667680711</v>
      </c>
      <c r="AD761" s="452" t="n">
        <f aca="false">SUMPRODUCT(B761:AA761,$B$1010:$AA$1010)</f>
        <v>24814.7105898122</v>
      </c>
      <c r="AE761" s="453" t="n">
        <f aca="false">SUMPRODUCT(B761:AA761,$B$1012:$AA$1012)</f>
        <v>14281.0253585437</v>
      </c>
      <c r="AF761" s="454" t="n">
        <f aca="false">XIRR(B761:AA761,$B$1:$AA$1)</f>
        <v>0.106899263019381</v>
      </c>
      <c r="AG761" s="455" t="n">
        <f aca="false">1-EXP(-(1/0.25)*(AD761/ABS($AD$1010)))</f>
        <v>0.984161912591522</v>
      </c>
    </row>
    <row r="762" customFormat="false" ht="12.75" hidden="false" customHeight="false" outlineLevel="0" collapsed="false">
      <c r="A762" s="446"/>
      <c r="B762" s="451" t="n">
        <f aca="false">+[1]data1cf!A762</f>
        <v>-48936.4324250815</v>
      </c>
      <c r="C762" s="451" t="n">
        <f aca="false">+[1]data1cf!B762</f>
        <v>3566.75762928351</v>
      </c>
      <c r="D762" s="451" t="n">
        <f aca="false">+[1]data1cf!C762</f>
        <v>8358.74883121134</v>
      </c>
      <c r="E762" s="451" t="n">
        <f aca="false">+[1]data1cf!D762</f>
        <v>8328.71912520871</v>
      </c>
      <c r="F762" s="451" t="n">
        <f aca="false">+[1]data1cf!E762</f>
        <v>8309.43485012049</v>
      </c>
      <c r="G762" s="451" t="n">
        <f aca="false">+[1]data1cf!F762</f>
        <v>8333.60518887065</v>
      </c>
      <c r="H762" s="451" t="n">
        <f aca="false">+[1]data1cf!G762</f>
        <v>8198.0019142053</v>
      </c>
      <c r="I762" s="451" t="n">
        <f aca="false">+[1]data1cf!H762</f>
        <v>8176.8201670577</v>
      </c>
      <c r="J762" s="451" t="n">
        <f aca="false">+[1]data1cf!I762</f>
        <v>8307.74528460559</v>
      </c>
      <c r="K762" s="451" t="n">
        <f aca="false">+[1]data1cf!J762</f>
        <v>8485.39458543274</v>
      </c>
      <c r="L762" s="451" t="n">
        <f aca="false">+[1]data1cf!K762</f>
        <v>8569.00755430209</v>
      </c>
      <c r="M762" s="451" t="n">
        <f aca="false">+[1]data1cf!L762</f>
        <v>8703.97322889901</v>
      </c>
      <c r="N762" s="451" t="n">
        <f aca="false">+[1]data1cf!M762</f>
        <v>8821.3417657912</v>
      </c>
      <c r="O762" s="451" t="n">
        <f aca="false">+[1]data1cf!N762</f>
        <v>8989.92710841166</v>
      </c>
      <c r="P762" s="451" t="n">
        <f aca="false">+[1]data1cf!O762</f>
        <v>9898.76807636274</v>
      </c>
      <c r="Q762" s="451" t="n">
        <f aca="false">+[1]data1cf!P762</f>
        <v>10809.6854661367</v>
      </c>
      <c r="R762" s="451" t="n">
        <f aca="false">+[1]data1cf!Q762</f>
        <v>9430.34420986773</v>
      </c>
      <c r="S762" s="451" t="n">
        <f aca="false">+[1]data1cf!R762</f>
        <v>8053.09501479303</v>
      </c>
      <c r="T762" s="451" t="n">
        <f aca="false">+[1]data1cf!S762</f>
        <v>8076.30458623656</v>
      </c>
      <c r="U762" s="451" t="n">
        <f aca="false">+[1]data1cf!T762</f>
        <v>8096.68732593638</v>
      </c>
      <c r="V762" s="451" t="n">
        <f aca="false">+[1]data1cf!U762</f>
        <v>7152.35126472466</v>
      </c>
      <c r="W762" s="451" t="n">
        <f aca="false">+[1]data1cf!V762</f>
        <v>0</v>
      </c>
      <c r="X762" s="451" t="n">
        <f aca="false">+[1]data1cf!W762</f>
        <v>0</v>
      </c>
      <c r="Y762" s="451" t="n">
        <f aca="false">+[1]data1cf!X762</f>
        <v>0</v>
      </c>
      <c r="Z762" s="451" t="n">
        <f aca="false">+[1]data1cf!Y762</f>
        <v>0</v>
      </c>
      <c r="AA762" s="451" t="n">
        <f aca="false">+[1]data1cf!Z762</f>
        <v>0</v>
      </c>
      <c r="AB762" s="451"/>
      <c r="AC762" s="452" t="n">
        <f aca="false">XNPV(0.1,B762:AA762,$B$1:$AA$1)</f>
        <v>19030.0087077699</v>
      </c>
      <c r="AD762" s="452" t="n">
        <f aca="false">SUMPRODUCT(B762:AA762,$B$1010:$AA$1010)</f>
        <v>43153.5776213685</v>
      </c>
      <c r="AE762" s="453" t="n">
        <f aca="false">SUMPRODUCT(B762:AA762,$B$1012:$AA$1012)</f>
        <v>31530.8692711899</v>
      </c>
      <c r="AF762" s="454" t="n">
        <f aca="false">XIRR(B762:AA762,$B$1:$AA$1)</f>
        <v>0.149349022205259</v>
      </c>
      <c r="AG762" s="455" t="n">
        <f aca="false">1-EXP(-(1/0.25)*(AD762/ABS($AD$1010)))</f>
        <v>0.999260010914185</v>
      </c>
    </row>
    <row r="763" customFormat="false" ht="12.75" hidden="false" customHeight="false" outlineLevel="0" collapsed="false">
      <c r="A763" s="446"/>
      <c r="B763" s="451" t="n">
        <f aca="false">+[1]data1cf!A763</f>
        <v>-50261.9479191977</v>
      </c>
      <c r="C763" s="451" t="n">
        <f aca="false">+[1]data1cf!B763</f>
        <v>3296.32794644716</v>
      </c>
      <c r="D763" s="451" t="n">
        <f aca="false">+[1]data1cf!C763</f>
        <v>8219.5295978569</v>
      </c>
      <c r="E763" s="451" t="n">
        <f aca="false">+[1]data1cf!D763</f>
        <v>8189.07302568168</v>
      </c>
      <c r="F763" s="451" t="n">
        <f aca="false">+[1]data1cf!E763</f>
        <v>8169.66453625761</v>
      </c>
      <c r="G763" s="451" t="n">
        <f aca="false">+[1]data1cf!F763</f>
        <v>8193.86261576856</v>
      </c>
      <c r="H763" s="451" t="n">
        <f aca="false">+[1]data1cf!G763</f>
        <v>8056.04572214773</v>
      </c>
      <c r="I763" s="451" t="n">
        <f aca="false">+[1]data1cf!H763</f>
        <v>8034.72528211459</v>
      </c>
      <c r="J763" s="451" t="n">
        <f aca="false">+[1]data1cf!I763</f>
        <v>8169.64479707107</v>
      </c>
      <c r="K763" s="451" t="n">
        <f aca="false">+[1]data1cf!J763</f>
        <v>8351.53051057694</v>
      </c>
      <c r="L763" s="451" t="n">
        <f aca="false">+[1]data1cf!K763</f>
        <v>8438.92066772573</v>
      </c>
      <c r="M763" s="451" t="n">
        <f aca="false">+[1]data1cf!L763</f>
        <v>8578.03173490753</v>
      </c>
      <c r="N763" s="451" t="n">
        <f aca="false">+[1]data1cf!M763</f>
        <v>8699.08370938254</v>
      </c>
      <c r="O763" s="451" t="n">
        <f aca="false">+[1]data1cf!N763</f>
        <v>8871.71788137034</v>
      </c>
      <c r="P763" s="451" t="n">
        <f aca="false">+[1]data1cf!O763</f>
        <v>9806.74822104746</v>
      </c>
      <c r="Q763" s="451" t="n">
        <f aca="false">+[1]data1cf!P763</f>
        <v>10742.8902559357</v>
      </c>
      <c r="R763" s="451" t="n">
        <f aca="false">+[1]data1cf!Q763</f>
        <v>9326.75514241684</v>
      </c>
      <c r="S763" s="451" t="n">
        <f aca="false">+[1]data1cf!R763</f>
        <v>7912.78578574771</v>
      </c>
      <c r="T763" s="451" t="n">
        <f aca="false">+[1]data1cf!S763</f>
        <v>7937.22622809103</v>
      </c>
      <c r="U763" s="451" t="n">
        <f aca="false">+[1]data1cf!T763</f>
        <v>7958.78133594305</v>
      </c>
      <c r="V763" s="451" t="n">
        <f aca="false">+[1]data1cf!U763</f>
        <v>6989.50541854627</v>
      </c>
      <c r="W763" s="451" t="n">
        <f aca="false">+[1]data1cf!V763</f>
        <v>0</v>
      </c>
      <c r="X763" s="451" t="n">
        <f aca="false">+[1]data1cf!W763</f>
        <v>0</v>
      </c>
      <c r="Y763" s="451" t="n">
        <f aca="false">+[1]data1cf!X763</f>
        <v>0</v>
      </c>
      <c r="Z763" s="451" t="n">
        <f aca="false">+[1]data1cf!Y763</f>
        <v>0</v>
      </c>
      <c r="AA763" s="451" t="n">
        <f aca="false">+[1]data1cf!Z763</f>
        <v>0</v>
      </c>
      <c r="AB763" s="451"/>
      <c r="AC763" s="452" t="n">
        <f aca="false">XNPV(0.1,B763:AA763,$B$1:$AA$1)</f>
        <v>16452.9753456026</v>
      </c>
      <c r="AD763" s="452" t="n">
        <f aca="false">SUMPRODUCT(B763:AA763,$B$1010:$AA$1010)</f>
        <v>40207.4039686202</v>
      </c>
      <c r="AE763" s="453" t="n">
        <f aca="false">SUMPRODUCT(B763:AA763,$B$1012:$AA$1012)</f>
        <v>28759.6492409661</v>
      </c>
      <c r="AF763" s="454" t="n">
        <f aca="false">XIRR(B763:AA763,$B$1:$AA$1)</f>
        <v>0.141795398626717</v>
      </c>
      <c r="AG763" s="455" t="n">
        <f aca="false">1-EXP(-(1/0.25)*(AD763/ABS($AD$1010)))</f>
        <v>0.99878948820107</v>
      </c>
    </row>
    <row r="764" customFormat="false" ht="12.75" hidden="false" customHeight="false" outlineLevel="0" collapsed="false">
      <c r="A764" s="446"/>
      <c r="B764" s="451" t="n">
        <f aca="false">+[1]data1cf!A764</f>
        <v>-48642.8676513272</v>
      </c>
      <c r="C764" s="451" t="n">
        <f aca="false">+[1]data1cf!B764</f>
        <v>3626.6502740777</v>
      </c>
      <c r="D764" s="451" t="n">
        <f aca="false">+[1]data1cf!C764</f>
        <v>8389.5820149224</v>
      </c>
      <c r="E764" s="451" t="n">
        <f aca="false">+[1]data1cf!D764</f>
        <v>8359.64684789117</v>
      </c>
      <c r="F764" s="451" t="n">
        <f aca="false">+[1]data1cf!E764</f>
        <v>8340.39008281965</v>
      </c>
      <c r="G764" s="451" t="n">
        <f aca="false">+[1]data1cf!F764</f>
        <v>8364.55427776372</v>
      </c>
      <c r="H764" s="451" t="n">
        <f aca="false">+[1]data1cf!G764</f>
        <v>8229.4412580601</v>
      </c>
      <c r="I764" s="451" t="n">
        <f aca="false">+[1]data1cf!H764</f>
        <v>8208.29022752483</v>
      </c>
      <c r="J764" s="451" t="n">
        <f aca="false">+[1]data1cf!I764</f>
        <v>8338.33069726835</v>
      </c>
      <c r="K764" s="451" t="n">
        <f aca="false">+[1]data1cf!J764</f>
        <v>8515.04175064757</v>
      </c>
      <c r="L764" s="451" t="n">
        <f aca="false">+[1]data1cf!K764</f>
        <v>8597.81817748658</v>
      </c>
      <c r="M764" s="451" t="n">
        <f aca="false">+[1]data1cf!L764</f>
        <v>8731.86576305195</v>
      </c>
      <c r="N764" s="451" t="n">
        <f aca="false">+[1]data1cf!M764</f>
        <v>8848.41852108268</v>
      </c>
      <c r="O764" s="451" t="n">
        <f aca="false">+[1]data1cf!N764</f>
        <v>9016.10716073552</v>
      </c>
      <c r="P764" s="451" t="n">
        <f aca="false">+[1]data1cf!O764</f>
        <v>9919.1479120768</v>
      </c>
      <c r="Q764" s="451" t="n">
        <f aca="false">+[1]data1cf!P764</f>
        <v>10824.4787453232</v>
      </c>
      <c r="R764" s="451" t="n">
        <f aca="false">+[1]data1cf!Q764</f>
        <v>9453.28630393198</v>
      </c>
      <c r="S764" s="451" t="n">
        <f aca="false">+[1]data1cf!R764</f>
        <v>8084.16960219933</v>
      </c>
      <c r="T764" s="451" t="n">
        <f aca="false">+[1]data1cf!S764</f>
        <v>8107.10657001143</v>
      </c>
      <c r="U764" s="451" t="n">
        <f aca="false">+[1]data1cf!T764</f>
        <v>8127.22966280943</v>
      </c>
      <c r="V764" s="451" t="n">
        <f aca="false">+[1]data1cf!U764</f>
        <v>7188.4170853072</v>
      </c>
      <c r="W764" s="451" t="n">
        <f aca="false">+[1]data1cf!V764</f>
        <v>0</v>
      </c>
      <c r="X764" s="451" t="n">
        <f aca="false">+[1]data1cf!W764</f>
        <v>0</v>
      </c>
      <c r="Y764" s="451" t="n">
        <f aca="false">+[1]data1cf!X764</f>
        <v>0</v>
      </c>
      <c r="Z764" s="451" t="n">
        <f aca="false">+[1]data1cf!Y764</f>
        <v>0</v>
      </c>
      <c r="AA764" s="451" t="n">
        <f aca="false">+[1]data1cf!Z764</f>
        <v>0</v>
      </c>
      <c r="AB764" s="451"/>
      <c r="AC764" s="452" t="n">
        <f aca="false">XNPV(0.1,B764:AA764,$B$1:$AA$1)</f>
        <v>19600.749841525</v>
      </c>
      <c r="AD764" s="452" t="n">
        <f aca="false">SUMPRODUCT(B764:AA764,$B$1010:$AA$1010)</f>
        <v>43806.0730509949</v>
      </c>
      <c r="AE764" s="453" t="n">
        <f aca="false">SUMPRODUCT(B764:AA764,$B$1012:$AA$1012)</f>
        <v>32144.6173449069</v>
      </c>
      <c r="AF764" s="454" t="n">
        <f aca="false">XIRR(B764:AA764,$B$1:$AA$1)</f>
        <v>0.151067406929896</v>
      </c>
      <c r="AG764" s="455" t="n">
        <f aca="false">1-EXP(-(1/0.25)*(AD764/ABS($AD$1010)))</f>
        <v>0.999336429556584</v>
      </c>
    </row>
    <row r="765" customFormat="false" ht="12.75" hidden="false" customHeight="false" outlineLevel="0" collapsed="false">
      <c r="A765" s="446"/>
      <c r="B765" s="451" t="n">
        <f aca="false">+[1]data1cf!A765</f>
        <v>-52943.1325566256</v>
      </c>
      <c r="C765" s="451" t="n">
        <f aca="false">+[1]data1cf!B765</f>
        <v>2749.31667849608</v>
      </c>
      <c r="D765" s="451" t="n">
        <f aca="false">+[1]data1cf!C765</f>
        <v>7937.92408561556</v>
      </c>
      <c r="E765" s="451" t="n">
        <f aca="false">+[1]data1cf!D765</f>
        <v>7906.60407047849</v>
      </c>
      <c r="F765" s="451" t="n">
        <f aca="false">+[1]data1cf!E765</f>
        <v>7886.94432667795</v>
      </c>
      <c r="G765" s="451" t="n">
        <f aca="false">+[1]data1cf!F765</f>
        <v>7911.1985187745</v>
      </c>
      <c r="H765" s="451" t="n">
        <f aca="false">+[1]data1cf!G765</f>
        <v>7768.90403046475</v>
      </c>
      <c r="I765" s="451" t="n">
        <f aca="false">+[1]data1cf!H765</f>
        <v>7747.3030495887</v>
      </c>
      <c r="J765" s="451" t="n">
        <f aca="false">+[1]data1cf!I765</f>
        <v>7890.30222639391</v>
      </c>
      <c r="K765" s="451" t="n">
        <f aca="false">+[1]data1cf!J765</f>
        <v>8080.75713780228</v>
      </c>
      <c r="L765" s="451" t="n">
        <f aca="false">+[1]data1cf!K765</f>
        <v>8175.78759733341</v>
      </c>
      <c r="M765" s="451" t="n">
        <f aca="false">+[1]data1cf!L765</f>
        <v>8323.2837516485</v>
      </c>
      <c r="N765" s="451" t="n">
        <f aca="false">+[1]data1cf!M765</f>
        <v>8451.78639441355</v>
      </c>
      <c r="O765" s="451" t="n">
        <f aca="false">+[1]data1cf!N765</f>
        <v>8632.61033041957</v>
      </c>
      <c r="P765" s="451" t="n">
        <f aca="false">+[1]data1cf!O765</f>
        <v>9620.61518563228</v>
      </c>
      <c r="Q765" s="451" t="n">
        <f aca="false">+[1]data1cf!P765</f>
        <v>10607.7803366329</v>
      </c>
      <c r="R765" s="451" t="n">
        <f aca="false">+[1]data1cf!Q765</f>
        <v>9117.2204991119</v>
      </c>
      <c r="S765" s="451" t="n">
        <f aca="false">+[1]data1cf!R765</f>
        <v>7628.97548622609</v>
      </c>
      <c r="T765" s="451" t="n">
        <f aca="false">+[1]data1cf!S765</f>
        <v>7655.90567098421</v>
      </c>
      <c r="U765" s="451" t="n">
        <f aca="false">+[1]data1cf!T765</f>
        <v>7679.83218489905</v>
      </c>
      <c r="V765" s="451" t="n">
        <f aca="false">+[1]data1cf!U765</f>
        <v>6660.1092078039</v>
      </c>
      <c r="W765" s="451" t="n">
        <f aca="false">+[1]data1cf!V765</f>
        <v>0</v>
      </c>
      <c r="X765" s="451" t="n">
        <f aca="false">+[1]data1cf!W765</f>
        <v>0</v>
      </c>
      <c r="Y765" s="451" t="n">
        <f aca="false">+[1]data1cf!X765</f>
        <v>0</v>
      </c>
      <c r="Z765" s="451" t="n">
        <f aca="false">+[1]data1cf!Y765</f>
        <v>0</v>
      </c>
      <c r="AA765" s="451" t="n">
        <f aca="false">+[1]data1cf!Z765</f>
        <v>0</v>
      </c>
      <c r="AB765" s="451"/>
      <c r="AC765" s="452" t="n">
        <f aca="false">XNPV(0.1,B765:AA765,$B$1:$AA$1)</f>
        <v>11240.2846668045</v>
      </c>
      <c r="AD765" s="452" t="n">
        <f aca="false">SUMPRODUCT(B765:AA765,$B$1010:$AA$1010)</f>
        <v>34248.0352762078</v>
      </c>
      <c r="AE765" s="453" t="n">
        <f aca="false">SUMPRODUCT(B765:AA765,$B$1012:$AA$1012)</f>
        <v>23154.1677472001</v>
      </c>
      <c r="AF765" s="454" t="n">
        <f aca="false">XIRR(B765:AA765,$B$1:$AA$1)</f>
        <v>0.127452069138984</v>
      </c>
      <c r="AG765" s="455" t="n">
        <f aca="false">1-EXP(-(1/0.25)*(AD765/ABS($AD$1010)))</f>
        <v>0.996724189077175</v>
      </c>
    </row>
    <row r="766" customFormat="false" ht="12.75" hidden="false" customHeight="false" outlineLevel="0" collapsed="false">
      <c r="A766" s="446"/>
      <c r="B766" s="451" t="n">
        <f aca="false">+[1]data1cf!A766</f>
        <v>-48399.8909951853</v>
      </c>
      <c r="C766" s="451" t="n">
        <f aca="false">+[1]data1cf!B766</f>
        <v>3676.22200699879</v>
      </c>
      <c r="D766" s="451" t="n">
        <f aca="false">+[1]data1cf!C766</f>
        <v>8415.10191562614</v>
      </c>
      <c r="E766" s="451" t="n">
        <f aca="false">+[1]data1cf!D766</f>
        <v>8385.24499627718</v>
      </c>
      <c r="F766" s="451" t="n">
        <f aca="false">+[1]data1cf!E766</f>
        <v>8366.01100059924</v>
      </c>
      <c r="G766" s="451" t="n">
        <f aca="false">+[1]data1cf!F766</f>
        <v>8390.17011045957</v>
      </c>
      <c r="H766" s="451" t="n">
        <f aca="false">+[1]data1cf!G766</f>
        <v>8255.46286325288</v>
      </c>
      <c r="I766" s="451" t="n">
        <f aca="false">+[1]data1cf!H766</f>
        <v>8234.33725613491</v>
      </c>
      <c r="J766" s="451" t="n">
        <f aca="false">+[1]data1cf!I766</f>
        <v>8363.64552370505</v>
      </c>
      <c r="K766" s="451" t="n">
        <f aca="false">+[1]data1cf!J766</f>
        <v>8539.58001174703</v>
      </c>
      <c r="L766" s="451" t="n">
        <f aca="false">+[1]data1cf!K766</f>
        <v>8621.66405243</v>
      </c>
      <c r="M766" s="451" t="n">
        <f aca="false">+[1]data1cf!L766</f>
        <v>8754.95175730505</v>
      </c>
      <c r="N766" s="451" t="n">
        <f aca="false">+[1]data1cf!M766</f>
        <v>8870.82931436609</v>
      </c>
      <c r="O766" s="451" t="n">
        <f aca="false">+[1]data1cf!N766</f>
        <v>9037.77577407057</v>
      </c>
      <c r="P766" s="451" t="n">
        <f aca="false">+[1]data1cf!O766</f>
        <v>9936.01582259344</v>
      </c>
      <c r="Q766" s="451" t="n">
        <f aca="false">+[1]data1cf!P766</f>
        <v>10836.7227944445</v>
      </c>
      <c r="R766" s="451" t="n">
        <f aca="false">+[1]data1cf!Q766</f>
        <v>9472.27493539936</v>
      </c>
      <c r="S766" s="451" t="n">
        <f aca="false">+[1]data1cf!R766</f>
        <v>8109.88930706179</v>
      </c>
      <c r="T766" s="451" t="n">
        <f aca="false">+[1]data1cf!S766</f>
        <v>8132.60064726206</v>
      </c>
      <c r="U766" s="451" t="n">
        <f aca="false">+[1]data1cf!T766</f>
        <v>8152.50883642849</v>
      </c>
      <c r="V766" s="451" t="n">
        <f aca="false">+[1]data1cf!U766</f>
        <v>7218.26791643417</v>
      </c>
      <c r="W766" s="451" t="n">
        <f aca="false">+[1]data1cf!V766</f>
        <v>0</v>
      </c>
      <c r="X766" s="451" t="n">
        <f aca="false">+[1]data1cf!W766</f>
        <v>0</v>
      </c>
      <c r="Y766" s="451" t="n">
        <f aca="false">+[1]data1cf!X766</f>
        <v>0</v>
      </c>
      <c r="Z766" s="451" t="n">
        <f aca="false">+[1]data1cf!Y766</f>
        <v>0</v>
      </c>
      <c r="AA766" s="451" t="n">
        <f aca="false">+[1]data1cf!Z766</f>
        <v>0</v>
      </c>
      <c r="AB766" s="451"/>
      <c r="AC766" s="452" t="n">
        <f aca="false">XNPV(0.1,B766:AA766,$B$1:$AA$1)</f>
        <v>20073.1388493375</v>
      </c>
      <c r="AD766" s="452" t="n">
        <f aca="false">SUMPRODUCT(B766:AA766,$B$1010:$AA$1010)</f>
        <v>44346.1281659566</v>
      </c>
      <c r="AE766" s="453" t="n">
        <f aca="false">SUMPRODUCT(B766:AA766,$B$1012:$AA$1012)</f>
        <v>32652.6021850437</v>
      </c>
      <c r="AF766" s="454" t="n">
        <f aca="false">XIRR(B766:AA766,$B$1:$AA$1)</f>
        <v>0.152502674110403</v>
      </c>
      <c r="AG766" s="455" t="n">
        <f aca="false">1-EXP(-(1/0.25)*(AD766/ABS($AD$1010)))</f>
        <v>0.999393673915343</v>
      </c>
    </row>
    <row r="767" customFormat="false" ht="12.75" hidden="false" customHeight="false" outlineLevel="0" collapsed="false">
      <c r="A767" s="446"/>
      <c r="B767" s="451" t="n">
        <f aca="false">+[1]data1cf!A767</f>
        <v>-55381.8621191318</v>
      </c>
      <c r="C767" s="451" t="n">
        <f aca="false">+[1]data1cf!B767</f>
        <v>2251.77073124791</v>
      </c>
      <c r="D767" s="451" t="n">
        <f aca="false">+[1]data1cf!C767</f>
        <v>7681.78369226821</v>
      </c>
      <c r="E767" s="451" t="n">
        <f aca="false">+[1]data1cf!D767</f>
        <v>7649.6783138827</v>
      </c>
      <c r="F767" s="451" t="n">
        <f aca="false">+[1]data1cf!E767</f>
        <v>7629.79003622175</v>
      </c>
      <c r="G767" s="451" t="n">
        <f aca="false">+[1]data1cf!F767</f>
        <v>7654.09526673595</v>
      </c>
      <c r="H767" s="451" t="n">
        <f aca="false">+[1]data1cf!G767</f>
        <v>7507.72808519042</v>
      </c>
      <c r="I767" s="451" t="n">
        <f aca="false">+[1]data1cf!H767</f>
        <v>7485.87193231403</v>
      </c>
      <c r="J767" s="451" t="n">
        <f aca="false">+[1]data1cf!I767</f>
        <v>7636.2201405625</v>
      </c>
      <c r="K767" s="451" t="n">
        <f aca="false">+[1]data1cf!J767</f>
        <v>7834.46935153535</v>
      </c>
      <c r="L767" s="451" t="n">
        <f aca="false">+[1]data1cf!K767</f>
        <v>7936.44921359035</v>
      </c>
      <c r="M767" s="451" t="n">
        <f aca="false">+[1]data1cf!L767</f>
        <v>8091.57220553187</v>
      </c>
      <c r="N767" s="451" t="n">
        <f aca="false">+[1]data1cf!M767</f>
        <v>8226.85176502458</v>
      </c>
      <c r="O767" s="451" t="n">
        <f aca="false">+[1]data1cf!N767</f>
        <v>8415.12487828694</v>
      </c>
      <c r="P767" s="451" t="n">
        <f aca="false">+[1]data1cf!O767</f>
        <v>9451.31385155429</v>
      </c>
      <c r="Q767" s="451" t="n">
        <f aca="false">+[1]data1cf!P767</f>
        <v>10484.8881829961</v>
      </c>
      <c r="R767" s="451" t="n">
        <f aca="false">+[1]data1cf!Q767</f>
        <v>8926.63372568956</v>
      </c>
      <c r="S767" s="451" t="n">
        <f aca="false">+[1]data1cf!R767</f>
        <v>7370.82968085139</v>
      </c>
      <c r="T767" s="451" t="n">
        <f aca="false">+[1]data1cf!S767</f>
        <v>7400.02446475172</v>
      </c>
      <c r="U767" s="451" t="n">
        <f aca="false">+[1]data1cf!T767</f>
        <v>7426.10794241659</v>
      </c>
      <c r="V767" s="451" t="n">
        <f aca="false">+[1]data1cf!U767</f>
        <v>6360.49974946915</v>
      </c>
      <c r="W767" s="451" t="n">
        <f aca="false">+[1]data1cf!V767</f>
        <v>0</v>
      </c>
      <c r="X767" s="451" t="n">
        <f aca="false">+[1]data1cf!W767</f>
        <v>0</v>
      </c>
      <c r="Y767" s="451" t="n">
        <f aca="false">+[1]data1cf!X767</f>
        <v>0</v>
      </c>
      <c r="Z767" s="451" t="n">
        <f aca="false">+[1]data1cf!Y767</f>
        <v>0</v>
      </c>
      <c r="AA767" s="451" t="n">
        <f aca="false">+[1]data1cf!Z767</f>
        <v>0</v>
      </c>
      <c r="AB767" s="451"/>
      <c r="AC767" s="452" t="n">
        <f aca="false">XNPV(0.1,B767:AA767,$B$1:$AA$1)</f>
        <v>6498.96895093481</v>
      </c>
      <c r="AD767" s="452" t="n">
        <f aca="false">SUMPRODUCT(B767:AA767,$B$1010:$AA$1010)</f>
        <v>28827.5623997103</v>
      </c>
      <c r="AE767" s="453" t="n">
        <f aca="false">SUMPRODUCT(B767:AA767,$B$1012:$AA$1012)</f>
        <v>18055.58063757</v>
      </c>
      <c r="AF767" s="454" t="n">
        <f aca="false">XIRR(B767:AA767,$B$1:$AA$1)</f>
        <v>0.115353337459194</v>
      </c>
      <c r="AG767" s="455" t="n">
        <f aca="false">1-EXP(-(1/0.25)*(AD767/ABS($AD$1010)))</f>
        <v>0.991898378454231</v>
      </c>
    </row>
    <row r="768" customFormat="false" ht="12.75" hidden="false" customHeight="false" outlineLevel="0" collapsed="false">
      <c r="A768" s="446"/>
      <c r="B768" s="451" t="n">
        <f aca="false">+[1]data1cf!A768</f>
        <v>-64151.4527610434</v>
      </c>
      <c r="C768" s="451" t="n">
        <f aca="false">+[1]data1cf!B768</f>
        <v>462.612002871085</v>
      </c>
      <c r="D768" s="451" t="n">
        <f aca="false">+[1]data1cf!C768</f>
        <v>6760.71133104828</v>
      </c>
      <c r="E768" s="451" t="n">
        <f aca="false">+[1]data1cf!D768</f>
        <v>6725.78181246286</v>
      </c>
      <c r="F768" s="451" t="n">
        <f aca="false">+[1]data1cf!E768</f>
        <v>6705.07173461774</v>
      </c>
      <c r="G768" s="451" t="n">
        <f aca="false">+[1]data1cf!F768</f>
        <v>6729.56049758952</v>
      </c>
      <c r="H768" s="451" t="n">
        <f aca="false">+[1]data1cf!G768</f>
        <v>6568.54804621283</v>
      </c>
      <c r="I768" s="451" t="n">
        <f aca="false">+[1]data1cf!H768</f>
        <v>6545.77430328449</v>
      </c>
      <c r="J768" s="451" t="n">
        <f aca="false">+[1]data1cf!I768</f>
        <v>6722.54938491919</v>
      </c>
      <c r="K768" s="451" t="n">
        <f aca="false">+[1]data1cf!J768</f>
        <v>6948.82663867789</v>
      </c>
      <c r="L768" s="451" t="n">
        <f aca="false">+[1]data1cf!K768</f>
        <v>7075.79632177624</v>
      </c>
      <c r="M768" s="451" t="n">
        <f aca="false">+[1]data1cf!L768</f>
        <v>7258.34516892715</v>
      </c>
      <c r="N768" s="451" t="n">
        <f aca="false">+[1]data1cf!M768</f>
        <v>7417.99429625946</v>
      </c>
      <c r="O768" s="451" t="n">
        <f aca="false">+[1]data1cf!N768</f>
        <v>7633.05440393133</v>
      </c>
      <c r="P768" s="451" t="n">
        <f aca="false">+[1]data1cf!O768</f>
        <v>8842.51186800519</v>
      </c>
      <c r="Q768" s="451" t="n">
        <f aca="false">+[1]data1cf!P768</f>
        <v>10042.9720734499</v>
      </c>
      <c r="R768" s="451" t="n">
        <f aca="false">+[1]data1cf!Q768</f>
        <v>8241.29000805359</v>
      </c>
      <c r="S768" s="451" t="n">
        <f aca="false">+[1]data1cf!R768</f>
        <v>6442.54592447775</v>
      </c>
      <c r="T768" s="451" t="n">
        <f aca="false">+[1]data1cf!S768</f>
        <v>6479.8841318025</v>
      </c>
      <c r="U768" s="451" t="n">
        <f aca="false">+[1]data1cf!T768</f>
        <v>6513.72397959061</v>
      </c>
      <c r="V768" s="451" t="n">
        <f aca="false">+[1]data1cf!U768</f>
        <v>5283.11407192808</v>
      </c>
      <c r="W768" s="451" t="n">
        <f aca="false">+[1]data1cf!V768</f>
        <v>0</v>
      </c>
      <c r="X768" s="451" t="n">
        <f aca="false">+[1]data1cf!W768</f>
        <v>0</v>
      </c>
      <c r="Y768" s="451" t="n">
        <f aca="false">+[1]data1cf!X768</f>
        <v>0</v>
      </c>
      <c r="Z768" s="451" t="n">
        <f aca="false">+[1]data1cf!Y768</f>
        <v>0</v>
      </c>
      <c r="AA768" s="451" t="n">
        <f aca="false">+[1]data1cf!Z768</f>
        <v>0</v>
      </c>
      <c r="AB768" s="451"/>
      <c r="AC768" s="452" t="n">
        <f aca="false">XNPV(0.1,B768:AA768,$B$1:$AA$1)</f>
        <v>-10550.6451479363</v>
      </c>
      <c r="AD768" s="452" t="n">
        <f aca="false">SUMPRODUCT(B768:AA768,$B$1010:$AA$1010)</f>
        <v>9335.72167112295</v>
      </c>
      <c r="AE768" s="453" t="n">
        <f aca="false">SUMPRODUCT(B768:AA768,$B$1012:$AA$1012)</f>
        <v>-278.769546644092</v>
      </c>
      <c r="AF768" s="454" t="n">
        <f aca="false">XIRR(B768:AA768,$B$1:$AA$1)</f>
        <v>0.0775032572741583</v>
      </c>
      <c r="AG768" s="455" t="n">
        <f aca="false">1-EXP(-(1/0.25)*(AD768/ABS($AD$1010)))</f>
        <v>0.789768808988956</v>
      </c>
    </row>
    <row r="769" customFormat="false" ht="12.75" hidden="false" customHeight="false" outlineLevel="0" collapsed="false">
      <c r="A769" s="446"/>
      <c r="B769" s="451" t="n">
        <f aca="false">+[1]data1cf!A769</f>
        <v>-50305.649052637</v>
      </c>
      <c r="C769" s="451" t="n">
        <f aca="false">+[1]data1cf!B769</f>
        <v>3287.41210675458</v>
      </c>
      <c r="D769" s="451" t="n">
        <f aca="false">+[1]data1cf!C769</f>
        <v>8214.93965656904</v>
      </c>
      <c r="E769" s="451" t="n">
        <f aca="false">+[1]data1cf!D769</f>
        <v>8184.46901097434</v>
      </c>
      <c r="F769" s="451" t="n">
        <f aca="false">+[1]data1cf!E769</f>
        <v>8165.05642630785</v>
      </c>
      <c r="G769" s="451" t="n">
        <f aca="false">+[1]data1cf!F769</f>
        <v>8189.25542040841</v>
      </c>
      <c r="H769" s="451" t="n">
        <f aca="false">+[1]data1cf!G769</f>
        <v>8051.36554562835</v>
      </c>
      <c r="I769" s="451" t="n">
        <f aca="false">+[1]data1cf!H769</f>
        <v>8030.04053300715</v>
      </c>
      <c r="J769" s="451" t="n">
        <f aca="false">+[1]data1cf!I769</f>
        <v>8165.09173989403</v>
      </c>
      <c r="K769" s="451" t="n">
        <f aca="false">+[1]data1cf!J769</f>
        <v>8347.11712437061</v>
      </c>
      <c r="L769" s="451" t="n">
        <f aca="false">+[1]data1cf!K769</f>
        <v>8434.63181224707</v>
      </c>
      <c r="M769" s="451" t="n">
        <f aca="false">+[1]data1cf!L769</f>
        <v>8573.8795495435</v>
      </c>
      <c r="N769" s="451" t="n">
        <f aca="false">+[1]data1cf!M769</f>
        <v>8695.05296386438</v>
      </c>
      <c r="O769" s="451" t="n">
        <f aca="false">+[1]data1cf!N769</f>
        <v>8867.82062235857</v>
      </c>
      <c r="P769" s="451" t="n">
        <f aca="false">+[1]data1cf!O769</f>
        <v>9803.71440364279</v>
      </c>
      <c r="Q769" s="451" t="n">
        <f aca="false">+[1]data1cf!P769</f>
        <v>10740.6880739114</v>
      </c>
      <c r="R769" s="451" t="n">
        <f aca="false">+[1]data1cf!Q769</f>
        <v>9323.33989779721</v>
      </c>
      <c r="S769" s="451" t="n">
        <f aca="false">+[1]data1cf!R769</f>
        <v>7908.15990821667</v>
      </c>
      <c r="T769" s="451" t="n">
        <f aca="false">+[1]data1cf!S769</f>
        <v>7932.64093134058</v>
      </c>
      <c r="U769" s="451" t="n">
        <f aca="false">+[1]data1cf!T769</f>
        <v>7954.23469118671</v>
      </c>
      <c r="V769" s="451" t="n">
        <f aca="false">+[1]data1cf!U769</f>
        <v>6984.13652766159</v>
      </c>
      <c r="W769" s="451" t="n">
        <f aca="false">+[1]data1cf!V769</f>
        <v>0</v>
      </c>
      <c r="X769" s="451" t="n">
        <f aca="false">+[1]data1cf!W769</f>
        <v>0</v>
      </c>
      <c r="Y769" s="451" t="n">
        <f aca="false">+[1]data1cf!X769</f>
        <v>0</v>
      </c>
      <c r="Z769" s="451" t="n">
        <f aca="false">+[1]data1cf!Y769</f>
        <v>0</v>
      </c>
      <c r="AA769" s="451" t="n">
        <f aca="false">+[1]data1cf!Z769</f>
        <v>0</v>
      </c>
      <c r="AB769" s="451"/>
      <c r="AC769" s="452" t="n">
        <f aca="false">XNPV(0.1,B769:AA769,$B$1:$AA$1)</f>
        <v>16368.0127183549</v>
      </c>
      <c r="AD769" s="452" t="n">
        <f aca="false">SUMPRODUCT(B769:AA769,$B$1010:$AA$1010)</f>
        <v>40110.2710957826</v>
      </c>
      <c r="AE769" s="453" t="n">
        <f aca="false">SUMPRODUCT(B769:AA769,$B$1012:$AA$1012)</f>
        <v>28668.2844422383</v>
      </c>
      <c r="AF769" s="454" t="n">
        <f aca="false">XIRR(B769:AA769,$B$1:$AA$1)</f>
        <v>0.141551877291156</v>
      </c>
      <c r="AG769" s="455" t="n">
        <f aca="false">1-EXP(-(1/0.25)*(AD769/ABS($AD$1010)))</f>
        <v>0.9987696859667</v>
      </c>
    </row>
    <row r="770" customFormat="false" ht="12.75" hidden="false" customHeight="false" outlineLevel="0" collapsed="false">
      <c r="A770" s="446"/>
      <c r="B770" s="451" t="n">
        <f aca="false">+[1]data1cf!A770</f>
        <v>-47198.3000716675</v>
      </c>
      <c r="C770" s="451" t="n">
        <f aca="false">+[1]data1cf!B770</f>
        <v>3921.3687848285</v>
      </c>
      <c r="D770" s="451" t="n">
        <f aca="false">+[1]data1cf!C770</f>
        <v>8541.30531944929</v>
      </c>
      <c r="E770" s="451" t="n">
        <f aca="false">+[1]data1cf!D770</f>
        <v>8511.83535786946</v>
      </c>
      <c r="F770" s="451" t="n">
        <f aca="false">+[1]data1cf!E770</f>
        <v>8492.71396352978</v>
      </c>
      <c r="G770" s="451" t="n">
        <f aca="false">+[1]data1cf!F770</f>
        <v>8516.84792615755</v>
      </c>
      <c r="H770" s="451" t="n">
        <f aca="false">+[1]data1cf!G770</f>
        <v>8384.14734311801</v>
      </c>
      <c r="I770" s="451" t="n">
        <f aca="false">+[1]data1cf!H770</f>
        <v>8363.14746226514</v>
      </c>
      <c r="J770" s="451" t="n">
        <f aca="false">+[1]data1cf!I770</f>
        <v>8488.83477505023</v>
      </c>
      <c r="K770" s="451" t="n">
        <f aca="false">+[1]data1cf!J770</f>
        <v>8660.928919433</v>
      </c>
      <c r="L770" s="451" t="n">
        <f aca="false">+[1]data1cf!K770</f>
        <v>8739.58890723002</v>
      </c>
      <c r="M770" s="451" t="n">
        <f aca="false">+[1]data1cf!L770</f>
        <v>8869.11877892507</v>
      </c>
      <c r="N770" s="451" t="n">
        <f aca="false">+[1]data1cf!M770</f>
        <v>8981.65726889372</v>
      </c>
      <c r="O770" s="451" t="n">
        <f aca="false">+[1]data1cf!N770</f>
        <v>9144.93343078556</v>
      </c>
      <c r="P770" s="451" t="n">
        <f aca="false">+[1]data1cf!O770</f>
        <v>10019.4325939711</v>
      </c>
      <c r="Q770" s="451" t="n">
        <f aca="false">+[1]data1cf!P770</f>
        <v>10897.2732132576</v>
      </c>
      <c r="R770" s="451" t="n">
        <f aca="false">+[1]data1cf!Q770</f>
        <v>9566.17929470498</v>
      </c>
      <c r="S770" s="451" t="n">
        <f aca="false">+[1]data1cf!R770</f>
        <v>8237.08080112956</v>
      </c>
      <c r="T770" s="451" t="n">
        <f aca="false">+[1]data1cf!S770</f>
        <v>8258.67634652564</v>
      </c>
      <c r="U770" s="451" t="n">
        <f aca="false">+[1]data1cf!T770</f>
        <v>8277.52177411971</v>
      </c>
      <c r="V770" s="451" t="n">
        <f aca="false">+[1]data1cf!U770</f>
        <v>7365.88904313468</v>
      </c>
      <c r="W770" s="451" t="n">
        <f aca="false">+[1]data1cf!V770</f>
        <v>0</v>
      </c>
      <c r="X770" s="451" t="n">
        <f aca="false">+[1]data1cf!W770</f>
        <v>0</v>
      </c>
      <c r="Y770" s="451" t="n">
        <f aca="false">+[1]data1cf!X770</f>
        <v>0</v>
      </c>
      <c r="Z770" s="451" t="n">
        <f aca="false">+[1]data1cf!Y770</f>
        <v>0</v>
      </c>
      <c r="AA770" s="451" t="n">
        <f aca="false">+[1]data1cf!Z770</f>
        <v>0</v>
      </c>
      <c r="AB770" s="451"/>
      <c r="AC770" s="452" t="n">
        <f aca="false">XNPV(0.1,B770:AA770,$B$1:$AA$1)</f>
        <v>22409.2412271125</v>
      </c>
      <c r="AD770" s="452" t="n">
        <f aca="false">SUMPRODUCT(B770:AA770,$B$1010:$AA$1010)</f>
        <v>47016.8593161871</v>
      </c>
      <c r="AE770" s="453" t="n">
        <f aca="false">SUMPRODUCT(B770:AA770,$B$1012:$AA$1012)</f>
        <v>35164.7364076674</v>
      </c>
      <c r="AF770" s="454" t="n">
        <f aca="false">XIRR(B770:AA770,$B$1:$AA$1)</f>
        <v>0.159780615194445</v>
      </c>
      <c r="AG770" s="455" t="n">
        <f aca="false">1-EXP(-(1/0.25)*(AD770/ABS($AD$1010)))</f>
        <v>0.999611898087872</v>
      </c>
    </row>
    <row r="771" customFormat="false" ht="12.75" hidden="false" customHeight="false" outlineLevel="0" collapsed="false">
      <c r="A771" s="446"/>
      <c r="B771" s="451" t="n">
        <f aca="false">+[1]data1cf!A771</f>
        <v>-51714.647262329</v>
      </c>
      <c r="C771" s="451" t="n">
        <f aca="false">+[1]data1cf!B771</f>
        <v>2999.95040551053</v>
      </c>
      <c r="D771" s="451" t="n">
        <f aca="false">+[1]data1cf!C771</f>
        <v>8066.95221212056</v>
      </c>
      <c r="E771" s="451" t="n">
        <f aca="false">+[1]data1cf!D771</f>
        <v>8036.02781575825</v>
      </c>
      <c r="F771" s="451" t="n">
        <f aca="false">+[1]data1cf!E771</f>
        <v>8016.48319357309</v>
      </c>
      <c r="G771" s="451" t="n">
        <f aca="false">+[1]data1cf!F771</f>
        <v>8040.71167558415</v>
      </c>
      <c r="H771" s="451" t="n">
        <f aca="false">+[1]data1cf!G771</f>
        <v>7900.46876520469</v>
      </c>
      <c r="I771" s="451" t="n">
        <f aca="false">+[1]data1cf!H771</f>
        <v>7878.99632463695</v>
      </c>
      <c r="J771" s="451" t="n">
        <f aca="false">+[1]data1cf!I771</f>
        <v>8018.29350135404</v>
      </c>
      <c r="K771" s="451" t="n">
        <f aca="false">+[1]data1cf!J771</f>
        <v>8204.82211337213</v>
      </c>
      <c r="L771" s="451" t="n">
        <f aca="false">+[1]data1cf!K771</f>
        <v>8296.35188183199</v>
      </c>
      <c r="M771" s="451" t="n">
        <f aca="false">+[1]data1cf!L771</f>
        <v>8440.00609401044</v>
      </c>
      <c r="N771" s="451" t="n">
        <f aca="false">+[1]data1cf!M771</f>
        <v>8565.09493367546</v>
      </c>
      <c r="O771" s="451" t="n">
        <f aca="false">+[1]data1cf!N771</f>
        <v>8742.16642215523</v>
      </c>
      <c r="P771" s="451" t="n">
        <f aca="false">+[1]data1cf!O771</f>
        <v>9705.89901636827</v>
      </c>
      <c r="Q771" s="451" t="n">
        <f aca="false">+[1]data1cf!P771</f>
        <v>10669.6860131985</v>
      </c>
      <c r="R771" s="451" t="n">
        <f aca="false">+[1]data1cf!Q771</f>
        <v>9213.22665413475</v>
      </c>
      <c r="S771" s="451" t="n">
        <f aca="false">+[1]data1cf!R771</f>
        <v>7759.01381870986</v>
      </c>
      <c r="T771" s="451" t="n">
        <f aca="false">+[1]data1cf!S771</f>
        <v>7784.80323460765</v>
      </c>
      <c r="U771" s="451" t="n">
        <f aca="false">+[1]data1cf!T771</f>
        <v>7807.6431998998</v>
      </c>
      <c r="V771" s="451" t="n">
        <f aca="false">+[1]data1cf!U771</f>
        <v>6811.03443512513</v>
      </c>
      <c r="W771" s="451" t="n">
        <f aca="false">+[1]data1cf!V771</f>
        <v>0</v>
      </c>
      <c r="X771" s="451" t="n">
        <f aca="false">+[1]data1cf!W771</f>
        <v>0</v>
      </c>
      <c r="Y771" s="451" t="n">
        <f aca="false">+[1]data1cf!X771</f>
        <v>0</v>
      </c>
      <c r="Z771" s="451" t="n">
        <f aca="false">+[1]data1cf!Y771</f>
        <v>0</v>
      </c>
      <c r="AA771" s="451" t="n">
        <f aca="false">+[1]data1cf!Z771</f>
        <v>0</v>
      </c>
      <c r="AB771" s="451"/>
      <c r="AC771" s="452" t="n">
        <f aca="false">XNPV(0.1,B771:AA771,$B$1:$AA$1)</f>
        <v>13628.6743932068</v>
      </c>
      <c r="AD771" s="452" t="n">
        <f aca="false">SUMPRODUCT(B771:AA771,$B$1010:$AA$1010)</f>
        <v>36978.5435372663</v>
      </c>
      <c r="AE771" s="453" t="n">
        <f aca="false">SUMPRODUCT(B771:AA771,$B$1012:$AA$1012)</f>
        <v>25722.5293163419</v>
      </c>
      <c r="AF771" s="454" t="n">
        <f aca="false">XIRR(B771:AA771,$B$1:$AA$1)</f>
        <v>0.133877810677391</v>
      </c>
      <c r="AG771" s="455" t="n">
        <f aca="false">1-EXP(-(1/0.25)*(AD771/ABS($AD$1010)))</f>
        <v>0.997924027713849</v>
      </c>
    </row>
    <row r="772" customFormat="false" ht="12.75" hidden="false" customHeight="false" outlineLevel="0" collapsed="false">
      <c r="A772" s="446"/>
      <c r="B772" s="451" t="n">
        <f aca="false">+[1]data1cf!A772</f>
        <v>-63460.5391498585</v>
      </c>
      <c r="C772" s="451" t="n">
        <f aca="false">+[1]data1cf!B772</f>
        <v>603.571161454616</v>
      </c>
      <c r="D772" s="451" t="n">
        <f aca="false">+[1]data1cf!C772</f>
        <v>6833.2781653782</v>
      </c>
      <c r="E772" s="451" t="n">
        <f aca="false">+[1]data1cf!D772</f>
        <v>6798.57114713333</v>
      </c>
      <c r="F772" s="451" t="n">
        <f aca="false">+[1]data1cf!E772</f>
        <v>6777.92581494807</v>
      </c>
      <c r="G772" s="451" t="n">
        <f aca="false">+[1]data1cf!F772</f>
        <v>6802.40011828562</v>
      </c>
      <c r="H772" s="451" t="n">
        <f aca="false">+[1]data1cf!G772</f>
        <v>6642.5414968514</v>
      </c>
      <c r="I772" s="451" t="n">
        <f aca="false">+[1]data1cf!H772</f>
        <v>6619.84004640308</v>
      </c>
      <c r="J772" s="451" t="n">
        <f aca="false">+[1]data1cf!I772</f>
        <v>6794.53308256165</v>
      </c>
      <c r="K772" s="451" t="n">
        <f aca="false">+[1]data1cf!J772</f>
        <v>7018.60214245518</v>
      </c>
      <c r="L772" s="451" t="n">
        <f aca="false">+[1]data1cf!K772</f>
        <v>7143.60299847767</v>
      </c>
      <c r="M772" s="451" t="n">
        <f aca="false">+[1]data1cf!L772</f>
        <v>7323.99109520859</v>
      </c>
      <c r="N772" s="451" t="n">
        <f aca="false">+[1]data1cf!M772</f>
        <v>7481.72026221362</v>
      </c>
      <c r="O772" s="451" t="n">
        <f aca="false">+[1]data1cf!N772</f>
        <v>7694.66995221651</v>
      </c>
      <c r="P772" s="451" t="n">
        <f aca="false">+[1]data1cf!O772</f>
        <v>8890.47643033494</v>
      </c>
      <c r="Q772" s="451" t="n">
        <f aca="false">+[1]data1cf!P772</f>
        <v>10077.7885053171</v>
      </c>
      <c r="R772" s="451" t="n">
        <f aca="false">+[1]data1cf!Q772</f>
        <v>8295.28492323147</v>
      </c>
      <c r="S772" s="451" t="n">
        <f aca="false">+[1]data1cf!R772</f>
        <v>6515.68090973637</v>
      </c>
      <c r="T772" s="451" t="n">
        <f aca="false">+[1]data1cf!S772</f>
        <v>6552.37753613501</v>
      </c>
      <c r="U772" s="451" t="n">
        <f aca="false">+[1]data1cf!T772</f>
        <v>6585.6062970537</v>
      </c>
      <c r="V772" s="451" t="n">
        <f aca="false">+[1]data1cf!U772</f>
        <v>5367.99607606077</v>
      </c>
      <c r="W772" s="451" t="n">
        <f aca="false">+[1]data1cf!V772</f>
        <v>0</v>
      </c>
      <c r="X772" s="451" t="n">
        <f aca="false">+[1]data1cf!W772</f>
        <v>0</v>
      </c>
      <c r="Y772" s="451" t="n">
        <f aca="false">+[1]data1cf!X772</f>
        <v>0</v>
      </c>
      <c r="Z772" s="451" t="n">
        <f aca="false">+[1]data1cf!Y772</f>
        <v>0</v>
      </c>
      <c r="AA772" s="451" t="n">
        <f aca="false">+[1]data1cf!Z772</f>
        <v>0</v>
      </c>
      <c r="AB772" s="451"/>
      <c r="AC772" s="452" t="n">
        <f aca="false">XNPV(0.1,B772:AA772,$B$1:$AA$1)</f>
        <v>-9207.38855508455</v>
      </c>
      <c r="AD772" s="452" t="n">
        <f aca="false">SUMPRODUCT(B772:AA772,$B$1010:$AA$1010)</f>
        <v>10871.3894823507</v>
      </c>
      <c r="AE772" s="453" t="n">
        <f aca="false">SUMPRODUCT(B772:AA772,$B$1012:$AA$1012)</f>
        <v>1165.70518561566</v>
      </c>
      <c r="AF772" s="454" t="n">
        <f aca="false">XIRR(B772:AA772,$B$1:$AA$1)</f>
        <v>0.0802253694586302</v>
      </c>
      <c r="AG772" s="455" t="n">
        <f aca="false">1-EXP(-(1/0.25)*(AD772/ABS($AD$1010)))</f>
        <v>0.837338389032021</v>
      </c>
    </row>
    <row r="773" customFormat="false" ht="12.75" hidden="false" customHeight="false" outlineLevel="0" collapsed="false">
      <c r="A773" s="446"/>
      <c r="B773" s="451" t="n">
        <f aca="false">+[1]data1cf!A773</f>
        <v>-58164.8794307277</v>
      </c>
      <c r="C773" s="451" t="n">
        <f aca="false">+[1]data1cf!B773</f>
        <v>1683.98371386208</v>
      </c>
      <c r="D773" s="451" t="n">
        <f aca="false">+[1]data1cf!C773</f>
        <v>7389.48266806111</v>
      </c>
      <c r="E773" s="451" t="n">
        <f aca="false">+[1]data1cf!D773</f>
        <v>7356.48105273735</v>
      </c>
      <c r="F773" s="451" t="n">
        <f aca="false">+[1]data1cf!E773</f>
        <v>7336.33197793858</v>
      </c>
      <c r="G773" s="451" t="n">
        <f aca="false">+[1]data1cf!F773</f>
        <v>7360.69545222125</v>
      </c>
      <c r="H773" s="451" t="n">
        <f aca="false">+[1]data1cf!G773</f>
        <v>7209.68061480013</v>
      </c>
      <c r="I773" s="451" t="n">
        <f aca="false">+[1]data1cf!H773</f>
        <v>7187.53326600552</v>
      </c>
      <c r="J773" s="451" t="n">
        <f aca="false">+[1]data1cf!I773</f>
        <v>7346.26800552189</v>
      </c>
      <c r="K773" s="451" t="n">
        <f aca="false">+[1]data1cf!J773</f>
        <v>7553.41187662978</v>
      </c>
      <c r="L773" s="451" t="n">
        <f aca="false">+[1]data1cf!K773</f>
        <v>7663.32222340376</v>
      </c>
      <c r="M773" s="451" t="n">
        <f aca="false">+[1]data1cf!L773</f>
        <v>7827.14877209606</v>
      </c>
      <c r="N773" s="451" t="n">
        <f aca="false">+[1]data1cf!M773</f>
        <v>7970.16197982198</v>
      </c>
      <c r="O773" s="451" t="n">
        <f aca="false">+[1]data1cf!N773</f>
        <v>8166.93590825477</v>
      </c>
      <c r="P773" s="451" t="n">
        <f aca="false">+[1]data1cf!O773</f>
        <v>9258.11139448021</v>
      </c>
      <c r="Q773" s="451" t="n">
        <f aca="false">+[1]data1cf!P773</f>
        <v>10344.646724374</v>
      </c>
      <c r="R773" s="451" t="n">
        <f aca="false">+[1]data1cf!Q773</f>
        <v>8709.14085647181</v>
      </c>
      <c r="S773" s="451" t="n">
        <f aca="false">+[1]data1cf!R773</f>
        <v>7076.24013048921</v>
      </c>
      <c r="T773" s="451" t="n">
        <f aca="false">+[1]data1cf!S773</f>
        <v>7108.01921841138</v>
      </c>
      <c r="U773" s="451" t="n">
        <f aca="false">+[1]data1cf!T773</f>
        <v>7136.5641692749</v>
      </c>
      <c r="V773" s="451" t="n">
        <f aca="false">+[1]data1cf!U773</f>
        <v>6018.59291318743</v>
      </c>
      <c r="W773" s="451" t="n">
        <f aca="false">+[1]data1cf!V773</f>
        <v>0</v>
      </c>
      <c r="X773" s="451" t="n">
        <f aca="false">+[1]data1cf!W773</f>
        <v>0</v>
      </c>
      <c r="Y773" s="451" t="n">
        <f aca="false">+[1]data1cf!X773</f>
        <v>0</v>
      </c>
      <c r="Z773" s="451" t="n">
        <f aca="false">+[1]data1cf!Y773</f>
        <v>0</v>
      </c>
      <c r="AA773" s="451" t="n">
        <f aca="false">+[1]data1cf!Z773</f>
        <v>0</v>
      </c>
      <c r="AB773" s="451"/>
      <c r="AC773" s="452" t="n">
        <f aca="false">XNPV(0.1,B773:AA773,$B$1:$AA$1)</f>
        <v>1088.29778842705</v>
      </c>
      <c r="AD773" s="452" t="n">
        <f aca="false">SUMPRODUCT(B773:AA773,$B$1010:$AA$1010)</f>
        <v>22641.8540357102</v>
      </c>
      <c r="AE773" s="453" t="n">
        <f aca="false">SUMPRODUCT(B773:AA773,$B$1012:$AA$1012)</f>
        <v>12237.2002771832</v>
      </c>
      <c r="AF773" s="454" t="n">
        <f aca="false">XIRR(B773:AA773,$B$1:$AA$1)</f>
        <v>0.102481957891652</v>
      </c>
      <c r="AG773" s="455" t="n">
        <f aca="false">1-EXP(-(1/0.25)*(AD773/ABS($AD$1010)))</f>
        <v>0.977231070949521</v>
      </c>
    </row>
    <row r="774" customFormat="false" ht="12.75" hidden="false" customHeight="false" outlineLevel="0" collapsed="false">
      <c r="A774" s="446"/>
      <c r="B774" s="451" t="n">
        <f aca="false">+[1]data1cf!A774</f>
        <v>-63742.7232673417</v>
      </c>
      <c r="C774" s="451" t="n">
        <f aca="false">+[1]data1cf!B774</f>
        <v>546.000381081851</v>
      </c>
      <c r="D774" s="451" t="n">
        <f aca="false">+[1]data1cf!C774</f>
        <v>6803.64029492315</v>
      </c>
      <c r="E774" s="451" t="n">
        <f aca="false">+[1]data1cf!D774</f>
        <v>6768.84240270906</v>
      </c>
      <c r="F774" s="451" t="n">
        <f aca="false">+[1]data1cf!E774</f>
        <v>6748.17062699077</v>
      </c>
      <c r="G774" s="451" t="n">
        <f aca="false">+[1]data1cf!F774</f>
        <v>6772.65083595683</v>
      </c>
      <c r="H774" s="451" t="n">
        <f aca="false">+[1]data1cf!G774</f>
        <v>6612.32096532623</v>
      </c>
      <c r="I774" s="451" t="n">
        <f aca="false">+[1]data1cf!H774</f>
        <v>6589.58998905973</v>
      </c>
      <c r="J774" s="451" t="n">
        <f aca="false">+[1]data1cf!I774</f>
        <v>6765.13337778875</v>
      </c>
      <c r="K774" s="451" t="n">
        <f aca="false">+[1]data1cf!J774</f>
        <v>6990.10431199332</v>
      </c>
      <c r="L774" s="451" t="n">
        <f aca="false">+[1]data1cf!K774</f>
        <v>7115.90927973381</v>
      </c>
      <c r="M774" s="451" t="n">
        <f aca="false">+[1]data1cf!L774</f>
        <v>7297.17987384284</v>
      </c>
      <c r="N774" s="451" t="n">
        <f aca="false">+[1]data1cf!M774</f>
        <v>7455.69319432491</v>
      </c>
      <c r="O774" s="451" t="n">
        <f aca="false">+[1]data1cf!N774</f>
        <v>7669.50482471775</v>
      </c>
      <c r="P774" s="451" t="n">
        <f aca="false">+[1]data1cf!O774</f>
        <v>8870.88666184235</v>
      </c>
      <c r="Q774" s="451" t="n">
        <f aca="false">+[1]data1cf!P774</f>
        <v>10063.5687187312</v>
      </c>
      <c r="R774" s="451" t="n">
        <f aca="false">+[1]data1cf!Q774</f>
        <v>8273.232227726</v>
      </c>
      <c r="S774" s="451" t="n">
        <f aca="false">+[1]data1cf!R774</f>
        <v>6485.81099410835</v>
      </c>
      <c r="T774" s="451" t="n">
        <f aca="false">+[1]data1cf!S774</f>
        <v>6522.76965608495</v>
      </c>
      <c r="U774" s="451" t="n">
        <f aca="false">+[1]data1cf!T774</f>
        <v>6556.24799814687</v>
      </c>
      <c r="V774" s="451" t="n">
        <f aca="false">+[1]data1cf!U774</f>
        <v>5333.32842291482</v>
      </c>
      <c r="W774" s="451" t="n">
        <f aca="false">+[1]data1cf!V774</f>
        <v>0</v>
      </c>
      <c r="X774" s="451" t="n">
        <f aca="false">+[1]data1cf!W774</f>
        <v>0</v>
      </c>
      <c r="Y774" s="451" t="n">
        <f aca="false">+[1]data1cf!X774</f>
        <v>0</v>
      </c>
      <c r="Z774" s="451" t="n">
        <f aca="false">+[1]data1cf!Y774</f>
        <v>0</v>
      </c>
      <c r="AA774" s="451" t="n">
        <f aca="false">+[1]data1cf!Z774</f>
        <v>0</v>
      </c>
      <c r="AB774" s="451"/>
      <c r="AC774" s="452" t="n">
        <f aca="false">XNPV(0.1,B774:AA774,$B$1:$AA$1)</f>
        <v>-9756.00370764652</v>
      </c>
      <c r="AD774" s="452" t="n">
        <f aca="false">SUMPRODUCT(B774:AA774,$B$1010:$AA$1010)</f>
        <v>10244.1894112515</v>
      </c>
      <c r="AE774" s="453" t="n">
        <f aca="false">SUMPRODUCT(B774:AA774,$B$1012:$AA$1012)</f>
        <v>575.750347628872</v>
      </c>
      <c r="AF774" s="454" t="n">
        <f aca="false">XIRR(B774:AA774,$B$1:$AA$1)</f>
        <v>0.0791090673971553</v>
      </c>
      <c r="AG774" s="455" t="n">
        <f aca="false">1-EXP(-(1/0.25)*(AD774/ABS($AD$1010)))</f>
        <v>0.819370707091712</v>
      </c>
    </row>
    <row r="775" customFormat="false" ht="12.75" hidden="false" customHeight="false" outlineLevel="0" collapsed="false">
      <c r="A775" s="446"/>
      <c r="B775" s="451" t="n">
        <f aca="false">+[1]data1cf!A775</f>
        <v>-63561.2038206449</v>
      </c>
      <c r="C775" s="451" t="n">
        <f aca="false">+[1]data1cf!B775</f>
        <v>583.033706317767</v>
      </c>
      <c r="D775" s="451" t="n">
        <f aca="false">+[1]data1cf!C775</f>
        <v>6822.70532910813</v>
      </c>
      <c r="E775" s="451" t="n">
        <f aca="false">+[1]data1cf!D775</f>
        <v>6787.96589302812</v>
      </c>
      <c r="F775" s="451" t="n">
        <f aca="false">+[1]data1cf!E775</f>
        <v>6767.31112753538</v>
      </c>
      <c r="G775" s="451" t="n">
        <f aca="false">+[1]data1cf!F775</f>
        <v>6791.78753761144</v>
      </c>
      <c r="H775" s="451" t="n">
        <f aca="false">+[1]data1cf!G775</f>
        <v>6631.76080556337</v>
      </c>
      <c r="I775" s="451" t="n">
        <f aca="false">+[1]data1cf!H775</f>
        <v>6609.04882225164</v>
      </c>
      <c r="J775" s="451" t="n">
        <f aca="false">+[1]data1cf!I775</f>
        <v>6784.04520808955</v>
      </c>
      <c r="K775" s="451" t="n">
        <f aca="false">+[1]data1cf!J775</f>
        <v>7008.43599721938</v>
      </c>
      <c r="L775" s="451" t="n">
        <f aca="false">+[1]data1cf!K775</f>
        <v>7133.72370723668</v>
      </c>
      <c r="M775" s="451" t="n">
        <f aca="false">+[1]data1cf!L775</f>
        <v>7314.42662079296</v>
      </c>
      <c r="N775" s="451" t="n">
        <f aca="false">+[1]data1cf!M775</f>
        <v>7472.43552200952</v>
      </c>
      <c r="O775" s="451" t="n">
        <f aca="false">+[1]data1cf!N775</f>
        <v>7685.69269546107</v>
      </c>
      <c r="P775" s="451" t="n">
        <f aca="false">+[1]data1cf!O775</f>
        <v>8883.48809373516</v>
      </c>
      <c r="Q775" s="451" t="n">
        <f aca="false">+[1]data1cf!P775</f>
        <v>10072.7158238774</v>
      </c>
      <c r="R775" s="451" t="n">
        <f aca="false">+[1]data1cf!Q775</f>
        <v>8287.41797681078</v>
      </c>
      <c r="S775" s="451" t="n">
        <f aca="false">+[1]data1cf!R775</f>
        <v>6505.02529506205</v>
      </c>
      <c r="T775" s="451" t="n">
        <f aca="false">+[1]data1cf!S775</f>
        <v>6541.81539846225</v>
      </c>
      <c r="U775" s="451" t="n">
        <f aca="false">+[1]data1cf!T775</f>
        <v>6575.1331934621</v>
      </c>
      <c r="V775" s="451" t="n">
        <f aca="false">+[1]data1cf!U775</f>
        <v>5355.62894525976</v>
      </c>
      <c r="W775" s="451" t="n">
        <f aca="false">+[1]data1cf!V775</f>
        <v>0</v>
      </c>
      <c r="X775" s="451" t="n">
        <f aca="false">+[1]data1cf!W775</f>
        <v>0</v>
      </c>
      <c r="Y775" s="451" t="n">
        <f aca="false">+[1]data1cf!X775</f>
        <v>0</v>
      </c>
      <c r="Z775" s="451" t="n">
        <f aca="false">+[1]data1cf!Y775</f>
        <v>0</v>
      </c>
      <c r="AA775" s="451" t="n">
        <f aca="false">+[1]data1cf!Z775</f>
        <v>0</v>
      </c>
      <c r="AB775" s="451"/>
      <c r="AC775" s="452" t="n">
        <f aca="false">XNPV(0.1,B775:AA775,$B$1:$AA$1)</f>
        <v>-9403.09823645731</v>
      </c>
      <c r="AD775" s="452" t="n">
        <f aca="false">SUMPRODUCT(B775:AA775,$B$1010:$AA$1010)</f>
        <v>10647.6458881416</v>
      </c>
      <c r="AE775" s="453" t="n">
        <f aca="false">SUMPRODUCT(B775:AA775,$B$1012:$AA$1012)</f>
        <v>955.248232635899</v>
      </c>
      <c r="AF775" s="454" t="n">
        <f aca="false">XIRR(B775:AA775,$B$1:$AA$1)</f>
        <v>0.0798264202932787</v>
      </c>
      <c r="AG775" s="455" t="n">
        <f aca="false">1-EXP(-(1/0.25)*(AD775/ABS($AD$1010)))</f>
        <v>0.831143580201386</v>
      </c>
    </row>
    <row r="776" customFormat="false" ht="12.75" hidden="false" customHeight="false" outlineLevel="0" collapsed="false">
      <c r="A776" s="446"/>
      <c r="B776" s="451" t="n">
        <f aca="false">+[1]data1cf!A776</f>
        <v>-63453.7847424555</v>
      </c>
      <c r="C776" s="451" t="n">
        <f aca="false">+[1]data1cf!B776</f>
        <v>604.949185521349</v>
      </c>
      <c r="D776" s="451" t="n">
        <f aca="false">+[1]data1cf!C776</f>
        <v>6833.98758252542</v>
      </c>
      <c r="E776" s="451" t="n">
        <f aca="false">+[1]data1cf!D776</f>
        <v>6799.28273945544</v>
      </c>
      <c r="F776" s="451" t="n">
        <f aca="false">+[1]data1cf!E776</f>
        <v>6778.6380402271</v>
      </c>
      <c r="G776" s="451" t="n">
        <f aca="false">+[1]data1cf!F776</f>
        <v>6803.11220220654</v>
      </c>
      <c r="H776" s="451" t="n">
        <f aca="false">+[1]data1cf!G776</f>
        <v>6643.26486067385</v>
      </c>
      <c r="I776" s="451" t="n">
        <f aca="false">+[1]data1cf!H776</f>
        <v>6620.56411696058</v>
      </c>
      <c r="J776" s="451" t="n">
        <f aca="false">+[1]data1cf!I776</f>
        <v>6795.23679893427</v>
      </c>
      <c r="K776" s="451" t="n">
        <f aca="false">+[1]data1cf!J776</f>
        <v>7019.28427140969</v>
      </c>
      <c r="L776" s="451" t="n">
        <f aca="false">+[1]data1cf!K776</f>
        <v>7144.26588007629</v>
      </c>
      <c r="M776" s="451" t="n">
        <f aca="false">+[1]data1cf!L776</f>
        <v>7324.6328531987</v>
      </c>
      <c r="N776" s="451" t="n">
        <f aca="false">+[1]data1cf!M776</f>
        <v>7482.3432505717</v>
      </c>
      <c r="O776" s="451" t="n">
        <f aca="false">+[1]data1cf!N776</f>
        <v>7695.27230902168</v>
      </c>
      <c r="P776" s="451" t="n">
        <f aca="false">+[1]data1cf!O776</f>
        <v>8890.94533439131</v>
      </c>
      <c r="Q776" s="451" t="n">
        <f aca="false">+[1]data1cf!P776</f>
        <v>10078.1288725661</v>
      </c>
      <c r="R776" s="451" t="n">
        <f aca="false">+[1]data1cf!Q776</f>
        <v>8295.81278033097</v>
      </c>
      <c r="S776" s="451" t="n">
        <f aca="false">+[1]data1cf!R776</f>
        <v>6516.3958811566</v>
      </c>
      <c r="T776" s="451" t="n">
        <f aca="false">+[1]data1cf!S776</f>
        <v>6553.08623542674</v>
      </c>
      <c r="U776" s="451" t="n">
        <f aca="false">+[1]data1cf!T776</f>
        <v>6586.30902232841</v>
      </c>
      <c r="V776" s="451" t="n">
        <f aca="false">+[1]data1cf!U776</f>
        <v>5368.82588694856</v>
      </c>
      <c r="W776" s="451" t="n">
        <f aca="false">+[1]data1cf!V776</f>
        <v>0</v>
      </c>
      <c r="X776" s="451" t="n">
        <f aca="false">+[1]data1cf!W776</f>
        <v>0</v>
      </c>
      <c r="Y776" s="451" t="n">
        <f aca="false">+[1]data1cf!X776</f>
        <v>0</v>
      </c>
      <c r="Z776" s="451" t="n">
        <f aca="false">+[1]data1cf!Y776</f>
        <v>0</v>
      </c>
      <c r="AA776" s="451" t="n">
        <f aca="false">+[1]data1cf!Z776</f>
        <v>0</v>
      </c>
      <c r="AB776" s="451"/>
      <c r="AC776" s="452" t="n">
        <f aca="false">XNPV(0.1,B776:AA776,$B$1:$AA$1)</f>
        <v>-9194.25680875907</v>
      </c>
      <c r="AD776" s="452" t="n">
        <f aca="false">SUMPRODUCT(B776:AA776,$B$1010:$AA$1010)</f>
        <v>10886.4022507559</v>
      </c>
      <c r="AE776" s="453" t="n">
        <f aca="false">SUMPRODUCT(B776:AA776,$B$1012:$AA$1012)</f>
        <v>1179.82644573716</v>
      </c>
      <c r="AF776" s="454" t="n">
        <f aca="false">XIRR(B776:AA776,$B$1:$AA$1)</f>
        <v>0.0802521671855096</v>
      </c>
      <c r="AG776" s="455" t="n">
        <f aca="false">1-EXP(-(1/0.25)*(AD776/ABS($AD$1010)))</f>
        <v>0.837745818163979</v>
      </c>
    </row>
    <row r="777" customFormat="false" ht="12.75" hidden="false" customHeight="false" outlineLevel="0" collapsed="false">
      <c r="A777" s="446"/>
      <c r="B777" s="451" t="n">
        <f aca="false">+[1]data1cf!A777</f>
        <v>-64975.3939847387</v>
      </c>
      <c r="C777" s="451" t="n">
        <f aca="false">+[1]data1cf!B777</f>
        <v>294.5127503246</v>
      </c>
      <c r="D777" s="451" t="n">
        <f aca="false">+[1]data1cf!C777</f>
        <v>6674.17257235315</v>
      </c>
      <c r="E777" s="451" t="n">
        <f aca="false">+[1]data1cf!D777</f>
        <v>6638.97771349962</v>
      </c>
      <c r="F777" s="451" t="n">
        <f aca="false">+[1]data1cf!E777</f>
        <v>6618.19042394908</v>
      </c>
      <c r="G777" s="451" t="n">
        <f aca="false">+[1]data1cf!F777</f>
        <v>6642.69643059433</v>
      </c>
      <c r="H777" s="451" t="n">
        <f aca="false">+[1]data1cf!G777</f>
        <v>6480.30799235135</v>
      </c>
      <c r="I777" s="451" t="n">
        <f aca="false">+[1]data1cf!H777</f>
        <v>6457.44803784243</v>
      </c>
      <c r="J777" s="451" t="n">
        <f aca="false">+[1]data1cf!I777</f>
        <v>6636.70603929465</v>
      </c>
      <c r="K777" s="451" t="n">
        <f aca="false">+[1]data1cf!J777</f>
        <v>6865.61664970747</v>
      </c>
      <c r="L777" s="451" t="n">
        <f aca="false">+[1]data1cf!K777</f>
        <v>6994.93423529878</v>
      </c>
      <c r="M777" s="451" t="n">
        <f aca="false">+[1]data1cf!L777</f>
        <v>7180.05986095905</v>
      </c>
      <c r="N777" s="451" t="n">
        <f aca="false">+[1]data1cf!M777</f>
        <v>7341.99861529525</v>
      </c>
      <c r="O777" s="451" t="n">
        <f aca="false">+[1]data1cf!N777</f>
        <v>7559.57547772274</v>
      </c>
      <c r="P777" s="451" t="n">
        <f aca="false">+[1]data1cf!O777</f>
        <v>8785.31227092066</v>
      </c>
      <c r="Q777" s="451" t="n">
        <f aca="false">+[1]data1cf!P777</f>
        <v>10001.4521308508</v>
      </c>
      <c r="R777" s="451" t="n">
        <f aca="false">+[1]data1cf!Q777</f>
        <v>8176.89898178811</v>
      </c>
      <c r="S777" s="451" t="n">
        <f aca="false">+[1]data1cf!R777</f>
        <v>6355.32962380944</v>
      </c>
      <c r="T777" s="451" t="n">
        <f aca="false">+[1]data1cf!S777</f>
        <v>6393.43294122146</v>
      </c>
      <c r="U777" s="451" t="n">
        <f aca="false">+[1]data1cf!T777</f>
        <v>6428.00153375396</v>
      </c>
      <c r="V777" s="451" t="n">
        <f aca="false">+[1]data1cf!U777</f>
        <v>5181.88899657485</v>
      </c>
      <c r="W777" s="451" t="n">
        <f aca="false">+[1]data1cf!V777</f>
        <v>0</v>
      </c>
      <c r="X777" s="451" t="n">
        <f aca="false">+[1]data1cf!W777</f>
        <v>0</v>
      </c>
      <c r="Y777" s="451" t="n">
        <f aca="false">+[1]data1cf!X777</f>
        <v>0</v>
      </c>
      <c r="Z777" s="451" t="n">
        <f aca="false">+[1]data1cf!Y777</f>
        <v>0</v>
      </c>
      <c r="AA777" s="451" t="n">
        <f aca="false">+[1]data1cf!Z777</f>
        <v>0</v>
      </c>
      <c r="AB777" s="451"/>
      <c r="AC777" s="452" t="n">
        <f aca="false">XNPV(0.1,B777:AA777,$B$1:$AA$1)</f>
        <v>-12152.5306267201</v>
      </c>
      <c r="AD777" s="452" t="n">
        <f aca="false">SUMPRODUCT(B777:AA777,$B$1010:$AA$1010)</f>
        <v>7504.37836699749</v>
      </c>
      <c r="AE777" s="453" t="n">
        <f aca="false">SUMPRODUCT(B777:AA777,$B$1012:$AA$1012)</f>
        <v>-2001.36157439997</v>
      </c>
      <c r="AF777" s="454" t="n">
        <f aca="false">XIRR(B777:AA777,$B$1:$AA$1)</f>
        <v>0.074304934578534</v>
      </c>
      <c r="AG777" s="455" t="n">
        <f aca="false">1-EXP(-(1/0.25)*(AD777/ABS($AD$1010)))</f>
        <v>0.71453006888778</v>
      </c>
    </row>
    <row r="778" customFormat="false" ht="12.75" hidden="false" customHeight="false" outlineLevel="0" collapsed="false">
      <c r="A778" s="446"/>
      <c r="B778" s="451" t="n">
        <f aca="false">+[1]data1cf!A778</f>
        <v>-58794.9381885525</v>
      </c>
      <c r="C778" s="451" t="n">
        <f aca="false">+[1]data1cf!B778</f>
        <v>1555.44007117879</v>
      </c>
      <c r="D778" s="451" t="n">
        <f aca="false">+[1]data1cf!C778</f>
        <v>7323.30743463536</v>
      </c>
      <c r="E778" s="451" t="n">
        <f aca="false">+[1]data1cf!D778</f>
        <v>7290.1029165378</v>
      </c>
      <c r="F778" s="451" t="n">
        <f aca="false">+[1]data1cf!E778</f>
        <v>7269.89479880026</v>
      </c>
      <c r="G778" s="451" t="n">
        <f aca="false">+[1]data1cf!F778</f>
        <v>7294.27145912967</v>
      </c>
      <c r="H778" s="451" t="n">
        <f aca="false">+[1]data1cf!G778</f>
        <v>7142.20441974219</v>
      </c>
      <c r="I778" s="451" t="n">
        <f aca="false">+[1]data1cf!H778</f>
        <v>7119.99114590363</v>
      </c>
      <c r="J778" s="451" t="n">
        <f aca="false">+[1]data1cf!I778</f>
        <v>7280.62454679417</v>
      </c>
      <c r="K778" s="451" t="n">
        <f aca="false">+[1]data1cf!J778</f>
        <v>7489.78211666441</v>
      </c>
      <c r="L778" s="451" t="n">
        <f aca="false">+[1]data1cf!K778</f>
        <v>7601.48787855497</v>
      </c>
      <c r="M778" s="451" t="n">
        <f aca="false">+[1]data1cf!L778</f>
        <v>7767.28486132694</v>
      </c>
      <c r="N778" s="451" t="n">
        <f aca="false">+[1]data1cf!M778</f>
        <v>7912.04892154629</v>
      </c>
      <c r="O778" s="451" t="n">
        <f aca="false">+[1]data1cf!N778</f>
        <v>8110.74738455689</v>
      </c>
      <c r="P778" s="451" t="n">
        <f aca="false">+[1]data1cf!O778</f>
        <v>9214.37149404712</v>
      </c>
      <c r="Q778" s="451" t="n">
        <f aca="false">+[1]data1cf!P778</f>
        <v>10312.8968826297</v>
      </c>
      <c r="R778" s="451" t="n">
        <f aca="false">+[1]data1cf!Q778</f>
        <v>8659.90174953414</v>
      </c>
      <c r="S778" s="451" t="n">
        <f aca="false">+[1]data1cf!R778</f>
        <v>7009.5467881963</v>
      </c>
      <c r="T778" s="451" t="n">
        <f aca="false">+[1]data1cf!S778</f>
        <v>7041.91094735574</v>
      </c>
      <c r="U778" s="451" t="n">
        <f aca="false">+[1]data1cf!T778</f>
        <v>7071.01316128029</v>
      </c>
      <c r="V778" s="451" t="n">
        <f aca="false">+[1]data1cf!U778</f>
        <v>5941.18721554331</v>
      </c>
      <c r="W778" s="451" t="n">
        <f aca="false">+[1]data1cf!V778</f>
        <v>0</v>
      </c>
      <c r="X778" s="451" t="n">
        <f aca="false">+[1]data1cf!W778</f>
        <v>0</v>
      </c>
      <c r="Y778" s="451" t="n">
        <f aca="false">+[1]data1cf!X778</f>
        <v>0</v>
      </c>
      <c r="Z778" s="451" t="n">
        <f aca="false">+[1]data1cf!Y778</f>
        <v>0</v>
      </c>
      <c r="AA778" s="451" t="n">
        <f aca="false">+[1]data1cf!Z778</f>
        <v>0</v>
      </c>
      <c r="AB778" s="451"/>
      <c r="AC778" s="452" t="n">
        <f aca="false">XNPV(0.1,B778:AA778,$B$1:$AA$1)</f>
        <v>-136.646353114388</v>
      </c>
      <c r="AD778" s="452" t="n">
        <f aca="false">SUMPRODUCT(B778:AA778,$B$1010:$AA$1010)</f>
        <v>21241.4460282396</v>
      </c>
      <c r="AE778" s="453" t="n">
        <f aca="false">SUMPRODUCT(B778:AA778,$B$1012:$AA$1012)</f>
        <v>10919.953170188</v>
      </c>
      <c r="AF778" s="454" t="n">
        <f aca="false">XIRR(B778:AA778,$B$1:$AA$1)</f>
        <v>0.099690728659614</v>
      </c>
      <c r="AG778" s="455" t="n">
        <f aca="false">1-EXP(-(1/0.25)*(AD778/ABS($AD$1010)))</f>
        <v>0.971229882139395</v>
      </c>
    </row>
    <row r="779" customFormat="false" ht="12.75" hidden="false" customHeight="false" outlineLevel="0" collapsed="false">
      <c r="A779" s="446"/>
      <c r="B779" s="451" t="n">
        <f aca="false">+[1]data1cf!A779</f>
        <v>-67651.6734175646</v>
      </c>
      <c r="C779" s="451" t="n">
        <f aca="false">+[1]data1cf!B779</f>
        <v>-251.497765141399</v>
      </c>
      <c r="D779" s="451" t="n">
        <f aca="false">+[1]data1cf!C779</f>
        <v>6393.08225501309</v>
      </c>
      <c r="E779" s="451" t="n">
        <f aca="false">+[1]data1cf!D779</f>
        <v>6357.02553285933</v>
      </c>
      <c r="F779" s="451" t="n">
        <f aca="false">+[1]data1cf!E779</f>
        <v>6335.98744860003</v>
      </c>
      <c r="G779" s="451" t="n">
        <f aca="false">+[1]data1cf!F779</f>
        <v>6360.5494651734</v>
      </c>
      <c r="H779" s="451" t="n">
        <f aca="false">+[1]data1cf!G779</f>
        <v>6193.69162396309</v>
      </c>
      <c r="I779" s="451" t="n">
        <f aca="false">+[1]data1cf!H779</f>
        <v>6170.55164185835</v>
      </c>
      <c r="J779" s="451" t="n">
        <f aca="false">+[1]data1cf!I779</f>
        <v>6357.87452348633</v>
      </c>
      <c r="K779" s="451" t="n">
        <f aca="false">+[1]data1cf!J779</f>
        <v>6595.33865452663</v>
      </c>
      <c r="L779" s="451" t="n">
        <f aca="false">+[1]data1cf!K779</f>
        <v>6732.28256463173</v>
      </c>
      <c r="M779" s="451" t="n">
        <f aca="false">+[1]data1cf!L779</f>
        <v>6925.77793697936</v>
      </c>
      <c r="N779" s="451" t="n">
        <f aca="false">+[1]data1cf!M779</f>
        <v>7095.15372867101</v>
      </c>
      <c r="O779" s="451" t="n">
        <f aca="false">+[1]data1cf!N779</f>
        <v>7320.90537201276</v>
      </c>
      <c r="P779" s="451" t="n">
        <f aca="false">+[1]data1cf!O779</f>
        <v>8599.51976431846</v>
      </c>
      <c r="Q779" s="451" t="n">
        <f aca="false">+[1]data1cf!P779</f>
        <v>9866.58939400183</v>
      </c>
      <c r="R779" s="451" t="n">
        <f aca="false">+[1]data1cf!Q779</f>
        <v>7967.74768033971</v>
      </c>
      <c r="S779" s="451" t="n">
        <f aca="false">+[1]data1cf!R779</f>
        <v>6072.03855282877</v>
      </c>
      <c r="T779" s="451" t="n">
        <f aca="false">+[1]data1cf!S779</f>
        <v>6112.62705769292</v>
      </c>
      <c r="U779" s="451" t="n">
        <f aca="false">+[1]data1cf!T779</f>
        <v>6149.56271782092</v>
      </c>
      <c r="V779" s="451" t="n">
        <f aca="false">+[1]data1cf!U779</f>
        <v>4853.09541341203</v>
      </c>
      <c r="W779" s="451" t="n">
        <f aca="false">+[1]data1cf!V779</f>
        <v>0</v>
      </c>
      <c r="X779" s="451" t="n">
        <f aca="false">+[1]data1cf!W779</f>
        <v>0</v>
      </c>
      <c r="Y779" s="451" t="n">
        <f aca="false">+[1]data1cf!X779</f>
        <v>0</v>
      </c>
      <c r="Z779" s="451" t="n">
        <f aca="false">+[1]data1cf!Y779</f>
        <v>0</v>
      </c>
      <c r="AA779" s="451" t="n">
        <f aca="false">+[1]data1cf!Z779</f>
        <v>0</v>
      </c>
      <c r="AB779" s="451"/>
      <c r="AC779" s="452" t="n">
        <f aca="false">XNPV(0.1,B779:AA779,$B$1:$AA$1)</f>
        <v>-17355.684732039</v>
      </c>
      <c r="AD779" s="452" t="n">
        <f aca="false">SUMPRODUCT(B779:AA779,$B$1010:$AA$1010)</f>
        <v>1555.91228917081</v>
      </c>
      <c r="AE779" s="453" t="n">
        <f aca="false">SUMPRODUCT(B779:AA779,$B$1012:$AA$1012)</f>
        <v>-7596.58788721505</v>
      </c>
      <c r="AF779" s="454" t="n">
        <f aca="false">XIRR(B779:AA779,$B$1:$AA$1)</f>
        <v>0.0642481563562601</v>
      </c>
      <c r="AG779" s="455" t="n">
        <f aca="false">1-EXP(-(1/0.25)*(AD779/ABS($AD$1010)))</f>
        <v>0.228884931692346</v>
      </c>
    </row>
    <row r="780" customFormat="false" ht="12.75" hidden="false" customHeight="false" outlineLevel="0" collapsed="false">
      <c r="A780" s="446"/>
      <c r="B780" s="451" t="n">
        <f aca="false">+[1]data1cf!A780</f>
        <v>-56180.9447277095</v>
      </c>
      <c r="C780" s="451" t="n">
        <f aca="false">+[1]data1cf!B780</f>
        <v>2088.7430960698</v>
      </c>
      <c r="D780" s="451" t="n">
        <f aca="false">+[1]data1cf!C780</f>
        <v>7597.85584031409</v>
      </c>
      <c r="E780" s="451" t="n">
        <f aca="false">+[1]data1cf!D780</f>
        <v>7565.4931270757</v>
      </c>
      <c r="F780" s="451" t="n">
        <f aca="false">+[1]data1cf!E780</f>
        <v>7545.52996721534</v>
      </c>
      <c r="G780" s="451" t="n">
        <f aca="false">+[1]data1cf!F780</f>
        <v>7569.85192115498</v>
      </c>
      <c r="H780" s="451" t="n">
        <f aca="false">+[1]data1cf!G780</f>
        <v>7422.15026678191</v>
      </c>
      <c r="I780" s="451" t="n">
        <f aca="false">+[1]data1cf!H780</f>
        <v>7400.21050336062</v>
      </c>
      <c r="J780" s="451" t="n">
        <f aca="false">+[1]data1cf!I780</f>
        <v>7552.96672080633</v>
      </c>
      <c r="K780" s="451" t="n">
        <f aca="false">+[1]data1cf!J780</f>
        <v>7753.7698390774</v>
      </c>
      <c r="L780" s="451" t="n">
        <f aca="false">+[1]data1cf!K780</f>
        <v>7858.02676652833</v>
      </c>
      <c r="M780" s="451" t="n">
        <f aca="false">+[1]data1cf!L780</f>
        <v>8015.64879460713</v>
      </c>
      <c r="N780" s="451" t="n">
        <f aca="false">+[1]data1cf!M780</f>
        <v>8153.14890220001</v>
      </c>
      <c r="O780" s="451" t="n">
        <f aca="false">+[1]data1cf!N780</f>
        <v>8343.862838785</v>
      </c>
      <c r="P780" s="451" t="n">
        <f aca="false">+[1]data1cf!O780</f>
        <v>9395.83998772343</v>
      </c>
      <c r="Q780" s="451" t="n">
        <f aca="false">+[1]data1cf!P780</f>
        <v>10444.620912606</v>
      </c>
      <c r="R780" s="451" t="n">
        <f aca="false">+[1]data1cf!Q780</f>
        <v>8864.18540078786</v>
      </c>
      <c r="S780" s="451" t="n">
        <f aca="false">+[1]data1cf!R780</f>
        <v>7286.24472861903</v>
      </c>
      <c r="T780" s="451" t="n">
        <f aca="false">+[1]data1cf!S780</f>
        <v>7316.18153894893</v>
      </c>
      <c r="U780" s="451" t="n">
        <f aca="false">+[1]data1cf!T780</f>
        <v>7342.97177485649</v>
      </c>
      <c r="V780" s="451" t="n">
        <f aca="false">+[1]data1cf!U780</f>
        <v>6262.32867252753</v>
      </c>
      <c r="W780" s="451" t="n">
        <f aca="false">+[1]data1cf!V780</f>
        <v>0</v>
      </c>
      <c r="X780" s="451" t="n">
        <f aca="false">+[1]data1cf!W780</f>
        <v>0</v>
      </c>
      <c r="Y780" s="451" t="n">
        <f aca="false">+[1]data1cf!X780</f>
        <v>0</v>
      </c>
      <c r="Z780" s="451" t="n">
        <f aca="false">+[1]data1cf!Y780</f>
        <v>0</v>
      </c>
      <c r="AA780" s="451" t="n">
        <f aca="false">+[1]data1cf!Z780</f>
        <v>0</v>
      </c>
      <c r="AB780" s="451"/>
      <c r="AC780" s="452" t="n">
        <f aca="false">XNPV(0.1,B780:AA780,$B$1:$AA$1)</f>
        <v>4945.41295662673</v>
      </c>
      <c r="AD780" s="452" t="n">
        <f aca="false">SUMPRODUCT(B780:AA780,$B$1010:$AA$1010)</f>
        <v>27051.4714085365</v>
      </c>
      <c r="AE780" s="453" t="n">
        <f aca="false">SUMPRODUCT(B780:AA780,$B$1012:$AA$1012)</f>
        <v>16384.9598560524</v>
      </c>
      <c r="AF780" s="454" t="n">
        <f aca="false">XIRR(B780:AA780,$B$1:$AA$1)</f>
        <v>0.111562240032331</v>
      </c>
      <c r="AG780" s="455" t="n">
        <f aca="false">1-EXP(-(1/0.25)*(AD780/ABS($AD$1010)))</f>
        <v>0.989099996474057</v>
      </c>
    </row>
    <row r="781" customFormat="false" ht="12.75" hidden="false" customHeight="false" outlineLevel="0" collapsed="false">
      <c r="A781" s="446"/>
      <c r="B781" s="451" t="n">
        <f aca="false">+[1]data1cf!A781</f>
        <v>-55682.2750232037</v>
      </c>
      <c r="C781" s="451" t="n">
        <f aca="false">+[1]data1cf!B781</f>
        <v>2190.48094117852</v>
      </c>
      <c r="D781" s="451" t="n">
        <f aca="false">+[1]data1cf!C781</f>
        <v>7650.23124766812</v>
      </c>
      <c r="E781" s="451" t="n">
        <f aca="false">+[1]data1cf!D781</f>
        <v>7618.02912495399</v>
      </c>
      <c r="F781" s="451" t="n">
        <f aca="false">+[1]data1cf!E781</f>
        <v>7598.11269553656</v>
      </c>
      <c r="G781" s="451" t="n">
        <f aca="false">+[1]data1cf!F781</f>
        <v>7622.42421317648</v>
      </c>
      <c r="H781" s="451" t="n">
        <f aca="false">+[1]data1cf!G781</f>
        <v>7475.55534024982</v>
      </c>
      <c r="I781" s="451" t="n">
        <f aca="false">+[1]data1cf!H781</f>
        <v>7453.66775421955</v>
      </c>
      <c r="J781" s="451" t="n">
        <f aca="false">+[1]data1cf!I781</f>
        <v>7604.92124688818</v>
      </c>
      <c r="K781" s="451" t="n">
        <f aca="false">+[1]data1cf!J781</f>
        <v>7804.13059227011</v>
      </c>
      <c r="L781" s="451" t="n">
        <f aca="false">+[1]data1cf!K781</f>
        <v>7906.96651078413</v>
      </c>
      <c r="M781" s="451" t="n">
        <f aca="false">+[1]data1cf!L781</f>
        <v>8063.02900847301</v>
      </c>
      <c r="N781" s="451" t="n">
        <f aca="false">+[1]data1cf!M781</f>
        <v>8199.14337690317</v>
      </c>
      <c r="O781" s="451" t="n">
        <f aca="false">+[1]data1cf!N781</f>
        <v>8388.3341109657</v>
      </c>
      <c r="P781" s="451" t="n">
        <f aca="false">+[1]data1cf!O781</f>
        <v>9430.45860535743</v>
      </c>
      <c r="Q781" s="451" t="n">
        <f aca="false">+[1]data1cf!P781</f>
        <v>10469.7498136872</v>
      </c>
      <c r="R781" s="451" t="n">
        <f aca="false">+[1]data1cf!Q781</f>
        <v>8903.1564500778</v>
      </c>
      <c r="S781" s="451" t="n">
        <f aca="false">+[1]data1cf!R781</f>
        <v>7339.03020121295</v>
      </c>
      <c r="T781" s="451" t="n">
        <f aca="false">+[1]data1cf!S781</f>
        <v>7368.50394790412</v>
      </c>
      <c r="U781" s="451" t="n">
        <f aca="false">+[1]data1cf!T781</f>
        <v>7394.85312938219</v>
      </c>
      <c r="V781" s="451" t="n">
        <f aca="false">+[1]data1cf!U781</f>
        <v>6323.59260369558</v>
      </c>
      <c r="W781" s="451" t="n">
        <f aca="false">+[1]data1cf!V781</f>
        <v>0</v>
      </c>
      <c r="X781" s="451" t="n">
        <f aca="false">+[1]data1cf!W781</f>
        <v>0</v>
      </c>
      <c r="Y781" s="451" t="n">
        <f aca="false">+[1]data1cf!X781</f>
        <v>0</v>
      </c>
      <c r="Z781" s="451" t="n">
        <f aca="false">+[1]data1cf!Y781</f>
        <v>0</v>
      </c>
      <c r="AA781" s="451" t="n">
        <f aca="false">+[1]data1cf!Z781</f>
        <v>0</v>
      </c>
      <c r="AB781" s="451"/>
      <c r="AC781" s="452" t="n">
        <f aca="false">XNPV(0.1,B781:AA781,$B$1:$AA$1)</f>
        <v>5914.9138571579</v>
      </c>
      <c r="AD781" s="452" t="n">
        <f aca="false">SUMPRODUCT(B781:AA781,$B$1010:$AA$1010)</f>
        <v>28159.845887266</v>
      </c>
      <c r="AE781" s="453" t="n">
        <f aca="false">SUMPRODUCT(B781:AA781,$B$1012:$AA$1012)</f>
        <v>17427.5153597237</v>
      </c>
      <c r="AF781" s="454" t="n">
        <f aca="false">XIRR(B781:AA781,$B$1:$AA$1)</f>
        <v>0.113918613652533</v>
      </c>
      <c r="AG781" s="455" t="n">
        <f aca="false">1-EXP(-(1/0.25)*(AD781/ABS($AD$1010)))</f>
        <v>0.990942371247771</v>
      </c>
    </row>
    <row r="782" customFormat="false" ht="12.75" hidden="false" customHeight="false" outlineLevel="0" collapsed="false">
      <c r="A782" s="446"/>
      <c r="B782" s="451" t="n">
        <f aca="false">+[1]data1cf!A782</f>
        <v>-62304.9159187955</v>
      </c>
      <c r="C782" s="451" t="n">
        <f aca="false">+[1]data1cf!B782</f>
        <v>839.339679621215</v>
      </c>
      <c r="D782" s="451" t="n">
        <f aca="false">+[1]data1cf!C782</f>
        <v>6954.65357063704</v>
      </c>
      <c r="E782" s="451" t="n">
        <f aca="false">+[1]data1cf!D782</f>
        <v>6920.31870682398</v>
      </c>
      <c r="F782" s="451" t="n">
        <f aca="false">+[1]data1cf!E782</f>
        <v>6899.78166833482</v>
      </c>
      <c r="G782" s="451" t="n">
        <f aca="false">+[1]data1cf!F782</f>
        <v>6924.23178646463</v>
      </c>
      <c r="H782" s="451" t="n">
        <f aca="false">+[1]data1cf!G782</f>
        <v>6766.30306287092</v>
      </c>
      <c r="I782" s="451" t="n">
        <f aca="false">+[1]data1cf!H782</f>
        <v>6743.72252894244</v>
      </c>
      <c r="J782" s="451" t="n">
        <f aca="false">+[1]data1cf!I782</f>
        <v>6914.93313244746</v>
      </c>
      <c r="K782" s="451" t="n">
        <f aca="false">+[1]data1cf!J782</f>
        <v>7135.30876368655</v>
      </c>
      <c r="L782" s="451" t="n">
        <f aca="false">+[1]data1cf!K782</f>
        <v>7257.01655633619</v>
      </c>
      <c r="M782" s="451" t="n">
        <f aca="false">+[1]data1cf!L782</f>
        <v>7433.79057839637</v>
      </c>
      <c r="N782" s="451" t="n">
        <f aca="false">+[1]data1cf!M782</f>
        <v>7588.30841663174</v>
      </c>
      <c r="O782" s="451" t="n">
        <f aca="false">+[1]data1cf!N782</f>
        <v>7797.72821860521</v>
      </c>
      <c r="P782" s="451" t="n">
        <f aca="false">+[1]data1cf!O782</f>
        <v>8970.70203538704</v>
      </c>
      <c r="Q782" s="451" t="n">
        <f aca="false">+[1]data1cf!P782</f>
        <v>10136.0225259488</v>
      </c>
      <c r="R782" s="451" t="n">
        <f aca="false">+[1]data1cf!Q782</f>
        <v>8385.59690627639</v>
      </c>
      <c r="S782" s="451" t="n">
        <f aca="false">+[1]data1cf!R782</f>
        <v>6638.00660516358</v>
      </c>
      <c r="T782" s="451" t="n">
        <f aca="false">+[1]data1cf!S782</f>
        <v>6673.63012226056</v>
      </c>
      <c r="U782" s="451" t="n">
        <f aca="false">+[1]data1cf!T782</f>
        <v>6705.83677828643</v>
      </c>
      <c r="V782" s="451" t="n">
        <f aca="false">+[1]data1cf!U782</f>
        <v>5509.96985438406</v>
      </c>
      <c r="W782" s="451" t="n">
        <f aca="false">+[1]data1cf!V782</f>
        <v>0</v>
      </c>
      <c r="X782" s="451" t="n">
        <f aca="false">+[1]data1cf!W782</f>
        <v>0</v>
      </c>
      <c r="Y782" s="451" t="n">
        <f aca="false">+[1]data1cf!X782</f>
        <v>0</v>
      </c>
      <c r="Z782" s="451" t="n">
        <f aca="false">+[1]data1cf!Y782</f>
        <v>0</v>
      </c>
      <c r="AA782" s="451" t="n">
        <f aca="false">+[1]data1cf!Z782</f>
        <v>0</v>
      </c>
      <c r="AB782" s="451"/>
      <c r="AC782" s="452" t="n">
        <f aca="false">XNPV(0.1,B782:AA782,$B$1:$AA$1)</f>
        <v>-6960.65539069361</v>
      </c>
      <c r="AD782" s="452" t="n">
        <f aca="false">SUMPRODUCT(B782:AA782,$B$1010:$AA$1010)</f>
        <v>13439.9499638952</v>
      </c>
      <c r="AE782" s="453" t="n">
        <f aca="false">SUMPRODUCT(B782:AA782,$B$1012:$AA$1012)</f>
        <v>3581.73597479102</v>
      </c>
      <c r="AF782" s="454" t="n">
        <f aca="false">XIRR(B782:AA782,$B$1:$AA$1)</f>
        <v>0.0848646134054572</v>
      </c>
      <c r="AG782" s="455" t="n">
        <f aca="false">1-EXP(-(1/0.25)*(AD782/ABS($AD$1010)))</f>
        <v>0.894089982415172</v>
      </c>
    </row>
    <row r="783" customFormat="false" ht="12.75" hidden="false" customHeight="false" outlineLevel="0" collapsed="false">
      <c r="A783" s="446"/>
      <c r="B783" s="451" t="n">
        <f aca="false">+[1]data1cf!A783</f>
        <v>-58035.0159469102</v>
      </c>
      <c r="C783" s="451" t="n">
        <f aca="false">+[1]data1cf!B783</f>
        <v>1710.47826703529</v>
      </c>
      <c r="D783" s="451" t="n">
        <f aca="false">+[1]data1cf!C783</f>
        <v>7403.1222631757</v>
      </c>
      <c r="E783" s="451" t="n">
        <f aca="false">+[1]data1cf!D783</f>
        <v>7370.16246881028</v>
      </c>
      <c r="F783" s="451" t="n">
        <f aca="false">+[1]data1cf!E783</f>
        <v>7350.0255635459</v>
      </c>
      <c r="G783" s="451" t="n">
        <f aca="false">+[1]data1cf!F783</f>
        <v>7374.38632000908</v>
      </c>
      <c r="H783" s="451" t="n">
        <f aca="false">+[1]data1cf!G783</f>
        <v>7223.58835539758</v>
      </c>
      <c r="I783" s="451" t="n">
        <f aca="false">+[1]data1cf!H783</f>
        <v>7201.4545946307</v>
      </c>
      <c r="J783" s="451" t="n">
        <f aca="false">+[1]data1cf!I783</f>
        <v>7359.7979948036</v>
      </c>
      <c r="K783" s="451" t="n">
        <f aca="false">+[1]data1cf!J783</f>
        <v>7566.52681583341</v>
      </c>
      <c r="L783" s="451" t="n">
        <f aca="false">+[1]data1cf!K783</f>
        <v>7676.06710368979</v>
      </c>
      <c r="M783" s="451" t="n">
        <f aca="false">+[1]data1cf!L783</f>
        <v>7839.4875197301</v>
      </c>
      <c r="N783" s="451" t="n">
        <f aca="false">+[1]data1cf!M783</f>
        <v>7982.13985348733</v>
      </c>
      <c r="O783" s="451" t="n">
        <f aca="false">+[1]data1cf!N783</f>
        <v>8178.51710976551</v>
      </c>
      <c r="P783" s="451" t="n">
        <f aca="false">+[1]data1cf!O783</f>
        <v>9267.12676928698</v>
      </c>
      <c r="Q783" s="451" t="n">
        <f aca="false">+[1]data1cf!P783</f>
        <v>10351.1907887305</v>
      </c>
      <c r="R783" s="451" t="n">
        <f aca="false">+[1]data1cf!Q783</f>
        <v>8719.28969082667</v>
      </c>
      <c r="S783" s="451" t="n">
        <f aca="false">+[1]data1cf!R783</f>
        <v>7089.98651472723</v>
      </c>
      <c r="T783" s="451" t="n">
        <f aca="false">+[1]data1cf!S783</f>
        <v>7121.64501169148</v>
      </c>
      <c r="U783" s="451" t="n">
        <f aca="false">+[1]data1cf!T783</f>
        <v>7150.07510323178</v>
      </c>
      <c r="V783" s="451" t="n">
        <f aca="false">+[1]data1cf!U783</f>
        <v>6034.54725623644</v>
      </c>
      <c r="W783" s="451" t="n">
        <f aca="false">+[1]data1cf!V783</f>
        <v>0</v>
      </c>
      <c r="X783" s="451" t="n">
        <f aca="false">+[1]data1cf!W783</f>
        <v>0</v>
      </c>
      <c r="Y783" s="451" t="n">
        <f aca="false">+[1]data1cf!X783</f>
        <v>0</v>
      </c>
      <c r="Z783" s="451" t="n">
        <f aca="false">+[1]data1cf!Y783</f>
        <v>0</v>
      </c>
      <c r="AA783" s="451" t="n">
        <f aca="false">+[1]data1cf!Z783</f>
        <v>0</v>
      </c>
      <c r="AB783" s="451"/>
      <c r="AC783" s="452" t="n">
        <f aca="false">XNPV(0.1,B783:AA783,$B$1:$AA$1)</f>
        <v>1340.77505618487</v>
      </c>
      <c r="AD783" s="452" t="n">
        <f aca="false">SUMPRODUCT(B783:AA783,$B$1010:$AA$1010)</f>
        <v>22930.496738248</v>
      </c>
      <c r="AE783" s="453" t="n">
        <f aca="false">SUMPRODUCT(B783:AA783,$B$1012:$AA$1012)</f>
        <v>12508.7024128786</v>
      </c>
      <c r="AF783" s="454" t="n">
        <f aca="false">XIRR(B783:AA783,$B$1:$AA$1)</f>
        <v>0.103062605016989</v>
      </c>
      <c r="AG783" s="455" t="n">
        <f aca="false">1-EXP(-(1/0.25)*(AD783/ABS($AD$1010)))</f>
        <v>0.978302899934473</v>
      </c>
    </row>
    <row r="784" customFormat="false" ht="12.75" hidden="false" customHeight="false" outlineLevel="0" collapsed="false">
      <c r="A784" s="446"/>
      <c r="B784" s="451" t="n">
        <f aca="false">+[1]data1cf!A784</f>
        <v>-58355.1847406492</v>
      </c>
      <c r="C784" s="451" t="n">
        <f aca="false">+[1]data1cf!B784</f>
        <v>1645.15790998986</v>
      </c>
      <c r="D784" s="451" t="n">
        <f aca="false">+[1]data1cf!C784</f>
        <v>7369.49485240138</v>
      </c>
      <c r="E784" s="451" t="n">
        <f aca="false">+[1]data1cf!D784</f>
        <v>7336.43195156291</v>
      </c>
      <c r="F784" s="451" t="n">
        <f aca="false">+[1]data1cf!E784</f>
        <v>7316.26504321351</v>
      </c>
      <c r="G784" s="451" t="n">
        <f aca="false">+[1]data1cf!F784</f>
        <v>7340.63250025919</v>
      </c>
      <c r="H784" s="451" t="n">
        <f aca="false">+[1]data1cf!G784</f>
        <v>7189.29985181041</v>
      </c>
      <c r="I784" s="451" t="n">
        <f aca="false">+[1]data1cf!H784</f>
        <v>7167.13259076831</v>
      </c>
      <c r="J784" s="451" t="n">
        <f aca="false">+[1]data1cf!I784</f>
        <v>7326.44080908608</v>
      </c>
      <c r="K784" s="451" t="n">
        <f aca="false">+[1]data1cf!J784</f>
        <v>7534.19290531947</v>
      </c>
      <c r="L784" s="451" t="n">
        <f aca="false">+[1]data1cf!K784</f>
        <v>7644.64554600804</v>
      </c>
      <c r="M784" s="451" t="n">
        <f aca="false">+[1]data1cf!L784</f>
        <v>7809.06725199885</v>
      </c>
      <c r="N784" s="451" t="n">
        <f aca="false">+[1]data1cf!M784</f>
        <v>7952.60929377754</v>
      </c>
      <c r="O784" s="451" t="n">
        <f aca="false">+[1]data1cf!N784</f>
        <v>8149.96451585119</v>
      </c>
      <c r="P784" s="451" t="n">
        <f aca="false">+[1]data1cf!O784</f>
        <v>9244.90003092962</v>
      </c>
      <c r="Q784" s="451" t="n">
        <f aca="false">+[1]data1cf!P784</f>
        <v>10335.0568831123</v>
      </c>
      <c r="R784" s="451" t="n">
        <f aca="false">+[1]data1cf!Q784</f>
        <v>8694.26849196666</v>
      </c>
      <c r="S784" s="451" t="n">
        <f aca="false">+[1]data1cf!R784</f>
        <v>7056.09582328432</v>
      </c>
      <c r="T784" s="451" t="n">
        <f aca="false">+[1]data1cf!S784</f>
        <v>7088.05162831701</v>
      </c>
      <c r="U784" s="451" t="n">
        <f aca="false">+[1]data1cf!T784</f>
        <v>7116.7648970052</v>
      </c>
      <c r="V784" s="451" t="n">
        <f aca="false">+[1]data1cf!U784</f>
        <v>5995.21300600113</v>
      </c>
      <c r="W784" s="451" t="n">
        <f aca="false">+[1]data1cf!V784</f>
        <v>0</v>
      </c>
      <c r="X784" s="451" t="n">
        <f aca="false">+[1]data1cf!W784</f>
        <v>0</v>
      </c>
      <c r="Y784" s="451" t="n">
        <f aca="false">+[1]data1cf!X784</f>
        <v>0</v>
      </c>
      <c r="Z784" s="451" t="n">
        <f aca="false">+[1]data1cf!Y784</f>
        <v>0</v>
      </c>
      <c r="AA784" s="451" t="n">
        <f aca="false">+[1]data1cf!Z784</f>
        <v>0</v>
      </c>
      <c r="AB784" s="451"/>
      <c r="AC784" s="452" t="n">
        <f aca="false">XNPV(0.1,B784:AA784,$B$1:$AA$1)</f>
        <v>718.311066399148</v>
      </c>
      <c r="AD784" s="452" t="n">
        <f aca="false">SUMPRODUCT(B784:AA784,$B$1010:$AA$1010)</f>
        <v>22218.869549631</v>
      </c>
      <c r="AE784" s="453" t="n">
        <f aca="false">SUMPRODUCT(B784:AA784,$B$1012:$AA$1012)</f>
        <v>11839.3340213353</v>
      </c>
      <c r="AF784" s="454" t="n">
        <f aca="false">XIRR(B784:AA784,$B$1:$AA$1)</f>
        <v>0.101634386910755</v>
      </c>
      <c r="AG784" s="455" t="n">
        <f aca="false">1-EXP(-(1/0.25)*(AD784/ABS($AD$1010)))</f>
        <v>0.975564008915484</v>
      </c>
    </row>
    <row r="785" customFormat="false" ht="12.75" hidden="false" customHeight="false" outlineLevel="0" collapsed="false">
      <c r="A785" s="446"/>
      <c r="B785" s="451" t="n">
        <f aca="false">+[1]data1cf!A785</f>
        <v>-62297.4219098628</v>
      </c>
      <c r="C785" s="451" t="n">
        <f aca="false">+[1]data1cf!B785</f>
        <v>840.868596082666</v>
      </c>
      <c r="D785" s="451" t="n">
        <f aca="false">+[1]data1cf!C785</f>
        <v>6955.44066832318</v>
      </c>
      <c r="E785" s="451" t="n">
        <f aca="false">+[1]data1cf!D785</f>
        <v>6921.10821786472</v>
      </c>
      <c r="F785" s="451" t="n">
        <f aca="false">+[1]data1cf!E785</f>
        <v>6900.57188164072</v>
      </c>
      <c r="G785" s="451" t="n">
        <f aca="false">+[1]data1cf!F785</f>
        <v>6925.02184293379</v>
      </c>
      <c r="H785" s="451" t="n">
        <f aca="false">+[1]data1cf!G785</f>
        <v>6767.10563438069</v>
      </c>
      <c r="I785" s="451" t="n">
        <f aca="false">+[1]data1cf!H785</f>
        <v>6744.52588457411</v>
      </c>
      <c r="J785" s="451" t="n">
        <f aca="false">+[1]data1cf!I785</f>
        <v>6915.71390512931</v>
      </c>
      <c r="K785" s="451" t="n">
        <f aca="false">+[1]data1cf!J785</f>
        <v>7136.06558514747</v>
      </c>
      <c r="L785" s="451" t="n">
        <f aca="false">+[1]data1cf!K785</f>
        <v>7257.75202287307</v>
      </c>
      <c r="M785" s="451" t="n">
        <f aca="false">+[1]data1cf!L785</f>
        <v>7434.50260830863</v>
      </c>
      <c r="N785" s="451" t="n">
        <f aca="false">+[1]data1cf!M785</f>
        <v>7588.99962165416</v>
      </c>
      <c r="O785" s="451" t="n">
        <f aca="false">+[1]data1cf!N785</f>
        <v>7798.39653293824</v>
      </c>
      <c r="P785" s="451" t="n">
        <f aca="false">+[1]data1cf!O785</f>
        <v>8971.22228401544</v>
      </c>
      <c r="Q785" s="451" t="n">
        <f aca="false">+[1]data1cf!P785</f>
        <v>10136.4001631052</v>
      </c>
      <c r="R785" s="451" t="n">
        <f aca="false">+[1]data1cf!Q785</f>
        <v>8386.18256325306</v>
      </c>
      <c r="S785" s="451" t="n">
        <f aca="false">+[1]data1cf!R785</f>
        <v>6638.79986531066</v>
      </c>
      <c r="T785" s="451" t="n">
        <f aca="false">+[1]data1cf!S785</f>
        <v>6674.4164234867</v>
      </c>
      <c r="U785" s="451" t="n">
        <f aca="false">+[1]data1cf!T785</f>
        <v>6706.61645134606</v>
      </c>
      <c r="V785" s="451" t="n">
        <f aca="false">+[1]data1cf!U785</f>
        <v>5510.89052881701</v>
      </c>
      <c r="W785" s="451" t="n">
        <f aca="false">+[1]data1cf!V785</f>
        <v>0</v>
      </c>
      <c r="X785" s="451" t="n">
        <f aca="false">+[1]data1cf!W785</f>
        <v>0</v>
      </c>
      <c r="Y785" s="451" t="n">
        <f aca="false">+[1]data1cf!X785</f>
        <v>0</v>
      </c>
      <c r="Z785" s="451" t="n">
        <f aca="false">+[1]data1cf!Y785</f>
        <v>0</v>
      </c>
      <c r="AA785" s="451" t="n">
        <f aca="false">+[1]data1cf!Z785</f>
        <v>0</v>
      </c>
      <c r="AB785" s="451"/>
      <c r="AC785" s="452" t="n">
        <f aca="false">XNPV(0.1,B785:AA785,$B$1:$AA$1)</f>
        <v>-6946.08572996786</v>
      </c>
      <c r="AD785" s="452" t="n">
        <f aca="false">SUMPRODUCT(B785:AA785,$B$1010:$AA$1010)</f>
        <v>13456.6066169249</v>
      </c>
      <c r="AE785" s="453" t="n">
        <f aca="false">SUMPRODUCT(B785:AA785,$B$1012:$AA$1012)</f>
        <v>3597.40350018262</v>
      </c>
      <c r="AF785" s="454" t="n">
        <f aca="false">XIRR(B785:AA785,$B$1:$AA$1)</f>
        <v>0.0848950631255282</v>
      </c>
      <c r="AG785" s="455" t="n">
        <f aca="false">1-EXP(-(1/0.25)*(AD785/ABS($AD$1010)))</f>
        <v>0.894384269632532</v>
      </c>
    </row>
    <row r="786" customFormat="false" ht="12.75" hidden="false" customHeight="false" outlineLevel="0" collapsed="false">
      <c r="A786" s="446"/>
      <c r="B786" s="451" t="n">
        <f aca="false">+[1]data1cf!A786</f>
        <v>-64494.8777565383</v>
      </c>
      <c r="C786" s="451" t="n">
        <f aca="false">+[1]data1cf!B786</f>
        <v>392.546950427699</v>
      </c>
      <c r="D786" s="451" t="n">
        <f aca="false">+[1]data1cf!C786</f>
        <v>6724.64131542055</v>
      </c>
      <c r="E786" s="451" t="n">
        <f aca="false">+[1]data1cf!D786</f>
        <v>6689.60120098467</v>
      </c>
      <c r="F786" s="451" t="n">
        <f aca="false">+[1]data1cf!E786</f>
        <v>6668.85894071094</v>
      </c>
      <c r="G786" s="451" t="n">
        <f aca="false">+[1]data1cf!F786</f>
        <v>6693.35489097756</v>
      </c>
      <c r="H786" s="451" t="n">
        <f aca="false">+[1]data1cf!G786</f>
        <v>6531.76891776488</v>
      </c>
      <c r="I786" s="451" t="n">
        <f aca="false">+[1]data1cf!H786</f>
        <v>6508.95924119125</v>
      </c>
      <c r="J786" s="451" t="n">
        <f aca="false">+[1]data1cf!I786</f>
        <v>6686.76922277102</v>
      </c>
      <c r="K786" s="451" t="n">
        <f aca="false">+[1]data1cf!J786</f>
        <v>6914.14407969736</v>
      </c>
      <c r="L786" s="451" t="n">
        <f aca="false">+[1]data1cf!K786</f>
        <v>7042.09238648863</v>
      </c>
      <c r="M786" s="451" t="n">
        <f aca="false">+[1]data1cf!L786</f>
        <v>7225.71525460427</v>
      </c>
      <c r="N786" s="451" t="n">
        <f aca="false">+[1]data1cf!M786</f>
        <v>7386.31871596051</v>
      </c>
      <c r="O786" s="451" t="n">
        <f aca="false">+[1]data1cf!N786</f>
        <v>7602.4278262381</v>
      </c>
      <c r="P786" s="451" t="n">
        <f aca="false">+[1]data1cf!O786</f>
        <v>8818.67063903625</v>
      </c>
      <c r="Q786" s="451" t="n">
        <f aca="false">+[1]data1cf!P786</f>
        <v>10025.6662442354</v>
      </c>
      <c r="R786" s="451" t="n">
        <f aca="false">+[1]data1cf!Q786</f>
        <v>8214.45133647219</v>
      </c>
      <c r="S786" s="451" t="n">
        <f aca="false">+[1]data1cf!R786</f>
        <v>6406.19350418037</v>
      </c>
      <c r="T786" s="451" t="n">
        <f aca="false">+[1]data1cf!S786</f>
        <v>6443.85061523359</v>
      </c>
      <c r="U786" s="451" t="n">
        <f aca="false">+[1]data1cf!T786</f>
        <v>6477.99420939749</v>
      </c>
      <c r="V786" s="451" t="n">
        <f aca="false">+[1]data1cf!U786</f>
        <v>5240.92268733966</v>
      </c>
      <c r="W786" s="451" t="n">
        <f aca="false">+[1]data1cf!V786</f>
        <v>0</v>
      </c>
      <c r="X786" s="451" t="n">
        <f aca="false">+[1]data1cf!W786</f>
        <v>0</v>
      </c>
      <c r="Y786" s="451" t="n">
        <f aca="false">+[1]data1cf!X786</f>
        <v>0</v>
      </c>
      <c r="Z786" s="451" t="n">
        <f aca="false">+[1]data1cf!Y786</f>
        <v>0</v>
      </c>
      <c r="AA786" s="451" t="n">
        <f aca="false">+[1]data1cf!Z786</f>
        <v>0</v>
      </c>
      <c r="AB786" s="451"/>
      <c r="AC786" s="452" t="n">
        <f aca="false">XNPV(0.1,B786:AA786,$B$1:$AA$1)</f>
        <v>-11218.3232510752</v>
      </c>
      <c r="AD786" s="452" t="n">
        <f aca="false">SUMPRODUCT(B786:AA786,$B$1010:$AA$1010)</f>
        <v>8572.40379372832</v>
      </c>
      <c r="AE786" s="453" t="n">
        <f aca="false">SUMPRODUCT(B786:AA786,$B$1012:$AA$1012)</f>
        <v>-996.759061379802</v>
      </c>
      <c r="AF786" s="454" t="n">
        <f aca="false">XIRR(B786:AA786,$B$1:$AA$1)</f>
        <v>0.0761639645838881</v>
      </c>
      <c r="AG786" s="455" t="n">
        <f aca="false">1-EXP(-(1/0.25)*(AD786/ABS($AD$1010)))</f>
        <v>0.761177326665049</v>
      </c>
    </row>
    <row r="787" customFormat="false" ht="12.75" hidden="false" customHeight="false" outlineLevel="0" collapsed="false">
      <c r="A787" s="446"/>
      <c r="B787" s="451" t="n">
        <f aca="false">+[1]data1cf!A787</f>
        <v>-47079.5794231959</v>
      </c>
      <c r="C787" s="451" t="n">
        <f aca="false">+[1]data1cf!B787</f>
        <v>3945.58999344871</v>
      </c>
      <c r="D787" s="451" t="n">
        <f aca="false">+[1]data1cf!C787</f>
        <v>8553.77457970083</v>
      </c>
      <c r="E787" s="451" t="n">
        <f aca="false">+[1]data1cf!D787</f>
        <v>8524.3428506645</v>
      </c>
      <c r="F787" s="451" t="n">
        <f aca="false">+[1]data1cf!E787</f>
        <v>8505.23258166177</v>
      </c>
      <c r="G787" s="451" t="n">
        <f aca="false">+[1]data1cf!F787</f>
        <v>8529.36405967045</v>
      </c>
      <c r="H787" s="451" t="n">
        <f aca="false">+[1]data1cf!G787</f>
        <v>8396.86174083758</v>
      </c>
      <c r="I787" s="451" t="n">
        <f aca="false">+[1]data1cf!H787</f>
        <v>8375.87428210228</v>
      </c>
      <c r="J787" s="451" t="n">
        <f aca="false">+[1]data1cf!I787</f>
        <v>8501.20383411224</v>
      </c>
      <c r="K787" s="451" t="n">
        <f aca="false">+[1]data1cf!J787</f>
        <v>8672.91854146646</v>
      </c>
      <c r="L787" s="451" t="n">
        <f aca="false">+[1]data1cf!K787</f>
        <v>8751.24022296383</v>
      </c>
      <c r="M787" s="451" t="n">
        <f aca="false">+[1]data1cf!L787</f>
        <v>8880.3988099036</v>
      </c>
      <c r="N787" s="451" t="n">
        <f aca="false">+[1]data1cf!M787</f>
        <v>8992.6073904141</v>
      </c>
      <c r="O787" s="451" t="n">
        <f aca="false">+[1]data1cf!N787</f>
        <v>9155.5209162974</v>
      </c>
      <c r="P787" s="451" t="n">
        <f aca="false">+[1]data1cf!O787</f>
        <v>10027.6744115461</v>
      </c>
      <c r="Q787" s="451" t="n">
        <f aca="false">+[1]data1cf!P787</f>
        <v>10903.2557692556</v>
      </c>
      <c r="R787" s="451" t="n">
        <f aca="false">+[1]data1cf!Q787</f>
        <v>9575.45731621204</v>
      </c>
      <c r="S787" s="451" t="n">
        <f aca="false">+[1]data1cf!R787</f>
        <v>8249.64768754678</v>
      </c>
      <c r="T787" s="451" t="n">
        <f aca="false">+[1]data1cf!S787</f>
        <v>8271.1329891984</v>
      </c>
      <c r="U787" s="451" t="n">
        <f aca="false">+[1]data1cf!T787</f>
        <v>8289.87341288426</v>
      </c>
      <c r="V787" s="451" t="n">
        <f aca="false">+[1]data1cf!U787</f>
        <v>7380.47443617236</v>
      </c>
      <c r="W787" s="451" t="n">
        <f aca="false">+[1]data1cf!V787</f>
        <v>0</v>
      </c>
      <c r="X787" s="451" t="n">
        <f aca="false">+[1]data1cf!W787</f>
        <v>0</v>
      </c>
      <c r="Y787" s="451" t="n">
        <f aca="false">+[1]data1cf!X787</f>
        <v>0</v>
      </c>
      <c r="Z787" s="451" t="n">
        <f aca="false">+[1]data1cf!Y787</f>
        <v>0</v>
      </c>
      <c r="AA787" s="451" t="n">
        <f aca="false">+[1]data1cf!Z787</f>
        <v>0</v>
      </c>
      <c r="AB787" s="451"/>
      <c r="AC787" s="452" t="n">
        <f aca="false">XNPV(0.1,B787:AA787,$B$1:$AA$1)</f>
        <v>22640.0548790447</v>
      </c>
      <c r="AD787" s="452" t="n">
        <f aca="false">SUMPRODUCT(B787:AA787,$B$1010:$AA$1010)</f>
        <v>47280.7352558626</v>
      </c>
      <c r="AE787" s="453" t="n">
        <f aca="false">SUMPRODUCT(B787:AA787,$B$1012:$AA$1012)</f>
        <v>35412.942513523</v>
      </c>
      <c r="AF787" s="454" t="n">
        <f aca="false">XIRR(B787:AA787,$B$1:$AA$1)</f>
        <v>0.160516556687584</v>
      </c>
      <c r="AG787" s="455" t="n">
        <f aca="false">1-EXP(-(1/0.25)*(AD787/ABS($AD$1010)))</f>
        <v>0.999628634385328</v>
      </c>
    </row>
    <row r="788" customFormat="false" ht="12.75" hidden="false" customHeight="false" outlineLevel="0" collapsed="false">
      <c r="A788" s="446"/>
      <c r="B788" s="451" t="n">
        <f aca="false">+[1]data1cf!A788</f>
        <v>-55417.5182138553</v>
      </c>
      <c r="C788" s="451" t="n">
        <f aca="false">+[1]data1cf!B788</f>
        <v>2244.49622828656</v>
      </c>
      <c r="D788" s="451" t="n">
        <f aca="false">+[1]data1cf!C788</f>
        <v>7678.03872346638</v>
      </c>
      <c r="E788" s="451" t="n">
        <f aca="false">+[1]data1cf!D788</f>
        <v>7645.92186246844</v>
      </c>
      <c r="F788" s="451" t="n">
        <f aca="false">+[1]data1cf!E788</f>
        <v>7626.03024346733</v>
      </c>
      <c r="G788" s="451" t="n">
        <f aca="false">+[1]data1cf!F788</f>
        <v>7650.33622020233</v>
      </c>
      <c r="H788" s="451" t="n">
        <f aca="false">+[1]data1cf!G788</f>
        <v>7503.90949276124</v>
      </c>
      <c r="I788" s="451" t="n">
        <f aca="false">+[1]data1cf!H788</f>
        <v>7482.04960907469</v>
      </c>
      <c r="J788" s="451" t="n">
        <f aca="false">+[1]data1cf!I788</f>
        <v>7632.50526579357</v>
      </c>
      <c r="K788" s="451" t="n">
        <f aca="false">+[1]data1cf!J788</f>
        <v>7830.86843539795</v>
      </c>
      <c r="L788" s="451" t="n">
        <f aca="false">+[1]data1cf!K788</f>
        <v>7932.94990304238</v>
      </c>
      <c r="M788" s="451" t="n">
        <f aca="false">+[1]data1cf!L788</f>
        <v>8088.18440519356</v>
      </c>
      <c r="N788" s="451" t="n">
        <f aca="false">+[1]data1cf!M788</f>
        <v>8223.56304840121</v>
      </c>
      <c r="O788" s="451" t="n">
        <f aca="false">+[1]data1cf!N788</f>
        <v>8411.94507434252</v>
      </c>
      <c r="P788" s="451" t="n">
        <f aca="false">+[1]data1cf!O788</f>
        <v>9448.8385363338</v>
      </c>
      <c r="Q788" s="451" t="n">
        <f aca="false">+[1]data1cf!P788</f>
        <v>10483.0914055517</v>
      </c>
      <c r="R788" s="451" t="n">
        <f aca="false">+[1]data1cf!Q788</f>
        <v>8923.84720103726</v>
      </c>
      <c r="S788" s="451" t="n">
        <f aca="false">+[1]data1cf!R788</f>
        <v>7367.05539138919</v>
      </c>
      <c r="T788" s="451" t="n">
        <f aca="false">+[1]data1cf!S788</f>
        <v>7396.28328546408</v>
      </c>
      <c r="U788" s="451" t="n">
        <f aca="false">+[1]data1cf!T788</f>
        <v>7422.39829959163</v>
      </c>
      <c r="V788" s="451" t="n">
        <f aca="false">+[1]data1cf!U788</f>
        <v>6356.11922963186</v>
      </c>
      <c r="W788" s="451" t="n">
        <f aca="false">+[1]data1cf!V788</f>
        <v>0</v>
      </c>
      <c r="X788" s="451" t="n">
        <f aca="false">+[1]data1cf!W788</f>
        <v>0</v>
      </c>
      <c r="Y788" s="451" t="n">
        <f aca="false">+[1]data1cf!X788</f>
        <v>0</v>
      </c>
      <c r="Z788" s="451" t="n">
        <f aca="false">+[1]data1cf!Y788</f>
        <v>0</v>
      </c>
      <c r="AA788" s="451" t="n">
        <f aca="false">+[1]data1cf!Z788</f>
        <v>0</v>
      </c>
      <c r="AB788" s="451"/>
      <c r="AC788" s="452" t="n">
        <f aca="false">XNPV(0.1,B788:AA788,$B$1:$AA$1)</f>
        <v>6429.64728244058</v>
      </c>
      <c r="AD788" s="452" t="n">
        <f aca="false">SUMPRODUCT(B788:AA788,$B$1010:$AA$1010)</f>
        <v>28748.3109331672</v>
      </c>
      <c r="AE788" s="453" t="n">
        <f aca="false">SUMPRODUCT(B788:AA788,$B$1012:$AA$1012)</f>
        <v>17981.0353875628</v>
      </c>
      <c r="AF788" s="454" t="n">
        <f aca="false">XIRR(B788:AA788,$B$1:$AA$1)</f>
        <v>0.115182443482156</v>
      </c>
      <c r="AG788" s="455" t="n">
        <f aca="false">1-EXP(-(1/0.25)*(AD788/ABS($AD$1010)))</f>
        <v>0.991790407246811</v>
      </c>
    </row>
    <row r="789" customFormat="false" ht="12.75" hidden="false" customHeight="false" outlineLevel="0" collapsed="false">
      <c r="A789" s="446"/>
      <c r="B789" s="451" t="n">
        <f aca="false">+[1]data1cf!A789</f>
        <v>-64304.194002495</v>
      </c>
      <c r="C789" s="451" t="n">
        <f aca="false">+[1]data1cf!B789</f>
        <v>431.449963901967</v>
      </c>
      <c r="D789" s="451" t="n">
        <f aca="false">+[1]data1cf!C789</f>
        <v>6744.66887916381</v>
      </c>
      <c r="E789" s="451" t="n">
        <f aca="false">+[1]data1cf!D789</f>
        <v>6709.69017211593</v>
      </c>
      <c r="F789" s="451" t="n">
        <f aca="false">+[1]data1cf!E789</f>
        <v>6688.96578085688</v>
      </c>
      <c r="G789" s="451" t="n">
        <f aca="false">+[1]data1cf!F789</f>
        <v>6713.45774044032</v>
      </c>
      <c r="H789" s="451" t="n">
        <f aca="false">+[1]data1cf!G789</f>
        <v>6552.1902102593</v>
      </c>
      <c r="I789" s="451" t="n">
        <f aca="false">+[1]data1cf!H789</f>
        <v>6529.40048553097</v>
      </c>
      <c r="J789" s="451" t="n">
        <f aca="false">+[1]data1cf!I789</f>
        <v>6706.63584788041</v>
      </c>
      <c r="K789" s="451" t="n">
        <f aca="false">+[1]data1cf!J789</f>
        <v>6933.40127015524</v>
      </c>
      <c r="L789" s="451" t="n">
        <f aca="false">+[1]data1cf!K789</f>
        <v>7060.80620461772</v>
      </c>
      <c r="M789" s="451" t="n">
        <f aca="false">+[1]data1cf!L789</f>
        <v>7243.83273189573</v>
      </c>
      <c r="N789" s="451" t="n">
        <f aca="false">+[1]data1cf!M789</f>
        <v>7403.90630755151</v>
      </c>
      <c r="O789" s="451" t="n">
        <f aca="false">+[1]data1cf!N789</f>
        <v>7619.4329682186</v>
      </c>
      <c r="P789" s="451" t="n">
        <f aca="false">+[1]data1cf!O789</f>
        <v>8831.90827491145</v>
      </c>
      <c r="Q789" s="451" t="n">
        <f aca="false">+[1]data1cf!P789</f>
        <v>10035.2751560058</v>
      </c>
      <c r="R789" s="451" t="n">
        <f aca="false">+[1]data1cf!Q789</f>
        <v>8229.35327639448</v>
      </c>
      <c r="S789" s="451" t="n">
        <f aca="false">+[1]data1cf!R789</f>
        <v>6426.37787067027</v>
      </c>
      <c r="T789" s="451" t="n">
        <f aca="false">+[1]data1cf!S789</f>
        <v>6463.85791319056</v>
      </c>
      <c r="U789" s="451" t="n">
        <f aca="false">+[1]data1cf!T789</f>
        <v>6497.83285481032</v>
      </c>
      <c r="V789" s="451" t="n">
        <f aca="false">+[1]data1cf!U789</f>
        <v>5264.34908817578</v>
      </c>
      <c r="W789" s="451" t="n">
        <f aca="false">+[1]data1cf!V789</f>
        <v>0</v>
      </c>
      <c r="X789" s="451" t="n">
        <f aca="false">+[1]data1cf!W789</f>
        <v>0</v>
      </c>
      <c r="Y789" s="451" t="n">
        <f aca="false">+[1]data1cf!X789</f>
        <v>0</v>
      </c>
      <c r="Z789" s="451" t="n">
        <f aca="false">+[1]data1cf!Y789</f>
        <v>0</v>
      </c>
      <c r="AA789" s="451" t="n">
        <f aca="false">+[1]data1cf!Z789</f>
        <v>0</v>
      </c>
      <c r="AB789" s="451"/>
      <c r="AC789" s="452" t="n">
        <f aca="false">XNPV(0.1,B789:AA789,$B$1:$AA$1)</f>
        <v>-10847.6007676533</v>
      </c>
      <c r="AD789" s="452" t="n">
        <f aca="false">SUMPRODUCT(B789:AA789,$B$1010:$AA$1010)</f>
        <v>8996.22943338576</v>
      </c>
      <c r="AE789" s="453" t="n">
        <f aca="false">SUMPRODUCT(B789:AA789,$B$1012:$AA$1012)</f>
        <v>-598.101602460001</v>
      </c>
      <c r="AF789" s="454" t="n">
        <f aca="false">XIRR(B789:AA789,$B$1:$AA$1)</f>
        <v>0.0769064854560794</v>
      </c>
      <c r="AG789" s="455" t="n">
        <f aca="false">1-EXP(-(1/0.25)*(AD789/ABS($AD$1010)))</f>
        <v>0.777501454705645</v>
      </c>
    </row>
    <row r="790" customFormat="false" ht="12.75" hidden="false" customHeight="false" outlineLevel="0" collapsed="false">
      <c r="A790" s="446"/>
      <c r="B790" s="451" t="n">
        <f aca="false">+[1]data1cf!A790</f>
        <v>-50595.3658970217</v>
      </c>
      <c r="C790" s="451" t="n">
        <f aca="false">+[1]data1cf!B790</f>
        <v>3228.30451073848</v>
      </c>
      <c r="D790" s="451" t="n">
        <f aca="false">+[1]data1cf!C790</f>
        <v>8184.51062186961</v>
      </c>
      <c r="E790" s="451" t="n">
        <f aca="false">+[1]data1cf!D790</f>
        <v>8153.94667648246</v>
      </c>
      <c r="F790" s="451" t="n">
        <f aca="false">+[1]data1cf!E790</f>
        <v>8134.50694238954</v>
      </c>
      <c r="G790" s="451" t="n">
        <f aca="false">+[1]data1cf!F790</f>
        <v>8158.71199976562</v>
      </c>
      <c r="H790" s="451" t="n">
        <f aca="false">+[1]data1cf!G790</f>
        <v>8020.33829608933</v>
      </c>
      <c r="I790" s="451" t="n">
        <f aca="false">+[1]data1cf!H790</f>
        <v>7998.98296947686</v>
      </c>
      <c r="J790" s="451" t="n">
        <f aca="false">+[1]data1cf!I790</f>
        <v>8134.90722855932</v>
      </c>
      <c r="K790" s="451" t="n">
        <f aca="false">+[1]data1cf!J790</f>
        <v>8317.85856231242</v>
      </c>
      <c r="L790" s="451" t="n">
        <f aca="false">+[1]data1cf!K790</f>
        <v>8406.19882716163</v>
      </c>
      <c r="M790" s="451" t="n">
        <f aca="false">+[1]data1cf!L790</f>
        <v>8546.35261954662</v>
      </c>
      <c r="N790" s="451" t="n">
        <f aca="false">+[1]data1cf!M790</f>
        <v>8668.33111982669</v>
      </c>
      <c r="O790" s="451" t="n">
        <f aca="false">+[1]data1cf!N790</f>
        <v>8841.98372766546</v>
      </c>
      <c r="P790" s="451" t="n">
        <f aca="false">+[1]data1cf!O790</f>
        <v>9783.60169864536</v>
      </c>
      <c r="Q790" s="451" t="n">
        <f aca="false">+[1]data1cf!P790</f>
        <v>10726.0886990981</v>
      </c>
      <c r="R790" s="451" t="n">
        <f aca="false">+[1]data1cf!Q790</f>
        <v>9300.69851950488</v>
      </c>
      <c r="S790" s="451" t="n">
        <f aca="false">+[1]data1cf!R790</f>
        <v>7877.49263404485</v>
      </c>
      <c r="T790" s="451" t="n">
        <f aca="false">+[1]data1cf!S790</f>
        <v>7902.24268762108</v>
      </c>
      <c r="U790" s="451" t="n">
        <f aca="false">+[1]data1cf!T790</f>
        <v>7924.09269102152</v>
      </c>
      <c r="V790" s="451" t="n">
        <f aca="false">+[1]data1cf!U790</f>
        <v>6948.54344339719</v>
      </c>
      <c r="W790" s="451" t="n">
        <f aca="false">+[1]data1cf!V790</f>
        <v>0</v>
      </c>
      <c r="X790" s="451" t="n">
        <f aca="false">+[1]data1cf!W790</f>
        <v>0</v>
      </c>
      <c r="Y790" s="451" t="n">
        <f aca="false">+[1]data1cf!X790</f>
        <v>0</v>
      </c>
      <c r="Z790" s="451" t="n">
        <f aca="false">+[1]data1cf!Y790</f>
        <v>0</v>
      </c>
      <c r="AA790" s="451" t="n">
        <f aca="false">+[1]data1cf!Z790</f>
        <v>0</v>
      </c>
      <c r="AB790" s="451"/>
      <c r="AC790" s="452" t="n">
        <f aca="false">XNPV(0.1,B790:AA790,$B$1:$AA$1)</f>
        <v>15804.7526305814</v>
      </c>
      <c r="AD790" s="452" t="n">
        <f aca="false">SUMPRODUCT(B790:AA790,$B$1010:$AA$1010)</f>
        <v>39466.3283146743</v>
      </c>
      <c r="AE790" s="453" t="n">
        <f aca="false">SUMPRODUCT(B790:AA790,$B$1012:$AA$1012)</f>
        <v>28062.5811322312</v>
      </c>
      <c r="AF790" s="454" t="n">
        <f aca="false">XIRR(B790:AA790,$B$1:$AA$1)</f>
        <v>0.139946032602353</v>
      </c>
      <c r="AG790" s="455" t="n">
        <f aca="false">1-EXP(-(1/0.25)*(AD790/ABS($AD$1010)))</f>
        <v>0.998629958359033</v>
      </c>
    </row>
    <row r="791" customFormat="false" ht="12.75" hidden="false" customHeight="false" outlineLevel="0" collapsed="false">
      <c r="A791" s="446"/>
      <c r="B791" s="451" t="n">
        <f aca="false">+[1]data1cf!A791</f>
        <v>-65064.1205925078</v>
      </c>
      <c r="C791" s="451" t="n">
        <f aca="false">+[1]data1cf!B791</f>
        <v>276.41088089744</v>
      </c>
      <c r="D791" s="451" t="n">
        <f aca="false">+[1]data1cf!C791</f>
        <v>6664.85359391299</v>
      </c>
      <c r="E791" s="451" t="n">
        <f aca="false">+[1]data1cf!D791</f>
        <v>6629.63016173263</v>
      </c>
      <c r="F791" s="451" t="n">
        <f aca="false">+[1]data1cf!E791</f>
        <v>6608.83455759296</v>
      </c>
      <c r="G791" s="451" t="n">
        <f aca="false">+[1]data1cf!F791</f>
        <v>6633.34242113363</v>
      </c>
      <c r="H791" s="451" t="n">
        <f aca="false">+[1]data1cf!G791</f>
        <v>6470.8058089148</v>
      </c>
      <c r="I791" s="451" t="n">
        <f aca="false">+[1]data1cf!H791</f>
        <v>6447.93657065981</v>
      </c>
      <c r="J791" s="451" t="n">
        <f aca="false">+[1]data1cf!I791</f>
        <v>6627.46194683055</v>
      </c>
      <c r="K791" s="451" t="n">
        <f aca="false">+[1]data1cf!J791</f>
        <v>6856.65613184342</v>
      </c>
      <c r="L791" s="451" t="n">
        <f aca="false">+[1]data1cf!K791</f>
        <v>6986.22655273121</v>
      </c>
      <c r="M791" s="451" t="n">
        <f aca="false">+[1]data1cf!L791</f>
        <v>7171.62966033986</v>
      </c>
      <c r="N791" s="451" t="n">
        <f aca="false">+[1]data1cf!M791</f>
        <v>7333.81497454135</v>
      </c>
      <c r="O791" s="451" t="n">
        <f aca="false">+[1]data1cf!N791</f>
        <v>7551.66285522308</v>
      </c>
      <c r="P791" s="451" t="n">
        <f aca="false">+[1]data1cf!O791</f>
        <v>8779.15269779929</v>
      </c>
      <c r="Q791" s="451" t="n">
        <f aca="false">+[1]data1cf!P791</f>
        <v>9996.9810307824</v>
      </c>
      <c r="R791" s="451" t="n">
        <f aca="false">+[1]data1cf!Q791</f>
        <v>8169.96499527669</v>
      </c>
      <c r="S791" s="451" t="n">
        <f aca="false">+[1]data1cf!R791</f>
        <v>6345.93768385312</v>
      </c>
      <c r="T791" s="451" t="n">
        <f aca="false">+[1]data1cf!S791</f>
        <v>6384.1233926065</v>
      </c>
      <c r="U791" s="451" t="n">
        <f aca="false">+[1]data1cf!T791</f>
        <v>6418.77046045646</v>
      </c>
      <c r="V791" s="451" t="n">
        <f aca="false">+[1]data1cf!U791</f>
        <v>5170.98851326487</v>
      </c>
      <c r="W791" s="451" t="n">
        <f aca="false">+[1]data1cf!V791</f>
        <v>0</v>
      </c>
      <c r="X791" s="451" t="n">
        <f aca="false">+[1]data1cf!W791</f>
        <v>0</v>
      </c>
      <c r="Y791" s="451" t="n">
        <f aca="false">+[1]data1cf!X791</f>
        <v>0</v>
      </c>
      <c r="Z791" s="451" t="n">
        <f aca="false">+[1]data1cf!Y791</f>
        <v>0</v>
      </c>
      <c r="AA791" s="451" t="n">
        <f aca="false">+[1]data1cf!Z791</f>
        <v>0</v>
      </c>
      <c r="AB791" s="451"/>
      <c r="AC791" s="452" t="n">
        <f aca="false">XNPV(0.1,B791:AA791,$B$1:$AA$1)</f>
        <v>-12325.0306309434</v>
      </c>
      <c r="AD791" s="452" t="n">
        <f aca="false">SUMPRODUCT(B791:AA791,$B$1010:$AA$1010)</f>
        <v>7307.16905841715</v>
      </c>
      <c r="AE791" s="453" t="n">
        <f aca="false">SUMPRODUCT(B791:AA791,$B$1012:$AA$1012)</f>
        <v>-2186.85993617326</v>
      </c>
      <c r="AF791" s="454" t="n">
        <f aca="false">XIRR(B791:AA791,$B$1:$AA$1)</f>
        <v>0.0739635341072069</v>
      </c>
      <c r="AG791" s="455" t="n">
        <f aca="false">1-EXP(-(1/0.25)*(AD791/ABS($AD$1010)))</f>
        <v>0.704968881194985</v>
      </c>
    </row>
    <row r="792" customFormat="false" ht="12.75" hidden="false" customHeight="false" outlineLevel="0" collapsed="false">
      <c r="A792" s="446"/>
      <c r="B792" s="451" t="n">
        <f aca="false">+[1]data1cf!A792</f>
        <v>-49539.6827021513</v>
      </c>
      <c r="C792" s="451" t="n">
        <f aca="false">+[1]data1cf!B792</f>
        <v>3443.68341263114</v>
      </c>
      <c r="D792" s="451" t="n">
        <f aca="false">+[1]data1cf!C792</f>
        <v>8295.38929941613</v>
      </c>
      <c r="E792" s="451" t="n">
        <f aca="false">+[1]data1cf!D792</f>
        <v>8265.16532398545</v>
      </c>
      <c r="F792" s="451" t="n">
        <f aca="false">+[1]data1cf!E792</f>
        <v>8245.82451818684</v>
      </c>
      <c r="G792" s="451" t="n">
        <f aca="false">+[1]data1cf!F792</f>
        <v>8270.00748192834</v>
      </c>
      <c r="H792" s="451" t="n">
        <f aca="false">+[1]data1cf!G792</f>
        <v>8133.39677562289</v>
      </c>
      <c r="I792" s="451" t="n">
        <f aca="false">+[1]data1cf!H792</f>
        <v>8112.15190848761</v>
      </c>
      <c r="J792" s="451" t="n">
        <f aca="false">+[1]data1cf!I792</f>
        <v>8244.89490093337</v>
      </c>
      <c r="K792" s="451" t="n">
        <f aca="false">+[1]data1cf!J792</f>
        <v>8424.47221930053</v>
      </c>
      <c r="L792" s="451" t="n">
        <f aca="false">+[1]data1cf!K792</f>
        <v>8509.80420985331</v>
      </c>
      <c r="M792" s="451" t="n">
        <f aca="false">+[1]data1cf!L792</f>
        <v>8646.65647818414</v>
      </c>
      <c r="N792" s="451" t="n">
        <f aca="false">+[1]data1cf!M792</f>
        <v>8765.70137023949</v>
      </c>
      <c r="O792" s="451" t="n">
        <f aca="false">+[1]data1cf!N792</f>
        <v>8936.12936007796</v>
      </c>
      <c r="P792" s="451" t="n">
        <f aca="false">+[1]data1cf!O792</f>
        <v>9856.88927263598</v>
      </c>
      <c r="Q792" s="451" t="n">
        <f aca="false">+[1]data1cf!P792</f>
        <v>10779.2865539855</v>
      </c>
      <c r="R792" s="451" t="n">
        <f aca="false">+[1]data1cf!Q792</f>
        <v>9383.20018633987</v>
      </c>
      <c r="S792" s="451" t="n">
        <f aca="false">+[1]data1cf!R792</f>
        <v>7989.23941923585</v>
      </c>
      <c r="T792" s="451" t="n">
        <f aca="false">+[1]data1cf!S792</f>
        <v>8013.00916761782</v>
      </c>
      <c r="U792" s="451" t="n">
        <f aca="false">+[1]data1cf!T792</f>
        <v>8033.9254592948</v>
      </c>
      <c r="V792" s="451" t="n">
        <f aca="false">+[1]data1cf!U792</f>
        <v>7078.2391157058</v>
      </c>
      <c r="W792" s="451" t="n">
        <f aca="false">+[1]data1cf!V792</f>
        <v>0</v>
      </c>
      <c r="X792" s="451" t="n">
        <f aca="false">+[1]data1cf!W792</f>
        <v>0</v>
      </c>
      <c r="Y792" s="451" t="n">
        <f aca="false">+[1]data1cf!X792</f>
        <v>0</v>
      </c>
      <c r="Z792" s="451" t="n">
        <f aca="false">+[1]data1cf!Y792</f>
        <v>0</v>
      </c>
      <c r="AA792" s="451" t="n">
        <f aca="false">+[1]data1cf!Z792</f>
        <v>0</v>
      </c>
      <c r="AB792" s="451"/>
      <c r="AC792" s="452" t="n">
        <f aca="false">XNPV(0.1,B792:AA792,$B$1:$AA$1)</f>
        <v>17857.1849296652</v>
      </c>
      <c r="AD792" s="452" t="n">
        <f aca="false">SUMPRODUCT(B792:AA792,$B$1010:$AA$1010)</f>
        <v>41812.7558201859</v>
      </c>
      <c r="AE792" s="453" t="n">
        <f aca="false">SUMPRODUCT(B792:AA792,$B$1012:$AA$1012)</f>
        <v>30269.6699427214</v>
      </c>
      <c r="AF792" s="454" t="n">
        <f aca="false">XIRR(B792:AA792,$B$1:$AA$1)</f>
        <v>0.145870474446648</v>
      </c>
      <c r="AG792" s="455" t="n">
        <f aca="false">1-EXP(-(1/0.25)*(AD792/ABS($AD$1010)))</f>
        <v>0.999074233638519</v>
      </c>
    </row>
    <row r="793" customFormat="false" ht="12.75" hidden="false" customHeight="false" outlineLevel="0" collapsed="false">
      <c r="A793" s="446"/>
      <c r="B793" s="451" t="n">
        <f aca="false">+[1]data1cf!A793</f>
        <v>-62156.6035994872</v>
      </c>
      <c r="C793" s="451" t="n">
        <f aca="false">+[1]data1cf!B793</f>
        <v>869.598136538019</v>
      </c>
      <c r="D793" s="451" t="n">
        <f aca="false">+[1]data1cf!C793</f>
        <v>6970.23085168938</v>
      </c>
      <c r="E793" s="451" t="n">
        <f aca="false">+[1]data1cf!D793</f>
        <v>6935.94375005821</v>
      </c>
      <c r="F793" s="451" t="n">
        <f aca="false">+[1]data1cf!E793</f>
        <v>6915.4206099477</v>
      </c>
      <c r="G793" s="451" t="n">
        <f aca="false">+[1]data1cf!F793</f>
        <v>6939.86762415561</v>
      </c>
      <c r="H793" s="451" t="n">
        <f aca="false">+[1]data1cf!G793</f>
        <v>6782.18658303926</v>
      </c>
      <c r="I793" s="451" t="n">
        <f aca="false">+[1]data1cf!H793</f>
        <v>6759.62156749861</v>
      </c>
      <c r="J793" s="451" t="n">
        <f aca="false">+[1]data1cf!I793</f>
        <v>6930.3852367003</v>
      </c>
      <c r="K793" s="451" t="n">
        <f aca="false">+[1]data1cf!J793</f>
        <v>7150.28685447616</v>
      </c>
      <c r="L793" s="451" t="n">
        <f aca="false">+[1]data1cf!K793</f>
        <v>7271.57201641596</v>
      </c>
      <c r="M793" s="451" t="n">
        <f aca="false">+[1]data1cf!L793</f>
        <v>7447.88220927804</v>
      </c>
      <c r="N793" s="451" t="n">
        <f aca="false">+[1]data1cf!M793</f>
        <v>7601.98790659664</v>
      </c>
      <c r="O793" s="451" t="n">
        <f aca="false">+[1]data1cf!N793</f>
        <v>7810.95468385888</v>
      </c>
      <c r="P793" s="451" t="n">
        <f aca="false">+[1]data1cf!O793</f>
        <v>8980.99816411944</v>
      </c>
      <c r="Q793" s="451" t="n">
        <f aca="false">+[1]data1cf!P793</f>
        <v>10143.4962617048</v>
      </c>
      <c r="R793" s="451" t="n">
        <f aca="false">+[1]data1cf!Q793</f>
        <v>8397.18751756446</v>
      </c>
      <c r="S793" s="451" t="n">
        <f aca="false">+[1]data1cf!R793</f>
        <v>6653.70584615505</v>
      </c>
      <c r="T793" s="451" t="n">
        <f aca="false">+[1]data1cf!S793</f>
        <v>6689.19164074428</v>
      </c>
      <c r="U793" s="451" t="n">
        <f aca="false">+[1]data1cf!T793</f>
        <v>6721.26712015206</v>
      </c>
      <c r="V793" s="451" t="n">
        <f aca="false">+[1]data1cf!U793</f>
        <v>5528.19072410891</v>
      </c>
      <c r="W793" s="451" t="n">
        <f aca="false">+[1]data1cf!V793</f>
        <v>0</v>
      </c>
      <c r="X793" s="451" t="n">
        <f aca="false">+[1]data1cf!W793</f>
        <v>0</v>
      </c>
      <c r="Y793" s="451" t="n">
        <f aca="false">+[1]data1cf!X793</f>
        <v>0</v>
      </c>
      <c r="Z793" s="451" t="n">
        <f aca="false">+[1]data1cf!Y793</f>
        <v>0</v>
      </c>
      <c r="AA793" s="451" t="n">
        <f aca="false">+[1]data1cf!Z793</f>
        <v>0</v>
      </c>
      <c r="AB793" s="451"/>
      <c r="AC793" s="452" t="n">
        <f aca="false">XNPV(0.1,B793:AA793,$B$1:$AA$1)</f>
        <v>-6672.310368267</v>
      </c>
      <c r="AD793" s="452" t="n">
        <f aca="false">SUMPRODUCT(B793:AA793,$B$1010:$AA$1010)</f>
        <v>13769.5982022323</v>
      </c>
      <c r="AE793" s="453" t="n">
        <f aca="false">SUMPRODUCT(B793:AA793,$B$1012:$AA$1012)</f>
        <v>3891.80860073947</v>
      </c>
      <c r="AF793" s="454" t="n">
        <f aca="false">XIRR(B793:AA793,$B$1:$AA$1)</f>
        <v>0.0854681342216036</v>
      </c>
      <c r="AG793" s="455" t="n">
        <f aca="false">1-EXP(-(1/0.25)*(AD793/ABS($AD$1010)))</f>
        <v>0.899764584920683</v>
      </c>
    </row>
    <row r="794" customFormat="false" ht="12.75" hidden="false" customHeight="false" outlineLevel="0" collapsed="false">
      <c r="A794" s="446"/>
      <c r="B794" s="451" t="n">
        <f aca="false">+[1]data1cf!A794</f>
        <v>-65828.0778987511</v>
      </c>
      <c r="C794" s="451" t="n">
        <f aca="false">+[1]data1cf!B794</f>
        <v>120.549457213656</v>
      </c>
      <c r="D794" s="451" t="n">
        <f aca="false">+[1]data1cf!C794</f>
        <v>6584.61496149952</v>
      </c>
      <c r="E794" s="451" t="n">
        <f aca="false">+[1]data1cf!D794</f>
        <v>6549.14550614346</v>
      </c>
      <c r="F794" s="451" t="n">
        <f aca="false">+[1]data1cf!E794</f>
        <v>6528.27831140388</v>
      </c>
      <c r="G794" s="451" t="n">
        <f aca="false">+[1]data1cf!F794</f>
        <v>6552.80216325776</v>
      </c>
      <c r="H794" s="451" t="n">
        <f aca="false">+[1]data1cf!G794</f>
        <v>6388.98973768042</v>
      </c>
      <c r="I794" s="451" t="n">
        <f aca="false">+[1]data1cf!H794</f>
        <v>6366.04056415219</v>
      </c>
      <c r="J794" s="451" t="n">
        <f aca="false">+[1]data1cf!I794</f>
        <v>6547.86810057522</v>
      </c>
      <c r="K794" s="451" t="n">
        <f aca="false">+[1]data1cf!J794</f>
        <v>6779.50393069334</v>
      </c>
      <c r="L794" s="451" t="n">
        <f aca="false">+[1]data1cf!K794</f>
        <v>6911.25132393337</v>
      </c>
      <c r="M794" s="451" t="n">
        <f aca="false">+[1]data1cf!L794</f>
        <v>7099.04361745991</v>
      </c>
      <c r="N794" s="451" t="n">
        <f aca="false">+[1]data1cf!M794</f>
        <v>7263.35187105059</v>
      </c>
      <c r="O794" s="451" t="n">
        <f aca="false">+[1]data1cf!N794</f>
        <v>7483.53328369832</v>
      </c>
      <c r="P794" s="451" t="n">
        <f aca="false">+[1]data1cf!O794</f>
        <v>8726.11730055224</v>
      </c>
      <c r="Q794" s="451" t="n">
        <f aca="false">+[1]data1cf!P794</f>
        <v>9958.48379021327</v>
      </c>
      <c r="R794" s="451" t="n">
        <f aca="false">+[1]data1cf!Q794</f>
        <v>8110.26171358944</v>
      </c>
      <c r="S794" s="451" t="n">
        <f aca="false">+[1]data1cf!R794</f>
        <v>6265.07083534149</v>
      </c>
      <c r="T794" s="451" t="n">
        <f aca="false">+[1]data1cf!S794</f>
        <v>6303.96595324255</v>
      </c>
      <c r="U794" s="451" t="n">
        <f aca="false">+[1]data1cf!T794</f>
        <v>6339.28871233827</v>
      </c>
      <c r="V794" s="451" t="n">
        <f aca="false">+[1]data1cf!U794</f>
        <v>5077.13274580565</v>
      </c>
      <c r="W794" s="451" t="n">
        <f aca="false">+[1]data1cf!V794</f>
        <v>0</v>
      </c>
      <c r="X794" s="451" t="n">
        <f aca="false">+[1]data1cf!W794</f>
        <v>0</v>
      </c>
      <c r="Y794" s="451" t="n">
        <f aca="false">+[1]data1cf!X794</f>
        <v>0</v>
      </c>
      <c r="Z794" s="451" t="n">
        <f aca="false">+[1]data1cf!Y794</f>
        <v>0</v>
      </c>
      <c r="AA794" s="451" t="n">
        <f aca="false">+[1]data1cf!Z794</f>
        <v>0</v>
      </c>
      <c r="AB794" s="451"/>
      <c r="AC794" s="452" t="n">
        <f aca="false">XNPV(0.1,B794:AA794,$B$1:$AA$1)</f>
        <v>-13810.2969097605</v>
      </c>
      <c r="AD794" s="452" t="n">
        <f aca="false">SUMPRODUCT(B794:AA794,$B$1010:$AA$1010)</f>
        <v>5609.1497614196</v>
      </c>
      <c r="AE794" s="453" t="n">
        <f aca="false">SUMPRODUCT(B794:AA794,$B$1012:$AA$1012)</f>
        <v>-3784.04518123052</v>
      </c>
      <c r="AF794" s="454" t="n">
        <f aca="false">XIRR(B794:AA794,$B$1:$AA$1)</f>
        <v>0.0710474592563402</v>
      </c>
      <c r="AG794" s="455" t="n">
        <f aca="false">1-EXP(-(1/0.25)*(AD794/ABS($AD$1010)))</f>
        <v>0.608205402938583</v>
      </c>
    </row>
    <row r="795" customFormat="false" ht="12.75" hidden="false" customHeight="false" outlineLevel="0" collapsed="false">
      <c r="A795" s="446"/>
      <c r="B795" s="451" t="n">
        <f aca="false">+[1]data1cf!A795</f>
        <v>-66229.7156757365</v>
      </c>
      <c r="C795" s="451" t="n">
        <f aca="false">+[1]data1cf!B795</f>
        <v>38.6079204097478</v>
      </c>
      <c r="D795" s="451" t="n">
        <f aca="false">+[1]data1cf!C795</f>
        <v>6542.43084245582</v>
      </c>
      <c r="E795" s="451" t="n">
        <f aca="false">+[1]data1cf!D795</f>
        <v>6506.83204452969</v>
      </c>
      <c r="F795" s="451" t="n">
        <f aca="false">+[1]data1cf!E795</f>
        <v>6485.92721222955</v>
      </c>
      <c r="G795" s="451" t="n">
        <f aca="false">+[1]data1cf!F795</f>
        <v>6510.45946967168</v>
      </c>
      <c r="H795" s="451" t="n">
        <f aca="false">+[1]data1cf!G795</f>
        <v>6345.97630655843</v>
      </c>
      <c r="I795" s="451" t="n">
        <f aca="false">+[1]data1cf!H795</f>
        <v>6322.98510839715</v>
      </c>
      <c r="J795" s="451" t="n">
        <f aca="false">+[1]data1cf!I795</f>
        <v>6506.02296707042</v>
      </c>
      <c r="K795" s="451" t="n">
        <f aca="false">+[1]data1cf!J795</f>
        <v>6738.94245126744</v>
      </c>
      <c r="L795" s="451" t="n">
        <f aca="false">+[1]data1cf!K795</f>
        <v>6871.83435131297</v>
      </c>
      <c r="M795" s="451" t="n">
        <f aca="false">+[1]data1cf!L795</f>
        <v>7060.88271937799</v>
      </c>
      <c r="N795" s="451" t="n">
        <f aca="false">+[1]data1cf!M795</f>
        <v>7226.30707284754</v>
      </c>
      <c r="O795" s="451" t="n">
        <f aca="false">+[1]data1cf!N795</f>
        <v>7447.71530089932</v>
      </c>
      <c r="P795" s="451" t="n">
        <f aca="false">+[1]data1cf!O795</f>
        <v>8698.23482743789</v>
      </c>
      <c r="Q795" s="451" t="n">
        <f aca="false">+[1]data1cf!P795</f>
        <v>9938.24450982954</v>
      </c>
      <c r="R795" s="451" t="n">
        <f aca="false">+[1]data1cf!Q795</f>
        <v>8078.87371174741</v>
      </c>
      <c r="S795" s="451" t="n">
        <f aca="false">+[1]data1cf!R795</f>
        <v>6222.55644219071</v>
      </c>
      <c r="T795" s="451" t="n">
        <f aca="false">+[1]data1cf!S795</f>
        <v>6261.8245200867</v>
      </c>
      <c r="U795" s="451" t="n">
        <f aca="false">+[1]data1cf!T795</f>
        <v>6297.5025125543</v>
      </c>
      <c r="V795" s="451" t="n">
        <f aca="false">+[1]data1cf!U795</f>
        <v>5027.78964575084</v>
      </c>
      <c r="W795" s="451" t="n">
        <f aca="false">+[1]data1cf!V795</f>
        <v>0</v>
      </c>
      <c r="X795" s="451" t="n">
        <f aca="false">+[1]data1cf!W795</f>
        <v>0</v>
      </c>
      <c r="Y795" s="451" t="n">
        <f aca="false">+[1]data1cf!X795</f>
        <v>0</v>
      </c>
      <c r="Z795" s="451" t="n">
        <f aca="false">+[1]data1cf!Y795</f>
        <v>0</v>
      </c>
      <c r="AA795" s="451" t="n">
        <f aca="false">+[1]data1cf!Z795</f>
        <v>0</v>
      </c>
      <c r="AB795" s="451"/>
      <c r="AC795" s="452" t="n">
        <f aca="false">XNPV(0.1,B795:AA795,$B$1:$AA$1)</f>
        <v>-14591.1508155749</v>
      </c>
      <c r="AD795" s="452" t="n">
        <f aca="false">SUMPRODUCT(B795:AA795,$B$1010:$AA$1010)</f>
        <v>4716.44451447576</v>
      </c>
      <c r="AE795" s="453" t="n">
        <f aca="false">SUMPRODUCT(B795:AA795,$B$1012:$AA$1012)</f>
        <v>-4623.73861176164</v>
      </c>
      <c r="AF795" s="454" t="n">
        <f aca="false">XIRR(B795:AA795,$B$1:$AA$1)</f>
        <v>0.069530842303212</v>
      </c>
      <c r="AG795" s="455" t="n">
        <f aca="false">1-EXP(-(1/0.25)*(AD795/ABS($AD$1010)))</f>
        <v>0.545196446799277</v>
      </c>
    </row>
    <row r="796" customFormat="false" ht="12.75" hidden="false" customHeight="false" outlineLevel="0" collapsed="false">
      <c r="A796" s="446"/>
      <c r="B796" s="451" t="n">
        <f aca="false">+[1]data1cf!A796</f>
        <v>-61817.2185216853</v>
      </c>
      <c r="C796" s="451" t="n">
        <f aca="false">+[1]data1cf!B796</f>
        <v>938.838971033551</v>
      </c>
      <c r="D796" s="451" t="n">
        <f aca="false">+[1]data1cf!C796</f>
        <v>7005.87655372248</v>
      </c>
      <c r="E796" s="451" t="n">
        <f aca="false">+[1]data1cf!D796</f>
        <v>6971.69874693532</v>
      </c>
      <c r="F796" s="451" t="n">
        <f aca="false">+[1]data1cf!E796</f>
        <v>6951.20741067189</v>
      </c>
      <c r="G796" s="451" t="n">
        <f aca="false">+[1]data1cf!F796</f>
        <v>6975.64732213349</v>
      </c>
      <c r="H796" s="451" t="n">
        <f aca="false">+[1]data1cf!G796</f>
        <v>6818.53305616595</v>
      </c>
      <c r="I796" s="451" t="n">
        <f aca="false">+[1]data1cf!H796</f>
        <v>6796.0035515612</v>
      </c>
      <c r="J796" s="451" t="n">
        <f aca="false">+[1]data1cf!I796</f>
        <v>6965.74449497713</v>
      </c>
      <c r="K796" s="451" t="n">
        <f aca="false">+[1]data1cf!J796</f>
        <v>7184.56142136087</v>
      </c>
      <c r="L796" s="451" t="n">
        <f aca="false">+[1]data1cf!K796</f>
        <v>7304.87947175519</v>
      </c>
      <c r="M796" s="451" t="n">
        <f aca="false">+[1]data1cf!L796</f>
        <v>7480.12827801622</v>
      </c>
      <c r="N796" s="451" t="n">
        <f aca="false">+[1]data1cf!M796</f>
        <v>7633.2908677241</v>
      </c>
      <c r="O796" s="451" t="n">
        <f aca="false">+[1]data1cf!N796</f>
        <v>7841.22098243811</v>
      </c>
      <c r="P796" s="451" t="n">
        <f aca="false">+[1]data1cf!O796</f>
        <v>9004.55893417014</v>
      </c>
      <c r="Q796" s="451" t="n">
        <f aca="false">+[1]data1cf!P796</f>
        <v>10160.5985118947</v>
      </c>
      <c r="R796" s="451" t="n">
        <f aca="false">+[1]data1cf!Q796</f>
        <v>8423.71046948189</v>
      </c>
      <c r="S796" s="451" t="n">
        <f aca="false">+[1]data1cf!R796</f>
        <v>6689.63063075942</v>
      </c>
      <c r="T796" s="451" t="n">
        <f aca="false">+[1]data1cf!S796</f>
        <v>6724.80127307925</v>
      </c>
      <c r="U796" s="451" t="n">
        <f aca="false">+[1]data1cf!T796</f>
        <v>6756.57657926513</v>
      </c>
      <c r="V796" s="451" t="n">
        <f aca="false">+[1]data1cf!U796</f>
        <v>5569.88578570584</v>
      </c>
      <c r="W796" s="451" t="n">
        <f aca="false">+[1]data1cf!V796</f>
        <v>0</v>
      </c>
      <c r="X796" s="451" t="n">
        <f aca="false">+[1]data1cf!W796</f>
        <v>0</v>
      </c>
      <c r="Y796" s="451" t="n">
        <f aca="false">+[1]data1cf!X796</f>
        <v>0</v>
      </c>
      <c r="Z796" s="451" t="n">
        <f aca="false">+[1]data1cf!Y796</f>
        <v>0</v>
      </c>
      <c r="AA796" s="451" t="n">
        <f aca="false">+[1]data1cf!Z796</f>
        <v>0</v>
      </c>
      <c r="AB796" s="451"/>
      <c r="AC796" s="452" t="n">
        <f aca="false">XNPV(0.1,B796:AA796,$B$1:$AA$1)</f>
        <v>-6012.48656990367</v>
      </c>
      <c r="AD796" s="452" t="n">
        <f aca="false">SUMPRODUCT(B796:AA796,$B$1010:$AA$1010)</f>
        <v>14523.9367058516</v>
      </c>
      <c r="AE796" s="453" t="n">
        <f aca="false">SUMPRODUCT(B796:AA796,$B$1012:$AA$1012)</f>
        <v>4601.35196687774</v>
      </c>
      <c r="AF796" s="454" t="n">
        <f aca="false">XIRR(B796:AA796,$B$1:$AA$1)</f>
        <v>0.086856354131872</v>
      </c>
      <c r="AG796" s="455" t="n">
        <f aca="false">1-EXP(-(1/0.25)*(AD796/ABS($AD$1010)))</f>
        <v>0.911632160240786</v>
      </c>
    </row>
    <row r="797" customFormat="false" ht="12.75" hidden="false" customHeight="false" outlineLevel="0" collapsed="false">
      <c r="A797" s="446"/>
      <c r="B797" s="451" t="n">
        <f aca="false">+[1]data1cf!A797</f>
        <v>-50749.8726836727</v>
      </c>
      <c r="C797" s="451" t="n">
        <f aca="false">+[1]data1cf!B797</f>
        <v>3196.78226788612</v>
      </c>
      <c r="D797" s="451" t="n">
        <f aca="false">+[1]data1cf!C797</f>
        <v>8168.28273431862</v>
      </c>
      <c r="E797" s="451" t="n">
        <f aca="false">+[1]data1cf!D797</f>
        <v>8137.66903189659</v>
      </c>
      <c r="F797" s="451" t="n">
        <f aca="false">+[1]data1cf!E797</f>
        <v>8118.2148189402</v>
      </c>
      <c r="G797" s="451" t="n">
        <f aca="false">+[1]data1cf!F797</f>
        <v>8142.42310987774</v>
      </c>
      <c r="H797" s="451" t="n">
        <f aca="false">+[1]data1cf!G797</f>
        <v>8003.79137892585</v>
      </c>
      <c r="I797" s="451" t="n">
        <f aca="false">+[1]data1cf!H797</f>
        <v>7982.41988577881</v>
      </c>
      <c r="J797" s="451" t="n">
        <f aca="false">+[1]data1cf!I797</f>
        <v>8118.80974598849</v>
      </c>
      <c r="K797" s="451" t="n">
        <f aca="false">+[1]data1cf!J797</f>
        <v>8302.25489102695</v>
      </c>
      <c r="L797" s="451" t="n">
        <f aca="false">+[1]data1cf!K797</f>
        <v>8391.03543833701</v>
      </c>
      <c r="M797" s="451" t="n">
        <f aca="false">+[1]data1cf!L797</f>
        <v>8531.67243238243</v>
      </c>
      <c r="N797" s="451" t="n">
        <f aca="false">+[1]data1cf!M797</f>
        <v>8654.08028720968</v>
      </c>
      <c r="O797" s="451" t="n">
        <f aca="false">+[1]data1cf!N797</f>
        <v>8828.20484095781</v>
      </c>
      <c r="P797" s="451" t="n">
        <f aca="false">+[1]data1cf!O797</f>
        <v>9772.87553798111</v>
      </c>
      <c r="Q797" s="451" t="n">
        <f aca="false">+[1]data1cf!P797</f>
        <v>10718.3028125222</v>
      </c>
      <c r="R797" s="451" t="n">
        <f aca="false">+[1]data1cf!Q797</f>
        <v>9288.62381044636</v>
      </c>
      <c r="S797" s="451" t="n">
        <f aca="false">+[1]data1cf!R797</f>
        <v>7861.1376927307</v>
      </c>
      <c r="T797" s="451" t="n">
        <f aca="false">+[1]data1cf!S797</f>
        <v>7886.03122098402</v>
      </c>
      <c r="U797" s="451" t="n">
        <f aca="false">+[1]data1cf!T797</f>
        <v>7908.01787977384</v>
      </c>
      <c r="V797" s="451" t="n">
        <f aca="false">+[1]data1cf!U797</f>
        <v>6929.56155406871</v>
      </c>
      <c r="W797" s="451" t="n">
        <f aca="false">+[1]data1cf!V797</f>
        <v>0</v>
      </c>
      <c r="X797" s="451" t="n">
        <f aca="false">+[1]data1cf!W797</f>
        <v>0</v>
      </c>
      <c r="Y797" s="451" t="n">
        <f aca="false">+[1]data1cf!X797</f>
        <v>0</v>
      </c>
      <c r="Z797" s="451" t="n">
        <f aca="false">+[1]data1cf!Y797</f>
        <v>0</v>
      </c>
      <c r="AA797" s="451" t="n">
        <f aca="false">+[1]data1cf!Z797</f>
        <v>0</v>
      </c>
      <c r="AB797" s="451"/>
      <c r="AC797" s="452" t="n">
        <f aca="false">XNPV(0.1,B797:AA797,$B$1:$AA$1)</f>
        <v>15504.3644829903</v>
      </c>
      <c r="AD797" s="452" t="n">
        <f aca="false">SUMPRODUCT(B797:AA797,$B$1010:$AA$1010)</f>
        <v>39122.911865736</v>
      </c>
      <c r="AE797" s="453" t="n">
        <f aca="false">SUMPRODUCT(B797:AA797,$B$1012:$AA$1012)</f>
        <v>27739.5578979699</v>
      </c>
      <c r="AF797" s="454" t="n">
        <f aca="false">XIRR(B797:AA797,$B$1:$AA$1)</f>
        <v>0.139095663419718</v>
      </c>
      <c r="AG797" s="455" t="n">
        <f aca="false">1-EXP(-(1/0.25)*(AD797/ABS($AD$1010)))</f>
        <v>0.998549063211391</v>
      </c>
    </row>
    <row r="798" customFormat="false" ht="12.75" hidden="false" customHeight="false" outlineLevel="0" collapsed="false">
      <c r="A798" s="446"/>
      <c r="B798" s="451" t="n">
        <f aca="false">+[1]data1cf!A798</f>
        <v>-56760.9765018429</v>
      </c>
      <c r="C798" s="451" t="n">
        <f aca="false">+[1]data1cf!B798</f>
        <v>1970.40588355879</v>
      </c>
      <c r="D798" s="451" t="n">
        <f aca="false">+[1]data1cf!C798</f>
        <v>7536.93495385557</v>
      </c>
      <c r="E798" s="451" t="n">
        <f aca="false">+[1]data1cf!D798</f>
        <v>7504.38544842612</v>
      </c>
      <c r="F798" s="451" t="n">
        <f aca="false">+[1]data1cf!E798</f>
        <v>7484.36793366619</v>
      </c>
      <c r="G798" s="451" t="n">
        <f aca="false">+[1]data1cf!F798</f>
        <v>7508.7020266738</v>
      </c>
      <c r="H798" s="451" t="n">
        <f aca="false">+[1]data1cf!G798</f>
        <v>7360.0317157021</v>
      </c>
      <c r="I798" s="451" t="n">
        <f aca="false">+[1]data1cf!H798</f>
        <v>7338.03126171865</v>
      </c>
      <c r="J798" s="451" t="n">
        <f aca="false">+[1]data1cf!I798</f>
        <v>7492.53538586617</v>
      </c>
      <c r="K798" s="451" t="n">
        <f aca="false">+[1]data1cf!J798</f>
        <v>7695.19231420049</v>
      </c>
      <c r="L798" s="451" t="n">
        <f aca="false">+[1]data1cf!K798</f>
        <v>7801.10209990067</v>
      </c>
      <c r="M798" s="451" t="n">
        <f aca="false">+[1]data1cf!L798</f>
        <v>7960.53810859768</v>
      </c>
      <c r="N798" s="451" t="n">
        <f aca="false">+[1]data1cf!M798</f>
        <v>8099.65005011144</v>
      </c>
      <c r="O798" s="451" t="n">
        <f aca="false">+[1]data1cf!N798</f>
        <v>8292.13571225645</v>
      </c>
      <c r="P798" s="451" t="n">
        <f aca="false">+[1]data1cf!O798</f>
        <v>9355.57305748312</v>
      </c>
      <c r="Q798" s="451" t="n">
        <f aca="false">+[1]data1cf!P798</f>
        <v>10415.3920243369</v>
      </c>
      <c r="R798" s="451" t="n">
        <f aca="false">+[1]data1cf!Q798</f>
        <v>8818.85590381777</v>
      </c>
      <c r="S798" s="451" t="n">
        <f aca="false">+[1]data1cf!R798</f>
        <v>7224.84687139919</v>
      </c>
      <c r="T798" s="451" t="n">
        <f aca="false">+[1]data1cf!S798</f>
        <v>7255.32229801453</v>
      </c>
      <c r="U798" s="451" t="n">
        <f aca="false">+[1]data1cf!T798</f>
        <v>7282.62555001452</v>
      </c>
      <c r="V798" s="451" t="n">
        <f aca="false">+[1]data1cf!U798</f>
        <v>6191.06902638361</v>
      </c>
      <c r="W798" s="451" t="n">
        <f aca="false">+[1]data1cf!V798</f>
        <v>0</v>
      </c>
      <c r="X798" s="451" t="n">
        <f aca="false">+[1]data1cf!W798</f>
        <v>0</v>
      </c>
      <c r="Y798" s="451" t="n">
        <f aca="false">+[1]data1cf!X798</f>
        <v>0</v>
      </c>
      <c r="Z798" s="451" t="n">
        <f aca="false">+[1]data1cf!Y798</f>
        <v>0</v>
      </c>
      <c r="AA798" s="451" t="n">
        <f aca="false">+[1]data1cf!Z798</f>
        <v>0</v>
      </c>
      <c r="AB798" s="451"/>
      <c r="AC798" s="452" t="n">
        <f aca="false">XNPV(0.1,B798:AA798,$B$1:$AA$1)</f>
        <v>3817.72999879356</v>
      </c>
      <c r="AD798" s="452" t="n">
        <f aca="false">SUMPRODUCT(B798:AA798,$B$1010:$AA$1010)</f>
        <v>25762.2565043774</v>
      </c>
      <c r="AE798" s="453" t="n">
        <f aca="false">SUMPRODUCT(B798:AA798,$B$1012:$AA$1012)</f>
        <v>15172.3028348561</v>
      </c>
      <c r="AF798" s="454" t="n">
        <f aca="false">XIRR(B798:AA798,$B$1:$AA$1)</f>
        <v>0.108859868222077</v>
      </c>
      <c r="AG798" s="455" t="n">
        <f aca="false">1-EXP(-(1/0.25)*(AD798/ABS($AD$1010)))</f>
        <v>0.98648056130535</v>
      </c>
    </row>
    <row r="799" customFormat="false" ht="12.75" hidden="false" customHeight="false" outlineLevel="0" collapsed="false">
      <c r="A799" s="446"/>
      <c r="B799" s="451" t="n">
        <f aca="false">+[1]data1cf!A799</f>
        <v>-55715.8840351489</v>
      </c>
      <c r="C799" s="451" t="n">
        <f aca="false">+[1]data1cf!B799</f>
        <v>2183.62408097497</v>
      </c>
      <c r="D799" s="451" t="n">
        <f aca="false">+[1]data1cf!C799</f>
        <v>7646.70128449713</v>
      </c>
      <c r="E799" s="451" t="n">
        <f aca="false">+[1]data1cf!D799</f>
        <v>7614.48833840872</v>
      </c>
      <c r="F799" s="451" t="n">
        <f aca="false">+[1]data1cf!E799</f>
        <v>7594.56875948372</v>
      </c>
      <c r="G799" s="451" t="n">
        <f aca="false">+[1]data1cf!F799</f>
        <v>7618.88098050249</v>
      </c>
      <c r="H799" s="451" t="n">
        <f aca="false">+[1]data1cf!G799</f>
        <v>7471.95598032099</v>
      </c>
      <c r="I799" s="451" t="n">
        <f aca="false">+[1]data1cf!H799</f>
        <v>7450.06487767333</v>
      </c>
      <c r="J799" s="451" t="n">
        <f aca="false">+[1]data1cf!I799</f>
        <v>7601.41964999567</v>
      </c>
      <c r="K799" s="451" t="n">
        <f aca="false">+[1]data1cf!J799</f>
        <v>7800.7364114319</v>
      </c>
      <c r="L799" s="451" t="n">
        <f aca="false">+[1]data1cf!K799</f>
        <v>7903.66810216932</v>
      </c>
      <c r="M799" s="451" t="n">
        <f aca="false">+[1]data1cf!L799</f>
        <v>8059.83570805913</v>
      </c>
      <c r="N799" s="451" t="n">
        <f aca="false">+[1]data1cf!M799</f>
        <v>8196.04347162369</v>
      </c>
      <c r="O799" s="451" t="n">
        <f aca="false">+[1]data1cf!N799</f>
        <v>8385.3368654855</v>
      </c>
      <c r="P799" s="451" t="n">
        <f aca="false">+[1]data1cf!O799</f>
        <v>9428.125402592</v>
      </c>
      <c r="Q799" s="451" t="n">
        <f aca="false">+[1]data1cf!P799</f>
        <v>10468.056192581</v>
      </c>
      <c r="R799" s="451" t="n">
        <f aca="false">+[1]data1cf!Q799</f>
        <v>8900.52990499341</v>
      </c>
      <c r="S799" s="451" t="n">
        <f aca="false">+[1]data1cf!R799</f>
        <v>7335.47260073529</v>
      </c>
      <c r="T799" s="451" t="n">
        <f aca="false">+[1]data1cf!S799</f>
        <v>7364.97755668426</v>
      </c>
      <c r="U799" s="451" t="n">
        <f aca="false">+[1]data1cf!T799</f>
        <v>7391.35646405796</v>
      </c>
      <c r="V799" s="451" t="n">
        <f aca="false">+[1]data1cf!U799</f>
        <v>6319.46357765728</v>
      </c>
      <c r="W799" s="451" t="n">
        <f aca="false">+[1]data1cf!V799</f>
        <v>0</v>
      </c>
      <c r="X799" s="451" t="n">
        <f aca="false">+[1]data1cf!W799</f>
        <v>0</v>
      </c>
      <c r="Y799" s="451" t="n">
        <f aca="false">+[1]data1cf!X799</f>
        <v>0</v>
      </c>
      <c r="Z799" s="451" t="n">
        <f aca="false">+[1]data1cf!Y799</f>
        <v>0</v>
      </c>
      <c r="AA799" s="451" t="n">
        <f aca="false">+[1]data1cf!Z799</f>
        <v>0</v>
      </c>
      <c r="AB799" s="451"/>
      <c r="AC799" s="452" t="n">
        <f aca="false">XNPV(0.1,B799:AA799,$B$1:$AA$1)</f>
        <v>5849.57207470664</v>
      </c>
      <c r="AD799" s="452" t="n">
        <f aca="false">SUMPRODUCT(B799:AA799,$B$1010:$AA$1010)</f>
        <v>28085.144394958</v>
      </c>
      <c r="AE799" s="453" t="n">
        <f aca="false">SUMPRODUCT(B799:AA799,$B$1012:$AA$1012)</f>
        <v>17357.2498912987</v>
      </c>
      <c r="AF799" s="454" t="n">
        <f aca="false">XIRR(B799:AA799,$B$1:$AA$1)</f>
        <v>0.113758818895552</v>
      </c>
      <c r="AG799" s="455" t="n">
        <f aca="false">1-EXP(-(1/0.25)*(AD799/ABS($AD$1010)))</f>
        <v>0.990828632854385</v>
      </c>
    </row>
    <row r="800" customFormat="false" ht="12.75" hidden="false" customHeight="false" outlineLevel="0" collapsed="false">
      <c r="A800" s="446"/>
      <c r="B800" s="451" t="n">
        <f aca="false">+[1]data1cf!A800</f>
        <v>-65742.6569261342</v>
      </c>
      <c r="C800" s="451" t="n">
        <f aca="false">+[1]data1cf!B800</f>
        <v>137.976915915486</v>
      </c>
      <c r="D800" s="451" t="n">
        <f aca="false">+[1]data1cf!C800</f>
        <v>6593.58674822923</v>
      </c>
      <c r="E800" s="451" t="n">
        <f aca="false">+[1]data1cf!D800</f>
        <v>6558.14480166031</v>
      </c>
      <c r="F800" s="451" t="n">
        <f aca="false">+[1]data1cf!E800</f>
        <v>6537.28561173809</v>
      </c>
      <c r="G800" s="451" t="n">
        <f aca="false">+[1]data1cf!F800</f>
        <v>6561.80767587782</v>
      </c>
      <c r="H800" s="451" t="n">
        <f aca="false">+[1]data1cf!G800</f>
        <v>6398.1379038455</v>
      </c>
      <c r="I800" s="451" t="n">
        <f aca="false">+[1]data1cf!H800</f>
        <v>6375.19766818424</v>
      </c>
      <c r="J800" s="451" t="n">
        <f aca="false">+[1]data1cf!I800</f>
        <v>6556.76779131172</v>
      </c>
      <c r="K800" s="451" t="n">
        <f aca="false">+[1]data1cf!J800</f>
        <v>6788.13061180224</v>
      </c>
      <c r="L800" s="451" t="n">
        <f aca="false">+[1]data1cf!K800</f>
        <v>6919.63458948203</v>
      </c>
      <c r="M800" s="451" t="n">
        <f aca="false">+[1]data1cf!L800</f>
        <v>7107.15973904228</v>
      </c>
      <c r="N800" s="451" t="n">
        <f aca="false">+[1]data1cf!M800</f>
        <v>7271.23061870388</v>
      </c>
      <c r="O800" s="451" t="n">
        <f aca="false">+[1]data1cf!N800</f>
        <v>7491.1511102654</v>
      </c>
      <c r="P800" s="451" t="n">
        <f aca="false">+[1]data1cf!O800</f>
        <v>8732.04739007287</v>
      </c>
      <c r="Q800" s="451" t="n">
        <f aca="false">+[1]data1cf!P800</f>
        <v>9962.78831313047</v>
      </c>
      <c r="R800" s="451" t="n">
        <f aca="false">+[1]data1cf!Q800</f>
        <v>8116.93736463494</v>
      </c>
      <c r="S800" s="451" t="n">
        <f aca="false">+[1]data1cf!R800</f>
        <v>6274.11286530294</v>
      </c>
      <c r="T800" s="451" t="n">
        <f aca="false">+[1]data1cf!S800</f>
        <v>6312.92866146851</v>
      </c>
      <c r="U800" s="451" t="n">
        <f aca="false">+[1]data1cf!T800</f>
        <v>6348.17586895561</v>
      </c>
      <c r="V800" s="451" t="n">
        <f aca="false">+[1]data1cf!U800</f>
        <v>5087.62711620634</v>
      </c>
      <c r="W800" s="451" t="n">
        <f aca="false">+[1]data1cf!V800</f>
        <v>0</v>
      </c>
      <c r="X800" s="451" t="n">
        <f aca="false">+[1]data1cf!W800</f>
        <v>0</v>
      </c>
      <c r="Y800" s="451" t="n">
        <f aca="false">+[1]data1cf!X800</f>
        <v>0</v>
      </c>
      <c r="Z800" s="451" t="n">
        <f aca="false">+[1]data1cf!Y800</f>
        <v>0</v>
      </c>
      <c r="AA800" s="451" t="n">
        <f aca="false">+[1]data1cf!Z800</f>
        <v>0</v>
      </c>
      <c r="AB800" s="451"/>
      <c r="AC800" s="452" t="n">
        <f aca="false">XNPV(0.1,B800:AA800,$B$1:$AA$1)</f>
        <v>-13644.2236369549</v>
      </c>
      <c r="AD800" s="452" t="n">
        <f aca="false">SUMPRODUCT(B800:AA800,$B$1010:$AA$1010)</f>
        <v>5799.01175853166</v>
      </c>
      <c r="AE800" s="453" t="n">
        <f aca="false">SUMPRODUCT(B800:AA800,$B$1012:$AA$1012)</f>
        <v>-3605.45782305344</v>
      </c>
      <c r="AF800" s="454" t="n">
        <f aca="false">XIRR(B800:AA800,$B$1:$AA$1)</f>
        <v>0.0713714595399749</v>
      </c>
      <c r="AG800" s="455" t="n">
        <f aca="false">1-EXP(-(1/0.25)*(AD800/ABS($AD$1010)))</f>
        <v>0.620436859597127</v>
      </c>
    </row>
    <row r="801" customFormat="false" ht="12.75" hidden="false" customHeight="false" outlineLevel="0" collapsed="false">
      <c r="A801" s="446"/>
      <c r="B801" s="451" t="n">
        <f aca="false">+[1]data1cf!A801</f>
        <v>-53844.6309772118</v>
      </c>
      <c r="C801" s="451" t="n">
        <f aca="false">+[1]data1cf!B801</f>
        <v>2565.3943229757</v>
      </c>
      <c r="D801" s="451" t="n">
        <f aca="false">+[1]data1cf!C801</f>
        <v>7843.2394745783</v>
      </c>
      <c r="E801" s="451" t="n">
        <f aca="false">+[1]data1cf!D801</f>
        <v>7811.62914281945</v>
      </c>
      <c r="F801" s="451" t="n">
        <f aca="false">+[1]data1cf!E801</f>
        <v>7791.88491941223</v>
      </c>
      <c r="G801" s="451" t="n">
        <f aca="false">+[1]data1cf!F801</f>
        <v>7816.15797832109</v>
      </c>
      <c r="H801" s="451" t="n">
        <f aca="false">+[1]data1cf!G801</f>
        <v>7672.35798215343</v>
      </c>
      <c r="I801" s="451" t="n">
        <f aca="false">+[1]data1cf!H801</f>
        <v>7650.66267464158</v>
      </c>
      <c r="J801" s="451" t="n">
        <f aca="false">+[1]data1cf!I801</f>
        <v>7796.37848733</v>
      </c>
      <c r="K801" s="451" t="n">
        <f aca="false">+[1]data1cf!J801</f>
        <v>7989.7146320063</v>
      </c>
      <c r="L801" s="451" t="n">
        <f aca="false">+[1]data1cf!K801</f>
        <v>8087.3140009793</v>
      </c>
      <c r="M801" s="451" t="n">
        <f aca="false">+[1]data1cf!L801</f>
        <v>8237.62948474362</v>
      </c>
      <c r="N801" s="451" t="n">
        <f aca="false">+[1]data1cf!M801</f>
        <v>8368.63727601728</v>
      </c>
      <c r="O801" s="451" t="n">
        <f aca="false">+[1]data1cf!N801</f>
        <v>8552.2148677113</v>
      </c>
      <c r="P801" s="451" t="n">
        <f aca="false">+[1]data1cf!O801</f>
        <v>9558.03141758315</v>
      </c>
      <c r="Q801" s="451" t="n">
        <f aca="false">+[1]data1cf!P801</f>
        <v>10562.3521415147</v>
      </c>
      <c r="R801" s="451" t="n">
        <f aca="false">+[1]data1cf!Q801</f>
        <v>9046.76837606129</v>
      </c>
      <c r="S801" s="451" t="n">
        <f aca="false">+[1]data1cf!R801</f>
        <v>7533.54955651083</v>
      </c>
      <c r="T801" s="451" t="n">
        <f aca="false">+[1]data1cf!S801</f>
        <v>7561.31687080613</v>
      </c>
      <c r="U801" s="451" t="n">
        <f aca="false">+[1]data1cf!T801</f>
        <v>7586.04072586278</v>
      </c>
      <c r="V801" s="451" t="n">
        <f aca="false">+[1]data1cf!U801</f>
        <v>6549.35586408179</v>
      </c>
      <c r="W801" s="451" t="n">
        <f aca="false">+[1]data1cf!V801</f>
        <v>0</v>
      </c>
      <c r="X801" s="451" t="n">
        <f aca="false">+[1]data1cf!W801</f>
        <v>0</v>
      </c>
      <c r="Y801" s="451" t="n">
        <f aca="false">+[1]data1cf!X801</f>
        <v>0</v>
      </c>
      <c r="Z801" s="451" t="n">
        <f aca="false">+[1]data1cf!Y801</f>
        <v>0</v>
      </c>
      <c r="AA801" s="451" t="n">
        <f aca="false">+[1]data1cf!Z801</f>
        <v>0</v>
      </c>
      <c r="AB801" s="451"/>
      <c r="AC801" s="452" t="n">
        <f aca="false">XNPV(0.1,B801:AA801,$B$1:$AA$1)</f>
        <v>9487.61446709418</v>
      </c>
      <c r="AD801" s="452" t="n">
        <f aca="false">SUMPRODUCT(B801:AA801,$B$1010:$AA$1010)</f>
        <v>32244.3084948048</v>
      </c>
      <c r="AE801" s="453" t="n">
        <f aca="false">SUMPRODUCT(B801:AA801,$B$1012:$AA$1012)</f>
        <v>21269.4289482702</v>
      </c>
      <c r="AF801" s="454" t="n">
        <f aca="false">XIRR(B801:AA801,$B$1:$AA$1)</f>
        <v>0.12288232788661</v>
      </c>
      <c r="AG801" s="455" t="n">
        <f aca="false">1-EXP(-(1/0.25)*(AD801/ABS($AD$1010)))</f>
        <v>0.99542186707554</v>
      </c>
    </row>
    <row r="802" customFormat="false" ht="12.75" hidden="false" customHeight="false" outlineLevel="0" collapsed="false">
      <c r="A802" s="446"/>
      <c r="B802" s="451" t="n">
        <f aca="false">+[1]data1cf!A802</f>
        <v>-65707.3589993138</v>
      </c>
      <c r="C802" s="451" t="n">
        <f aca="false">+[1]data1cf!B802</f>
        <v>145.178345998491</v>
      </c>
      <c r="D802" s="451" t="n">
        <f aca="false">+[1]data1cf!C802</f>
        <v>6597.29409856408</v>
      </c>
      <c r="E802" s="451" t="n">
        <f aca="false">+[1]data1cf!D802</f>
        <v>6561.86351926394</v>
      </c>
      <c r="F802" s="451" t="n">
        <f aca="false">+[1]data1cf!E802</f>
        <v>6541.00763711787</v>
      </c>
      <c r="G802" s="451" t="n">
        <f aca="false">+[1]data1cf!F802</f>
        <v>6565.52896253267</v>
      </c>
      <c r="H802" s="451" t="n">
        <f aca="false">+[1]data1cf!G802</f>
        <v>6401.91813825331</v>
      </c>
      <c r="I802" s="451" t="n">
        <f aca="false">+[1]data1cf!H802</f>
        <v>6378.98159592598</v>
      </c>
      <c r="J802" s="451" t="n">
        <f aca="false">+[1]data1cf!I802</f>
        <v>6560.44534991023</v>
      </c>
      <c r="K802" s="451" t="n">
        <f aca="false">+[1]data1cf!J802</f>
        <v>6791.69535649147</v>
      </c>
      <c r="L802" s="451" t="n">
        <f aca="false">+[1]data1cf!K802</f>
        <v>6923.09874921689</v>
      </c>
      <c r="M802" s="451" t="n">
        <f aca="false">+[1]data1cf!L802</f>
        <v>7110.51350869514</v>
      </c>
      <c r="N802" s="451" t="n">
        <f aca="false">+[1]data1cf!M802</f>
        <v>7274.48629994448</v>
      </c>
      <c r="O802" s="451" t="n">
        <f aca="false">+[1]data1cf!N802</f>
        <v>7494.29897286234</v>
      </c>
      <c r="P802" s="451" t="n">
        <f aca="false">+[1]data1cf!O802</f>
        <v>8734.49784058315</v>
      </c>
      <c r="Q802" s="451" t="n">
        <f aca="false">+[1]data1cf!P802</f>
        <v>9964.56704182288</v>
      </c>
      <c r="R802" s="451" t="n">
        <f aca="false">+[1]data1cf!Q802</f>
        <v>8119.69589845707</v>
      </c>
      <c r="S802" s="451" t="n">
        <f aca="false">+[1]data1cf!R802</f>
        <v>6277.84924177009</v>
      </c>
      <c r="T802" s="451" t="n">
        <f aca="false">+[1]data1cf!S802</f>
        <v>6316.63226035506</v>
      </c>
      <c r="U802" s="451" t="n">
        <f aca="false">+[1]data1cf!T802</f>
        <v>6351.84824816542</v>
      </c>
      <c r="V802" s="451" t="n">
        <f aca="false">+[1]data1cf!U802</f>
        <v>5091.96363342321</v>
      </c>
      <c r="W802" s="451" t="n">
        <f aca="false">+[1]data1cf!V802</f>
        <v>0</v>
      </c>
      <c r="X802" s="451" t="n">
        <f aca="false">+[1]data1cf!W802</f>
        <v>0</v>
      </c>
      <c r="Y802" s="451" t="n">
        <f aca="false">+[1]data1cf!X802</f>
        <v>0</v>
      </c>
      <c r="Z802" s="451" t="n">
        <f aca="false">+[1]data1cf!Y802</f>
        <v>0</v>
      </c>
      <c r="AA802" s="451" t="n">
        <f aca="false">+[1]data1cf!Z802</f>
        <v>0</v>
      </c>
      <c r="AB802" s="451"/>
      <c r="AC802" s="452" t="n">
        <f aca="false">XNPV(0.1,B802:AA802,$B$1:$AA$1)</f>
        <v>-13575.5983093482</v>
      </c>
      <c r="AD802" s="452" t="n">
        <f aca="false">SUMPRODUCT(B802:AA802,$B$1010:$AA$1010)</f>
        <v>5877.46713868869</v>
      </c>
      <c r="AE802" s="453" t="n">
        <f aca="false">SUMPRODUCT(B802:AA802,$B$1012:$AA$1012)</f>
        <v>-3531.66138516623</v>
      </c>
      <c r="AF802" s="454" t="n">
        <f aca="false">XIRR(B802:AA802,$B$1:$AA$1)</f>
        <v>0.071505493332265</v>
      </c>
      <c r="AG802" s="455" t="n">
        <f aca="false">1-EXP(-(1/0.25)*(AD802/ABS($AD$1010)))</f>
        <v>0.625378994697995</v>
      </c>
    </row>
    <row r="803" customFormat="false" ht="12.75" hidden="false" customHeight="false" outlineLevel="0" collapsed="false">
      <c r="A803" s="446"/>
      <c r="B803" s="451" t="n">
        <f aca="false">+[1]data1cf!A803</f>
        <v>-47597.2418783425</v>
      </c>
      <c r="C803" s="451" t="n">
        <f aca="false">+[1]data1cf!B803</f>
        <v>3839.97727584338</v>
      </c>
      <c r="D803" s="451" t="n">
        <f aca="false">+[1]data1cf!C803</f>
        <v>8499.40435886086</v>
      </c>
      <c r="E803" s="451" t="n">
        <f aca="false">+[1]data1cf!D803</f>
        <v>8469.80592291549</v>
      </c>
      <c r="F803" s="451" t="n">
        <f aca="false">+[1]data1cf!E803</f>
        <v>8450.64714365517</v>
      </c>
      <c r="G803" s="451" t="n">
        <f aca="false">+[1]data1cf!F803</f>
        <v>8474.7894554492</v>
      </c>
      <c r="H803" s="451" t="n">
        <f aca="false">+[1]data1cf!G803</f>
        <v>8341.42263716057</v>
      </c>
      <c r="I803" s="451" t="n">
        <f aca="false">+[1]data1cf!H803</f>
        <v>8320.38101376259</v>
      </c>
      <c r="J803" s="451" t="n">
        <f aca="false">+[1]data1cf!I803</f>
        <v>8447.27052457992</v>
      </c>
      <c r="K803" s="451" t="n">
        <f aca="false">+[1]data1cf!J803</f>
        <v>8620.63970658796</v>
      </c>
      <c r="L803" s="451" t="n">
        <f aca="false">+[1]data1cf!K803</f>
        <v>8700.43651875485</v>
      </c>
      <c r="M803" s="451" t="n">
        <f aca="false">+[1]data1cf!L803</f>
        <v>8831.21403366081</v>
      </c>
      <c r="N803" s="451" t="n">
        <f aca="false">+[1]data1cf!M803</f>
        <v>8944.86113175255</v>
      </c>
      <c r="O803" s="451" t="n">
        <f aca="false">+[1]data1cf!N803</f>
        <v>9109.35587412112</v>
      </c>
      <c r="P803" s="451" t="n">
        <f aca="false">+[1]data1cf!O803</f>
        <v>9991.73728034227</v>
      </c>
      <c r="Q803" s="451" t="n">
        <f aca="false">+[1]data1cf!P803</f>
        <v>10877.1697878709</v>
      </c>
      <c r="R803" s="451" t="n">
        <f aca="false">+[1]data1cf!Q803</f>
        <v>9535.00198300695</v>
      </c>
      <c r="S803" s="451" t="n">
        <f aca="false">+[1]data1cf!R803</f>
        <v>8194.85178337988</v>
      </c>
      <c r="T803" s="451" t="n">
        <f aca="false">+[1]data1cf!S803</f>
        <v>8216.81778529851</v>
      </c>
      <c r="U803" s="451" t="n">
        <f aca="false">+[1]data1cf!T803</f>
        <v>8236.01606178105</v>
      </c>
      <c r="V803" s="451" t="n">
        <f aca="false">+[1]data1cf!U803</f>
        <v>7316.87715578044</v>
      </c>
      <c r="W803" s="451" t="n">
        <f aca="false">+[1]data1cf!V803</f>
        <v>0</v>
      </c>
      <c r="X803" s="451" t="n">
        <f aca="false">+[1]data1cf!W803</f>
        <v>0</v>
      </c>
      <c r="Y803" s="451" t="n">
        <f aca="false">+[1]data1cf!X803</f>
        <v>0</v>
      </c>
      <c r="Z803" s="451" t="n">
        <f aca="false">+[1]data1cf!Y803</f>
        <v>0</v>
      </c>
      <c r="AA803" s="451" t="n">
        <f aca="false">+[1]data1cf!Z803</f>
        <v>0</v>
      </c>
      <c r="AB803" s="451"/>
      <c r="AC803" s="452" t="n">
        <f aca="false">XNPV(0.1,B803:AA803,$B$1:$AA$1)</f>
        <v>21633.6287579047</v>
      </c>
      <c r="AD803" s="452" t="n">
        <f aca="false">SUMPRODUCT(B803:AA803,$B$1010:$AA$1010)</f>
        <v>46130.1463014975</v>
      </c>
      <c r="AE803" s="453" t="n">
        <f aca="false">SUMPRODUCT(B803:AA803,$B$1012:$AA$1012)</f>
        <v>34330.6793706439</v>
      </c>
      <c r="AF803" s="454" t="n">
        <f aca="false">XIRR(B803:AA803,$B$1:$AA$1)</f>
        <v>0.157330225243794</v>
      </c>
      <c r="AG803" s="455" t="n">
        <f aca="false">1-EXP(-(1/0.25)*(AD803/ABS($AD$1010)))</f>
        <v>0.999549933741839</v>
      </c>
    </row>
    <row r="804" customFormat="false" ht="12.75" hidden="false" customHeight="false" outlineLevel="0" collapsed="false">
      <c r="A804" s="446"/>
      <c r="B804" s="451" t="n">
        <f aca="false">+[1]data1cf!A804</f>
        <v>-57972.9647481106</v>
      </c>
      <c r="C804" s="451" t="n">
        <f aca="false">+[1]data1cf!B804</f>
        <v>1723.13785953759</v>
      </c>
      <c r="D804" s="451" t="n">
        <f aca="false">+[1]data1cf!C804</f>
        <v>7409.63951654915</v>
      </c>
      <c r="E804" s="451" t="n">
        <f aca="false">+[1]data1cf!D804</f>
        <v>7376.69970501901</v>
      </c>
      <c r="F804" s="451" t="n">
        <f aca="false">+[1]data1cf!E804</f>
        <v>7356.56861458549</v>
      </c>
      <c r="G804" s="451" t="n">
        <f aca="false">+[1]data1cf!F804</f>
        <v>7380.92807242375</v>
      </c>
      <c r="H804" s="451" t="n">
        <f aca="false">+[1]data1cf!G804</f>
        <v>7230.23373369252</v>
      </c>
      <c r="I804" s="451" t="n">
        <f aca="false">+[1]data1cf!H804</f>
        <v>7208.10646553915</v>
      </c>
      <c r="J804" s="451" t="n">
        <f aca="false">+[1]data1cf!I804</f>
        <v>7366.26287646238</v>
      </c>
      <c r="K804" s="451" t="n">
        <f aca="false">+[1]data1cf!J804</f>
        <v>7572.79337881051</v>
      </c>
      <c r="L804" s="451" t="n">
        <f aca="false">+[1]data1cf!K804</f>
        <v>7682.15684560228</v>
      </c>
      <c r="M804" s="451" t="n">
        <f aca="false">+[1]data1cf!L804</f>
        <v>7845.38320387373</v>
      </c>
      <c r="N804" s="451" t="n">
        <f aca="false">+[1]data1cf!M804</f>
        <v>7987.86310530652</v>
      </c>
      <c r="O804" s="451" t="n">
        <f aca="false">+[1]data1cf!N804</f>
        <v>8184.05082421823</v>
      </c>
      <c r="P804" s="451" t="n">
        <f aca="false">+[1]data1cf!O804</f>
        <v>9271.43448380334</v>
      </c>
      <c r="Q804" s="451" t="n">
        <f aca="false">+[1]data1cf!P804</f>
        <v>10354.3176649424</v>
      </c>
      <c r="R804" s="451" t="n">
        <f aca="false">+[1]data1cf!Q804</f>
        <v>8724.13899349148</v>
      </c>
      <c r="S804" s="451" t="n">
        <f aca="false">+[1]data1cf!R804</f>
        <v>7096.55479393902</v>
      </c>
      <c r="T804" s="451" t="n">
        <f aca="false">+[1]data1cf!S804</f>
        <v>7128.15567029058</v>
      </c>
      <c r="U804" s="451" t="n">
        <f aca="false">+[1]data1cf!T804</f>
        <v>7156.53087990035</v>
      </c>
      <c r="V804" s="451" t="n">
        <f aca="false">+[1]data1cf!U804</f>
        <v>6042.1705394193</v>
      </c>
      <c r="W804" s="451" t="n">
        <f aca="false">+[1]data1cf!V804</f>
        <v>0</v>
      </c>
      <c r="X804" s="451" t="n">
        <f aca="false">+[1]data1cf!W804</f>
        <v>0</v>
      </c>
      <c r="Y804" s="451" t="n">
        <f aca="false">+[1]data1cf!X804</f>
        <v>0</v>
      </c>
      <c r="Z804" s="451" t="n">
        <f aca="false">+[1]data1cf!Y804</f>
        <v>0</v>
      </c>
      <c r="AA804" s="451" t="n">
        <f aca="false">+[1]data1cf!Z804</f>
        <v>0</v>
      </c>
      <c r="AB804" s="451"/>
      <c r="AC804" s="452" t="n">
        <f aca="false">XNPV(0.1,B804:AA804,$B$1:$AA$1)</f>
        <v>1461.41341173699</v>
      </c>
      <c r="AD804" s="452" t="n">
        <f aca="false">SUMPRODUCT(B804:AA804,$B$1010:$AA$1010)</f>
        <v>23068.4156142146</v>
      </c>
      <c r="AE804" s="453" t="n">
        <f aca="false">SUMPRODUCT(B804:AA804,$B$1012:$AA$1012)</f>
        <v>12638.4312057717</v>
      </c>
      <c r="AF804" s="454" t="n">
        <f aca="false">XIRR(B804:AA804,$B$1:$AA$1)</f>
        <v>0.103340703756155</v>
      </c>
      <c r="AG804" s="455" t="n">
        <f aca="false">1-EXP(-(1/0.25)*(AD804/ABS($AD$1010)))</f>
        <v>0.978797077155482</v>
      </c>
    </row>
    <row r="805" customFormat="false" ht="12.75" hidden="false" customHeight="false" outlineLevel="0" collapsed="false">
      <c r="A805" s="446"/>
      <c r="B805" s="451" t="n">
        <f aca="false">+[1]data1cf!A805</f>
        <v>-52232.2734939962</v>
      </c>
      <c r="C805" s="451" t="n">
        <f aca="false">+[1]data1cf!B805</f>
        <v>2894.34507816513</v>
      </c>
      <c r="D805" s="451" t="n">
        <f aca="false">+[1]data1cf!C805</f>
        <v>8012.58579584197</v>
      </c>
      <c r="E805" s="451" t="n">
        <f aca="false">+[1]data1cf!D805</f>
        <v>7981.49470423592</v>
      </c>
      <c r="F805" s="451" t="n">
        <f aca="false">+[1]data1cf!E805</f>
        <v>7961.90157518768</v>
      </c>
      <c r="G805" s="451" t="n">
        <f aca="false">+[1]data1cf!F805</f>
        <v>7986.14089022601</v>
      </c>
      <c r="H805" s="451" t="n">
        <f aca="false">+[1]data1cf!G805</f>
        <v>7845.0335408842</v>
      </c>
      <c r="I805" s="451" t="n">
        <f aca="false">+[1]data1cf!H805</f>
        <v>7823.50693944398</v>
      </c>
      <c r="J805" s="451" t="n">
        <f aca="false">+[1]data1cf!I805</f>
        <v>7964.36396581015</v>
      </c>
      <c r="K805" s="451" t="n">
        <f aca="false">+[1]data1cf!J805</f>
        <v>8152.54693671008</v>
      </c>
      <c r="L805" s="451" t="n">
        <f aca="false">+[1]data1cf!K805</f>
        <v>8245.55173261702</v>
      </c>
      <c r="M805" s="451" t="n">
        <f aca="false">+[1]data1cf!L805</f>
        <v>8390.82475947702</v>
      </c>
      <c r="N805" s="451" t="n">
        <f aca="false">+[1]data1cf!M805</f>
        <v>8517.35201606288</v>
      </c>
      <c r="O805" s="451" t="n">
        <f aca="false">+[1]data1cf!N805</f>
        <v>8696.00461038215</v>
      </c>
      <c r="P805" s="451" t="n">
        <f aca="false">+[1]data1cf!O805</f>
        <v>9669.96439986861</v>
      </c>
      <c r="Q805" s="451" t="n">
        <f aca="false">+[1]data1cf!P805</f>
        <v>10643.6018571828</v>
      </c>
      <c r="R805" s="451" t="n">
        <f aca="false">+[1]data1cf!Q805</f>
        <v>9172.77415179544</v>
      </c>
      <c r="S805" s="451" t="n">
        <f aca="false">+[1]data1cf!R805</f>
        <v>7704.22174889155</v>
      </c>
      <c r="T805" s="451" t="n">
        <f aca="false">+[1]data1cf!S805</f>
        <v>7730.49183141931</v>
      </c>
      <c r="U805" s="451" t="n">
        <f aca="false">+[1]data1cf!T805</f>
        <v>7753.78961746984</v>
      </c>
      <c r="V805" s="451" t="n">
        <f aca="false">+[1]data1cf!U805</f>
        <v>6747.44160495906</v>
      </c>
      <c r="W805" s="451" t="n">
        <f aca="false">+[1]data1cf!V805</f>
        <v>0</v>
      </c>
      <c r="X805" s="451" t="n">
        <f aca="false">+[1]data1cf!W805</f>
        <v>0</v>
      </c>
      <c r="Y805" s="451" t="n">
        <f aca="false">+[1]data1cf!X805</f>
        <v>0</v>
      </c>
      <c r="Z805" s="451" t="n">
        <f aca="false">+[1]data1cf!Y805</f>
        <v>0</v>
      </c>
      <c r="AA805" s="451" t="n">
        <f aca="false">+[1]data1cf!Z805</f>
        <v>0</v>
      </c>
      <c r="AB805" s="451"/>
      <c r="AC805" s="452" t="n">
        <f aca="false">XNPV(0.1,B805:AA805,$B$1:$AA$1)</f>
        <v>12622.3186968301</v>
      </c>
      <c r="AD805" s="452" t="n">
        <f aca="false">SUMPRODUCT(B805:AA805,$B$1010:$AA$1010)</f>
        <v>35828.0350954724</v>
      </c>
      <c r="AE805" s="453" t="n">
        <f aca="false">SUMPRODUCT(B805:AA805,$B$1012:$AA$1012)</f>
        <v>24640.3419049289</v>
      </c>
      <c r="AF805" s="454" t="n">
        <f aca="false">XIRR(B805:AA805,$B$1:$AA$1)</f>
        <v>0.131141427058229</v>
      </c>
      <c r="AG805" s="455" t="n">
        <f aca="false">1-EXP(-(1/0.25)*(AD805/ABS($AD$1010)))</f>
        <v>0.99748411679595</v>
      </c>
    </row>
    <row r="806" customFormat="false" ht="12.75" hidden="false" customHeight="false" outlineLevel="0" collapsed="false">
      <c r="A806" s="446"/>
      <c r="B806" s="451" t="n">
        <f aca="false">+[1]data1cf!A806</f>
        <v>-56222.5793174712</v>
      </c>
      <c r="C806" s="451" t="n">
        <f aca="false">+[1]data1cf!B806</f>
        <v>2080.24886951849</v>
      </c>
      <c r="D806" s="451" t="n">
        <f aca="false">+[1]data1cf!C806</f>
        <v>7593.48294864036</v>
      </c>
      <c r="E806" s="451" t="n">
        <f aca="false">+[1]data1cf!D806</f>
        <v>7561.10682748777</v>
      </c>
      <c r="F806" s="451" t="n">
        <f aca="false">+[1]data1cf!E806</f>
        <v>7541.13976604124</v>
      </c>
      <c r="G806" s="451" t="n">
        <f aca="false">+[1]data1cf!F806</f>
        <v>7565.46259132129</v>
      </c>
      <c r="H806" s="451" t="n">
        <f aca="false">+[1]data1cf!G806</f>
        <v>7417.69140692952</v>
      </c>
      <c r="I806" s="451" t="n">
        <f aca="false">+[1]data1cf!H806</f>
        <v>7395.74728714918</v>
      </c>
      <c r="J806" s="451" t="n">
        <f aca="false">+[1]data1cf!I806</f>
        <v>7548.62896906379</v>
      </c>
      <c r="K806" s="451" t="n">
        <f aca="false">+[1]data1cf!J806</f>
        <v>7749.56515353039</v>
      </c>
      <c r="L806" s="451" t="n">
        <f aca="false">+[1]data1cf!K806</f>
        <v>7853.94072288719</v>
      </c>
      <c r="M806" s="451" t="n">
        <f aca="false">+[1]data1cf!L806</f>
        <v>8011.6929582102</v>
      </c>
      <c r="N806" s="451" t="n">
        <f aca="false">+[1]data1cf!M806</f>
        <v>8149.30876298909</v>
      </c>
      <c r="O806" s="451" t="n">
        <f aca="false">+[1]data1cf!N806</f>
        <v>8340.14987375686</v>
      </c>
      <c r="P806" s="451" t="n">
        <f aca="false">+[1]data1cf!O806</f>
        <v>9392.94963378718</v>
      </c>
      <c r="Q806" s="451" t="n">
        <f aca="false">+[1]data1cf!P806</f>
        <v>10442.5228675909</v>
      </c>
      <c r="R806" s="451" t="n">
        <f aca="false">+[1]data1cf!Q806</f>
        <v>8860.93165660588</v>
      </c>
      <c r="S806" s="451" t="n">
        <f aca="false">+[1]data1cf!R806</f>
        <v>7281.83760005886</v>
      </c>
      <c r="T806" s="451" t="n">
        <f aca="false">+[1]data1cf!S806</f>
        <v>7311.81307218123</v>
      </c>
      <c r="U806" s="451" t="n">
        <f aca="false">+[1]data1cf!T806</f>
        <v>7338.64013230344</v>
      </c>
      <c r="V806" s="451" t="n">
        <f aca="false">+[1]data1cf!U806</f>
        <v>6257.21366630534</v>
      </c>
      <c r="W806" s="451" t="n">
        <f aca="false">+[1]data1cf!V806</f>
        <v>0</v>
      </c>
      <c r="X806" s="451" t="n">
        <f aca="false">+[1]data1cf!W806</f>
        <v>0</v>
      </c>
      <c r="Y806" s="451" t="n">
        <f aca="false">+[1]data1cf!X806</f>
        <v>0</v>
      </c>
      <c r="Z806" s="451" t="n">
        <f aca="false">+[1]data1cf!Y806</f>
        <v>0</v>
      </c>
      <c r="AA806" s="451" t="n">
        <f aca="false">+[1]data1cf!Z806</f>
        <v>0</v>
      </c>
      <c r="AB806" s="451"/>
      <c r="AC806" s="452" t="n">
        <f aca="false">XNPV(0.1,B806:AA806,$B$1:$AA$1)</f>
        <v>4864.46805080531</v>
      </c>
      <c r="AD806" s="452" t="n">
        <f aca="false">SUMPRODUCT(B806:AA806,$B$1010:$AA$1010)</f>
        <v>26958.9317649462</v>
      </c>
      <c r="AE806" s="453" t="n">
        <f aca="false">SUMPRODUCT(B806:AA806,$B$1012:$AA$1012)</f>
        <v>16297.9155252921</v>
      </c>
      <c r="AF806" s="454" t="n">
        <f aca="false">XIRR(B806:AA806,$B$1:$AA$1)</f>
        <v>0.111366901311249</v>
      </c>
      <c r="AG806" s="455" t="n">
        <f aca="false">1-EXP(-(1/0.25)*(AD806/ABS($AD$1010)))</f>
        <v>0.988930185271257</v>
      </c>
    </row>
    <row r="807" customFormat="false" ht="12.75" hidden="false" customHeight="false" outlineLevel="0" collapsed="false">
      <c r="A807" s="446"/>
      <c r="B807" s="451" t="n">
        <f aca="false">+[1]data1cf!A807</f>
        <v>-67190.4161224005</v>
      </c>
      <c r="C807" s="451" t="n">
        <f aca="false">+[1]data1cf!B807</f>
        <v>-157.392743667953</v>
      </c>
      <c r="D807" s="451" t="n">
        <f aca="false">+[1]data1cf!C807</f>
        <v>6441.52822738905</v>
      </c>
      <c r="E807" s="451" t="n">
        <f aca="false">+[1]data1cf!D807</f>
        <v>6405.62004754739</v>
      </c>
      <c r="F807" s="451" t="n">
        <f aca="false">+[1]data1cf!E807</f>
        <v>6384.62518780624</v>
      </c>
      <c r="G807" s="451" t="n">
        <f aca="false">+[1]data1cf!F807</f>
        <v>6409.17755105732</v>
      </c>
      <c r="H807" s="451" t="n">
        <f aca="false">+[1]data1cf!G807</f>
        <v>6243.09001234175</v>
      </c>
      <c r="I807" s="451" t="n">
        <f aca="false">+[1]data1cf!H807</f>
        <v>6219.99829304912</v>
      </c>
      <c r="J807" s="451" t="n">
        <f aca="false">+[1]data1cf!I807</f>
        <v>6405.93119096683</v>
      </c>
      <c r="K807" s="451" t="n">
        <f aca="false">+[1]data1cf!J807</f>
        <v>6641.92112101737</v>
      </c>
      <c r="L807" s="451" t="n">
        <f aca="false">+[1]data1cf!K807</f>
        <v>6777.55063256823</v>
      </c>
      <c r="M807" s="451" t="n">
        <f aca="false">+[1]data1cf!L807</f>
        <v>6969.6034774014</v>
      </c>
      <c r="N807" s="451" t="n">
        <f aca="false">+[1]data1cf!M807</f>
        <v>7137.69749421837</v>
      </c>
      <c r="O807" s="451" t="n">
        <f aca="false">+[1]data1cf!N807</f>
        <v>7362.04021243564</v>
      </c>
      <c r="P807" s="451" t="n">
        <f aca="false">+[1]data1cf!O807</f>
        <v>8631.54113996629</v>
      </c>
      <c r="Q807" s="451" t="n">
        <f aca="false">+[1]data1cf!P807</f>
        <v>9889.8330136532</v>
      </c>
      <c r="R807" s="451" t="n">
        <f aca="false">+[1]data1cf!Q807</f>
        <v>8003.79494894808</v>
      </c>
      <c r="S807" s="451" t="n">
        <f aca="false">+[1]data1cf!R807</f>
        <v>6120.86382553457</v>
      </c>
      <c r="T807" s="451" t="n">
        <f aca="false">+[1]data1cf!S807</f>
        <v>6161.02400784462</v>
      </c>
      <c r="U807" s="451" t="n">
        <f aca="false">+[1]data1cf!T807</f>
        <v>6197.55170339943</v>
      </c>
      <c r="V807" s="451" t="n">
        <f aca="false">+[1]data1cf!U807</f>
        <v>4909.76305318719</v>
      </c>
      <c r="W807" s="451" t="n">
        <f aca="false">+[1]data1cf!V807</f>
        <v>0</v>
      </c>
      <c r="X807" s="451" t="n">
        <f aca="false">+[1]data1cf!W807</f>
        <v>0</v>
      </c>
      <c r="Y807" s="451" t="n">
        <f aca="false">+[1]data1cf!X807</f>
        <v>0</v>
      </c>
      <c r="Z807" s="451" t="n">
        <f aca="false">+[1]data1cf!Y807</f>
        <v>0</v>
      </c>
      <c r="AA807" s="451" t="n">
        <f aca="false">+[1]data1cf!Z807</f>
        <v>0</v>
      </c>
      <c r="AB807" s="451"/>
      <c r="AC807" s="452" t="n">
        <f aca="false">XNPV(0.1,B807:AA807,$B$1:$AA$1)</f>
        <v>-16458.9200820162</v>
      </c>
      <c r="AD807" s="452" t="n">
        <f aca="false">SUMPRODUCT(B807:AA807,$B$1010:$AA$1010)</f>
        <v>2581.13160662322</v>
      </c>
      <c r="AE807" s="453" t="n">
        <f aca="false">SUMPRODUCT(B807:AA807,$B$1012:$AA$1012)</f>
        <v>-6632.24951386556</v>
      </c>
      <c r="AF807" s="454" t="n">
        <f aca="false">XIRR(B807:AA807,$B$1:$AA$1)</f>
        <v>0.065947327841258</v>
      </c>
      <c r="AG807" s="455" t="n">
        <f aca="false">1-EXP(-(1/0.25)*(AD807/ABS($AD$1010)))</f>
        <v>0.350259496069479</v>
      </c>
    </row>
    <row r="808" customFormat="false" ht="12.75" hidden="false" customHeight="false" outlineLevel="0" collapsed="false">
      <c r="A808" s="446"/>
      <c r="B808" s="451" t="n">
        <f aca="false">+[1]data1cf!A808</f>
        <v>-51214.4138236056</v>
      </c>
      <c r="C808" s="451" t="n">
        <f aca="false">+[1]data1cf!B808</f>
        <v>3102.00728132872</v>
      </c>
      <c r="D808" s="451" t="n">
        <f aca="false">+[1]data1cf!C808</f>
        <v>8119.49185888174</v>
      </c>
      <c r="E808" s="451" t="n">
        <f aca="false">+[1]data1cf!D808</f>
        <v>8088.72855662533</v>
      </c>
      <c r="F808" s="451" t="n">
        <f aca="false">+[1]data1cf!E808</f>
        <v>8069.23081142097</v>
      </c>
      <c r="G808" s="451" t="n">
        <f aca="false">+[1]data1cf!F808</f>
        <v>8093.44882440604</v>
      </c>
      <c r="H808" s="451" t="n">
        <f aca="false">+[1]data1cf!G808</f>
        <v>7954.04130691864</v>
      </c>
      <c r="I808" s="451" t="n">
        <f aca="false">+[1]data1cf!H808</f>
        <v>7932.62120736041</v>
      </c>
      <c r="J808" s="451" t="n">
        <f aca="false">+[1]data1cf!I808</f>
        <v>8070.41094703869</v>
      </c>
      <c r="K808" s="451" t="n">
        <f aca="false">+[1]data1cf!J808</f>
        <v>8255.34078839622</v>
      </c>
      <c r="L808" s="451" t="n">
        <f aca="false">+[1]data1cf!K808</f>
        <v>8345.44509190292</v>
      </c>
      <c r="M808" s="451" t="n">
        <f aca="false">+[1]data1cf!L808</f>
        <v>8487.53488329807</v>
      </c>
      <c r="N808" s="451" t="n">
        <f aca="false">+[1]data1cf!M808</f>
        <v>8611.23363838349</v>
      </c>
      <c r="O808" s="451" t="n">
        <f aca="false">+[1]data1cf!N808</f>
        <v>8786.77714786474</v>
      </c>
      <c r="P808" s="451" t="n">
        <f aca="false">+[1]data1cf!O808</f>
        <v>9740.62619146319</v>
      </c>
      <c r="Q808" s="451" t="n">
        <f aca="false">+[1]data1cf!P808</f>
        <v>10694.8937137779</v>
      </c>
      <c r="R808" s="451" t="n">
        <f aca="false">+[1]data1cf!Q808</f>
        <v>9252.31990929106</v>
      </c>
      <c r="S808" s="451" t="n">
        <f aca="false">+[1]data1cf!R808</f>
        <v>7811.96481659825</v>
      </c>
      <c r="T808" s="451" t="n">
        <f aca="false">+[1]data1cf!S808</f>
        <v>7837.28971677702</v>
      </c>
      <c r="U808" s="451" t="n">
        <f aca="false">+[1]data1cf!T808</f>
        <v>7859.68724457611</v>
      </c>
      <c r="V808" s="451" t="n">
        <f aca="false">+[1]data1cf!U808</f>
        <v>6872.49047843598</v>
      </c>
      <c r="W808" s="451" t="n">
        <f aca="false">+[1]data1cf!V808</f>
        <v>0</v>
      </c>
      <c r="X808" s="451" t="n">
        <f aca="false">+[1]data1cf!W808</f>
        <v>0</v>
      </c>
      <c r="Y808" s="451" t="n">
        <f aca="false">+[1]data1cf!X808</f>
        <v>0</v>
      </c>
      <c r="Z808" s="451" t="n">
        <f aca="false">+[1]data1cf!Y808</f>
        <v>0</v>
      </c>
      <c r="AA808" s="451" t="n">
        <f aca="false">+[1]data1cf!Z808</f>
        <v>0</v>
      </c>
      <c r="AB808" s="451"/>
      <c r="AC808" s="452" t="n">
        <f aca="false">XNPV(0.1,B808:AA808,$B$1:$AA$1)</f>
        <v>14601.2154658568</v>
      </c>
      <c r="AD808" s="452" t="n">
        <f aca="false">SUMPRODUCT(B808:AA808,$B$1010:$AA$1010)</f>
        <v>38090.3936694848</v>
      </c>
      <c r="AE808" s="453" t="n">
        <f aca="false">SUMPRODUCT(B808:AA808,$B$1012:$AA$1012)</f>
        <v>26768.3540776001</v>
      </c>
      <c r="AF808" s="454" t="n">
        <f aca="false">XIRR(B808:AA808,$B$1:$AA$1)</f>
        <v>0.13656371474938</v>
      </c>
      <c r="AG808" s="455" t="n">
        <f aca="false">1-EXP(-(1/0.25)*(AD808/ABS($AD$1010)))</f>
        <v>0.998275920563596</v>
      </c>
    </row>
    <row r="809" customFormat="false" ht="12.75" hidden="false" customHeight="false" outlineLevel="0" collapsed="false">
      <c r="A809" s="446"/>
      <c r="B809" s="451" t="n">
        <f aca="false">+[1]data1cf!A809</f>
        <v>-61256.0744481612</v>
      </c>
      <c r="C809" s="451" t="n">
        <f aca="false">+[1]data1cf!B809</f>
        <v>1053.32274319781</v>
      </c>
      <c r="D809" s="451" t="n">
        <f aca="false">+[1]data1cf!C809</f>
        <v>7064.81366012691</v>
      </c>
      <c r="E809" s="451" t="n">
        <f aca="false">+[1]data1cf!D809</f>
        <v>7030.8165629761</v>
      </c>
      <c r="F809" s="451" t="n">
        <f aca="false">+[1]data1cf!E809</f>
        <v>7010.37781164185</v>
      </c>
      <c r="G809" s="451" t="n">
        <f aca="false">+[1]data1cf!F809</f>
        <v>7034.80597932259</v>
      </c>
      <c r="H809" s="451" t="n">
        <f aca="false">+[1]data1cf!G809</f>
        <v>6878.62882737855</v>
      </c>
      <c r="I809" s="451" t="n">
        <f aca="false">+[1]data1cf!H809</f>
        <v>6856.15803705598</v>
      </c>
      <c r="J809" s="451" t="n">
        <f aca="false">+[1]data1cf!I809</f>
        <v>7024.20799123557</v>
      </c>
      <c r="K809" s="451" t="n">
        <f aca="false">+[1]data1cf!J809</f>
        <v>7241.23147357571</v>
      </c>
      <c r="L809" s="451" t="n">
        <f aca="false">+[1]data1cf!K809</f>
        <v>7359.95048810283</v>
      </c>
      <c r="M809" s="451" t="n">
        <f aca="false">+[1]data1cf!L809</f>
        <v>7533.44438279039</v>
      </c>
      <c r="N809" s="451" t="n">
        <f aca="false">+[1]data1cf!M809</f>
        <v>7685.04762507536</v>
      </c>
      <c r="O809" s="451" t="n">
        <f aca="false">+[1]data1cf!N809</f>
        <v>7891.26370731348</v>
      </c>
      <c r="P809" s="451" t="n">
        <f aca="false">+[1]data1cf!O809</f>
        <v>9043.51464361747</v>
      </c>
      <c r="Q809" s="451" t="n">
        <f aca="false">+[1]data1cf!P809</f>
        <v>10188.8756135283</v>
      </c>
      <c r="R809" s="451" t="n">
        <f aca="false">+[1]data1cf!Q809</f>
        <v>8467.5638921993</v>
      </c>
      <c r="S809" s="451" t="n">
        <f aca="false">+[1]data1cf!R809</f>
        <v>6749.02917622269</v>
      </c>
      <c r="T809" s="451" t="n">
        <f aca="false">+[1]data1cf!S809</f>
        <v>6783.67874133613</v>
      </c>
      <c r="U809" s="451" t="n">
        <f aca="false">+[1]data1cf!T809</f>
        <v>6814.95773688398</v>
      </c>
      <c r="V809" s="451" t="n">
        <f aca="false">+[1]data1cf!U809</f>
        <v>5638.82498851914</v>
      </c>
      <c r="W809" s="451" t="n">
        <f aca="false">+[1]data1cf!V809</f>
        <v>0</v>
      </c>
      <c r="X809" s="451" t="n">
        <f aca="false">+[1]data1cf!W809</f>
        <v>0</v>
      </c>
      <c r="Y809" s="451" t="n">
        <f aca="false">+[1]data1cf!X809</f>
        <v>0</v>
      </c>
      <c r="Z809" s="451" t="n">
        <f aca="false">+[1]data1cf!Y809</f>
        <v>0</v>
      </c>
      <c r="AA809" s="451" t="n">
        <f aca="false">+[1]data1cf!Z809</f>
        <v>0</v>
      </c>
      <c r="AB809" s="451"/>
      <c r="AC809" s="452" t="n">
        <f aca="false">XNPV(0.1,B809:AA809,$B$1:$AA$1)</f>
        <v>-4921.52459709149</v>
      </c>
      <c r="AD809" s="452" t="n">
        <f aca="false">SUMPRODUCT(B809:AA809,$B$1010:$AA$1010)</f>
        <v>15771.1706251465</v>
      </c>
      <c r="AE809" s="453" t="n">
        <f aca="false">SUMPRODUCT(B809:AA809,$B$1012:$AA$1012)</f>
        <v>5774.52097417649</v>
      </c>
      <c r="AF809" s="454" t="n">
        <f aca="false">XIRR(B809:AA809,$B$1:$AA$1)</f>
        <v>0.0891740137073646</v>
      </c>
      <c r="AG809" s="455" t="n">
        <f aca="false">1-EXP(-(1/0.25)*(AD809/ABS($AD$1010)))</f>
        <v>0.928252310570187</v>
      </c>
    </row>
    <row r="810" customFormat="false" ht="12.75" hidden="false" customHeight="false" outlineLevel="0" collapsed="false">
      <c r="A810" s="446"/>
      <c r="B810" s="451" t="n">
        <f aca="false">+[1]data1cf!A810</f>
        <v>-61535.6023130396</v>
      </c>
      <c r="C810" s="451" t="n">
        <f aca="false">+[1]data1cf!B810</f>
        <v>996.293887497115</v>
      </c>
      <c r="D810" s="451" t="n">
        <f aca="false">+[1]data1cf!C810</f>
        <v>7035.45477656627</v>
      </c>
      <c r="E810" s="451" t="n">
        <f aca="false">+[1]data1cf!D810</f>
        <v>7001.36766086016</v>
      </c>
      <c r="F810" s="451" t="n">
        <f aca="false">+[1]data1cf!E810</f>
        <v>6980.90271491088</v>
      </c>
      <c r="G810" s="451" t="n">
        <f aca="false">+[1]data1cf!F810</f>
        <v>7005.33673262934</v>
      </c>
      <c r="H810" s="451" t="n">
        <f aca="false">+[1]data1cf!G810</f>
        <v>6848.69276744696</v>
      </c>
      <c r="I810" s="451" t="n">
        <f aca="false">+[1]data1cf!H810</f>
        <v>6826.19272923831</v>
      </c>
      <c r="J810" s="451" t="n">
        <f aca="false">+[1]data1cf!I810</f>
        <v>6995.08503145838</v>
      </c>
      <c r="K810" s="451" t="n">
        <f aca="false">+[1]data1cf!J810</f>
        <v>7213.00189859565</v>
      </c>
      <c r="L810" s="451" t="n">
        <f aca="false">+[1]data1cf!K810</f>
        <v>7332.51745558471</v>
      </c>
      <c r="M810" s="451" t="n">
        <f aca="false">+[1]data1cf!L810</f>
        <v>7506.88554053521</v>
      </c>
      <c r="N810" s="451" t="n">
        <f aca="false">+[1]data1cf!M810</f>
        <v>7659.26555491186</v>
      </c>
      <c r="O810" s="451" t="n">
        <f aca="false">+[1]data1cf!N810</f>
        <v>7866.3354639316</v>
      </c>
      <c r="P810" s="451" t="n">
        <f aca="false">+[1]data1cf!O810</f>
        <v>9024.10927733025</v>
      </c>
      <c r="Q810" s="451" t="n">
        <f aca="false">+[1]data1cf!P810</f>
        <v>10174.7896804898</v>
      </c>
      <c r="R810" s="451" t="n">
        <f aca="false">+[1]data1cf!Q810</f>
        <v>8445.71878289819</v>
      </c>
      <c r="S810" s="451" t="n">
        <f aca="false">+[1]data1cf!R810</f>
        <v>6719.4404317743</v>
      </c>
      <c r="T810" s="451" t="n">
        <f aca="false">+[1]data1cf!S810</f>
        <v>6754.34956587511</v>
      </c>
      <c r="U810" s="451" t="n">
        <f aca="false">+[1]data1cf!T810</f>
        <v>6785.87579321158</v>
      </c>
      <c r="V810" s="451" t="n">
        <f aca="false">+[1]data1cf!U810</f>
        <v>5604.48366856578</v>
      </c>
      <c r="W810" s="451" t="n">
        <f aca="false">+[1]data1cf!V810</f>
        <v>0</v>
      </c>
      <c r="X810" s="451" t="n">
        <f aca="false">+[1]data1cf!W810</f>
        <v>0</v>
      </c>
      <c r="Y810" s="451" t="n">
        <f aca="false">+[1]data1cf!X810</f>
        <v>0</v>
      </c>
      <c r="Z810" s="451" t="n">
        <f aca="false">+[1]data1cf!Y810</f>
        <v>0</v>
      </c>
      <c r="AA810" s="451" t="n">
        <f aca="false">+[1]data1cf!Z810</f>
        <v>0</v>
      </c>
      <c r="AB810" s="451"/>
      <c r="AC810" s="452" t="n">
        <f aca="false">XNPV(0.1,B810:AA810,$B$1:$AA$1)</f>
        <v>-5464.97553119571</v>
      </c>
      <c r="AD810" s="452" t="n">
        <f aca="false">SUMPRODUCT(B810:AA810,$B$1010:$AA$1010)</f>
        <v>15149.8745072442</v>
      </c>
      <c r="AE810" s="453" t="n">
        <f aca="false">SUMPRODUCT(B810:AA810,$B$1012:$AA$1012)</f>
        <v>5190.11949294504</v>
      </c>
      <c r="AF810" s="454" t="n">
        <f aca="false">XIRR(B810:AA810,$B$1:$AA$1)</f>
        <v>0.0880159716536911</v>
      </c>
      <c r="AG810" s="455" t="n">
        <f aca="false">1-EXP(-(1/0.25)*(AD810/ABS($AD$1010)))</f>
        <v>0.920405565261535</v>
      </c>
    </row>
    <row r="811" customFormat="false" ht="12.75" hidden="false" customHeight="false" outlineLevel="0" collapsed="false">
      <c r="A811" s="446"/>
      <c r="B811" s="451" t="n">
        <f aca="false">+[1]data1cf!A811</f>
        <v>-59722.4143181757</v>
      </c>
      <c r="C811" s="451" t="n">
        <f aca="false">+[1]data1cf!B811</f>
        <v>1366.21778242728</v>
      </c>
      <c r="D811" s="451" t="n">
        <f aca="false">+[1]data1cf!C811</f>
        <v>7225.89437813479</v>
      </c>
      <c r="E811" s="451" t="n">
        <f aca="false">+[1]data1cf!D811</f>
        <v>7192.39117760965</v>
      </c>
      <c r="F811" s="451" t="n">
        <f aca="false">+[1]data1cf!E811</f>
        <v>7172.09614588884</v>
      </c>
      <c r="G811" s="451" t="n">
        <f aca="false">+[1]data1cf!F811</f>
        <v>7196.49221669936</v>
      </c>
      <c r="H811" s="451" t="n">
        <f aca="false">+[1]data1cf!G811</f>
        <v>7042.87628652153</v>
      </c>
      <c r="I811" s="451" t="n">
        <f aca="false">+[1]data1cf!H811</f>
        <v>7020.5659679172</v>
      </c>
      <c r="J811" s="451" t="n">
        <f aca="false">+[1]data1cf!I811</f>
        <v>7183.99428766392</v>
      </c>
      <c r="K811" s="451" t="n">
        <f aca="false">+[1]data1cf!J811</f>
        <v>7396.11611683719</v>
      </c>
      <c r="L811" s="451" t="n">
        <f aca="false">+[1]data1cf!K811</f>
        <v>7510.46481423612</v>
      </c>
      <c r="M811" s="451" t="n">
        <f aca="false">+[1]data1cf!L811</f>
        <v>7679.16236866299</v>
      </c>
      <c r="N811" s="451" t="n">
        <f aca="false">+[1]data1cf!M811</f>
        <v>7826.50376611317</v>
      </c>
      <c r="O811" s="451" t="n">
        <f aca="false">+[1]data1cf!N811</f>
        <v>8028.03523455282</v>
      </c>
      <c r="P811" s="451" t="n">
        <f aca="false">+[1]data1cf!O811</f>
        <v>9149.98430307489</v>
      </c>
      <c r="Q811" s="451" t="n">
        <f aca="false">+[1]data1cf!P811</f>
        <v>10266.1596220623</v>
      </c>
      <c r="R811" s="451" t="n">
        <f aca="false">+[1]data1cf!Q811</f>
        <v>8587.41946790325</v>
      </c>
      <c r="S811" s="451" t="n">
        <f aca="false">+[1]data1cf!R811</f>
        <v>6911.37105107137</v>
      </c>
      <c r="T811" s="451" t="n">
        <f aca="false">+[1]data1cf!S811</f>
        <v>6944.59646261397</v>
      </c>
      <c r="U811" s="451" t="n">
        <f aca="false">+[1]data1cf!T811</f>
        <v>6974.51899397813</v>
      </c>
      <c r="V811" s="451" t="n">
        <f aca="false">+[1]data1cf!U811</f>
        <v>5827.24238742998</v>
      </c>
      <c r="W811" s="451" t="n">
        <f aca="false">+[1]data1cf!V811</f>
        <v>0</v>
      </c>
      <c r="X811" s="451" t="n">
        <f aca="false">+[1]data1cf!W811</f>
        <v>0</v>
      </c>
      <c r="Y811" s="451" t="n">
        <f aca="false">+[1]data1cf!X811</f>
        <v>0</v>
      </c>
      <c r="Z811" s="451" t="n">
        <f aca="false">+[1]data1cf!Y811</f>
        <v>0</v>
      </c>
      <c r="AA811" s="451" t="n">
        <f aca="false">+[1]data1cf!Z811</f>
        <v>0</v>
      </c>
      <c r="AB811" s="451"/>
      <c r="AC811" s="452" t="n">
        <f aca="false">XNPV(0.1,B811:AA811,$B$1:$AA$1)</f>
        <v>-1939.82175111038</v>
      </c>
      <c r="AD811" s="452" t="n">
        <f aca="false">SUMPRODUCT(B811:AA811,$B$1010:$AA$1010)</f>
        <v>19179.9795657364</v>
      </c>
      <c r="AE811" s="453" t="n">
        <f aca="false">SUMPRODUCT(B811:AA811,$B$1012:$AA$1012)</f>
        <v>8980.90346509192</v>
      </c>
      <c r="AF811" s="454" t="n">
        <f aca="false">XIRR(B811:AA811,$B$1:$AA$1)</f>
        <v>0.0956574808495439</v>
      </c>
      <c r="AG811" s="455" t="n">
        <f aca="false">1-EXP(-(1/0.25)*(AD811/ABS($AD$1010)))</f>
        <v>0.959402414690603</v>
      </c>
    </row>
    <row r="812" customFormat="false" ht="12.75" hidden="false" customHeight="false" outlineLevel="0" collapsed="false">
      <c r="A812" s="446"/>
      <c r="B812" s="451" t="n">
        <f aca="false">+[1]data1cf!A812</f>
        <v>-52292.2994101073</v>
      </c>
      <c r="C812" s="451" t="n">
        <f aca="false">+[1]data1cf!B812</f>
        <v>2882.09868079903</v>
      </c>
      <c r="D812" s="451" t="n">
        <f aca="false">+[1]data1cf!C812</f>
        <v>8006.28125843032</v>
      </c>
      <c r="E812" s="451" t="n">
        <f aca="false">+[1]data1cf!D812</f>
        <v>7975.17083620672</v>
      </c>
      <c r="F812" s="451" t="n">
        <f aca="false">+[1]data1cf!E812</f>
        <v>7955.57208211727</v>
      </c>
      <c r="G812" s="451" t="n">
        <f aca="false">+[1]data1cf!F812</f>
        <v>7979.81265339483</v>
      </c>
      <c r="H812" s="451" t="n">
        <f aca="false">+[1]data1cf!G812</f>
        <v>7838.60506040722</v>
      </c>
      <c r="I812" s="451" t="n">
        <f aca="false">+[1]data1cf!H812</f>
        <v>7817.07217826519</v>
      </c>
      <c r="J812" s="451" t="n">
        <f aca="false">+[1]data1cf!I812</f>
        <v>7958.1100907582</v>
      </c>
      <c r="K812" s="451" t="n">
        <f aca="false">+[1]data1cf!J812</f>
        <v>8146.48490743675</v>
      </c>
      <c r="L812" s="451" t="n">
        <f aca="false">+[1]data1cf!K812</f>
        <v>8239.6607531638</v>
      </c>
      <c r="M812" s="451" t="n">
        <f aca="false">+[1]data1cf!L812</f>
        <v>8385.12150396112</v>
      </c>
      <c r="N812" s="451" t="n">
        <f aca="false">+[1]data1cf!M812</f>
        <v>8511.81556487053</v>
      </c>
      <c r="O812" s="451" t="n">
        <f aca="false">+[1]data1cf!N812</f>
        <v>8690.65151026569</v>
      </c>
      <c r="P812" s="451" t="n">
        <f aca="false">+[1]data1cf!O812</f>
        <v>9665.7972844028</v>
      </c>
      <c r="Q812" s="451" t="n">
        <f aca="false">+[1]data1cf!P812</f>
        <v>10640.5770387616</v>
      </c>
      <c r="R812" s="451" t="n">
        <f aca="false">+[1]data1cf!Q812</f>
        <v>9168.08312502101</v>
      </c>
      <c r="S812" s="451" t="n">
        <f aca="false">+[1]data1cf!R812</f>
        <v>7697.86785106865</v>
      </c>
      <c r="T812" s="451" t="n">
        <f aca="false">+[1]data1cf!S812</f>
        <v>7724.19367353587</v>
      </c>
      <c r="U812" s="451" t="n">
        <f aca="false">+[1]data1cf!T812</f>
        <v>7747.54455023125</v>
      </c>
      <c r="V812" s="451" t="n">
        <f aca="false">+[1]data1cf!U812</f>
        <v>6740.06713733105</v>
      </c>
      <c r="W812" s="451" t="n">
        <f aca="false">+[1]data1cf!V812</f>
        <v>0</v>
      </c>
      <c r="X812" s="451" t="n">
        <f aca="false">+[1]data1cf!W812</f>
        <v>0</v>
      </c>
      <c r="Y812" s="451" t="n">
        <f aca="false">+[1]data1cf!X812</f>
        <v>0</v>
      </c>
      <c r="Z812" s="451" t="n">
        <f aca="false">+[1]data1cf!Y812</f>
        <v>0</v>
      </c>
      <c r="AA812" s="451" t="n">
        <f aca="false">+[1]data1cf!Z812</f>
        <v>0</v>
      </c>
      <c r="AB812" s="451"/>
      <c r="AC812" s="452" t="n">
        <f aca="false">XNPV(0.1,B812:AA812,$B$1:$AA$1)</f>
        <v>12505.6178441434</v>
      </c>
      <c r="AD812" s="452" t="n">
        <f aca="false">SUMPRODUCT(B812:AA812,$B$1010:$AA$1010)</f>
        <v>35694.6177394978</v>
      </c>
      <c r="AE812" s="453" t="n">
        <f aca="false">SUMPRODUCT(B812:AA812,$B$1012:$AA$1012)</f>
        <v>24514.8473167496</v>
      </c>
      <c r="AF812" s="454" t="n">
        <f aca="false">XIRR(B812:AA812,$B$1:$AA$1)</f>
        <v>0.130826864540502</v>
      </c>
      <c r="AG812" s="455" t="n">
        <f aca="false">1-EXP(-(1/0.25)*(AD812/ABS($AD$1010)))</f>
        <v>0.9974274142998</v>
      </c>
    </row>
    <row r="813" customFormat="false" ht="12.75" hidden="false" customHeight="false" outlineLevel="0" collapsed="false">
      <c r="A813" s="446"/>
      <c r="B813" s="451" t="n">
        <f aca="false">+[1]data1cf!A813</f>
        <v>-50579.9735292287</v>
      </c>
      <c r="C813" s="451" t="n">
        <f aca="false">+[1]data1cf!B813</f>
        <v>3231.44483852705</v>
      </c>
      <c r="D813" s="451" t="n">
        <f aca="false">+[1]data1cf!C813</f>
        <v>8186.12728621879</v>
      </c>
      <c r="E813" s="451" t="n">
        <f aca="false">+[1]data1cf!D813</f>
        <v>8155.56829775682</v>
      </c>
      <c r="F813" s="451" t="n">
        <f aca="false">+[1]data1cf!E813</f>
        <v>8136.13000608593</v>
      </c>
      <c r="G813" s="451" t="n">
        <f aca="false">+[1]data1cf!F813</f>
        <v>8160.33474132622</v>
      </c>
      <c r="H813" s="451" t="n">
        <f aca="false">+[1]data1cf!G813</f>
        <v>8021.98674299797</v>
      </c>
      <c r="I813" s="451" t="n">
        <f aca="false">+[1]data1cf!H813</f>
        <v>8000.63302693771</v>
      </c>
      <c r="J813" s="451" t="n">
        <f aca="false">+[1]data1cf!I813</f>
        <v>8136.51090162535</v>
      </c>
      <c r="K813" s="451" t="n">
        <f aca="false">+[1]data1cf!J813</f>
        <v>8319.41304061432</v>
      </c>
      <c r="L813" s="451" t="n">
        <f aca="false">+[1]data1cf!K813</f>
        <v>8407.70944338009</v>
      </c>
      <c r="M813" s="451" t="n">
        <f aca="false">+[1]data1cf!L813</f>
        <v>8547.81509795937</v>
      </c>
      <c r="N813" s="451" t="n">
        <f aca="false">+[1]data1cf!M813</f>
        <v>8669.75082482316</v>
      </c>
      <c r="O813" s="451" t="n">
        <f aca="false">+[1]data1cf!N813</f>
        <v>8843.35641618342</v>
      </c>
      <c r="P813" s="451" t="n">
        <f aca="false">+[1]data1cf!O813</f>
        <v>9784.670266658</v>
      </c>
      <c r="Q813" s="451" t="n">
        <f aca="false">+[1]data1cf!P813</f>
        <v>10726.8643493616</v>
      </c>
      <c r="R813" s="451" t="n">
        <f aca="false">+[1]data1cf!Q813</f>
        <v>9301.90143341468</v>
      </c>
      <c r="S813" s="451" t="n">
        <f aca="false">+[1]data1cf!R813</f>
        <v>7879.12195582026</v>
      </c>
      <c r="T813" s="451" t="n">
        <f aca="false">+[1]data1cf!S813</f>
        <v>7903.85771607613</v>
      </c>
      <c r="U813" s="451" t="n">
        <f aca="false">+[1]data1cf!T813</f>
        <v>7925.69410551139</v>
      </c>
      <c r="V813" s="451" t="n">
        <f aca="false">+[1]data1cf!U813</f>
        <v>6950.43446856363</v>
      </c>
      <c r="W813" s="451" t="n">
        <f aca="false">+[1]data1cf!V813</f>
        <v>0</v>
      </c>
      <c r="X813" s="451" t="n">
        <f aca="false">+[1]data1cf!W813</f>
        <v>0</v>
      </c>
      <c r="Y813" s="451" t="n">
        <f aca="false">+[1]data1cf!X813</f>
        <v>0</v>
      </c>
      <c r="Z813" s="451" t="n">
        <f aca="false">+[1]data1cf!Y813</f>
        <v>0</v>
      </c>
      <c r="AA813" s="451" t="n">
        <f aca="false">+[1]data1cf!Z813</f>
        <v>0</v>
      </c>
      <c r="AB813" s="451"/>
      <c r="AC813" s="452" t="n">
        <f aca="false">XNPV(0.1,B813:AA813,$B$1:$AA$1)</f>
        <v>15834.6780788325</v>
      </c>
      <c r="AD813" s="452" t="n">
        <f aca="false">SUMPRODUCT(B813:AA813,$B$1010:$AA$1010)</f>
        <v>39500.5403541761</v>
      </c>
      <c r="AE813" s="453" t="n">
        <f aca="false">SUMPRODUCT(B813:AA813,$B$1012:$AA$1012)</f>
        <v>28094.7615466659</v>
      </c>
      <c r="AF813" s="454" t="n">
        <f aca="false">XIRR(B813:AA813,$B$1:$AA$1)</f>
        <v>0.140030977047515</v>
      </c>
      <c r="AG813" s="455" t="n">
        <f aca="false">1-EXP(-(1/0.25)*(AD813/ABS($AD$1010)))</f>
        <v>0.998637766056629</v>
      </c>
    </row>
    <row r="814" customFormat="false" ht="12.75" hidden="false" customHeight="false" outlineLevel="0" collapsed="false">
      <c r="A814" s="446"/>
      <c r="B814" s="451" t="n">
        <f aca="false">+[1]data1cf!A814</f>
        <v>-49978.0602596198</v>
      </c>
      <c r="C814" s="451" t="n">
        <f aca="false">+[1]data1cf!B814</f>
        <v>3354.24628092275</v>
      </c>
      <c r="D814" s="451" t="n">
        <f aca="false">+[1]data1cf!C814</f>
        <v>8249.34639177644</v>
      </c>
      <c r="E814" s="451" t="n">
        <f aca="false">+[1]data1cf!D814</f>
        <v>8218.98124217548</v>
      </c>
      <c r="F814" s="451" t="n">
        <f aca="false">+[1]data1cf!E814</f>
        <v>8199.59935592373</v>
      </c>
      <c r="G814" s="451" t="n">
        <f aca="false">+[1]data1cf!F814</f>
        <v>8223.79149415394</v>
      </c>
      <c r="H814" s="451" t="n">
        <f aca="false">+[1]data1cf!G814</f>
        <v>8086.44869465518</v>
      </c>
      <c r="I814" s="451" t="n">
        <f aca="false">+[1]data1cf!H814</f>
        <v>8065.15795868725</v>
      </c>
      <c r="J814" s="451" t="n">
        <f aca="false">+[1]data1cf!I814</f>
        <v>8199.22198750511</v>
      </c>
      <c r="K814" s="451" t="n">
        <f aca="false">+[1]data1cf!J814</f>
        <v>8380.20038209564</v>
      </c>
      <c r="L814" s="451" t="n">
        <f aca="false">+[1]data1cf!K814</f>
        <v>8466.78157311375</v>
      </c>
      <c r="M814" s="451" t="n">
        <f aca="false">+[1]data1cf!L814</f>
        <v>8605.00481529149</v>
      </c>
      <c r="N814" s="451" t="n">
        <f aca="false">+[1]data1cf!M814</f>
        <v>8725.26790236441</v>
      </c>
      <c r="O814" s="451" t="n">
        <f aca="false">+[1]data1cf!N814</f>
        <v>8897.0349304386</v>
      </c>
      <c r="P814" s="451" t="n">
        <f aca="false">+[1]data1cf!O814</f>
        <v>9826.45625273484</v>
      </c>
      <c r="Q814" s="451" t="n">
        <f aca="false">+[1]data1cf!P814</f>
        <v>10757.1958872008</v>
      </c>
      <c r="R814" s="451" t="n">
        <f aca="false">+[1]data1cf!Q814</f>
        <v>9348.94096977761</v>
      </c>
      <c r="S814" s="451" t="n">
        <f aca="false">+[1]data1cf!R814</f>
        <v>7942.8360256941</v>
      </c>
      <c r="T814" s="451" t="n">
        <f aca="false">+[1]data1cf!S814</f>
        <v>7967.01285055386</v>
      </c>
      <c r="U814" s="451" t="n">
        <f aca="false">+[1]data1cf!T814</f>
        <v>7988.31687054432</v>
      </c>
      <c r="V814" s="451" t="n">
        <f aca="false">+[1]data1cf!U814</f>
        <v>7024.38235989383</v>
      </c>
      <c r="W814" s="451" t="n">
        <f aca="false">+[1]data1cf!V814</f>
        <v>0</v>
      </c>
      <c r="X814" s="451" t="n">
        <f aca="false">+[1]data1cf!W814</f>
        <v>0</v>
      </c>
      <c r="Y814" s="451" t="n">
        <f aca="false">+[1]data1cf!X814</f>
        <v>0</v>
      </c>
      <c r="Z814" s="451" t="n">
        <f aca="false">+[1]data1cf!Y814</f>
        <v>0</v>
      </c>
      <c r="AA814" s="451" t="n">
        <f aca="false">+[1]data1cf!Z814</f>
        <v>0</v>
      </c>
      <c r="AB814" s="451"/>
      <c r="AC814" s="452" t="n">
        <f aca="false">XNPV(0.1,B814:AA814,$B$1:$AA$1)</f>
        <v>17004.9024811867</v>
      </c>
      <c r="AD814" s="452" t="n">
        <f aca="false">SUMPRODUCT(B814:AA814,$B$1010:$AA$1010)</f>
        <v>40838.3904389417</v>
      </c>
      <c r="AE814" s="453" t="n">
        <f aca="false">SUMPRODUCT(B814:AA814,$B$1012:$AA$1012)</f>
        <v>29353.1656291545</v>
      </c>
      <c r="AF814" s="454" t="n">
        <f aca="false">XIRR(B814:AA814,$B$1:$AA$1)</f>
        <v>0.143385716063379</v>
      </c>
      <c r="AG814" s="455" t="n">
        <f aca="false">1-EXP(-(1/0.25)*(AD814/ABS($AD$1010)))</f>
        <v>0.998910590363733</v>
      </c>
    </row>
    <row r="815" customFormat="false" ht="12.75" hidden="false" customHeight="false" outlineLevel="0" collapsed="false">
      <c r="A815" s="446"/>
      <c r="B815" s="451" t="n">
        <f aca="false">+[1]data1cf!A815</f>
        <v>-53857.7477689443</v>
      </c>
      <c r="C815" s="451" t="n">
        <f aca="false">+[1]data1cf!B815</f>
        <v>2562.71825480166</v>
      </c>
      <c r="D815" s="451" t="n">
        <f aca="false">+[1]data1cf!C815</f>
        <v>7841.86181456817</v>
      </c>
      <c r="E815" s="451" t="n">
        <f aca="false">+[1]data1cf!D815</f>
        <v>7810.24725870578</v>
      </c>
      <c r="F815" s="451" t="n">
        <f aca="false">+[1]data1cf!E815</f>
        <v>7790.50180612123</v>
      </c>
      <c r="G815" s="451" t="n">
        <f aca="false">+[1]data1cf!F815</f>
        <v>7814.775139542</v>
      </c>
      <c r="H815" s="451" t="n">
        <f aca="false">+[1]data1cf!G815</f>
        <v>7670.95323825222</v>
      </c>
      <c r="I815" s="451" t="n">
        <f aca="false">+[1]data1cf!H815</f>
        <v>7649.25655828887</v>
      </c>
      <c r="J815" s="451" t="n">
        <f aca="false">+[1]data1cf!I815</f>
        <v>7795.0118979984</v>
      </c>
      <c r="K815" s="451" t="n">
        <f aca="false">+[1]data1cf!J815</f>
        <v>7988.38996458586</v>
      </c>
      <c r="L815" s="451" t="n">
        <f aca="false">+[1]data1cf!K815</f>
        <v>8086.02671116192</v>
      </c>
      <c r="M815" s="451" t="n">
        <f aca="false">+[1]data1cf!L815</f>
        <v>8236.38321613755</v>
      </c>
      <c r="N815" s="451" t="n">
        <f aca="false">+[1]data1cf!M815</f>
        <v>8367.42745729343</v>
      </c>
      <c r="O815" s="451" t="n">
        <f aca="false">+[1]data1cf!N815</f>
        <v>8551.04511464628</v>
      </c>
      <c r="P815" s="451" t="n">
        <f aca="false">+[1]data1cf!O815</f>
        <v>9557.12082447218</v>
      </c>
      <c r="Q815" s="451" t="n">
        <f aca="false">+[1]data1cf!P815</f>
        <v>10561.6911617942</v>
      </c>
      <c r="R815" s="451" t="n">
        <f aca="false">+[1]data1cf!Q815</f>
        <v>9045.74329847483</v>
      </c>
      <c r="S815" s="451" t="n">
        <f aca="false">+[1]data1cf!R815</f>
        <v>7532.16111032238</v>
      </c>
      <c r="T815" s="451" t="n">
        <f aca="false">+[1]data1cf!S815</f>
        <v>7559.9406048429</v>
      </c>
      <c r="U815" s="451" t="n">
        <f aca="false">+[1]data1cf!T815</f>
        <v>7584.67606120405</v>
      </c>
      <c r="V815" s="451" t="n">
        <f aca="false">+[1]data1cf!U815</f>
        <v>6547.74440419449</v>
      </c>
      <c r="W815" s="451" t="n">
        <f aca="false">+[1]data1cf!V815</f>
        <v>0</v>
      </c>
      <c r="X815" s="451" t="n">
        <f aca="false">+[1]data1cf!W815</f>
        <v>0</v>
      </c>
      <c r="Y815" s="451" t="n">
        <f aca="false">+[1]data1cf!X815</f>
        <v>0</v>
      </c>
      <c r="Z815" s="451" t="n">
        <f aca="false">+[1]data1cf!Y815</f>
        <v>0</v>
      </c>
      <c r="AA815" s="451" t="n">
        <f aca="false">+[1]data1cf!Z815</f>
        <v>0</v>
      </c>
      <c r="AB815" s="451"/>
      <c r="AC815" s="452" t="n">
        <f aca="false">XNPV(0.1,B815:AA815,$B$1:$AA$1)</f>
        <v>9462.1131356883</v>
      </c>
      <c r="AD815" s="452" t="n">
        <f aca="false">SUMPRODUCT(B815:AA815,$B$1010:$AA$1010)</f>
        <v>32215.1542930001</v>
      </c>
      <c r="AE815" s="453" t="n">
        <f aca="false">SUMPRODUCT(B815:AA815,$B$1012:$AA$1012)</f>
        <v>21242.0060202527</v>
      </c>
      <c r="AF815" s="454" t="n">
        <f aca="false">XIRR(B815:AA815,$B$1:$AA$1)</f>
        <v>0.122816707698854</v>
      </c>
      <c r="AG815" s="455" t="n">
        <f aca="false">1-EXP(-(1/0.25)*(AD815/ABS($AD$1010)))</f>
        <v>0.995399516009507</v>
      </c>
    </row>
    <row r="816" customFormat="false" ht="12.75" hidden="false" customHeight="false" outlineLevel="0" collapsed="false">
      <c r="A816" s="446"/>
      <c r="B816" s="451" t="n">
        <f aca="false">+[1]data1cf!A816</f>
        <v>-61359.9347733268</v>
      </c>
      <c r="C816" s="451" t="n">
        <f aca="false">+[1]data1cf!B816</f>
        <v>1032.13331544803</v>
      </c>
      <c r="D816" s="451" t="n">
        <f aca="false">+[1]data1cf!C816</f>
        <v>7053.90518345525</v>
      </c>
      <c r="E816" s="451" t="n">
        <f aca="false">+[1]data1cf!D816</f>
        <v>7019.87463934762</v>
      </c>
      <c r="F816" s="451" t="n">
        <f aca="false">+[1]data1cf!E816</f>
        <v>6999.42615524046</v>
      </c>
      <c r="G816" s="451" t="n">
        <f aca="false">+[1]data1cf!F816</f>
        <v>7023.85649653926</v>
      </c>
      <c r="H816" s="451" t="n">
        <f aca="false">+[1]data1cf!G816</f>
        <v>6867.50589721907</v>
      </c>
      <c r="I816" s="451" t="n">
        <f aca="false">+[1]data1cf!H816</f>
        <v>6845.02423966164</v>
      </c>
      <c r="J816" s="451" t="n">
        <f aca="false">+[1]data1cf!I816</f>
        <v>7013.3871735201</v>
      </c>
      <c r="K816" s="451" t="n">
        <f aca="false">+[1]data1cf!J816</f>
        <v>7230.74259856502</v>
      </c>
      <c r="L816" s="451" t="n">
        <f aca="false">+[1]data1cf!K816</f>
        <v>7349.75757342204</v>
      </c>
      <c r="M816" s="451" t="n">
        <f aca="false">+[1]data1cf!L816</f>
        <v>7523.57627896523</v>
      </c>
      <c r="N816" s="451" t="n">
        <f aca="false">+[1]data1cf!M816</f>
        <v>7675.46813577547</v>
      </c>
      <c r="O816" s="451" t="n">
        <f aca="false">+[1]data1cf!N816</f>
        <v>7882.00146269048</v>
      </c>
      <c r="P816" s="451" t="n">
        <f aca="false">+[1]data1cf!O816</f>
        <v>9036.30445849541</v>
      </c>
      <c r="Q816" s="451" t="n">
        <f aca="false">+[1]data1cf!P816</f>
        <v>10183.6418970748</v>
      </c>
      <c r="R816" s="451" t="n">
        <f aca="false">+[1]data1cf!Q816</f>
        <v>8459.44720531273</v>
      </c>
      <c r="S816" s="451" t="n">
        <f aca="false">+[1]data1cf!R816</f>
        <v>6738.03529330162</v>
      </c>
      <c r="T816" s="451" t="n">
        <f aca="false">+[1]data1cf!S816</f>
        <v>6772.78130289455</v>
      </c>
      <c r="U816" s="451" t="n">
        <f aca="false">+[1]data1cf!T816</f>
        <v>6804.15215895859</v>
      </c>
      <c r="V816" s="451" t="n">
        <f aca="false">+[1]data1cf!U816</f>
        <v>5626.06525646696</v>
      </c>
      <c r="W816" s="451" t="n">
        <f aca="false">+[1]data1cf!V816</f>
        <v>0</v>
      </c>
      <c r="X816" s="451" t="n">
        <f aca="false">+[1]data1cf!W816</f>
        <v>0</v>
      </c>
      <c r="Y816" s="451" t="n">
        <f aca="false">+[1]data1cf!X816</f>
        <v>0</v>
      </c>
      <c r="Z816" s="451" t="n">
        <f aca="false">+[1]data1cf!Y816</f>
        <v>0</v>
      </c>
      <c r="AA816" s="451" t="n">
        <f aca="false">+[1]data1cf!Z816</f>
        <v>0</v>
      </c>
      <c r="AB816" s="451"/>
      <c r="AC816" s="452" t="n">
        <f aca="false">XNPV(0.1,B816:AA816,$B$1:$AA$1)</f>
        <v>-5123.44718807233</v>
      </c>
      <c r="AD816" s="452" t="n">
        <f aca="false">SUMPRODUCT(B816:AA816,$B$1010:$AA$1010)</f>
        <v>15540.3241696151</v>
      </c>
      <c r="AE816" s="453" t="n">
        <f aca="false">SUMPRODUCT(B816:AA816,$B$1012:$AA$1012)</f>
        <v>5557.3829514812</v>
      </c>
      <c r="AF816" s="454" t="n">
        <f aca="false">XIRR(B816:AA816,$B$1:$AA$1)</f>
        <v>0.0887429116812876</v>
      </c>
      <c r="AG816" s="455" t="n">
        <f aca="false">1-EXP(-(1/0.25)*(AD816/ABS($AD$1010)))</f>
        <v>0.925431443345004</v>
      </c>
    </row>
    <row r="817" customFormat="false" ht="12.75" hidden="false" customHeight="false" outlineLevel="0" collapsed="false">
      <c r="A817" s="446"/>
      <c r="B817" s="451" t="n">
        <f aca="false">+[1]data1cf!A817</f>
        <v>-65263.858061635</v>
      </c>
      <c r="C817" s="451" t="n">
        <f aca="false">+[1]data1cf!B817</f>
        <v>235.660742052332</v>
      </c>
      <c r="D817" s="451" t="n">
        <f aca="false">+[1]data1cf!C817</f>
        <v>6643.87511614528</v>
      </c>
      <c r="E817" s="451" t="n">
        <f aca="false">+[1]data1cf!D817</f>
        <v>6608.58736093789</v>
      </c>
      <c r="F817" s="451" t="n">
        <f aca="false">+[1]data1cf!E817</f>
        <v>6587.77303935799</v>
      </c>
      <c r="G817" s="451" t="n">
        <f aca="false">+[1]data1cf!F817</f>
        <v>6612.28508306052</v>
      </c>
      <c r="H817" s="451" t="n">
        <f aca="false">+[1]data1cf!G817</f>
        <v>6449.41490805067</v>
      </c>
      <c r="I817" s="451" t="n">
        <f aca="false">+[1]data1cf!H817</f>
        <v>6426.52477063149</v>
      </c>
      <c r="J817" s="451" t="n">
        <f aca="false">+[1]data1cf!I817</f>
        <v>6606.65204910562</v>
      </c>
      <c r="K817" s="451" t="n">
        <f aca="false">+[1]data1cf!J817</f>
        <v>6836.48460488848</v>
      </c>
      <c r="L817" s="451" t="n">
        <f aca="false">+[1]data1cf!K817</f>
        <v>6966.62419756695</v>
      </c>
      <c r="M817" s="451" t="n">
        <f aca="false">+[1]data1cf!L817</f>
        <v>7152.65196043397</v>
      </c>
      <c r="N817" s="451" t="n">
        <f aca="false">+[1]data1cf!M817</f>
        <v>7315.39231944914</v>
      </c>
      <c r="O817" s="451" t="n">
        <f aca="false">+[1]data1cf!N817</f>
        <v>7533.85030460294</v>
      </c>
      <c r="P817" s="451" t="n">
        <f aca="false">+[1]data1cf!O817</f>
        <v>8765.28653547095</v>
      </c>
      <c r="Q817" s="451" t="n">
        <f aca="false">+[1]data1cf!P817</f>
        <v>9986.9158853393</v>
      </c>
      <c r="R817" s="451" t="n">
        <f aca="false">+[1]data1cf!Q817</f>
        <v>8154.35550730486</v>
      </c>
      <c r="S817" s="451" t="n">
        <f aca="false">+[1]data1cf!R817</f>
        <v>6324.79495830288</v>
      </c>
      <c r="T817" s="451" t="n">
        <f aca="false">+[1]data1cf!S817</f>
        <v>6363.16614284997</v>
      </c>
      <c r="U817" s="451" t="n">
        <f aca="false">+[1]data1cf!T817</f>
        <v>6397.98987091148</v>
      </c>
      <c r="V817" s="451" t="n">
        <f aca="false">+[1]data1cf!U817</f>
        <v>5146.44982071996</v>
      </c>
      <c r="W817" s="451" t="n">
        <f aca="false">+[1]data1cf!V817</f>
        <v>0</v>
      </c>
      <c r="X817" s="451" t="n">
        <f aca="false">+[1]data1cf!W817</f>
        <v>0</v>
      </c>
      <c r="Y817" s="451" t="n">
        <f aca="false">+[1]data1cf!X817</f>
        <v>0</v>
      </c>
      <c r="Z817" s="451" t="n">
        <f aca="false">+[1]data1cf!Y817</f>
        <v>0</v>
      </c>
      <c r="AA817" s="451" t="n">
        <f aca="false">+[1]data1cf!Z817</f>
        <v>0</v>
      </c>
      <c r="AB817" s="451"/>
      <c r="AC817" s="452" t="n">
        <f aca="false">XNPV(0.1,B817:AA817,$B$1:$AA$1)</f>
        <v>-12713.355115946</v>
      </c>
      <c r="AD817" s="452" t="n">
        <f aca="false">SUMPRODUCT(B817:AA817,$B$1010:$AA$1010)</f>
        <v>6863.2200652735</v>
      </c>
      <c r="AE817" s="453" t="n">
        <f aca="false">SUMPRODUCT(B817:AA817,$B$1012:$AA$1012)</f>
        <v>-2604.44575670005</v>
      </c>
      <c r="AF817" s="454" t="n">
        <f aca="false">XIRR(B817:AA817,$B$1:$AA$1)</f>
        <v>0.0731970863026064</v>
      </c>
      <c r="AG817" s="455" t="n">
        <f aca="false">1-EXP(-(1/0.25)*(AD817/ABS($AD$1010)))</f>
        <v>0.682256886391803</v>
      </c>
    </row>
    <row r="818" customFormat="false" ht="12.75" hidden="false" customHeight="false" outlineLevel="0" collapsed="false">
      <c r="A818" s="446"/>
      <c r="B818" s="451" t="n">
        <f aca="false">+[1]data1cf!A818</f>
        <v>-52211.4775575737</v>
      </c>
      <c r="C818" s="451" t="n">
        <f aca="false">+[1]data1cf!B818</f>
        <v>2898.58783392016</v>
      </c>
      <c r="D818" s="451" t="n">
        <f aca="false">+[1]data1cf!C818</f>
        <v>8014.76999839447</v>
      </c>
      <c r="E818" s="451" t="n">
        <f aca="false">+[1]data1cf!D818</f>
        <v>7983.68560386728</v>
      </c>
      <c r="F818" s="451" t="n">
        <f aca="false">+[1]data1cf!E818</f>
        <v>7964.09442361062</v>
      </c>
      <c r="G818" s="451" t="n">
        <f aca="false">+[1]data1cf!F818</f>
        <v>7988.33330342572</v>
      </c>
      <c r="H818" s="451" t="n">
        <f aca="false">+[1]data1cf!G818</f>
        <v>7847.26068342456</v>
      </c>
      <c r="I818" s="451" t="n">
        <f aca="false">+[1]data1cf!H818</f>
        <v>7825.736257929</v>
      </c>
      <c r="J818" s="451" t="n">
        <f aca="false">+[1]data1cf!I818</f>
        <v>7966.53061642379</v>
      </c>
      <c r="K818" s="451" t="n">
        <f aca="false">+[1]data1cf!J818</f>
        <v>8154.64712248859</v>
      </c>
      <c r="L818" s="451" t="n">
        <f aca="false">+[1]data1cf!K818</f>
        <v>8247.59265830568</v>
      </c>
      <c r="M818" s="451" t="n">
        <f aca="false">+[1]data1cf!L818</f>
        <v>8392.80064833961</v>
      </c>
      <c r="N818" s="451" t="n">
        <f aca="false">+[1]data1cf!M818</f>
        <v>8519.27011568489</v>
      </c>
      <c r="O818" s="451" t="n">
        <f aca="false">+[1]data1cf!N818</f>
        <v>8697.85918815285</v>
      </c>
      <c r="P818" s="451" t="n">
        <f aca="false">+[1]data1cf!O818</f>
        <v>9671.40809409116</v>
      </c>
      <c r="Q818" s="451" t="n">
        <f aca="false">+[1]data1cf!P818</f>
        <v>10644.6498033975</v>
      </c>
      <c r="R818" s="451" t="n">
        <f aca="false">+[1]data1cf!Q818</f>
        <v>9174.39935472241</v>
      </c>
      <c r="S818" s="451" t="n">
        <f aca="false">+[1]data1cf!R818</f>
        <v>7706.42305232382</v>
      </c>
      <c r="T818" s="451" t="n">
        <f aca="false">+[1]data1cf!S818</f>
        <v>7732.67382378876</v>
      </c>
      <c r="U818" s="451" t="n">
        <f aca="false">+[1]data1cf!T818</f>
        <v>7755.95321662271</v>
      </c>
      <c r="V818" s="451" t="n">
        <f aca="false">+[1]data1cf!U818</f>
        <v>6749.9964840825</v>
      </c>
      <c r="W818" s="451" t="n">
        <f aca="false">+[1]data1cf!V818</f>
        <v>0</v>
      </c>
      <c r="X818" s="451" t="n">
        <f aca="false">+[1]data1cf!W818</f>
        <v>0</v>
      </c>
      <c r="Y818" s="451" t="n">
        <f aca="false">+[1]data1cf!X818</f>
        <v>0</v>
      </c>
      <c r="Z818" s="451" t="n">
        <f aca="false">+[1]data1cf!Y818</f>
        <v>0</v>
      </c>
      <c r="AA818" s="451" t="n">
        <f aca="false">+[1]data1cf!Z818</f>
        <v>0</v>
      </c>
      <c r="AB818" s="451"/>
      <c r="AC818" s="452" t="n">
        <f aca="false">XNPV(0.1,B818:AA818,$B$1:$AA$1)</f>
        <v>12662.7496251718</v>
      </c>
      <c r="AD818" s="452" t="n">
        <f aca="false">SUMPRODUCT(B818:AA818,$B$1010:$AA$1010)</f>
        <v>35874.2574446221</v>
      </c>
      <c r="AE818" s="453" t="n">
        <f aca="false">SUMPRODUCT(B818:AA818,$B$1012:$AA$1012)</f>
        <v>24683.8194167477</v>
      </c>
      <c r="AF818" s="454" t="n">
        <f aca="false">XIRR(B818:AA818,$B$1:$AA$1)</f>
        <v>0.131250539338324</v>
      </c>
      <c r="AG818" s="455" t="n">
        <f aca="false">1-EXP(-(1/0.25)*(AD818/ABS($AD$1010)))</f>
        <v>0.997503468426222</v>
      </c>
    </row>
    <row r="819" customFormat="false" ht="12.75" hidden="false" customHeight="false" outlineLevel="0" collapsed="false">
      <c r="A819" s="446"/>
      <c r="B819" s="451" t="n">
        <f aca="false">+[1]data1cf!A819</f>
        <v>-48845.4333278184</v>
      </c>
      <c r="C819" s="451" t="n">
        <f aca="false">+[1]data1cf!B819</f>
        <v>3585.32312860848</v>
      </c>
      <c r="D819" s="451" t="n">
        <f aca="false">+[1]data1cf!C819</f>
        <v>8368.30648980766</v>
      </c>
      <c r="E819" s="451" t="n">
        <f aca="false">+[1]data1cf!D819</f>
        <v>8338.30608895955</v>
      </c>
      <c r="F819" s="451" t="n">
        <f aca="false">+[1]data1cf!E819</f>
        <v>8319.03034141589</v>
      </c>
      <c r="G819" s="451" t="n">
        <f aca="false">+[1]data1cf!F819</f>
        <v>8343.19877571135</v>
      </c>
      <c r="H819" s="451" t="n">
        <f aca="false">+[1]data1cf!G819</f>
        <v>8207.74747009317</v>
      </c>
      <c r="I819" s="451" t="n">
        <f aca="false">+[1]data1cf!H819</f>
        <v>8186.57524446939</v>
      </c>
      <c r="J819" s="451" t="n">
        <f aca="false">+[1]data1cf!I819</f>
        <v>8317.22613922632</v>
      </c>
      <c r="K819" s="451" t="n">
        <f aca="false">+[1]data1cf!J819</f>
        <v>8494.58460246529</v>
      </c>
      <c r="L819" s="451" t="n">
        <f aca="false">+[1]data1cf!K819</f>
        <v>8577.93826035326</v>
      </c>
      <c r="M819" s="451" t="n">
        <f aca="false">+[1]data1cf!L819</f>
        <v>8712.61934606026</v>
      </c>
      <c r="N819" s="451" t="n">
        <f aca="false">+[1]data1cf!M819</f>
        <v>8829.73500813029</v>
      </c>
      <c r="O819" s="451" t="n">
        <f aca="false">+[1]data1cf!N819</f>
        <v>8998.04239110482</v>
      </c>
      <c r="P819" s="451" t="n">
        <f aca="false">+[1]data1cf!O819</f>
        <v>9905.08541011035</v>
      </c>
      <c r="Q819" s="451" t="n">
        <f aca="false">+[1]data1cf!P819</f>
        <v>10814.2710812101</v>
      </c>
      <c r="R819" s="451" t="n">
        <f aca="false">+[1]data1cf!Q819</f>
        <v>9437.45579148725</v>
      </c>
      <c r="S819" s="451" t="n">
        <f aca="false">+[1]data1cf!R819</f>
        <v>8062.72750361528</v>
      </c>
      <c r="T819" s="451" t="n">
        <f aca="false">+[1]data1cf!S819</f>
        <v>8085.85257348849</v>
      </c>
      <c r="U819" s="451" t="n">
        <f aca="false">+[1]data1cf!T819</f>
        <v>8106.15482794013</v>
      </c>
      <c r="V819" s="451" t="n">
        <f aca="false">+[1]data1cf!U819</f>
        <v>7163.53093411448</v>
      </c>
      <c r="W819" s="451" t="n">
        <f aca="false">+[1]data1cf!V819</f>
        <v>0</v>
      </c>
      <c r="X819" s="451" t="n">
        <f aca="false">+[1]data1cf!W819</f>
        <v>0</v>
      </c>
      <c r="Y819" s="451" t="n">
        <f aca="false">+[1]data1cf!X819</f>
        <v>0</v>
      </c>
      <c r="Z819" s="451" t="n">
        <f aca="false">+[1]data1cf!Y819</f>
        <v>0</v>
      </c>
      <c r="AA819" s="451" t="n">
        <f aca="false">+[1]data1cf!Z819</f>
        <v>0</v>
      </c>
      <c r="AB819" s="451"/>
      <c r="AC819" s="452" t="n">
        <f aca="false">XNPV(0.1,B819:AA819,$B$1:$AA$1)</f>
        <v>19206.9268280144</v>
      </c>
      <c r="AD819" s="452" t="n">
        <f aca="false">SUMPRODUCT(B819:AA819,$B$1010:$AA$1010)</f>
        <v>43355.83790725</v>
      </c>
      <c r="AE819" s="453" t="n">
        <f aca="false">SUMPRODUCT(B819:AA819,$B$1012:$AA$1012)</f>
        <v>31721.1186663777</v>
      </c>
      <c r="AF819" s="454" t="n">
        <f aca="false">XIRR(B819:AA819,$B$1:$AA$1)</f>
        <v>0.149879866689554</v>
      </c>
      <c r="AG819" s="455" t="n">
        <f aca="false">1-EXP(-(1/0.25)*(AD819/ABS($AD$1010)))</f>
        <v>0.999284595921051</v>
      </c>
    </row>
    <row r="820" customFormat="false" ht="12.75" hidden="false" customHeight="false" outlineLevel="0" collapsed="false">
      <c r="A820" s="446"/>
      <c r="B820" s="451" t="n">
        <f aca="false">+[1]data1cf!A820</f>
        <v>-47251.7933084474</v>
      </c>
      <c r="C820" s="451" t="n">
        <f aca="false">+[1]data1cf!B820</f>
        <v>3910.45517490054</v>
      </c>
      <c r="D820" s="451" t="n">
        <f aca="false">+[1]data1cf!C820</f>
        <v>8535.68691102841</v>
      </c>
      <c r="E820" s="451" t="n">
        <f aca="false">+[1]data1cf!D820</f>
        <v>8506.1997226011</v>
      </c>
      <c r="F820" s="451" t="n">
        <f aca="false">+[1]data1cf!E820</f>
        <v>8487.07331539894</v>
      </c>
      <c r="G820" s="451" t="n">
        <f aca="false">+[1]data1cf!F820</f>
        <v>8511.20839754824</v>
      </c>
      <c r="H820" s="451" t="n">
        <f aca="false">+[1]data1cf!G820</f>
        <v>8378.41848047717</v>
      </c>
      <c r="I820" s="451" t="n">
        <f aca="false">+[1]data1cf!H820</f>
        <v>8357.41300245747</v>
      </c>
      <c r="J820" s="451" t="n">
        <f aca="false">+[1]data1cf!I820</f>
        <v>8483.26151535474</v>
      </c>
      <c r="K820" s="451" t="n">
        <f aca="false">+[1]data1cf!J820</f>
        <v>8655.52662675188</v>
      </c>
      <c r="L820" s="451" t="n">
        <f aca="false">+[1]data1cf!K820</f>
        <v>8734.33904884928</v>
      </c>
      <c r="M820" s="451" t="n">
        <f aca="false">+[1]data1cf!L820</f>
        <v>8864.03621430141</v>
      </c>
      <c r="N820" s="451" t="n">
        <f aca="false">+[1]data1cf!M820</f>
        <v>8976.72335511547</v>
      </c>
      <c r="O820" s="451" t="n">
        <f aca="false">+[1]data1cf!N820</f>
        <v>9140.16291380575</v>
      </c>
      <c r="P820" s="451" t="n">
        <f aca="false">+[1]data1cf!O820</f>
        <v>10015.7189897691</v>
      </c>
      <c r="Q820" s="451" t="n">
        <f aca="false">+[1]data1cf!P820</f>
        <v>10894.5775887923</v>
      </c>
      <c r="R820" s="451" t="n">
        <f aca="false">+[1]data1cf!Q820</f>
        <v>9561.99879697595</v>
      </c>
      <c r="S820" s="451" t="n">
        <f aca="false">+[1]data1cf!R820</f>
        <v>8231.41840423943</v>
      </c>
      <c r="T820" s="451" t="n">
        <f aca="false">+[1]data1cf!S820</f>
        <v>8253.06362334266</v>
      </c>
      <c r="U820" s="451" t="n">
        <f aca="false">+[1]data1cf!T820</f>
        <v>8271.95636367464</v>
      </c>
      <c r="V820" s="451" t="n">
        <f aca="false">+[1]data1cf!U820</f>
        <v>7359.3171460524</v>
      </c>
      <c r="W820" s="451" t="n">
        <f aca="false">+[1]data1cf!V820</f>
        <v>0</v>
      </c>
      <c r="X820" s="451" t="n">
        <f aca="false">+[1]data1cf!W820</f>
        <v>0</v>
      </c>
      <c r="Y820" s="451" t="n">
        <f aca="false">+[1]data1cf!X820</f>
        <v>0</v>
      </c>
      <c r="Z820" s="451" t="n">
        <f aca="false">+[1]data1cf!Y820</f>
        <v>0</v>
      </c>
      <c r="AA820" s="451" t="n">
        <f aca="false">+[1]data1cf!Z820</f>
        <v>0</v>
      </c>
      <c r="AB820" s="451"/>
      <c r="AC820" s="452" t="n">
        <f aca="false">XNPV(0.1,B820:AA820,$B$1:$AA$1)</f>
        <v>22305.2410426984</v>
      </c>
      <c r="AD820" s="452" t="n">
        <f aca="false">SUMPRODUCT(B820:AA820,$B$1010:$AA$1010)</f>
        <v>46897.9619019354</v>
      </c>
      <c r="AE820" s="453" t="n">
        <f aca="false">SUMPRODUCT(B820:AA820,$B$1012:$AA$1012)</f>
        <v>35052.8995186203</v>
      </c>
      <c r="AF820" s="454" t="n">
        <f aca="false">XIRR(B820:AA820,$B$1:$AA$1)</f>
        <v>0.15945003143631</v>
      </c>
      <c r="AG820" s="455" t="n">
        <f aca="false">1-EXP(-(1/0.25)*(AD820/ABS($AD$1010)))</f>
        <v>0.999604112543099</v>
      </c>
    </row>
    <row r="821" customFormat="false" ht="12.75" hidden="false" customHeight="false" outlineLevel="0" collapsed="false">
      <c r="A821" s="446"/>
      <c r="B821" s="451" t="n">
        <f aca="false">+[1]data1cf!A821</f>
        <v>-63232.7685415976</v>
      </c>
      <c r="C821" s="451" t="n">
        <f aca="false">+[1]data1cf!B821</f>
        <v>650.04057929607</v>
      </c>
      <c r="D821" s="451" t="n">
        <f aca="false">+[1]data1cf!C821</f>
        <v>6857.20097096107</v>
      </c>
      <c r="E821" s="451" t="n">
        <f aca="false">+[1]data1cf!D821</f>
        <v>6822.56730347532</v>
      </c>
      <c r="F821" s="451" t="n">
        <f aca="false">+[1]data1cf!E821</f>
        <v>6801.94331572167</v>
      </c>
      <c r="G821" s="451" t="n">
        <f aca="false">+[1]data1cf!F821</f>
        <v>6826.41285221193</v>
      </c>
      <c r="H821" s="451" t="n">
        <f aca="false">+[1]data1cf!G821</f>
        <v>6666.93460908198</v>
      </c>
      <c r="I821" s="451" t="n">
        <f aca="false">+[1]data1cf!H821</f>
        <v>6644.25699099403</v>
      </c>
      <c r="J821" s="451" t="n">
        <f aca="false">+[1]data1cf!I821</f>
        <v>6818.26364790509</v>
      </c>
      <c r="K821" s="451" t="n">
        <f aca="false">+[1]data1cf!J821</f>
        <v>7041.6047417379</v>
      </c>
      <c r="L821" s="451" t="n">
        <f aca="false">+[1]data1cf!K821</f>
        <v>7165.95654275068</v>
      </c>
      <c r="M821" s="451" t="n">
        <f aca="false">+[1]data1cf!L821</f>
        <v>7345.63231390356</v>
      </c>
      <c r="N821" s="451" t="n">
        <f aca="false">+[1]data1cf!M821</f>
        <v>7502.72853559602</v>
      </c>
      <c r="O821" s="451" t="n">
        <f aca="false">+[1]data1cf!N821</f>
        <v>7714.98249300897</v>
      </c>
      <c r="P821" s="451" t="n">
        <f aca="false">+[1]data1cf!O821</f>
        <v>8906.28870752845</v>
      </c>
      <c r="Q821" s="451" t="n">
        <f aca="false">+[1]data1cf!P821</f>
        <v>10089.2662931845</v>
      </c>
      <c r="R821" s="451" t="n">
        <f aca="false">+[1]data1cf!Q821</f>
        <v>8313.08520169461</v>
      </c>
      <c r="S821" s="451" t="n">
        <f aca="false">+[1]data1cf!R821</f>
        <v>6539.79101526597</v>
      </c>
      <c r="T821" s="451" t="n">
        <f aca="false">+[1]data1cf!S821</f>
        <v>6576.27613435687</v>
      </c>
      <c r="U821" s="451" t="n">
        <f aca="false">+[1]data1cf!T821</f>
        <v>6609.30344081628</v>
      </c>
      <c r="V821" s="451" t="n">
        <f aca="false">+[1]data1cf!U821</f>
        <v>5395.97877230345</v>
      </c>
      <c r="W821" s="451" t="n">
        <f aca="false">+[1]data1cf!V821</f>
        <v>0</v>
      </c>
      <c r="X821" s="451" t="n">
        <f aca="false">+[1]data1cf!W821</f>
        <v>0</v>
      </c>
      <c r="Y821" s="451" t="n">
        <f aca="false">+[1]data1cf!X821</f>
        <v>0</v>
      </c>
      <c r="Z821" s="451" t="n">
        <f aca="false">+[1]data1cf!Y821</f>
        <v>0</v>
      </c>
      <c r="AA821" s="451" t="n">
        <f aca="false">+[1]data1cf!Z821</f>
        <v>0</v>
      </c>
      <c r="AB821" s="451"/>
      <c r="AC821" s="452" t="n">
        <f aca="false">XNPV(0.1,B821:AA821,$B$1:$AA$1)</f>
        <v>-8764.56275711006</v>
      </c>
      <c r="AD821" s="452" t="n">
        <f aca="false">SUMPRODUCT(B821:AA821,$B$1010:$AA$1010)</f>
        <v>11377.6466841017</v>
      </c>
      <c r="AE821" s="453" t="n">
        <f aca="false">SUMPRODUCT(B821:AA821,$B$1012:$AA$1012)</f>
        <v>1641.89914540775</v>
      </c>
      <c r="AF821" s="454" t="n">
        <f aca="false">XIRR(B821:AA821,$B$1:$AA$1)</f>
        <v>0.0811310612183937</v>
      </c>
      <c r="AG821" s="455" t="n">
        <f aca="false">1-EXP(-(1/0.25)*(AD821/ABS($AD$1010)))</f>
        <v>0.850529215837188</v>
      </c>
    </row>
    <row r="822" customFormat="false" ht="12.75" hidden="false" customHeight="false" outlineLevel="0" collapsed="false">
      <c r="A822" s="446"/>
      <c r="B822" s="451" t="n">
        <f aca="false">+[1]data1cf!A822</f>
        <v>-61440.9915252241</v>
      </c>
      <c r="C822" s="451" t="n">
        <f aca="false">+[1]data1cf!B822</f>
        <v>1015.59623851107</v>
      </c>
      <c r="D822" s="451" t="n">
        <f aca="false">+[1]data1cf!C822</f>
        <v>7045.39177195047</v>
      </c>
      <c r="E822" s="451" t="n">
        <f aca="false">+[1]data1cf!D822</f>
        <v>7011.33512449998</v>
      </c>
      <c r="F822" s="451" t="n">
        <f aca="false">+[1]data1cf!E822</f>
        <v>6990.87904454754</v>
      </c>
      <c r="G822" s="451" t="n">
        <f aca="false">+[1]data1cf!F822</f>
        <v>7015.31108222482</v>
      </c>
      <c r="H822" s="451" t="n">
        <f aca="false">+[1]data1cf!G822</f>
        <v>6858.82511763485</v>
      </c>
      <c r="I822" s="451" t="n">
        <f aca="false">+[1]data1cf!H822</f>
        <v>6836.33497885265</v>
      </c>
      <c r="J822" s="451" t="n">
        <f aca="false">+[1]data1cf!I822</f>
        <v>7004.9421745709</v>
      </c>
      <c r="K822" s="451" t="n">
        <f aca="false">+[1]data1cf!J822</f>
        <v>7222.55666097945</v>
      </c>
      <c r="L822" s="451" t="n">
        <f aca="false">+[1]data1cf!K822</f>
        <v>7341.80261511554</v>
      </c>
      <c r="M822" s="451" t="n">
        <f aca="false">+[1]data1cf!L822</f>
        <v>7515.87481604204</v>
      </c>
      <c r="N822" s="451" t="n">
        <f aca="false">+[1]data1cf!M822</f>
        <v>7667.99191917163</v>
      </c>
      <c r="O822" s="451" t="n">
        <f aca="false">+[1]data1cf!N822</f>
        <v>7874.77283652142</v>
      </c>
      <c r="P822" s="451" t="n">
        <f aca="false">+[1]data1cf!O822</f>
        <v>9030.67734163783</v>
      </c>
      <c r="Q822" s="451" t="n">
        <f aca="false">+[1]data1cf!P822</f>
        <v>10179.5572954196</v>
      </c>
      <c r="R822" s="451" t="n">
        <f aca="false">+[1]data1cf!Q822</f>
        <v>8453.11261822045</v>
      </c>
      <c r="S822" s="451" t="n">
        <f aca="false">+[1]data1cf!R822</f>
        <v>6729.45522734379</v>
      </c>
      <c r="T822" s="451" t="n">
        <f aca="false">+[1]data1cf!S822</f>
        <v>6764.27650606606</v>
      </c>
      <c r="U822" s="451" t="n">
        <f aca="false">+[1]data1cf!T822</f>
        <v>6795.71905375111</v>
      </c>
      <c r="V822" s="451" t="n">
        <f aca="false">+[1]data1cf!U822</f>
        <v>5616.10705121789</v>
      </c>
      <c r="W822" s="451" t="n">
        <f aca="false">+[1]data1cf!V822</f>
        <v>0</v>
      </c>
      <c r="X822" s="451" t="n">
        <f aca="false">+[1]data1cf!W822</f>
        <v>0</v>
      </c>
      <c r="Y822" s="451" t="n">
        <f aca="false">+[1]data1cf!X822</f>
        <v>0</v>
      </c>
      <c r="Z822" s="451" t="n">
        <f aca="false">+[1]data1cf!Y822</f>
        <v>0</v>
      </c>
      <c r="AA822" s="451" t="n">
        <f aca="false">+[1]data1cf!Z822</f>
        <v>0</v>
      </c>
      <c r="AB822" s="451"/>
      <c r="AC822" s="452" t="n">
        <f aca="false">XNPV(0.1,B822:AA822,$B$1:$AA$1)</f>
        <v>-5281.03565444301</v>
      </c>
      <c r="AD822" s="452" t="n">
        <f aca="false">SUMPRODUCT(B822:AA822,$B$1010:$AA$1010)</f>
        <v>15360.1623624712</v>
      </c>
      <c r="AE822" s="453" t="n">
        <f aca="false">SUMPRODUCT(B822:AA822,$B$1012:$AA$1012)</f>
        <v>5387.91975362358</v>
      </c>
      <c r="AF822" s="454" t="n">
        <f aca="false">XIRR(B822:AA822,$B$1:$AA$1)</f>
        <v>0.08840714082251</v>
      </c>
      <c r="AG822" s="455" t="n">
        <f aca="false">1-EXP(-(1/0.25)*(AD822/ABS($AD$1010)))</f>
        <v>0.923153091009993</v>
      </c>
    </row>
    <row r="823" customFormat="false" ht="12.75" hidden="false" customHeight="false" outlineLevel="0" collapsed="false">
      <c r="A823" s="446"/>
      <c r="B823" s="451" t="n">
        <f aca="false">+[1]data1cf!A823</f>
        <v>-63299.5551838375</v>
      </c>
      <c r="C823" s="451" t="n">
        <f aca="false">+[1]data1cf!B823</f>
        <v>636.414868726253</v>
      </c>
      <c r="D823" s="451" t="n">
        <f aca="false">+[1]data1cf!C823</f>
        <v>6850.18635274478</v>
      </c>
      <c r="E823" s="451" t="n">
        <f aca="false">+[1]data1cf!D823</f>
        <v>6815.53117743176</v>
      </c>
      <c r="F823" s="451" t="n">
        <f aca="false">+[1]data1cf!E823</f>
        <v>6794.90093108779</v>
      </c>
      <c r="G823" s="451" t="n">
        <f aca="false">+[1]data1cf!F823</f>
        <v>6819.37186530768</v>
      </c>
      <c r="H823" s="451" t="n">
        <f aca="false">+[1]data1cf!G823</f>
        <v>6659.78208807806</v>
      </c>
      <c r="I823" s="451" t="n">
        <f aca="false">+[1]data1cf!H823</f>
        <v>6637.09748189213</v>
      </c>
      <c r="J823" s="451" t="n">
        <f aca="false">+[1]data1cf!I823</f>
        <v>6811.30539815616</v>
      </c>
      <c r="K823" s="451" t="n">
        <f aca="false">+[1]data1cf!J823</f>
        <v>7034.85994538066</v>
      </c>
      <c r="L823" s="451" t="n">
        <f aca="false">+[1]data1cf!K823</f>
        <v>7159.40206157528</v>
      </c>
      <c r="M823" s="451" t="n">
        <f aca="false">+[1]data1cf!L823</f>
        <v>7339.28670003506</v>
      </c>
      <c r="N823" s="451" t="n">
        <f aca="false">+[1]data1cf!M823</f>
        <v>7496.56851324203</v>
      </c>
      <c r="O823" s="451" t="n">
        <f aca="false">+[1]data1cf!N823</f>
        <v>7709.02647258453</v>
      </c>
      <c r="P823" s="451" t="n">
        <f aca="false">+[1]data1cf!O823</f>
        <v>8901.65224934807</v>
      </c>
      <c r="Q823" s="451" t="n">
        <f aca="false">+[1]data1cf!P823</f>
        <v>10085.9007891019</v>
      </c>
      <c r="R823" s="451" t="n">
        <f aca="false">+[1]data1cf!Q823</f>
        <v>8307.8658240121</v>
      </c>
      <c r="S823" s="451" t="n">
        <f aca="false">+[1]data1cf!R823</f>
        <v>6532.72147716943</v>
      </c>
      <c r="T823" s="451" t="n">
        <f aca="false">+[1]data1cf!S823</f>
        <v>6569.26861419584</v>
      </c>
      <c r="U823" s="451" t="n">
        <f aca="false">+[1]data1cf!T823</f>
        <v>6602.3549909058</v>
      </c>
      <c r="V823" s="451" t="n">
        <f aca="false">+[1]data1cf!U823</f>
        <v>5387.77371750228</v>
      </c>
      <c r="W823" s="451" t="n">
        <f aca="false">+[1]data1cf!V823</f>
        <v>0</v>
      </c>
      <c r="X823" s="451" t="n">
        <f aca="false">+[1]data1cf!W823</f>
        <v>0</v>
      </c>
      <c r="Y823" s="451" t="n">
        <f aca="false">+[1]data1cf!X823</f>
        <v>0</v>
      </c>
      <c r="Z823" s="451" t="n">
        <f aca="false">+[1]data1cf!Y823</f>
        <v>0</v>
      </c>
      <c r="AA823" s="451" t="n">
        <f aca="false">+[1]data1cf!Z823</f>
        <v>0</v>
      </c>
      <c r="AB823" s="451"/>
      <c r="AC823" s="452" t="n">
        <f aca="false">XNPV(0.1,B823:AA823,$B$1:$AA$1)</f>
        <v>-8894.40764082772</v>
      </c>
      <c r="AD823" s="452" t="n">
        <f aca="false">SUMPRODUCT(B823:AA823,$B$1010:$AA$1010)</f>
        <v>11229.2025153264</v>
      </c>
      <c r="AE823" s="453" t="n">
        <f aca="false">SUMPRODUCT(B823:AA823,$B$1012:$AA$1012)</f>
        <v>1502.27008671452</v>
      </c>
      <c r="AF823" s="454" t="n">
        <f aca="false">XIRR(B823:AA823,$B$1:$AA$1)</f>
        <v>0.0808650615520772</v>
      </c>
      <c r="AG823" s="455" t="n">
        <f aca="false">1-EXP(-(1/0.25)*(AD823/ABS($AD$1010)))</f>
        <v>0.846776323886394</v>
      </c>
    </row>
    <row r="824" customFormat="false" ht="12.75" hidden="false" customHeight="false" outlineLevel="0" collapsed="false">
      <c r="A824" s="446"/>
      <c r="B824" s="451" t="n">
        <f aca="false">+[1]data1cf!A824</f>
        <v>-50880.5173017822</v>
      </c>
      <c r="C824" s="451" t="n">
        <f aca="false">+[1]data1cf!B824</f>
        <v>3170.12834886638</v>
      </c>
      <c r="D824" s="451" t="n">
        <f aca="false">+[1]data1cf!C824</f>
        <v>8154.5610964684</v>
      </c>
      <c r="E824" s="451" t="n">
        <f aca="false">+[1]data1cf!D824</f>
        <v>8123.90532153322</v>
      </c>
      <c r="F824" s="451" t="n">
        <f aca="false">+[1]data1cf!E824</f>
        <v>8104.43886584215</v>
      </c>
      <c r="G824" s="451" t="n">
        <f aca="false">+[1]data1cf!F824</f>
        <v>8128.649890947</v>
      </c>
      <c r="H824" s="451" t="n">
        <f aca="false">+[1]data1cf!G824</f>
        <v>7989.79998268646</v>
      </c>
      <c r="I824" s="451" t="n">
        <f aca="false">+[1]data1cf!H824</f>
        <v>7968.41481977913</v>
      </c>
      <c r="J824" s="451" t="n">
        <f aca="false">+[1]data1cf!I824</f>
        <v>8105.19837325481</v>
      </c>
      <c r="K824" s="451" t="n">
        <f aca="false">+[1]data1cf!J824</f>
        <v>8289.06106491497</v>
      </c>
      <c r="L824" s="451" t="n">
        <f aca="false">+[1]data1cf!K824</f>
        <v>8378.21389706249</v>
      </c>
      <c r="M824" s="451" t="n">
        <f aca="false">+[1]data1cf!L824</f>
        <v>8519.25946666481</v>
      </c>
      <c r="N824" s="451" t="n">
        <f aca="false">+[1]data1cf!M824</f>
        <v>8642.03036613278</v>
      </c>
      <c r="O824" s="451" t="n">
        <f aca="false">+[1]data1cf!N824</f>
        <v>8816.55397803514</v>
      </c>
      <c r="P824" s="451" t="n">
        <f aca="false">+[1]data1cf!O824</f>
        <v>9763.80593531745</v>
      </c>
      <c r="Q824" s="451" t="n">
        <f aca="false">+[1]data1cf!P824</f>
        <v>10711.7193853446</v>
      </c>
      <c r="R824" s="451" t="n">
        <f aca="false">+[1]data1cf!Q824</f>
        <v>9278.41393042798</v>
      </c>
      <c r="S824" s="451" t="n">
        <f aca="false">+[1]data1cf!R824</f>
        <v>7847.30862341599</v>
      </c>
      <c r="T824" s="451" t="n">
        <f aca="false">+[1]data1cf!S824</f>
        <v>7872.3234679869</v>
      </c>
      <c r="U824" s="451" t="n">
        <f aca="false">+[1]data1cf!T824</f>
        <v>7894.42567698356</v>
      </c>
      <c r="V824" s="451" t="n">
        <f aca="false">+[1]data1cf!U824</f>
        <v>6913.51124497826</v>
      </c>
      <c r="W824" s="451" t="n">
        <f aca="false">+[1]data1cf!V824</f>
        <v>0</v>
      </c>
      <c r="X824" s="451" t="n">
        <f aca="false">+[1]data1cf!W824</f>
        <v>0</v>
      </c>
      <c r="Y824" s="451" t="n">
        <f aca="false">+[1]data1cf!X824</f>
        <v>0</v>
      </c>
      <c r="Z824" s="451" t="n">
        <f aca="false">+[1]data1cf!Y824</f>
        <v>0</v>
      </c>
      <c r="AA824" s="451" t="n">
        <f aca="false">+[1]data1cf!Z824</f>
        <v>0</v>
      </c>
      <c r="AB824" s="451"/>
      <c r="AC824" s="452" t="n">
        <f aca="false">XNPV(0.1,B824:AA824,$B$1:$AA$1)</f>
        <v>15250.3685538969</v>
      </c>
      <c r="AD824" s="452" t="n">
        <f aca="false">SUMPRODUCT(B824:AA824,$B$1010:$AA$1010)</f>
        <v>38832.5329652585</v>
      </c>
      <c r="AE824" s="453" t="n">
        <f aca="false">SUMPRODUCT(B824:AA824,$B$1012:$AA$1012)</f>
        <v>27466.4226655619</v>
      </c>
      <c r="AF824" s="454" t="n">
        <f aca="false">XIRR(B824:AA824,$B$1:$AA$1)</f>
        <v>0.138379859128988</v>
      </c>
      <c r="AG824" s="455" t="n">
        <f aca="false">1-EXP(-(1/0.25)*(AD824/ABS($AD$1010)))</f>
        <v>0.998476945778357</v>
      </c>
    </row>
    <row r="825" customFormat="false" ht="12.75" hidden="false" customHeight="false" outlineLevel="0" collapsed="false">
      <c r="A825" s="446"/>
      <c r="B825" s="451" t="n">
        <f aca="false">+[1]data1cf!A825</f>
        <v>-63188.7711171795</v>
      </c>
      <c r="C825" s="451" t="n">
        <f aca="false">+[1]data1cf!B825</f>
        <v>659.016867829716</v>
      </c>
      <c r="D825" s="451" t="n">
        <f aca="false">+[1]data1cf!C825</f>
        <v>6861.82203176665</v>
      </c>
      <c r="E825" s="451" t="n">
        <f aca="false">+[1]data1cf!D825</f>
        <v>6827.20253311729</v>
      </c>
      <c r="F825" s="451" t="n">
        <f aca="false">+[1]data1cf!E825</f>
        <v>6806.58266837155</v>
      </c>
      <c r="G825" s="451" t="n">
        <f aca="false">+[1]data1cf!F825</f>
        <v>6831.05128407135</v>
      </c>
      <c r="H825" s="451" t="n">
        <f aca="false">+[1]data1cf!G825</f>
        <v>6671.64651690838</v>
      </c>
      <c r="I825" s="451" t="n">
        <f aca="false">+[1]data1cf!H825</f>
        <v>6648.97350241034</v>
      </c>
      <c r="J825" s="451" t="n">
        <f aca="false">+[1]data1cf!I825</f>
        <v>6822.84757452788</v>
      </c>
      <c r="K825" s="451" t="n">
        <f aca="false">+[1]data1cf!J825</f>
        <v>7046.04805042944</v>
      </c>
      <c r="L825" s="451" t="n">
        <f aca="false">+[1]data1cf!K825</f>
        <v>7170.27447640391</v>
      </c>
      <c r="M825" s="451" t="n">
        <f aca="false">+[1]data1cf!L825</f>
        <v>7349.81265082726</v>
      </c>
      <c r="N825" s="451" t="n">
        <f aca="false">+[1]data1cf!M825</f>
        <v>7506.78660931921</v>
      </c>
      <c r="O825" s="451" t="n">
        <f aca="false">+[1]data1cf!N825</f>
        <v>7718.90617519553</v>
      </c>
      <c r="P825" s="451" t="n">
        <f aca="false">+[1]data1cf!O825</f>
        <v>8909.34309402726</v>
      </c>
      <c r="Q825" s="451" t="n">
        <f aca="false">+[1]data1cf!P825</f>
        <v>10091.4834058666</v>
      </c>
      <c r="R825" s="451" t="n">
        <f aca="false">+[1]data1cf!Q825</f>
        <v>8316.5236014613</v>
      </c>
      <c r="S825" s="451" t="n">
        <f aca="false">+[1]data1cf!R825</f>
        <v>6544.44825596024</v>
      </c>
      <c r="T825" s="451" t="n">
        <f aca="false">+[1]data1cf!S825</f>
        <v>6580.89251913537</v>
      </c>
      <c r="U825" s="451" t="n">
        <f aca="false">+[1]data1cf!T825</f>
        <v>6613.88091154255</v>
      </c>
      <c r="V825" s="451" t="n">
        <f aca="false">+[1]data1cf!U825</f>
        <v>5401.38406393592</v>
      </c>
      <c r="W825" s="451" t="n">
        <f aca="false">+[1]data1cf!V825</f>
        <v>0</v>
      </c>
      <c r="X825" s="451" t="n">
        <f aca="false">+[1]data1cf!W825</f>
        <v>0</v>
      </c>
      <c r="Y825" s="451" t="n">
        <f aca="false">+[1]data1cf!X825</f>
        <v>0</v>
      </c>
      <c r="Z825" s="451" t="n">
        <f aca="false">+[1]data1cf!Y825</f>
        <v>0</v>
      </c>
      <c r="AA825" s="451" t="n">
        <f aca="false">+[1]data1cf!Z825</f>
        <v>0</v>
      </c>
      <c r="AB825" s="451"/>
      <c r="AC825" s="452" t="n">
        <f aca="false">XNPV(0.1,B825:AA825,$B$1:$AA$1)</f>
        <v>-8679.02408851038</v>
      </c>
      <c r="AD825" s="452" t="n">
        <f aca="false">SUMPRODUCT(B825:AA825,$B$1010:$AA$1010)</f>
        <v>11475.4381118028</v>
      </c>
      <c r="AE825" s="453" t="n">
        <f aca="false">SUMPRODUCT(B825:AA825,$B$1012:$AA$1012)</f>
        <v>1733.88339181375</v>
      </c>
      <c r="AF825" s="454" t="n">
        <f aca="false">XIRR(B825:AA825,$B$1:$AA$1)</f>
        <v>0.0813064930363886</v>
      </c>
      <c r="AG825" s="455" t="n">
        <f aca="false">1-EXP(-(1/0.25)*(AD825/ABS($AD$1010)))</f>
        <v>0.852951166323335</v>
      </c>
    </row>
    <row r="826" customFormat="false" ht="12.75" hidden="false" customHeight="false" outlineLevel="0" collapsed="false">
      <c r="A826" s="446"/>
      <c r="B826" s="451" t="n">
        <f aca="false">+[1]data1cf!A826</f>
        <v>-53991.0905121371</v>
      </c>
      <c r="C826" s="451" t="n">
        <f aca="false">+[1]data1cf!B826</f>
        <v>2535.51386834958</v>
      </c>
      <c r="D826" s="451" t="n">
        <f aca="false">+[1]data1cf!C826</f>
        <v>7827.85679194633</v>
      </c>
      <c r="E826" s="451" t="n">
        <f aca="false">+[1]data1cf!D826</f>
        <v>7796.19929467233</v>
      </c>
      <c r="F826" s="451" t="n">
        <f aca="false">+[1]data1cf!E826</f>
        <v>7776.44134651127</v>
      </c>
      <c r="G826" s="451" t="n">
        <f aca="false">+[1]data1cf!F826</f>
        <v>7800.71747056644</v>
      </c>
      <c r="H826" s="451" t="n">
        <f aca="false">+[1]data1cf!G826</f>
        <v>7656.67288608269</v>
      </c>
      <c r="I826" s="451" t="n">
        <f aca="false">+[1]data1cf!H826</f>
        <v>7634.96225404566</v>
      </c>
      <c r="J826" s="451" t="n">
        <f aca="false">+[1]data1cf!I826</f>
        <v>7781.11941773254</v>
      </c>
      <c r="K826" s="451" t="n">
        <f aca="false">+[1]data1cf!J826</f>
        <v>7974.92365428206</v>
      </c>
      <c r="L826" s="451" t="n">
        <f aca="false">+[1]data1cf!K826</f>
        <v>8072.94037427148</v>
      </c>
      <c r="M826" s="451" t="n">
        <f aca="false">+[1]data1cf!L826</f>
        <v>8223.71389287036</v>
      </c>
      <c r="N826" s="451" t="n">
        <f aca="false">+[1]data1cf!M826</f>
        <v>8355.12867641059</v>
      </c>
      <c r="O826" s="451" t="n">
        <f aca="false">+[1]data1cf!N826</f>
        <v>8539.15363342682</v>
      </c>
      <c r="P826" s="451" t="n">
        <f aca="false">+[1]data1cf!O826</f>
        <v>9547.86391273451</v>
      </c>
      <c r="Q826" s="451" t="n">
        <f aca="false">+[1]data1cf!P826</f>
        <v>10554.9717710365</v>
      </c>
      <c r="R826" s="451" t="n">
        <f aca="false">+[1]data1cf!Q826</f>
        <v>9035.32255991688</v>
      </c>
      <c r="S826" s="451" t="n">
        <f aca="false">+[1]data1cf!R826</f>
        <v>7518.04643751832</v>
      </c>
      <c r="T826" s="451" t="n">
        <f aca="false">+[1]data1cf!S826</f>
        <v>7545.94975382969</v>
      </c>
      <c r="U826" s="451" t="n">
        <f aca="false">+[1]data1cf!T826</f>
        <v>7570.80314678695</v>
      </c>
      <c r="V826" s="451" t="n">
        <f aca="false">+[1]data1cf!U826</f>
        <v>6531.36261767946</v>
      </c>
      <c r="W826" s="451" t="n">
        <f aca="false">+[1]data1cf!V826</f>
        <v>0</v>
      </c>
      <c r="X826" s="451" t="n">
        <f aca="false">+[1]data1cf!W826</f>
        <v>0</v>
      </c>
      <c r="Y826" s="451" t="n">
        <f aca="false">+[1]data1cf!X826</f>
        <v>0</v>
      </c>
      <c r="Z826" s="451" t="n">
        <f aca="false">+[1]data1cf!Y826</f>
        <v>0</v>
      </c>
      <c r="AA826" s="451" t="n">
        <f aca="false">+[1]data1cf!Z826</f>
        <v>0</v>
      </c>
      <c r="AB826" s="451"/>
      <c r="AC826" s="452" t="n">
        <f aca="false">XNPV(0.1,B826:AA826,$B$1:$AA$1)</f>
        <v>9202.87158073395</v>
      </c>
      <c r="AD826" s="452" t="n">
        <f aca="false">SUMPRODUCT(B826:AA826,$B$1010:$AA$1010)</f>
        <v>31918.7783709353</v>
      </c>
      <c r="AE826" s="453" t="n">
        <f aca="false">SUMPRODUCT(B826:AA826,$B$1012:$AA$1012)</f>
        <v>20963.2298894107</v>
      </c>
      <c r="AF826" s="454" t="n">
        <f aca="false">XIRR(B826:AA826,$B$1:$AA$1)</f>
        <v>0.122151010246803</v>
      </c>
      <c r="AG826" s="455" t="n">
        <f aca="false">1-EXP(-(1/0.25)*(AD826/ABS($AD$1010)))</f>
        <v>0.99516601300636</v>
      </c>
    </row>
    <row r="827" customFormat="false" ht="12.75" hidden="false" customHeight="false" outlineLevel="0" collapsed="false">
      <c r="A827" s="446"/>
      <c r="B827" s="451" t="n">
        <f aca="false">+[1]data1cf!A827</f>
        <v>-60547.9198002226</v>
      </c>
      <c r="C827" s="451" t="n">
        <f aca="false">+[1]data1cf!B827</f>
        <v>1197.79939223828</v>
      </c>
      <c r="D827" s="451" t="n">
        <f aca="false">+[1]data1cf!C827</f>
        <v>7139.19132498259</v>
      </c>
      <c r="E827" s="451" t="n">
        <f aca="false">+[1]data1cf!D827</f>
        <v>7105.4222804389</v>
      </c>
      <c r="F827" s="451" t="n">
        <f aca="false">+[1]data1cf!E827</f>
        <v>7085.04989042569</v>
      </c>
      <c r="G827" s="451" t="n">
        <f aca="false">+[1]data1cf!F827</f>
        <v>7109.46323764693</v>
      </c>
      <c r="H827" s="451" t="n">
        <f aca="false">+[1]data1cf!G827</f>
        <v>6954.46870828184</v>
      </c>
      <c r="I827" s="451" t="n">
        <f aca="false">+[1]data1cf!H827</f>
        <v>6932.0720144236</v>
      </c>
      <c r="J827" s="451" t="n">
        <f aca="false">+[1]data1cf!I827</f>
        <v>7097.98796782902</v>
      </c>
      <c r="K827" s="451" t="n">
        <f aca="false">+[1]data1cf!J827</f>
        <v>7312.74815310299</v>
      </c>
      <c r="L827" s="451" t="n">
        <f aca="false">+[1]data1cf!K827</f>
        <v>7429.44921050467</v>
      </c>
      <c r="M827" s="451" t="n">
        <f aca="false">+[1]data1cf!L827</f>
        <v>7600.72843547352</v>
      </c>
      <c r="N827" s="451" t="n">
        <f aca="false">+[1]data1cf!M827</f>
        <v>7750.36380680092</v>
      </c>
      <c r="O827" s="451" t="n">
        <f aca="false">+[1]data1cf!N827</f>
        <v>7954.41680807325</v>
      </c>
      <c r="P827" s="451" t="n">
        <f aca="false">+[1]data1cf!O827</f>
        <v>9092.67611214305</v>
      </c>
      <c r="Q827" s="451" t="n">
        <f aca="false">+[1]data1cf!P827</f>
        <v>10224.5608535529</v>
      </c>
      <c r="R827" s="451" t="n">
        <f aca="false">+[1]data1cf!Q827</f>
        <v>8522.90619481033</v>
      </c>
      <c r="S827" s="451" t="n">
        <f aca="false">+[1]data1cf!R827</f>
        <v>6823.98916962765</v>
      </c>
      <c r="T827" s="451" t="n">
        <f aca="false">+[1]data1cf!S827</f>
        <v>6857.98114382454</v>
      </c>
      <c r="U827" s="451" t="n">
        <f aca="false">+[1]data1cf!T827</f>
        <v>6888.63380346024</v>
      </c>
      <c r="V827" s="451" t="n">
        <f aca="false">+[1]data1cf!U827</f>
        <v>5725.8251355416</v>
      </c>
      <c r="W827" s="451" t="n">
        <f aca="false">+[1]data1cf!V827</f>
        <v>0</v>
      </c>
      <c r="X827" s="451" t="n">
        <f aca="false">+[1]data1cf!W827</f>
        <v>0</v>
      </c>
      <c r="Y827" s="451" t="n">
        <f aca="false">+[1]data1cf!X827</f>
        <v>0</v>
      </c>
      <c r="Z827" s="451" t="n">
        <f aca="false">+[1]data1cf!Y827</f>
        <v>0</v>
      </c>
      <c r="AA827" s="451" t="n">
        <f aca="false">+[1]data1cf!Z827</f>
        <v>0</v>
      </c>
      <c r="AB827" s="451"/>
      <c r="AC827" s="452" t="n">
        <f aca="false">XNPV(0.1,B827:AA827,$B$1:$AA$1)</f>
        <v>-3544.74842102083</v>
      </c>
      <c r="AD827" s="452" t="n">
        <f aca="false">SUMPRODUCT(B827:AA827,$B$1010:$AA$1010)</f>
        <v>17345.1594431491</v>
      </c>
      <c r="AE827" s="453" t="n">
        <f aca="false">SUMPRODUCT(B827:AA827,$B$1012:$AA$1012)</f>
        <v>7255.04108395621</v>
      </c>
      <c r="AF827" s="454" t="n">
        <f aca="false">XIRR(B827:AA827,$B$1:$AA$1)</f>
        <v>0.0921398970992496</v>
      </c>
      <c r="AG827" s="455" t="n">
        <f aca="false">1-EXP(-(1/0.25)*(AD827/ABS($AD$1010)))</f>
        <v>0.944841091404108</v>
      </c>
    </row>
    <row r="828" customFormat="false" ht="12.75" hidden="false" customHeight="false" outlineLevel="0" collapsed="false">
      <c r="A828" s="446"/>
      <c r="B828" s="451" t="n">
        <f aca="false">+[1]data1cf!A828</f>
        <v>-66499.8277266234</v>
      </c>
      <c r="C828" s="451" t="n">
        <f aca="false">+[1]data1cf!B828</f>
        <v>-16.4999350441049</v>
      </c>
      <c r="D828" s="451" t="n">
        <f aca="false">+[1]data1cf!C828</f>
        <v>6514.06090426105</v>
      </c>
      <c r="E828" s="451" t="n">
        <f aca="false">+[1]data1cf!D828</f>
        <v>6478.37512002822</v>
      </c>
      <c r="F828" s="451" t="n">
        <f aca="false">+[1]data1cf!E828</f>
        <v>6457.44497547096</v>
      </c>
      <c r="G828" s="451" t="n">
        <f aca="false">+[1]data1cf!F828</f>
        <v>6481.982885894</v>
      </c>
      <c r="H828" s="451" t="n">
        <f aca="false">+[1]data1cf!G828</f>
        <v>6317.04863400918</v>
      </c>
      <c r="I828" s="451" t="n">
        <f aca="false">+[1]data1cf!H828</f>
        <v>6294.02917316826</v>
      </c>
      <c r="J828" s="451" t="n">
        <f aca="false">+[1]data1cf!I828</f>
        <v>6477.8810056358</v>
      </c>
      <c r="K828" s="451" t="n">
        <f aca="false">+[1]data1cf!J828</f>
        <v>6711.66378122558</v>
      </c>
      <c r="L828" s="451" t="n">
        <f aca="false">+[1]data1cf!K828</f>
        <v>6845.32539243425</v>
      </c>
      <c r="M828" s="451" t="n">
        <f aca="false">+[1]data1cf!L828</f>
        <v>7035.21850392008</v>
      </c>
      <c r="N828" s="451" t="n">
        <f aca="false">+[1]data1cf!M828</f>
        <v>7201.39346414167</v>
      </c>
      <c r="O828" s="451" t="n">
        <f aca="false">+[1]data1cf!N828</f>
        <v>7423.62675807081</v>
      </c>
      <c r="P828" s="451" t="n">
        <f aca="false">+[1]data1cf!O828</f>
        <v>8679.48312521196</v>
      </c>
      <c r="Q828" s="451" t="n">
        <f aca="false">+[1]data1cf!P828</f>
        <v>9924.63305730644</v>
      </c>
      <c r="R828" s="451" t="n">
        <f aca="false">+[1]data1cf!Q828</f>
        <v>8057.76444853409</v>
      </c>
      <c r="S828" s="451" t="n">
        <f aca="false">+[1]data1cf!R828</f>
        <v>6193.96438590466</v>
      </c>
      <c r="T828" s="451" t="n">
        <f aca="false">+[1]data1cf!S828</f>
        <v>6233.48328928296</v>
      </c>
      <c r="U828" s="451" t="n">
        <f aca="false">+[1]data1cf!T828</f>
        <v>6269.40018560901</v>
      </c>
      <c r="V828" s="451" t="n">
        <f aca="false">+[1]data1cf!U828</f>
        <v>4994.60510306923</v>
      </c>
      <c r="W828" s="451" t="n">
        <f aca="false">+[1]data1cf!V828</f>
        <v>0</v>
      </c>
      <c r="X828" s="451" t="n">
        <f aca="false">+[1]data1cf!W828</f>
        <v>0</v>
      </c>
      <c r="Y828" s="451" t="n">
        <f aca="false">+[1]data1cf!X828</f>
        <v>0</v>
      </c>
      <c r="Z828" s="451" t="n">
        <f aca="false">+[1]data1cf!Y828</f>
        <v>0</v>
      </c>
      <c r="AA828" s="451" t="n">
        <f aca="false">+[1]data1cf!Z828</f>
        <v>0</v>
      </c>
      <c r="AB828" s="451"/>
      <c r="AC828" s="452" t="n">
        <f aca="false">XNPV(0.1,B828:AA828,$B$1:$AA$1)</f>
        <v>-15116.2957646522</v>
      </c>
      <c r="AD828" s="452" t="n">
        <f aca="false">SUMPRODUCT(B828:AA828,$B$1010:$AA$1010)</f>
        <v>4116.07657374243</v>
      </c>
      <c r="AE828" s="453" t="n">
        <f aca="false">SUMPRODUCT(B828:AA828,$B$1012:$AA$1012)</f>
        <v>-5188.45470081918</v>
      </c>
      <c r="AF828" s="454" t="n">
        <f aca="false">XIRR(B828:AA828,$B$1:$AA$1)</f>
        <v>0.0685170822724184</v>
      </c>
      <c r="AG828" s="455" t="n">
        <f aca="false">1-EXP(-(1/0.25)*(AD828/ABS($AD$1010)))</f>
        <v>0.497217328265826</v>
      </c>
    </row>
    <row r="829" customFormat="false" ht="12.75" hidden="false" customHeight="false" outlineLevel="0" collapsed="false">
      <c r="A829" s="446"/>
      <c r="B829" s="451" t="n">
        <f aca="false">+[1]data1cf!A829</f>
        <v>-62383.7233401544</v>
      </c>
      <c r="C829" s="451" t="n">
        <f aca="false">+[1]data1cf!B829</f>
        <v>823.261507726726</v>
      </c>
      <c r="D829" s="451" t="n">
        <f aca="false">+[1]data1cf!C829</f>
        <v>6946.37640689735</v>
      </c>
      <c r="E829" s="451" t="n">
        <f aca="false">+[1]data1cf!D829</f>
        <v>6912.01616411106</v>
      </c>
      <c r="F829" s="451" t="n">
        <f aca="false">+[1]data1cf!E829</f>
        <v>6891.47174056186</v>
      </c>
      <c r="G829" s="451" t="n">
        <f aca="false">+[1]data1cf!F829</f>
        <v>6915.92350799552</v>
      </c>
      <c r="H829" s="451" t="n">
        <f aca="false">+[1]data1cf!G829</f>
        <v>6757.86317552774</v>
      </c>
      <c r="I829" s="451" t="n">
        <f aca="false">+[1]data1cf!H829</f>
        <v>6735.27439572908</v>
      </c>
      <c r="J829" s="451" t="n">
        <f aca="false">+[1]data1cf!I829</f>
        <v>6906.72248281016</v>
      </c>
      <c r="K829" s="451" t="n">
        <f aca="false">+[1]data1cf!J829</f>
        <v>7127.34998644192</v>
      </c>
      <c r="L829" s="451" t="n">
        <f aca="false">+[1]data1cf!K829</f>
        <v>7249.28234867947</v>
      </c>
      <c r="M829" s="451" t="n">
        <f aca="false">+[1]data1cf!L829</f>
        <v>7426.30283160834</v>
      </c>
      <c r="N829" s="451" t="n">
        <f aca="false">+[1]data1cf!M829</f>
        <v>7581.03966556192</v>
      </c>
      <c r="O829" s="451" t="n">
        <f aca="false">+[1]data1cf!N829</f>
        <v>7790.70018731828</v>
      </c>
      <c r="P829" s="451" t="n">
        <f aca="false">+[1]data1cf!O829</f>
        <v>8965.23107141611</v>
      </c>
      <c r="Q829" s="451" t="n">
        <f aca="false">+[1]data1cf!P829</f>
        <v>10132.0512722755</v>
      </c>
      <c r="R829" s="451" t="n">
        <f aca="false">+[1]data1cf!Q829</f>
        <v>8379.43810441929</v>
      </c>
      <c r="S829" s="451" t="n">
        <f aca="false">+[1]data1cf!R829</f>
        <v>6629.66463663663</v>
      </c>
      <c r="T829" s="451" t="n">
        <f aca="false">+[1]data1cf!S829</f>
        <v>6665.36133413931</v>
      </c>
      <c r="U829" s="451" t="n">
        <f aca="false">+[1]data1cf!T829</f>
        <v>6697.63769233868</v>
      </c>
      <c r="V829" s="451" t="n">
        <f aca="false">+[1]data1cf!U829</f>
        <v>5500.28799002774</v>
      </c>
      <c r="W829" s="451" t="n">
        <f aca="false">+[1]data1cf!V829</f>
        <v>0</v>
      </c>
      <c r="X829" s="451" t="n">
        <f aca="false">+[1]data1cf!W829</f>
        <v>0</v>
      </c>
      <c r="Y829" s="451" t="n">
        <f aca="false">+[1]data1cf!X829</f>
        <v>0</v>
      </c>
      <c r="Z829" s="451" t="n">
        <f aca="false">+[1]data1cf!Y829</f>
        <v>0</v>
      </c>
      <c r="AA829" s="451" t="n">
        <f aca="false">+[1]data1cf!Z829</f>
        <v>0</v>
      </c>
      <c r="AB829" s="451"/>
      <c r="AC829" s="452" t="n">
        <f aca="false">XNPV(0.1,B829:AA829,$B$1:$AA$1)</f>
        <v>-7113.87076609265</v>
      </c>
      <c r="AD829" s="452" t="n">
        <f aca="false">SUMPRODUCT(B829:AA829,$B$1010:$AA$1010)</f>
        <v>13264.7876595093</v>
      </c>
      <c r="AE829" s="453" t="n">
        <f aca="false">SUMPRODUCT(B829:AA829,$B$1012:$AA$1012)</f>
        <v>3416.97539253491</v>
      </c>
      <c r="AF829" s="454" t="n">
        <f aca="false">XIRR(B829:AA829,$B$1:$AA$1)</f>
        <v>0.0845446932369999</v>
      </c>
      <c r="AG829" s="455" t="n">
        <f aca="false">1-EXP(-(1/0.25)*(AD829/ABS($AD$1010)))</f>
        <v>0.890945147468064</v>
      </c>
    </row>
    <row r="830" customFormat="false" ht="12.75" hidden="false" customHeight="false" outlineLevel="0" collapsed="false">
      <c r="A830" s="446"/>
      <c r="B830" s="451" t="n">
        <f aca="false">+[1]data1cf!A830</f>
        <v>-51574.5722612456</v>
      </c>
      <c r="C830" s="451" t="n">
        <f aca="false">+[1]data1cf!B830</f>
        <v>3028.52829711907</v>
      </c>
      <c r="D830" s="451" t="n">
        <f aca="false">+[1]data1cf!C830</f>
        <v>8081.66432552063</v>
      </c>
      <c r="E830" s="451" t="n">
        <f aca="false">+[1]data1cf!D830</f>
        <v>8050.78503861183</v>
      </c>
      <c r="F830" s="451" t="n">
        <f aca="false">+[1]data1cf!E830</f>
        <v>8031.25354288449</v>
      </c>
      <c r="G830" s="451" t="n">
        <f aca="false">+[1]data1cf!F830</f>
        <v>8055.47909336658</v>
      </c>
      <c r="H830" s="451" t="n">
        <f aca="false">+[1]data1cf!G830</f>
        <v>7915.4701090928</v>
      </c>
      <c r="I830" s="451" t="n">
        <f aca="false">+[1]data1cf!H830</f>
        <v>7894.0123250162</v>
      </c>
      <c r="J830" s="451" t="n">
        <f aca="false">+[1]data1cf!I830</f>
        <v>8032.88739031792</v>
      </c>
      <c r="K830" s="451" t="n">
        <f aca="false">+[1]data1cf!J830</f>
        <v>8218.96831574674</v>
      </c>
      <c r="L830" s="451" t="n">
        <f aca="false">+[1]data1cf!K830</f>
        <v>8310.0989265546</v>
      </c>
      <c r="M830" s="451" t="n">
        <f aca="false">+[1]data1cf!L830</f>
        <v>8453.31507077127</v>
      </c>
      <c r="N830" s="451" t="n">
        <f aca="false">+[1]data1cf!M830</f>
        <v>8578.01465997058</v>
      </c>
      <c r="O830" s="451" t="n">
        <f aca="false">+[1]data1cf!N830</f>
        <v>8754.65828489044</v>
      </c>
      <c r="P830" s="451" t="n">
        <f aca="false">+[1]data1cf!O830</f>
        <v>9715.62329450022</v>
      </c>
      <c r="Q830" s="451" t="n">
        <f aca="false">+[1]data1cf!P830</f>
        <v>10676.7446550497</v>
      </c>
      <c r="R830" s="451" t="n">
        <f aca="false">+[1]data1cf!Q830</f>
        <v>9224.17351880728</v>
      </c>
      <c r="S830" s="451" t="n">
        <f aca="false">+[1]data1cf!R830</f>
        <v>7773.84111835123</v>
      </c>
      <c r="T830" s="451" t="n">
        <f aca="false">+[1]data1cf!S830</f>
        <v>7799.50046089765</v>
      </c>
      <c r="U830" s="451" t="n">
        <f aca="false">+[1]data1cf!T830</f>
        <v>7822.21653516709</v>
      </c>
      <c r="V830" s="451" t="n">
        <f aca="false">+[1]data1cf!U830</f>
        <v>6828.24331135563</v>
      </c>
      <c r="W830" s="451" t="n">
        <f aca="false">+[1]data1cf!V830</f>
        <v>0</v>
      </c>
      <c r="X830" s="451" t="n">
        <f aca="false">+[1]data1cf!W830</f>
        <v>0</v>
      </c>
      <c r="Y830" s="451" t="n">
        <f aca="false">+[1]data1cf!X830</f>
        <v>0</v>
      </c>
      <c r="Z830" s="451" t="n">
        <f aca="false">+[1]data1cf!Y830</f>
        <v>0</v>
      </c>
      <c r="AA830" s="451" t="n">
        <f aca="false">+[1]data1cf!Z830</f>
        <v>0</v>
      </c>
      <c r="AB830" s="451"/>
      <c r="AC830" s="452" t="n">
        <f aca="false">XNPV(0.1,B830:AA830,$B$1:$AA$1)</f>
        <v>13901.0046319705</v>
      </c>
      <c r="AD830" s="452" t="n">
        <f aca="false">SUMPRODUCT(B830:AA830,$B$1010:$AA$1010)</f>
        <v>37289.8829968446</v>
      </c>
      <c r="AE830" s="453" t="n">
        <f aca="false">SUMPRODUCT(B830:AA830,$B$1012:$AA$1012)</f>
        <v>26015.3803999084</v>
      </c>
      <c r="AF830" s="454" t="n">
        <f aca="false">XIRR(B830:AA830,$B$1:$AA$1)</f>
        <v>0.134625748685844</v>
      </c>
      <c r="AG830" s="455" t="n">
        <f aca="false">1-EXP(-(1/0.25)*(AD830/ABS($AD$1010)))</f>
        <v>0.998029238819867</v>
      </c>
    </row>
    <row r="831" customFormat="false" ht="12.75" hidden="false" customHeight="false" outlineLevel="0" collapsed="false">
      <c r="A831" s="446"/>
      <c r="B831" s="451" t="n">
        <f aca="false">+[1]data1cf!A831</f>
        <v>-47012.0169850654</v>
      </c>
      <c r="C831" s="451" t="n">
        <f aca="false">+[1]data1cf!B831</f>
        <v>3959.37398073245</v>
      </c>
      <c r="D831" s="451" t="n">
        <f aca="false">+[1]data1cf!C831</f>
        <v>8560.87067995906</v>
      </c>
      <c r="E831" s="451" t="n">
        <f aca="false">+[1]data1cf!D831</f>
        <v>8531.46070858569</v>
      </c>
      <c r="F831" s="451" t="n">
        <f aca="false">+[1]data1cf!E831</f>
        <v>8512.35677087327</v>
      </c>
      <c r="G831" s="451" t="n">
        <f aca="false">+[1]data1cf!F831</f>
        <v>8536.48683491624</v>
      </c>
      <c r="H831" s="451" t="n">
        <f aca="false">+[1]data1cf!G831</f>
        <v>8404.09734576692</v>
      </c>
      <c r="I831" s="451" t="n">
        <f aca="false">+[1]data1cf!H831</f>
        <v>8383.11695630357</v>
      </c>
      <c r="J831" s="451" t="n">
        <f aca="false">+[1]data1cf!I831</f>
        <v>8508.24291112512</v>
      </c>
      <c r="K831" s="451" t="n">
        <f aca="false">+[1]data1cf!J831</f>
        <v>8679.74168560585</v>
      </c>
      <c r="L831" s="451" t="n">
        <f aca="false">+[1]data1cf!K831</f>
        <v>8757.8708412138</v>
      </c>
      <c r="M831" s="451" t="n">
        <f aca="false">+[1]data1cf!L831</f>
        <v>8886.81813463699</v>
      </c>
      <c r="N831" s="451" t="n">
        <f aca="false">+[1]data1cf!M831</f>
        <v>8998.83896779568</v>
      </c>
      <c r="O831" s="451" t="n">
        <f aca="false">+[1]data1cf!N831</f>
        <v>9161.54612205614</v>
      </c>
      <c r="P831" s="451" t="n">
        <f aca="false">+[1]data1cf!O831</f>
        <v>10032.3647269812</v>
      </c>
      <c r="Q831" s="451" t="n">
        <f aca="false">+[1]data1cf!P831</f>
        <v>10906.6603671473</v>
      </c>
      <c r="R831" s="451" t="n">
        <f aca="false">+[1]data1cf!Q831</f>
        <v>9580.73732236188</v>
      </c>
      <c r="S831" s="451" t="n">
        <f aca="false">+[1]data1cf!R831</f>
        <v>8256.79934563648</v>
      </c>
      <c r="T831" s="451" t="n">
        <f aca="false">+[1]data1cf!S831</f>
        <v>8278.22190895016</v>
      </c>
      <c r="U831" s="451" t="n">
        <f aca="false">+[1]data1cf!T831</f>
        <v>8296.90257622344</v>
      </c>
      <c r="V831" s="451" t="n">
        <f aca="false">+[1]data1cf!U831</f>
        <v>7388.77480116695</v>
      </c>
      <c r="W831" s="451" t="n">
        <f aca="false">+[1]data1cf!V831</f>
        <v>0</v>
      </c>
      <c r="X831" s="451" t="n">
        <f aca="false">+[1]data1cf!W831</f>
        <v>0</v>
      </c>
      <c r="Y831" s="451" t="n">
        <f aca="false">+[1]data1cf!X831</f>
        <v>0</v>
      </c>
      <c r="Z831" s="451" t="n">
        <f aca="false">+[1]data1cf!Y831</f>
        <v>0</v>
      </c>
      <c r="AA831" s="451" t="n">
        <f aca="false">+[1]data1cf!Z831</f>
        <v>0</v>
      </c>
      <c r="AB831" s="451"/>
      <c r="AC831" s="452" t="n">
        <f aca="false">XNPV(0.1,B831:AA831,$B$1:$AA$1)</f>
        <v>22771.4080453144</v>
      </c>
      <c r="AD831" s="452" t="n">
        <f aca="false">SUMPRODUCT(B831:AA831,$B$1010:$AA$1010)</f>
        <v>47430.903757113</v>
      </c>
      <c r="AE831" s="453" t="n">
        <f aca="false">SUMPRODUCT(B831:AA831,$B$1012:$AA$1012)</f>
        <v>35554.1935080751</v>
      </c>
      <c r="AF831" s="454" t="n">
        <f aca="false">XIRR(B831:AA831,$B$1:$AA$1)</f>
        <v>0.160936769393994</v>
      </c>
      <c r="AG831" s="455" t="n">
        <f aca="false">1-EXP(-(1/0.25)*(AD831/ABS($AD$1010)))</f>
        <v>0.999637834543349</v>
      </c>
    </row>
    <row r="832" customFormat="false" ht="12.75" hidden="false" customHeight="false" outlineLevel="0" collapsed="false">
      <c r="A832" s="446"/>
      <c r="B832" s="451" t="n">
        <f aca="false">+[1]data1cf!A832</f>
        <v>-53345.2327653448</v>
      </c>
      <c r="C832" s="451" t="n">
        <f aca="false">+[1]data1cf!B832</f>
        <v>2667.28079706351</v>
      </c>
      <c r="D832" s="451" t="n">
        <f aca="false">+[1]data1cf!C832</f>
        <v>7895.69139724787</v>
      </c>
      <c r="E832" s="451" t="n">
        <f aca="false">+[1]data1cf!D832</f>
        <v>7864.24189062026</v>
      </c>
      <c r="F832" s="451" t="n">
        <f aca="false">+[1]data1cf!E832</f>
        <v>7844.54446592455</v>
      </c>
      <c r="G832" s="451" t="n">
        <f aca="false">+[1]data1cf!F832</f>
        <v>7868.80707328728</v>
      </c>
      <c r="H832" s="451" t="n">
        <f aca="false">+[1]data1cf!G832</f>
        <v>7725.84107517777</v>
      </c>
      <c r="I832" s="451" t="n">
        <f aca="false">+[1]data1cf!H832</f>
        <v>7704.19802128297</v>
      </c>
      <c r="J832" s="451" t="n">
        <f aca="false">+[1]data1cf!I832</f>
        <v>7848.40891386129</v>
      </c>
      <c r="K832" s="451" t="n">
        <f aca="false">+[1]data1cf!J832</f>
        <v>8040.14895730311</v>
      </c>
      <c r="L832" s="451" t="n">
        <f aca="false">+[1]data1cf!K832</f>
        <v>8136.32524138497</v>
      </c>
      <c r="M832" s="451" t="n">
        <f aca="false">+[1]data1cf!L832</f>
        <v>8285.07891643897</v>
      </c>
      <c r="N832" s="451" t="n">
        <f aca="false">+[1]data1cf!M832</f>
        <v>8414.69894412138</v>
      </c>
      <c r="O832" s="451" t="n">
        <f aca="false">+[1]data1cf!N832</f>
        <v>8596.75110804395</v>
      </c>
      <c r="P832" s="451" t="n">
        <f aca="false">+[1]data1cf!O832</f>
        <v>9592.70060961047</v>
      </c>
      <c r="Q832" s="451" t="n">
        <f aca="false">+[1]data1cf!P832</f>
        <v>10587.5177534474</v>
      </c>
      <c r="R832" s="451" t="n">
        <f aca="false">+[1]data1cf!Q832</f>
        <v>9085.79635821884</v>
      </c>
      <c r="S832" s="451" t="n">
        <f aca="false">+[1]data1cf!R832</f>
        <v>7586.41214348525</v>
      </c>
      <c r="T832" s="451" t="n">
        <f aca="false">+[1]data1cf!S832</f>
        <v>7613.71571765143</v>
      </c>
      <c r="U832" s="451" t="n">
        <f aca="false">+[1]data1cf!T832</f>
        <v>7637.99787394148</v>
      </c>
      <c r="V832" s="451" t="n">
        <f aca="false">+[1]data1cf!U832</f>
        <v>6610.709295824</v>
      </c>
      <c r="W832" s="451" t="n">
        <f aca="false">+[1]data1cf!V832</f>
        <v>0</v>
      </c>
      <c r="X832" s="451" t="n">
        <f aca="false">+[1]data1cf!W832</f>
        <v>0</v>
      </c>
      <c r="Y832" s="451" t="n">
        <f aca="false">+[1]data1cf!X832</f>
        <v>0</v>
      </c>
      <c r="Z832" s="451" t="n">
        <f aca="false">+[1]data1cf!Y832</f>
        <v>0</v>
      </c>
      <c r="AA832" s="451" t="n">
        <f aca="false">+[1]data1cf!Z832</f>
        <v>0</v>
      </c>
      <c r="AB832" s="451"/>
      <c r="AC832" s="452" t="n">
        <f aca="false">XNPV(0.1,B832:AA832,$B$1:$AA$1)</f>
        <v>10458.5317130266</v>
      </c>
      <c r="AD832" s="452" t="n">
        <f aca="false">SUMPRODUCT(B832:AA832,$B$1010:$AA$1010)</f>
        <v>33354.3021995659</v>
      </c>
      <c r="AE832" s="453" t="n">
        <f aca="false">SUMPRODUCT(B832:AA832,$B$1012:$AA$1012)</f>
        <v>22313.5075229281</v>
      </c>
      <c r="AF832" s="454" t="n">
        <f aca="false">XIRR(B832:AA832,$B$1:$AA$1)</f>
        <v>0.125399091619026</v>
      </c>
      <c r="AG832" s="455" t="n">
        <f aca="false">1-EXP(-(1/0.25)*(AD832/ABS($AD$1010)))</f>
        <v>0.9961967156038</v>
      </c>
    </row>
    <row r="833" customFormat="false" ht="12.75" hidden="false" customHeight="false" outlineLevel="0" collapsed="false">
      <c r="A833" s="446"/>
      <c r="B833" s="451" t="n">
        <f aca="false">+[1]data1cf!A833</f>
        <v>-61758.666237284</v>
      </c>
      <c r="C833" s="451" t="n">
        <f aca="false">+[1]data1cf!B833</f>
        <v>950.784720268699</v>
      </c>
      <c r="D833" s="451" t="n">
        <f aca="false">+[1]data1cf!C833</f>
        <v>7012.02631521654</v>
      </c>
      <c r="E833" s="451" t="n">
        <f aca="false">+[1]data1cf!D833</f>
        <v>6977.86736448174</v>
      </c>
      <c r="F833" s="451" t="n">
        <f aca="false">+[1]data1cf!E833</f>
        <v>6957.38151516519</v>
      </c>
      <c r="G833" s="451" t="n">
        <f aca="false">+[1]data1cf!F833</f>
        <v>6981.82020122815</v>
      </c>
      <c r="H833" s="451" t="n">
        <f aca="false">+[1]data1cf!G833</f>
        <v>6824.80371793247</v>
      </c>
      <c r="I833" s="451" t="n">
        <f aca="false">+[1]data1cf!H833</f>
        <v>6802.28033983874</v>
      </c>
      <c r="J833" s="451" t="n">
        <f aca="false">+[1]data1cf!I833</f>
        <v>6971.8448378686</v>
      </c>
      <c r="K833" s="451" t="n">
        <f aca="false">+[1]data1cf!J833</f>
        <v>7190.47462827312</v>
      </c>
      <c r="L833" s="451" t="n">
        <f aca="false">+[1]data1cf!K833</f>
        <v>7310.62582810751</v>
      </c>
      <c r="M833" s="451" t="n">
        <f aca="false">+[1]data1cf!L833</f>
        <v>7485.69151903969</v>
      </c>
      <c r="N833" s="451" t="n">
        <f aca="false">+[1]data1cf!M833</f>
        <v>7638.69139945758</v>
      </c>
      <c r="O833" s="451" t="n">
        <f aca="false">+[1]data1cf!N833</f>
        <v>7846.44266435078</v>
      </c>
      <c r="P833" s="451" t="n">
        <f aca="false">+[1]data1cf!O833</f>
        <v>9008.62374726581</v>
      </c>
      <c r="Q833" s="451" t="n">
        <f aca="false">+[1]data1cf!P833</f>
        <v>10163.5490712519</v>
      </c>
      <c r="R833" s="451" t="n">
        <f aca="false">+[1]data1cf!Q833</f>
        <v>8428.2863319031</v>
      </c>
      <c r="S833" s="451" t="n">
        <f aca="false">+[1]data1cf!R833</f>
        <v>6695.82854087036</v>
      </c>
      <c r="T833" s="451" t="n">
        <f aca="false">+[1]data1cf!S833</f>
        <v>6730.94481166206</v>
      </c>
      <c r="U833" s="451" t="n">
        <f aca="false">+[1]data1cf!T833</f>
        <v>6762.6683305744</v>
      </c>
      <c r="V833" s="451" t="n">
        <f aca="false">+[1]data1cf!U833</f>
        <v>5577.07921071016</v>
      </c>
      <c r="W833" s="451" t="n">
        <f aca="false">+[1]data1cf!V833</f>
        <v>0</v>
      </c>
      <c r="X833" s="451" t="n">
        <f aca="false">+[1]data1cf!W833</f>
        <v>0</v>
      </c>
      <c r="Y833" s="451" t="n">
        <f aca="false">+[1]data1cf!X833</f>
        <v>0</v>
      </c>
      <c r="Z833" s="451" t="n">
        <f aca="false">+[1]data1cf!Y833</f>
        <v>0</v>
      </c>
      <c r="AA833" s="451" t="n">
        <f aca="false">+[1]data1cf!Z833</f>
        <v>0</v>
      </c>
      <c r="AB833" s="451"/>
      <c r="AC833" s="452" t="n">
        <f aca="false">XNPV(0.1,B833:AA833,$B$1:$AA$1)</f>
        <v>-5898.65071434167</v>
      </c>
      <c r="AD833" s="452" t="n">
        <f aca="false">SUMPRODUCT(B833:AA833,$B$1010:$AA$1010)</f>
        <v>14654.0786758077</v>
      </c>
      <c r="AE833" s="453" t="n">
        <f aca="false">SUMPRODUCT(B833:AA833,$B$1012:$AA$1012)</f>
        <v>4723.76567238979</v>
      </c>
      <c r="AF833" s="454" t="n">
        <f aca="false">XIRR(B833:AA833,$B$1:$AA$1)</f>
        <v>0.0870968770639174</v>
      </c>
      <c r="AG833" s="455" t="n">
        <f aca="false">1-EXP(-(1/0.25)*(AD833/ABS($AD$1010)))</f>
        <v>0.91353258197929</v>
      </c>
    </row>
    <row r="834" customFormat="false" ht="12.75" hidden="false" customHeight="false" outlineLevel="0" collapsed="false">
      <c r="A834" s="446"/>
      <c r="B834" s="451" t="n">
        <f aca="false">+[1]data1cf!A834</f>
        <v>-46908.1483514061</v>
      </c>
      <c r="C834" s="451" t="n">
        <f aca="false">+[1]data1cf!B834</f>
        <v>3980.56510356865</v>
      </c>
      <c r="D834" s="451" t="n">
        <f aca="false">+[1]data1cf!C834</f>
        <v>8571.78002927394</v>
      </c>
      <c r="E834" s="451" t="n">
        <f aca="false">+[1]data1cf!D834</f>
        <v>8542.40350753305</v>
      </c>
      <c r="F834" s="451" t="n">
        <f aca="false">+[1]data1cf!E834</f>
        <v>8523.30930337214</v>
      </c>
      <c r="G834" s="451" t="n">
        <f aca="false">+[1]data1cf!F834</f>
        <v>8547.43719362317</v>
      </c>
      <c r="H834" s="451" t="n">
        <f aca="false">+[1]data1cf!G834</f>
        <v>8415.22116572522</v>
      </c>
      <c r="I834" s="451" t="n">
        <f aca="false">+[1]data1cf!H834</f>
        <v>8394.25164436607</v>
      </c>
      <c r="J834" s="451" t="n">
        <f aca="false">+[1]data1cf!I834</f>
        <v>8519.06459447138</v>
      </c>
      <c r="K834" s="451" t="n">
        <f aca="false">+[1]data1cf!J834</f>
        <v>8690.23139969297</v>
      </c>
      <c r="L834" s="451" t="n">
        <f aca="false">+[1]data1cf!K834</f>
        <v>8768.06457129515</v>
      </c>
      <c r="M834" s="451" t="n">
        <f aca="false">+[1]data1cf!L834</f>
        <v>8896.68702787888</v>
      </c>
      <c r="N834" s="451" t="n">
        <f aca="false">+[1]data1cf!M834</f>
        <v>9008.41922342405</v>
      </c>
      <c r="O834" s="451" t="n">
        <f aca="false">+[1]data1cf!N834</f>
        <v>9170.80910762907</v>
      </c>
      <c r="P834" s="451" t="n">
        <f aca="false">+[1]data1cf!O834</f>
        <v>10039.575488895</v>
      </c>
      <c r="Q834" s="451" t="n">
        <f aca="false">+[1]data1cf!P834</f>
        <v>10911.8945022814</v>
      </c>
      <c r="R834" s="451" t="n">
        <f aca="false">+[1]data1cf!Q834</f>
        <v>9588.85465855743</v>
      </c>
      <c r="S834" s="451" t="n">
        <f aca="false">+[1]data1cf!R834</f>
        <v>8267.794108033</v>
      </c>
      <c r="T834" s="451" t="n">
        <f aca="false">+[1]data1cf!S834</f>
        <v>8289.12021915194</v>
      </c>
      <c r="U834" s="451" t="n">
        <f aca="false">+[1]data1cf!T834</f>
        <v>8307.70901856049</v>
      </c>
      <c r="V834" s="451" t="n">
        <f aca="false">+[1]data1cf!U834</f>
        <v>7401.53555395693</v>
      </c>
      <c r="W834" s="451" t="n">
        <f aca="false">+[1]data1cf!V834</f>
        <v>0</v>
      </c>
      <c r="X834" s="451" t="n">
        <f aca="false">+[1]data1cf!W834</f>
        <v>0</v>
      </c>
      <c r="Y834" s="451" t="n">
        <f aca="false">+[1]data1cf!X834</f>
        <v>0</v>
      </c>
      <c r="Z834" s="451" t="n">
        <f aca="false">+[1]data1cf!Y834</f>
        <v>0</v>
      </c>
      <c r="AA834" s="451" t="n">
        <f aca="false">+[1]data1cf!Z834</f>
        <v>0</v>
      </c>
      <c r="AB834" s="451"/>
      <c r="AC834" s="452" t="n">
        <f aca="false">XNPV(0.1,B834:AA834,$B$1:$AA$1)</f>
        <v>22973.3467894564</v>
      </c>
      <c r="AD834" s="452" t="n">
        <f aca="false">SUMPRODUCT(B834:AA834,$B$1010:$AA$1010)</f>
        <v>47661.7686796222</v>
      </c>
      <c r="AE834" s="453" t="n">
        <f aca="false">SUMPRODUCT(B834:AA834,$B$1012:$AA$1012)</f>
        <v>35771.3489011174</v>
      </c>
      <c r="AF834" s="454" t="n">
        <f aca="false">XIRR(B834:AA834,$B$1:$AA$1)</f>
        <v>0.161584783569215</v>
      </c>
      <c r="AG834" s="455" t="n">
        <f aca="false">1-EXP(-(1/0.25)*(AD834/ABS($AD$1010)))</f>
        <v>0.999651536039974</v>
      </c>
    </row>
    <row r="835" customFormat="false" ht="12.75" hidden="false" customHeight="false" outlineLevel="0" collapsed="false">
      <c r="A835" s="446"/>
      <c r="B835" s="451" t="n">
        <f aca="false">+[1]data1cf!A835</f>
        <v>-64930.4757346256</v>
      </c>
      <c r="C835" s="451" t="n">
        <f aca="false">+[1]data1cf!B835</f>
        <v>303.676904335289</v>
      </c>
      <c r="D835" s="451" t="n">
        <f aca="false">+[1]data1cf!C835</f>
        <v>6678.89034771836</v>
      </c>
      <c r="E835" s="451" t="n">
        <f aca="false">+[1]data1cf!D835</f>
        <v>6643.70995424198</v>
      </c>
      <c r="F835" s="451" t="n">
        <f aca="false">+[1]data1cf!E835</f>
        <v>6622.92687399006</v>
      </c>
      <c r="G835" s="451" t="n">
        <f aca="false">+[1]data1cf!F835</f>
        <v>6647.43194057358</v>
      </c>
      <c r="H835" s="451" t="n">
        <f aca="false">+[1]data1cf!G835</f>
        <v>6485.11851608212</v>
      </c>
      <c r="I835" s="451" t="n">
        <f aca="false">+[1]data1cf!H835</f>
        <v>6462.26326151201</v>
      </c>
      <c r="J835" s="451" t="n">
        <f aca="false">+[1]data1cf!I835</f>
        <v>6641.38590329273</v>
      </c>
      <c r="K835" s="451" t="n">
        <f aca="false">+[1]data1cf!J835</f>
        <v>6870.15295277008</v>
      </c>
      <c r="L835" s="451" t="n">
        <f aca="false">+[1]data1cf!K835</f>
        <v>6999.34253933869</v>
      </c>
      <c r="M835" s="451" t="n">
        <f aca="false">+[1]data1cf!L835</f>
        <v>7184.32768849621</v>
      </c>
      <c r="N835" s="451" t="n">
        <f aca="false">+[1]data1cf!M835</f>
        <v>7346.14162077536</v>
      </c>
      <c r="O835" s="451" t="n">
        <f aca="false">+[1]data1cf!N835</f>
        <v>7563.58127897477</v>
      </c>
      <c r="P835" s="451" t="n">
        <f aca="false">+[1]data1cf!O835</f>
        <v>8788.43058292437</v>
      </c>
      <c r="Q835" s="451" t="n">
        <f aca="false">+[1]data1cf!P835</f>
        <v>10003.7156456655</v>
      </c>
      <c r="R835" s="451" t="n">
        <f aca="false">+[1]data1cf!Q835</f>
        <v>8180.4093441048</v>
      </c>
      <c r="S835" s="451" t="n">
        <f aca="false">+[1]data1cf!R835</f>
        <v>6360.0843362752</v>
      </c>
      <c r="T835" s="451" t="n">
        <f aca="false">+[1]data1cf!S835</f>
        <v>6398.14594269464</v>
      </c>
      <c r="U835" s="451" t="n">
        <f aca="false">+[1]data1cf!T835</f>
        <v>6432.67480673954</v>
      </c>
      <c r="V835" s="451" t="n">
        <f aca="false">+[1]data1cf!U835</f>
        <v>5187.40741599802</v>
      </c>
      <c r="W835" s="451" t="n">
        <f aca="false">+[1]data1cf!V835</f>
        <v>0</v>
      </c>
      <c r="X835" s="451" t="n">
        <f aca="false">+[1]data1cf!W835</f>
        <v>0</v>
      </c>
      <c r="Y835" s="451" t="n">
        <f aca="false">+[1]data1cf!X835</f>
        <v>0</v>
      </c>
      <c r="Z835" s="451" t="n">
        <f aca="false">+[1]data1cf!Y835</f>
        <v>0</v>
      </c>
      <c r="AA835" s="451" t="n">
        <f aca="false">+[1]data1cf!Z835</f>
        <v>0</v>
      </c>
      <c r="AB835" s="451"/>
      <c r="AC835" s="452" t="n">
        <f aca="false">XNPV(0.1,B835:AA835,$B$1:$AA$1)</f>
        <v>-12065.2017123278</v>
      </c>
      <c r="AD835" s="452" t="n">
        <f aca="false">SUMPRODUCT(B835:AA835,$B$1010:$AA$1010)</f>
        <v>7604.21647948878</v>
      </c>
      <c r="AE835" s="453" t="n">
        <f aca="false">SUMPRODUCT(B835:AA835,$B$1012:$AA$1012)</f>
        <v>-1907.45218217609</v>
      </c>
      <c r="AF835" s="454" t="n">
        <f aca="false">XIRR(B835:AA835,$B$1:$AA$1)</f>
        <v>0.0744779901284146</v>
      </c>
      <c r="AG835" s="455" t="n">
        <f aca="false">1-EXP(-(1/0.25)*(AD835/ABS($AD$1010)))</f>
        <v>0.71925168695387</v>
      </c>
    </row>
    <row r="836" customFormat="false" ht="12.75" hidden="false" customHeight="false" outlineLevel="0" collapsed="false">
      <c r="A836" s="446"/>
      <c r="B836" s="451" t="n">
        <f aca="false">+[1]data1cf!A836</f>
        <v>-59788.2889479361</v>
      </c>
      <c r="C836" s="451" t="n">
        <f aca="false">+[1]data1cf!B836</f>
        <v>1352.7781392755</v>
      </c>
      <c r="D836" s="451" t="n">
        <f aca="false">+[1]data1cf!C836</f>
        <v>7218.97554882392</v>
      </c>
      <c r="E836" s="451" t="n">
        <f aca="false">+[1]data1cf!D836</f>
        <v>7185.45113417396</v>
      </c>
      <c r="F836" s="451" t="n">
        <f aca="false">+[1]data1cf!E836</f>
        <v>7165.14992932777</v>
      </c>
      <c r="G836" s="451" t="n">
        <f aca="false">+[1]data1cf!F836</f>
        <v>7189.54737878105</v>
      </c>
      <c r="H836" s="451" t="n">
        <f aca="false">+[1]data1cf!G836</f>
        <v>7035.82143756995</v>
      </c>
      <c r="I836" s="451" t="n">
        <f aca="false">+[1]data1cf!H836</f>
        <v>7013.50422629439</v>
      </c>
      <c r="J836" s="451" t="n">
        <f aca="false">+[1]data1cf!I836</f>
        <v>7177.13105707445</v>
      </c>
      <c r="K836" s="451" t="n">
        <f aca="false">+[1]data1cf!J836</f>
        <v>7389.46342480266</v>
      </c>
      <c r="L836" s="451" t="n">
        <f aca="false">+[1]data1cf!K836</f>
        <v>7503.99983851313</v>
      </c>
      <c r="M836" s="451" t="n">
        <f aca="false">+[1]data1cf!L836</f>
        <v>7672.903408036</v>
      </c>
      <c r="N836" s="451" t="n">
        <f aca="false">+[1]data1cf!M836</f>
        <v>7820.42786263493</v>
      </c>
      <c r="O836" s="451" t="n">
        <f aca="false">+[1]data1cf!N836</f>
        <v>8022.16054723293</v>
      </c>
      <c r="P836" s="451" t="n">
        <f aca="false">+[1]data1cf!O836</f>
        <v>9145.41115856892</v>
      </c>
      <c r="Q836" s="451" t="n">
        <f aca="false">+[1]data1cf!P836</f>
        <v>10262.8400759979</v>
      </c>
      <c r="R836" s="451" t="n">
        <f aca="false">+[1]data1cf!Q836</f>
        <v>8582.27136401776</v>
      </c>
      <c r="S836" s="451" t="n">
        <f aca="false">+[1]data1cf!R836</f>
        <v>6904.39805184476</v>
      </c>
      <c r="T836" s="451" t="n">
        <f aca="false">+[1]data1cf!S836</f>
        <v>6937.68463443</v>
      </c>
      <c r="U836" s="451" t="n">
        <f aca="false">+[1]data1cf!T836</f>
        <v>6967.66542940428</v>
      </c>
      <c r="V836" s="451" t="n">
        <f aca="false">+[1]data1cf!U836</f>
        <v>5819.14937767446</v>
      </c>
      <c r="W836" s="451" t="n">
        <f aca="false">+[1]data1cf!V836</f>
        <v>0</v>
      </c>
      <c r="X836" s="451" t="n">
        <f aca="false">+[1]data1cf!W836</f>
        <v>0</v>
      </c>
      <c r="Y836" s="451" t="n">
        <f aca="false">+[1]data1cf!X836</f>
        <v>0</v>
      </c>
      <c r="Z836" s="451" t="n">
        <f aca="false">+[1]data1cf!Y836</f>
        <v>0</v>
      </c>
      <c r="AA836" s="451" t="n">
        <f aca="false">+[1]data1cf!Z836</f>
        <v>0</v>
      </c>
      <c r="AB836" s="451"/>
      <c r="AC836" s="452" t="n">
        <f aca="false">XNPV(0.1,B836:AA836,$B$1:$AA$1)</f>
        <v>-2067.89352346336</v>
      </c>
      <c r="AD836" s="452" t="n">
        <f aca="false">SUMPRODUCT(B836:AA836,$B$1010:$AA$1010)</f>
        <v>19033.5624929478</v>
      </c>
      <c r="AE836" s="453" t="n">
        <f aca="false">SUMPRODUCT(B836:AA836,$B$1012:$AA$1012)</f>
        <v>8843.18112666152</v>
      </c>
      <c r="AF836" s="454" t="n">
        <f aca="false">XIRR(B836:AA836,$B$1:$AA$1)</f>
        <v>0.0953743316300541</v>
      </c>
      <c r="AG836" s="455" t="n">
        <f aca="false">1-EXP(-(1/0.25)*(AD836/ABS($AD$1010)))</f>
        <v>0.958397186418759</v>
      </c>
    </row>
    <row r="837" customFormat="false" ht="12.75" hidden="false" customHeight="false" outlineLevel="0" collapsed="false">
      <c r="A837" s="446"/>
      <c r="B837" s="451" t="n">
        <f aca="false">+[1]data1cf!A837</f>
        <v>-61203.674651856</v>
      </c>
      <c r="C837" s="451" t="n">
        <f aca="false">+[1]data1cf!B837</f>
        <v>1064.01327104031</v>
      </c>
      <c r="D837" s="451" t="n">
        <f aca="false">+[1]data1cf!C837</f>
        <v>7070.31722421343</v>
      </c>
      <c r="E837" s="451" t="n">
        <f aca="false">+[1]data1cf!D837</f>
        <v>7036.33700178085</v>
      </c>
      <c r="F837" s="451" t="n">
        <f aca="false">+[1]data1cf!E837</f>
        <v>7015.90316084256</v>
      </c>
      <c r="G837" s="451" t="n">
        <f aca="false">+[1]data1cf!F837</f>
        <v>7040.33023188562</v>
      </c>
      <c r="H837" s="451" t="n">
        <f aca="false">+[1]data1cf!G837</f>
        <v>6884.24058792084</v>
      </c>
      <c r="I837" s="451" t="n">
        <f aca="false">+[1]data1cf!H837</f>
        <v>6861.77528035497</v>
      </c>
      <c r="J837" s="451" t="n">
        <f aca="false">+[1]data1cf!I837</f>
        <v>7029.66732946932</v>
      </c>
      <c r="K837" s="451" t="n">
        <f aca="false">+[1]data1cf!J837</f>
        <v>7246.52333948461</v>
      </c>
      <c r="L837" s="451" t="n">
        <f aca="false">+[1]data1cf!K837</f>
        <v>7365.09303557876</v>
      </c>
      <c r="M837" s="451" t="n">
        <f aca="false">+[1]data1cf!L837</f>
        <v>7538.42305611471</v>
      </c>
      <c r="N837" s="451" t="n">
        <f aca="false">+[1]data1cf!M837</f>
        <v>7689.88068608515</v>
      </c>
      <c r="O837" s="451" t="n">
        <f aca="false">+[1]data1cf!N837</f>
        <v>7895.93671147364</v>
      </c>
      <c r="P837" s="451" t="n">
        <f aca="false">+[1]data1cf!O837</f>
        <v>9047.15233906196</v>
      </c>
      <c r="Q837" s="451" t="n">
        <f aca="false">+[1]data1cf!P837</f>
        <v>10191.5161374786</v>
      </c>
      <c r="R837" s="451" t="n">
        <f aca="false">+[1]data1cf!Q837</f>
        <v>8471.65893752919</v>
      </c>
      <c r="S837" s="451" t="n">
        <f aca="false">+[1]data1cf!R837</f>
        <v>6754.57582962232</v>
      </c>
      <c r="T837" s="451" t="n">
        <f aca="false">+[1]data1cf!S837</f>
        <v>6789.17673639513</v>
      </c>
      <c r="U837" s="451" t="n">
        <f aca="false">+[1]data1cf!T837</f>
        <v>6820.40938631169</v>
      </c>
      <c r="V837" s="451" t="n">
        <f aca="false">+[1]data1cf!U837</f>
        <v>5645.2625512687</v>
      </c>
      <c r="W837" s="451" t="n">
        <f aca="false">+[1]data1cf!V837</f>
        <v>0</v>
      </c>
      <c r="X837" s="451" t="n">
        <f aca="false">+[1]data1cf!W837</f>
        <v>0</v>
      </c>
      <c r="Y837" s="451" t="n">
        <f aca="false">+[1]data1cf!X837</f>
        <v>0</v>
      </c>
      <c r="Z837" s="451" t="n">
        <f aca="false">+[1]data1cf!Y837</f>
        <v>0</v>
      </c>
      <c r="AA837" s="451" t="n">
        <f aca="false">+[1]data1cf!Z837</f>
        <v>0</v>
      </c>
      <c r="AB837" s="451"/>
      <c r="AC837" s="452" t="n">
        <f aca="false">XNPV(0.1,B837:AA837,$B$1:$AA$1)</f>
        <v>-4819.65025171516</v>
      </c>
      <c r="AD837" s="452" t="n">
        <f aca="false">SUMPRODUCT(B837:AA837,$B$1010:$AA$1010)</f>
        <v>15887.6376902009</v>
      </c>
      <c r="AE837" s="453" t="n">
        <f aca="false">SUMPRODUCT(B837:AA837,$B$1012:$AA$1012)</f>
        <v>5884.07183627142</v>
      </c>
      <c r="AF837" s="454" t="n">
        <f aca="false">XIRR(B837:AA837,$B$1:$AA$1)</f>
        <v>0.0893918863814624</v>
      </c>
      <c r="AG837" s="455" t="n">
        <f aca="false">1-EXP(-(1/0.25)*(AD837/ABS($AD$1010)))</f>
        <v>0.929634742567764</v>
      </c>
    </row>
    <row r="838" customFormat="false" ht="12.75" hidden="false" customHeight="false" outlineLevel="0" collapsed="false">
      <c r="A838" s="446"/>
      <c r="B838" s="451" t="n">
        <f aca="false">+[1]data1cf!A838</f>
        <v>-66862.4386452371</v>
      </c>
      <c r="C838" s="451" t="n">
        <f aca="false">+[1]data1cf!B838</f>
        <v>-90.4792707432589</v>
      </c>
      <c r="D838" s="451" t="n">
        <f aca="false">+[1]data1cf!C838</f>
        <v>6475.97578619233</v>
      </c>
      <c r="E838" s="451" t="n">
        <f aca="false">+[1]data1cf!D838</f>
        <v>6440.17322751537</v>
      </c>
      <c r="F838" s="451" t="n">
        <f aca="false">+[1]data1cf!E838</f>
        <v>6419.20910261265</v>
      </c>
      <c r="G838" s="451" t="n">
        <f aca="false">+[1]data1cf!F838</f>
        <v>6443.75460185892</v>
      </c>
      <c r="H838" s="451" t="n">
        <f aca="false">+[1]data1cf!G838</f>
        <v>6278.21478752953</v>
      </c>
      <c r="I838" s="451" t="n">
        <f aca="false">+[1]data1cf!H838</f>
        <v>6255.15738555942</v>
      </c>
      <c r="J838" s="451" t="n">
        <f aca="false">+[1]data1cf!I838</f>
        <v>6440.10193412122</v>
      </c>
      <c r="K838" s="451" t="n">
        <f aca="false">+[1]data1cf!J838</f>
        <v>6675.04363203207</v>
      </c>
      <c r="L838" s="451" t="n">
        <f aca="false">+[1]data1cf!K838</f>
        <v>6809.73853913043</v>
      </c>
      <c r="M838" s="451" t="n">
        <f aca="false">+[1]data1cf!L838</f>
        <v>7000.76567328132</v>
      </c>
      <c r="N838" s="451" t="n">
        <f aca="false">+[1]data1cf!M838</f>
        <v>7167.94828274691</v>
      </c>
      <c r="O838" s="451" t="n">
        <f aca="false">+[1]data1cf!N838</f>
        <v>7391.28918329605</v>
      </c>
      <c r="P838" s="451" t="n">
        <f aca="false">+[1]data1cf!O838</f>
        <v>8654.30997226528</v>
      </c>
      <c r="Q838" s="451" t="n">
        <f aca="false">+[1]data1cf!P838</f>
        <v>9906.36041346524</v>
      </c>
      <c r="R838" s="451" t="n">
        <f aca="false">+[1]data1cf!Q838</f>
        <v>8029.42639660378</v>
      </c>
      <c r="S838" s="451" t="n">
        <f aca="false">+[1]data1cf!R838</f>
        <v>6155.58108622998</v>
      </c>
      <c r="T838" s="451" t="n">
        <f aca="false">+[1]data1cf!S838</f>
        <v>6195.4367093446</v>
      </c>
      <c r="U838" s="451" t="n">
        <f aca="false">+[1]data1cf!T838</f>
        <v>6231.67432126736</v>
      </c>
      <c r="V838" s="451" t="n">
        <f aca="false">+[1]data1cf!U838</f>
        <v>4950.05663710473</v>
      </c>
      <c r="W838" s="451" t="n">
        <f aca="false">+[1]data1cf!V838</f>
        <v>0</v>
      </c>
      <c r="X838" s="451" t="n">
        <f aca="false">+[1]data1cf!W838</f>
        <v>0</v>
      </c>
      <c r="Y838" s="451" t="n">
        <f aca="false">+[1]data1cf!X838</f>
        <v>0</v>
      </c>
      <c r="Z838" s="451" t="n">
        <f aca="false">+[1]data1cf!Y838</f>
        <v>0</v>
      </c>
      <c r="AA838" s="451" t="n">
        <f aca="false">+[1]data1cf!Z838</f>
        <v>0</v>
      </c>
      <c r="AB838" s="451"/>
      <c r="AC838" s="452" t="n">
        <f aca="false">XNPV(0.1,B838:AA838,$B$1:$AA$1)</f>
        <v>-15821.2746493967</v>
      </c>
      <c r="AD838" s="452" t="n">
        <f aca="false">SUMPRODUCT(B838:AA838,$B$1010:$AA$1010)</f>
        <v>3310.11486347911</v>
      </c>
      <c r="AE838" s="453" t="n">
        <f aca="false">SUMPRODUCT(B838:AA838,$B$1012:$AA$1012)</f>
        <v>-5946.55571533053</v>
      </c>
      <c r="AF838" s="454" t="n">
        <f aca="false">XIRR(B838:AA838,$B$1:$AA$1)</f>
        <v>0.0671638545513234</v>
      </c>
      <c r="AG838" s="455" t="n">
        <f aca="false">1-EXP(-(1/0.25)*(AD838/ABS($AD$1010)))</f>
        <v>0.42475546810387</v>
      </c>
    </row>
    <row r="839" customFormat="false" ht="12.75" hidden="false" customHeight="false" outlineLevel="0" collapsed="false">
      <c r="A839" s="446"/>
      <c r="B839" s="451" t="n">
        <f aca="false">+[1]data1cf!A839</f>
        <v>-66642.7172299388</v>
      </c>
      <c r="C839" s="451" t="n">
        <f aca="false">+[1]data1cf!B839</f>
        <v>-45.6520371762763</v>
      </c>
      <c r="D839" s="451" t="n">
        <f aca="false">+[1]data1cf!C839</f>
        <v>6499.05318296755</v>
      </c>
      <c r="E839" s="451" t="n">
        <f aca="false">+[1]data1cf!D839</f>
        <v>6463.32138290486</v>
      </c>
      <c r="F839" s="451" t="n">
        <f aca="false">+[1]data1cf!E839</f>
        <v>6442.37784814218</v>
      </c>
      <c r="G839" s="451" t="n">
        <f aca="false">+[1]data1cf!F839</f>
        <v>6466.91874899694</v>
      </c>
      <c r="H839" s="451" t="n">
        <f aca="false">+[1]data1cf!G839</f>
        <v>6301.7458707705</v>
      </c>
      <c r="I839" s="451" t="n">
        <f aca="false">+[1]data1cf!H839</f>
        <v>6278.71145894817</v>
      </c>
      <c r="J839" s="451" t="n">
        <f aca="false">+[1]data1cf!I839</f>
        <v>6462.99388424112</v>
      </c>
      <c r="K839" s="451" t="n">
        <f aca="false">+[1]data1cf!J839</f>
        <v>6697.23334170765</v>
      </c>
      <c r="L839" s="451" t="n">
        <f aca="false">+[1]data1cf!K839</f>
        <v>6831.30213077245</v>
      </c>
      <c r="M839" s="451" t="n">
        <f aca="false">+[1]data1cf!L839</f>
        <v>7021.64211224218</v>
      </c>
      <c r="N839" s="451" t="n">
        <f aca="false">+[1]data1cf!M839</f>
        <v>7188.21414407028</v>
      </c>
      <c r="O839" s="451" t="n">
        <f aca="false">+[1]data1cf!N839</f>
        <v>7410.88389854618</v>
      </c>
      <c r="P839" s="451" t="n">
        <f aca="false">+[1]data1cf!O839</f>
        <v>8669.56345887873</v>
      </c>
      <c r="Q839" s="451" t="n">
        <f aca="false">+[1]data1cf!P839</f>
        <v>9917.4325874124</v>
      </c>
      <c r="R839" s="451" t="n">
        <f aca="false">+[1]data1cf!Q839</f>
        <v>8046.59763044509</v>
      </c>
      <c r="S839" s="451" t="n">
        <f aca="false">+[1]data1cf!R839</f>
        <v>6178.83916395303</v>
      </c>
      <c r="T839" s="451" t="n">
        <f aca="false">+[1]data1cf!S839</f>
        <v>6218.49075422356</v>
      </c>
      <c r="U839" s="451" t="n">
        <f aca="false">+[1]data1cf!T839</f>
        <v>6254.53403089275</v>
      </c>
      <c r="V839" s="451" t="n">
        <f aca="false">+[1]data1cf!U839</f>
        <v>4977.05045193112</v>
      </c>
      <c r="W839" s="451" t="n">
        <f aca="false">+[1]data1cf!V839</f>
        <v>0</v>
      </c>
      <c r="X839" s="451" t="n">
        <f aca="false">+[1]data1cf!W839</f>
        <v>0</v>
      </c>
      <c r="Y839" s="451" t="n">
        <f aca="false">+[1]data1cf!X839</f>
        <v>0</v>
      </c>
      <c r="Z839" s="451" t="n">
        <f aca="false">+[1]data1cf!Y839</f>
        <v>0</v>
      </c>
      <c r="AA839" s="451" t="n">
        <f aca="false">+[1]data1cf!Z839</f>
        <v>0</v>
      </c>
      <c r="AB839" s="451"/>
      <c r="AC839" s="452" t="n">
        <f aca="false">XNPV(0.1,B839:AA839,$B$1:$AA$1)</f>
        <v>-15394.0978867563</v>
      </c>
      <c r="AD839" s="452" t="n">
        <f aca="false">SUMPRODUCT(B839:AA839,$B$1010:$AA$1010)</f>
        <v>3798.48142544674</v>
      </c>
      <c r="AE839" s="453" t="n">
        <f aca="false">SUMPRODUCT(B839:AA839,$B$1012:$AA$1012)</f>
        <v>-5487.18998943256</v>
      </c>
      <c r="AF839" s="454" t="n">
        <f aca="false">XIRR(B839:AA839,$B$1:$AA$1)</f>
        <v>0.0679827889126587</v>
      </c>
      <c r="AG839" s="455" t="n">
        <f aca="false">1-EXP(-(1/0.25)*(AD839/ABS($AD$1010)))</f>
        <v>0.469822001106595</v>
      </c>
    </row>
    <row r="840" customFormat="false" ht="12.75" hidden="false" customHeight="false" outlineLevel="0" collapsed="false">
      <c r="A840" s="446"/>
      <c r="B840" s="451" t="n">
        <f aca="false">+[1]data1cf!A840</f>
        <v>-60664.7711443857</v>
      </c>
      <c r="C840" s="451" t="n">
        <f aca="false">+[1]data1cf!B840</f>
        <v>1173.95955627914</v>
      </c>
      <c r="D840" s="451" t="n">
        <f aca="false">+[1]data1cf!C840</f>
        <v>7126.91839824349</v>
      </c>
      <c r="E840" s="451" t="n">
        <f aca="false">+[1]data1cf!D840</f>
        <v>7093.11172314302</v>
      </c>
      <c r="F840" s="451" t="n">
        <f aca="false">+[1]data1cf!E840</f>
        <v>7072.72838296576</v>
      </c>
      <c r="G840" s="451" t="n">
        <f aca="false">+[1]data1cf!F840</f>
        <v>7097.1441756848</v>
      </c>
      <c r="H840" s="451" t="n">
        <f aca="false">+[1]data1cf!G840</f>
        <v>6941.95450386262</v>
      </c>
      <c r="I840" s="451" t="n">
        <f aca="false">+[1]data1cf!H840</f>
        <v>6919.54558347804</v>
      </c>
      <c r="J840" s="451" t="n">
        <f aca="false">+[1]data1cf!I840</f>
        <v>7085.81366457145</v>
      </c>
      <c r="K840" s="451" t="n">
        <f aca="false">+[1]data1cf!J840</f>
        <v>7300.94731248551</v>
      </c>
      <c r="L840" s="451" t="n">
        <f aca="false">+[1]data1cf!K840</f>
        <v>7417.98134941824</v>
      </c>
      <c r="M840" s="451" t="n">
        <f aca="false">+[1]data1cf!L840</f>
        <v>7589.62601311471</v>
      </c>
      <c r="N840" s="451" t="n">
        <f aca="false">+[1]data1cf!M840</f>
        <v>7739.5860993433</v>
      </c>
      <c r="O840" s="451" t="n">
        <f aca="false">+[1]data1cf!N840</f>
        <v>7943.99602677452</v>
      </c>
      <c r="P840" s="451" t="n">
        <f aca="false">+[1]data1cf!O840</f>
        <v>9084.56406529711</v>
      </c>
      <c r="Q840" s="451" t="n">
        <f aca="false">+[1]data1cf!P840</f>
        <v>10218.6724953026</v>
      </c>
      <c r="R840" s="451" t="n">
        <f aca="false">+[1]data1cf!Q840</f>
        <v>8513.77425947953</v>
      </c>
      <c r="S840" s="451" t="n">
        <f aca="false">+[1]data1cf!R840</f>
        <v>6811.62015388606</v>
      </c>
      <c r="T840" s="451" t="n">
        <f aca="false">+[1]data1cf!S840</f>
        <v>6845.72063599534</v>
      </c>
      <c r="U840" s="451" t="n">
        <f aca="false">+[1]data1cf!T840</f>
        <v>6876.47664621053</v>
      </c>
      <c r="V840" s="451" t="n">
        <f aca="false">+[1]data1cf!U840</f>
        <v>5711.46939537726</v>
      </c>
      <c r="W840" s="451" t="n">
        <f aca="false">+[1]data1cf!V840</f>
        <v>0</v>
      </c>
      <c r="X840" s="451" t="n">
        <f aca="false">+[1]data1cf!W840</f>
        <v>0</v>
      </c>
      <c r="Y840" s="451" t="n">
        <f aca="false">+[1]data1cf!X840</f>
        <v>0</v>
      </c>
      <c r="Z840" s="451" t="n">
        <f aca="false">+[1]data1cf!Y840</f>
        <v>0</v>
      </c>
      <c r="AA840" s="451" t="n">
        <f aca="false">+[1]data1cf!Z840</f>
        <v>0</v>
      </c>
      <c r="AB840" s="451"/>
      <c r="AC840" s="452" t="n">
        <f aca="false">XNPV(0.1,B840:AA840,$B$1:$AA$1)</f>
        <v>-3771.92781926945</v>
      </c>
      <c r="AD840" s="452" t="n">
        <f aca="false">SUMPRODUCT(B840:AA840,$B$1010:$AA$1010)</f>
        <v>17085.438336161</v>
      </c>
      <c r="AE840" s="453" t="n">
        <f aca="false">SUMPRODUCT(B840:AA840,$B$1012:$AA$1012)</f>
        <v>7010.74308295893</v>
      </c>
      <c r="AF840" s="454" t="n">
        <f aca="false">XIRR(B840:AA840,$B$1:$AA$1)</f>
        <v>0.0916472761954784</v>
      </c>
      <c r="AG840" s="455" t="n">
        <f aca="false">1-EXP(-(1/0.25)*(AD840/ABS($AD$1010)))</f>
        <v>0.942395246019956</v>
      </c>
    </row>
    <row r="841" customFormat="false" ht="12.75" hidden="false" customHeight="false" outlineLevel="0" collapsed="false">
      <c r="A841" s="446"/>
      <c r="B841" s="451" t="n">
        <f aca="false">+[1]data1cf!A841</f>
        <v>-53022.1220271754</v>
      </c>
      <c r="C841" s="451" t="n">
        <f aca="false">+[1]data1cf!B841</f>
        <v>2733.20136519875</v>
      </c>
      <c r="D841" s="451" t="n">
        <f aca="false">+[1]data1cf!C841</f>
        <v>7929.62780120257</v>
      </c>
      <c r="E841" s="451" t="n">
        <f aca="false">+[1]data1cf!D841</f>
        <v>7898.28234846548</v>
      </c>
      <c r="F841" s="451" t="n">
        <f aca="false">+[1]data1cf!E841</f>
        <v>7878.61520254503</v>
      </c>
      <c r="G841" s="451" t="n">
        <f aca="false">+[1]data1cf!F841</f>
        <v>7902.87104775543</v>
      </c>
      <c r="H841" s="451" t="n">
        <f aca="false">+[1]data1cf!G841</f>
        <v>7760.44464654834</v>
      </c>
      <c r="I841" s="451" t="n">
        <f aca="false">+[1]data1cf!H841</f>
        <v>7738.83540075372</v>
      </c>
      <c r="J841" s="451" t="n">
        <f aca="false">+[1]data1cf!I841</f>
        <v>7882.07260973426</v>
      </c>
      <c r="K841" s="451" t="n">
        <f aca="false">+[1]data1cf!J841</f>
        <v>8072.77997537345</v>
      </c>
      <c r="L841" s="451" t="n">
        <f aca="false">+[1]data1cf!K841</f>
        <v>8168.03552325979</v>
      </c>
      <c r="M841" s="451" t="n">
        <f aca="false">+[1]data1cf!L841</f>
        <v>8315.77870778083</v>
      </c>
      <c r="N841" s="451" t="n">
        <f aca="false">+[1]data1cf!M841</f>
        <v>8444.50085215545</v>
      </c>
      <c r="O841" s="451" t="n">
        <f aca="false">+[1]data1cf!N841</f>
        <v>8625.56606401942</v>
      </c>
      <c r="P841" s="451" t="n">
        <f aca="false">+[1]data1cf!O841</f>
        <v>9615.1315834536</v>
      </c>
      <c r="Q841" s="451" t="n">
        <f aca="false">+[1]data1cf!P841</f>
        <v>10603.7999091597</v>
      </c>
      <c r="R841" s="451" t="n">
        <f aca="false">+[1]data1cf!Q841</f>
        <v>9111.0474701062</v>
      </c>
      <c r="S841" s="451" t="n">
        <f aca="false">+[1]data1cf!R841</f>
        <v>7620.6142473234</v>
      </c>
      <c r="T841" s="451" t="n">
        <f aca="false">+[1]data1cf!S841</f>
        <v>7647.61778153773</v>
      </c>
      <c r="U841" s="451" t="n">
        <f aca="false">+[1]data1cf!T841</f>
        <v>7671.61415864168</v>
      </c>
      <c r="V841" s="451" t="n">
        <f aca="false">+[1]data1cf!U841</f>
        <v>6650.40497784355</v>
      </c>
      <c r="W841" s="451" t="n">
        <f aca="false">+[1]data1cf!V841</f>
        <v>0</v>
      </c>
      <c r="X841" s="451" t="n">
        <f aca="false">+[1]data1cf!W841</f>
        <v>0</v>
      </c>
      <c r="Y841" s="451" t="n">
        <f aca="false">+[1]data1cf!X841</f>
        <v>0</v>
      </c>
      <c r="Z841" s="451" t="n">
        <f aca="false">+[1]data1cf!Y841</f>
        <v>0</v>
      </c>
      <c r="AA841" s="451" t="n">
        <f aca="false">+[1]data1cf!Z841</f>
        <v>0</v>
      </c>
      <c r="AB841" s="451"/>
      <c r="AC841" s="452" t="n">
        <f aca="false">XNPV(0.1,B841:AA841,$B$1:$AA$1)</f>
        <v>11086.7153560193</v>
      </c>
      <c r="AD841" s="452" t="n">
        <f aca="false">SUMPRODUCT(B841:AA841,$B$1010:$AA$1010)</f>
        <v>34072.4683379026</v>
      </c>
      <c r="AE841" s="453" t="n">
        <f aca="false">SUMPRODUCT(B841:AA841,$B$1012:$AA$1012)</f>
        <v>22989.0265595371</v>
      </c>
      <c r="AF841" s="454" t="n">
        <f aca="false">XIRR(B841:AA841,$B$1:$AA$1)</f>
        <v>0.127046875279576</v>
      </c>
      <c r="AG841" s="455" t="n">
        <f aca="false">1-EXP(-(1/0.25)*(AD841/ABS($AD$1010)))</f>
        <v>0.996626690903922</v>
      </c>
    </row>
    <row r="842" customFormat="false" ht="12.75" hidden="false" customHeight="false" outlineLevel="0" collapsed="false">
      <c r="A842" s="446"/>
      <c r="B842" s="451" t="n">
        <f aca="false">+[1]data1cf!A842</f>
        <v>-52955.8048730651</v>
      </c>
      <c r="C842" s="451" t="n">
        <f aca="false">+[1]data1cf!B842</f>
        <v>2746.73129150458</v>
      </c>
      <c r="D842" s="451" t="n">
        <f aca="false">+[1]data1cf!C842</f>
        <v>7936.59310895978</v>
      </c>
      <c r="E842" s="451" t="n">
        <f aca="false">+[1]data1cf!D842</f>
        <v>7905.26901285708</v>
      </c>
      <c r="F842" s="451" t="n">
        <f aca="false">+[1]data1cf!E842</f>
        <v>7885.60808153107</v>
      </c>
      <c r="G842" s="451" t="n">
        <f aca="false">+[1]data1cf!F842</f>
        <v>7909.86253883744</v>
      </c>
      <c r="H842" s="451" t="n">
        <f aca="false">+[1]data1cf!G842</f>
        <v>7767.54688768198</v>
      </c>
      <c r="I842" s="451" t="n">
        <f aca="false">+[1]data1cf!H842</f>
        <v>7745.9445808613</v>
      </c>
      <c r="J842" s="451" t="n">
        <f aca="false">+[1]data1cf!I842</f>
        <v>7888.98194527593</v>
      </c>
      <c r="K842" s="451" t="n">
        <f aca="false">+[1]data1cf!J842</f>
        <v>8079.47735803058</v>
      </c>
      <c r="L842" s="451" t="n">
        <f aca="false">+[1]data1cf!K842</f>
        <v>8174.54392858821</v>
      </c>
      <c r="M842" s="451" t="n">
        <f aca="false">+[1]data1cf!L842</f>
        <v>8322.07971407082</v>
      </c>
      <c r="N842" s="451" t="n">
        <f aca="false">+[1]data1cf!M842</f>
        <v>8450.61757157823</v>
      </c>
      <c r="O842" s="451" t="n">
        <f aca="false">+[1]data1cf!N842</f>
        <v>8631.48021557913</v>
      </c>
      <c r="P842" s="451" t="n">
        <f aca="false">+[1]data1cf!O842</f>
        <v>9619.73544885784</v>
      </c>
      <c r="Q842" s="451" t="n">
        <f aca="false">+[1]data1cf!P842</f>
        <v>10607.1417548555</v>
      </c>
      <c r="R842" s="451" t="n">
        <f aca="false">+[1]data1cf!Q842</f>
        <v>9116.23015728018</v>
      </c>
      <c r="S842" s="451" t="n">
        <f aca="false">+[1]data1cf!R842</f>
        <v>7627.6340888922</v>
      </c>
      <c r="T842" s="451" t="n">
        <f aca="false">+[1]data1cf!S842</f>
        <v>7654.57604113671</v>
      </c>
      <c r="U842" s="451" t="n">
        <f aca="false">+[1]data1cf!T842</f>
        <v>7678.51376323454</v>
      </c>
      <c r="V842" s="451" t="n">
        <f aca="false">+[1]data1cf!U842</f>
        <v>6658.55235380801</v>
      </c>
      <c r="W842" s="451" t="n">
        <f aca="false">+[1]data1cf!V842</f>
        <v>0</v>
      </c>
      <c r="X842" s="451" t="n">
        <f aca="false">+[1]data1cf!W842</f>
        <v>0</v>
      </c>
      <c r="Y842" s="451" t="n">
        <f aca="false">+[1]data1cf!X842</f>
        <v>0</v>
      </c>
      <c r="Z842" s="451" t="n">
        <f aca="false">+[1]data1cf!Y842</f>
        <v>0</v>
      </c>
      <c r="AA842" s="451" t="n">
        <f aca="false">+[1]data1cf!Z842</f>
        <v>0</v>
      </c>
      <c r="AB842" s="451"/>
      <c r="AC842" s="452" t="n">
        <f aca="false">XNPV(0.1,B842:AA842,$B$1:$AA$1)</f>
        <v>11215.6474729087</v>
      </c>
      <c r="AD842" s="452" t="n">
        <f aca="false">SUMPRODUCT(B842:AA842,$B$1010:$AA$1010)</f>
        <v>34219.8689929928</v>
      </c>
      <c r="AE842" s="453" t="n">
        <f aca="false">SUMPRODUCT(B842:AA842,$B$1012:$AA$1012)</f>
        <v>23127.6740718699</v>
      </c>
      <c r="AF842" s="454" t="n">
        <f aca="false">XIRR(B842:AA842,$B$1:$AA$1)</f>
        <v>0.127387000549169</v>
      </c>
      <c r="AG842" s="455" t="n">
        <f aca="false">1-EXP(-(1/0.25)*(AD842/ABS($AD$1010)))</f>
        <v>0.996708739336604</v>
      </c>
    </row>
    <row r="843" customFormat="false" ht="12.75" hidden="false" customHeight="false" outlineLevel="0" collapsed="false">
      <c r="A843" s="446"/>
      <c r="B843" s="451" t="n">
        <f aca="false">+[1]data1cf!A843</f>
        <v>-47924.9458546476</v>
      </c>
      <c r="C843" s="451" t="n">
        <f aca="false">+[1]data1cf!B843</f>
        <v>3773.11960215358</v>
      </c>
      <c r="D843" s="451" t="n">
        <f aca="false">+[1]data1cf!C843</f>
        <v>8464.98552592309</v>
      </c>
      <c r="E843" s="451" t="n">
        <f aca="false">+[1]data1cf!D843</f>
        <v>8435.2815568906</v>
      </c>
      <c r="F843" s="451" t="n">
        <f aca="false">+[1]data1cf!E843</f>
        <v>8416.09206842173</v>
      </c>
      <c r="G843" s="451" t="n">
        <f aca="false">+[1]data1cf!F843</f>
        <v>8440.24123849668</v>
      </c>
      <c r="H843" s="451" t="n">
        <f aca="false">+[1]data1cf!G843</f>
        <v>8306.32715256994</v>
      </c>
      <c r="I843" s="451" t="n">
        <f aca="false">+[1]data1cf!H843</f>
        <v>8285.25124046671</v>
      </c>
      <c r="J843" s="451" t="n">
        <f aca="false">+[1]data1cf!I843</f>
        <v>8413.1282764541</v>
      </c>
      <c r="K843" s="451" t="n">
        <f aca="false">+[1]data1cf!J843</f>
        <v>8587.54481647964</v>
      </c>
      <c r="L843" s="451" t="n">
        <f aca="false">+[1]data1cf!K843</f>
        <v>8668.27545373112</v>
      </c>
      <c r="M843" s="451" t="n">
        <f aca="false">+[1]data1cf!L843</f>
        <v>8800.07782397785</v>
      </c>
      <c r="N843" s="451" t="n">
        <f aca="false">+[1]data1cf!M843</f>
        <v>8914.63556939716</v>
      </c>
      <c r="O843" s="451" t="n">
        <f aca="false">+[1]data1cf!N843</f>
        <v>9080.13129401674</v>
      </c>
      <c r="P843" s="451" t="n">
        <f aca="false">+[1]data1cf!O843</f>
        <v>9968.98743500309</v>
      </c>
      <c r="Q843" s="451" t="n">
        <f aca="false">+[1]data1cf!P843</f>
        <v>10860.6561702797</v>
      </c>
      <c r="R843" s="451" t="n">
        <f aca="false">+[1]data1cf!Q843</f>
        <v>9509.39190944985</v>
      </c>
      <c r="S843" s="451" t="n">
        <f aca="false">+[1]data1cf!R843</f>
        <v>8160.16347345476</v>
      </c>
      <c r="T843" s="451" t="n">
        <f aca="false">+[1]data1cf!S843</f>
        <v>8182.43378059652</v>
      </c>
      <c r="U843" s="451" t="n">
        <f aca="false">+[1]data1cf!T843</f>
        <v>8201.92189880996</v>
      </c>
      <c r="V843" s="451" t="n">
        <f aca="false">+[1]data1cf!U843</f>
        <v>7276.61717273661</v>
      </c>
      <c r="W843" s="451" t="n">
        <f aca="false">+[1]data1cf!V843</f>
        <v>0</v>
      </c>
      <c r="X843" s="451" t="n">
        <f aca="false">+[1]data1cf!W843</f>
        <v>0</v>
      </c>
      <c r="Y843" s="451" t="n">
        <f aca="false">+[1]data1cf!X843</f>
        <v>0</v>
      </c>
      <c r="Z843" s="451" t="n">
        <f aca="false">+[1]data1cf!Y843</f>
        <v>0</v>
      </c>
      <c r="AA843" s="451" t="n">
        <f aca="false">+[1]data1cf!Z843</f>
        <v>0</v>
      </c>
      <c r="AB843" s="451"/>
      <c r="AC843" s="452" t="n">
        <f aca="false">XNPV(0.1,B843:AA843,$B$1:$AA$1)</f>
        <v>20996.5150586671</v>
      </c>
      <c r="AD843" s="452" t="n">
        <f aca="false">SUMPRODUCT(B843:AA843,$B$1010:$AA$1010)</f>
        <v>45401.7709447577</v>
      </c>
      <c r="AE843" s="453" t="n">
        <f aca="false">SUMPRODUCT(B843:AA843,$B$1012:$AA$1012)</f>
        <v>33645.5573730877</v>
      </c>
      <c r="AF843" s="454" t="n">
        <f aca="false">XIRR(B843:AA843,$B$1:$AA$1)</f>
        <v>0.155342976485167</v>
      </c>
      <c r="AG843" s="455" t="n">
        <f aca="false">1-EXP(-(1/0.25)*(AD843/ABS($AD$1010)))</f>
        <v>0.999491700369875</v>
      </c>
    </row>
    <row r="844" customFormat="false" ht="12.75" hidden="false" customHeight="false" outlineLevel="0" collapsed="false">
      <c r="A844" s="446"/>
      <c r="B844" s="451" t="n">
        <f aca="false">+[1]data1cf!A844</f>
        <v>-59047.0879167254</v>
      </c>
      <c r="C844" s="451" t="n">
        <f aca="false">+[1]data1cf!B844</f>
        <v>1503.99686186154</v>
      </c>
      <c r="D844" s="451" t="n">
        <f aca="false">+[1]data1cf!C844</f>
        <v>7296.82408381632</v>
      </c>
      <c r="E844" s="451" t="n">
        <f aca="false">+[1]data1cf!D844</f>
        <v>7263.53836395999</v>
      </c>
      <c r="F844" s="451" t="n">
        <f aca="false">+[1]data1cf!E844</f>
        <v>7243.30661721836</v>
      </c>
      <c r="G844" s="451" t="n">
        <f aca="false">+[1]data1cf!F844</f>
        <v>7267.68855460816</v>
      </c>
      <c r="H844" s="451" t="n">
        <f aca="false">+[1]data1cf!G844</f>
        <v>7115.20042363752</v>
      </c>
      <c r="I844" s="451" t="n">
        <f aca="false">+[1]data1cf!H844</f>
        <v>7092.96076657407</v>
      </c>
      <c r="J844" s="451" t="n">
        <f aca="false">+[1]data1cf!I844</f>
        <v>7254.3540123893</v>
      </c>
      <c r="K844" s="451" t="n">
        <f aca="false">+[1]data1cf!J844</f>
        <v>7464.31746518591</v>
      </c>
      <c r="L844" s="451" t="n">
        <f aca="false">+[1]data1cf!K844</f>
        <v>7576.74175281395</v>
      </c>
      <c r="M844" s="451" t="n">
        <f aca="false">+[1]data1cf!L844</f>
        <v>7743.32730397162</v>
      </c>
      <c r="N844" s="451" t="n">
        <f aca="false">+[1]data1cf!M844</f>
        <v>7888.79205595155</v>
      </c>
      <c r="O844" s="451" t="n">
        <f aca="false">+[1]data1cf!N844</f>
        <v>8088.26071835169</v>
      </c>
      <c r="P844" s="451" t="n">
        <f aca="false">+[1]data1cf!O844</f>
        <v>9196.86677108669</v>
      </c>
      <c r="Q844" s="451" t="n">
        <f aca="false">+[1]data1cf!P844</f>
        <v>10300.1905852154</v>
      </c>
      <c r="R844" s="451" t="n">
        <f aca="false">+[1]data1cf!Q844</f>
        <v>8640.19624226895</v>
      </c>
      <c r="S844" s="451" t="n">
        <f aca="false">+[1]data1cf!R844</f>
        <v>6982.85609003323</v>
      </c>
      <c r="T844" s="451" t="n">
        <f aca="false">+[1]data1cf!S844</f>
        <v>7015.45439489989</v>
      </c>
      <c r="U844" s="451" t="n">
        <f aca="false">+[1]data1cf!T844</f>
        <v>7044.77962569011</v>
      </c>
      <c r="V844" s="451" t="n">
        <f aca="false">+[1]data1cf!U844</f>
        <v>5910.20942914232</v>
      </c>
      <c r="W844" s="451" t="n">
        <f aca="false">+[1]data1cf!V844</f>
        <v>0</v>
      </c>
      <c r="X844" s="451" t="n">
        <f aca="false">+[1]data1cf!W844</f>
        <v>0</v>
      </c>
      <c r="Y844" s="451" t="n">
        <f aca="false">+[1]data1cf!X844</f>
        <v>0</v>
      </c>
      <c r="Z844" s="451" t="n">
        <f aca="false">+[1]data1cf!Y844</f>
        <v>0</v>
      </c>
      <c r="AA844" s="451" t="n">
        <f aca="false">+[1]data1cf!Z844</f>
        <v>0</v>
      </c>
      <c r="AB844" s="451"/>
      <c r="AC844" s="452" t="n">
        <f aca="false">XNPV(0.1,B844:AA844,$B$1:$AA$1)</f>
        <v>-626.869413235053</v>
      </c>
      <c r="AD844" s="452" t="n">
        <f aca="false">SUMPRODUCT(B844:AA844,$B$1010:$AA$1010)</f>
        <v>20681.002269575</v>
      </c>
      <c r="AE844" s="453" t="n">
        <f aca="false">SUMPRODUCT(B844:AA844,$B$1012:$AA$1012)</f>
        <v>10392.7904320458</v>
      </c>
      <c r="AF844" s="454" t="n">
        <f aca="false">XIRR(B844:AA844,$B$1:$AA$1)</f>
        <v>0.0985854702710576</v>
      </c>
      <c r="AG844" s="455" t="n">
        <f aca="false">1-EXP(-(1/0.25)*(AD844/ABS($AD$1010)))</f>
        <v>0.968406218510464</v>
      </c>
    </row>
    <row r="845" customFormat="false" ht="12.75" hidden="false" customHeight="false" outlineLevel="0" collapsed="false">
      <c r="A845" s="446"/>
      <c r="B845" s="451" t="n">
        <f aca="false">+[1]data1cf!A845</f>
        <v>-62870.2557039753</v>
      </c>
      <c r="C845" s="451" t="n">
        <f aca="false">+[1]data1cf!B845</f>
        <v>723.999904658533</v>
      </c>
      <c r="D845" s="451" t="n">
        <f aca="false">+[1]data1cf!C845</f>
        <v>6895.27578755802</v>
      </c>
      <c r="E845" s="451" t="n">
        <f aca="false">+[1]data1cf!D845</f>
        <v>6860.7588629306</v>
      </c>
      <c r="F845" s="451" t="n">
        <f aca="false">+[1]data1cf!E845</f>
        <v>6840.16884633125</v>
      </c>
      <c r="G845" s="451" t="n">
        <f aca="false">+[1]data1cf!F845</f>
        <v>6864.63079605094</v>
      </c>
      <c r="H845" s="451" t="n">
        <f aca="false">+[1]data1cf!G845</f>
        <v>6705.7579515697</v>
      </c>
      <c r="I845" s="451" t="n">
        <f aca="false">+[1]data1cf!H845</f>
        <v>6683.11826434842</v>
      </c>
      <c r="J845" s="451" t="n">
        <f aca="false">+[1]data1cf!I845</f>
        <v>6856.03250072905</v>
      </c>
      <c r="K845" s="451" t="n">
        <f aca="false">+[1]data1cf!J845</f>
        <v>7078.21498571247</v>
      </c>
      <c r="L845" s="451" t="n">
        <f aca="false">+[1]data1cf!K845</f>
        <v>7201.5337703271</v>
      </c>
      <c r="M845" s="451" t="n">
        <f aca="false">+[1]data1cf!L845</f>
        <v>7380.0758255516</v>
      </c>
      <c r="N845" s="451" t="n">
        <f aca="false">+[1]data1cf!M845</f>
        <v>7536.16467055455</v>
      </c>
      <c r="O845" s="451" t="n">
        <f aca="false">+[1]data1cf!N845</f>
        <v>7747.31132093901</v>
      </c>
      <c r="P845" s="451" t="n">
        <f aca="false">+[1]data1cf!O845</f>
        <v>8931.45505150256</v>
      </c>
      <c r="Q845" s="451" t="n">
        <f aca="false">+[1]data1cf!P845</f>
        <v>10107.5339945407</v>
      </c>
      <c r="R845" s="451" t="n">
        <f aca="false">+[1]data1cf!Q845</f>
        <v>8341.41558859311</v>
      </c>
      <c r="S845" s="451" t="n">
        <f aca="false">+[1]data1cf!R845</f>
        <v>6578.1639328151</v>
      </c>
      <c r="T845" s="451" t="n">
        <f aca="false">+[1]data1cf!S845</f>
        <v>6614.31242324748</v>
      </c>
      <c r="U845" s="451" t="n">
        <f aca="false">+[1]data1cf!T845</f>
        <v>6647.01910085911</v>
      </c>
      <c r="V845" s="451" t="n">
        <f aca="false">+[1]data1cf!U845</f>
        <v>5440.51518855445</v>
      </c>
      <c r="W845" s="451" t="n">
        <f aca="false">+[1]data1cf!V845</f>
        <v>0</v>
      </c>
      <c r="X845" s="451" t="n">
        <f aca="false">+[1]data1cf!W845</f>
        <v>0</v>
      </c>
      <c r="Y845" s="451" t="n">
        <f aca="false">+[1]data1cf!X845</f>
        <v>0</v>
      </c>
      <c r="Z845" s="451" t="n">
        <f aca="false">+[1]data1cf!Y845</f>
        <v>0</v>
      </c>
      <c r="AA845" s="451" t="n">
        <f aca="false">+[1]data1cf!Z845</f>
        <v>0</v>
      </c>
      <c r="AB845" s="451"/>
      <c r="AC845" s="452" t="n">
        <f aca="false">XNPV(0.1,B845:AA845,$B$1:$AA$1)</f>
        <v>-8059.77455892342</v>
      </c>
      <c r="AD845" s="452" t="n">
        <f aca="false">SUMPRODUCT(B845:AA845,$B$1010:$AA$1010)</f>
        <v>12183.3903934184</v>
      </c>
      <c r="AE845" s="453" t="n">
        <f aca="false">SUMPRODUCT(B845:AA845,$B$1012:$AA$1012)</f>
        <v>2399.7951045961</v>
      </c>
      <c r="AF845" s="454" t="n">
        <f aca="false">XIRR(B845:AA845,$B$1:$AA$1)</f>
        <v>0.082581237710392</v>
      </c>
      <c r="AG845" s="455" t="n">
        <f aca="false">1-EXP(-(1/0.25)*(AD845/ABS($AD$1010)))</f>
        <v>0.869352852731593</v>
      </c>
    </row>
    <row r="846" customFormat="false" ht="12.75" hidden="false" customHeight="false" outlineLevel="0" collapsed="false">
      <c r="A846" s="446"/>
      <c r="B846" s="451" t="n">
        <f aca="false">+[1]data1cf!A846</f>
        <v>-60593.3785392026</v>
      </c>
      <c r="C846" s="451" t="n">
        <f aca="false">+[1]data1cf!B846</f>
        <v>1188.52496849969</v>
      </c>
      <c r="D846" s="451" t="n">
        <f aca="false">+[1]data1cf!C846</f>
        <v>7134.41678193262</v>
      </c>
      <c r="E846" s="451" t="n">
        <f aca="false">+[1]data1cf!D846</f>
        <v>7100.63309795391</v>
      </c>
      <c r="F846" s="451" t="n">
        <f aca="false">+[1]data1cf!E846</f>
        <v>7080.25644799271</v>
      </c>
      <c r="G846" s="451" t="n">
        <f aca="false">+[1]data1cf!F846</f>
        <v>7104.67074658723</v>
      </c>
      <c r="H846" s="451" t="n">
        <f aca="false">+[1]data1cf!G846</f>
        <v>6949.60030085093</v>
      </c>
      <c r="I846" s="451" t="n">
        <f aca="false">+[1]data1cf!H846</f>
        <v>6927.19885050081</v>
      </c>
      <c r="J846" s="451" t="n">
        <f aca="false">+[1]data1cf!I846</f>
        <v>7093.25179232318</v>
      </c>
      <c r="K846" s="451" t="n">
        <f aca="false">+[1]data1cf!J846</f>
        <v>7308.15726596157</v>
      </c>
      <c r="L846" s="451" t="n">
        <f aca="false">+[1]data1cf!K846</f>
        <v>7424.98786256279</v>
      </c>
      <c r="M846" s="451" t="n">
        <f aca="false">+[1]data1cf!L846</f>
        <v>7596.40925434923</v>
      </c>
      <c r="N846" s="451" t="n">
        <f aca="false">+[1]data1cf!M846</f>
        <v>7746.17094968295</v>
      </c>
      <c r="O846" s="451" t="n">
        <f aca="false">+[1]data1cf!N846</f>
        <v>7950.36280612385</v>
      </c>
      <c r="P846" s="451" t="n">
        <f aca="false">+[1]data1cf!O846</f>
        <v>9089.52027835435</v>
      </c>
      <c r="Q846" s="451" t="n">
        <f aca="false">+[1]data1cf!P846</f>
        <v>10222.2701024911</v>
      </c>
      <c r="R846" s="451" t="n">
        <f aca="false">+[1]data1cf!Q846</f>
        <v>8519.35359327579</v>
      </c>
      <c r="S846" s="451" t="n">
        <f aca="false">+[1]data1cf!R846</f>
        <v>6819.17724502324</v>
      </c>
      <c r="T846" s="451" t="n">
        <f aca="false">+[1]data1cf!S846</f>
        <v>6853.21143210952</v>
      </c>
      <c r="U846" s="451" t="n">
        <f aca="false">+[1]data1cf!T846</f>
        <v>6883.90429827472</v>
      </c>
      <c r="V846" s="451" t="n">
        <f aca="false">+[1]data1cf!U846</f>
        <v>5720.24031450539</v>
      </c>
      <c r="W846" s="451" t="n">
        <f aca="false">+[1]data1cf!V846</f>
        <v>0</v>
      </c>
      <c r="X846" s="451" t="n">
        <f aca="false">+[1]data1cf!W846</f>
        <v>0</v>
      </c>
      <c r="Y846" s="451" t="n">
        <f aca="false">+[1]data1cf!X846</f>
        <v>0</v>
      </c>
      <c r="Z846" s="451" t="n">
        <f aca="false">+[1]data1cf!Y846</f>
        <v>0</v>
      </c>
      <c r="AA846" s="451" t="n">
        <f aca="false">+[1]data1cf!Z846</f>
        <v>0</v>
      </c>
      <c r="AB846" s="451"/>
      <c r="AC846" s="452" t="n">
        <f aca="false">XNPV(0.1,B846:AA846,$B$1:$AA$1)</f>
        <v>-3633.12814006125</v>
      </c>
      <c r="AD846" s="452" t="n">
        <f aca="false">SUMPRODUCT(B846:AA846,$B$1010:$AA$1010)</f>
        <v>17244.1200062925</v>
      </c>
      <c r="AE846" s="453" t="n">
        <f aca="false">SUMPRODUCT(B846:AA846,$B$1012:$AA$1012)</f>
        <v>7160.00170601647</v>
      </c>
      <c r="AF846" s="454" t="n">
        <f aca="false">XIRR(B846:AA846,$B$1:$AA$1)</f>
        <v>0.0919480990515229</v>
      </c>
      <c r="AG846" s="455" t="n">
        <f aca="false">1-EXP(-(1/0.25)*(AD846/ABS($AD$1010)))</f>
        <v>0.943902173506122</v>
      </c>
    </row>
    <row r="847" customFormat="false" ht="12.75" hidden="false" customHeight="false" outlineLevel="0" collapsed="false">
      <c r="A847" s="446"/>
      <c r="B847" s="451" t="n">
        <f aca="false">+[1]data1cf!A847</f>
        <v>-54148.27205138</v>
      </c>
      <c r="C847" s="451" t="n">
        <f aca="false">+[1]data1cf!B847</f>
        <v>2503.44592648554</v>
      </c>
      <c r="D847" s="451" t="n">
        <f aca="false">+[1]data1cf!C847</f>
        <v>7811.34797444252</v>
      </c>
      <c r="E847" s="451" t="n">
        <f aca="false">+[1]data1cf!D847</f>
        <v>7779.63985876203</v>
      </c>
      <c r="F847" s="451" t="n">
        <f aca="false">+[1]data1cf!E847</f>
        <v>7759.86718108586</v>
      </c>
      <c r="G847" s="451" t="n">
        <f aca="false">+[1]data1cf!F847</f>
        <v>7784.14659468048</v>
      </c>
      <c r="H847" s="451" t="n">
        <f aca="false">+[1]data1cf!G847</f>
        <v>7639.83951606798</v>
      </c>
      <c r="I847" s="451" t="n">
        <f aca="false">+[1]data1cf!H847</f>
        <v>7618.11243762857</v>
      </c>
      <c r="J847" s="451" t="n">
        <f aca="false">+[1]data1cf!I847</f>
        <v>7764.74326272172</v>
      </c>
      <c r="K847" s="451" t="n">
        <f aca="false">+[1]data1cf!J847</f>
        <v>7959.04985919741</v>
      </c>
      <c r="L847" s="451" t="n">
        <f aca="false">+[1]data1cf!K847</f>
        <v>8057.51448362128</v>
      </c>
      <c r="M847" s="451" t="n">
        <f aca="false">+[1]data1cf!L847</f>
        <v>8208.77956885228</v>
      </c>
      <c r="N847" s="451" t="n">
        <f aca="false">+[1]data1cf!M847</f>
        <v>8340.63113973414</v>
      </c>
      <c r="O847" s="451" t="n">
        <f aca="false">+[1]data1cf!N847</f>
        <v>8525.13621277686</v>
      </c>
      <c r="P847" s="451" t="n">
        <f aca="false">+[1]data1cf!O847</f>
        <v>9536.95206555991</v>
      </c>
      <c r="Q847" s="451" t="n">
        <f aca="false">+[1]data1cf!P847</f>
        <v>10547.0510986641</v>
      </c>
      <c r="R847" s="451" t="n">
        <f aca="false">+[1]data1cf!Q847</f>
        <v>9023.03881887958</v>
      </c>
      <c r="S847" s="451" t="n">
        <f aca="false">+[1]data1cf!R847</f>
        <v>7501.40836675323</v>
      </c>
      <c r="T847" s="451" t="n">
        <f aca="false">+[1]data1cf!S847</f>
        <v>7529.45764151133</v>
      </c>
      <c r="U847" s="451" t="n">
        <f aca="false">+[1]data1cf!T847</f>
        <v>7554.45005557512</v>
      </c>
      <c r="V847" s="451" t="n">
        <f aca="false">+[1]data1cf!U847</f>
        <v>6512.05212234747</v>
      </c>
      <c r="W847" s="451" t="n">
        <f aca="false">+[1]data1cf!V847</f>
        <v>0</v>
      </c>
      <c r="X847" s="451" t="n">
        <f aca="false">+[1]data1cf!W847</f>
        <v>0</v>
      </c>
      <c r="Y847" s="451" t="n">
        <f aca="false">+[1]data1cf!X847</f>
        <v>0</v>
      </c>
      <c r="Z847" s="451" t="n">
        <f aca="false">+[1]data1cf!Y847</f>
        <v>0</v>
      </c>
      <c r="AA847" s="451" t="n">
        <f aca="false">+[1]data1cf!Z847</f>
        <v>0</v>
      </c>
      <c r="AB847" s="451"/>
      <c r="AC847" s="452" t="n">
        <f aca="false">XNPV(0.1,B847:AA847,$B$1:$AA$1)</f>
        <v>8897.28324748271</v>
      </c>
      <c r="AD847" s="452" t="n">
        <f aca="false">SUMPRODUCT(B847:AA847,$B$1010:$AA$1010)</f>
        <v>31569.4168495715</v>
      </c>
      <c r="AE847" s="453" t="n">
        <f aca="false">SUMPRODUCT(B847:AA847,$B$1012:$AA$1012)</f>
        <v>20634.6146209625</v>
      </c>
      <c r="AF847" s="454" t="n">
        <f aca="false">XIRR(B847:AA847,$B$1:$AA$1)</f>
        <v>0.121369517559673</v>
      </c>
      <c r="AG847" s="455" t="n">
        <f aca="false">1-EXP(-(1/0.25)*(AD847/ABS($AD$1010)))</f>
        <v>0.994875499789552</v>
      </c>
    </row>
    <row r="848" customFormat="false" ht="12.75" hidden="false" customHeight="false" outlineLevel="0" collapsed="false">
      <c r="A848" s="446"/>
      <c r="B848" s="451" t="n">
        <f aca="false">+[1]data1cf!A848</f>
        <v>-48538.2103319648</v>
      </c>
      <c r="C848" s="451" t="n">
        <f aca="false">+[1]data1cf!B848</f>
        <v>3648.00230338804</v>
      </c>
      <c r="D848" s="451" t="n">
        <f aca="false">+[1]data1cf!C848</f>
        <v>8400.5742000996</v>
      </c>
      <c r="E848" s="451" t="n">
        <f aca="false">+[1]data1cf!D848</f>
        <v>8370.67273668747</v>
      </c>
      <c r="F848" s="451" t="n">
        <f aca="false">+[1]data1cf!E848</f>
        <v>8351.42577907539</v>
      </c>
      <c r="G848" s="451" t="n">
        <f aca="false">+[1]data1cf!F848</f>
        <v>8375.58778372167</v>
      </c>
      <c r="H848" s="451" t="n">
        <f aca="false">+[1]data1cf!G848</f>
        <v>8240.64954237937</v>
      </c>
      <c r="I848" s="451" t="n">
        <f aca="false">+[1]data1cf!H848</f>
        <v>8219.50946247098</v>
      </c>
      <c r="J848" s="451" t="n">
        <f aca="false">+[1]data1cf!I848</f>
        <v>8349.23455081979</v>
      </c>
      <c r="K848" s="451" t="n">
        <f aca="false">+[1]data1cf!J848</f>
        <v>8525.61111426159</v>
      </c>
      <c r="L848" s="451" t="n">
        <f aca="false">+[1]data1cf!K848</f>
        <v>8608.08930965646</v>
      </c>
      <c r="M848" s="451" t="n">
        <f aca="false">+[1]data1cf!L848</f>
        <v>8741.80959186131</v>
      </c>
      <c r="N848" s="451" t="n">
        <f aca="false">+[1]data1cf!M848</f>
        <v>8858.0715206221</v>
      </c>
      <c r="O848" s="451" t="n">
        <f aca="false">+[1]data1cf!N848</f>
        <v>9025.44048115386</v>
      </c>
      <c r="P848" s="451" t="n">
        <f aca="false">+[1]data1cf!O848</f>
        <v>9926.4134260811</v>
      </c>
      <c r="Q848" s="451" t="n">
        <f aca="false">+[1]data1cf!P848</f>
        <v>10829.7526238082</v>
      </c>
      <c r="R848" s="451" t="n">
        <f aca="false">+[1]data1cf!Q848</f>
        <v>9461.46527593403</v>
      </c>
      <c r="S848" s="451" t="n">
        <f aca="false">+[1]data1cf!R848</f>
        <v>8095.24784900887</v>
      </c>
      <c r="T848" s="451" t="n">
        <f aca="false">+[1]data1cf!S848</f>
        <v>8118.08763225434</v>
      </c>
      <c r="U848" s="451" t="n">
        <f aca="false">+[1]data1cf!T848</f>
        <v>8138.11815962503</v>
      </c>
      <c r="V848" s="451" t="n">
        <f aca="false">+[1]data1cf!U848</f>
        <v>7201.27473186502</v>
      </c>
      <c r="W848" s="451" t="n">
        <f aca="false">+[1]data1cf!V848</f>
        <v>0</v>
      </c>
      <c r="X848" s="451" t="n">
        <f aca="false">+[1]data1cf!W848</f>
        <v>0</v>
      </c>
      <c r="Y848" s="451" t="n">
        <f aca="false">+[1]data1cf!X848</f>
        <v>0</v>
      </c>
      <c r="Z848" s="451" t="n">
        <f aca="false">+[1]data1cf!Y848</f>
        <v>0</v>
      </c>
      <c r="AA848" s="451" t="n">
        <f aca="false">+[1]data1cf!Z848</f>
        <v>0</v>
      </c>
      <c r="AB848" s="451"/>
      <c r="AC848" s="452" t="n">
        <f aca="false">XNPV(0.1,B848:AA848,$B$1:$AA$1)</f>
        <v>19804.2219282634</v>
      </c>
      <c r="AD848" s="452" t="n">
        <f aca="false">SUMPRODUCT(B848:AA848,$B$1010:$AA$1010)</f>
        <v>44038.6909556829</v>
      </c>
      <c r="AE848" s="453" t="n">
        <f aca="false">SUMPRODUCT(B848:AA848,$B$1012:$AA$1012)</f>
        <v>32363.4216221968</v>
      </c>
      <c r="AF848" s="454" t="n">
        <f aca="false">XIRR(B848:AA848,$B$1:$AA$1)</f>
        <v>0.151684162826301</v>
      </c>
      <c r="AG848" s="455" t="n">
        <f aca="false">1-EXP(-(1/0.25)*(AD848/ABS($AD$1010)))</f>
        <v>0.99936172079094</v>
      </c>
    </row>
    <row r="849" customFormat="false" ht="12.75" hidden="false" customHeight="false" outlineLevel="0" collapsed="false">
      <c r="A849" s="446"/>
      <c r="B849" s="451" t="n">
        <f aca="false">+[1]data1cf!A849</f>
        <v>-55783.147251033</v>
      </c>
      <c r="C849" s="451" t="n">
        <f aca="false">+[1]data1cf!B849</f>
        <v>2169.90114056513</v>
      </c>
      <c r="D849" s="451" t="n">
        <f aca="false">+[1]data1cf!C849</f>
        <v>7639.63661162843</v>
      </c>
      <c r="E849" s="451" t="n">
        <f aca="false">+[1]data1cf!D849</f>
        <v>7607.40200423793</v>
      </c>
      <c r="F849" s="451" t="n">
        <f aca="false">+[1]data1cf!E849</f>
        <v>7587.47612206283</v>
      </c>
      <c r="G849" s="451" t="n">
        <f aca="false">+[1]data1cf!F849</f>
        <v>7611.78975078508</v>
      </c>
      <c r="H849" s="451" t="n">
        <f aca="false">+[1]data1cf!G849</f>
        <v>7464.75242062302</v>
      </c>
      <c r="I849" s="451" t="n">
        <f aca="false">+[1]data1cf!H849</f>
        <v>7442.85428001198</v>
      </c>
      <c r="J849" s="451" t="n">
        <f aca="false">+[1]data1cf!I849</f>
        <v>7594.4117478263</v>
      </c>
      <c r="K849" s="451" t="n">
        <f aca="false">+[1]data1cf!J849</f>
        <v>7793.94348580705</v>
      </c>
      <c r="L849" s="451" t="n">
        <f aca="false">+[1]data1cf!K849</f>
        <v>7897.06684977028</v>
      </c>
      <c r="M849" s="451" t="n">
        <f aca="false">+[1]data1cf!L849</f>
        <v>8053.44481339459</v>
      </c>
      <c r="N849" s="451" t="n">
        <f aca="false">+[1]data1cf!M849</f>
        <v>8189.8394928107</v>
      </c>
      <c r="O849" s="451" t="n">
        <f aca="false">+[1]data1cf!N849</f>
        <v>8379.33834431146</v>
      </c>
      <c r="P849" s="451" t="n">
        <f aca="false">+[1]data1cf!O849</f>
        <v>9423.45585974534</v>
      </c>
      <c r="Q849" s="451" t="n">
        <f aca="false">+[1]data1cf!P849</f>
        <v>10464.6666730591</v>
      </c>
      <c r="R849" s="451" t="n">
        <f aca="false">+[1]data1cf!Q849</f>
        <v>8895.27328306926</v>
      </c>
      <c r="S849" s="451" t="n">
        <f aca="false">+[1]data1cf!R849</f>
        <v>7328.35261609105</v>
      </c>
      <c r="T849" s="451" t="n">
        <f aca="false">+[1]data1cf!S849</f>
        <v>7357.92003252082</v>
      </c>
      <c r="U849" s="451" t="n">
        <f aca="false">+[1]data1cf!T849</f>
        <v>7384.35843165639</v>
      </c>
      <c r="V849" s="451" t="n">
        <f aca="false">+[1]data1cf!U849</f>
        <v>6311.19997353048</v>
      </c>
      <c r="W849" s="451" t="n">
        <f aca="false">+[1]data1cf!V849</f>
        <v>0</v>
      </c>
      <c r="X849" s="451" t="n">
        <f aca="false">+[1]data1cf!W849</f>
        <v>0</v>
      </c>
      <c r="Y849" s="451" t="n">
        <f aca="false">+[1]data1cf!X849</f>
        <v>0</v>
      </c>
      <c r="Z849" s="451" t="n">
        <f aca="false">+[1]data1cf!Y849</f>
        <v>0</v>
      </c>
      <c r="AA849" s="451" t="n">
        <f aca="false">+[1]data1cf!Z849</f>
        <v>0</v>
      </c>
      <c r="AB849" s="451"/>
      <c r="AC849" s="452" t="n">
        <f aca="false">XNPV(0.1,B849:AA849,$B$1:$AA$1)</f>
        <v>5718.80064868459</v>
      </c>
      <c r="AD849" s="452" t="n">
        <f aca="false">SUMPRODUCT(B849:AA849,$B$1010:$AA$1010)</f>
        <v>27935.6409637899</v>
      </c>
      <c r="AE849" s="453" t="n">
        <f aca="false">SUMPRODUCT(B849:AA849,$B$1012:$AA$1012)</f>
        <v>17216.6244727483</v>
      </c>
      <c r="AF849" s="454" t="n">
        <f aca="false">XIRR(B849:AA849,$B$1:$AA$1)</f>
        <v>0.113439444013577</v>
      </c>
      <c r="AG849" s="455" t="n">
        <f aca="false">1-EXP(-(1/0.25)*(AD849/ABS($AD$1010)))</f>
        <v>0.99059669564422</v>
      </c>
    </row>
    <row r="850" customFormat="false" ht="12.75" hidden="false" customHeight="false" outlineLevel="0" collapsed="false">
      <c r="A850" s="446"/>
      <c r="B850" s="451" t="n">
        <f aca="false">+[1]data1cf!A850</f>
        <v>-66271.1587818964</v>
      </c>
      <c r="C850" s="451" t="n">
        <f aca="false">+[1]data1cf!B850</f>
        <v>30.1527600556819</v>
      </c>
      <c r="D850" s="451" t="n">
        <f aca="false">+[1]data1cf!C850</f>
        <v>6538.07806235404</v>
      </c>
      <c r="E850" s="451" t="n">
        <f aca="false">+[1]data1cf!D850</f>
        <v>6502.46591817869</v>
      </c>
      <c r="F850" s="451" t="n">
        <f aca="false">+[1]data1cf!E850</f>
        <v>6481.55720223635</v>
      </c>
      <c r="G850" s="451" t="n">
        <f aca="false">+[1]data1cf!F850</f>
        <v>6506.09032701148</v>
      </c>
      <c r="H850" s="451" t="n">
        <f aca="false">+[1]data1cf!G850</f>
        <v>6341.53795365829</v>
      </c>
      <c r="I850" s="451" t="n">
        <f aca="false">+[1]data1cf!H850</f>
        <v>6318.54241917351</v>
      </c>
      <c r="J850" s="451" t="n">
        <f aca="false">+[1]data1cf!I850</f>
        <v>6501.70516528612</v>
      </c>
      <c r="K850" s="451" t="n">
        <f aca="false">+[1]data1cf!J850</f>
        <v>6734.75710368768</v>
      </c>
      <c r="L850" s="451" t="n">
        <f aca="false">+[1]data1cf!K850</f>
        <v>6867.76709998748</v>
      </c>
      <c r="M850" s="451" t="n">
        <f aca="false">+[1]data1cf!L850</f>
        <v>7056.94507645447</v>
      </c>
      <c r="N850" s="451" t="n">
        <f aca="false">+[1]data1cf!M850</f>
        <v>7222.48459500166</v>
      </c>
      <c r="O850" s="451" t="n">
        <f aca="false">+[1]data1cf!N850</f>
        <v>7444.01941234345</v>
      </c>
      <c r="P850" s="451" t="n">
        <f aca="false">+[1]data1cf!O850</f>
        <v>8695.3577666645</v>
      </c>
      <c r="Q850" s="451" t="n">
        <f aca="false">+[1]data1cf!P850</f>
        <v>9936.15611403212</v>
      </c>
      <c r="R850" s="451" t="n">
        <f aca="false">+[1]data1cf!Q850</f>
        <v>8075.63493201346</v>
      </c>
      <c r="S850" s="451" t="n">
        <f aca="false">+[1]data1cf!R850</f>
        <v>6218.16958266296</v>
      </c>
      <c r="T850" s="451" t="n">
        <f aca="false">+[1]data1cf!S850</f>
        <v>6257.47614454016</v>
      </c>
      <c r="U850" s="451" t="n">
        <f aca="false">+[1]data1cf!T850</f>
        <v>6293.19079186243</v>
      </c>
      <c r="V850" s="451" t="n">
        <f aca="false">+[1]data1cf!U850</f>
        <v>5022.69816419456</v>
      </c>
      <c r="W850" s="451" t="n">
        <f aca="false">+[1]data1cf!V850</f>
        <v>0</v>
      </c>
      <c r="X850" s="451" t="n">
        <f aca="false">+[1]data1cf!W850</f>
        <v>0</v>
      </c>
      <c r="Y850" s="451" t="n">
        <f aca="false">+[1]data1cf!X850</f>
        <v>0</v>
      </c>
      <c r="Z850" s="451" t="n">
        <f aca="false">+[1]data1cf!Y850</f>
        <v>0</v>
      </c>
      <c r="AA850" s="451" t="n">
        <f aca="false">+[1]data1cf!Z850</f>
        <v>0</v>
      </c>
      <c r="AB850" s="451"/>
      <c r="AC850" s="452" t="n">
        <f aca="false">XNPV(0.1,B850:AA850,$B$1:$AA$1)</f>
        <v>-14671.7234438692</v>
      </c>
      <c r="AD850" s="452" t="n">
        <f aca="false">SUMPRODUCT(B850:AA850,$B$1010:$AA$1010)</f>
        <v>4624.33047431689</v>
      </c>
      <c r="AE850" s="453" t="n">
        <f aca="false">SUMPRODUCT(B850:AA850,$B$1012:$AA$1012)</f>
        <v>-4710.38261284249</v>
      </c>
      <c r="AF850" s="454" t="n">
        <f aca="false">XIRR(B850:AA850,$B$1:$AA$1)</f>
        <v>0.0693749804885179</v>
      </c>
      <c r="AG850" s="455" t="n">
        <f aca="false">1-EXP(-(1/0.25)*(AD850/ABS($AD$1010)))</f>
        <v>0.538143898340582</v>
      </c>
    </row>
    <row r="851" customFormat="false" ht="12.75" hidden="false" customHeight="false" outlineLevel="0" collapsed="false">
      <c r="A851" s="446"/>
      <c r="B851" s="451" t="n">
        <f aca="false">+[1]data1cf!A851</f>
        <v>-55736.9820377298</v>
      </c>
      <c r="C851" s="451" t="n">
        <f aca="false">+[1]data1cf!B851</f>
        <v>2179.31969813542</v>
      </c>
      <c r="D851" s="451" t="n">
        <f aca="false">+[1]data1cf!C851</f>
        <v>7644.4853558583</v>
      </c>
      <c r="E851" s="451" t="n">
        <f aca="false">+[1]data1cf!D851</f>
        <v>7612.26561541428</v>
      </c>
      <c r="F851" s="451" t="n">
        <f aca="false">+[1]data1cf!E851</f>
        <v>7592.34405939105</v>
      </c>
      <c r="G851" s="451" t="n">
        <f aca="false">+[1]data1cf!F851</f>
        <v>7616.65672195472</v>
      </c>
      <c r="H851" s="451" t="n">
        <f aca="false">+[1]data1cf!G851</f>
        <v>7469.69648798031</v>
      </c>
      <c r="I851" s="451" t="n">
        <f aca="false">+[1]data1cf!H851</f>
        <v>7447.8031777818</v>
      </c>
      <c r="J851" s="451" t="n">
        <f aca="false">+[1]data1cf!I851</f>
        <v>7599.221528242</v>
      </c>
      <c r="K851" s="451" t="n">
        <f aca="false">+[1]data1cf!J851</f>
        <v>7798.60571993163</v>
      </c>
      <c r="L851" s="451" t="n">
        <f aca="false">+[1]data1cf!K851</f>
        <v>7901.59753152648</v>
      </c>
      <c r="M851" s="451" t="n">
        <f aca="false">+[1]data1cf!L851</f>
        <v>8057.83111891846</v>
      </c>
      <c r="N851" s="451" t="n">
        <f aca="false">+[1]data1cf!M851</f>
        <v>8194.09751112674</v>
      </c>
      <c r="O851" s="451" t="n">
        <f aca="false">+[1]data1cf!N851</f>
        <v>8383.45534951056</v>
      </c>
      <c r="P851" s="451" t="n">
        <f aca="false">+[1]data1cf!O851</f>
        <v>9426.66073835114</v>
      </c>
      <c r="Q851" s="451" t="n">
        <f aca="false">+[1]data1cf!P851</f>
        <v>10466.9930246863</v>
      </c>
      <c r="R851" s="451" t="n">
        <f aca="false">+[1]data1cf!Q851</f>
        <v>8898.88109558897</v>
      </c>
      <c r="S851" s="451" t="n">
        <f aca="false">+[1]data1cf!R851</f>
        <v>7333.23932282215</v>
      </c>
      <c r="T851" s="451" t="n">
        <f aca="false">+[1]data1cf!S851</f>
        <v>7362.76387033194</v>
      </c>
      <c r="U851" s="451" t="n">
        <f aca="false">+[1]data1cf!T851</f>
        <v>7389.16143808827</v>
      </c>
      <c r="V851" s="451" t="n">
        <f aca="false">+[1]data1cf!U851</f>
        <v>6316.87158827785</v>
      </c>
      <c r="W851" s="451" t="n">
        <f aca="false">+[1]data1cf!V851</f>
        <v>0</v>
      </c>
      <c r="X851" s="451" t="n">
        <f aca="false">+[1]data1cf!W851</f>
        <v>0</v>
      </c>
      <c r="Y851" s="451" t="n">
        <f aca="false">+[1]data1cf!X851</f>
        <v>0</v>
      </c>
      <c r="Z851" s="451" t="n">
        <f aca="false">+[1]data1cf!Y851</f>
        <v>0</v>
      </c>
      <c r="AA851" s="451" t="n">
        <f aca="false">+[1]data1cf!Z851</f>
        <v>0</v>
      </c>
      <c r="AB851" s="451"/>
      <c r="AC851" s="452" t="n">
        <f aca="false">XNPV(0.1,B851:AA851,$B$1:$AA$1)</f>
        <v>5808.55387705634</v>
      </c>
      <c r="AD851" s="452" t="n">
        <f aca="false">SUMPRODUCT(B851:AA851,$B$1010:$AA$1010)</f>
        <v>28038.2506546694</v>
      </c>
      <c r="AE851" s="453" t="n">
        <f aca="false">SUMPRODUCT(B851:AA851,$B$1012:$AA$1012)</f>
        <v>17313.1408577872</v>
      </c>
      <c r="AF851" s="454" t="n">
        <f aca="false">XIRR(B851:AA851,$B$1:$AA$1)</f>
        <v>0.11365858112848</v>
      </c>
      <c r="AG851" s="455" t="n">
        <f aca="false">1-EXP(-(1/0.25)*(AD851/ABS($AD$1010)))</f>
        <v>0.990756505198093</v>
      </c>
    </row>
    <row r="852" customFormat="false" ht="12.75" hidden="false" customHeight="false" outlineLevel="0" collapsed="false">
      <c r="A852" s="446"/>
      <c r="B852" s="451" t="n">
        <f aca="false">+[1]data1cf!A852</f>
        <v>-53935.1313513184</v>
      </c>
      <c r="C852" s="451" t="n">
        <f aca="false">+[1]data1cf!B852</f>
        <v>2546.93057240104</v>
      </c>
      <c r="D852" s="451" t="n">
        <f aca="false">+[1]data1cf!C852</f>
        <v>7833.73419700338</v>
      </c>
      <c r="E852" s="451" t="n">
        <f aca="false">+[1]data1cf!D852</f>
        <v>7802.09472069778</v>
      </c>
      <c r="F852" s="451" t="n">
        <f aca="false">+[1]data1cf!E852</f>
        <v>7782.34201648144</v>
      </c>
      <c r="G852" s="451" t="n">
        <f aca="false">+[1]data1cf!F852</f>
        <v>7806.61696940757</v>
      </c>
      <c r="H852" s="451" t="n">
        <f aca="false">+[1]data1cf!G852</f>
        <v>7662.6658370635</v>
      </c>
      <c r="I852" s="451" t="n">
        <f aca="false">+[1]data1cf!H852</f>
        <v>7640.96106021076</v>
      </c>
      <c r="J852" s="451" t="n">
        <f aca="false">+[1]data1cf!I852</f>
        <v>7786.94959280432</v>
      </c>
      <c r="K852" s="451" t="n">
        <f aca="false">+[1]data1cf!J852</f>
        <v>7980.57498112507</v>
      </c>
      <c r="L852" s="451" t="n">
        <f aca="false">+[1]data1cf!K852</f>
        <v>8078.43223991819</v>
      </c>
      <c r="M852" s="451" t="n">
        <f aca="false">+[1]data1cf!L852</f>
        <v>8229.03075287487</v>
      </c>
      <c r="N852" s="451" t="n">
        <f aca="false">+[1]data1cf!M852</f>
        <v>8360.29003308301</v>
      </c>
      <c r="O852" s="451" t="n">
        <f aca="false">+[1]data1cf!N852</f>
        <v>8544.14406105715</v>
      </c>
      <c r="P852" s="451" t="n">
        <f aca="false">+[1]data1cf!O852</f>
        <v>9551.7487061639</v>
      </c>
      <c r="Q852" s="451" t="n">
        <f aca="false">+[1]data1cf!P852</f>
        <v>10557.791658036</v>
      </c>
      <c r="R852" s="451" t="n">
        <f aca="false">+[1]data1cf!Q852</f>
        <v>9039.69576966832</v>
      </c>
      <c r="S852" s="451" t="n">
        <f aca="false">+[1]data1cf!R852</f>
        <v>7523.96985881919</v>
      </c>
      <c r="T852" s="451" t="n">
        <f aca="false">+[1]data1cf!S852</f>
        <v>7551.82121157153</v>
      </c>
      <c r="U852" s="451" t="n">
        <f aca="false">+[1]data1cf!T852</f>
        <v>7576.62511077464</v>
      </c>
      <c r="V852" s="451" t="n">
        <f aca="false">+[1]data1cf!U852</f>
        <v>6538.23746519001</v>
      </c>
      <c r="W852" s="451" t="n">
        <f aca="false">+[1]data1cf!V852</f>
        <v>0</v>
      </c>
      <c r="X852" s="451" t="n">
        <f aca="false">+[1]data1cf!W852</f>
        <v>0</v>
      </c>
      <c r="Y852" s="451" t="n">
        <f aca="false">+[1]data1cf!X852</f>
        <v>0</v>
      </c>
      <c r="Z852" s="451" t="n">
        <f aca="false">+[1]data1cf!Y852</f>
        <v>0</v>
      </c>
      <c r="AA852" s="451" t="n">
        <f aca="false">+[1]data1cf!Z852</f>
        <v>0</v>
      </c>
      <c r="AB852" s="451"/>
      <c r="AC852" s="452" t="n">
        <f aca="false">XNPV(0.1,B852:AA852,$B$1:$AA$1)</f>
        <v>9311.66595167012</v>
      </c>
      <c r="AD852" s="452" t="n">
        <f aca="false">SUMPRODUCT(B852:AA852,$B$1010:$AA$1010)</f>
        <v>32043.1567022077</v>
      </c>
      <c r="AE852" s="453" t="n">
        <f aca="false">SUMPRODUCT(B852:AA852,$B$1012:$AA$1012)</f>
        <v>21080.2222203366</v>
      </c>
      <c r="AF852" s="454" t="n">
        <f aca="false">XIRR(B852:AA852,$B$1:$AA$1)</f>
        <v>0.122430073136467</v>
      </c>
      <c r="AG852" s="455" t="n">
        <f aca="false">1-EXP(-(1/0.25)*(AD852/ABS($AD$1010)))</f>
        <v>0.995265415415974</v>
      </c>
    </row>
    <row r="853" customFormat="false" ht="12.75" hidden="false" customHeight="false" outlineLevel="0" collapsed="false">
      <c r="A853" s="446"/>
      <c r="B853" s="451" t="n">
        <f aca="false">+[1]data1cf!A853</f>
        <v>-60855.7173827683</v>
      </c>
      <c r="C853" s="451" t="n">
        <f aca="false">+[1]data1cf!B853</f>
        <v>1135.00299114369</v>
      </c>
      <c r="D853" s="451" t="n">
        <f aca="false">+[1]data1cf!C853</f>
        <v>7106.86326570257</v>
      </c>
      <c r="E853" s="451" t="n">
        <f aca="false">+[1]data1cf!D853</f>
        <v>7072.99509868421</v>
      </c>
      <c r="F853" s="451" t="n">
        <f aca="false">+[1]data1cf!E853</f>
        <v>7052.59386489476</v>
      </c>
      <c r="G853" s="451" t="n">
        <f aca="false">+[1]data1cf!F853</f>
        <v>7077.01365379034</v>
      </c>
      <c r="H853" s="451" t="n">
        <f aca="false">+[1]data1cf!G853</f>
        <v>6921.50510058606</v>
      </c>
      <c r="I853" s="451" t="n">
        <f aca="false">+[1]data1cf!H853</f>
        <v>6899.07620089162</v>
      </c>
      <c r="J853" s="451" t="n">
        <f aca="false">+[1]data1cf!I853</f>
        <v>7065.91969220329</v>
      </c>
      <c r="K853" s="451" t="n">
        <f aca="false">+[1]data1cf!J853</f>
        <v>7281.66361368172</v>
      </c>
      <c r="L853" s="451" t="n">
        <f aca="false">+[1]data1cf!K853</f>
        <v>7399.24177091846</v>
      </c>
      <c r="M853" s="451" t="n">
        <f aca="false">+[1]data1cf!L853</f>
        <v>7571.48359634122</v>
      </c>
      <c r="N853" s="451" t="n">
        <f aca="false">+[1]data1cf!M853</f>
        <v>7721.9742976806</v>
      </c>
      <c r="O853" s="451" t="n">
        <f aca="false">+[1]data1cf!N853</f>
        <v>7926.9674764891</v>
      </c>
      <c r="P853" s="451" t="n">
        <f aca="false">+[1]data1cf!O853</f>
        <v>9071.3082072502</v>
      </c>
      <c r="Q853" s="451" t="n">
        <f aca="false">+[1]data1cf!P853</f>
        <v>10209.0503564544</v>
      </c>
      <c r="R853" s="451" t="n">
        <f aca="false">+[1]data1cf!Q853</f>
        <v>8498.85180639986</v>
      </c>
      <c r="S853" s="451" t="n">
        <f aca="false">+[1]data1cf!R853</f>
        <v>6791.40800275279</v>
      </c>
      <c r="T853" s="451" t="n">
        <f aca="false">+[1]data1cf!S853</f>
        <v>6825.68579713742</v>
      </c>
      <c r="U853" s="451" t="n">
        <f aca="false">+[1]data1cf!T853</f>
        <v>6856.61069205419</v>
      </c>
      <c r="V853" s="451" t="n">
        <f aca="false">+[1]data1cf!U853</f>
        <v>5688.01074709889</v>
      </c>
      <c r="W853" s="451" t="n">
        <f aca="false">+[1]data1cf!V853</f>
        <v>0</v>
      </c>
      <c r="X853" s="451" t="n">
        <f aca="false">+[1]data1cf!W853</f>
        <v>0</v>
      </c>
      <c r="Y853" s="451" t="n">
        <f aca="false">+[1]data1cf!X853</f>
        <v>0</v>
      </c>
      <c r="Z853" s="451" t="n">
        <f aca="false">+[1]data1cf!Y853</f>
        <v>0</v>
      </c>
      <c r="AA853" s="451" t="n">
        <f aca="false">+[1]data1cf!Z853</f>
        <v>0</v>
      </c>
      <c r="AB853" s="451"/>
      <c r="AC853" s="452" t="n">
        <f aca="false">XNPV(0.1,B853:AA853,$B$1:$AA$1)</f>
        <v>-4143.16061803836</v>
      </c>
      <c r="AD853" s="452" t="n">
        <f aca="false">SUMPRODUCT(B853:AA853,$B$1010:$AA$1010)</f>
        <v>16661.0292823919</v>
      </c>
      <c r="AE853" s="453" t="n">
        <f aca="false">SUMPRODUCT(B853:AA853,$B$1012:$AA$1012)</f>
        <v>6611.53685500413</v>
      </c>
      <c r="AF853" s="454" t="n">
        <f aca="false">XIRR(B853:AA853,$B$1:$AA$1)</f>
        <v>0.090845051954221</v>
      </c>
      <c r="AG853" s="455" t="n">
        <f aca="false">1-EXP(-(1/0.25)*(AD853/ABS($AD$1010)))</f>
        <v>0.938162911664194</v>
      </c>
    </row>
    <row r="854" customFormat="false" ht="12.75" hidden="false" customHeight="false" outlineLevel="0" collapsed="false">
      <c r="A854" s="446"/>
      <c r="B854" s="451" t="n">
        <f aca="false">+[1]data1cf!A854</f>
        <v>-50483.9696225015</v>
      </c>
      <c r="C854" s="451" t="n">
        <f aca="false">+[1]data1cf!B854</f>
        <v>3251.03141157168</v>
      </c>
      <c r="D854" s="451" t="n">
        <f aca="false">+[1]data1cf!C854</f>
        <v>8196.21060124072</v>
      </c>
      <c r="E854" s="451" t="n">
        <f aca="false">+[1]data1cf!D854</f>
        <v>8165.68252967137</v>
      </c>
      <c r="F854" s="451" t="n">
        <f aca="false">+[1]data1cf!E854</f>
        <v>8146.25323454678</v>
      </c>
      <c r="G854" s="451" t="n">
        <f aca="false">+[1]data1cf!F854</f>
        <v>8170.45596059034</v>
      </c>
      <c r="H854" s="451" t="n">
        <f aca="false">+[1]data1cf!G854</f>
        <v>8032.26828937155</v>
      </c>
      <c r="I854" s="451" t="n">
        <f aca="false">+[1]data1cf!H854</f>
        <v>8010.9246185042</v>
      </c>
      <c r="J854" s="451" t="n">
        <f aca="false">+[1]data1cf!I854</f>
        <v>8146.51318857191</v>
      </c>
      <c r="K854" s="451" t="n">
        <f aca="false">+[1]data1cf!J854</f>
        <v>8329.10849435563</v>
      </c>
      <c r="L854" s="451" t="n">
        <f aca="false">+[1]data1cf!K854</f>
        <v>8417.13132443749</v>
      </c>
      <c r="M854" s="451" t="n">
        <f aca="false">+[1]data1cf!L854</f>
        <v>8556.93673817853</v>
      </c>
      <c r="N854" s="451" t="n">
        <f aca="false">+[1]data1cf!M854</f>
        <v>8678.60568249644</v>
      </c>
      <c r="O854" s="451" t="n">
        <f aca="false">+[1]data1cf!N854</f>
        <v>8851.91802686058</v>
      </c>
      <c r="P854" s="451" t="n">
        <f aca="false">+[1]data1cf!O854</f>
        <v>9791.33504398121</v>
      </c>
      <c r="Q854" s="451" t="n">
        <f aca="false">+[1]data1cf!P854</f>
        <v>10731.7021661645</v>
      </c>
      <c r="R854" s="451" t="n">
        <f aca="false">+[1]data1cf!Q854</f>
        <v>9309.4041410131</v>
      </c>
      <c r="S854" s="451" t="n">
        <f aca="false">+[1]data1cf!R854</f>
        <v>7889.28421661468</v>
      </c>
      <c r="T854" s="451" t="n">
        <f aca="false">+[1]data1cf!S854</f>
        <v>7913.93082784469</v>
      </c>
      <c r="U854" s="451" t="n">
        <f aca="false">+[1]data1cf!T854</f>
        <v>7935.68230546773</v>
      </c>
      <c r="V854" s="451" t="n">
        <f aca="false">+[1]data1cf!U854</f>
        <v>6962.22900246142</v>
      </c>
      <c r="W854" s="451" t="n">
        <f aca="false">+[1]data1cf!V854</f>
        <v>0</v>
      </c>
      <c r="X854" s="451" t="n">
        <f aca="false">+[1]data1cf!W854</f>
        <v>0</v>
      </c>
      <c r="Y854" s="451" t="n">
        <f aca="false">+[1]data1cf!X854</f>
        <v>0</v>
      </c>
      <c r="Z854" s="451" t="n">
        <f aca="false">+[1]data1cf!Y854</f>
        <v>0</v>
      </c>
      <c r="AA854" s="451" t="n">
        <f aca="false">+[1]data1cf!Z854</f>
        <v>0</v>
      </c>
      <c r="AB854" s="451"/>
      <c r="AC854" s="452" t="n">
        <f aca="false">XNPV(0.1,B854:AA854,$B$1:$AA$1)</f>
        <v>16021.3264217849</v>
      </c>
      <c r="AD854" s="452" t="n">
        <f aca="false">SUMPRODUCT(B854:AA854,$B$1010:$AA$1010)</f>
        <v>39713.9246426407</v>
      </c>
      <c r="AE854" s="453" t="n">
        <f aca="false">SUMPRODUCT(B854:AA854,$B$1012:$AA$1012)</f>
        <v>28295.474364044</v>
      </c>
      <c r="AF854" s="454" t="n">
        <f aca="false">XIRR(B854:AA854,$B$1:$AA$1)</f>
        <v>0.140561724696537</v>
      </c>
      <c r="AG854" s="455" t="n">
        <f aca="false">1-EXP(-(1/0.25)*(AD854/ABS($AD$1010)))</f>
        <v>0.998685469239077</v>
      </c>
    </row>
    <row r="855" customFormat="false" ht="12.75" hidden="false" customHeight="false" outlineLevel="0" collapsed="false">
      <c r="A855" s="446"/>
      <c r="B855" s="451" t="n">
        <f aca="false">+[1]data1cf!A855</f>
        <v>-60260.1874822591</v>
      </c>
      <c r="C855" s="451" t="n">
        <f aca="false">+[1]data1cf!B855</f>
        <v>1256.50210815072</v>
      </c>
      <c r="D855" s="451" t="n">
        <f aca="false">+[1]data1cf!C855</f>
        <v>7169.41192436147</v>
      </c>
      <c r="E855" s="451" t="n">
        <f aca="false">+[1]data1cf!D855</f>
        <v>7135.73554051756</v>
      </c>
      <c r="F855" s="451" t="n">
        <f aca="false">+[1]data1cf!E855</f>
        <v>7115.39011396043</v>
      </c>
      <c r="G855" s="451" t="n">
        <f aca="false">+[1]data1cf!F855</f>
        <v>7139.79743943886</v>
      </c>
      <c r="H855" s="451" t="n">
        <f aca="false">+[1]data1cf!G855</f>
        <v>6985.28342479876</v>
      </c>
      <c r="I855" s="451" t="n">
        <f aca="false">+[1]data1cf!H855</f>
        <v>6962.91683728454</v>
      </c>
      <c r="J855" s="451" t="n">
        <f aca="false">+[1]data1cf!I855</f>
        <v>7127.96571879955</v>
      </c>
      <c r="K855" s="451" t="n">
        <f aca="false">+[1]data1cf!J855</f>
        <v>7341.80629744101</v>
      </c>
      <c r="L855" s="451" t="n">
        <f aca="false">+[1]data1cf!K855</f>
        <v>7457.68743297543</v>
      </c>
      <c r="M855" s="451" t="n">
        <f aca="false">+[1]data1cf!L855</f>
        <v>7628.06680922683</v>
      </c>
      <c r="N855" s="451" t="n">
        <f aca="false">+[1]data1cf!M855</f>
        <v>7776.90260933951</v>
      </c>
      <c r="O855" s="451" t="n">
        <f aca="false">+[1]data1cf!N855</f>
        <v>7980.07672306652</v>
      </c>
      <c r="P855" s="451" t="n">
        <f aca="false">+[1]data1cf!O855</f>
        <v>9112.65104746902</v>
      </c>
      <c r="Q855" s="451" t="n">
        <f aca="false">+[1]data1cf!P855</f>
        <v>10239.0602243602</v>
      </c>
      <c r="R855" s="451" t="n">
        <f aca="false">+[1]data1cf!Q855</f>
        <v>8545.39248231555</v>
      </c>
      <c r="S855" s="451" t="n">
        <f aca="false">+[1]data1cf!R855</f>
        <v>6854.44637656645</v>
      </c>
      <c r="T855" s="451" t="n">
        <f aca="false">+[1]data1cf!S855</f>
        <v>6888.17116313806</v>
      </c>
      <c r="U855" s="451" t="n">
        <f aca="false">+[1]data1cf!T855</f>
        <v>6918.56933445775</v>
      </c>
      <c r="V855" s="451" t="n">
        <f aca="false">+[1]data1cf!U855</f>
        <v>5761.17441135132</v>
      </c>
      <c r="W855" s="451" t="n">
        <f aca="false">+[1]data1cf!V855</f>
        <v>0</v>
      </c>
      <c r="X855" s="451" t="n">
        <f aca="false">+[1]data1cf!W855</f>
        <v>0</v>
      </c>
      <c r="Y855" s="451" t="n">
        <f aca="false">+[1]data1cf!X855</f>
        <v>0</v>
      </c>
      <c r="Z855" s="451" t="n">
        <f aca="false">+[1]data1cf!Y855</f>
        <v>0</v>
      </c>
      <c r="AA855" s="451" t="n">
        <f aca="false">+[1]data1cf!Z855</f>
        <v>0</v>
      </c>
      <c r="AB855" s="451"/>
      <c r="AC855" s="452" t="n">
        <f aca="false">XNPV(0.1,B855:AA855,$B$1:$AA$1)</f>
        <v>-2985.34659881881</v>
      </c>
      <c r="AD855" s="452" t="n">
        <f aca="false">SUMPRODUCT(B855:AA855,$B$1010:$AA$1010)</f>
        <v>17984.6912916949</v>
      </c>
      <c r="AE855" s="453" t="n">
        <f aca="false">SUMPRODUCT(B855:AA855,$B$1012:$AA$1012)</f>
        <v>7856.59539729509</v>
      </c>
      <c r="AF855" s="454" t="n">
        <f aca="false">XIRR(B855:AA855,$B$1:$AA$1)</f>
        <v>0.0933584579566151</v>
      </c>
      <c r="AG855" s="455" t="n">
        <f aca="false">1-EXP(-(1/0.25)*(AD855/ABS($AD$1010)))</f>
        <v>0.950430117869284</v>
      </c>
    </row>
    <row r="856" customFormat="false" ht="12.75" hidden="false" customHeight="false" outlineLevel="0" collapsed="false">
      <c r="A856" s="446"/>
      <c r="B856" s="451" t="n">
        <f aca="false">+[1]data1cf!A856</f>
        <v>-48928.2308450269</v>
      </c>
      <c r="C856" s="451" t="n">
        <f aca="false">+[1]data1cf!B856</f>
        <v>3568.43090334389</v>
      </c>
      <c r="D856" s="451" t="n">
        <f aca="false">+[1]data1cf!C856</f>
        <v>8359.61024527442</v>
      </c>
      <c r="E856" s="451" t="n">
        <f aca="false">+[1]data1cf!D856</f>
        <v>8329.5831804911</v>
      </c>
      <c r="F856" s="451" t="n">
        <f aca="false">+[1]data1cf!E856</f>
        <v>8310.29967397466</v>
      </c>
      <c r="G856" s="451" t="n">
        <f aca="false">+[1]data1cf!F856</f>
        <v>8334.46984107985</v>
      </c>
      <c r="H856" s="451" t="n">
        <f aca="false">+[1]data1cf!G856</f>
        <v>8198.88026310319</v>
      </c>
      <c r="I856" s="451" t="n">
        <f aca="false">+[1]data1cf!H856</f>
        <v>8177.69937411289</v>
      </c>
      <c r="J856" s="451" t="n">
        <f aca="false">+[1]data1cf!I856</f>
        <v>8308.59977646866</v>
      </c>
      <c r="K856" s="451" t="n">
        <f aca="false">+[1]data1cf!J856</f>
        <v>8486.22286464278</v>
      </c>
      <c r="L856" s="451" t="n">
        <f aca="false">+[1]data1cf!K856</f>
        <v>8569.81246229376</v>
      </c>
      <c r="M856" s="451" t="n">
        <f aca="false">+[1]data1cf!L856</f>
        <v>8704.75248742125</v>
      </c>
      <c r="N856" s="451" t="n">
        <f aca="false">+[1]data1cf!M856</f>
        <v>8822.0982331742</v>
      </c>
      <c r="O856" s="451" t="n">
        <f aca="false">+[1]data1cf!N856</f>
        <v>8990.65852380671</v>
      </c>
      <c r="P856" s="451" t="n">
        <f aca="false">+[1]data1cf!O856</f>
        <v>9899.33744595014</v>
      </c>
      <c r="Q856" s="451" t="n">
        <f aca="false">+[1]data1cf!P856</f>
        <v>10810.0987591281</v>
      </c>
      <c r="R856" s="451" t="n">
        <f aca="false">+[1]data1cf!Q856</f>
        <v>9430.98516354443</v>
      </c>
      <c r="S856" s="451" t="n">
        <f aca="false">+[1]data1cf!R856</f>
        <v>8053.96317316577</v>
      </c>
      <c r="T856" s="451" t="n">
        <f aca="false">+[1]data1cf!S856</f>
        <v>8077.1651286393</v>
      </c>
      <c r="U856" s="451" t="n">
        <f aca="false">+[1]data1cf!T856</f>
        <v>8097.54061435281</v>
      </c>
      <c r="V856" s="451" t="n">
        <f aca="false">+[1]data1cf!U856</f>
        <v>7153.35886761566</v>
      </c>
      <c r="W856" s="451" t="n">
        <f aca="false">+[1]data1cf!V856</f>
        <v>0</v>
      </c>
      <c r="X856" s="451" t="n">
        <f aca="false">+[1]data1cf!W856</f>
        <v>0</v>
      </c>
      <c r="Y856" s="451" t="n">
        <f aca="false">+[1]data1cf!X856</f>
        <v>0</v>
      </c>
      <c r="Z856" s="451" t="n">
        <f aca="false">+[1]data1cf!Y856</f>
        <v>0</v>
      </c>
      <c r="AA856" s="451" t="n">
        <f aca="false">+[1]data1cf!Z856</f>
        <v>0</v>
      </c>
      <c r="AB856" s="451"/>
      <c r="AC856" s="452" t="n">
        <f aca="false">XNPV(0.1,B856:AA856,$B$1:$AA$1)</f>
        <v>19045.9540101952</v>
      </c>
      <c r="AD856" s="452" t="n">
        <f aca="false">SUMPRODUCT(B856:AA856,$B$1010:$AA$1010)</f>
        <v>43171.8069662346</v>
      </c>
      <c r="AE856" s="453" t="n">
        <f aca="false">SUMPRODUCT(B856:AA856,$B$1012:$AA$1012)</f>
        <v>31548.0160967287</v>
      </c>
      <c r="AF856" s="454" t="n">
        <f aca="false">XIRR(B856:AA856,$B$1:$AA$1)</f>
        <v>0.149396799627088</v>
      </c>
      <c r="AG856" s="455" t="n">
        <f aca="false">1-EXP(-(1/0.25)*(AD856/ABS($AD$1010)))</f>
        <v>0.999262260932086</v>
      </c>
    </row>
    <row r="857" customFormat="false" ht="12.75" hidden="false" customHeight="false" outlineLevel="0" collapsed="false">
      <c r="A857" s="446"/>
      <c r="B857" s="451" t="n">
        <f aca="false">+[1]data1cf!A857</f>
        <v>-49347.7510045933</v>
      </c>
      <c r="C857" s="451" t="n">
        <f aca="false">+[1]data1cf!B857</f>
        <v>3482.84102966939</v>
      </c>
      <c r="D857" s="451" t="n">
        <f aca="false">+[1]data1cf!C857</f>
        <v>8315.54793498776</v>
      </c>
      <c r="E857" s="451" t="n">
        <f aca="false">+[1]data1cf!D857</f>
        <v>8285.38576883016</v>
      </c>
      <c r="F857" s="451" t="n">
        <f aca="false">+[1]data1cf!E857</f>
        <v>8266.06294899132</v>
      </c>
      <c r="G857" s="451" t="n">
        <f aca="false">+[1]data1cf!F857</f>
        <v>8290.2418959323</v>
      </c>
      <c r="H857" s="451" t="n">
        <f aca="false">+[1]data1cf!G857</f>
        <v>8153.95171673179</v>
      </c>
      <c r="I857" s="451" t="n">
        <f aca="false">+[1]data1cf!H857</f>
        <v>8132.7269320181</v>
      </c>
      <c r="J857" s="451" t="n">
        <f aca="false">+[1]data1cf!I857</f>
        <v>8264.89154459672</v>
      </c>
      <c r="K857" s="451" t="n">
        <f aca="false">+[1]data1cf!J857</f>
        <v>8443.85543982354</v>
      </c>
      <c r="L857" s="451" t="n">
        <f aca="false">+[1]data1cf!K857</f>
        <v>8528.64050190835</v>
      </c>
      <c r="M857" s="451" t="n">
        <f aca="false">+[1]data1cf!L857</f>
        <v>8664.89252660612</v>
      </c>
      <c r="N857" s="451" t="n">
        <f aca="false">+[1]data1cf!M857</f>
        <v>8783.40406508601</v>
      </c>
      <c r="O857" s="451" t="n">
        <f aca="false">+[1]data1cf!N857</f>
        <v>8953.24579343071</v>
      </c>
      <c r="P857" s="451" t="n">
        <f aca="false">+[1]data1cf!O857</f>
        <v>9870.2135431693</v>
      </c>
      <c r="Q857" s="451" t="n">
        <f aca="false">+[1]data1cf!P857</f>
        <v>10788.9583519687</v>
      </c>
      <c r="R857" s="451" t="n">
        <f aca="false">+[1]data1cf!Q857</f>
        <v>9398.19965307757</v>
      </c>
      <c r="S857" s="451" t="n">
        <f aca="false">+[1]data1cf!R857</f>
        <v>8009.555883761</v>
      </c>
      <c r="T857" s="451" t="n">
        <f aca="false">+[1]data1cf!S857</f>
        <v>8033.14740477231</v>
      </c>
      <c r="U857" s="451" t="n">
        <f aca="false">+[1]data1cf!T857</f>
        <v>8053.89394014647</v>
      </c>
      <c r="V857" s="451" t="n">
        <f aca="false">+[1]data1cf!U857</f>
        <v>7101.81883230358</v>
      </c>
      <c r="W857" s="451" t="n">
        <f aca="false">+[1]data1cf!V857</f>
        <v>0</v>
      </c>
      <c r="X857" s="451" t="n">
        <f aca="false">+[1]data1cf!W857</f>
        <v>0</v>
      </c>
      <c r="Y857" s="451" t="n">
        <f aca="false">+[1]data1cf!X857</f>
        <v>0</v>
      </c>
      <c r="Z857" s="451" t="n">
        <f aca="false">+[1]data1cf!Y857</f>
        <v>0</v>
      </c>
      <c r="AA857" s="451" t="n">
        <f aca="false">+[1]data1cf!Z857</f>
        <v>0</v>
      </c>
      <c r="AB857" s="451"/>
      <c r="AC857" s="452" t="n">
        <f aca="false">XNPV(0.1,B857:AA857,$B$1:$AA$1)</f>
        <v>18230.3336329886</v>
      </c>
      <c r="AD857" s="452" t="n">
        <f aca="false">SUMPRODUCT(B857:AA857,$B$1010:$AA$1010)</f>
        <v>42239.3552171623</v>
      </c>
      <c r="AE857" s="453" t="n">
        <f aca="false">SUMPRODUCT(B857:AA857,$B$1012:$AA$1012)</f>
        <v>30670.9364439948</v>
      </c>
      <c r="AF857" s="454" t="n">
        <f aca="false">XIRR(B857:AA857,$B$1:$AA$1)</f>
        <v>0.146969665868657</v>
      </c>
      <c r="AG857" s="455" t="n">
        <f aca="false">1-EXP(-(1/0.25)*(AD857/ABS($AD$1010)))</f>
        <v>0.999137911639024</v>
      </c>
    </row>
    <row r="858" customFormat="false" ht="12.75" hidden="false" customHeight="false" outlineLevel="0" collapsed="false">
      <c r="A858" s="446"/>
      <c r="B858" s="451" t="n">
        <f aca="false">+[1]data1cf!A858</f>
        <v>-59701.7340212317</v>
      </c>
      <c r="C858" s="451" t="n">
        <f aca="false">+[1]data1cf!B858</f>
        <v>1370.43694558935</v>
      </c>
      <c r="D858" s="451" t="n">
        <f aca="false">+[1]data1cf!C858</f>
        <v>7228.06643504312</v>
      </c>
      <c r="E858" s="451" t="n">
        <f aca="false">+[1]data1cf!D858</f>
        <v>7194.56989435653</v>
      </c>
      <c r="F858" s="451" t="n">
        <f aca="false">+[1]data1cf!E858</f>
        <v>7174.2768005907</v>
      </c>
      <c r="G858" s="451" t="n">
        <f aca="false">+[1]data1cf!F858</f>
        <v>7198.67243859816</v>
      </c>
      <c r="H858" s="451" t="n">
        <f aca="false">+[1]data1cf!G858</f>
        <v>7045.0910446423</v>
      </c>
      <c r="I858" s="451" t="n">
        <f aca="false">+[1]data1cf!H858</f>
        <v>7022.78288988293</v>
      </c>
      <c r="J858" s="451" t="n">
        <f aca="false">+[1]data1cf!I858</f>
        <v>7186.14889023403</v>
      </c>
      <c r="K858" s="451" t="n">
        <f aca="false">+[1]data1cf!J858</f>
        <v>7398.20462416164</v>
      </c>
      <c r="L858" s="451" t="n">
        <f aca="false">+[1]data1cf!K858</f>
        <v>7512.4943909969</v>
      </c>
      <c r="M858" s="451" t="n">
        <f aca="false">+[1]data1cf!L858</f>
        <v>7681.12727024648</v>
      </c>
      <c r="N858" s="451" t="n">
        <f aca="false">+[1]data1cf!M858</f>
        <v>7828.41119980333</v>
      </c>
      <c r="O858" s="451" t="n">
        <f aca="false">+[1]data1cf!N858</f>
        <v>8029.87949961618</v>
      </c>
      <c r="P858" s="451" t="n">
        <f aca="false">+[1]data1cf!O858</f>
        <v>9151.41996938064</v>
      </c>
      <c r="Q858" s="451" t="n">
        <f aca="false">+[1]data1cf!P858</f>
        <v>10267.201740987</v>
      </c>
      <c r="R858" s="451" t="n">
        <f aca="false">+[1]data1cf!Q858</f>
        <v>8589.03563360222</v>
      </c>
      <c r="S858" s="451" t="n">
        <f aca="false">+[1]data1cf!R858</f>
        <v>6913.56011376699</v>
      </c>
      <c r="T858" s="451" t="n">
        <f aca="false">+[1]data1cf!S858</f>
        <v>6946.76632162935</v>
      </c>
      <c r="U858" s="451" t="n">
        <f aca="false">+[1]data1cf!T858</f>
        <v>6976.67056205566</v>
      </c>
      <c r="V858" s="451" t="n">
        <f aca="false">+[1]data1cf!U858</f>
        <v>5829.78305969674</v>
      </c>
      <c r="W858" s="451" t="n">
        <f aca="false">+[1]data1cf!V858</f>
        <v>0</v>
      </c>
      <c r="X858" s="451" t="n">
        <f aca="false">+[1]data1cf!W858</f>
        <v>0</v>
      </c>
      <c r="Y858" s="451" t="n">
        <f aca="false">+[1]data1cf!X858</f>
        <v>0</v>
      </c>
      <c r="Z858" s="451" t="n">
        <f aca="false">+[1]data1cf!Y858</f>
        <v>0</v>
      </c>
      <c r="AA858" s="451" t="n">
        <f aca="false">+[1]data1cf!Z858</f>
        <v>0</v>
      </c>
      <c r="AB858" s="451"/>
      <c r="AC858" s="452" t="n">
        <f aca="false">XNPV(0.1,B858:AA858,$B$1:$AA$1)</f>
        <v>-1899.61564608879</v>
      </c>
      <c r="AD858" s="452" t="n">
        <f aca="false">SUMPRODUCT(B858:AA858,$B$1010:$AA$1010)</f>
        <v>19225.9448873474</v>
      </c>
      <c r="AE858" s="453" t="n">
        <f aca="false">SUMPRODUCT(B858:AA858,$B$1012:$AA$1012)</f>
        <v>9024.13921252494</v>
      </c>
      <c r="AF858" s="454" t="n">
        <f aca="false">XIRR(B858:AA858,$B$1:$AA$1)</f>
        <v>0.0957464601299875</v>
      </c>
      <c r="AG858" s="455" t="n">
        <f aca="false">1-EXP(-(1/0.25)*(AD858/ABS($AD$1010)))</f>
        <v>0.959712952786833</v>
      </c>
    </row>
    <row r="859" customFormat="false" ht="12.75" hidden="false" customHeight="false" outlineLevel="0" collapsed="false">
      <c r="A859" s="446"/>
      <c r="B859" s="451" t="n">
        <f aca="false">+[1]data1cf!A859</f>
        <v>-48398.8685651542</v>
      </c>
      <c r="C859" s="451" t="n">
        <f aca="false">+[1]data1cf!B859</f>
        <v>3676.43060164009</v>
      </c>
      <c r="D859" s="451" t="n">
        <f aca="false">+[1]data1cf!C859</f>
        <v>8415.20930171533</v>
      </c>
      <c r="E859" s="451" t="n">
        <f aca="false">+[1]data1cf!D859</f>
        <v>8385.35271162756</v>
      </c>
      <c r="F859" s="451" t="n">
        <f aca="false">+[1]data1cf!E859</f>
        <v>8366.11881176173</v>
      </c>
      <c r="G859" s="451" t="n">
        <f aca="false">+[1]data1cf!F859</f>
        <v>8390.27790022438</v>
      </c>
      <c r="H859" s="451" t="n">
        <f aca="false">+[1]data1cf!G859</f>
        <v>8255.57236048206</v>
      </c>
      <c r="I859" s="451" t="n">
        <f aca="false">+[1]data1cf!H859</f>
        <v>8234.4468603442</v>
      </c>
      <c r="J859" s="451" t="n">
        <f aca="false">+[1]data1cf!I859</f>
        <v>8363.75204685501</v>
      </c>
      <c r="K859" s="451" t="n">
        <f aca="false">+[1]data1cf!J859</f>
        <v>8539.68326716034</v>
      </c>
      <c r="L859" s="451" t="n">
        <f aca="false">+[1]data1cf!K859</f>
        <v>8621.76439432722</v>
      </c>
      <c r="M859" s="451" t="n">
        <f aca="false">+[1]data1cf!L859</f>
        <v>8755.04890167355</v>
      </c>
      <c r="N859" s="451" t="n">
        <f aca="false">+[1]data1cf!M859</f>
        <v>8870.92361753265</v>
      </c>
      <c r="O859" s="451" t="n">
        <f aca="false">+[1]data1cf!N859</f>
        <v>9037.86695419198</v>
      </c>
      <c r="P859" s="451" t="n">
        <f aca="false">+[1]data1cf!O859</f>
        <v>9936.08680166833</v>
      </c>
      <c r="Q859" s="451" t="n">
        <f aca="false">+[1]data1cf!P859</f>
        <v>10836.7743166101</v>
      </c>
      <c r="R859" s="451" t="n">
        <f aca="false">+[1]data1cf!Q859</f>
        <v>9472.35483833065</v>
      </c>
      <c r="S859" s="451" t="n">
        <f aca="false">+[1]data1cf!R859</f>
        <v>8109.99753391394</v>
      </c>
      <c r="T859" s="451" t="n">
        <f aca="false">+[1]data1cf!S859</f>
        <v>8132.70792468784</v>
      </c>
      <c r="U859" s="451" t="n">
        <f aca="false">+[1]data1cf!T859</f>
        <v>8152.61520955371</v>
      </c>
      <c r="V859" s="451" t="n">
        <f aca="false">+[1]data1cf!U859</f>
        <v>7218.39352679806</v>
      </c>
      <c r="W859" s="451" t="n">
        <f aca="false">+[1]data1cf!V859</f>
        <v>0</v>
      </c>
      <c r="X859" s="451" t="n">
        <f aca="false">+[1]data1cf!W859</f>
        <v>0</v>
      </c>
      <c r="Y859" s="451" t="n">
        <f aca="false">+[1]data1cf!X859</f>
        <v>0</v>
      </c>
      <c r="Z859" s="451" t="n">
        <f aca="false">+[1]data1cf!Y859</f>
        <v>0</v>
      </c>
      <c r="AA859" s="451" t="n">
        <f aca="false">+[1]data1cf!Z859</f>
        <v>0</v>
      </c>
      <c r="AB859" s="451"/>
      <c r="AC859" s="452" t="n">
        <f aca="false">XNPV(0.1,B859:AA859,$B$1:$AA$1)</f>
        <v>20075.126631685</v>
      </c>
      <c r="AD859" s="452" t="n">
        <f aca="false">SUMPRODUCT(B859:AA859,$B$1010:$AA$1010)</f>
        <v>44348.4006829001</v>
      </c>
      <c r="AE859" s="453" t="n">
        <f aca="false">SUMPRODUCT(B859:AA859,$B$1012:$AA$1012)</f>
        <v>32654.739752348</v>
      </c>
      <c r="AF859" s="454" t="n">
        <f aca="false">XIRR(B859:AA859,$B$1:$AA$1)</f>
        <v>0.152508738804103</v>
      </c>
      <c r="AG859" s="455" t="n">
        <f aca="false">1-EXP(-(1/0.25)*(AD859/ABS($AD$1010)))</f>
        <v>0.999393904049799</v>
      </c>
    </row>
    <row r="860" customFormat="false" ht="12.75" hidden="false" customHeight="false" outlineLevel="0" collapsed="false">
      <c r="A860" s="446"/>
      <c r="B860" s="451" t="n">
        <f aca="false">+[1]data1cf!A860</f>
        <v>-48888.423260023</v>
      </c>
      <c r="C860" s="451" t="n">
        <f aca="false">+[1]data1cf!B860</f>
        <v>3576.552387125</v>
      </c>
      <c r="D860" s="451" t="n">
        <f aca="false">+[1]data1cf!C860</f>
        <v>8363.79124616846</v>
      </c>
      <c r="E860" s="451" t="n">
        <f aca="false">+[1]data1cf!D860</f>
        <v>8333.7770009346</v>
      </c>
      <c r="F860" s="451" t="n">
        <f aca="false">+[1]data1cf!E860</f>
        <v>8314.49722479532</v>
      </c>
      <c r="G860" s="451" t="n">
        <f aca="false">+[1]data1cf!F860</f>
        <v>8338.6665587962</v>
      </c>
      <c r="H860" s="451" t="n">
        <f aca="false">+[1]data1cf!G860</f>
        <v>8203.14345972914</v>
      </c>
      <c r="I860" s="451" t="n">
        <f aca="false">+[1]data1cf!H860</f>
        <v>8181.96673593259</v>
      </c>
      <c r="J860" s="451" t="n">
        <f aca="false">+[1]data1cf!I860</f>
        <v>8312.74717943829</v>
      </c>
      <c r="K860" s="451" t="n">
        <f aca="false">+[1]data1cf!J860</f>
        <v>8490.24304061391</v>
      </c>
      <c r="L860" s="451" t="n">
        <f aca="false">+[1]data1cf!K860</f>
        <v>8573.71920259086</v>
      </c>
      <c r="M860" s="451" t="n">
        <f aca="false">+[1]data1cf!L860</f>
        <v>8708.53473421493</v>
      </c>
      <c r="N860" s="451" t="n">
        <f aca="false">+[1]data1cf!M860</f>
        <v>8825.76985979381</v>
      </c>
      <c r="O860" s="451" t="n">
        <f aca="false">+[1]data1cf!N860</f>
        <v>8994.20855688787</v>
      </c>
      <c r="P860" s="451" t="n">
        <f aca="false">+[1]data1cf!O860</f>
        <v>9902.10096567419</v>
      </c>
      <c r="Q860" s="451" t="n">
        <f aca="false">+[1]data1cf!P860</f>
        <v>10812.104737949</v>
      </c>
      <c r="R860" s="451" t="n">
        <f aca="false">+[1]data1cf!Q860</f>
        <v>9434.09612726106</v>
      </c>
      <c r="S860" s="451" t="n">
        <f aca="false">+[1]data1cf!R860</f>
        <v>8058.17690856671</v>
      </c>
      <c r="T860" s="451" t="n">
        <f aca="false">+[1]data1cf!S860</f>
        <v>8081.34189880055</v>
      </c>
      <c r="U860" s="451" t="n">
        <f aca="false">+[1]data1cf!T860</f>
        <v>8101.68217621579</v>
      </c>
      <c r="V860" s="451" t="n">
        <f aca="false">+[1]data1cf!U860</f>
        <v>7158.24941766432</v>
      </c>
      <c r="W860" s="451" t="n">
        <f aca="false">+[1]data1cf!V860</f>
        <v>0</v>
      </c>
      <c r="X860" s="451" t="n">
        <f aca="false">+[1]data1cf!W860</f>
        <v>0</v>
      </c>
      <c r="Y860" s="451" t="n">
        <f aca="false">+[1]data1cf!X860</f>
        <v>0</v>
      </c>
      <c r="Z860" s="451" t="n">
        <f aca="false">+[1]data1cf!Y860</f>
        <v>0</v>
      </c>
      <c r="AA860" s="451" t="n">
        <f aca="false">+[1]data1cf!Z860</f>
        <v>0</v>
      </c>
      <c r="AB860" s="451"/>
      <c r="AC860" s="452" t="n">
        <f aca="false">XNPV(0.1,B860:AA860,$B$1:$AA$1)</f>
        <v>19123.346900039</v>
      </c>
      <c r="AD860" s="452" t="n">
        <f aca="false">SUMPRODUCT(B860:AA860,$B$1010:$AA$1010)</f>
        <v>43260.2857947649</v>
      </c>
      <c r="AE860" s="453" t="n">
        <f aca="false">SUMPRODUCT(B860:AA860,$B$1012:$AA$1012)</f>
        <v>31631.2407571778</v>
      </c>
      <c r="AF860" s="454" t="n">
        <f aca="false">XIRR(B860:AA860,$B$1:$AA$1)</f>
        <v>0.149628881704447</v>
      </c>
      <c r="AG860" s="455" t="n">
        <f aca="false">1-EXP(-(1/0.25)*(AD860/ABS($AD$1010)))</f>
        <v>0.999273084918636</v>
      </c>
    </row>
    <row r="861" customFormat="false" ht="12.75" hidden="false" customHeight="false" outlineLevel="0" collapsed="false">
      <c r="A861" s="446"/>
      <c r="B861" s="451" t="n">
        <f aca="false">+[1]data1cf!A861</f>
        <v>-63824.9217868048</v>
      </c>
      <c r="C861" s="451" t="n">
        <f aca="false">+[1]data1cf!B861</f>
        <v>529.230362438788</v>
      </c>
      <c r="D861" s="451" t="n">
        <f aca="false">+[1]data1cf!C861</f>
        <v>6795.00696327721</v>
      </c>
      <c r="E861" s="451" t="n">
        <f aca="false">+[1]data1cf!D861</f>
        <v>6760.18260002786</v>
      </c>
      <c r="F861" s="451" t="n">
        <f aca="false">+[1]data1cf!E861</f>
        <v>6739.50312146902</v>
      </c>
      <c r="G861" s="451" t="n">
        <f aca="false">+[1]data1cf!F861</f>
        <v>6763.98505070879</v>
      </c>
      <c r="H861" s="451" t="n">
        <f aca="false">+[1]data1cf!G861</f>
        <v>6603.51790804962</v>
      </c>
      <c r="I861" s="451" t="n">
        <f aca="false">+[1]data1cf!H861</f>
        <v>6580.77833109158</v>
      </c>
      <c r="J861" s="451" t="n">
        <f aca="false">+[1]data1cf!I861</f>
        <v>6756.56942235946</v>
      </c>
      <c r="K861" s="451" t="n">
        <f aca="false">+[1]data1cf!J861</f>
        <v>6981.80306707292</v>
      </c>
      <c r="L861" s="451" t="n">
        <f aca="false">+[1]data1cf!K861</f>
        <v>7107.84226767278</v>
      </c>
      <c r="M861" s="451" t="n">
        <f aca="false">+[1]data1cf!L861</f>
        <v>7289.36992790782</v>
      </c>
      <c r="N861" s="451" t="n">
        <f aca="false">+[1]data1cf!M861</f>
        <v>7448.1116675349</v>
      </c>
      <c r="O861" s="451" t="n">
        <f aca="false">+[1]data1cf!N861</f>
        <v>7662.17437592798</v>
      </c>
      <c r="P861" s="451" t="n">
        <f aca="false">+[1]data1cf!O861</f>
        <v>8865.18028126688</v>
      </c>
      <c r="Q861" s="451" t="n">
        <f aca="false">+[1]data1cf!P861</f>
        <v>10059.4265812684</v>
      </c>
      <c r="R861" s="451" t="n">
        <f aca="false">+[1]data1cf!Q861</f>
        <v>8266.80841147125</v>
      </c>
      <c r="S861" s="451" t="n">
        <f aca="false">+[1]data1cf!R861</f>
        <v>6477.11006911295</v>
      </c>
      <c r="T861" s="451" t="n">
        <f aca="false">+[1]data1cf!S861</f>
        <v>6514.14506046184</v>
      </c>
      <c r="U861" s="451" t="n">
        <f aca="false">+[1]data1cf!T861</f>
        <v>6547.69610399485</v>
      </c>
      <c r="V861" s="451" t="n">
        <f aca="false">+[1]data1cf!U861</f>
        <v>5323.22994612142</v>
      </c>
      <c r="W861" s="451" t="n">
        <f aca="false">+[1]data1cf!V861</f>
        <v>0</v>
      </c>
      <c r="X861" s="451" t="n">
        <f aca="false">+[1]data1cf!W861</f>
        <v>0</v>
      </c>
      <c r="Y861" s="451" t="n">
        <f aca="false">+[1]data1cf!X861</f>
        <v>0</v>
      </c>
      <c r="Z861" s="451" t="n">
        <f aca="false">+[1]data1cf!Y861</f>
        <v>0</v>
      </c>
      <c r="AA861" s="451" t="n">
        <f aca="false">+[1]data1cf!Z861</f>
        <v>0</v>
      </c>
      <c r="AB861" s="451"/>
      <c r="AC861" s="452" t="n">
        <f aca="false">XNPV(0.1,B861:AA861,$B$1:$AA$1)</f>
        <v>-9915.81196935105</v>
      </c>
      <c r="AD861" s="452" t="n">
        <f aca="false">SUMPRODUCT(B861:AA861,$B$1010:$AA$1010)</f>
        <v>10061.4898400944</v>
      </c>
      <c r="AE861" s="453" t="n">
        <f aca="false">SUMPRODUCT(B861:AA861,$B$1012:$AA$1012)</f>
        <v>403.900086653418</v>
      </c>
      <c r="AF861" s="454" t="n">
        <f aca="false">XIRR(B861:AA861,$B$1:$AA$1)</f>
        <v>0.0787850798011693</v>
      </c>
      <c r="AG861" s="455" t="n">
        <f aca="false">1-EXP(-(1/0.25)*(AD861/ABS($AD$1010)))</f>
        <v>0.813772864895589</v>
      </c>
    </row>
    <row r="862" customFormat="false" ht="12.75" hidden="false" customHeight="false" outlineLevel="0" collapsed="false">
      <c r="A862" s="446"/>
      <c r="B862" s="451" t="n">
        <f aca="false">+[1]data1cf!A862</f>
        <v>-47323.2894689097</v>
      </c>
      <c r="C862" s="451" t="n">
        <f aca="false">+[1]data1cf!B862</f>
        <v>3895.86863548726</v>
      </c>
      <c r="D862" s="451" t="n">
        <f aca="false">+[1]data1cf!C862</f>
        <v>8528.17765090168</v>
      </c>
      <c r="E862" s="451" t="n">
        <f aca="false">+[1]data1cf!D862</f>
        <v>8498.66743800388</v>
      </c>
      <c r="F862" s="451" t="n">
        <f aca="false">+[1]data1cf!E862</f>
        <v>8479.53433088148</v>
      </c>
      <c r="G862" s="451" t="n">
        <f aca="false">+[1]data1cf!F862</f>
        <v>8503.67090932251</v>
      </c>
      <c r="H862" s="451" t="n">
        <f aca="false">+[1]data1cf!G862</f>
        <v>8370.76159322762</v>
      </c>
      <c r="I862" s="451" t="n">
        <f aca="false">+[1]data1cf!H862</f>
        <v>8349.74863433815</v>
      </c>
      <c r="J862" s="451" t="n">
        <f aca="false">+[1]data1cf!I862</f>
        <v>8475.81259856688</v>
      </c>
      <c r="K862" s="451" t="n">
        <f aca="false">+[1]data1cf!J862</f>
        <v>8648.30621520746</v>
      </c>
      <c r="L862" s="451" t="n">
        <f aca="false">+[1]data1cf!K862</f>
        <v>8727.32237272743</v>
      </c>
      <c r="M862" s="451" t="n">
        <f aca="false">+[1]data1cf!L862</f>
        <v>8857.24313394646</v>
      </c>
      <c r="N862" s="451" t="n">
        <f aca="false">+[1]data1cf!M862</f>
        <v>8970.12895342223</v>
      </c>
      <c r="O862" s="451" t="n">
        <f aca="false">+[1]data1cf!N862</f>
        <v>9133.78689941574</v>
      </c>
      <c r="P862" s="451" t="n">
        <f aca="false">+[1]data1cf!O862</f>
        <v>10010.7555877036</v>
      </c>
      <c r="Q862" s="451" t="n">
        <f aca="false">+[1]data1cf!P862</f>
        <v>10890.9747632592</v>
      </c>
      <c r="R862" s="451" t="n">
        <f aca="false">+[1]data1cf!Q862</f>
        <v>9556.41137033214</v>
      </c>
      <c r="S862" s="451" t="n">
        <f aca="false">+[1]data1cf!R862</f>
        <v>8223.85035150923</v>
      </c>
      <c r="T862" s="451" t="n">
        <f aca="false">+[1]data1cf!S862</f>
        <v>8245.56196179669</v>
      </c>
      <c r="U862" s="451" t="n">
        <f aca="false">+[1]data1cf!T862</f>
        <v>8264.51793776937</v>
      </c>
      <c r="V862" s="451" t="n">
        <f aca="false">+[1]data1cf!U862</f>
        <v>7350.53350466862</v>
      </c>
      <c r="W862" s="451" t="n">
        <f aca="false">+[1]data1cf!V862</f>
        <v>0</v>
      </c>
      <c r="X862" s="451" t="n">
        <f aca="false">+[1]data1cf!W862</f>
        <v>0</v>
      </c>
      <c r="Y862" s="451" t="n">
        <f aca="false">+[1]data1cf!X862</f>
        <v>0</v>
      </c>
      <c r="Z862" s="451" t="n">
        <f aca="false">+[1]data1cf!Y862</f>
        <v>0</v>
      </c>
      <c r="AA862" s="451" t="n">
        <f aca="false">+[1]data1cf!Z862</f>
        <v>0</v>
      </c>
      <c r="AB862" s="451"/>
      <c r="AC862" s="452" t="n">
        <f aca="false">XNPV(0.1,B862:AA862,$B$1:$AA$1)</f>
        <v>22166.2400339617</v>
      </c>
      <c r="AD862" s="452" t="n">
        <f aca="false">SUMPRODUCT(B862:AA862,$B$1010:$AA$1010)</f>
        <v>46739.0500633626</v>
      </c>
      <c r="AE862" s="453" t="n">
        <f aca="false">SUMPRODUCT(B862:AA862,$B$1012:$AA$1012)</f>
        <v>34903.4243952915</v>
      </c>
      <c r="AF862" s="454" t="n">
        <f aca="false">XIRR(B862:AA862,$B$1:$AA$1)</f>
        <v>0.159009172356042</v>
      </c>
      <c r="AG862" s="455" t="n">
        <f aca="false">1-EXP(-(1/0.25)*(AD862/ABS($AD$1010)))</f>
        <v>0.999593462387881</v>
      </c>
    </row>
    <row r="863" customFormat="false" ht="12.75" hidden="false" customHeight="false" outlineLevel="0" collapsed="false">
      <c r="A863" s="446"/>
      <c r="B863" s="451" t="n">
        <f aca="false">+[1]data1cf!A863</f>
        <v>-56207.4744468543</v>
      </c>
      <c r="C863" s="451" t="n">
        <f aca="false">+[1]data1cf!B863</f>
        <v>2083.33054256446</v>
      </c>
      <c r="D863" s="451" t="n">
        <f aca="false">+[1]data1cf!C863</f>
        <v>7595.06941708719</v>
      </c>
      <c r="E863" s="451" t="n">
        <f aca="false">+[1]data1cf!D863</f>
        <v>7562.6981602748</v>
      </c>
      <c r="F863" s="451" t="n">
        <f aca="false">+[1]data1cf!E863</f>
        <v>7542.7325143089</v>
      </c>
      <c r="G863" s="451" t="n">
        <f aca="false">+[1]data1cf!F863</f>
        <v>7567.05502346995</v>
      </c>
      <c r="H863" s="451" t="n">
        <f aca="false">+[1]data1cf!G863</f>
        <v>7419.30906430419</v>
      </c>
      <c r="I863" s="451" t="n">
        <f aca="false">+[1]data1cf!H863</f>
        <v>7397.36652499432</v>
      </c>
      <c r="J863" s="451" t="n">
        <f aca="false">+[1]data1cf!I863</f>
        <v>7550.2026888774</v>
      </c>
      <c r="K863" s="451" t="n">
        <f aca="false">+[1]data1cf!J863</f>
        <v>7751.09059743499</v>
      </c>
      <c r="L863" s="451" t="n">
        <f aca="false">+[1]data1cf!K863</f>
        <v>7855.42312396015</v>
      </c>
      <c r="M863" s="451" t="n">
        <f aca="false">+[1]data1cf!L863</f>
        <v>8013.12812059078</v>
      </c>
      <c r="N863" s="451" t="n">
        <f aca="false">+[1]data1cf!M863</f>
        <v>8150.70195087118</v>
      </c>
      <c r="O863" s="451" t="n">
        <f aca="false">+[1]data1cf!N863</f>
        <v>8341.49692332974</v>
      </c>
      <c r="P863" s="451" t="n">
        <f aca="false">+[1]data1cf!O863</f>
        <v>9393.9982431885</v>
      </c>
      <c r="Q863" s="451" t="n">
        <f aca="false">+[1]data1cf!P863</f>
        <v>10443.2840303328</v>
      </c>
      <c r="R863" s="451" t="n">
        <f aca="false">+[1]data1cf!Q863</f>
        <v>8862.11210260453</v>
      </c>
      <c r="S863" s="451" t="n">
        <f aca="false">+[1]data1cf!R863</f>
        <v>7283.43648951771</v>
      </c>
      <c r="T863" s="451" t="n">
        <f aca="false">+[1]data1cf!S863</f>
        <v>7313.397935289</v>
      </c>
      <c r="U863" s="451" t="n">
        <f aca="false">+[1]data1cf!T863</f>
        <v>7340.21163572637</v>
      </c>
      <c r="V863" s="451" t="n">
        <f aca="false">+[1]data1cf!U863</f>
        <v>6259.06937108434</v>
      </c>
      <c r="W863" s="451" t="n">
        <f aca="false">+[1]data1cf!V863</f>
        <v>0</v>
      </c>
      <c r="X863" s="451" t="n">
        <f aca="false">+[1]data1cf!W863</f>
        <v>0</v>
      </c>
      <c r="Y863" s="451" t="n">
        <f aca="false">+[1]data1cf!X863</f>
        <v>0</v>
      </c>
      <c r="Z863" s="451" t="n">
        <f aca="false">+[1]data1cf!Y863</f>
        <v>0</v>
      </c>
      <c r="AA863" s="451" t="n">
        <f aca="false">+[1]data1cf!Z863</f>
        <v>0</v>
      </c>
      <c r="AB863" s="451"/>
      <c r="AC863" s="452" t="n">
        <f aca="false">XNPV(0.1,B863:AA863,$B$1:$AA$1)</f>
        <v>4893.8345543912</v>
      </c>
      <c r="AD863" s="452" t="n">
        <f aca="false">SUMPRODUCT(B863:AA863,$B$1010:$AA$1010)</f>
        <v>26992.5047952408</v>
      </c>
      <c r="AE863" s="453" t="n">
        <f aca="false">SUMPRODUCT(B863:AA863,$B$1012:$AA$1012)</f>
        <v>16329.4948770186</v>
      </c>
      <c r="AF863" s="454" t="n">
        <f aca="false">XIRR(B863:AA863,$B$1:$AA$1)</f>
        <v>0.111437744816763</v>
      </c>
      <c r="AG863" s="455" t="n">
        <f aca="false">1-EXP(-(1/0.25)*(AD863/ABS($AD$1010)))</f>
        <v>0.988992095770304</v>
      </c>
    </row>
    <row r="864" customFormat="false" ht="12.75" hidden="false" customHeight="false" outlineLevel="0" collapsed="false">
      <c r="A864" s="446"/>
      <c r="B864" s="451" t="n">
        <f aca="false">+[1]data1cf!A864</f>
        <v>-62207.0075422544</v>
      </c>
      <c r="C864" s="451" t="n">
        <f aca="false">+[1]data1cf!B864</f>
        <v>859.31479974058</v>
      </c>
      <c r="D864" s="451" t="n">
        <f aca="false">+[1]data1cf!C864</f>
        <v>6964.93691261344</v>
      </c>
      <c r="E864" s="451" t="n">
        <f aca="false">+[1]data1cf!D864</f>
        <v>6930.63357900441</v>
      </c>
      <c r="F864" s="451" t="n">
        <f aca="false">+[1]data1cf!E864</f>
        <v>6910.10571552982</v>
      </c>
      <c r="G864" s="451" t="n">
        <f aca="false">+[1]data1cf!F864</f>
        <v>6934.55378460561</v>
      </c>
      <c r="H864" s="451" t="n">
        <f aca="false">+[1]data1cf!G864</f>
        <v>6776.78856859757</v>
      </c>
      <c r="I864" s="451" t="n">
        <f aca="false">+[1]data1cf!H864</f>
        <v>6754.2182791327</v>
      </c>
      <c r="J864" s="451" t="n">
        <f aca="false">+[1]data1cf!I864</f>
        <v>6925.13383896056</v>
      </c>
      <c r="K864" s="451" t="n">
        <f aca="false">+[1]data1cf!J864</f>
        <v>7145.19655021524</v>
      </c>
      <c r="L864" s="451" t="n">
        <f aca="false">+[1]data1cf!K864</f>
        <v>7266.62534320479</v>
      </c>
      <c r="M864" s="451" t="n">
        <f aca="false">+[1]data1cf!L864</f>
        <v>7443.09316842312</v>
      </c>
      <c r="N864" s="451" t="n">
        <f aca="false">+[1]data1cf!M864</f>
        <v>7597.3389318352</v>
      </c>
      <c r="O864" s="451" t="n">
        <f aca="false">+[1]data1cf!N864</f>
        <v>7806.45966954876</v>
      </c>
      <c r="P864" s="451" t="n">
        <f aca="false">+[1]data1cf!O864</f>
        <v>8977.49902469683</v>
      </c>
      <c r="Q864" s="451" t="n">
        <f aca="false">+[1]data1cf!P864</f>
        <v>10140.9563125552</v>
      </c>
      <c r="R864" s="451" t="n">
        <f aca="false">+[1]data1cf!Q864</f>
        <v>8393.24844823614</v>
      </c>
      <c r="S864" s="451" t="n">
        <f aca="false">+[1]data1cf!R864</f>
        <v>6648.37045899294</v>
      </c>
      <c r="T864" s="451" t="n">
        <f aca="false">+[1]data1cf!S864</f>
        <v>6683.9030585774</v>
      </c>
      <c r="U864" s="451" t="n">
        <f aca="false">+[1]data1cf!T864</f>
        <v>6716.02311835976</v>
      </c>
      <c r="V864" s="451" t="n">
        <f aca="false">+[1]data1cf!U864</f>
        <v>5521.9983614039</v>
      </c>
      <c r="W864" s="451" t="n">
        <f aca="false">+[1]data1cf!V864</f>
        <v>0</v>
      </c>
      <c r="X864" s="451" t="n">
        <f aca="false">+[1]data1cf!W864</f>
        <v>0</v>
      </c>
      <c r="Y864" s="451" t="n">
        <f aca="false">+[1]data1cf!X864</f>
        <v>0</v>
      </c>
      <c r="Z864" s="451" t="n">
        <f aca="false">+[1]data1cf!Y864</f>
        <v>0</v>
      </c>
      <c r="AA864" s="451" t="n">
        <f aca="false">+[1]data1cf!Z864</f>
        <v>0</v>
      </c>
      <c r="AB864" s="451"/>
      <c r="AC864" s="452" t="n">
        <f aca="false">XNPV(0.1,B864:AA864,$B$1:$AA$1)</f>
        <v>-6770.30442618048</v>
      </c>
      <c r="AD864" s="452" t="n">
        <f aca="false">SUMPRODUCT(B864:AA864,$B$1010:$AA$1010)</f>
        <v>13657.5672460992</v>
      </c>
      <c r="AE864" s="453" t="n">
        <f aca="false">SUMPRODUCT(B864:AA864,$B$1012:$AA$1012)</f>
        <v>3786.43041661524</v>
      </c>
      <c r="AF864" s="454" t="n">
        <f aca="false">XIRR(B864:AA864,$B$1:$AA$1)</f>
        <v>0.0852628153537138</v>
      </c>
      <c r="AG864" s="455" t="n">
        <f aca="false">1-EXP(-(1/0.25)*(AD864/ABS($AD$1010)))</f>
        <v>0.897871020129162</v>
      </c>
    </row>
    <row r="865" customFormat="false" ht="12.75" hidden="false" customHeight="false" outlineLevel="0" collapsed="false">
      <c r="A865" s="446"/>
      <c r="B865" s="451" t="n">
        <f aca="false">+[1]data1cf!A865</f>
        <v>-48649.5596479659</v>
      </c>
      <c r="C865" s="451" t="n">
        <f aca="false">+[1]data1cf!B865</f>
        <v>3625.28498296148</v>
      </c>
      <c r="D865" s="451" t="n">
        <f aca="false">+[1]data1cf!C865</f>
        <v>8388.87915279384</v>
      </c>
      <c r="E865" s="451" t="n">
        <f aca="false">+[1]data1cf!D865</f>
        <v>8358.94183068632</v>
      </c>
      <c r="F865" s="451" t="n">
        <f aca="false">+[1]data1cf!E865</f>
        <v>8339.6844385064</v>
      </c>
      <c r="G865" s="451" t="n">
        <f aca="false">+[1]data1cf!F865</f>
        <v>8363.84877350247</v>
      </c>
      <c r="H865" s="451" t="n">
        <f aca="false">+[1]data1cf!G865</f>
        <v>8228.72457812366</v>
      </c>
      <c r="I865" s="451" t="n">
        <f aca="false">+[1]data1cf!H865</f>
        <v>8207.57284738357</v>
      </c>
      <c r="J865" s="451" t="n">
        <f aca="false">+[1]data1cf!I865</f>
        <v>8337.63348323918</v>
      </c>
      <c r="K865" s="451" t="n">
        <f aca="false">+[1]data1cf!J865</f>
        <v>8514.36592456863</v>
      </c>
      <c r="L865" s="451" t="n">
        <f aca="false">+[1]data1cf!K865</f>
        <v>8597.16142091786</v>
      </c>
      <c r="M865" s="451" t="n">
        <f aca="false">+[1]data1cf!L865</f>
        <v>8731.22993490946</v>
      </c>
      <c r="N865" s="451" t="n">
        <f aca="false">+[1]data1cf!M865</f>
        <v>8847.80128914072</v>
      </c>
      <c r="O865" s="451" t="n">
        <f aca="false">+[1]data1cf!N865</f>
        <v>9015.5103697108</v>
      </c>
      <c r="P865" s="451" t="n">
        <f aca="false">+[1]data1cf!O865</f>
        <v>9918.68334069669</v>
      </c>
      <c r="Q865" s="451" t="n">
        <f aca="false">+[1]data1cf!P865</f>
        <v>10824.1415230696</v>
      </c>
      <c r="R865" s="451" t="n">
        <f aca="false">+[1]data1cf!Q865</f>
        <v>9452.7633242352</v>
      </c>
      <c r="S865" s="451" t="n">
        <f aca="false">+[1]data1cf!R865</f>
        <v>8083.46123711924</v>
      </c>
      <c r="T865" s="451" t="n">
        <f aca="false">+[1]data1cf!S865</f>
        <v>8106.40441910534</v>
      </c>
      <c r="U865" s="451" t="n">
        <f aca="false">+[1]data1cf!T865</f>
        <v>8126.53343072042</v>
      </c>
      <c r="V865" s="451" t="n">
        <f aca="false">+[1]data1cf!U865</f>
        <v>7187.59494187692</v>
      </c>
      <c r="W865" s="451" t="n">
        <f aca="false">+[1]data1cf!V865</f>
        <v>0</v>
      </c>
      <c r="X865" s="451" t="n">
        <f aca="false">+[1]data1cf!W865</f>
        <v>0</v>
      </c>
      <c r="Y865" s="451" t="n">
        <f aca="false">+[1]data1cf!X865</f>
        <v>0</v>
      </c>
      <c r="Z865" s="451" t="n">
        <f aca="false">+[1]data1cf!Y865</f>
        <v>0</v>
      </c>
      <c r="AA865" s="451" t="n">
        <f aca="false">+[1]data1cf!Z865</f>
        <v>0</v>
      </c>
      <c r="AB865" s="451"/>
      <c r="AC865" s="452" t="n">
        <f aca="false">XNPV(0.1,B865:AA865,$B$1:$AA$1)</f>
        <v>19587.7394326133</v>
      </c>
      <c r="AD865" s="452" t="n">
        <f aca="false">SUMPRODUCT(B865:AA865,$B$1010:$AA$1010)</f>
        <v>43791.1990006586</v>
      </c>
      <c r="AE865" s="453" t="n">
        <f aca="false">SUMPRODUCT(B865:AA865,$B$1012:$AA$1012)</f>
        <v>32130.6265653125</v>
      </c>
      <c r="AF865" s="454" t="n">
        <f aca="false">XIRR(B865:AA865,$B$1:$AA$1)</f>
        <v>0.151028044890527</v>
      </c>
      <c r="AG865" s="455" t="n">
        <f aca="false">1-EXP(-(1/0.25)*(AD865/ABS($AD$1010)))</f>
        <v>0.999334778710282</v>
      </c>
    </row>
    <row r="866" customFormat="false" ht="12.75" hidden="false" customHeight="false" outlineLevel="0" collapsed="false">
      <c r="A866" s="446"/>
      <c r="B866" s="451" t="n">
        <f aca="false">+[1]data1cf!A866</f>
        <v>-58112.21044311</v>
      </c>
      <c r="C866" s="451" t="n">
        <f aca="false">+[1]data1cf!B866</f>
        <v>1694.72916171238</v>
      </c>
      <c r="D866" s="451" t="n">
        <f aca="false">+[1]data1cf!C866</f>
        <v>7395.01450538045</v>
      </c>
      <c r="E866" s="451" t="n">
        <f aca="false">+[1]data1cf!D866</f>
        <v>7362.02985146473</v>
      </c>
      <c r="F866" s="451" t="n">
        <f aca="false">+[1]data1cf!E866</f>
        <v>7341.88571228785</v>
      </c>
      <c r="G866" s="451" t="n">
        <f aca="false">+[1]data1cf!F866</f>
        <v>7366.24808429914</v>
      </c>
      <c r="H866" s="451" t="n">
        <f aca="false">+[1]data1cf!G866</f>
        <v>7215.32120440843</v>
      </c>
      <c r="I866" s="451" t="n">
        <f aca="false">+[1]data1cf!H866</f>
        <v>7193.17936653684</v>
      </c>
      <c r="J866" s="451" t="n">
        <f aca="false">+[1]data1cf!I866</f>
        <v>7351.75538978881</v>
      </c>
      <c r="K866" s="451" t="n">
        <f aca="false">+[1]data1cf!J866</f>
        <v>7558.73092822318</v>
      </c>
      <c r="L866" s="451" t="n">
        <f aca="false">+[1]data1cf!K866</f>
        <v>7668.49118947676</v>
      </c>
      <c r="M866" s="451" t="n">
        <f aca="false">+[1]data1cf!L866</f>
        <v>7832.15302215353</v>
      </c>
      <c r="N866" s="451" t="n">
        <f aca="false">+[1]data1cf!M866</f>
        <v>7975.01986951677</v>
      </c>
      <c r="O866" s="451" t="n">
        <f aca="false">+[1]data1cf!N866</f>
        <v>8171.63291884649</v>
      </c>
      <c r="P866" s="451" t="n">
        <f aca="false">+[1]data1cf!O866</f>
        <v>9261.7677777075</v>
      </c>
      <c r="Q866" s="451" t="n">
        <f aca="false">+[1]data1cf!P866</f>
        <v>10347.3008133791</v>
      </c>
      <c r="R866" s="451" t="n">
        <f aca="false">+[1]data1cf!Q866</f>
        <v>8713.25693910919</v>
      </c>
      <c r="S866" s="451" t="n">
        <f aca="false">+[1]data1cf!R866</f>
        <v>7081.81527848261</v>
      </c>
      <c r="T866" s="451" t="n">
        <f aca="false">+[1]data1cf!S866</f>
        <v>7113.54545809365</v>
      </c>
      <c r="U866" s="451" t="n">
        <f aca="false">+[1]data1cf!T866</f>
        <v>7142.04382523636</v>
      </c>
      <c r="V866" s="451" t="n">
        <f aca="false">+[1]data1cf!U866</f>
        <v>6025.06354736257</v>
      </c>
      <c r="W866" s="451" t="n">
        <f aca="false">+[1]data1cf!V866</f>
        <v>0</v>
      </c>
      <c r="X866" s="451" t="n">
        <f aca="false">+[1]data1cf!W866</f>
        <v>0</v>
      </c>
      <c r="Y866" s="451" t="n">
        <f aca="false">+[1]data1cf!X866</f>
        <v>0</v>
      </c>
      <c r="Z866" s="451" t="n">
        <f aca="false">+[1]data1cf!Y866</f>
        <v>0</v>
      </c>
      <c r="AA866" s="451" t="n">
        <f aca="false">+[1]data1cf!Z866</f>
        <v>0</v>
      </c>
      <c r="AB866" s="451"/>
      <c r="AC866" s="452" t="n">
        <f aca="false">XNPV(0.1,B866:AA866,$B$1:$AA$1)</f>
        <v>1190.6954886765</v>
      </c>
      <c r="AD866" s="452" t="n">
        <f aca="false">SUMPRODUCT(B866:AA866,$B$1010:$AA$1010)</f>
        <v>22758.9194222146</v>
      </c>
      <c r="AE866" s="453" t="n">
        <f aca="false">SUMPRODUCT(B866:AA866,$B$1012:$AA$1012)</f>
        <v>12347.313930404</v>
      </c>
      <c r="AF866" s="454" t="n">
        <f aca="false">XIRR(B866:AA866,$B$1:$AA$1)</f>
        <v>0.102717229181253</v>
      </c>
      <c r="AG866" s="455" t="n">
        <f aca="false">1-EXP(-(1/0.25)*(AD866/ABS($AD$1010)))</f>
        <v>0.977672013693155</v>
      </c>
    </row>
    <row r="867" customFormat="false" ht="12.75" hidden="false" customHeight="false" outlineLevel="0" collapsed="false">
      <c r="A867" s="446"/>
      <c r="B867" s="451" t="n">
        <f aca="false">+[1]data1cf!A867</f>
        <v>-50746.2525972709</v>
      </c>
      <c r="C867" s="451" t="n">
        <f aca="false">+[1]data1cf!B867</f>
        <v>3197.52083248368</v>
      </c>
      <c r="D867" s="451" t="n">
        <f aca="false">+[1]data1cf!C867</f>
        <v>8168.66295292471</v>
      </c>
      <c r="E867" s="451" t="n">
        <f aca="false">+[1]data1cf!D867</f>
        <v>8138.05041630756</v>
      </c>
      <c r="F867" s="451" t="n">
        <f aca="false">+[1]data1cf!E867</f>
        <v>8118.59654259023</v>
      </c>
      <c r="G867" s="451" t="n">
        <f aca="false">+[1]data1cf!F867</f>
        <v>8142.80475776558</v>
      </c>
      <c r="H867" s="451" t="n">
        <f aca="false">+[1]data1cf!G867</f>
        <v>8004.17907238007</v>
      </c>
      <c r="I867" s="451" t="n">
        <f aca="false">+[1]data1cf!H867</f>
        <v>7982.80795801411</v>
      </c>
      <c r="J867" s="451" t="n">
        <f aca="false">+[1]data1cf!I867</f>
        <v>8119.18690921233</v>
      </c>
      <c r="K867" s="451" t="n">
        <f aca="false">+[1]data1cf!J867</f>
        <v>8302.62048427668</v>
      </c>
      <c r="L867" s="451" t="n">
        <f aca="false">+[1]data1cf!K867</f>
        <v>8391.39071579037</v>
      </c>
      <c r="M867" s="451" t="n">
        <f aca="false">+[1]data1cf!L867</f>
        <v>8532.01638844469</v>
      </c>
      <c r="N867" s="451" t="n">
        <f aca="false">+[1]data1cf!M867</f>
        <v>8654.41418351604</v>
      </c>
      <c r="O867" s="451" t="n">
        <f aca="false">+[1]data1cf!N867</f>
        <v>8828.52767959476</v>
      </c>
      <c r="P867" s="451" t="n">
        <f aca="false">+[1]data1cf!O867</f>
        <v>9773.1268513972</v>
      </c>
      <c r="Q867" s="451" t="n">
        <f aca="false">+[1]data1cf!P867</f>
        <v>10718.4852354612</v>
      </c>
      <c r="R867" s="451" t="n">
        <f aca="false">+[1]data1cf!Q867</f>
        <v>9288.90672028492</v>
      </c>
      <c r="S867" s="451" t="n">
        <f aca="false">+[1]data1cf!R867</f>
        <v>7861.5208882002</v>
      </c>
      <c r="T867" s="451" t="n">
        <f aca="false">+[1]data1cf!S867</f>
        <v>7886.41105484891</v>
      </c>
      <c r="U867" s="451" t="n">
        <f aca="false">+[1]data1cf!T867</f>
        <v>7908.39451180968</v>
      </c>
      <c r="V867" s="451" t="n">
        <f aca="false">+[1]data1cf!U867</f>
        <v>6930.00629880085</v>
      </c>
      <c r="W867" s="451" t="n">
        <f aca="false">+[1]data1cf!V867</f>
        <v>0</v>
      </c>
      <c r="X867" s="451" t="n">
        <f aca="false">+[1]data1cf!W867</f>
        <v>0</v>
      </c>
      <c r="Y867" s="451" t="n">
        <f aca="false">+[1]data1cf!X867</f>
        <v>0</v>
      </c>
      <c r="Z867" s="451" t="n">
        <f aca="false">+[1]data1cf!Y867</f>
        <v>0</v>
      </c>
      <c r="AA867" s="451" t="n">
        <f aca="false">+[1]data1cf!Z867</f>
        <v>0</v>
      </c>
      <c r="AB867" s="451"/>
      <c r="AC867" s="452" t="n">
        <f aca="false">XNPV(0.1,B867:AA867,$B$1:$AA$1)</f>
        <v>15511.4025624942</v>
      </c>
      <c r="AD867" s="452" t="n">
        <f aca="false">SUMPRODUCT(B867:AA867,$B$1010:$AA$1010)</f>
        <v>39130.9580962214</v>
      </c>
      <c r="AE867" s="453" t="n">
        <f aca="false">SUMPRODUCT(B867:AA867,$B$1012:$AA$1012)</f>
        <v>27747.1263164398</v>
      </c>
      <c r="AF867" s="454" t="n">
        <f aca="false">XIRR(B867:AA867,$B$1:$AA$1)</f>
        <v>0.139115539983827</v>
      </c>
      <c r="AG867" s="455" t="n">
        <f aca="false">1-EXP(-(1/0.25)*(AD867/ABS($AD$1010)))</f>
        <v>0.998551012157428</v>
      </c>
    </row>
    <row r="868" customFormat="false" ht="12.75" hidden="false" customHeight="false" outlineLevel="0" collapsed="false">
      <c r="A868" s="446"/>
      <c r="B868" s="451" t="n">
        <f aca="false">+[1]data1cf!A868</f>
        <v>-65284.0005389126</v>
      </c>
      <c r="C868" s="451" t="n">
        <f aca="false">+[1]data1cf!B868</f>
        <v>231.551304051867</v>
      </c>
      <c r="D868" s="451" t="n">
        <f aca="false">+[1]data1cf!C868</f>
        <v>6641.75954657488</v>
      </c>
      <c r="E868" s="451" t="n">
        <f aca="false">+[1]data1cf!D868</f>
        <v>6606.46530472723</v>
      </c>
      <c r="F868" s="451" t="n">
        <f aca="false">+[1]data1cf!E868</f>
        <v>6585.64909559152</v>
      </c>
      <c r="G868" s="451" t="n">
        <f aca="false">+[1]data1cf!F868</f>
        <v>6610.1615608415</v>
      </c>
      <c r="H868" s="451" t="n">
        <f aca="false">+[1]data1cf!G868</f>
        <v>6447.25774777179</v>
      </c>
      <c r="I868" s="451" t="n">
        <f aca="false">+[1]data1cf!H868</f>
        <v>6424.36550278141</v>
      </c>
      <c r="J868" s="451" t="n">
        <f aca="false">+[1]data1cf!I868</f>
        <v>6604.55347994929</v>
      </c>
      <c r="K868" s="451" t="n">
        <f aca="false">+[1]data1cf!J868</f>
        <v>6834.45041207969</v>
      </c>
      <c r="L868" s="451" t="n">
        <f aca="false">+[1]data1cf!K868</f>
        <v>6964.64740275119</v>
      </c>
      <c r="M868" s="451" t="n">
        <f aca="false">+[1]data1cf!L868</f>
        <v>7150.73815882826</v>
      </c>
      <c r="N868" s="451" t="n">
        <f aca="false">+[1]data1cf!M868</f>
        <v>7313.53449120484</v>
      </c>
      <c r="O868" s="451" t="n">
        <f aca="false">+[1]data1cf!N868</f>
        <v>7532.05400219815</v>
      </c>
      <c r="P868" s="451" t="n">
        <f aca="false">+[1]data1cf!O868</f>
        <v>8763.88820564908</v>
      </c>
      <c r="Q868" s="451" t="n">
        <f aca="false">+[1]data1cf!P868</f>
        <v>9985.90086815565</v>
      </c>
      <c r="R868" s="451" t="n">
        <f aca="false">+[1]data1cf!Q868</f>
        <v>8152.78137222564</v>
      </c>
      <c r="S868" s="451" t="n">
        <f aca="false">+[1]data1cf!R868</f>
        <v>6322.66282520415</v>
      </c>
      <c r="T868" s="451" t="n">
        <f aca="false">+[1]data1cf!S868</f>
        <v>6361.05271401327</v>
      </c>
      <c r="U868" s="451" t="n">
        <f aca="false">+[1]data1cf!T868</f>
        <v>6395.89425733155</v>
      </c>
      <c r="V868" s="451" t="n">
        <f aca="false">+[1]data1cf!U868</f>
        <v>5143.97522214238</v>
      </c>
      <c r="W868" s="451" t="n">
        <f aca="false">+[1]data1cf!V868</f>
        <v>0</v>
      </c>
      <c r="X868" s="451" t="n">
        <f aca="false">+[1]data1cf!W868</f>
        <v>0</v>
      </c>
      <c r="Y868" s="451" t="n">
        <f aca="false">+[1]data1cf!X868</f>
        <v>0</v>
      </c>
      <c r="Z868" s="451" t="n">
        <f aca="false">+[1]data1cf!Y868</f>
        <v>0</v>
      </c>
      <c r="AA868" s="451" t="n">
        <f aca="false">+[1]data1cf!Z868</f>
        <v>0</v>
      </c>
      <c r="AB868" s="451"/>
      <c r="AC868" s="452" t="n">
        <f aca="false">XNPV(0.1,B868:AA868,$B$1:$AA$1)</f>
        <v>-12752.5156057113</v>
      </c>
      <c r="AD868" s="452" t="n">
        <f aca="false">SUMPRODUCT(B868:AA868,$B$1010:$AA$1010)</f>
        <v>6818.45013529552</v>
      </c>
      <c r="AE868" s="453" t="n">
        <f aca="false">SUMPRODUCT(B868:AA868,$B$1012:$AA$1012)</f>
        <v>-2646.55709884412</v>
      </c>
      <c r="AF868" s="454" t="n">
        <f aca="false">XIRR(B868:AA868,$B$1:$AA$1)</f>
        <v>0.0731199543727924</v>
      </c>
      <c r="AG868" s="455" t="n">
        <f aca="false">1-EXP(-(1/0.25)*(AD868/ABS($AD$1010)))</f>
        <v>0.679871612304099</v>
      </c>
    </row>
    <row r="869" customFormat="false" ht="12.75" hidden="false" customHeight="false" outlineLevel="0" collapsed="false">
      <c r="A869" s="446"/>
      <c r="B869" s="451" t="n">
        <f aca="false">+[1]data1cf!A869</f>
        <v>-61666.8615267325</v>
      </c>
      <c r="C869" s="451" t="n">
        <f aca="false">+[1]data1cf!B869</f>
        <v>969.514579608334</v>
      </c>
      <c r="D869" s="451" t="n">
        <f aca="false">+[1]data1cf!C869</f>
        <v>7021.66858758382</v>
      </c>
      <c r="E869" s="451" t="n">
        <f aca="false">+[1]data1cf!D869</f>
        <v>6987.53920144151</v>
      </c>
      <c r="F869" s="451" t="n">
        <f aca="false">+[1]data1cf!E869</f>
        <v>6967.06195516369</v>
      </c>
      <c r="G869" s="451" t="n">
        <f aca="false">+[1]data1cf!F869</f>
        <v>6991.49871991185</v>
      </c>
      <c r="H869" s="451" t="n">
        <f aca="false">+[1]data1cf!G869</f>
        <v>6834.63555104246</v>
      </c>
      <c r="I869" s="451" t="n">
        <f aca="false">+[1]data1cf!H869</f>
        <v>6812.12177876643</v>
      </c>
      <c r="J869" s="451" t="n">
        <f aca="false">+[1]data1cf!I869</f>
        <v>6981.40962631613</v>
      </c>
      <c r="K869" s="451" t="n">
        <f aca="false">+[1]data1cf!J869</f>
        <v>7199.74600435278</v>
      </c>
      <c r="L869" s="451" t="n">
        <f aca="false">+[1]data1cf!K869</f>
        <v>7319.63559753057</v>
      </c>
      <c r="M869" s="451" t="n">
        <f aca="false">+[1]data1cf!L869</f>
        <v>7494.41418011278</v>
      </c>
      <c r="N869" s="451" t="n">
        <f aca="false">+[1]data1cf!M869</f>
        <v>7647.15894701248</v>
      </c>
      <c r="O869" s="451" t="n">
        <f aca="false">+[1]data1cf!N869</f>
        <v>7854.62979148827</v>
      </c>
      <c r="P869" s="451" t="n">
        <f aca="false">+[1]data1cf!O869</f>
        <v>9014.99700824971</v>
      </c>
      <c r="Q869" s="451" t="n">
        <f aca="false">+[1]data1cf!P869</f>
        <v>10168.1752826889</v>
      </c>
      <c r="R869" s="451" t="n">
        <f aca="false">+[1]data1cf!Q869</f>
        <v>8435.46087222031</v>
      </c>
      <c r="S869" s="451" t="n">
        <f aca="false">+[1]data1cf!R869</f>
        <v>6705.54630593413</v>
      </c>
      <c r="T869" s="451" t="n">
        <f aca="false">+[1]data1cf!S869</f>
        <v>6740.57732706472</v>
      </c>
      <c r="U869" s="451" t="n">
        <f aca="false">+[1]data1cf!T869</f>
        <v>6772.21964819449</v>
      </c>
      <c r="V869" s="451" t="n">
        <f aca="false">+[1]data1cf!U869</f>
        <v>5588.35785350182</v>
      </c>
      <c r="W869" s="451" t="n">
        <f aca="false">+[1]data1cf!V869</f>
        <v>0</v>
      </c>
      <c r="X869" s="451" t="n">
        <f aca="false">+[1]data1cf!W869</f>
        <v>0</v>
      </c>
      <c r="Y869" s="451" t="n">
        <f aca="false">+[1]data1cf!X869</f>
        <v>0</v>
      </c>
      <c r="Z869" s="451" t="n">
        <f aca="false">+[1]data1cf!Y869</f>
        <v>0</v>
      </c>
      <c r="AA869" s="451" t="n">
        <f aca="false">+[1]data1cf!Z869</f>
        <v>0</v>
      </c>
      <c r="AB869" s="451"/>
      <c r="AC869" s="452" t="n">
        <f aca="false">XNPV(0.1,B869:AA869,$B$1:$AA$1)</f>
        <v>-5720.16634132191</v>
      </c>
      <c r="AD869" s="452" t="n">
        <f aca="false">SUMPRODUCT(B869:AA869,$B$1010:$AA$1010)</f>
        <v>14858.1295681779</v>
      </c>
      <c r="AE869" s="453" t="n">
        <f aca="false">SUMPRODUCT(B869:AA869,$B$1012:$AA$1012)</f>
        <v>4915.69934187799</v>
      </c>
      <c r="AF869" s="454" t="n">
        <f aca="false">XIRR(B869:AA869,$B$1:$AA$1)</f>
        <v>0.0874746058857463</v>
      </c>
      <c r="AG869" s="455" t="n">
        <f aca="false">1-EXP(-(1/0.25)*(AD869/ABS($AD$1010)))</f>
        <v>0.916430331252424</v>
      </c>
    </row>
    <row r="870" customFormat="false" ht="12.75" hidden="false" customHeight="false" outlineLevel="0" collapsed="false">
      <c r="A870" s="446"/>
      <c r="B870" s="451" t="n">
        <f aca="false">+[1]data1cf!A870</f>
        <v>-57586.1158180908</v>
      </c>
      <c r="C870" s="451" t="n">
        <f aca="false">+[1]data1cf!B870</f>
        <v>1802.06219796684</v>
      </c>
      <c r="D870" s="451" t="n">
        <f aca="false">+[1]data1cf!C870</f>
        <v>7450.27035919143</v>
      </c>
      <c r="E870" s="451" t="n">
        <f aca="false">+[1]data1cf!D870</f>
        <v>7417.45512766269</v>
      </c>
      <c r="F870" s="451" t="n">
        <f aca="false">+[1]data1cf!E870</f>
        <v>7397.36028892382</v>
      </c>
      <c r="G870" s="451" t="n">
        <f aca="false">+[1]data1cf!F870</f>
        <v>7421.71165067893</v>
      </c>
      <c r="H870" s="451" t="n">
        <f aca="false">+[1]data1cf!G870</f>
        <v>7271.66335201907</v>
      </c>
      <c r="I870" s="451" t="n">
        <f aca="false">+[1]data1cf!H870</f>
        <v>7249.57656109481</v>
      </c>
      <c r="J870" s="451" t="n">
        <f aca="false">+[1]data1cf!I870</f>
        <v>7406.56721547244</v>
      </c>
      <c r="K870" s="451" t="n">
        <f aca="false">+[1]data1cf!J870</f>
        <v>7611.86132962354</v>
      </c>
      <c r="L870" s="451" t="n">
        <f aca="false">+[1]data1cf!K870</f>
        <v>7720.12243190063</v>
      </c>
      <c r="M870" s="451" t="n">
        <f aca="false">+[1]data1cf!L870</f>
        <v>7882.13896599946</v>
      </c>
      <c r="N870" s="451" t="n">
        <f aca="false">+[1]data1cf!M870</f>
        <v>8023.54386386267</v>
      </c>
      <c r="O870" s="451" t="n">
        <f aca="false">+[1]data1cf!N870</f>
        <v>8218.54994037523</v>
      </c>
      <c r="P870" s="451" t="n">
        <f aca="false">+[1]data1cf!O870</f>
        <v>9298.29028649091</v>
      </c>
      <c r="Q870" s="451" t="n">
        <f aca="false">+[1]data1cf!P870</f>
        <v>10373.8117076084</v>
      </c>
      <c r="R870" s="451" t="n">
        <f aca="false">+[1]data1cf!Q870</f>
        <v>8754.37124659075</v>
      </c>
      <c r="S870" s="451" t="n">
        <f aca="false">+[1]data1cf!R870</f>
        <v>7137.50374954838</v>
      </c>
      <c r="T870" s="451" t="n">
        <f aca="false">+[1]data1cf!S870</f>
        <v>7168.74539879721</v>
      </c>
      <c r="U870" s="451" t="n">
        <f aca="false">+[1]data1cf!T870</f>
        <v>7196.77845520901</v>
      </c>
      <c r="V870" s="451" t="n">
        <f aca="false">+[1]data1cf!U870</f>
        <v>6089.69675969496</v>
      </c>
      <c r="W870" s="451" t="n">
        <f aca="false">+[1]data1cf!V870</f>
        <v>0</v>
      </c>
      <c r="X870" s="451" t="n">
        <f aca="false">+[1]data1cf!W870</f>
        <v>0</v>
      </c>
      <c r="Y870" s="451" t="n">
        <f aca="false">+[1]data1cf!X870</f>
        <v>0</v>
      </c>
      <c r="Z870" s="451" t="n">
        <f aca="false">+[1]data1cf!Y870</f>
        <v>0</v>
      </c>
      <c r="AA870" s="451" t="n">
        <f aca="false">+[1]data1cf!Z870</f>
        <v>0</v>
      </c>
      <c r="AB870" s="451"/>
      <c r="AC870" s="452" t="n">
        <f aca="false">XNPV(0.1,B870:AA870,$B$1:$AA$1)</f>
        <v>2213.51521907525</v>
      </c>
      <c r="AD870" s="452" t="n">
        <f aca="false">SUMPRODUCT(B870:AA870,$B$1010:$AA$1010)</f>
        <v>23928.2502447996</v>
      </c>
      <c r="AE870" s="453" t="n">
        <f aca="false">SUMPRODUCT(B870:AA870,$B$1012:$AA$1012)</f>
        <v>13447.2059868287</v>
      </c>
      <c r="AF870" s="454" t="n">
        <f aca="false">XIRR(B870:AA870,$B$1:$AA$1)</f>
        <v>0.105084126944033</v>
      </c>
      <c r="AG870" s="455" t="n">
        <f aca="false">1-EXP(-(1/0.25)*(AD870/ABS($AD$1010)))</f>
        <v>0.981633978995983</v>
      </c>
    </row>
    <row r="871" customFormat="false" ht="12.75" hidden="false" customHeight="false" outlineLevel="0" collapsed="false">
      <c r="A871" s="446"/>
      <c r="B871" s="451" t="n">
        <f aca="false">+[1]data1cf!A871</f>
        <v>-57837.4623304028</v>
      </c>
      <c r="C871" s="451" t="n">
        <f aca="false">+[1]data1cf!B871</f>
        <v>1750.78285954472</v>
      </c>
      <c r="D871" s="451" t="n">
        <f aca="false">+[1]data1cf!C871</f>
        <v>7423.8713703409</v>
      </c>
      <c r="E871" s="451" t="n">
        <f aca="false">+[1]data1cf!D871</f>
        <v>7390.97519571931</v>
      </c>
      <c r="F871" s="451" t="n">
        <f aca="false">+[1]data1cf!E871</f>
        <v>7370.85680324588</v>
      </c>
      <c r="G871" s="451" t="n">
        <f aca="false">+[1]data1cf!F871</f>
        <v>7395.21342525145</v>
      </c>
      <c r="H871" s="451" t="n">
        <f aca="false">+[1]data1cf!G871</f>
        <v>7244.74537638381</v>
      </c>
      <c r="I871" s="451" t="n">
        <f aca="false">+[1]data1cf!H871</f>
        <v>7222.63228627771</v>
      </c>
      <c r="J871" s="451" t="n">
        <f aca="false">+[1]data1cf!I871</f>
        <v>7380.38036511537</v>
      </c>
      <c r="K871" s="451" t="n">
        <f aca="false">+[1]data1cf!J871</f>
        <v>7586.4777950755</v>
      </c>
      <c r="L871" s="451" t="n">
        <f aca="false">+[1]data1cf!K871</f>
        <v>7695.45513424653</v>
      </c>
      <c r="M871" s="451" t="n">
        <f aca="false">+[1]data1cf!L871</f>
        <v>7858.25772476868</v>
      </c>
      <c r="N871" s="451" t="n">
        <f aca="false">+[1]data1cf!M871</f>
        <v>8000.36108235859</v>
      </c>
      <c r="O871" s="451" t="n">
        <f aca="false">+[1]data1cf!N871</f>
        <v>8196.13490481222</v>
      </c>
      <c r="P871" s="451" t="n">
        <f aca="false">+[1]data1cf!O871</f>
        <v>9280.8413243327</v>
      </c>
      <c r="Q871" s="451" t="n">
        <f aca="false">+[1]data1cf!P871</f>
        <v>10361.1458857468</v>
      </c>
      <c r="R871" s="451" t="n">
        <f aca="false">+[1]data1cf!Q871</f>
        <v>8734.72851066423</v>
      </c>
      <c r="S871" s="451" t="n">
        <f aca="false">+[1]data1cf!R871</f>
        <v>7110.89807385295</v>
      </c>
      <c r="T871" s="451" t="n">
        <f aca="false">+[1]data1cf!S871</f>
        <v>7142.37312294444</v>
      </c>
      <c r="U871" s="451" t="n">
        <f aca="false">+[1]data1cf!T871</f>
        <v>7170.62848580796</v>
      </c>
      <c r="V871" s="451" t="n">
        <f aca="false">+[1]data1cf!U871</f>
        <v>6058.81765216051</v>
      </c>
      <c r="W871" s="451" t="n">
        <f aca="false">+[1]data1cf!V871</f>
        <v>0</v>
      </c>
      <c r="X871" s="451" t="n">
        <f aca="false">+[1]data1cf!W871</f>
        <v>0</v>
      </c>
      <c r="Y871" s="451" t="n">
        <f aca="false">+[1]data1cf!X871</f>
        <v>0</v>
      </c>
      <c r="Z871" s="451" t="n">
        <f aca="false">+[1]data1cf!Y871</f>
        <v>0</v>
      </c>
      <c r="AA871" s="451" t="n">
        <f aca="false">+[1]data1cf!Z871</f>
        <v>0</v>
      </c>
      <c r="AB871" s="451"/>
      <c r="AC871" s="452" t="n">
        <f aca="false">XNPV(0.1,B871:AA871,$B$1:$AA$1)</f>
        <v>1724.85375071253</v>
      </c>
      <c r="AD871" s="452" t="n">
        <f aca="false">SUMPRODUCT(B871:AA871,$B$1010:$AA$1010)</f>
        <v>23369.5917639514</v>
      </c>
      <c r="AE871" s="453" t="n">
        <f aca="false">SUMPRODUCT(B871:AA871,$B$1012:$AA$1012)</f>
        <v>12921.7225107488</v>
      </c>
      <c r="AF871" s="454" t="n">
        <f aca="false">XIRR(B871:AA871,$B$1:$AA$1)</f>
        <v>0.103949474735245</v>
      </c>
      <c r="AG871" s="455" t="n">
        <f aca="false">1-EXP(-(1/0.25)*(AD871/ABS($AD$1010)))</f>
        <v>0.979837446881054</v>
      </c>
    </row>
    <row r="872" customFormat="false" ht="12.75" hidden="false" customHeight="false" outlineLevel="0" collapsed="false">
      <c r="A872" s="446"/>
      <c r="B872" s="451" t="n">
        <f aca="false">+[1]data1cf!A872</f>
        <v>-56383.9576845809</v>
      </c>
      <c r="C872" s="451" t="n">
        <f aca="false">+[1]data1cf!B872</f>
        <v>2047.32469712831</v>
      </c>
      <c r="D872" s="451" t="n">
        <f aca="false">+[1]data1cf!C872</f>
        <v>7576.53333722599</v>
      </c>
      <c r="E872" s="451" t="n">
        <f aca="false">+[1]data1cf!D872</f>
        <v>7544.10524612946</v>
      </c>
      <c r="F872" s="451" t="n">
        <f aca="false">+[1]data1cf!E872</f>
        <v>7524.12306188221</v>
      </c>
      <c r="G872" s="451" t="n">
        <f aca="false">+[1]data1cf!F872</f>
        <v>7548.44926453406</v>
      </c>
      <c r="H872" s="451" t="n">
        <f aca="false">+[1]data1cf!G872</f>
        <v>7400.40857728547</v>
      </c>
      <c r="I872" s="451" t="n">
        <f aca="false">+[1]data1cf!H872</f>
        <v>7378.44757197532</v>
      </c>
      <c r="J872" s="451" t="n">
        <f aca="false">+[1]data1cf!I872</f>
        <v>7531.81556229916</v>
      </c>
      <c r="K872" s="451" t="n">
        <f aca="false">+[1]data1cf!J872</f>
        <v>7733.26751996008</v>
      </c>
      <c r="L872" s="451" t="n">
        <f aca="false">+[1]data1cf!K872</f>
        <v>7838.1029530299</v>
      </c>
      <c r="M872" s="451" t="n">
        <f aca="false">+[1]data1cf!L872</f>
        <v>7996.3598800667</v>
      </c>
      <c r="N872" s="451" t="n">
        <f aca="false">+[1]data1cf!M872</f>
        <v>8134.4241346337</v>
      </c>
      <c r="O872" s="451" t="n">
        <f aca="false">+[1]data1cf!N872</f>
        <v>8325.75818077258</v>
      </c>
      <c r="P872" s="451" t="n">
        <f aca="false">+[1]data1cf!O872</f>
        <v>9381.74643468587</v>
      </c>
      <c r="Q872" s="451" t="n">
        <f aca="false">+[1]data1cf!P872</f>
        <v>10434.3907091961</v>
      </c>
      <c r="R872" s="451" t="n">
        <f aca="false">+[1]data1cf!Q872</f>
        <v>8848.31993337077</v>
      </c>
      <c r="S872" s="451" t="n">
        <f aca="false">+[1]data1cf!R872</f>
        <v>7264.75528425473</v>
      </c>
      <c r="T872" s="451" t="n">
        <f aca="false">+[1]data1cf!S872</f>
        <v>7294.88061198936</v>
      </c>
      <c r="U872" s="451" t="n">
        <f aca="false">+[1]data1cf!T872</f>
        <v>7321.85040515309</v>
      </c>
      <c r="V872" s="451" t="n">
        <f aca="false">+[1]data1cf!U872</f>
        <v>6237.38757082512</v>
      </c>
      <c r="W872" s="451" t="n">
        <f aca="false">+[1]data1cf!V872</f>
        <v>0</v>
      </c>
      <c r="X872" s="451" t="n">
        <f aca="false">+[1]data1cf!W872</f>
        <v>0</v>
      </c>
      <c r="Y872" s="451" t="n">
        <f aca="false">+[1]data1cf!X872</f>
        <v>0</v>
      </c>
      <c r="Z872" s="451" t="n">
        <f aca="false">+[1]data1cf!Y872</f>
        <v>0</v>
      </c>
      <c r="AA872" s="451" t="n">
        <f aca="false">+[1]data1cf!Z872</f>
        <v>0</v>
      </c>
      <c r="AB872" s="451"/>
      <c r="AC872" s="452" t="n">
        <f aca="false">XNPV(0.1,B872:AA872,$B$1:$AA$1)</f>
        <v>4550.72035202714</v>
      </c>
      <c r="AD872" s="452" t="n">
        <f aca="false">SUMPRODUCT(B872:AA872,$B$1010:$AA$1010)</f>
        <v>26600.2421114396</v>
      </c>
      <c r="AE872" s="453" t="n">
        <f aca="false">SUMPRODUCT(B872:AA872,$B$1012:$AA$1012)</f>
        <v>15960.5260603146</v>
      </c>
      <c r="AF872" s="454" t="n">
        <f aca="false">XIRR(B872:AA872,$B$1:$AA$1)</f>
        <v>0.110611762931049</v>
      </c>
      <c r="AG872" s="455" t="n">
        <f aca="false">1-EXP(-(1/0.25)*(AD872/ABS($AD$1010)))</f>
        <v>0.988246610130396</v>
      </c>
    </row>
    <row r="873" customFormat="false" ht="12.75" hidden="false" customHeight="false" outlineLevel="0" collapsed="false">
      <c r="A873" s="446"/>
      <c r="B873" s="451" t="n">
        <f aca="false">+[1]data1cf!A873</f>
        <v>-63448.0553469286</v>
      </c>
      <c r="C873" s="451" t="n">
        <f aca="false">+[1]data1cf!B873</f>
        <v>606.118088202653</v>
      </c>
      <c r="D873" s="451" t="n">
        <f aca="false">+[1]data1cf!C873</f>
        <v>6834.58934241159</v>
      </c>
      <c r="E873" s="451" t="n">
        <f aca="false">+[1]data1cf!D873</f>
        <v>6799.88634442389</v>
      </c>
      <c r="F873" s="451" t="n">
        <f aca="false">+[1]data1cf!E873</f>
        <v>6779.24218209839</v>
      </c>
      <c r="G873" s="451" t="n">
        <f aca="false">+[1]data1cf!F873</f>
        <v>6803.71622417143</v>
      </c>
      <c r="H873" s="451" t="n">
        <f aca="false">+[1]data1cf!G873</f>
        <v>6643.87845076421</v>
      </c>
      <c r="I873" s="451" t="n">
        <f aca="false">+[1]data1cf!H873</f>
        <v>6621.17830653574</v>
      </c>
      <c r="J873" s="451" t="n">
        <f aca="false">+[1]data1cf!I873</f>
        <v>6795.83372316415</v>
      </c>
      <c r="K873" s="451" t="n">
        <f aca="false">+[1]data1cf!J873</f>
        <v>7019.86288420985</v>
      </c>
      <c r="L873" s="451" t="n">
        <f aca="false">+[1]data1cf!K873</f>
        <v>7144.82816639385</v>
      </c>
      <c r="M873" s="451" t="n">
        <f aca="false">+[1]data1cf!L873</f>
        <v>7325.17722151091</v>
      </c>
      <c r="N873" s="451" t="n">
        <f aca="false">+[1]data1cf!M873</f>
        <v>7482.87169762842</v>
      </c>
      <c r="O873" s="451" t="n">
        <f aca="false">+[1]data1cf!N873</f>
        <v>7695.78325545699</v>
      </c>
      <c r="P873" s="451" t="n">
        <f aca="false">+[1]data1cf!O873</f>
        <v>8891.3430801361</v>
      </c>
      <c r="Q873" s="451" t="n">
        <f aca="false">+[1]data1cf!P873</f>
        <v>10078.4175875455</v>
      </c>
      <c r="R873" s="451" t="n">
        <f aca="false">+[1]data1cf!Q873</f>
        <v>8296.26053272792</v>
      </c>
      <c r="S873" s="451" t="n">
        <f aca="false">+[1]data1cf!R873</f>
        <v>6517.00235242974</v>
      </c>
      <c r="T873" s="451" t="n">
        <f aca="false">+[1]data1cf!S873</f>
        <v>6553.68738639525</v>
      </c>
      <c r="U873" s="451" t="n">
        <f aca="false">+[1]data1cf!T873</f>
        <v>6586.90510586399</v>
      </c>
      <c r="V873" s="451" t="n">
        <f aca="false">+[1]data1cf!U873</f>
        <v>5369.52977028062</v>
      </c>
      <c r="W873" s="451" t="n">
        <f aca="false">+[1]data1cf!V873</f>
        <v>0</v>
      </c>
      <c r="X873" s="451" t="n">
        <f aca="false">+[1]data1cf!W873</f>
        <v>0</v>
      </c>
      <c r="Y873" s="451" t="n">
        <f aca="false">+[1]data1cf!X873</f>
        <v>0</v>
      </c>
      <c r="Z873" s="451" t="n">
        <f aca="false">+[1]data1cf!Y873</f>
        <v>0</v>
      </c>
      <c r="AA873" s="451" t="n">
        <f aca="false">+[1]data1cf!Z873</f>
        <v>0</v>
      </c>
      <c r="AB873" s="451"/>
      <c r="AC873" s="452" t="n">
        <f aca="false">XNPV(0.1,B873:AA873,$B$1:$AA$1)</f>
        <v>-9183.1178643382</v>
      </c>
      <c r="AD873" s="452" t="n">
        <f aca="false">SUMPRODUCT(B873:AA873,$B$1010:$AA$1010)</f>
        <v>10899.1367636474</v>
      </c>
      <c r="AE873" s="453" t="n">
        <f aca="false">SUMPRODUCT(B873:AA873,$B$1012:$AA$1012)</f>
        <v>1191.80474075961</v>
      </c>
      <c r="AF873" s="454" t="n">
        <f aca="false">XIRR(B873:AA873,$B$1:$AA$1)</f>
        <v>0.0802749011010629</v>
      </c>
      <c r="AG873" s="455" t="n">
        <f aca="false">1-EXP(-(1/0.25)*(AD873/ABS($AD$1010)))</f>
        <v>0.838090618017051</v>
      </c>
    </row>
    <row r="874" customFormat="false" ht="12.75" hidden="false" customHeight="false" outlineLevel="0" collapsed="false">
      <c r="A874" s="446"/>
      <c r="B874" s="451" t="n">
        <f aca="false">+[1]data1cf!A874</f>
        <v>-59105.3254489856</v>
      </c>
      <c r="C874" s="451" t="n">
        <f aca="false">+[1]data1cf!B874</f>
        <v>1492.11532788614</v>
      </c>
      <c r="D874" s="451" t="n">
        <f aca="false">+[1]data1cf!C874</f>
        <v>7290.7073808206</v>
      </c>
      <c r="E874" s="451" t="n">
        <f aca="false">+[1]data1cf!D874</f>
        <v>7257.40290627404</v>
      </c>
      <c r="F874" s="451" t="n">
        <f aca="false">+[1]data1cf!E874</f>
        <v>7237.16570208102</v>
      </c>
      <c r="G874" s="451" t="n">
        <f aca="false">+[1]data1cf!F874</f>
        <v>7261.54885828227</v>
      </c>
      <c r="H874" s="451" t="n">
        <f aca="false">+[1]data1cf!G874</f>
        <v>7108.96347027773</v>
      </c>
      <c r="I874" s="451" t="n">
        <f aca="false">+[1]data1cf!H874</f>
        <v>7086.71771963678</v>
      </c>
      <c r="J874" s="451" t="n">
        <f aca="false">+[1]data1cf!I874</f>
        <v>7248.28646234281</v>
      </c>
      <c r="K874" s="451" t="n">
        <f aca="false">+[1]data1cf!J874</f>
        <v>7458.43604515536</v>
      </c>
      <c r="L874" s="451" t="n">
        <f aca="false">+[1]data1cf!K874</f>
        <v>7571.02628642576</v>
      </c>
      <c r="M874" s="451" t="n">
        <f aca="false">+[1]data1cf!L874</f>
        <v>7737.79396856228</v>
      </c>
      <c r="N874" s="451" t="n">
        <f aca="false">+[1]data1cf!M874</f>
        <v>7883.42055517636</v>
      </c>
      <c r="O874" s="451" t="n">
        <f aca="false">+[1]data1cf!N874</f>
        <v>8083.06710597686</v>
      </c>
      <c r="P874" s="451" t="n">
        <f aca="false">+[1]data1cf!O874</f>
        <v>9192.82380869486</v>
      </c>
      <c r="Q874" s="451" t="n">
        <f aca="false">+[1]data1cf!P874</f>
        <v>10297.2558868085</v>
      </c>
      <c r="R874" s="451" t="n">
        <f aca="false">+[1]data1cf!Q874</f>
        <v>8635.64497773508</v>
      </c>
      <c r="S874" s="451" t="n">
        <f aca="false">+[1]data1cf!R874</f>
        <v>6976.6914972471</v>
      </c>
      <c r="T874" s="451" t="n">
        <f aca="false">+[1]data1cf!S874</f>
        <v>7009.34388136372</v>
      </c>
      <c r="U874" s="451" t="n">
        <f aca="false">+[1]data1cf!T874</f>
        <v>7038.72062104115</v>
      </c>
      <c r="V874" s="451" t="n">
        <f aca="false">+[1]data1cf!U874</f>
        <v>5903.05467292692</v>
      </c>
      <c r="W874" s="451" t="n">
        <f aca="false">+[1]data1cf!V874</f>
        <v>0</v>
      </c>
      <c r="X874" s="451" t="n">
        <f aca="false">+[1]data1cf!W874</f>
        <v>0</v>
      </c>
      <c r="Y874" s="451" t="n">
        <f aca="false">+[1]data1cf!X874</f>
        <v>0</v>
      </c>
      <c r="Z874" s="451" t="n">
        <f aca="false">+[1]data1cf!Y874</f>
        <v>0</v>
      </c>
      <c r="AA874" s="451" t="n">
        <f aca="false">+[1]data1cf!Z874</f>
        <v>0</v>
      </c>
      <c r="AB874" s="451"/>
      <c r="AC874" s="452" t="n">
        <f aca="false">XNPV(0.1,B874:AA874,$B$1:$AA$1)</f>
        <v>-740.093335724791</v>
      </c>
      <c r="AD874" s="452" t="n">
        <f aca="false">SUMPRODUCT(B874:AA874,$B$1010:$AA$1010)</f>
        <v>20551.5598874168</v>
      </c>
      <c r="AE874" s="453" t="n">
        <f aca="false">SUMPRODUCT(B874:AA874,$B$1012:$AA$1012)</f>
        <v>10271.0347704737</v>
      </c>
      <c r="AF874" s="454" t="n">
        <f aca="false">XIRR(B874:AA874,$B$1:$AA$1)</f>
        <v>0.0983311357983362</v>
      </c>
      <c r="AG874" s="455" t="n">
        <f aca="false">1-EXP(-(1/0.25)*(AD874/ABS($AD$1010)))</f>
        <v>0.967715608673362</v>
      </c>
    </row>
    <row r="875" customFormat="false" ht="12.75" hidden="false" customHeight="false" outlineLevel="0" collapsed="false">
      <c r="A875" s="446"/>
      <c r="B875" s="451" t="n">
        <f aca="false">+[1]data1cf!A875</f>
        <v>-51519.4072312995</v>
      </c>
      <c r="C875" s="451" t="n">
        <f aca="false">+[1]data1cf!B875</f>
        <v>3039.78298378114</v>
      </c>
      <c r="D875" s="451" t="n">
        <f aca="false">+[1]data1cf!C875</f>
        <v>8087.45832280784</v>
      </c>
      <c r="E875" s="451" t="n">
        <f aca="false">+[1]data1cf!D875</f>
        <v>8056.59680112721</v>
      </c>
      <c r="F875" s="451" t="n">
        <f aca="false">+[1]data1cf!E875</f>
        <v>8037.07047492644</v>
      </c>
      <c r="G875" s="451" t="n">
        <f aca="false">+[1]data1cf!F875</f>
        <v>8061.29487089925</v>
      </c>
      <c r="H875" s="451" t="n">
        <f aca="false">+[1]data1cf!G875</f>
        <v>7921.3780125618</v>
      </c>
      <c r="I875" s="451" t="n">
        <f aca="false">+[1]data1cf!H875</f>
        <v>7899.92600057705</v>
      </c>
      <c r="J875" s="451" t="n">
        <f aca="false">+[1]data1cf!I875</f>
        <v>8038.63482787276</v>
      </c>
      <c r="K875" s="451" t="n">
        <f aca="false">+[1]data1cf!J875</f>
        <v>8224.5394431541</v>
      </c>
      <c r="L875" s="451" t="n">
        <f aca="false">+[1]data1cf!K875</f>
        <v>8315.5128557206</v>
      </c>
      <c r="M875" s="451" t="n">
        <f aca="false">+[1]data1cf!L875</f>
        <v>8458.55647784522</v>
      </c>
      <c r="N875" s="451" t="n">
        <f aca="false">+[1]data1cf!M875</f>
        <v>8583.1027705003</v>
      </c>
      <c r="O875" s="451" t="n">
        <f aca="false">+[1]data1cf!N875</f>
        <v>8759.57789207616</v>
      </c>
      <c r="P875" s="451" t="n">
        <f aca="false">+[1]data1cf!O875</f>
        <v>9719.45295782489</v>
      </c>
      <c r="Q875" s="451" t="n">
        <f aca="false">+[1]data1cf!P875</f>
        <v>10679.5245243062</v>
      </c>
      <c r="R875" s="451" t="n">
        <f aca="false">+[1]data1cf!Q875</f>
        <v>9228.48466721209</v>
      </c>
      <c r="S875" s="451" t="n">
        <f aca="false">+[1]data1cf!R875</f>
        <v>7779.68047885389</v>
      </c>
      <c r="T875" s="451" t="n">
        <f aca="false">+[1]data1cf!S875</f>
        <v>7805.28859526953</v>
      </c>
      <c r="U875" s="451" t="n">
        <f aca="false">+[1]data1cf!T875</f>
        <v>7827.95587816345</v>
      </c>
      <c r="V875" s="451" t="n">
        <f aca="false">+[1]data1cf!U875</f>
        <v>6835.02059613347</v>
      </c>
      <c r="W875" s="451" t="n">
        <f aca="false">+[1]data1cf!V875</f>
        <v>0</v>
      </c>
      <c r="X875" s="451" t="n">
        <f aca="false">+[1]data1cf!W875</f>
        <v>0</v>
      </c>
      <c r="Y875" s="451" t="n">
        <f aca="false">+[1]data1cf!X875</f>
        <v>0</v>
      </c>
      <c r="Z875" s="451" t="n">
        <f aca="false">+[1]data1cf!Y875</f>
        <v>0</v>
      </c>
      <c r="AA875" s="451" t="n">
        <f aca="false">+[1]data1cf!Z875</f>
        <v>0</v>
      </c>
      <c r="AB875" s="451"/>
      <c r="AC875" s="452" t="n">
        <f aca="false">XNPV(0.1,B875:AA875,$B$1:$AA$1)</f>
        <v>14008.2550739511</v>
      </c>
      <c r="AD875" s="452" t="n">
        <f aca="false">SUMPRODUCT(B875:AA875,$B$1010:$AA$1010)</f>
        <v>37412.4962431641</v>
      </c>
      <c r="AE875" s="453" t="n">
        <f aca="false">SUMPRODUCT(B875:AA875,$B$1012:$AA$1012)</f>
        <v>26130.7124625159</v>
      </c>
      <c r="AF875" s="454" t="n">
        <f aca="false">XIRR(B875:AA875,$B$1:$AA$1)</f>
        <v>0.134921189061099</v>
      </c>
      <c r="AG875" s="455" t="n">
        <f aca="false">1-EXP(-(1/0.25)*(AD875/ABS($AD$1010)))</f>
        <v>0.998069194810888</v>
      </c>
    </row>
    <row r="876" customFormat="false" ht="12.75" hidden="false" customHeight="false" outlineLevel="0" collapsed="false">
      <c r="A876" s="446"/>
      <c r="B876" s="451" t="n">
        <f aca="false">+[1]data1cf!A876</f>
        <v>-49243.2184291102</v>
      </c>
      <c r="C876" s="451" t="n">
        <f aca="false">+[1]data1cf!B876</f>
        <v>3504.1676089206</v>
      </c>
      <c r="D876" s="451" t="n">
        <f aca="false">+[1]data1cf!C876</f>
        <v>8326.52701828322</v>
      </c>
      <c r="E876" s="451" t="n">
        <f aca="false">+[1]data1cf!D876</f>
        <v>8296.39851557248</v>
      </c>
      <c r="F876" s="451" t="n">
        <f aca="false">+[1]data1cf!E876</f>
        <v>8277.08549150329</v>
      </c>
      <c r="G876" s="451" t="n">
        <f aca="false">+[1]data1cf!F876</f>
        <v>8301.26225075716</v>
      </c>
      <c r="H876" s="451" t="n">
        <f aca="false">+[1]data1cf!G876</f>
        <v>8165.14664159493</v>
      </c>
      <c r="I876" s="451" t="n">
        <f aca="false">+[1]data1cf!H876</f>
        <v>8143.93279445577</v>
      </c>
      <c r="J876" s="451" t="n">
        <f aca="false">+[1]data1cf!I876</f>
        <v>8275.78240155128</v>
      </c>
      <c r="K876" s="451" t="n">
        <f aca="false">+[1]data1cf!J876</f>
        <v>8454.41220552824</v>
      </c>
      <c r="L876" s="451" t="n">
        <f aca="false">+[1]data1cf!K876</f>
        <v>8538.89939163901</v>
      </c>
      <c r="M876" s="451" t="n">
        <f aca="false">+[1]data1cf!L876</f>
        <v>8674.82450309795</v>
      </c>
      <c r="N876" s="451" t="n">
        <f aca="false">+[1]data1cf!M876</f>
        <v>8793.04555895513</v>
      </c>
      <c r="O876" s="451" t="n">
        <f aca="false">+[1]data1cf!N876</f>
        <v>8962.5679892129</v>
      </c>
      <c r="P876" s="451" t="n">
        <f aca="false">+[1]data1cf!O876</f>
        <v>9877.47039721166</v>
      </c>
      <c r="Q876" s="451" t="n">
        <f aca="false">+[1]data1cf!P876</f>
        <v>10794.2259443757</v>
      </c>
      <c r="R876" s="451" t="n">
        <f aca="false">+[1]data1cf!Q876</f>
        <v>9406.36887634248</v>
      </c>
      <c r="S876" s="451" t="n">
        <f aca="false">+[1]data1cf!R876</f>
        <v>8020.62092610962</v>
      </c>
      <c r="T876" s="451" t="n">
        <f aca="false">+[1]data1cf!S876</f>
        <v>8044.11537839121</v>
      </c>
      <c r="U876" s="451" t="n">
        <f aca="false">+[1]data1cf!T876</f>
        <v>8064.76945866929</v>
      </c>
      <c r="V876" s="451" t="n">
        <f aca="false">+[1]data1cf!U876</f>
        <v>7114.66115348609</v>
      </c>
      <c r="W876" s="451" t="n">
        <f aca="false">+[1]data1cf!V876</f>
        <v>0</v>
      </c>
      <c r="X876" s="451" t="n">
        <f aca="false">+[1]data1cf!W876</f>
        <v>0</v>
      </c>
      <c r="Y876" s="451" t="n">
        <f aca="false">+[1]data1cf!X876</f>
        <v>0</v>
      </c>
      <c r="Z876" s="451" t="n">
        <f aca="false">+[1]data1cf!Y876</f>
        <v>0</v>
      </c>
      <c r="AA876" s="451" t="n">
        <f aca="false">+[1]data1cf!Z876</f>
        <v>0</v>
      </c>
      <c r="AB876" s="451"/>
      <c r="AC876" s="452" t="n">
        <f aca="false">XNPV(0.1,B876:AA876,$B$1:$AA$1)</f>
        <v>18433.5631958636</v>
      </c>
      <c r="AD876" s="452" t="n">
        <f aca="false">SUMPRODUCT(B876:AA876,$B$1010:$AA$1010)</f>
        <v>42471.6958583011</v>
      </c>
      <c r="AE876" s="453" t="n">
        <f aca="false">SUMPRODUCT(B876:AA876,$B$1012:$AA$1012)</f>
        <v>30889.4799225702</v>
      </c>
      <c r="AF876" s="454" t="n">
        <f aca="false">XIRR(B876:AA876,$B$1:$AA$1)</f>
        <v>0.147571267539931</v>
      </c>
      <c r="AG876" s="455" t="n">
        <f aca="false">1-EXP(-(1/0.25)*(AD876/ABS($AD$1010)))</f>
        <v>0.999170730749863</v>
      </c>
    </row>
    <row r="877" customFormat="false" ht="12.75" hidden="false" customHeight="false" outlineLevel="0" collapsed="false">
      <c r="A877" s="446"/>
      <c r="B877" s="451" t="n">
        <f aca="false">+[1]data1cf!A877</f>
        <v>-52167.0559437876</v>
      </c>
      <c r="C877" s="451" t="n">
        <f aca="false">+[1]data1cf!B877</f>
        <v>2907.65066493238</v>
      </c>
      <c r="D877" s="451" t="n">
        <f aca="false">+[1]data1cf!C877</f>
        <v>8019.43561191851</v>
      </c>
      <c r="E877" s="451" t="n">
        <f aca="false">+[1]data1cf!D877</f>
        <v>7988.36552283274</v>
      </c>
      <c r="F877" s="451" t="n">
        <f aca="false">+[1]data1cf!E877</f>
        <v>7968.77850533486</v>
      </c>
      <c r="G877" s="451" t="n">
        <f aca="false">+[1]data1cf!F877</f>
        <v>7993.01645548196</v>
      </c>
      <c r="H877" s="451" t="n">
        <f aca="false">+[1]data1cf!G877</f>
        <v>7852.01801984659</v>
      </c>
      <c r="I877" s="451" t="n">
        <f aca="false">+[1]data1cf!H877</f>
        <v>7830.49824232522</v>
      </c>
      <c r="J877" s="451" t="n">
        <f aca="false">+[1]data1cf!I877</f>
        <v>7971.15873774578</v>
      </c>
      <c r="K877" s="451" t="n">
        <f aca="false">+[1]data1cf!J877</f>
        <v>8159.13327014924</v>
      </c>
      <c r="L877" s="451" t="n">
        <f aca="false">+[1]data1cf!K877</f>
        <v>8251.95222215822</v>
      </c>
      <c r="M877" s="451" t="n">
        <f aca="false">+[1]data1cf!L877</f>
        <v>8397.02128886065</v>
      </c>
      <c r="N877" s="451" t="n">
        <f aca="false">+[1]data1cf!M877</f>
        <v>8523.36731423755</v>
      </c>
      <c r="O877" s="451" t="n">
        <f aca="false">+[1]data1cf!N877</f>
        <v>8701.82069946894</v>
      </c>
      <c r="P877" s="451" t="n">
        <f aca="false">+[1]data1cf!O877</f>
        <v>9674.49192863826</v>
      </c>
      <c r="Q877" s="451" t="n">
        <f aca="false">+[1]data1cf!P877</f>
        <v>10646.888291777</v>
      </c>
      <c r="R877" s="451" t="n">
        <f aca="false">+[1]data1cf!Q877</f>
        <v>9177.87090489832</v>
      </c>
      <c r="S877" s="451" t="n">
        <f aca="false">+[1]data1cf!R877</f>
        <v>7711.12519455524</v>
      </c>
      <c r="T877" s="451" t="n">
        <f aca="false">+[1]data1cf!S877</f>
        <v>7737.33471620305</v>
      </c>
      <c r="U877" s="451" t="n">
        <f aca="false">+[1]data1cf!T877</f>
        <v>7760.57481980537</v>
      </c>
      <c r="V877" s="451" t="n">
        <f aca="false">+[1]data1cf!U877</f>
        <v>6755.4538893846</v>
      </c>
      <c r="W877" s="451" t="n">
        <f aca="false">+[1]data1cf!V877</f>
        <v>0</v>
      </c>
      <c r="X877" s="451" t="n">
        <f aca="false">+[1]data1cf!W877</f>
        <v>0</v>
      </c>
      <c r="Y877" s="451" t="n">
        <f aca="false">+[1]data1cf!X877</f>
        <v>0</v>
      </c>
      <c r="Z877" s="451" t="n">
        <f aca="false">+[1]data1cf!Y877</f>
        <v>0</v>
      </c>
      <c r="AA877" s="451" t="n">
        <f aca="false">+[1]data1cf!Z877</f>
        <v>0</v>
      </c>
      <c r="AB877" s="451"/>
      <c r="AC877" s="452" t="n">
        <f aca="false">XNPV(0.1,B877:AA877,$B$1:$AA$1)</f>
        <v>12749.1129919045</v>
      </c>
      <c r="AD877" s="452" t="n">
        <f aca="false">SUMPRODUCT(B877:AA877,$B$1010:$AA$1010)</f>
        <v>35972.9917021469</v>
      </c>
      <c r="AE877" s="453" t="n">
        <f aca="false">SUMPRODUCT(B877:AA877,$B$1012:$AA$1012)</f>
        <v>24776.6905045965</v>
      </c>
      <c r="AF877" s="454" t="n">
        <f aca="false">XIRR(B877:AA877,$B$1:$AA$1)</f>
        <v>0.131483839686195</v>
      </c>
      <c r="AG877" s="455" t="n">
        <f aca="false">1-EXP(-(1/0.25)*(AD877/ABS($AD$1010)))</f>
        <v>0.997544307791238</v>
      </c>
    </row>
    <row r="878" customFormat="false" ht="12.75" hidden="false" customHeight="false" outlineLevel="0" collapsed="false">
      <c r="A878" s="446"/>
      <c r="B878" s="451" t="n">
        <f aca="false">+[1]data1cf!A878</f>
        <v>-55410.5645676093</v>
      </c>
      <c r="C878" s="451" t="n">
        <f aca="false">+[1]data1cf!B878</f>
        <v>2245.91490076322</v>
      </c>
      <c r="D878" s="451" t="n">
        <f aca="false">+[1]data1cf!C878</f>
        <v>7678.76906672051</v>
      </c>
      <c r="E878" s="451" t="n">
        <f aca="false">+[1]data1cf!D878</f>
        <v>7646.65444505994</v>
      </c>
      <c r="F878" s="451" t="n">
        <f aca="false">+[1]data1cf!E878</f>
        <v>7626.76347768647</v>
      </c>
      <c r="G878" s="451" t="n">
        <f aca="false">+[1]data1cf!F878</f>
        <v>7651.06930889362</v>
      </c>
      <c r="H878" s="451" t="n">
        <f aca="false">+[1]data1cf!G878</f>
        <v>7504.65419408414</v>
      </c>
      <c r="I878" s="451" t="n">
        <f aca="false">+[1]data1cf!H878</f>
        <v>7482.79503797965</v>
      </c>
      <c r="J878" s="451" t="n">
        <f aca="false">+[1]data1cf!I878</f>
        <v>7633.22974011393</v>
      </c>
      <c r="K878" s="451" t="n">
        <f aca="false">+[1]data1cf!J878</f>
        <v>7831.57068552308</v>
      </c>
      <c r="L878" s="451" t="n">
        <f aca="false">+[1]data1cf!K878</f>
        <v>7933.63233806069</v>
      </c>
      <c r="M878" s="451" t="n">
        <f aca="false">+[1]data1cf!L878</f>
        <v>8088.84509350752</v>
      </c>
      <c r="N878" s="451" t="n">
        <f aca="false">+[1]data1cf!M878</f>
        <v>8224.20441342393</v>
      </c>
      <c r="O878" s="451" t="n">
        <f aca="false">+[1]data1cf!N878</f>
        <v>8412.56519923093</v>
      </c>
      <c r="P878" s="451" t="n">
        <f aca="false">+[1]data1cf!O878</f>
        <v>9449.32127193691</v>
      </c>
      <c r="Q878" s="451" t="n">
        <f aca="false">+[1]data1cf!P878</f>
        <v>10483.4418128195</v>
      </c>
      <c r="R878" s="451" t="n">
        <f aca="false">+[1]data1cf!Q878</f>
        <v>8924.39062865709</v>
      </c>
      <c r="S878" s="451" t="n">
        <f aca="false">+[1]data1cf!R878</f>
        <v>7367.79145275412</v>
      </c>
      <c r="T878" s="451" t="n">
        <f aca="false">+[1]data1cf!S878</f>
        <v>7397.01288968774</v>
      </c>
      <c r="U878" s="451" t="n">
        <f aca="false">+[1]data1cf!T878</f>
        <v>7423.12175357906</v>
      </c>
      <c r="V878" s="451" t="n">
        <f aca="false">+[1]data1cf!U878</f>
        <v>6356.9735179536</v>
      </c>
      <c r="W878" s="451" t="n">
        <f aca="false">+[1]data1cf!V878</f>
        <v>0</v>
      </c>
      <c r="X878" s="451" t="n">
        <f aca="false">+[1]data1cf!W878</f>
        <v>0</v>
      </c>
      <c r="Y878" s="451" t="n">
        <f aca="false">+[1]data1cf!X878</f>
        <v>0</v>
      </c>
      <c r="Z878" s="451" t="n">
        <f aca="false">+[1]data1cf!Y878</f>
        <v>0</v>
      </c>
      <c r="AA878" s="451" t="n">
        <f aca="false">+[1]data1cf!Z878</f>
        <v>0</v>
      </c>
      <c r="AB878" s="451"/>
      <c r="AC878" s="452" t="n">
        <f aca="false">XNPV(0.1,B878:AA878,$B$1:$AA$1)</f>
        <v>6443.16638383494</v>
      </c>
      <c r="AD878" s="452" t="n">
        <f aca="false">SUMPRODUCT(B878:AA878,$B$1010:$AA$1010)</f>
        <v>28763.766542288</v>
      </c>
      <c r="AE878" s="453" t="n">
        <f aca="false">SUMPRODUCT(B878:AA878,$B$1012:$AA$1012)</f>
        <v>17995.5731910405</v>
      </c>
      <c r="AF878" s="454" t="n">
        <f aca="false">XIRR(B878:AA878,$B$1:$AA$1)</f>
        <v>0.115215758312266</v>
      </c>
      <c r="AG878" s="455" t="n">
        <f aca="false">1-EXP(-(1/0.25)*(AD878/ABS($AD$1010)))</f>
        <v>0.991811576128078</v>
      </c>
    </row>
    <row r="879" customFormat="false" ht="12.75" hidden="false" customHeight="false" outlineLevel="0" collapsed="false">
      <c r="A879" s="446"/>
      <c r="B879" s="451" t="n">
        <f aca="false">+[1]data1cf!A879</f>
        <v>-63242.2627136142</v>
      </c>
      <c r="C879" s="451" t="n">
        <f aca="false">+[1]data1cf!B879</f>
        <v>648.103592562513</v>
      </c>
      <c r="D879" s="451" t="n">
        <f aca="false">+[1]data1cf!C879</f>
        <v>6856.20379563163</v>
      </c>
      <c r="E879" s="451" t="n">
        <f aca="false">+[1]data1cf!D879</f>
        <v>6821.56707066307</v>
      </c>
      <c r="F879" s="451" t="n">
        <f aca="false">+[1]data1cf!E879</f>
        <v>6800.94219320857</v>
      </c>
      <c r="G879" s="451" t="n">
        <f aca="false">+[1]data1cf!F879</f>
        <v>6825.41192839554</v>
      </c>
      <c r="H879" s="451" t="n">
        <f aca="false">+[1]data1cf!G879</f>
        <v>6665.91782994043</v>
      </c>
      <c r="I879" s="451" t="n">
        <f aca="false">+[1]data1cf!H879</f>
        <v>6643.23921844718</v>
      </c>
      <c r="J879" s="451" t="n">
        <f aca="false">+[1]data1cf!I879</f>
        <v>6817.2744857338</v>
      </c>
      <c r="K879" s="451" t="n">
        <f aca="false">+[1]data1cf!J879</f>
        <v>7040.64592340709</v>
      </c>
      <c r="L879" s="451" t="n">
        <f aca="false">+[1]data1cf!K879</f>
        <v>7165.02477900763</v>
      </c>
      <c r="M879" s="451" t="n">
        <f aca="false">+[1]data1cf!L879</f>
        <v>7344.73024205809</v>
      </c>
      <c r="N879" s="451" t="n">
        <f aca="false">+[1]data1cf!M879</f>
        <v>7501.85284683711</v>
      </c>
      <c r="O879" s="451" t="n">
        <f aca="false">+[1]data1cf!N879</f>
        <v>7714.13580450141</v>
      </c>
      <c r="P879" s="451" t="n">
        <f aca="false">+[1]data1cf!O879</f>
        <v>8905.62960370115</v>
      </c>
      <c r="Q879" s="451" t="n">
        <f aca="false">+[1]data1cf!P879</f>
        <v>10088.7878640614</v>
      </c>
      <c r="R879" s="451" t="n">
        <f aca="false">+[1]data1cf!Q879</f>
        <v>8312.34323192528</v>
      </c>
      <c r="S879" s="451" t="n">
        <f aca="false">+[1]data1cf!R879</f>
        <v>6538.78603270486</v>
      </c>
      <c r="T879" s="451" t="n">
        <f aca="false">+[1]data1cf!S879</f>
        <v>6575.27996806394</v>
      </c>
      <c r="U879" s="451" t="n">
        <f aca="false">+[1]data1cf!T879</f>
        <v>6608.3156717582</v>
      </c>
      <c r="V879" s="451" t="n">
        <f aca="false">+[1]data1cf!U879</f>
        <v>5394.81236837781</v>
      </c>
      <c r="W879" s="451" t="n">
        <f aca="false">+[1]data1cf!V879</f>
        <v>0</v>
      </c>
      <c r="X879" s="451" t="n">
        <f aca="false">+[1]data1cf!W879</f>
        <v>0</v>
      </c>
      <c r="Y879" s="451" t="n">
        <f aca="false">+[1]data1cf!X879</f>
        <v>0</v>
      </c>
      <c r="Z879" s="451" t="n">
        <f aca="false">+[1]data1cf!Y879</f>
        <v>0</v>
      </c>
      <c r="AA879" s="451" t="n">
        <f aca="false">+[1]data1cf!Z879</f>
        <v>0</v>
      </c>
      <c r="AB879" s="451"/>
      <c r="AC879" s="452" t="n">
        <f aca="false">XNPV(0.1,B879:AA879,$B$1:$AA$1)</f>
        <v>-8783.02108380748</v>
      </c>
      <c r="AD879" s="452" t="n">
        <f aca="false">SUMPRODUCT(B879:AA879,$B$1010:$AA$1010)</f>
        <v>11356.5443434847</v>
      </c>
      <c r="AE879" s="453" t="n">
        <f aca="false">SUMPRODUCT(B879:AA879,$B$1012:$AA$1012)</f>
        <v>1622.04993219256</v>
      </c>
      <c r="AF879" s="454" t="n">
        <f aca="false">XIRR(B879:AA879,$B$1:$AA$1)</f>
        <v>0.0810932255335957</v>
      </c>
      <c r="AG879" s="455" t="n">
        <f aca="false">1-EXP(-(1/0.25)*(AD879/ABS($AD$1010)))</f>
        <v>0.850001374564164</v>
      </c>
    </row>
    <row r="880" customFormat="false" ht="12.75" hidden="false" customHeight="false" outlineLevel="0" collapsed="false">
      <c r="A880" s="446"/>
      <c r="B880" s="451" t="n">
        <f aca="false">+[1]data1cf!A880</f>
        <v>-52850.9498969676</v>
      </c>
      <c r="C880" s="451" t="n">
        <f aca="false">+[1]data1cf!B880</f>
        <v>2768.12364644551</v>
      </c>
      <c r="D880" s="451" t="n">
        <f aca="false">+[1]data1cf!C880</f>
        <v>7947.60605407472</v>
      </c>
      <c r="E880" s="451" t="n">
        <f aca="false">+[1]data1cf!D880</f>
        <v>7916.31572524406</v>
      </c>
      <c r="F880" s="451" t="n">
        <f aca="false">+[1]data1cf!E880</f>
        <v>7896.66461989996</v>
      </c>
      <c r="G880" s="451" t="n">
        <f aca="false">+[1]data1cf!F880</f>
        <v>7920.91688277189</v>
      </c>
      <c r="H880" s="451" t="n">
        <f aca="false">+[1]data1cf!G880</f>
        <v>7778.77634006572</v>
      </c>
      <c r="I880" s="451" t="n">
        <f aca="false">+[1]data1cf!H880</f>
        <v>7757.18500455339</v>
      </c>
      <c r="J880" s="451" t="n">
        <f aca="false">+[1]data1cf!I880</f>
        <v>7899.90639194121</v>
      </c>
      <c r="K880" s="451" t="n">
        <f aca="false">+[1]data1cf!J880</f>
        <v>8090.06668303781</v>
      </c>
      <c r="L880" s="451" t="n">
        <f aca="false">+[1]data1cf!K880</f>
        <v>8184.83445890875</v>
      </c>
      <c r="M880" s="451" t="n">
        <f aca="false">+[1]data1cf!L880</f>
        <v>8332.04232288284</v>
      </c>
      <c r="N880" s="451" t="n">
        <f aca="false">+[1]data1cf!M880</f>
        <v>8460.28880185759</v>
      </c>
      <c r="O880" s="451" t="n">
        <f aca="false">+[1]data1cf!N880</f>
        <v>8640.8311629886</v>
      </c>
      <c r="P880" s="451" t="n">
        <f aca="false">+[1]data1cf!O880</f>
        <v>9627.01468457587</v>
      </c>
      <c r="Q880" s="451" t="n">
        <f aca="false">+[1]data1cf!P880</f>
        <v>10612.4255936338</v>
      </c>
      <c r="R880" s="451" t="n">
        <f aca="false">+[1]data1cf!Q880</f>
        <v>9124.42457616079</v>
      </c>
      <c r="S880" s="451" t="n">
        <f aca="false">+[1]data1cf!R880</f>
        <v>7638.73325817622</v>
      </c>
      <c r="T880" s="451" t="n">
        <f aca="false">+[1]data1cf!S880</f>
        <v>7665.57784231049</v>
      </c>
      <c r="U880" s="451" t="n">
        <f aca="false">+[1]data1cf!T880</f>
        <v>7689.42282416112</v>
      </c>
      <c r="V880" s="451" t="n">
        <f aca="false">+[1]data1cf!U880</f>
        <v>6671.43428343044</v>
      </c>
      <c r="W880" s="451" t="n">
        <f aca="false">+[1]data1cf!V880</f>
        <v>0</v>
      </c>
      <c r="X880" s="451" t="n">
        <f aca="false">+[1]data1cf!W880</f>
        <v>0</v>
      </c>
      <c r="Y880" s="451" t="n">
        <f aca="false">+[1]data1cf!X880</f>
        <v>0</v>
      </c>
      <c r="Z880" s="451" t="n">
        <f aca="false">+[1]data1cf!Y880</f>
        <v>0</v>
      </c>
      <c r="AA880" s="451" t="n">
        <f aca="false">+[1]data1cf!Z880</f>
        <v>0</v>
      </c>
      <c r="AB880" s="451"/>
      <c r="AC880" s="452" t="n">
        <f aca="false">XNPV(0.1,B880:AA880,$B$1:$AA$1)</f>
        <v>11419.503838822</v>
      </c>
      <c r="AD880" s="452" t="n">
        <f aca="false">SUMPRODUCT(B880:AA880,$B$1010:$AA$1010)</f>
        <v>34452.9262219042</v>
      </c>
      <c r="AE880" s="453" t="n">
        <f aca="false">SUMPRODUCT(B880:AA880,$B$1012:$AA$1012)</f>
        <v>23346.8915848448</v>
      </c>
      <c r="AF880" s="454" t="n">
        <f aca="false">XIRR(B880:AA880,$B$1:$AA$1)</f>
        <v>0.127926128807856</v>
      </c>
      <c r="AG880" s="455" t="n">
        <f aca="false">1-EXP(-(1/0.25)*(AD880/ABS($AD$1010)))</f>
        <v>0.996834414331795</v>
      </c>
    </row>
    <row r="881" customFormat="false" ht="12.75" hidden="false" customHeight="false" outlineLevel="0" collapsed="false">
      <c r="A881" s="446"/>
      <c r="B881" s="451" t="n">
        <f aca="false">+[1]data1cf!A881</f>
        <v>-60528.1777224555</v>
      </c>
      <c r="C881" s="451" t="n">
        <f aca="false">+[1]data1cf!B881</f>
        <v>1201.82714133123</v>
      </c>
      <c r="D881" s="451" t="n">
        <f aca="false">+[1]data1cf!C881</f>
        <v>7141.26484048938</v>
      </c>
      <c r="E881" s="451" t="n">
        <f aca="false">+[1]data1cf!D881</f>
        <v>7107.50215364213</v>
      </c>
      <c r="F881" s="451" t="n">
        <f aca="false">+[1]data1cf!E881</f>
        <v>7087.13161366323</v>
      </c>
      <c r="G881" s="451" t="n">
        <f aca="false">+[1]data1cf!F881</f>
        <v>7111.54454771671</v>
      </c>
      <c r="H881" s="451" t="n">
        <f aca="false">+[1]data1cf!G881</f>
        <v>6956.58298774184</v>
      </c>
      <c r="I881" s="451" t="n">
        <f aca="false">+[1]data1cf!H881</f>
        <v>6934.18835955975</v>
      </c>
      <c r="J881" s="451" t="n">
        <f aca="false">+[1]data1cf!I881</f>
        <v>7100.04482086219</v>
      </c>
      <c r="K881" s="451" t="n">
        <f aca="false">+[1]data1cf!J881</f>
        <v>7314.74190948513</v>
      </c>
      <c r="L881" s="451" t="n">
        <f aca="false">+[1]data1cf!K881</f>
        <v>7431.38670987204</v>
      </c>
      <c r="M881" s="451" t="n">
        <f aca="false">+[1]data1cf!L881</f>
        <v>7602.60419383282</v>
      </c>
      <c r="N881" s="451" t="n">
        <f aca="false">+[1]data1cf!M881</f>
        <v>7752.18470445771</v>
      </c>
      <c r="O881" s="451" t="n">
        <f aca="false">+[1]data1cf!N881</f>
        <v>7956.17740292363</v>
      </c>
      <c r="P881" s="451" t="n">
        <f aca="false">+[1]data1cf!O881</f>
        <v>9094.04664545466</v>
      </c>
      <c r="Q881" s="451" t="n">
        <f aca="false">+[1]data1cf!P881</f>
        <v>10225.5556938547</v>
      </c>
      <c r="R881" s="451" t="n">
        <f aca="false">+[1]data1cf!Q881</f>
        <v>8524.44903865826</v>
      </c>
      <c r="S881" s="451" t="n">
        <f aca="false">+[1]data1cf!R881</f>
        <v>6826.07891940692</v>
      </c>
      <c r="T881" s="451" t="n">
        <f aca="false">+[1]data1cf!S881</f>
        <v>6860.05256115191</v>
      </c>
      <c r="U881" s="451" t="n">
        <f aca="false">+[1]data1cf!T881</f>
        <v>6890.68775966902</v>
      </c>
      <c r="V881" s="451" t="n">
        <f aca="false">+[1]data1cf!U881</f>
        <v>5728.25054314602</v>
      </c>
      <c r="W881" s="451" t="n">
        <f aca="false">+[1]data1cf!V881</f>
        <v>0</v>
      </c>
      <c r="X881" s="451" t="n">
        <f aca="false">+[1]data1cf!W881</f>
        <v>0</v>
      </c>
      <c r="Y881" s="451" t="n">
        <f aca="false">+[1]data1cf!X881</f>
        <v>0</v>
      </c>
      <c r="Z881" s="451" t="n">
        <f aca="false">+[1]data1cf!Y881</f>
        <v>0</v>
      </c>
      <c r="AA881" s="451" t="n">
        <f aca="false">+[1]data1cf!Z881</f>
        <v>0</v>
      </c>
      <c r="AB881" s="451"/>
      <c r="AC881" s="452" t="n">
        <f aca="false">XNPV(0.1,B881:AA881,$B$1:$AA$1)</f>
        <v>-3506.36637775538</v>
      </c>
      <c r="AD881" s="452" t="n">
        <f aca="false">SUMPRODUCT(B881:AA881,$B$1010:$AA$1010)</f>
        <v>17389.0394201286</v>
      </c>
      <c r="AE881" s="453" t="n">
        <f aca="false">SUMPRODUCT(B881:AA881,$B$1012:$AA$1012)</f>
        <v>7296.31532148051</v>
      </c>
      <c r="AF881" s="454" t="n">
        <f aca="false">XIRR(B881:AA881,$B$1:$AA$1)</f>
        <v>0.0922232532749945</v>
      </c>
      <c r="AG881" s="455" t="n">
        <f aca="false">1-EXP(-(1/0.25)*(AD881/ABS($AD$1010)))</f>
        <v>0.945243940122461</v>
      </c>
    </row>
    <row r="882" customFormat="false" ht="12.75" hidden="false" customHeight="false" outlineLevel="0" collapsed="false">
      <c r="A882" s="446"/>
      <c r="B882" s="451" t="n">
        <f aca="false">+[1]data1cf!A882</f>
        <v>-54442.201302057</v>
      </c>
      <c r="C882" s="451" t="n">
        <f aca="false">+[1]data1cf!B882</f>
        <v>2443.47892165629</v>
      </c>
      <c r="D882" s="451" t="n">
        <f aca="false">+[1]data1cf!C882</f>
        <v>7780.47650962646</v>
      </c>
      <c r="E882" s="451" t="n">
        <f aca="false">+[1]data1cf!D882</f>
        <v>7748.67373759926</v>
      </c>
      <c r="F882" s="451" t="n">
        <f aca="false">+[1]data1cf!E882</f>
        <v>7728.87351575115</v>
      </c>
      <c r="G882" s="451" t="n">
        <f aca="false">+[1]data1cf!F882</f>
        <v>7753.15908077972</v>
      </c>
      <c r="H882" s="451" t="n">
        <f aca="false">+[1]data1cf!G882</f>
        <v>7608.36113852682</v>
      </c>
      <c r="I882" s="451" t="n">
        <f aca="false">+[1]data1cf!H882</f>
        <v>7586.6033053387</v>
      </c>
      <c r="J882" s="451" t="n">
        <f aca="false">+[1]data1cf!I882</f>
        <v>7734.11987657547</v>
      </c>
      <c r="K882" s="451" t="n">
        <f aca="false">+[1]data1cf!J882</f>
        <v>7929.36588538525</v>
      </c>
      <c r="L882" s="451" t="n">
        <f aca="false">+[1]data1cf!K882</f>
        <v>8028.66809045271</v>
      </c>
      <c r="M882" s="451" t="n">
        <f aca="false">+[1]data1cf!L882</f>
        <v>8180.85240457364</v>
      </c>
      <c r="N882" s="451" t="n">
        <f aca="false">+[1]data1cf!M882</f>
        <v>8313.52076715158</v>
      </c>
      <c r="O882" s="451" t="n">
        <f aca="false">+[1]data1cf!N882</f>
        <v>8498.92365646831</v>
      </c>
      <c r="P882" s="451" t="n">
        <f aca="false">+[1]data1cf!O882</f>
        <v>9516.54692715127</v>
      </c>
      <c r="Q882" s="451" t="n">
        <f aca="false">+[1]data1cf!P882</f>
        <v>10532.2394528022</v>
      </c>
      <c r="R882" s="451" t="n">
        <f aca="false">+[1]data1cf!Q882</f>
        <v>9000.06824093512</v>
      </c>
      <c r="S882" s="451" t="n">
        <f aca="false">+[1]data1cf!R882</f>
        <v>7470.2951985259</v>
      </c>
      <c r="T882" s="451" t="n">
        <f aca="false">+[1]data1cf!S882</f>
        <v>7498.61741536794</v>
      </c>
      <c r="U882" s="451" t="n">
        <f aca="false">+[1]data1cf!T882</f>
        <v>7523.86979869956</v>
      </c>
      <c r="V882" s="451" t="n">
        <f aca="false">+[1]data1cf!U882</f>
        <v>6475.94152405155</v>
      </c>
      <c r="W882" s="451" t="n">
        <f aca="false">+[1]data1cf!V882</f>
        <v>0</v>
      </c>
      <c r="X882" s="451" t="n">
        <f aca="false">+[1]data1cf!W882</f>
        <v>0</v>
      </c>
      <c r="Y882" s="451" t="n">
        <f aca="false">+[1]data1cf!X882</f>
        <v>0</v>
      </c>
      <c r="Z882" s="451" t="n">
        <f aca="false">+[1]data1cf!Y882</f>
        <v>0</v>
      </c>
      <c r="AA882" s="451" t="n">
        <f aca="false">+[1]data1cf!Z882</f>
        <v>0</v>
      </c>
      <c r="AB882" s="451"/>
      <c r="AC882" s="452" t="n">
        <f aca="false">XNPV(0.1,B882:AA882,$B$1:$AA$1)</f>
        <v>8325.83350700519</v>
      </c>
      <c r="AD882" s="452" t="n">
        <f aca="false">SUMPRODUCT(B882:AA882,$B$1010:$AA$1010)</f>
        <v>30916.1113107372</v>
      </c>
      <c r="AE882" s="453" t="n">
        <f aca="false">SUMPRODUCT(B882:AA882,$B$1012:$AA$1012)</f>
        <v>20020.1045450255</v>
      </c>
      <c r="AF882" s="454" t="n">
        <f aca="false">XIRR(B882:AA882,$B$1:$AA$1)</f>
        <v>0.119917355591192</v>
      </c>
      <c r="AG882" s="455" t="n">
        <f aca="false">1-EXP(-(1/0.25)*(AD882/ABS($AD$1010)))</f>
        <v>0.994284574486455</v>
      </c>
    </row>
    <row r="883" customFormat="false" ht="12.75" hidden="false" customHeight="false" outlineLevel="0" collapsed="false">
      <c r="A883" s="446"/>
      <c r="B883" s="451" t="n">
        <f aca="false">+[1]data1cf!A883</f>
        <v>-56380.505369573</v>
      </c>
      <c r="C883" s="451" t="n">
        <f aca="false">+[1]data1cf!B883</f>
        <v>2048.02903325776</v>
      </c>
      <c r="D883" s="451" t="n">
        <f aca="false">+[1]data1cf!C883</f>
        <v>7576.89593475943</v>
      </c>
      <c r="E883" s="451" t="n">
        <f aca="false">+[1]data1cf!D883</f>
        <v>7544.46895543902</v>
      </c>
      <c r="F883" s="451" t="n">
        <f aca="false">+[1]data1cf!E883</f>
        <v>7524.48709470895</v>
      </c>
      <c r="G883" s="451" t="n">
        <f aca="false">+[1]data1cf!F883</f>
        <v>7548.81322510977</v>
      </c>
      <c r="H883" s="451" t="n">
        <f aca="false">+[1]data1cf!G883</f>
        <v>7400.77830324829</v>
      </c>
      <c r="I883" s="451" t="n">
        <f aca="false">+[1]data1cf!H883</f>
        <v>7378.8176591648</v>
      </c>
      <c r="J883" s="451" t="n">
        <f aca="false">+[1]data1cf!I883</f>
        <v>7532.17524605076</v>
      </c>
      <c r="K883" s="451" t="n">
        <f aca="false">+[1]data1cf!J883</f>
        <v>7733.61616994319</v>
      </c>
      <c r="L883" s="451" t="n">
        <f aca="false">+[1]data1cf!K883</f>
        <v>7838.44176529793</v>
      </c>
      <c r="M883" s="451" t="n">
        <f aca="false">+[1]data1cf!L883</f>
        <v>7996.68789562877</v>
      </c>
      <c r="N883" s="451" t="n">
        <f aca="false">+[1]data1cf!M883</f>
        <v>8134.74255665506</v>
      </c>
      <c r="O883" s="451" t="n">
        <f aca="false">+[1]data1cf!N883</f>
        <v>8326.06605758761</v>
      </c>
      <c r="P883" s="451" t="n">
        <f aca="false">+[1]data1cf!O883</f>
        <v>9381.98610108656</v>
      </c>
      <c r="Q883" s="451" t="n">
        <f aca="false">+[1]data1cf!P883</f>
        <v>10434.5646778201</v>
      </c>
      <c r="R883" s="451" t="n">
        <f aca="false">+[1]data1cf!Q883</f>
        <v>8848.58973187091</v>
      </c>
      <c r="S883" s="451" t="n">
        <f aca="false">+[1]data1cf!R883</f>
        <v>7265.12072069009</v>
      </c>
      <c r="T883" s="451" t="n">
        <f aca="false">+[1]data1cf!S883</f>
        <v>7295.24284261227</v>
      </c>
      <c r="U883" s="451" t="n">
        <f aca="false">+[1]data1cf!T883</f>
        <v>7322.20958233438</v>
      </c>
      <c r="V883" s="451" t="n">
        <f aca="false">+[1]data1cf!U883</f>
        <v>6237.81170404813</v>
      </c>
      <c r="W883" s="451" t="n">
        <f aca="false">+[1]data1cf!V883</f>
        <v>0</v>
      </c>
      <c r="X883" s="451" t="n">
        <f aca="false">+[1]data1cf!W883</f>
        <v>0</v>
      </c>
      <c r="Y883" s="451" t="n">
        <f aca="false">+[1]data1cf!X883</f>
        <v>0</v>
      </c>
      <c r="Z883" s="451" t="n">
        <f aca="false">+[1]data1cf!Y883</f>
        <v>0</v>
      </c>
      <c r="AA883" s="451" t="n">
        <f aca="false">+[1]data1cf!Z883</f>
        <v>0</v>
      </c>
      <c r="AB883" s="451"/>
      <c r="AC883" s="452" t="n">
        <f aca="false">XNPV(0.1,B883:AA883,$B$1:$AA$1)</f>
        <v>4557.43225467302</v>
      </c>
      <c r="AD883" s="452" t="n">
        <f aca="false">SUMPRODUCT(B883:AA883,$B$1010:$AA$1010)</f>
        <v>26607.9154427303</v>
      </c>
      <c r="AE883" s="453" t="n">
        <f aca="false">SUMPRODUCT(B883:AA883,$B$1012:$AA$1012)</f>
        <v>15967.7437235883</v>
      </c>
      <c r="AF883" s="454" t="n">
        <f aca="false">XIRR(B883:AA883,$B$1:$AA$1)</f>
        <v>0.110627884093925</v>
      </c>
      <c r="AG883" s="455" t="n">
        <f aca="false">1-EXP(-(1/0.25)*(AD883/ABS($AD$1010)))</f>
        <v>0.9882616664723</v>
      </c>
    </row>
    <row r="884" customFormat="false" ht="12.75" hidden="false" customHeight="false" outlineLevel="0" collapsed="false">
      <c r="A884" s="446"/>
      <c r="B884" s="451" t="n">
        <f aca="false">+[1]data1cf!A884</f>
        <v>-66543.8828154819</v>
      </c>
      <c r="C884" s="451" t="n">
        <f aca="false">+[1]data1cf!B884</f>
        <v>-25.4879881903798</v>
      </c>
      <c r="D884" s="451" t="n">
        <f aca="false">+[1]data1cf!C884</f>
        <v>6509.43378694448</v>
      </c>
      <c r="E884" s="451" t="n">
        <f aca="false">+[1]data1cf!D884</f>
        <v>6473.73381530509</v>
      </c>
      <c r="F884" s="451" t="n">
        <f aca="false">+[1]data1cf!E884</f>
        <v>6452.79954233619</v>
      </c>
      <c r="G884" s="451" t="n">
        <f aca="false">+[1]data1cf!F884</f>
        <v>6477.33837475653</v>
      </c>
      <c r="H884" s="451" t="n">
        <f aca="false">+[1]data1cf!G884</f>
        <v>6312.33055060474</v>
      </c>
      <c r="I884" s="451" t="n">
        <f aca="false">+[1]data1cf!H884</f>
        <v>6289.30648014031</v>
      </c>
      <c r="J884" s="451" t="n">
        <f aca="false">+[1]data1cf!I884</f>
        <v>6473.29107117125</v>
      </c>
      <c r="K884" s="451" t="n">
        <f aca="false">+[1]data1cf!J884</f>
        <v>6707.21464899068</v>
      </c>
      <c r="L884" s="451" t="n">
        <f aca="false">+[1]data1cf!K884</f>
        <v>6841.00179955821</v>
      </c>
      <c r="M884" s="451" t="n">
        <f aca="false">+[1]data1cf!L884</f>
        <v>7031.03268811227</v>
      </c>
      <c r="N884" s="451" t="n">
        <f aca="false">+[1]data1cf!M884</f>
        <v>7197.33007177647</v>
      </c>
      <c r="O884" s="451" t="n">
        <f aca="false">+[1]data1cf!N884</f>
        <v>7419.69793338011</v>
      </c>
      <c r="P884" s="451" t="n">
        <f aca="false">+[1]data1cf!O884</f>
        <v>8676.4247355359</v>
      </c>
      <c r="Q884" s="451" t="n">
        <f aca="false">+[1]data1cf!P884</f>
        <v>9922.41303880512</v>
      </c>
      <c r="R884" s="451" t="n">
        <f aca="false">+[1]data1cf!Q884</f>
        <v>8054.32154229003</v>
      </c>
      <c r="S884" s="451" t="n">
        <f aca="false">+[1]data1cf!R884</f>
        <v>6189.30104128087</v>
      </c>
      <c r="T884" s="451" t="n">
        <f aca="false">+[1]data1cf!S884</f>
        <v>6228.86085412202</v>
      </c>
      <c r="U884" s="451" t="n">
        <f aca="false">+[1]data1cf!T884</f>
        <v>6264.81671550232</v>
      </c>
      <c r="V884" s="451" t="n">
        <f aca="false">+[1]data1cf!U884</f>
        <v>4989.19272708759</v>
      </c>
      <c r="W884" s="451" t="n">
        <f aca="false">+[1]data1cf!V884</f>
        <v>0</v>
      </c>
      <c r="X884" s="451" t="n">
        <f aca="false">+[1]data1cf!W884</f>
        <v>0</v>
      </c>
      <c r="Y884" s="451" t="n">
        <f aca="false">+[1]data1cf!X884</f>
        <v>0</v>
      </c>
      <c r="Z884" s="451" t="n">
        <f aca="false">+[1]data1cf!Y884</f>
        <v>0</v>
      </c>
      <c r="AA884" s="451" t="n">
        <f aca="false">+[1]data1cf!Z884</f>
        <v>0</v>
      </c>
      <c r="AB884" s="451"/>
      <c r="AC884" s="452" t="n">
        <f aca="false">XNPV(0.1,B884:AA884,$B$1:$AA$1)</f>
        <v>-15201.9465429837</v>
      </c>
      <c r="AD884" s="452" t="n">
        <f aca="false">SUMPRODUCT(B884:AA884,$B$1010:$AA$1010)</f>
        <v>4018.15697744919</v>
      </c>
      <c r="AE884" s="453" t="n">
        <f aca="false">SUMPRODUCT(B884:AA884,$B$1012:$AA$1012)</f>
        <v>-5280.55950473871</v>
      </c>
      <c r="AF884" s="454" t="n">
        <f aca="false">XIRR(B884:AA884,$B$1:$AA$1)</f>
        <v>0.0683522055146142</v>
      </c>
      <c r="AG884" s="455" t="n">
        <f aca="false">1-EXP(-(1/0.25)*(AD884/ABS($AD$1010)))</f>
        <v>0.488925363136341</v>
      </c>
    </row>
    <row r="885" customFormat="false" ht="12.75" hidden="false" customHeight="false" outlineLevel="0" collapsed="false">
      <c r="A885" s="446"/>
      <c r="B885" s="451" t="n">
        <f aca="false">+[1]data1cf!A885</f>
        <v>-67478.6583838694</v>
      </c>
      <c r="C885" s="451" t="n">
        <f aca="false">+[1]data1cf!B885</f>
        <v>-216.199497489461</v>
      </c>
      <c r="D885" s="451" t="n">
        <f aca="false">+[1]data1cf!C885</f>
        <v>6411.25406851265</v>
      </c>
      <c r="E885" s="451" t="n">
        <f aca="false">+[1]data1cf!D885</f>
        <v>6375.25306375</v>
      </c>
      <c r="F885" s="451" t="n">
        <f aca="false">+[1]data1cf!E885</f>
        <v>6354.2311927659</v>
      </c>
      <c r="G885" s="451" t="n">
        <f aca="false">+[1]data1cf!F885</f>
        <v>6378.78958843206</v>
      </c>
      <c r="H885" s="451" t="n">
        <f aca="false">+[1]data1cf!G885</f>
        <v>6212.2206833827</v>
      </c>
      <c r="I885" s="451" t="n">
        <f aca="false">+[1]data1cf!H885</f>
        <v>6189.09880438906</v>
      </c>
      <c r="J885" s="451" t="n">
        <f aca="false">+[1]data1cf!I885</f>
        <v>6375.9003108952</v>
      </c>
      <c r="K885" s="451" t="n">
        <f aca="false">+[1]data1cf!J885</f>
        <v>6612.81147738277</v>
      </c>
      <c r="L885" s="451" t="n">
        <f aca="false">+[1]data1cf!K885</f>
        <v>6749.26236393564</v>
      </c>
      <c r="M885" s="451" t="n">
        <f aca="false">+[1]data1cf!L885</f>
        <v>6942.21665227411</v>
      </c>
      <c r="N885" s="451" t="n">
        <f aca="false">+[1]data1cf!M885</f>
        <v>7111.11165737342</v>
      </c>
      <c r="O885" s="451" t="n">
        <f aca="false">+[1]data1cf!N885</f>
        <v>7336.33482077471</v>
      </c>
      <c r="P885" s="451" t="n">
        <f aca="false">+[1]data1cf!O885</f>
        <v>8611.53080337358</v>
      </c>
      <c r="Q885" s="451" t="n">
        <f aca="false">+[1]data1cf!P885</f>
        <v>9875.30794583687</v>
      </c>
      <c r="R885" s="451" t="n">
        <f aca="false">+[1]data1cf!Q885</f>
        <v>7981.26880934576</v>
      </c>
      <c r="S885" s="451" t="n">
        <f aca="false">+[1]data1cf!R885</f>
        <v>6090.35263976232</v>
      </c>
      <c r="T885" s="451" t="n">
        <f aca="false">+[1]data1cf!S885</f>
        <v>6130.78048323009</v>
      </c>
      <c r="U885" s="451" t="n">
        <f aca="false">+[1]data1cf!T885</f>
        <v>6167.56311812658</v>
      </c>
      <c r="V885" s="451" t="n">
        <f aca="false">+[1]data1cf!U885</f>
        <v>4874.35112840654</v>
      </c>
      <c r="W885" s="451" t="n">
        <f aca="false">+[1]data1cf!V885</f>
        <v>0</v>
      </c>
      <c r="X885" s="451" t="n">
        <f aca="false">+[1]data1cf!W885</f>
        <v>0</v>
      </c>
      <c r="Y885" s="451" t="n">
        <f aca="false">+[1]data1cf!X885</f>
        <v>0</v>
      </c>
      <c r="Z885" s="451" t="n">
        <f aca="false">+[1]data1cf!Y885</f>
        <v>0</v>
      </c>
      <c r="AA885" s="451" t="n">
        <f aca="false">+[1]data1cf!Z885</f>
        <v>0</v>
      </c>
      <c r="AB885" s="451"/>
      <c r="AC885" s="452" t="n">
        <f aca="false">XNPV(0.1,B885:AA885,$B$1:$AA$1)</f>
        <v>-17019.3133233545</v>
      </c>
      <c r="AD885" s="452" t="n">
        <f aca="false">SUMPRODUCT(B885:AA885,$B$1010:$AA$1010)</f>
        <v>1940.46632574362</v>
      </c>
      <c r="AE885" s="453" t="n">
        <f aca="false">SUMPRODUCT(B885:AA885,$B$1012:$AA$1012)</f>
        <v>-7234.86995254415</v>
      </c>
      <c r="AF885" s="454" t="n">
        <f aca="false">XIRR(B885:AA885,$B$1:$AA$1)</f>
        <v>0.0648839205256512</v>
      </c>
      <c r="AG885" s="455" t="n">
        <f aca="false">1-EXP(-(1/0.25)*(AD885/ABS($AD$1010)))</f>
        <v>0.276864055708935</v>
      </c>
    </row>
    <row r="886" customFormat="false" ht="12.75" hidden="false" customHeight="false" outlineLevel="0" collapsed="false">
      <c r="A886" s="446"/>
      <c r="B886" s="451" t="n">
        <f aca="false">+[1]data1cf!A886</f>
        <v>-62590.714201908</v>
      </c>
      <c r="C886" s="451" t="n">
        <f aca="false">+[1]data1cf!B886</f>
        <v>781.031542598019</v>
      </c>
      <c r="D886" s="451" t="n">
        <f aca="false">+[1]data1cf!C886</f>
        <v>6924.63610343611</v>
      </c>
      <c r="E886" s="451" t="n">
        <f aca="false">+[1]data1cf!D886</f>
        <v>6890.20920175566</v>
      </c>
      <c r="F886" s="451" t="n">
        <f aca="false">+[1]data1cf!E886</f>
        <v>6869.64538104929</v>
      </c>
      <c r="G886" s="451" t="n">
        <f aca="false">+[1]data1cf!F886</f>
        <v>6894.10148044589</v>
      </c>
      <c r="H886" s="451" t="n">
        <f aca="false">+[1]data1cf!G886</f>
        <v>6735.69547197717</v>
      </c>
      <c r="I886" s="451" t="n">
        <f aca="false">+[1]data1cf!H886</f>
        <v>6713.08503406887</v>
      </c>
      <c r="J886" s="451" t="n">
        <f aca="false">+[1]data1cf!I886</f>
        <v>6885.1568813138</v>
      </c>
      <c r="K886" s="451" t="n">
        <f aca="false">+[1]data1cf!J886</f>
        <v>7106.44593791494</v>
      </c>
      <c r="L886" s="451" t="n">
        <f aca="false">+[1]data1cf!K886</f>
        <v>7228.96814120713</v>
      </c>
      <c r="M886" s="451" t="n">
        <f aca="false">+[1]data1cf!L886</f>
        <v>7406.63596351999</v>
      </c>
      <c r="N886" s="451" t="n">
        <f aca="false">+[1]data1cf!M886</f>
        <v>7561.94799853525</v>
      </c>
      <c r="O886" s="451" t="n">
        <f aca="false">+[1]data1cf!N886</f>
        <v>7772.24078048288</v>
      </c>
      <c r="P886" s="451" t="n">
        <f aca="false">+[1]data1cf!O886</f>
        <v>8950.86136450985</v>
      </c>
      <c r="Q886" s="451" t="n">
        <f aca="false">+[1]data1cf!P886</f>
        <v>10121.6206147827</v>
      </c>
      <c r="R886" s="451" t="n">
        <f aca="false">+[1]data1cf!Q886</f>
        <v>8363.26176364086</v>
      </c>
      <c r="S886" s="451" t="n">
        <f aca="false">+[1]data1cf!R886</f>
        <v>6607.75412079505</v>
      </c>
      <c r="T886" s="451" t="n">
        <f aca="false">+[1]data1cf!S886</f>
        <v>6643.64302957659</v>
      </c>
      <c r="U886" s="451" t="n">
        <f aca="false">+[1]data1cf!T886</f>
        <v>6676.10246333803</v>
      </c>
      <c r="V886" s="451" t="n">
        <f aca="false">+[1]data1cf!U886</f>
        <v>5474.85818390097</v>
      </c>
      <c r="W886" s="451" t="n">
        <f aca="false">+[1]data1cf!V886</f>
        <v>0</v>
      </c>
      <c r="X886" s="451" t="n">
        <f aca="false">+[1]data1cf!W886</f>
        <v>0</v>
      </c>
      <c r="Y886" s="451" t="n">
        <f aca="false">+[1]data1cf!X886</f>
        <v>0</v>
      </c>
      <c r="Z886" s="451" t="n">
        <f aca="false">+[1]data1cf!Y886</f>
        <v>0</v>
      </c>
      <c r="AA886" s="451" t="n">
        <f aca="false">+[1]data1cf!Z886</f>
        <v>0</v>
      </c>
      <c r="AB886" s="451"/>
      <c r="AC886" s="452" t="n">
        <f aca="false">XNPV(0.1,B886:AA886,$B$1:$AA$1)</f>
        <v>-7516.2971117451</v>
      </c>
      <c r="AD886" s="452" t="n">
        <f aca="false">SUMPRODUCT(B886:AA886,$B$1010:$AA$1010)</f>
        <v>12804.7168221896</v>
      </c>
      <c r="AE886" s="453" t="n">
        <f aca="false">SUMPRODUCT(B886:AA886,$B$1012:$AA$1012)</f>
        <v>2984.22509673589</v>
      </c>
      <c r="AF886" s="454" t="n">
        <f aca="false">XIRR(B886:AA886,$B$1:$AA$1)</f>
        <v>0.083706925217111</v>
      </c>
      <c r="AG886" s="455" t="n">
        <f aca="false">1-EXP(-(1/0.25)*(AD886/ABS($AD$1010)))</f>
        <v>0.88223317980919</v>
      </c>
    </row>
    <row r="887" customFormat="false" ht="12.75" hidden="false" customHeight="false" outlineLevel="0" collapsed="false">
      <c r="A887" s="446"/>
      <c r="B887" s="451" t="n">
        <f aca="false">+[1]data1cf!A887</f>
        <v>-53743.2155816086</v>
      </c>
      <c r="C887" s="451" t="n">
        <f aca="false">+[1]data1cf!B887</f>
        <v>2586.08493986357</v>
      </c>
      <c r="D887" s="451" t="n">
        <f aca="false">+[1]data1cf!C887</f>
        <v>7853.89115966903</v>
      </c>
      <c r="E887" s="451" t="n">
        <f aca="false">+[1]data1cf!D887</f>
        <v>7822.31348750712</v>
      </c>
      <c r="F887" s="451" t="n">
        <f aca="false">+[1]data1cf!E887</f>
        <v>7802.57876775794</v>
      </c>
      <c r="G887" s="451" t="n">
        <f aca="false">+[1]data1cf!F887</f>
        <v>7826.8497042169</v>
      </c>
      <c r="H887" s="451" t="n">
        <f aca="false">+[1]data1cf!G887</f>
        <v>7683.21907237815</v>
      </c>
      <c r="I887" s="451" t="n">
        <f aca="false">+[1]data1cf!H887</f>
        <v>7661.53437628043</v>
      </c>
      <c r="J887" s="451" t="n">
        <f aca="false">+[1]data1cf!I887</f>
        <v>7806.94457700491</v>
      </c>
      <c r="K887" s="451" t="n">
        <f aca="false">+[1]data1cf!J887</f>
        <v>7999.95659309147</v>
      </c>
      <c r="L887" s="451" t="n">
        <f aca="false">+[1]data1cf!K887</f>
        <v>8097.26696880464</v>
      </c>
      <c r="M887" s="451" t="n">
        <f aca="false">+[1]data1cf!L887</f>
        <v>8247.26528794071</v>
      </c>
      <c r="N887" s="451" t="n">
        <f aca="false">+[1]data1cf!M887</f>
        <v>8377.99125883483</v>
      </c>
      <c r="O887" s="451" t="n">
        <f aca="false">+[1]data1cf!N887</f>
        <v>8561.25907396731</v>
      </c>
      <c r="P887" s="451" t="n">
        <f aca="false">+[1]data1cf!O887</f>
        <v>9565.07187095512</v>
      </c>
      <c r="Q887" s="451" t="n">
        <f aca="false">+[1]data1cf!P887</f>
        <v>10567.462653385</v>
      </c>
      <c r="R887" s="451" t="n">
        <f aca="false">+[1]data1cf!Q887</f>
        <v>9054.69399164429</v>
      </c>
      <c r="S887" s="451" t="n">
        <f aca="false">+[1]data1cf!R887</f>
        <v>7544.28463734057</v>
      </c>
      <c r="T887" s="451" t="n">
        <f aca="false">+[1]data1cf!S887</f>
        <v>7571.95777751282</v>
      </c>
      <c r="U887" s="451" t="n">
        <f aca="false">+[1]data1cf!T887</f>
        <v>7596.59193450069</v>
      </c>
      <c r="V887" s="451" t="n">
        <f aca="false">+[1]data1cf!U887</f>
        <v>6561.81522497639</v>
      </c>
      <c r="W887" s="451" t="n">
        <f aca="false">+[1]data1cf!V887</f>
        <v>0</v>
      </c>
      <c r="X887" s="451" t="n">
        <f aca="false">+[1]data1cf!W887</f>
        <v>0</v>
      </c>
      <c r="Y887" s="451" t="n">
        <f aca="false">+[1]data1cf!X887</f>
        <v>0</v>
      </c>
      <c r="Z887" s="451" t="n">
        <f aca="false">+[1]data1cf!Y887</f>
        <v>0</v>
      </c>
      <c r="AA887" s="451" t="n">
        <f aca="false">+[1]data1cf!Z887</f>
        <v>0</v>
      </c>
      <c r="AB887" s="451"/>
      <c r="AC887" s="452" t="n">
        <f aca="false">XNPV(0.1,B887:AA887,$B$1:$AA$1)</f>
        <v>9684.7836884778</v>
      </c>
      <c r="AD887" s="452" t="n">
        <f aca="false">SUMPRODUCT(B887:AA887,$B$1010:$AA$1010)</f>
        <v>32469.7206969521</v>
      </c>
      <c r="AE887" s="453" t="n">
        <f aca="false">SUMPRODUCT(B887:AA887,$B$1012:$AA$1012)</f>
        <v>21481.4554216809</v>
      </c>
      <c r="AF887" s="454" t="n">
        <f aca="false">XIRR(B887:AA887,$B$1:$AA$1)</f>
        <v>0.123390512741277</v>
      </c>
      <c r="AG887" s="455" t="n">
        <f aca="false">1-EXP(-(1/0.25)*(AD887/ABS($AD$1010)))</f>
        <v>0.995591053452997</v>
      </c>
    </row>
    <row r="888" customFormat="false" ht="12.75" hidden="false" customHeight="false" outlineLevel="0" collapsed="false">
      <c r="A888" s="446"/>
      <c r="B888" s="451" t="n">
        <f aca="false">+[1]data1cf!A888</f>
        <v>-51933.3105773693</v>
      </c>
      <c r="C888" s="451" t="n">
        <f aca="false">+[1]data1cf!B888</f>
        <v>2955.33904397098</v>
      </c>
      <c r="D888" s="451" t="n">
        <f aca="false">+[1]data1cf!C888</f>
        <v>8043.98594788768</v>
      </c>
      <c r="E888" s="451" t="n">
        <f aca="false">+[1]data1cf!D888</f>
        <v>8012.99113365941</v>
      </c>
      <c r="F888" s="451" t="n">
        <f aca="false">+[1]data1cf!E888</f>
        <v>7993.426020489</v>
      </c>
      <c r="G888" s="451" t="n">
        <f aca="false">+[1]data1cf!F888</f>
        <v>8017.65907874737</v>
      </c>
      <c r="H888" s="451" t="n">
        <f aca="false">+[1]data1cf!G888</f>
        <v>7877.05099929883</v>
      </c>
      <c r="I888" s="451" t="n">
        <f aca="false">+[1]data1cf!H888</f>
        <v>7855.55567929568</v>
      </c>
      <c r="J888" s="451" t="n">
        <f aca="false">+[1]data1cf!I888</f>
        <v>7995.51179073125</v>
      </c>
      <c r="K888" s="451" t="n">
        <f aca="false">+[1]data1cf!J888</f>
        <v>8182.73926145324</v>
      </c>
      <c r="L888" s="451" t="n">
        <f aca="false">+[1]data1cf!K888</f>
        <v>8274.89213278468</v>
      </c>
      <c r="M888" s="451" t="n">
        <f aca="false">+[1]data1cf!L888</f>
        <v>8419.23018856116</v>
      </c>
      <c r="N888" s="451" t="n">
        <f aca="false">+[1]data1cf!M888</f>
        <v>8544.92666553875</v>
      </c>
      <c r="O888" s="451" t="n">
        <f aca="false">+[1]data1cf!N888</f>
        <v>8722.66606809076</v>
      </c>
      <c r="P888" s="451" t="n">
        <f aca="false">+[1]data1cf!O888</f>
        <v>9690.71898512602</v>
      </c>
      <c r="Q888" s="451" t="n">
        <f aca="false">+[1]data1cf!P888</f>
        <v>10658.6671589065</v>
      </c>
      <c r="R888" s="451" t="n">
        <f aca="false">+[1]data1cf!Q888</f>
        <v>9196.13811085382</v>
      </c>
      <c r="S888" s="451" t="n">
        <f aca="false">+[1]data1cf!R888</f>
        <v>7735.86774362436</v>
      </c>
      <c r="T888" s="451" t="n">
        <f aca="false">+[1]data1cf!S888</f>
        <v>7761.86020981657</v>
      </c>
      <c r="U888" s="451" t="n">
        <f aca="false">+[1]data1cf!T888</f>
        <v>7784.89357451277</v>
      </c>
      <c r="V888" s="451" t="n">
        <f aca="false">+[1]data1cf!U888</f>
        <v>6784.17061291864</v>
      </c>
      <c r="W888" s="451" t="n">
        <f aca="false">+[1]data1cf!V888</f>
        <v>0</v>
      </c>
      <c r="X888" s="451" t="n">
        <f aca="false">+[1]data1cf!W888</f>
        <v>0</v>
      </c>
      <c r="Y888" s="451" t="n">
        <f aca="false">+[1]data1cf!X888</f>
        <v>0</v>
      </c>
      <c r="Z888" s="451" t="n">
        <f aca="false">+[1]data1cf!Y888</f>
        <v>0</v>
      </c>
      <c r="AA888" s="451" t="n">
        <f aca="false">+[1]data1cf!Z888</f>
        <v>0</v>
      </c>
      <c r="AB888" s="451"/>
      <c r="AC888" s="452" t="n">
        <f aca="false">XNPV(0.1,B888:AA888,$B$1:$AA$1)</f>
        <v>13203.5547620578</v>
      </c>
      <c r="AD888" s="452" t="n">
        <f aca="false">SUMPRODUCT(B888:AA888,$B$1010:$AA$1010)</f>
        <v>36492.5287751199</v>
      </c>
      <c r="AE888" s="453" t="n">
        <f aca="false">SUMPRODUCT(B888:AA888,$B$1012:$AA$1012)</f>
        <v>25265.375732544</v>
      </c>
      <c r="AF888" s="454" t="n">
        <f aca="false">XIRR(B888:AA888,$B$1:$AA$1)</f>
        <v>0.132716625380251</v>
      </c>
      <c r="AG888" s="455" t="n">
        <f aca="false">1-EXP(-(1/0.25)*(AD888/ABS($AD$1010)))</f>
        <v>0.997748449320485</v>
      </c>
    </row>
    <row r="889" customFormat="false" ht="12.75" hidden="false" customHeight="false" outlineLevel="0" collapsed="false">
      <c r="A889" s="446"/>
      <c r="B889" s="451" t="n">
        <f aca="false">+[1]data1cf!A889</f>
        <v>-47554.0730320446</v>
      </c>
      <c r="C889" s="451" t="n">
        <f aca="false">+[1]data1cf!B889</f>
        <v>3848.7845191118</v>
      </c>
      <c r="D889" s="451" t="n">
        <f aca="false">+[1]data1cf!C889</f>
        <v>8503.93839389331</v>
      </c>
      <c r="E889" s="451" t="n">
        <f aca="false">+[1]data1cf!D889</f>
        <v>8474.35385995081</v>
      </c>
      <c r="F889" s="451" t="n">
        <f aca="false">+[1]data1cf!E889</f>
        <v>8455.19912605215</v>
      </c>
      <c r="G889" s="451" t="n">
        <f aca="false">+[1]data1cf!F889</f>
        <v>8479.34053439645</v>
      </c>
      <c r="H889" s="451" t="n">
        <f aca="false">+[1]data1cf!G889</f>
        <v>8346.04580834429</v>
      </c>
      <c r="I889" s="451" t="n">
        <f aca="false">+[1]data1cf!H889</f>
        <v>8325.00870183945</v>
      </c>
      <c r="J889" s="451" t="n">
        <f aca="false">+[1]data1cf!I889</f>
        <v>8451.76812475623</v>
      </c>
      <c r="K889" s="451" t="n">
        <f aca="false">+[1]data1cf!J889</f>
        <v>8624.99933700942</v>
      </c>
      <c r="L889" s="451" t="n">
        <f aca="false">+[1]data1cf!K889</f>
        <v>8704.6731352538</v>
      </c>
      <c r="M889" s="451" t="n">
        <f aca="false">+[1]data1cf!L889</f>
        <v>8835.31564471008</v>
      </c>
      <c r="N889" s="451" t="n">
        <f aca="false">+[1]data1cf!M889</f>
        <v>8948.84278211365</v>
      </c>
      <c r="O889" s="451" t="n">
        <f aca="false">+[1]data1cf!N889</f>
        <v>9113.2056638639</v>
      </c>
      <c r="P889" s="451" t="n">
        <f aca="false">+[1]data1cf!O889</f>
        <v>9994.73414534166</v>
      </c>
      <c r="Q889" s="451" t="n">
        <f aca="false">+[1]data1cf!P889</f>
        <v>10879.3451469485</v>
      </c>
      <c r="R889" s="451" t="n">
        <f aca="false">+[1]data1cf!Q889</f>
        <v>9538.3756293738</v>
      </c>
      <c r="S889" s="451" t="n">
        <f aca="false">+[1]data1cf!R889</f>
        <v>8199.42131694605</v>
      </c>
      <c r="T889" s="451" t="n">
        <f aca="false">+[1]data1cf!S889</f>
        <v>8221.34723236481</v>
      </c>
      <c r="U889" s="451" t="n">
        <f aca="false">+[1]data1cf!T889</f>
        <v>8240.50732764101</v>
      </c>
      <c r="V889" s="451" t="n">
        <f aca="false">+[1]data1cf!U889</f>
        <v>7322.18065267284</v>
      </c>
      <c r="W889" s="451" t="n">
        <f aca="false">+[1]data1cf!V889</f>
        <v>0</v>
      </c>
      <c r="X889" s="451" t="n">
        <f aca="false">+[1]data1cf!W889</f>
        <v>0</v>
      </c>
      <c r="Y889" s="451" t="n">
        <f aca="false">+[1]data1cf!X889</f>
        <v>0</v>
      </c>
      <c r="Z889" s="451" t="n">
        <f aca="false">+[1]data1cf!Y889</f>
        <v>0</v>
      </c>
      <c r="AA889" s="451" t="n">
        <f aca="false">+[1]data1cf!Z889</f>
        <v>0</v>
      </c>
      <c r="AB889" s="451"/>
      <c r="AC889" s="452" t="n">
        <f aca="false">XNPV(0.1,B889:AA889,$B$1:$AA$1)</f>
        <v>21717.5565260898</v>
      </c>
      <c r="AD889" s="452" t="n">
        <f aca="false">SUMPRODUCT(B889:AA889,$B$1010:$AA$1010)</f>
        <v>46226.0960796381</v>
      </c>
      <c r="AE889" s="453" t="n">
        <f aca="false">SUMPRODUCT(B889:AA889,$B$1012:$AA$1012)</f>
        <v>34420.9313307858</v>
      </c>
      <c r="AF889" s="454" t="n">
        <f aca="false">XIRR(B889:AA889,$B$1:$AA$1)</f>
        <v>0.157593713858282</v>
      </c>
      <c r="AG889" s="455" t="n">
        <f aca="false">1-EXP(-(1/0.25)*(AD889/ABS($AD$1010)))</f>
        <v>0.999557090151867</v>
      </c>
    </row>
    <row r="890" customFormat="false" ht="12.75" hidden="false" customHeight="false" outlineLevel="0" collapsed="false">
      <c r="A890" s="446"/>
      <c r="B890" s="451" t="n">
        <f aca="false">+[1]data1cf!A890</f>
        <v>-47299.6334597204</v>
      </c>
      <c r="C890" s="451" t="n">
        <f aca="false">+[1]data1cf!B890</f>
        <v>3900.69489899802</v>
      </c>
      <c r="D890" s="451" t="n">
        <f aca="false">+[1]data1cf!C890</f>
        <v>8530.66224763267</v>
      </c>
      <c r="E890" s="451" t="n">
        <f aca="false">+[1]data1cf!D890</f>
        <v>8501.15965286542</v>
      </c>
      <c r="F890" s="451" t="n">
        <f aca="false">+[1]data1cf!E890</f>
        <v>8482.02876255264</v>
      </c>
      <c r="G890" s="451" t="n">
        <f aca="false">+[1]data1cf!F890</f>
        <v>8506.16484591405</v>
      </c>
      <c r="H890" s="451" t="n">
        <f aca="false">+[1]data1cf!G890</f>
        <v>8373.29503549872</v>
      </c>
      <c r="I890" s="451" t="n">
        <f aca="false">+[1]data1cf!H890</f>
        <v>8352.28455181243</v>
      </c>
      <c r="J890" s="451" t="n">
        <f aca="false">+[1]data1cf!I890</f>
        <v>8478.2772294344</v>
      </c>
      <c r="K890" s="451" t="n">
        <f aca="false">+[1]data1cf!J890</f>
        <v>8650.69524030671</v>
      </c>
      <c r="L890" s="451" t="n">
        <f aca="false">+[1]data1cf!K890</f>
        <v>8729.6439876749</v>
      </c>
      <c r="M890" s="451" t="n">
        <f aca="false">+[1]data1cf!L890</f>
        <v>8859.49076752932</v>
      </c>
      <c r="N890" s="451" t="n">
        <f aca="false">+[1]data1cf!M890</f>
        <v>8972.31084998904</v>
      </c>
      <c r="O890" s="451" t="n">
        <f aca="false">+[1]data1cf!N890</f>
        <v>9135.89653794773</v>
      </c>
      <c r="P890" s="451" t="n">
        <f aca="false">+[1]data1cf!O890</f>
        <v>10012.3978337223</v>
      </c>
      <c r="Q890" s="451" t="n">
        <f aca="false">+[1]data1cf!P890</f>
        <v>10892.1668339014</v>
      </c>
      <c r="R890" s="451" t="n">
        <f aca="false">+[1]data1cf!Q890</f>
        <v>9558.26008801397</v>
      </c>
      <c r="S890" s="451" t="n">
        <f aca="false">+[1]data1cf!R890</f>
        <v>8226.35440101024</v>
      </c>
      <c r="T890" s="451" t="n">
        <f aca="false">+[1]data1cf!S890</f>
        <v>8248.04404437732</v>
      </c>
      <c r="U890" s="451" t="n">
        <f aca="false">+[1]data1cf!T890</f>
        <v>8266.9790975076</v>
      </c>
      <c r="V890" s="451" t="n">
        <f aca="false">+[1]data1cf!U890</f>
        <v>7353.43975725546</v>
      </c>
      <c r="W890" s="451" t="n">
        <f aca="false">+[1]data1cf!V890</f>
        <v>0</v>
      </c>
      <c r="X890" s="451" t="n">
        <f aca="false">+[1]data1cf!W890</f>
        <v>0</v>
      </c>
      <c r="Y890" s="451" t="n">
        <f aca="false">+[1]data1cf!X890</f>
        <v>0</v>
      </c>
      <c r="Z890" s="451" t="n">
        <f aca="false">+[1]data1cf!Y890</f>
        <v>0</v>
      </c>
      <c r="AA890" s="451" t="n">
        <f aca="false">+[1]data1cf!Z890</f>
        <v>0</v>
      </c>
      <c r="AB890" s="451"/>
      <c r="AC890" s="452" t="n">
        <f aca="false">XNPV(0.1,B890:AA890,$B$1:$AA$1)</f>
        <v>22212.2314427132</v>
      </c>
      <c r="AD890" s="452" t="n">
        <f aca="false">SUMPRODUCT(B890:AA890,$B$1010:$AA$1010)</f>
        <v>46791.6293891509</v>
      </c>
      <c r="AE890" s="453" t="n">
        <f aca="false">SUMPRODUCT(B890:AA890,$B$1012:$AA$1012)</f>
        <v>34952.8813852636</v>
      </c>
      <c r="AF890" s="454" t="n">
        <f aca="false">XIRR(B890:AA890,$B$1:$AA$1)</f>
        <v>0.159154915884013</v>
      </c>
      <c r="AG890" s="455" t="n">
        <f aca="false">1-EXP(-(1/0.25)*(AD890/ABS($AD$1010)))</f>
        <v>0.999597017559189</v>
      </c>
    </row>
    <row r="891" customFormat="false" ht="12.75" hidden="false" customHeight="false" outlineLevel="0" collapsed="false">
      <c r="A891" s="446"/>
      <c r="B891" s="451" t="n">
        <f aca="false">+[1]data1cf!A891</f>
        <v>-64010.1465887315</v>
      </c>
      <c r="C891" s="451" t="n">
        <f aca="false">+[1]data1cf!B891</f>
        <v>491.4410761869</v>
      </c>
      <c r="D891" s="451" t="n">
        <f aca="false">+[1]data1cf!C891</f>
        <v>6775.55275467918</v>
      </c>
      <c r="E891" s="451" t="n">
        <f aca="false">+[1]data1cf!D891</f>
        <v>6740.66874203106</v>
      </c>
      <c r="F891" s="451" t="n">
        <f aca="false">+[1]data1cf!E891</f>
        <v>6719.97190601708</v>
      </c>
      <c r="G891" s="451" t="n">
        <f aca="false">+[1]data1cf!F891</f>
        <v>6744.45771169355</v>
      </c>
      <c r="H891" s="451" t="n">
        <f aca="false">+[1]data1cf!G891</f>
        <v>6583.68124248603</v>
      </c>
      <c r="I891" s="451" t="n">
        <f aca="false">+[1]data1cf!H891</f>
        <v>6560.92228487018</v>
      </c>
      <c r="J891" s="451" t="n">
        <f aca="false">+[1]data1cf!I891</f>
        <v>6737.27154499542</v>
      </c>
      <c r="K891" s="451" t="n">
        <f aca="false">+[1]data1cf!J891</f>
        <v>6963.09717728111</v>
      </c>
      <c r="L891" s="451" t="n">
        <f aca="false">+[1]data1cf!K891</f>
        <v>7089.66419438254</v>
      </c>
      <c r="M891" s="451" t="n">
        <f aca="false">+[1]data1cf!L891</f>
        <v>7271.77112322959</v>
      </c>
      <c r="N891" s="451" t="n">
        <f aca="false">+[1]data1cf!M891</f>
        <v>7431.02757882921</v>
      </c>
      <c r="O891" s="451" t="n">
        <f aca="false">+[1]data1cf!N891</f>
        <v>7645.65606228937</v>
      </c>
      <c r="P891" s="451" t="n">
        <f aca="false">+[1]data1cf!O891</f>
        <v>8852.32161643062</v>
      </c>
      <c r="Q891" s="451" t="n">
        <f aca="false">+[1]data1cf!P891</f>
        <v>10050.092756327</v>
      </c>
      <c r="R891" s="451" t="n">
        <f aca="false">+[1]data1cf!Q891</f>
        <v>8252.33308878695</v>
      </c>
      <c r="S891" s="451" t="n">
        <f aca="false">+[1]data1cf!R891</f>
        <v>6457.50354676465</v>
      </c>
      <c r="T891" s="451" t="n">
        <f aca="false">+[1]data1cf!S891</f>
        <v>6494.710537475</v>
      </c>
      <c r="U891" s="451" t="n">
        <f aca="false">+[1]data1cf!T891</f>
        <v>6528.42540531617</v>
      </c>
      <c r="V891" s="451" t="n">
        <f aca="false">+[1]data1cf!U891</f>
        <v>5300.47420336567</v>
      </c>
      <c r="W891" s="451" t="n">
        <f aca="false">+[1]data1cf!V891</f>
        <v>0</v>
      </c>
      <c r="X891" s="451" t="n">
        <f aca="false">+[1]data1cf!W891</f>
        <v>0</v>
      </c>
      <c r="Y891" s="451" t="n">
        <f aca="false">+[1]data1cf!X891</f>
        <v>0</v>
      </c>
      <c r="Z891" s="451" t="n">
        <f aca="false">+[1]data1cf!Y891</f>
        <v>0</v>
      </c>
      <c r="AA891" s="451" t="n">
        <f aca="false">+[1]data1cf!Z891</f>
        <v>0</v>
      </c>
      <c r="AB891" s="451"/>
      <c r="AC891" s="452" t="n">
        <f aca="false">XNPV(0.1,B891:AA891,$B$1:$AA$1)</f>
        <v>-10275.9212975217</v>
      </c>
      <c r="AD891" s="452" t="n">
        <f aca="false">SUMPRODUCT(B891:AA891,$B$1010:$AA$1010)</f>
        <v>9649.7976088875</v>
      </c>
      <c r="AE891" s="453" t="n">
        <f aca="false">SUMPRODUCT(B891:AA891,$B$1012:$AA$1012)</f>
        <v>16.6555139026666</v>
      </c>
      <c r="AF891" s="454" t="n">
        <f aca="false">XIRR(B891:AA891,$B$1:$AA$1)</f>
        <v>0.0780569495185734</v>
      </c>
      <c r="AG891" s="455" t="n">
        <f aca="false">1-EXP(-(1/0.25)*(AD891/ABS($AD$1010)))</f>
        <v>0.800514622078174</v>
      </c>
    </row>
    <row r="892" customFormat="false" ht="12.75" hidden="false" customHeight="false" outlineLevel="0" collapsed="false">
      <c r="A892" s="446"/>
      <c r="B892" s="451" t="n">
        <f aca="false">+[1]data1cf!A892</f>
        <v>-53465.9765417322</v>
      </c>
      <c r="C892" s="451" t="n">
        <f aca="false">+[1]data1cf!B892</f>
        <v>2642.64683292061</v>
      </c>
      <c r="D892" s="451" t="n">
        <f aca="false">+[1]data1cf!C892</f>
        <v>7883.00964735089</v>
      </c>
      <c r="E892" s="451" t="n">
        <f aca="false">+[1]data1cf!D892</f>
        <v>7851.52125665596</v>
      </c>
      <c r="F892" s="451" t="n">
        <f aca="false">+[1]data1cf!E892</f>
        <v>7831.81251703556</v>
      </c>
      <c r="G892" s="451" t="n">
        <f aca="false">+[1]data1cf!F892</f>
        <v>7856.07765135797</v>
      </c>
      <c r="H892" s="451" t="n">
        <f aca="false">+[1]data1cf!G892</f>
        <v>7712.91001040585</v>
      </c>
      <c r="I892" s="451" t="n">
        <f aca="false">+[1]data1cf!H892</f>
        <v>7691.2543227072</v>
      </c>
      <c r="J892" s="451" t="n">
        <f aca="false">+[1]data1cf!I892</f>
        <v>7835.82907269016</v>
      </c>
      <c r="K892" s="451" t="n">
        <f aca="false">+[1]data1cf!J892</f>
        <v>8027.95501917682</v>
      </c>
      <c r="L892" s="451" t="n">
        <f aca="false">+[1]data1cf!K892</f>
        <v>8124.47537466261</v>
      </c>
      <c r="M892" s="451" t="n">
        <f aca="false">+[1]data1cf!L892</f>
        <v>8273.60666156463</v>
      </c>
      <c r="N892" s="451" t="n">
        <f aca="false">+[1]data1cf!M892</f>
        <v>8403.56222071823</v>
      </c>
      <c r="O892" s="451" t="n">
        <f aca="false">+[1]data1cf!N892</f>
        <v>8585.9832003581</v>
      </c>
      <c r="P892" s="451" t="n">
        <f aca="false">+[1]data1cf!O892</f>
        <v>9584.31834257346</v>
      </c>
      <c r="Q892" s="451" t="n">
        <f aca="false">+[1]data1cf!P892</f>
        <v>10581.4332482416</v>
      </c>
      <c r="R892" s="451" t="n">
        <f aca="false">+[1]data1cf!Q892</f>
        <v>9076.36022921697</v>
      </c>
      <c r="S892" s="451" t="n">
        <f aca="false">+[1]data1cf!R892</f>
        <v>7573.6311037674</v>
      </c>
      <c r="T892" s="451" t="n">
        <f aca="false">+[1]data1cf!S892</f>
        <v>7601.04680035037</v>
      </c>
      <c r="U892" s="451" t="n">
        <f aca="false">+[1]data1cf!T892</f>
        <v>7625.43574992848</v>
      </c>
      <c r="V892" s="451" t="n">
        <f aca="false">+[1]data1cf!U892</f>
        <v>6595.87535195549</v>
      </c>
      <c r="W892" s="451" t="n">
        <f aca="false">+[1]data1cf!V892</f>
        <v>0</v>
      </c>
      <c r="X892" s="451" t="n">
        <f aca="false">+[1]data1cf!W892</f>
        <v>0</v>
      </c>
      <c r="Y892" s="451" t="n">
        <f aca="false">+[1]data1cf!X892</f>
        <v>0</v>
      </c>
      <c r="Z892" s="451" t="n">
        <f aca="false">+[1]data1cf!Y892</f>
        <v>0</v>
      </c>
      <c r="AA892" s="451" t="n">
        <f aca="false">+[1]data1cf!Z892</f>
        <v>0</v>
      </c>
      <c r="AB892" s="451"/>
      <c r="AC892" s="452" t="n">
        <f aca="false">XNPV(0.1,B892:AA892,$B$1:$AA$1)</f>
        <v>10223.7847474834</v>
      </c>
      <c r="AD892" s="452" t="n">
        <f aca="false">SUMPRODUCT(B892:AA892,$B$1010:$AA$1010)</f>
        <v>33085.9295292313</v>
      </c>
      <c r="AE892" s="453" t="n">
        <f aca="false">SUMPRODUCT(B892:AA892,$B$1012:$AA$1012)</f>
        <v>22061.0717172851</v>
      </c>
      <c r="AF892" s="454" t="n">
        <f aca="false">XIRR(B892:AA892,$B$1:$AA$1)</f>
        <v>0.124787279455591</v>
      </c>
      <c r="AG892" s="455" t="n">
        <f aca="false">1-EXP(-(1/0.25)*(AD892/ABS($AD$1010)))</f>
        <v>0.996022326510524</v>
      </c>
    </row>
    <row r="893" customFormat="false" ht="12.75" hidden="false" customHeight="false" outlineLevel="0" collapsed="false">
      <c r="A893" s="446"/>
      <c r="B893" s="451" t="n">
        <f aca="false">+[1]data1cf!A893</f>
        <v>-66390.3072692613</v>
      </c>
      <c r="C893" s="451" t="n">
        <f aca="false">+[1]data1cf!B893</f>
        <v>5.84426438621085</v>
      </c>
      <c r="D893" s="451" t="n">
        <f aca="false">+[1]data1cf!C893</f>
        <v>6525.56386607348</v>
      </c>
      <c r="E893" s="451" t="n">
        <f aca="false">+[1]data1cf!D893</f>
        <v>6489.9133515743</v>
      </c>
      <c r="F893" s="451" t="n">
        <f aca="false">+[1]data1cf!E893</f>
        <v>6468.99347020214</v>
      </c>
      <c r="G893" s="451" t="n">
        <f aca="false">+[1]data1cf!F893</f>
        <v>6493.52908855026</v>
      </c>
      <c r="H893" s="451" t="n">
        <f aca="false">+[1]data1cf!G893</f>
        <v>6328.77773649689</v>
      </c>
      <c r="I893" s="451" t="n">
        <f aca="false">+[1]data1cf!H893</f>
        <v>6305.76973512838</v>
      </c>
      <c r="J893" s="451" t="n">
        <f aca="false">+[1]data1cf!I893</f>
        <v>6489.29153129456</v>
      </c>
      <c r="K893" s="451" t="n">
        <f aca="false">+[1]data1cf!J893</f>
        <v>6722.72427411883</v>
      </c>
      <c r="L893" s="451" t="n">
        <f aca="false">+[1]data1cf!K893</f>
        <v>6856.07379588778</v>
      </c>
      <c r="M893" s="451" t="n">
        <f aca="false">+[1]data1cf!L893</f>
        <v>7045.62439512546</v>
      </c>
      <c r="N893" s="451" t="n">
        <f aca="false">+[1]data1cf!M893</f>
        <v>7211.49501204022</v>
      </c>
      <c r="O893" s="451" t="n">
        <f aca="false">+[1]data1cf!N893</f>
        <v>7433.39377223809</v>
      </c>
      <c r="P893" s="451" t="n">
        <f aca="false">+[1]data1cf!O893</f>
        <v>8687.08624768413</v>
      </c>
      <c r="Q893" s="451" t="n">
        <f aca="false">+[1]data1cf!P893</f>
        <v>9930.15199843031</v>
      </c>
      <c r="R893" s="451" t="n">
        <f aca="false">+[1]data1cf!Q893</f>
        <v>8066.3234748867</v>
      </c>
      <c r="S893" s="451" t="n">
        <f aca="false">+[1]data1cf!R893</f>
        <v>6205.55740839695</v>
      </c>
      <c r="T893" s="451" t="n">
        <f aca="false">+[1]data1cf!S893</f>
        <v>6244.9746113089</v>
      </c>
      <c r="U893" s="451" t="n">
        <f aca="false">+[1]data1cf!T893</f>
        <v>6280.79464094665</v>
      </c>
      <c r="V893" s="451" t="n">
        <f aca="false">+[1]data1cf!U893</f>
        <v>5008.06020912579</v>
      </c>
      <c r="W893" s="451" t="n">
        <f aca="false">+[1]data1cf!V893</f>
        <v>0</v>
      </c>
      <c r="X893" s="451" t="n">
        <f aca="false">+[1]data1cf!W893</f>
        <v>0</v>
      </c>
      <c r="Y893" s="451" t="n">
        <f aca="false">+[1]data1cf!X893</f>
        <v>0</v>
      </c>
      <c r="Z893" s="451" t="n">
        <f aca="false">+[1]data1cf!Y893</f>
        <v>0</v>
      </c>
      <c r="AA893" s="451" t="n">
        <f aca="false">+[1]data1cf!Z893</f>
        <v>0</v>
      </c>
      <c r="AB893" s="451"/>
      <c r="AC893" s="452" t="n">
        <f aca="false">XNPV(0.1,B893:AA893,$B$1:$AA$1)</f>
        <v>-14903.3688892481</v>
      </c>
      <c r="AD893" s="452" t="n">
        <f aca="false">SUMPRODUCT(B893:AA893,$B$1010:$AA$1010)</f>
        <v>4359.50359315441</v>
      </c>
      <c r="AE893" s="453" t="n">
        <f aca="false">SUMPRODUCT(B893:AA893,$B$1012:$AA$1012)</f>
        <v>-4959.48319010634</v>
      </c>
      <c r="AF893" s="454" t="n">
        <f aca="false">XIRR(B893:AA893,$B$1:$AA$1)</f>
        <v>0.0689275295582622</v>
      </c>
      <c r="AG893" s="455" t="n">
        <f aca="false">1-EXP(-(1/0.25)*(AD893/ABS($AD$1010)))</f>
        <v>0.517252793696833</v>
      </c>
    </row>
    <row r="894" customFormat="false" ht="12.75" hidden="false" customHeight="false" outlineLevel="0" collapsed="false">
      <c r="A894" s="446"/>
      <c r="B894" s="451" t="n">
        <f aca="false">+[1]data1cf!A894</f>
        <v>-66551.8485837913</v>
      </c>
      <c r="C894" s="451" t="n">
        <f aca="false">+[1]data1cf!B894</f>
        <v>-27.1131522922169</v>
      </c>
      <c r="D894" s="451" t="n">
        <f aca="false">+[1]data1cf!C894</f>
        <v>6508.59714024961</v>
      </c>
      <c r="E894" s="451" t="n">
        <f aca="false">+[1]data1cf!D894</f>
        <v>6472.89460333129</v>
      </c>
      <c r="F894" s="451" t="n">
        <f aca="false">+[1]data1cf!E894</f>
        <v>6451.95958388854</v>
      </c>
      <c r="G894" s="451" t="n">
        <f aca="false">+[1]data1cf!F894</f>
        <v>6476.49858301871</v>
      </c>
      <c r="H894" s="451" t="n">
        <f aca="false">+[1]data1cf!G894</f>
        <v>6311.47745598531</v>
      </c>
      <c r="I894" s="451" t="n">
        <f aca="false">+[1]data1cf!H894</f>
        <v>6288.45255203729</v>
      </c>
      <c r="J894" s="451" t="n">
        <f aca="false">+[1]data1cf!I894</f>
        <v>6472.46114764941</v>
      </c>
      <c r="K894" s="451" t="n">
        <f aca="false">+[1]data1cf!J894</f>
        <v>6706.41018445593</v>
      </c>
      <c r="L894" s="451" t="n">
        <f aca="false">+[1]data1cf!K894</f>
        <v>6840.2200342728</v>
      </c>
      <c r="M894" s="451" t="n">
        <f aca="false">+[1]data1cf!L894</f>
        <v>7030.27583482301</v>
      </c>
      <c r="N894" s="451" t="n">
        <f aca="false">+[1]data1cf!M894</f>
        <v>7196.59535433586</v>
      </c>
      <c r="O894" s="451" t="n">
        <f aca="false">+[1]data1cf!N894</f>
        <v>7418.98754763294</v>
      </c>
      <c r="P894" s="451" t="n">
        <f aca="false">+[1]data1cf!O894</f>
        <v>8675.871736457</v>
      </c>
      <c r="Q894" s="451" t="n">
        <f aca="false">+[1]data1cf!P894</f>
        <v>9922.01162880953</v>
      </c>
      <c r="R894" s="451" t="n">
        <f aca="false">+[1]data1cf!Q894</f>
        <v>8053.69901730682</v>
      </c>
      <c r="S894" s="451" t="n">
        <f aca="false">+[1]data1cf!R894</f>
        <v>6188.4578441887</v>
      </c>
      <c r="T894" s="451" t="n">
        <f aca="false">+[1]data1cf!S894</f>
        <v>6228.02505402554</v>
      </c>
      <c r="U894" s="451" t="n">
        <f aca="false">+[1]data1cf!T894</f>
        <v>6263.98796082561</v>
      </c>
      <c r="V894" s="451" t="n">
        <f aca="false">+[1]data1cf!U894</f>
        <v>4988.21409478458</v>
      </c>
      <c r="W894" s="451" t="n">
        <f aca="false">+[1]data1cf!V894</f>
        <v>0</v>
      </c>
      <c r="X894" s="451" t="n">
        <f aca="false">+[1]data1cf!W894</f>
        <v>0</v>
      </c>
      <c r="Y894" s="451" t="n">
        <f aca="false">+[1]data1cf!X894</f>
        <v>0</v>
      </c>
      <c r="Z894" s="451" t="n">
        <f aca="false">+[1]data1cf!Y894</f>
        <v>0</v>
      </c>
      <c r="AA894" s="451" t="n">
        <f aca="false">+[1]data1cf!Z894</f>
        <v>0</v>
      </c>
      <c r="AB894" s="451"/>
      <c r="AC894" s="452" t="n">
        <f aca="false">XNPV(0.1,B894:AA894,$B$1:$AA$1)</f>
        <v>-15217.4333862382</v>
      </c>
      <c r="AD894" s="452" t="n">
        <f aca="false">SUMPRODUCT(B894:AA894,$B$1010:$AA$1010)</f>
        <v>4000.45176251853</v>
      </c>
      <c r="AE894" s="453" t="n">
        <f aca="false">SUMPRODUCT(B894:AA894,$B$1012:$AA$1012)</f>
        <v>-5297.21332492663</v>
      </c>
      <c r="AF894" s="454" t="n">
        <f aca="false">XIRR(B894:AA894,$B$1:$AA$1)</f>
        <v>0.0683224074095069</v>
      </c>
      <c r="AG894" s="455" t="n">
        <f aca="false">1-EXP(-(1/0.25)*(AD894/ABS($AD$1010)))</f>
        <v>0.487411527797402</v>
      </c>
    </row>
    <row r="895" customFormat="false" ht="12.75" hidden="false" customHeight="false" outlineLevel="0" collapsed="false">
      <c r="A895" s="446"/>
      <c r="B895" s="451" t="n">
        <f aca="false">+[1]data1cf!A895</f>
        <v>-59747.5379800652</v>
      </c>
      <c r="C895" s="451" t="n">
        <f aca="false">+[1]data1cf!B895</f>
        <v>1361.09209061407</v>
      </c>
      <c r="D895" s="451" t="n">
        <f aca="false">+[1]data1cf!C895</f>
        <v>7223.25563346315</v>
      </c>
      <c r="E895" s="451" t="n">
        <f aca="false">+[1]data1cf!D895</f>
        <v>7189.74434216765</v>
      </c>
      <c r="F895" s="451" t="n">
        <f aca="false">+[1]data1cf!E895</f>
        <v>7169.44695610325</v>
      </c>
      <c r="G895" s="451" t="n">
        <f aca="false">+[1]data1cf!F895</f>
        <v>7193.84355270882</v>
      </c>
      <c r="H895" s="451" t="n">
        <f aca="false">+[1]data1cf!G895</f>
        <v>7040.18566586248</v>
      </c>
      <c r="I895" s="451" t="n">
        <f aca="false">+[1]data1cf!H895</f>
        <v>7017.87271848979</v>
      </c>
      <c r="J895" s="451" t="n">
        <f aca="false">+[1]data1cf!I895</f>
        <v>7181.37674756653</v>
      </c>
      <c r="K895" s="451" t="n">
        <f aca="false">+[1]data1cf!J895</f>
        <v>7393.5788731982</v>
      </c>
      <c r="L895" s="451" t="n">
        <f aca="false">+[1]data1cf!K895</f>
        <v>7507.9991629713</v>
      </c>
      <c r="M895" s="451" t="n">
        <f aca="false">+[1]data1cf!L895</f>
        <v>7676.77528867265</v>
      </c>
      <c r="N895" s="451" t="n">
        <f aca="false">+[1]data1cf!M895</f>
        <v>7824.18650155751</v>
      </c>
      <c r="O895" s="451" t="n">
        <f aca="false">+[1]data1cf!N895</f>
        <v>8025.794711024</v>
      </c>
      <c r="P895" s="451" t="n">
        <f aca="false">+[1]data1cf!O895</f>
        <v>9148.24016976047</v>
      </c>
      <c r="Q895" s="451" t="n">
        <f aca="false">+[1]data1cf!P895</f>
        <v>10264.8935936497</v>
      </c>
      <c r="R895" s="451" t="n">
        <f aca="false">+[1]data1cf!Q895</f>
        <v>8585.45605312792</v>
      </c>
      <c r="S895" s="451" t="n">
        <f aca="false">+[1]data1cf!R895</f>
        <v>6908.71164675195</v>
      </c>
      <c r="T895" s="451" t="n">
        <f aca="false">+[1]data1cf!S895</f>
        <v>6941.96038807414</v>
      </c>
      <c r="U895" s="451" t="n">
        <f aca="false">+[1]data1cf!T895</f>
        <v>6971.90514036381</v>
      </c>
      <c r="V895" s="451" t="n">
        <f aca="false">+[1]data1cf!U895</f>
        <v>5824.15582676915</v>
      </c>
      <c r="W895" s="451" t="n">
        <f aca="false">+[1]data1cf!V895</f>
        <v>0</v>
      </c>
      <c r="X895" s="451" t="n">
        <f aca="false">+[1]data1cf!W895</f>
        <v>0</v>
      </c>
      <c r="Y895" s="451" t="n">
        <f aca="false">+[1]data1cf!X895</f>
        <v>0</v>
      </c>
      <c r="Z895" s="451" t="n">
        <f aca="false">+[1]data1cf!Y895</f>
        <v>0</v>
      </c>
      <c r="AA895" s="451" t="n">
        <f aca="false">+[1]data1cf!Z895</f>
        <v>0</v>
      </c>
      <c r="AB895" s="451"/>
      <c r="AC895" s="452" t="n">
        <f aca="false">XNPV(0.1,B895:AA895,$B$1:$AA$1)</f>
        <v>-1988.66653274916</v>
      </c>
      <c r="AD895" s="452" t="n">
        <f aca="false">SUMPRODUCT(B895:AA895,$B$1010:$AA$1010)</f>
        <v>19124.13814325</v>
      </c>
      <c r="AE895" s="453" t="n">
        <f aca="false">SUMPRODUCT(B895:AA895,$B$1012:$AA$1012)</f>
        <v>8928.3780926088</v>
      </c>
      <c r="AF895" s="454" t="n">
        <f aca="false">XIRR(B895:AA895,$B$1:$AA$1)</f>
        <v>0.0955494408025011</v>
      </c>
      <c r="AG895" s="455" t="n">
        <f aca="false">1-EXP(-(1/0.25)*(AD895/ABS($AD$1010)))</f>
        <v>0.959021932281487</v>
      </c>
    </row>
    <row r="896" customFormat="false" ht="12.75" hidden="false" customHeight="false" outlineLevel="0" collapsed="false">
      <c r="A896" s="446"/>
      <c r="B896" s="451" t="n">
        <f aca="false">+[1]data1cf!A896</f>
        <v>-59661.4693914263</v>
      </c>
      <c r="C896" s="451" t="n">
        <f aca="false">+[1]data1cf!B896</f>
        <v>1378.6516749653</v>
      </c>
      <c r="D896" s="451" t="n">
        <f aca="false">+[1]data1cf!C896</f>
        <v>7232.29543947023</v>
      </c>
      <c r="E896" s="451" t="n">
        <f aca="false">+[1]data1cf!D896</f>
        <v>7198.81186551882</v>
      </c>
      <c r="F896" s="451" t="n">
        <f aca="false">+[1]data1cf!E896</f>
        <v>7178.52254495995</v>
      </c>
      <c r="G896" s="451" t="n">
        <f aca="false">+[1]data1cf!F896</f>
        <v>7202.91734029791</v>
      </c>
      <c r="H896" s="451" t="n">
        <f aca="false">+[1]data1cf!G896</f>
        <v>7049.40318851928</v>
      </c>
      <c r="I896" s="451" t="n">
        <f aca="false">+[1]data1cf!H896</f>
        <v>7027.0992467757</v>
      </c>
      <c r="J896" s="451" t="n">
        <f aca="false">+[1]data1cf!I896</f>
        <v>7190.34391098724</v>
      </c>
      <c r="K896" s="451" t="n">
        <f aca="false">+[1]data1cf!J896</f>
        <v>7402.27095717869</v>
      </c>
      <c r="L896" s="451" t="n">
        <f aca="false">+[1]data1cf!K896</f>
        <v>7516.44598594527</v>
      </c>
      <c r="M896" s="451" t="n">
        <f aca="false">+[1]data1cf!L896</f>
        <v>7684.95294233799</v>
      </c>
      <c r="N896" s="451" t="n">
        <f aca="false">+[1]data1cf!M896</f>
        <v>7832.1249816519</v>
      </c>
      <c r="O896" s="451" t="n">
        <f aca="false">+[1]data1cf!N896</f>
        <v>8033.47029186835</v>
      </c>
      <c r="P896" s="451" t="n">
        <f aca="false">+[1]data1cf!O896</f>
        <v>9154.21521804086</v>
      </c>
      <c r="Q896" s="451" t="n">
        <f aca="false">+[1]data1cf!P896</f>
        <v>10269.2307511521</v>
      </c>
      <c r="R896" s="451" t="n">
        <f aca="false">+[1]data1cf!Q896</f>
        <v>8592.18231538098</v>
      </c>
      <c r="S896" s="451" t="n">
        <f aca="false">+[1]data1cf!R896</f>
        <v>6917.82222853734</v>
      </c>
      <c r="T896" s="451" t="n">
        <f aca="false">+[1]data1cf!S896</f>
        <v>6950.99104674915</v>
      </c>
      <c r="U896" s="451" t="n">
        <f aca="false">+[1]data1cf!T896</f>
        <v>6980.85967463841</v>
      </c>
      <c r="V896" s="451" t="n">
        <f aca="false">+[1]data1cf!U896</f>
        <v>5834.72975986041</v>
      </c>
      <c r="W896" s="451" t="n">
        <f aca="false">+[1]data1cf!V896</f>
        <v>0</v>
      </c>
      <c r="X896" s="451" t="n">
        <f aca="false">+[1]data1cf!W896</f>
        <v>0</v>
      </c>
      <c r="Y896" s="451" t="n">
        <f aca="false">+[1]data1cf!X896</f>
        <v>0</v>
      </c>
      <c r="Z896" s="451" t="n">
        <f aca="false">+[1]data1cf!Y896</f>
        <v>0</v>
      </c>
      <c r="AA896" s="451" t="n">
        <f aca="false">+[1]data1cf!Z896</f>
        <v>0</v>
      </c>
      <c r="AB896" s="451"/>
      <c r="AC896" s="452" t="n">
        <f aca="false">XNPV(0.1,B896:AA896,$B$1:$AA$1)</f>
        <v>-1821.33418141745</v>
      </c>
      <c r="AD896" s="452" t="n">
        <f aca="false">SUMPRODUCT(B896:AA896,$B$1010:$AA$1010)</f>
        <v>19315.4395722433</v>
      </c>
      <c r="AE896" s="453" t="n">
        <f aca="false">SUMPRODUCT(B896:AA896,$B$1012:$AA$1012)</f>
        <v>9108.31940439876</v>
      </c>
      <c r="AF896" s="454" t="n">
        <f aca="false">XIRR(B896:AA896,$B$1:$AA$1)</f>
        <v>0.0959198255912697</v>
      </c>
      <c r="AG896" s="455" t="n">
        <f aca="false">1-EXP(-(1/0.25)*(AD896/ABS($AD$1010)))</f>
        <v>0.960310773584177</v>
      </c>
    </row>
    <row r="897" customFormat="false" ht="12.75" hidden="false" customHeight="false" outlineLevel="0" collapsed="false">
      <c r="A897" s="446"/>
      <c r="B897" s="451" t="n">
        <f aca="false">+[1]data1cf!A897</f>
        <v>-64104.2154996956</v>
      </c>
      <c r="C897" s="451" t="n">
        <f aca="false">+[1]data1cf!B897</f>
        <v>472.249278075364</v>
      </c>
      <c r="D897" s="451" t="n">
        <f aca="false">+[1]data1cf!C897</f>
        <v>6765.67267276008</v>
      </c>
      <c r="E897" s="451" t="n">
        <f aca="false">+[1]data1cf!D897</f>
        <v>6730.75836636122</v>
      </c>
      <c r="F897" s="451" t="n">
        <f aca="false">+[1]data1cf!E897</f>
        <v>6710.05271512977</v>
      </c>
      <c r="G897" s="451" t="n">
        <f aca="false">+[1]data1cf!F897</f>
        <v>6734.54048950688</v>
      </c>
      <c r="H897" s="451" t="n">
        <f aca="false">+[1]data1cf!G897</f>
        <v>6573.6069246446</v>
      </c>
      <c r="I897" s="451" t="n">
        <f aca="false">+[1]data1cf!H897</f>
        <v>6550.83812430057</v>
      </c>
      <c r="J897" s="451" t="n">
        <f aca="false">+[1]data1cf!I897</f>
        <v>6727.47085799956</v>
      </c>
      <c r="K897" s="451" t="n">
        <f aca="false">+[1]data1cf!J897</f>
        <v>6953.59713914893</v>
      </c>
      <c r="L897" s="451" t="n">
        <f aca="false">+[1]data1cf!K897</f>
        <v>7080.43221497131</v>
      </c>
      <c r="M897" s="451" t="n">
        <f aca="false">+[1]data1cf!L897</f>
        <v>7262.83333318672</v>
      </c>
      <c r="N897" s="451" t="n">
        <f aca="false">+[1]data1cf!M897</f>
        <v>7422.35119422714</v>
      </c>
      <c r="O897" s="451" t="n">
        <f aca="false">+[1]data1cf!N897</f>
        <v>7637.26701417712</v>
      </c>
      <c r="P897" s="451" t="n">
        <f aca="false">+[1]data1cf!O897</f>
        <v>8845.79117026458</v>
      </c>
      <c r="Q897" s="451" t="n">
        <f aca="false">+[1]data1cf!P897</f>
        <v>10045.3524475874</v>
      </c>
      <c r="R897" s="451" t="n">
        <f aca="false">+[1]data1cf!Q897</f>
        <v>8244.98160115355</v>
      </c>
      <c r="S897" s="451" t="n">
        <f aca="false">+[1]data1cf!R897</f>
        <v>6447.54611025555</v>
      </c>
      <c r="T897" s="451" t="n">
        <f aca="false">+[1]data1cf!S897</f>
        <v>6484.84045315877</v>
      </c>
      <c r="U897" s="451" t="n">
        <f aca="false">+[1]data1cf!T897</f>
        <v>6518.63852138184</v>
      </c>
      <c r="V897" s="451" t="n">
        <f aca="false">+[1]data1cf!U897</f>
        <v>5288.91739284699</v>
      </c>
      <c r="W897" s="451" t="n">
        <f aca="false">+[1]data1cf!V897</f>
        <v>0</v>
      </c>
      <c r="X897" s="451" t="n">
        <f aca="false">+[1]data1cf!W897</f>
        <v>0</v>
      </c>
      <c r="Y897" s="451" t="n">
        <f aca="false">+[1]data1cf!X897</f>
        <v>0</v>
      </c>
      <c r="Z897" s="451" t="n">
        <f aca="false">+[1]data1cf!Y897</f>
        <v>0</v>
      </c>
      <c r="AA897" s="451" t="n">
        <f aca="false">+[1]data1cf!Z897</f>
        <v>0</v>
      </c>
      <c r="AB897" s="451"/>
      <c r="AC897" s="452" t="n">
        <f aca="false">XNPV(0.1,B897:AA897,$B$1:$AA$1)</f>
        <v>-10458.8076711426</v>
      </c>
      <c r="AD897" s="452" t="n">
        <f aca="false">SUMPRODUCT(B897:AA897,$B$1010:$AA$1010)</f>
        <v>9440.71416304673</v>
      </c>
      <c r="AE897" s="453" t="n">
        <f aca="false">SUMPRODUCT(B897:AA897,$B$1012:$AA$1012)</f>
        <v>-180.011859237966</v>
      </c>
      <c r="AF897" s="454" t="n">
        <f aca="false">XIRR(B897:AA897,$B$1:$AA$1)</f>
        <v>0.0776881795688598</v>
      </c>
      <c r="AG897" s="455" t="n">
        <f aca="false">1-EXP(-(1/0.25)*(AD897/ABS($AD$1010)))</f>
        <v>0.793423941070026</v>
      </c>
    </row>
    <row r="898" customFormat="false" ht="12.75" hidden="false" customHeight="false" outlineLevel="0" collapsed="false">
      <c r="A898" s="446"/>
      <c r="B898" s="451" t="n">
        <f aca="false">+[1]data1cf!A898</f>
        <v>-61759.8269027904</v>
      </c>
      <c r="C898" s="451" t="n">
        <f aca="false">+[1]data1cf!B898</f>
        <v>950.547923033048</v>
      </c>
      <c r="D898" s="451" t="n">
        <f aca="false">+[1]data1cf!C898</f>
        <v>7011.90441021984</v>
      </c>
      <c r="E898" s="451" t="n">
        <f aca="false">+[1]data1cf!D898</f>
        <v>6977.74508570677</v>
      </c>
      <c r="F898" s="451" t="n">
        <f aca="false">+[1]data1cf!E898</f>
        <v>6957.25912762401</v>
      </c>
      <c r="G898" s="451" t="n">
        <f aca="false">+[1]data1cf!F898</f>
        <v>6981.69783797771</v>
      </c>
      <c r="H898" s="451" t="n">
        <f aca="false">+[1]data1cf!G898</f>
        <v>6824.67941636355</v>
      </c>
      <c r="I898" s="451" t="n">
        <f aca="false">+[1]data1cf!H898</f>
        <v>6802.15591682574</v>
      </c>
      <c r="J898" s="451" t="n">
        <f aca="false">+[1]data1cf!I898</f>
        <v>6971.72391248296</v>
      </c>
      <c r="K898" s="451" t="n">
        <f aca="false">+[1]data1cf!J898</f>
        <v>7190.35741243148</v>
      </c>
      <c r="L898" s="451" t="n">
        <f aca="false">+[1]data1cf!K898</f>
        <v>7310.51191969772</v>
      </c>
      <c r="M898" s="451" t="n">
        <f aca="false">+[1]data1cf!L898</f>
        <v>7485.5812404737</v>
      </c>
      <c r="N898" s="451" t="n">
        <f aca="false">+[1]data1cf!M898</f>
        <v>7638.58434623218</v>
      </c>
      <c r="O898" s="451" t="n">
        <f aca="false">+[1]data1cf!N898</f>
        <v>7846.3391564152</v>
      </c>
      <c r="P898" s="451" t="n">
        <f aca="false">+[1]data1cf!O898</f>
        <v>9008.54317161622</v>
      </c>
      <c r="Q898" s="451" t="n">
        <f aca="false">+[1]data1cf!P898</f>
        <v>10163.4905831416</v>
      </c>
      <c r="R898" s="451" t="n">
        <f aca="false">+[1]data1cf!Q898</f>
        <v>8428.19562586611</v>
      </c>
      <c r="S898" s="451" t="n">
        <f aca="false">+[1]data1cf!R898</f>
        <v>6695.7056814371</v>
      </c>
      <c r="T898" s="451" t="n">
        <f aca="false">+[1]data1cf!S898</f>
        <v>6730.82303002034</v>
      </c>
      <c r="U898" s="451" t="n">
        <f aca="false">+[1]data1cf!T898</f>
        <v>6762.54757549728</v>
      </c>
      <c r="V898" s="451" t="n">
        <f aca="false">+[1]data1cf!U898</f>
        <v>5576.93661746452</v>
      </c>
      <c r="W898" s="451" t="n">
        <f aca="false">+[1]data1cf!V898</f>
        <v>0</v>
      </c>
      <c r="X898" s="451" t="n">
        <f aca="false">+[1]data1cf!W898</f>
        <v>0</v>
      </c>
      <c r="Y898" s="451" t="n">
        <f aca="false">+[1]data1cf!X898</f>
        <v>0</v>
      </c>
      <c r="Z898" s="451" t="n">
        <f aca="false">+[1]data1cf!Y898</f>
        <v>0</v>
      </c>
      <c r="AA898" s="451" t="n">
        <f aca="false">+[1]data1cf!Z898</f>
        <v>0</v>
      </c>
      <c r="AB898" s="451"/>
      <c r="AC898" s="452" t="n">
        <f aca="false">XNPV(0.1,B898:AA898,$B$1:$AA$1)</f>
        <v>-5900.90725056896</v>
      </c>
      <c r="AD898" s="452" t="n">
        <f aca="false">SUMPRODUCT(B898:AA898,$B$1010:$AA$1010)</f>
        <v>14651.4989080495</v>
      </c>
      <c r="AE898" s="453" t="n">
        <f aca="false">SUMPRODUCT(B898:AA898,$B$1012:$AA$1012)</f>
        <v>4721.33909984951</v>
      </c>
      <c r="AF898" s="454" t="n">
        <f aca="false">XIRR(B898:AA898,$B$1:$AA$1)</f>
        <v>0.0870921063044119</v>
      </c>
      <c r="AG898" s="455" t="n">
        <f aca="false">1-EXP(-(1/0.25)*(AD898/ABS($AD$1010)))</f>
        <v>0.913495310435534</v>
      </c>
    </row>
    <row r="899" customFormat="false" ht="12.75" hidden="false" customHeight="false" outlineLevel="0" collapsed="false">
      <c r="A899" s="446"/>
      <c r="B899" s="451" t="n">
        <f aca="false">+[1]data1cf!A899</f>
        <v>-64133.748195757</v>
      </c>
      <c r="C899" s="451" t="n">
        <f aca="false">+[1]data1cf!B899</f>
        <v>466.224061723948</v>
      </c>
      <c r="D899" s="451" t="n">
        <f aca="false">+[1]data1cf!C899</f>
        <v>6762.57084609505</v>
      </c>
      <c r="E899" s="451" t="n">
        <f aca="false">+[1]data1cf!D899</f>
        <v>6727.64702904998</v>
      </c>
      <c r="F899" s="451" t="n">
        <f aca="false">+[1]data1cf!E899</f>
        <v>6706.93861030337</v>
      </c>
      <c r="G899" s="451" t="n">
        <f aca="false">+[1]data1cf!F899</f>
        <v>6731.42700274902</v>
      </c>
      <c r="H899" s="451" t="n">
        <f aca="false">+[1]data1cf!G899</f>
        <v>6570.44411810429</v>
      </c>
      <c r="I899" s="451" t="n">
        <f aca="false">+[1]data1cf!H899</f>
        <v>6547.67222766072</v>
      </c>
      <c r="J899" s="451" t="n">
        <f aca="false">+[1]data1cf!I899</f>
        <v>6724.39395716936</v>
      </c>
      <c r="K899" s="451" t="n">
        <f aca="false">+[1]data1cf!J899</f>
        <v>6950.61462626711</v>
      </c>
      <c r="L899" s="451" t="n">
        <f aca="false">+[1]data1cf!K899</f>
        <v>7077.5338584452</v>
      </c>
      <c r="M899" s="451" t="n">
        <f aca="false">+[1]data1cf!L899</f>
        <v>7260.02733666682</v>
      </c>
      <c r="N899" s="451" t="n">
        <f aca="false">+[1]data1cf!M899</f>
        <v>7419.62726528252</v>
      </c>
      <c r="O899" s="451" t="n">
        <f aca="false">+[1]data1cf!N899</f>
        <v>7634.63329379485</v>
      </c>
      <c r="P899" s="451" t="n">
        <f aca="false">+[1]data1cf!O899</f>
        <v>8843.74095325036</v>
      </c>
      <c r="Q899" s="451" t="n">
        <f aca="false">+[1]data1cf!P899</f>
        <v>10043.8642396789</v>
      </c>
      <c r="R899" s="451" t="n">
        <f aca="false">+[1]data1cf!Q899</f>
        <v>8242.67362025261</v>
      </c>
      <c r="S899" s="451" t="n">
        <f aca="false">+[1]data1cf!R899</f>
        <v>6444.41999831312</v>
      </c>
      <c r="T899" s="451" t="n">
        <f aca="false">+[1]data1cf!S899</f>
        <v>6481.74176521578</v>
      </c>
      <c r="U899" s="451" t="n">
        <f aca="false">+[1]data1cf!T899</f>
        <v>6515.56595398777</v>
      </c>
      <c r="V899" s="451" t="n">
        <f aca="false">+[1]data1cf!U899</f>
        <v>5285.28916148992</v>
      </c>
      <c r="W899" s="451" t="n">
        <f aca="false">+[1]data1cf!V899</f>
        <v>0</v>
      </c>
      <c r="X899" s="451" t="n">
        <f aca="false">+[1]data1cf!W899</f>
        <v>0</v>
      </c>
      <c r="Y899" s="451" t="n">
        <f aca="false">+[1]data1cf!X899</f>
        <v>0</v>
      </c>
      <c r="Z899" s="451" t="n">
        <f aca="false">+[1]data1cf!Y899</f>
        <v>0</v>
      </c>
      <c r="AA899" s="451" t="n">
        <f aca="false">+[1]data1cf!Z899</f>
        <v>0</v>
      </c>
      <c r="AB899" s="451"/>
      <c r="AC899" s="452" t="n">
        <f aca="false">XNPV(0.1,B899:AA899,$B$1:$AA$1)</f>
        <v>-10516.2243843857</v>
      </c>
      <c r="AD899" s="452" t="n">
        <f aca="false">SUMPRODUCT(B899:AA899,$B$1010:$AA$1010)</f>
        <v>9375.07294540957</v>
      </c>
      <c r="AE899" s="453" t="n">
        <f aca="false">SUMPRODUCT(B899:AA899,$B$1012:$AA$1012)</f>
        <v>-241.755082335052</v>
      </c>
      <c r="AF899" s="454" t="n">
        <f aca="false">XIRR(B899:AA899,$B$1:$AA$1)</f>
        <v>0.0775725461658431</v>
      </c>
      <c r="AG899" s="455" t="n">
        <f aca="false">1-EXP(-(1/0.25)*(AD899/ABS($AD$1010)))</f>
        <v>0.791146272075396</v>
      </c>
    </row>
    <row r="900" customFormat="false" ht="12.75" hidden="false" customHeight="false" outlineLevel="0" collapsed="false">
      <c r="A900" s="446"/>
      <c r="B900" s="451" t="n">
        <f aca="false">+[1]data1cf!A900</f>
        <v>-46952.896073569</v>
      </c>
      <c r="C900" s="451" t="n">
        <f aca="false">+[1]data1cf!B900</f>
        <v>3971.43574041458</v>
      </c>
      <c r="D900" s="451" t="n">
        <f aca="false">+[1]data1cf!C900</f>
        <v>8567.0801645032</v>
      </c>
      <c r="E900" s="451" t="n">
        <f aca="false">+[1]data1cf!D900</f>
        <v>8537.68923230165</v>
      </c>
      <c r="F900" s="451" t="n">
        <f aca="false">+[1]data1cf!E900</f>
        <v>8518.59083482227</v>
      </c>
      <c r="G900" s="451" t="n">
        <f aca="false">+[1]data1cf!F900</f>
        <v>8542.71966156621</v>
      </c>
      <c r="H900" s="451" t="n">
        <f aca="false">+[1]data1cf!G900</f>
        <v>8410.42890469945</v>
      </c>
      <c r="I900" s="451" t="n">
        <f aca="false">+[1]data1cf!H900</f>
        <v>8389.45470124439</v>
      </c>
      <c r="J900" s="451" t="n">
        <f aca="false">+[1]data1cf!I900</f>
        <v>8514.40249714081</v>
      </c>
      <c r="K900" s="451" t="n">
        <f aca="false">+[1]data1cf!J900</f>
        <v>8685.71231828213</v>
      </c>
      <c r="L900" s="451" t="n">
        <f aca="false">+[1]data1cf!K900</f>
        <v>8763.67300297069</v>
      </c>
      <c r="M900" s="451" t="n">
        <f aca="false">+[1]data1cf!L900</f>
        <v>8892.43540275121</v>
      </c>
      <c r="N900" s="451" t="n">
        <f aca="false">+[1]data1cf!M900</f>
        <v>9004.29194647813</v>
      </c>
      <c r="O900" s="451" t="n">
        <f aca="false">+[1]data1cf!N900</f>
        <v>9166.81851402816</v>
      </c>
      <c r="P900" s="451" t="n">
        <f aca="false">+[1]data1cf!O900</f>
        <v>10036.4690152722</v>
      </c>
      <c r="Q900" s="451" t="n">
        <f aca="false">+[1]data1cf!P900</f>
        <v>10909.6395806896</v>
      </c>
      <c r="R900" s="451" t="n">
        <f aca="false">+[1]data1cf!Q900</f>
        <v>9585.35762300413</v>
      </c>
      <c r="S900" s="451" t="n">
        <f aca="false">+[1]data1cf!R900</f>
        <v>8263.05744638999</v>
      </c>
      <c r="T900" s="451" t="n">
        <f aca="false">+[1]data1cf!S900</f>
        <v>8284.42511014961</v>
      </c>
      <c r="U900" s="451" t="n">
        <f aca="false">+[1]data1cf!T900</f>
        <v>8303.05348722027</v>
      </c>
      <c r="V900" s="451" t="n">
        <f aca="false">+[1]data1cf!U900</f>
        <v>7396.03808469866</v>
      </c>
      <c r="W900" s="451" t="n">
        <f aca="false">+[1]data1cf!V900</f>
        <v>0</v>
      </c>
      <c r="X900" s="451" t="n">
        <f aca="false">+[1]data1cf!W900</f>
        <v>0</v>
      </c>
      <c r="Y900" s="451" t="n">
        <f aca="false">+[1]data1cf!X900</f>
        <v>0</v>
      </c>
      <c r="Z900" s="451" t="n">
        <f aca="false">+[1]data1cf!Y900</f>
        <v>0</v>
      </c>
      <c r="AA900" s="451" t="n">
        <f aca="false">+[1]data1cf!Z900</f>
        <v>0</v>
      </c>
      <c r="AB900" s="451"/>
      <c r="AC900" s="452" t="n">
        <f aca="false">XNPV(0.1,B900:AA900,$B$1:$AA$1)</f>
        <v>22886.3494111485</v>
      </c>
      <c r="AD900" s="452" t="n">
        <f aca="false">SUMPRODUCT(B900:AA900,$B$1010:$AA$1010)</f>
        <v>47562.3095932201</v>
      </c>
      <c r="AE900" s="453" t="n">
        <f aca="false">SUMPRODUCT(B900:AA900,$B$1012:$AA$1012)</f>
        <v>35677.7960271487</v>
      </c>
      <c r="AF900" s="454" t="n">
        <f aca="false">XIRR(B900:AA900,$B$1:$AA$1)</f>
        <v>0.161305315467374</v>
      </c>
      <c r="AG900" s="455" t="n">
        <f aca="false">1-EXP(-(1/0.25)*(AD900/ABS($AD$1010)))</f>
        <v>0.999645698015882</v>
      </c>
    </row>
    <row r="901" customFormat="false" ht="12.75" hidden="false" customHeight="false" outlineLevel="0" collapsed="false">
      <c r="A901" s="446"/>
      <c r="B901" s="451" t="n">
        <f aca="false">+[1]data1cf!A901</f>
        <v>-61782.8031781941</v>
      </c>
      <c r="C901" s="451" t="n">
        <f aca="false">+[1]data1cf!B901</f>
        <v>945.860337789614</v>
      </c>
      <c r="D901" s="451" t="n">
        <f aca="false">+[1]data1cf!C901</f>
        <v>7009.49120610321</v>
      </c>
      <c r="E901" s="451" t="n">
        <f aca="false">+[1]data1cf!D901</f>
        <v>6975.32448235961</v>
      </c>
      <c r="F901" s="451" t="n">
        <f aca="false">+[1]data1cf!E901</f>
        <v>6954.83637116524</v>
      </c>
      <c r="G901" s="451" t="n">
        <f aca="false">+[1]data1cf!F901</f>
        <v>6979.27556237286</v>
      </c>
      <c r="H901" s="451" t="n">
        <f aca="false">+[1]data1cf!G901</f>
        <v>6822.21877023874</v>
      </c>
      <c r="I901" s="451" t="n">
        <f aca="false">+[1]data1cf!H901</f>
        <v>6799.69286662042</v>
      </c>
      <c r="J901" s="451" t="n">
        <f aca="false">+[1]data1cf!I901</f>
        <v>6969.33010052901</v>
      </c>
      <c r="K901" s="451" t="n">
        <f aca="false">+[1]data1cf!J901</f>
        <v>7188.03703378319</v>
      </c>
      <c r="L901" s="451" t="n">
        <f aca="false">+[1]data1cf!K901</f>
        <v>7308.25701423215</v>
      </c>
      <c r="M901" s="451" t="n">
        <f aca="false">+[1]data1cf!L901</f>
        <v>7483.3981905859</v>
      </c>
      <c r="N901" s="451" t="n">
        <f aca="false">+[1]data1cf!M901</f>
        <v>7636.46514446743</v>
      </c>
      <c r="O901" s="451" t="n">
        <f aca="false">+[1]data1cf!N901</f>
        <v>7844.29013641672</v>
      </c>
      <c r="P901" s="451" t="n">
        <f aca="false">+[1]data1cf!O901</f>
        <v>9006.94811403469</v>
      </c>
      <c r="Q901" s="451" t="n">
        <f aca="false">+[1]data1cf!P901</f>
        <v>10162.3327655589</v>
      </c>
      <c r="R901" s="451" t="n">
        <f aca="false">+[1]data1cf!Q901</f>
        <v>8426.40002939582</v>
      </c>
      <c r="S901" s="451" t="n">
        <f aca="false">+[1]data1cf!R901</f>
        <v>6693.27358350802</v>
      </c>
      <c r="T901" s="451" t="n">
        <f aca="false">+[1]data1cf!S901</f>
        <v>6728.41226781227</v>
      </c>
      <c r="U901" s="451" t="n">
        <f aca="false">+[1]data1cf!T901</f>
        <v>6760.15713493286</v>
      </c>
      <c r="V901" s="451" t="n">
        <f aca="false">+[1]data1cf!U901</f>
        <v>5574.11387338734</v>
      </c>
      <c r="W901" s="451" t="n">
        <f aca="false">+[1]data1cf!V901</f>
        <v>0</v>
      </c>
      <c r="X901" s="451" t="n">
        <f aca="false">+[1]data1cf!W901</f>
        <v>0</v>
      </c>
      <c r="Y901" s="451" t="n">
        <f aca="false">+[1]data1cf!X901</f>
        <v>0</v>
      </c>
      <c r="Z901" s="451" t="n">
        <f aca="false">+[1]data1cf!Y901</f>
        <v>0</v>
      </c>
      <c r="AA901" s="451" t="n">
        <f aca="false">+[1]data1cf!Z901</f>
        <v>0</v>
      </c>
      <c r="AB901" s="451"/>
      <c r="AC901" s="452" t="n">
        <f aca="false">XNPV(0.1,B901:AA901,$B$1:$AA$1)</f>
        <v>-5945.57713825902</v>
      </c>
      <c r="AD901" s="452" t="n">
        <f aca="false">SUMPRODUCT(B901:AA901,$B$1010:$AA$1010)</f>
        <v>14600.4304010928</v>
      </c>
      <c r="AE901" s="453" t="n">
        <f aca="false">SUMPRODUCT(B901:AA901,$B$1012:$AA$1012)</f>
        <v>4673.30321124525</v>
      </c>
      <c r="AF901" s="454" t="n">
        <f aca="false">XIRR(B901:AA901,$B$1:$AA$1)</f>
        <v>0.0869976899143</v>
      </c>
      <c r="AG901" s="455" t="n">
        <f aca="false">1-EXP(-(1/0.25)*(AD901/ABS($AD$1010)))</f>
        <v>0.91275417543161</v>
      </c>
    </row>
    <row r="902" customFormat="false" ht="12.75" hidden="false" customHeight="false" outlineLevel="0" collapsed="false">
      <c r="A902" s="446"/>
      <c r="B902" s="451" t="n">
        <f aca="false">+[1]data1cf!A902</f>
        <v>-66804.542683305</v>
      </c>
      <c r="C902" s="451" t="n">
        <f aca="false">+[1]data1cf!B902</f>
        <v>-78.6674234338443</v>
      </c>
      <c r="D902" s="451" t="n">
        <f aca="false">+[1]data1cf!C902</f>
        <v>6482.05661396859</v>
      </c>
      <c r="E902" s="451" t="n">
        <f aca="false">+[1]data1cf!D902</f>
        <v>6446.27269998333</v>
      </c>
      <c r="F902" s="451" t="n">
        <f aca="false">+[1]data1cf!E902</f>
        <v>6425.31400052335</v>
      </c>
      <c r="G902" s="451" t="n">
        <f aca="false">+[1]data1cf!F902</f>
        <v>6449.85828810665</v>
      </c>
      <c r="H902" s="451" t="n">
        <f aca="false">+[1]data1cf!G902</f>
        <v>6284.41516038664</v>
      </c>
      <c r="I902" s="451" t="n">
        <f aca="false">+[1]data1cf!H902</f>
        <v>6261.36381625443</v>
      </c>
      <c r="J902" s="451" t="n">
        <f aca="false">+[1]data1cf!I902</f>
        <v>6446.13389723641</v>
      </c>
      <c r="K902" s="451" t="n">
        <f aca="false">+[1]data1cf!J902</f>
        <v>6680.89055680687</v>
      </c>
      <c r="L902" s="451" t="n">
        <f aca="false">+[1]data1cf!K902</f>
        <v>6815.42048360149</v>
      </c>
      <c r="M902" s="451" t="n">
        <f aca="false">+[1]data1cf!L902</f>
        <v>7006.26655499425</v>
      </c>
      <c r="N902" s="451" t="n">
        <f aca="false">+[1]data1cf!M902</f>
        <v>7173.28827900584</v>
      </c>
      <c r="O902" s="451" t="n">
        <f aca="false">+[1]data1cf!N902</f>
        <v>7396.45233449209</v>
      </c>
      <c r="P902" s="451" t="n">
        <f aca="false">+[1]data1cf!O902</f>
        <v>8658.32922218275</v>
      </c>
      <c r="Q902" s="451" t="n">
        <f aca="false">+[1]data1cf!P902</f>
        <v>9909.27789950309</v>
      </c>
      <c r="R902" s="451" t="n">
        <f aca="false">+[1]data1cf!Q902</f>
        <v>8033.95096740836</v>
      </c>
      <c r="S902" s="451" t="n">
        <f aca="false">+[1]data1cf!R902</f>
        <v>6161.70952291712</v>
      </c>
      <c r="T902" s="451" t="n">
        <f aca="false">+[1]data1cf!S902</f>
        <v>6201.51138396326</v>
      </c>
      <c r="U902" s="451" t="n">
        <f aca="false">+[1]data1cf!T902</f>
        <v>6237.6977891048</v>
      </c>
      <c r="V902" s="451" t="n">
        <f aca="false">+[1]data1cf!U902</f>
        <v>4957.16942979028</v>
      </c>
      <c r="W902" s="451" t="n">
        <f aca="false">+[1]data1cf!V902</f>
        <v>0</v>
      </c>
      <c r="X902" s="451" t="n">
        <f aca="false">+[1]data1cf!W902</f>
        <v>0</v>
      </c>
      <c r="Y902" s="451" t="n">
        <f aca="false">+[1]data1cf!X902</f>
        <v>0</v>
      </c>
      <c r="Z902" s="451" t="n">
        <f aca="false">+[1]data1cf!Y902</f>
        <v>0</v>
      </c>
      <c r="AA902" s="451" t="n">
        <f aca="false">+[1]data1cf!Z902</f>
        <v>0</v>
      </c>
      <c r="AB902" s="451"/>
      <c r="AC902" s="452" t="n">
        <f aca="false">XNPV(0.1,B902:AA902,$B$1:$AA$1)</f>
        <v>-15708.7147992131</v>
      </c>
      <c r="AD902" s="452" t="n">
        <f aca="false">SUMPRODUCT(B902:AA902,$B$1010:$AA$1010)</f>
        <v>3438.79805005964</v>
      </c>
      <c r="AE902" s="453" t="n">
        <f aca="false">SUMPRODUCT(B902:AA902,$B$1012:$AA$1012)</f>
        <v>-5825.51416576935</v>
      </c>
      <c r="AF902" s="454" t="n">
        <f aca="false">XIRR(B902:AA902,$B$1:$AA$1)</f>
        <v>0.0673793316881985</v>
      </c>
      <c r="AG902" s="455" t="n">
        <f aca="false">1-EXP(-(1/0.25)*(AD902/ABS($AD$1010)))</f>
        <v>0.436989381650697</v>
      </c>
    </row>
    <row r="903" customFormat="false" ht="12.75" hidden="false" customHeight="false" outlineLevel="0" collapsed="false">
      <c r="A903" s="446"/>
      <c r="B903" s="451" t="n">
        <f aca="false">+[1]data1cf!A903</f>
        <v>-52231.0806136645</v>
      </c>
      <c r="C903" s="451" t="n">
        <f aca="false">+[1]data1cf!B903</f>
        <v>2894.58844782107</v>
      </c>
      <c r="D903" s="451" t="n">
        <f aca="false">+[1]data1cf!C903</f>
        <v>8012.71108437011</v>
      </c>
      <c r="E903" s="451" t="n">
        <f aca="false">+[1]data1cf!D903</f>
        <v>7981.62037691667</v>
      </c>
      <c r="F903" s="451" t="n">
        <f aca="false">+[1]data1cf!E903</f>
        <v>7962.02735965352</v>
      </c>
      <c r="G903" s="451" t="n">
        <f aca="false">+[1]data1cf!F903</f>
        <v>7986.26664972689</v>
      </c>
      <c r="H903" s="451" t="n">
        <f aca="false">+[1]data1cf!G903</f>
        <v>7845.16129250253</v>
      </c>
      <c r="I903" s="451" t="n">
        <f aca="false">+[1]data1cf!H903</f>
        <v>7823.63481587714</v>
      </c>
      <c r="J903" s="451" t="n">
        <f aca="false">+[1]data1cf!I903</f>
        <v>7964.48824753763</v>
      </c>
      <c r="K903" s="451" t="n">
        <f aca="false">+[1]data1cf!J903</f>
        <v>8152.66740593334</v>
      </c>
      <c r="L903" s="451" t="n">
        <f aca="false">+[1]data1cf!K903</f>
        <v>8245.66880260913</v>
      </c>
      <c r="M903" s="451" t="n">
        <f aca="false">+[1]data1cf!L903</f>
        <v>8390.93809887728</v>
      </c>
      <c r="N903" s="451" t="n">
        <f aca="false">+[1]data1cf!M903</f>
        <v>8517.46204060167</v>
      </c>
      <c r="O903" s="451" t="n">
        <f aca="false">+[1]data1cf!N903</f>
        <v>8696.1109912299</v>
      </c>
      <c r="P903" s="451" t="n">
        <f aca="false">+[1]data1cf!O903</f>
        <v>9670.04721193382</v>
      </c>
      <c r="Q903" s="451" t="n">
        <f aca="false">+[1]data1cf!P903</f>
        <v>10643.6619686585</v>
      </c>
      <c r="R903" s="451" t="n">
        <f aca="false">+[1]data1cf!Q903</f>
        <v>9172.86737542179</v>
      </c>
      <c r="S903" s="451" t="n">
        <f aca="false">+[1]data1cf!R903</f>
        <v>7704.34801834704</v>
      </c>
      <c r="T903" s="451" t="n">
        <f aca="false">+[1]data1cf!S903</f>
        <v>7730.61699316864</v>
      </c>
      <c r="U903" s="451" t="n">
        <f aca="false">+[1]data1cf!T903</f>
        <v>7753.91372416178</v>
      </c>
      <c r="V903" s="451" t="n">
        <f aca="false">+[1]data1cf!U903</f>
        <v>6747.58815594834</v>
      </c>
      <c r="W903" s="451" t="n">
        <f aca="false">+[1]data1cf!V903</f>
        <v>0</v>
      </c>
      <c r="X903" s="451" t="n">
        <f aca="false">+[1]data1cf!W903</f>
        <v>0</v>
      </c>
      <c r="Y903" s="451" t="n">
        <f aca="false">+[1]data1cf!X903</f>
        <v>0</v>
      </c>
      <c r="Z903" s="451" t="n">
        <f aca="false">+[1]data1cf!Y903</f>
        <v>0</v>
      </c>
      <c r="AA903" s="451" t="n">
        <f aca="false">+[1]data1cf!Z903</f>
        <v>0</v>
      </c>
      <c r="AB903" s="451"/>
      <c r="AC903" s="452" t="n">
        <f aca="false">XNPV(0.1,B903:AA903,$B$1:$AA$1)</f>
        <v>12624.6378642979</v>
      </c>
      <c r="AD903" s="452" t="n">
        <f aca="false">SUMPRODUCT(B903:AA903,$B$1010:$AA$1010)</f>
        <v>35830.6864659165</v>
      </c>
      <c r="AE903" s="453" t="n">
        <f aca="false">SUMPRODUCT(B903:AA903,$B$1012:$AA$1012)</f>
        <v>24642.8358281488</v>
      </c>
      <c r="AF903" s="454" t="n">
        <f aca="false">XIRR(B903:AA903,$B$1:$AA$1)</f>
        <v>0.131147684028676</v>
      </c>
      <c r="AG903" s="455" t="n">
        <f aca="false">1-EXP(-(1/0.25)*(AD903/ABS($AD$1010)))</f>
        <v>0.997485230873462</v>
      </c>
    </row>
    <row r="904" customFormat="false" ht="12.75" hidden="false" customHeight="false" outlineLevel="0" collapsed="false">
      <c r="A904" s="446"/>
      <c r="B904" s="451" t="n">
        <f aca="false">+[1]data1cf!A904</f>
        <v>-54834.1983921754</v>
      </c>
      <c r="C904" s="451" t="n">
        <f aca="false">+[1]data1cf!B904</f>
        <v>2363.50426332595</v>
      </c>
      <c r="D904" s="451" t="n">
        <f aca="false">+[1]data1cf!C904</f>
        <v>7739.30495440462</v>
      </c>
      <c r="E904" s="451" t="n">
        <f aca="false">+[1]data1cf!D904</f>
        <v>7707.3759444735</v>
      </c>
      <c r="F904" s="451" t="n">
        <f aca="false">+[1]data1cf!E904</f>
        <v>7687.53898849562</v>
      </c>
      <c r="G904" s="451" t="n">
        <f aca="false">+[1]data1cf!F904</f>
        <v>7711.83275734945</v>
      </c>
      <c r="H904" s="451" t="n">
        <f aca="false">+[1]data1cf!G904</f>
        <v>7566.38017756646</v>
      </c>
      <c r="I904" s="451" t="n">
        <f aca="false">+[1]data1cf!H904</f>
        <v>7544.58132848091</v>
      </c>
      <c r="J904" s="451" t="n">
        <f aca="false">+[1]data1cf!I904</f>
        <v>7693.27917007468</v>
      </c>
      <c r="K904" s="451" t="n">
        <f aca="false">+[1]data1cf!J904</f>
        <v>7889.77802085421</v>
      </c>
      <c r="L904" s="451" t="n">
        <f aca="false">+[1]data1cf!K904</f>
        <v>7990.19726063077</v>
      </c>
      <c r="M904" s="451" t="n">
        <f aca="false">+[1]data1cf!L904</f>
        <v>8143.60749918479</v>
      </c>
      <c r="N904" s="451" t="n">
        <f aca="false">+[1]data1cf!M904</f>
        <v>8277.36517140906</v>
      </c>
      <c r="O904" s="451" t="n">
        <f aca="false">+[1]data1cf!N904</f>
        <v>8463.96542834422</v>
      </c>
      <c r="P904" s="451" t="n">
        <f aca="false">+[1]data1cf!O904</f>
        <v>9489.33372920917</v>
      </c>
      <c r="Q904" s="451" t="n">
        <f aca="false">+[1]data1cf!P904</f>
        <v>10512.4859846996</v>
      </c>
      <c r="R904" s="451" t="n">
        <f aca="false">+[1]data1cf!Q904</f>
        <v>8969.43365900148</v>
      </c>
      <c r="S904" s="451" t="n">
        <f aca="false">+[1]data1cf!R904</f>
        <v>7428.80129691053</v>
      </c>
      <c r="T904" s="451" t="n">
        <f aca="false">+[1]data1cf!S904</f>
        <v>7457.48752142594</v>
      </c>
      <c r="U904" s="451" t="n">
        <f aca="false">+[1]data1cf!T904</f>
        <v>7483.08661130775</v>
      </c>
      <c r="V904" s="451" t="n">
        <f aca="false">+[1]data1cf!U904</f>
        <v>6427.78282796447</v>
      </c>
      <c r="W904" s="451" t="n">
        <f aca="false">+[1]data1cf!V904</f>
        <v>0</v>
      </c>
      <c r="X904" s="451" t="n">
        <f aca="false">+[1]data1cf!W904</f>
        <v>0</v>
      </c>
      <c r="Y904" s="451" t="n">
        <f aca="false">+[1]data1cf!X904</f>
        <v>0</v>
      </c>
      <c r="Z904" s="451" t="n">
        <f aca="false">+[1]data1cf!Y904</f>
        <v>0</v>
      </c>
      <c r="AA904" s="451" t="n">
        <f aca="false">+[1]data1cf!Z904</f>
        <v>0</v>
      </c>
      <c r="AB904" s="451"/>
      <c r="AC904" s="452" t="n">
        <f aca="false">XNPV(0.1,B904:AA904,$B$1:$AA$1)</f>
        <v>7563.7227783176</v>
      </c>
      <c r="AD904" s="452" t="n">
        <f aca="false">SUMPRODUCT(B904:AA904,$B$1010:$AA$1010)</f>
        <v>30044.834057482</v>
      </c>
      <c r="AE904" s="453" t="n">
        <f aca="false">SUMPRODUCT(B904:AA904,$B$1012:$AA$1012)</f>
        <v>19200.5666424152</v>
      </c>
      <c r="AF904" s="454" t="n">
        <f aca="false">XIRR(B904:AA904,$B$1:$AA$1)</f>
        <v>0.117999076965418</v>
      </c>
      <c r="AG904" s="455" t="n">
        <f aca="false">1-EXP(-(1/0.25)*(AD904/ABS($AD$1010)))</f>
        <v>0.99338911833761</v>
      </c>
    </row>
    <row r="905" customFormat="false" ht="12.75" hidden="false" customHeight="false" outlineLevel="0" collapsed="false">
      <c r="A905" s="446"/>
      <c r="B905" s="451" t="n">
        <f aca="false">+[1]data1cf!A905</f>
        <v>-62650.6870154853</v>
      </c>
      <c r="C905" s="451" t="n">
        <f aca="false">+[1]data1cf!B905</f>
        <v>768.795979131201</v>
      </c>
      <c r="D905" s="451" t="n">
        <f aca="false">+[1]data1cf!C905</f>
        <v>6918.33714339724</v>
      </c>
      <c r="E905" s="451" t="n">
        <f aca="false">+[1]data1cf!D905</f>
        <v>6883.89092820029</v>
      </c>
      <c r="F905" s="451" t="n">
        <f aca="false">+[1]data1cf!E905</f>
        <v>6863.32148742895</v>
      </c>
      <c r="G905" s="451" t="n">
        <f aca="false">+[1]data1cf!F905</f>
        <v>6887.77884195342</v>
      </c>
      <c r="H905" s="451" t="n">
        <f aca="false">+[1]data1cf!G905</f>
        <v>6729.27267852042</v>
      </c>
      <c r="I905" s="451" t="n">
        <f aca="false">+[1]data1cf!H905</f>
        <v>6706.65596546666</v>
      </c>
      <c r="J905" s="451" t="n">
        <f aca="false">+[1]data1cf!I905</f>
        <v>6878.90853881564</v>
      </c>
      <c r="K905" s="451" t="n">
        <f aca="false">+[1]data1cf!J905</f>
        <v>7100.38927147713</v>
      </c>
      <c r="L905" s="451" t="n">
        <f aca="false">+[1]data1cf!K905</f>
        <v>7223.08237326845</v>
      </c>
      <c r="M905" s="451" t="n">
        <f aca="false">+[1]data1cf!L905</f>
        <v>7400.93775344676</v>
      </c>
      <c r="N905" s="451" t="n">
        <f aca="false">+[1]data1cf!M905</f>
        <v>7556.41644522044</v>
      </c>
      <c r="O905" s="451" t="n">
        <f aca="false">+[1]data1cf!N905</f>
        <v>7766.89241604057</v>
      </c>
      <c r="P905" s="451" t="n">
        <f aca="false">+[1]data1cf!O905</f>
        <v>8946.69793552488</v>
      </c>
      <c r="Q905" s="451" t="n">
        <f aca="false">+[1]data1cf!P905</f>
        <v>10118.5984722977</v>
      </c>
      <c r="R905" s="451" t="n">
        <f aca="false">+[1]data1cf!Q905</f>
        <v>8358.57488683071</v>
      </c>
      <c r="S905" s="451" t="n">
        <f aca="false">+[1]data1cf!R905</f>
        <v>6601.40584401212</v>
      </c>
      <c r="T905" s="451" t="n">
        <f aca="false">+[1]data1cf!S905</f>
        <v>6637.3504434222</v>
      </c>
      <c r="U905" s="451" t="n">
        <f aca="false">+[1]data1cf!T905</f>
        <v>6669.86292086133</v>
      </c>
      <c r="V905" s="451" t="n">
        <f aca="false">+[1]data1cf!U905</f>
        <v>5467.4902401703</v>
      </c>
      <c r="W905" s="451" t="n">
        <f aca="false">+[1]data1cf!V905</f>
        <v>0</v>
      </c>
      <c r="X905" s="451" t="n">
        <f aca="false">+[1]data1cf!W905</f>
        <v>0</v>
      </c>
      <c r="Y905" s="451" t="n">
        <f aca="false">+[1]data1cf!X905</f>
        <v>0</v>
      </c>
      <c r="Z905" s="451" t="n">
        <f aca="false">+[1]data1cf!Y905</f>
        <v>0</v>
      </c>
      <c r="AA905" s="451" t="n">
        <f aca="false">+[1]data1cf!Z905</f>
        <v>0</v>
      </c>
      <c r="AB905" s="451"/>
      <c r="AC905" s="452" t="n">
        <f aca="false">XNPV(0.1,B905:AA905,$B$1:$AA$1)</f>
        <v>-7632.89472384225</v>
      </c>
      <c r="AD905" s="452" t="n">
        <f aca="false">SUMPRODUCT(B905:AA905,$B$1010:$AA$1010)</f>
        <v>12671.4174952282</v>
      </c>
      <c r="AE905" s="453" t="n">
        <f aca="false">SUMPRODUCT(B905:AA905,$B$1012:$AA$1012)</f>
        <v>2858.84152861316</v>
      </c>
      <c r="AF905" s="454" t="n">
        <f aca="false">XIRR(B905:AA905,$B$1:$AA$1)</f>
        <v>0.0834648693879571</v>
      </c>
      <c r="AG905" s="455" t="n">
        <f aca="false">1-EXP(-(1/0.25)*(AD905/ABS($AD$1010)))</f>
        <v>0.879581347971437</v>
      </c>
    </row>
    <row r="906" customFormat="false" ht="12.75" hidden="false" customHeight="false" outlineLevel="0" collapsed="false">
      <c r="A906" s="446"/>
      <c r="B906" s="451" t="n">
        <f aca="false">+[1]data1cf!A906</f>
        <v>-49644.7622308202</v>
      </c>
      <c r="C906" s="451" t="n">
        <f aca="false">+[1]data1cf!B906</f>
        <v>3422.24524481143</v>
      </c>
      <c r="D906" s="451" t="n">
        <f aca="false">+[1]data1cf!C906</f>
        <v>8284.35276948683</v>
      </c>
      <c r="E906" s="451" t="n">
        <f aca="false">+[1]data1cf!D906</f>
        <v>8254.09495446969</v>
      </c>
      <c r="F906" s="451" t="n">
        <f aca="false">+[1]data1cf!E906</f>
        <v>8234.74430164633</v>
      </c>
      <c r="G906" s="451" t="n">
        <f aca="false">+[1]data1cf!F906</f>
        <v>8258.92946452174</v>
      </c>
      <c r="H906" s="451" t="n">
        <f aca="false">+[1]data1cf!G906</f>
        <v>8122.14327476284</v>
      </c>
      <c r="I906" s="451" t="n">
        <f aca="false">+[1]data1cf!H906</f>
        <v>8100.8874128236</v>
      </c>
      <c r="J906" s="451" t="n">
        <f aca="false">+[1]data1cf!I906</f>
        <v>8233.94705897795</v>
      </c>
      <c r="K906" s="451" t="n">
        <f aca="false">+[1]data1cf!J906</f>
        <v>8413.8602166842</v>
      </c>
      <c r="L906" s="451" t="n">
        <f aca="false">+[1]data1cf!K906</f>
        <v>8499.49164180857</v>
      </c>
      <c r="M906" s="451" t="n">
        <f aca="false">+[1]data1cf!L906</f>
        <v>8636.67253390946</v>
      </c>
      <c r="N906" s="451" t="n">
        <f aca="false">+[1]data1cf!M906</f>
        <v>8756.00942850028</v>
      </c>
      <c r="O906" s="451" t="n">
        <f aca="false">+[1]data1cf!N906</f>
        <v>8926.75838711163</v>
      </c>
      <c r="P906" s="451" t="n">
        <f aca="false">+[1]data1cf!O906</f>
        <v>9849.59444804311</v>
      </c>
      <c r="Q906" s="451" t="n">
        <f aca="false">+[1]data1cf!P906</f>
        <v>10773.9913995823</v>
      </c>
      <c r="R906" s="451" t="n">
        <f aca="false">+[1]data1cf!Q906</f>
        <v>9374.98821867045</v>
      </c>
      <c r="S906" s="451" t="n">
        <f aca="false">+[1]data1cf!R906</f>
        <v>7978.11648048379</v>
      </c>
      <c r="T906" s="451" t="n">
        <f aca="false">+[1]data1cf!S906</f>
        <v>8001.98380549505</v>
      </c>
      <c r="U906" s="451" t="n">
        <f aca="false">+[1]data1cf!T906</f>
        <v>8022.99303602745</v>
      </c>
      <c r="V906" s="451" t="n">
        <f aca="false">+[1]data1cf!U906</f>
        <v>7065.32959873823</v>
      </c>
      <c r="W906" s="451" t="n">
        <f aca="false">+[1]data1cf!V906</f>
        <v>0</v>
      </c>
      <c r="X906" s="451" t="n">
        <f aca="false">+[1]data1cf!W906</f>
        <v>0</v>
      </c>
      <c r="Y906" s="451" t="n">
        <f aca="false">+[1]data1cf!X906</f>
        <v>0</v>
      </c>
      <c r="Z906" s="451" t="n">
        <f aca="false">+[1]data1cf!Y906</f>
        <v>0</v>
      </c>
      <c r="AA906" s="451" t="n">
        <f aca="false">+[1]data1cf!Z906</f>
        <v>0</v>
      </c>
      <c r="AB906" s="451"/>
      <c r="AC906" s="452" t="n">
        <f aca="false">XNPV(0.1,B906:AA906,$B$1:$AA$1)</f>
        <v>17652.891994379</v>
      </c>
      <c r="AD906" s="452" t="n">
        <f aca="false">SUMPRODUCT(B906:AA906,$B$1010:$AA$1010)</f>
        <v>41579.1994866828</v>
      </c>
      <c r="AE906" s="453" t="n">
        <f aca="false">SUMPRODUCT(B906:AA906,$B$1012:$AA$1012)</f>
        <v>30049.9829636508</v>
      </c>
      <c r="AF906" s="454" t="n">
        <f aca="false">XIRR(B906:AA906,$B$1:$AA$1)</f>
        <v>0.145271623534961</v>
      </c>
      <c r="AG906" s="455" t="n">
        <f aca="false">1-EXP(-(1/0.25)*(AD906/ABS($AD$1010)))</f>
        <v>0.99903740009551</v>
      </c>
    </row>
    <row r="907" customFormat="false" ht="12.75" hidden="false" customHeight="false" outlineLevel="0" collapsed="false">
      <c r="A907" s="446"/>
      <c r="B907" s="451" t="n">
        <f aca="false">+[1]data1cf!A907</f>
        <v>-47782.2200752473</v>
      </c>
      <c r="C907" s="451" t="n">
        <f aca="false">+[1]data1cf!B907</f>
        <v>3802.23830157815</v>
      </c>
      <c r="D907" s="451" t="n">
        <f aca="false">+[1]data1cf!C907</f>
        <v>8479.97605125172</v>
      </c>
      <c r="E907" s="451" t="n">
        <f aca="false">+[1]data1cf!D907</f>
        <v>8450.31804532374</v>
      </c>
      <c r="F907" s="451" t="n">
        <f aca="false">+[1]data1cf!E907</f>
        <v>8431.14193171767</v>
      </c>
      <c r="G907" s="451" t="n">
        <f aca="false">+[1]data1cf!F907</f>
        <v>8455.2881147874</v>
      </c>
      <c r="H907" s="451" t="n">
        <f aca="false">+[1]data1cf!G907</f>
        <v>8321.61238178231</v>
      </c>
      <c r="I907" s="451" t="n">
        <f aca="false">+[1]data1cf!H907</f>
        <v>8300.55140352955</v>
      </c>
      <c r="J907" s="451" t="n">
        <f aca="false">+[1]data1cf!I907</f>
        <v>8427.99834006815</v>
      </c>
      <c r="K907" s="451" t="n">
        <f aca="false">+[1]data1cf!J907</f>
        <v>8601.95872148664</v>
      </c>
      <c r="L907" s="451" t="n">
        <f aca="false">+[1]data1cf!K907</f>
        <v>8682.28264742956</v>
      </c>
      <c r="M907" s="451" t="n">
        <f aca="false">+[1]data1cf!L907</f>
        <v>8813.63865971954</v>
      </c>
      <c r="N907" s="451" t="n">
        <f aca="false">+[1]data1cf!M907</f>
        <v>8927.79978850009</v>
      </c>
      <c r="O907" s="451" t="n">
        <f aca="false">+[1]data1cf!N907</f>
        <v>9092.85955267284</v>
      </c>
      <c r="P907" s="451" t="n">
        <f aca="false">+[1]data1cf!O907</f>
        <v>9978.89573530473</v>
      </c>
      <c r="Q907" s="451" t="n">
        <f aca="false">+[1]data1cf!P907</f>
        <v>10867.8483898188</v>
      </c>
      <c r="R907" s="451" t="n">
        <f aca="false">+[1]data1cf!Q907</f>
        <v>9520.545932511</v>
      </c>
      <c r="S907" s="451" t="n">
        <f aca="false">+[1]data1cf!R907</f>
        <v>8175.27136480831</v>
      </c>
      <c r="T907" s="451" t="n">
        <f aca="false">+[1]data1cf!S907</f>
        <v>8197.40913709151</v>
      </c>
      <c r="U907" s="451" t="n">
        <f aca="false">+[1]data1cf!T907</f>
        <v>8216.77101976941</v>
      </c>
      <c r="V907" s="451" t="n">
        <f aca="false">+[1]data1cf!U907</f>
        <v>7294.15170961766</v>
      </c>
      <c r="W907" s="451" t="n">
        <f aca="false">+[1]data1cf!V907</f>
        <v>0</v>
      </c>
      <c r="X907" s="451" t="n">
        <f aca="false">+[1]data1cf!W907</f>
        <v>0</v>
      </c>
      <c r="Y907" s="451" t="n">
        <f aca="false">+[1]data1cf!X907</f>
        <v>0</v>
      </c>
      <c r="Z907" s="451" t="n">
        <f aca="false">+[1]data1cf!Y907</f>
        <v>0</v>
      </c>
      <c r="AA907" s="451" t="n">
        <f aca="false">+[1]data1cf!Z907</f>
        <v>0</v>
      </c>
      <c r="AB907" s="451"/>
      <c r="AC907" s="452" t="n">
        <f aca="false">XNPV(0.1,B907:AA907,$B$1:$AA$1)</f>
        <v>21273.998872918</v>
      </c>
      <c r="AD907" s="452" t="n">
        <f aca="false">SUMPRODUCT(B907:AA907,$B$1010:$AA$1010)</f>
        <v>45719.0021900383</v>
      </c>
      <c r="AE907" s="453" t="n">
        <f aca="false">SUMPRODUCT(B907:AA907,$B$1012:$AA$1012)</f>
        <v>33943.9503684612</v>
      </c>
      <c r="AF907" s="454" t="n">
        <f aca="false">XIRR(B907:AA907,$B$1:$AA$1)</f>
        <v>0.156205689859584</v>
      </c>
      <c r="AG907" s="455" t="n">
        <f aca="false">1-EXP(-(1/0.25)*(AD907/ABS($AD$1010)))</f>
        <v>0.999517935895148</v>
      </c>
    </row>
    <row r="908" customFormat="false" ht="12.75" hidden="false" customHeight="false" outlineLevel="0" collapsed="false">
      <c r="A908" s="446"/>
      <c r="B908" s="451" t="n">
        <f aca="false">+[1]data1cf!A908</f>
        <v>-46922.4002328496</v>
      </c>
      <c r="C908" s="451" t="n">
        <f aca="false">+[1]data1cf!B908</f>
        <v>3977.65745609439</v>
      </c>
      <c r="D908" s="451" t="n">
        <f aca="false">+[1]data1cf!C908</f>
        <v>8570.28315049943</v>
      </c>
      <c r="E908" s="451" t="n">
        <f aca="false">+[1]data1cf!D908</f>
        <v>8540.90203911315</v>
      </c>
      <c r="F908" s="451" t="n">
        <f aca="false">+[1]data1cf!E908</f>
        <v>8521.80649940542</v>
      </c>
      <c r="G908" s="451" t="n">
        <f aca="false">+[1]data1cf!F908</f>
        <v>8545.93468792384</v>
      </c>
      <c r="H908" s="451" t="n">
        <f aca="false">+[1]data1cf!G908</f>
        <v>8413.69485929698</v>
      </c>
      <c r="I908" s="451" t="n">
        <f aca="false">+[1]data1cf!H908</f>
        <v>8392.72384671835</v>
      </c>
      <c r="J908" s="451" t="n">
        <f aca="false">+[1]data1cf!I908</f>
        <v>8517.57974440032</v>
      </c>
      <c r="K908" s="451" t="n">
        <f aca="false">+[1]data1cf!J908</f>
        <v>8688.79209933559</v>
      </c>
      <c r="L908" s="451" t="n">
        <f aca="false">+[1]data1cf!K908</f>
        <v>8766.66588309191</v>
      </c>
      <c r="M908" s="451" t="n">
        <f aca="false">+[1]data1cf!L908</f>
        <v>8895.33291074547</v>
      </c>
      <c r="N908" s="451" t="n">
        <f aca="false">+[1]data1cf!M908</f>
        <v>9007.10471044161</v>
      </c>
      <c r="O908" s="451" t="n">
        <f aca="false">+[1]data1cf!N908</f>
        <v>9169.5381274732</v>
      </c>
      <c r="P908" s="451" t="n">
        <f aca="false">+[1]data1cf!O908</f>
        <v>10038.5860956557</v>
      </c>
      <c r="Q908" s="451" t="n">
        <f aca="false">+[1]data1cf!P908</f>
        <v>10911.1763232627</v>
      </c>
      <c r="R908" s="451" t="n">
        <f aca="false">+[1]data1cf!Q908</f>
        <v>9587.74087368302</v>
      </c>
      <c r="S908" s="451" t="n">
        <f aca="false">+[1]data1cf!R908</f>
        <v>8266.28550967512</v>
      </c>
      <c r="T908" s="451" t="n">
        <f aca="false">+[1]data1cf!S908</f>
        <v>8287.62485506119</v>
      </c>
      <c r="U908" s="451" t="n">
        <f aca="false">+[1]data1cf!T908</f>
        <v>8306.22625971802</v>
      </c>
      <c r="V908" s="451" t="n">
        <f aca="false">+[1]data1cf!U908</f>
        <v>7399.78464293129</v>
      </c>
      <c r="W908" s="451" t="n">
        <f aca="false">+[1]data1cf!V908</f>
        <v>0</v>
      </c>
      <c r="X908" s="451" t="n">
        <f aca="false">+[1]data1cf!W908</f>
        <v>0</v>
      </c>
      <c r="Y908" s="451" t="n">
        <f aca="false">+[1]data1cf!X908</f>
        <v>0</v>
      </c>
      <c r="Z908" s="451" t="n">
        <f aca="false">+[1]data1cf!Y908</f>
        <v>0</v>
      </c>
      <c r="AA908" s="451" t="n">
        <f aca="false">+[1]data1cf!Z908</f>
        <v>0</v>
      </c>
      <c r="AB908" s="451"/>
      <c r="AC908" s="452" t="n">
        <f aca="false">XNPV(0.1,B908:AA908,$B$1:$AA$1)</f>
        <v>22945.6386456312</v>
      </c>
      <c r="AD908" s="452" t="n">
        <f aca="false">SUMPRODUCT(B908:AA908,$B$1010:$AA$1010)</f>
        <v>47630.091556422</v>
      </c>
      <c r="AE908" s="453" t="n">
        <f aca="false">SUMPRODUCT(B908:AA908,$B$1012:$AA$1012)</f>
        <v>35741.5528711956</v>
      </c>
      <c r="AF908" s="454" t="n">
        <f aca="false">XIRR(B908:AA908,$B$1:$AA$1)</f>
        <v>0.161495725817153</v>
      </c>
      <c r="AG908" s="455" t="n">
        <f aca="false">1-EXP(-(1/0.25)*(AD908/ABS($AD$1010)))</f>
        <v>0.999649687180576</v>
      </c>
    </row>
    <row r="909" customFormat="false" ht="12.75" hidden="false" customHeight="false" outlineLevel="0" collapsed="false">
      <c r="A909" s="446"/>
      <c r="B909" s="451" t="n">
        <f aca="false">+[1]data1cf!A909</f>
        <v>-47318.9383806574</v>
      </c>
      <c r="C909" s="451" t="n">
        <f aca="false">+[1]data1cf!B909</f>
        <v>3896.75633798585</v>
      </c>
      <c r="D909" s="451" t="n">
        <f aca="false">+[1]data1cf!C909</f>
        <v>8528.63464682019</v>
      </c>
      <c r="E909" s="451" t="n">
        <f aca="false">+[1]data1cf!D909</f>
        <v>8499.12583513755</v>
      </c>
      <c r="F909" s="451" t="n">
        <f aca="false">+[1]data1cf!E909</f>
        <v>8479.99313575655</v>
      </c>
      <c r="G909" s="451" t="n">
        <f aca="false">+[1]data1cf!F909</f>
        <v>8504.12962313676</v>
      </c>
      <c r="H909" s="451" t="n">
        <f aca="false">+[1]data1cf!G909</f>
        <v>8371.22757338578</v>
      </c>
      <c r="I909" s="451" t="n">
        <f aca="false">+[1]data1cf!H909</f>
        <v>8350.21506976448</v>
      </c>
      <c r="J909" s="451" t="n">
        <f aca="false">+[1]data1cf!I909</f>
        <v>8476.26592213165</v>
      </c>
      <c r="K909" s="451" t="n">
        <f aca="false">+[1]data1cf!J909</f>
        <v>8648.74563248028</v>
      </c>
      <c r="L909" s="451" t="n">
        <f aca="false">+[1]data1cf!K909</f>
        <v>8727.74939114138</v>
      </c>
      <c r="M909" s="451" t="n">
        <f aca="false">+[1]data1cf!L909</f>
        <v>8857.65654484766</v>
      </c>
      <c r="N909" s="451" t="n">
        <f aca="false">+[1]data1cf!M909</f>
        <v>8970.53027320714</v>
      </c>
      <c r="O909" s="451" t="n">
        <f aca="false">+[1]data1cf!N909</f>
        <v>9134.17492866275</v>
      </c>
      <c r="P909" s="451" t="n">
        <f aca="false">+[1]data1cf!O909</f>
        <v>10011.0576486853</v>
      </c>
      <c r="Q909" s="451" t="n">
        <f aca="false">+[1]data1cf!P909</f>
        <v>10891.1940227516</v>
      </c>
      <c r="R909" s="451" t="n">
        <f aca="false">+[1]data1cf!Q909</f>
        <v>9556.75140798273</v>
      </c>
      <c r="S909" s="451" t="n">
        <f aca="false">+[1]data1cf!R909</f>
        <v>8224.31092540738</v>
      </c>
      <c r="T909" s="451" t="n">
        <f aca="false">+[1]data1cf!S909</f>
        <v>8246.01849528344</v>
      </c>
      <c r="U909" s="451" t="n">
        <f aca="false">+[1]data1cf!T909</f>
        <v>8264.97062288368</v>
      </c>
      <c r="V909" s="451" t="n">
        <f aca="false">+[1]data1cf!U909</f>
        <v>7351.06805643464</v>
      </c>
      <c r="W909" s="451" t="n">
        <f aca="false">+[1]data1cf!V909</f>
        <v>0</v>
      </c>
      <c r="X909" s="451" t="n">
        <f aca="false">+[1]data1cf!W909</f>
        <v>0</v>
      </c>
      <c r="Y909" s="451" t="n">
        <f aca="false">+[1]data1cf!X909</f>
        <v>0</v>
      </c>
      <c r="Z909" s="451" t="n">
        <f aca="false">+[1]data1cf!Y909</f>
        <v>0</v>
      </c>
      <c r="AA909" s="451" t="n">
        <f aca="false">+[1]data1cf!Z909</f>
        <v>0</v>
      </c>
      <c r="AB909" s="451"/>
      <c r="AC909" s="452" t="n">
        <f aca="false">XNPV(0.1,B909:AA909,$B$1:$AA$1)</f>
        <v>22174.6993085893</v>
      </c>
      <c r="AD909" s="452" t="n">
        <f aca="false">SUMPRODUCT(B909:AA909,$B$1010:$AA$1010)</f>
        <v>46748.7210642876</v>
      </c>
      <c r="AE909" s="453" t="n">
        <f aca="false">SUMPRODUCT(B909:AA909,$B$1012:$AA$1012)</f>
        <v>34912.5210999106</v>
      </c>
      <c r="AF909" s="454" t="n">
        <f aca="false">XIRR(B909:AA909,$B$1:$AA$1)</f>
        <v>0.159035970012828</v>
      </c>
      <c r="AG909" s="455" t="n">
        <f aca="false">1-EXP(-(1/0.25)*(AD909/ABS($AD$1010)))</f>
        <v>0.999594118642066</v>
      </c>
    </row>
    <row r="910" customFormat="false" ht="12.75" hidden="false" customHeight="false" outlineLevel="0" collapsed="false">
      <c r="A910" s="446"/>
      <c r="B910" s="451" t="n">
        <f aca="false">+[1]data1cf!A910</f>
        <v>-65867.0850923937</v>
      </c>
      <c r="C910" s="451" t="n">
        <f aca="false">+[1]data1cf!B910</f>
        <v>112.591268077471</v>
      </c>
      <c r="D910" s="451" t="n">
        <f aca="false">+[1]data1cf!C910</f>
        <v>6580.51802591612</v>
      </c>
      <c r="E910" s="451" t="n">
        <f aca="false">+[1]data1cf!D910</f>
        <v>6545.03600876687</v>
      </c>
      <c r="F910" s="451" t="n">
        <f aca="false">+[1]data1cf!E910</f>
        <v>6524.16515865497</v>
      </c>
      <c r="G910" s="451" t="n">
        <f aca="false">+[1]data1cf!F910</f>
        <v>6548.68982686238</v>
      </c>
      <c r="H910" s="451" t="n">
        <f aca="false">+[1]data1cf!G910</f>
        <v>6384.81225903387</v>
      </c>
      <c r="I910" s="451" t="n">
        <f aca="false">+[1]data1cf!H910</f>
        <v>6361.85900405938</v>
      </c>
      <c r="J910" s="451" t="n">
        <f aca="false">+[1]data1cf!I910</f>
        <v>6543.80408737937</v>
      </c>
      <c r="K910" s="451" t="n">
        <f aca="false">+[1]data1cf!J910</f>
        <v>6775.56458640588</v>
      </c>
      <c r="L910" s="451" t="n">
        <f aca="false">+[1]data1cf!K910</f>
        <v>6907.42313452511</v>
      </c>
      <c r="M910" s="451" t="n">
        <f aca="false">+[1]data1cf!L910</f>
        <v>7095.33741842596</v>
      </c>
      <c r="N910" s="451" t="n">
        <f aca="false">+[1]data1cf!M910</f>
        <v>7259.75406800575</v>
      </c>
      <c r="O910" s="451" t="n">
        <f aca="false">+[1]data1cf!N910</f>
        <v>7480.05462937098</v>
      </c>
      <c r="P910" s="451" t="n">
        <f aca="false">+[1]data1cf!O910</f>
        <v>8723.40934554818</v>
      </c>
      <c r="Q910" s="451" t="n">
        <f aca="false">+[1]data1cf!P910</f>
        <v>9956.5181446133</v>
      </c>
      <c r="R910" s="451" t="n">
        <f aca="false">+[1]data1cf!Q910</f>
        <v>8107.21330047677</v>
      </c>
      <c r="S910" s="451" t="n">
        <f aca="false">+[1]data1cf!R910</f>
        <v>6260.94182342762</v>
      </c>
      <c r="T910" s="451" t="n">
        <f aca="false">+[1]data1cf!S910</f>
        <v>6299.87316332666</v>
      </c>
      <c r="U910" s="451" t="n">
        <f aca="false">+[1]data1cf!T910</f>
        <v>6335.23042280486</v>
      </c>
      <c r="V910" s="451" t="n">
        <f aca="false">+[1]data1cf!U910</f>
        <v>5072.3405276204</v>
      </c>
      <c r="W910" s="451" t="n">
        <f aca="false">+[1]data1cf!V910</f>
        <v>0</v>
      </c>
      <c r="X910" s="451" t="n">
        <f aca="false">+[1]data1cf!W910</f>
        <v>0</v>
      </c>
      <c r="Y910" s="451" t="n">
        <f aca="false">+[1]data1cf!X910</f>
        <v>0</v>
      </c>
      <c r="Z910" s="451" t="n">
        <f aca="false">+[1]data1cf!Y910</f>
        <v>0</v>
      </c>
      <c r="AA910" s="451" t="n">
        <f aca="false">+[1]data1cf!Z910</f>
        <v>0</v>
      </c>
      <c r="AB910" s="451"/>
      <c r="AC910" s="452" t="n">
        <f aca="false">XNPV(0.1,B910:AA910,$B$1:$AA$1)</f>
        <v>-13886.1336991664</v>
      </c>
      <c r="AD910" s="452" t="n">
        <f aca="false">SUMPRODUCT(B910:AA910,$B$1010:$AA$1010)</f>
        <v>5522.44993279624</v>
      </c>
      <c r="AE910" s="453" t="n">
        <f aca="false">SUMPRODUCT(B910:AA910,$B$1012:$AA$1012)</f>
        <v>-3865.59648472341</v>
      </c>
      <c r="AF910" s="454" t="n">
        <f aca="false">XIRR(B910:AA910,$B$1:$AA$1)</f>
        <v>0.0708996752449437</v>
      </c>
      <c r="AG910" s="455" t="n">
        <f aca="false">1-EXP(-(1/0.25)*(AD910/ABS($AD$1010)))</f>
        <v>0.60248961388685</v>
      </c>
    </row>
    <row r="911" customFormat="false" ht="12.75" hidden="false" customHeight="false" outlineLevel="0" collapsed="false">
      <c r="A911" s="446"/>
      <c r="B911" s="451" t="n">
        <f aca="false">+[1]data1cf!A911</f>
        <v>-63802.9656313603</v>
      </c>
      <c r="C911" s="451" t="n">
        <f aca="false">+[1]data1cf!B911</f>
        <v>533.709824338326</v>
      </c>
      <c r="D911" s="451" t="n">
        <f aca="false">+[1]data1cf!C911</f>
        <v>6797.31302393209</v>
      </c>
      <c r="E911" s="451" t="n">
        <f aca="false">+[1]data1cf!D911</f>
        <v>6762.49573139601</v>
      </c>
      <c r="F911" s="451" t="n">
        <f aca="false">+[1]data1cf!E911</f>
        <v>6741.81831035313</v>
      </c>
      <c r="G911" s="451" t="n">
        <f aca="false">+[1]data1cf!F911</f>
        <v>6766.29978008831</v>
      </c>
      <c r="H911" s="451" t="n">
        <f aca="false">+[1]data1cf!G911</f>
        <v>6605.86930434257</v>
      </c>
      <c r="I911" s="451" t="n">
        <f aca="false">+[1]data1cf!H911</f>
        <v>6583.13202472664</v>
      </c>
      <c r="J911" s="451" t="n">
        <f aca="false">+[1]data1cf!I911</f>
        <v>6758.85695184116</v>
      </c>
      <c r="K911" s="451" t="n">
        <f aca="false">+[1]data1cf!J911</f>
        <v>6984.02042360252</v>
      </c>
      <c r="L911" s="451" t="n">
        <f aca="false">+[1]data1cf!K911</f>
        <v>7109.99705795295</v>
      </c>
      <c r="M911" s="451" t="n">
        <f aca="false">+[1]data1cf!L911</f>
        <v>7291.45605291448</v>
      </c>
      <c r="N911" s="451" t="n">
        <f aca="false">+[1]data1cf!M911</f>
        <v>7450.13677920108</v>
      </c>
      <c r="O911" s="451" t="n">
        <f aca="false">+[1]data1cf!N911</f>
        <v>7664.13242181686</v>
      </c>
      <c r="P911" s="451" t="n">
        <f aca="false">+[1]data1cf!O911</f>
        <v>8866.70452014319</v>
      </c>
      <c r="Q911" s="451" t="n">
        <f aca="false">+[1]data1cf!P911</f>
        <v>10060.5329930943</v>
      </c>
      <c r="R911" s="451" t="n">
        <f aca="false">+[1]data1cf!Q911</f>
        <v>8268.52428554243</v>
      </c>
      <c r="S911" s="451" t="n">
        <f aca="false">+[1]data1cf!R911</f>
        <v>6479.43418471694</v>
      </c>
      <c r="T911" s="451" t="n">
        <f aca="false">+[1]data1cf!S911</f>
        <v>6516.44878762607</v>
      </c>
      <c r="U911" s="451" t="n">
        <f aca="false">+[1]data1cf!T911</f>
        <v>6549.98041177281</v>
      </c>
      <c r="V911" s="451" t="n">
        <f aca="false">+[1]data1cf!U911</f>
        <v>5325.92736363785</v>
      </c>
      <c r="W911" s="451" t="n">
        <f aca="false">+[1]data1cf!V911</f>
        <v>0</v>
      </c>
      <c r="X911" s="451" t="n">
        <f aca="false">+[1]data1cf!W911</f>
        <v>0</v>
      </c>
      <c r="Y911" s="451" t="n">
        <f aca="false">+[1]data1cf!X911</f>
        <v>0</v>
      </c>
      <c r="Z911" s="451" t="n">
        <f aca="false">+[1]data1cf!Y911</f>
        <v>0</v>
      </c>
      <c r="AA911" s="451" t="n">
        <f aca="false">+[1]data1cf!Z911</f>
        <v>0</v>
      </c>
      <c r="AB911" s="451"/>
      <c r="AC911" s="452" t="n">
        <f aca="false">XNPV(0.1,B911:AA911,$B$1:$AA$1)</f>
        <v>-9873.12537282583</v>
      </c>
      <c r="AD911" s="452" t="n">
        <f aca="false">SUMPRODUCT(B911:AA911,$B$1010:$AA$1010)</f>
        <v>10110.2909646178</v>
      </c>
      <c r="AE911" s="453" t="n">
        <f aca="false">SUMPRODUCT(B911:AA911,$B$1012:$AA$1012)</f>
        <v>449.803237559208</v>
      </c>
      <c r="AF911" s="454" t="n">
        <f aca="false">XIRR(B911:AA911,$B$1:$AA$1)</f>
        <v>0.0788715685976562</v>
      </c>
      <c r="AG911" s="455" t="n">
        <f aca="false">1-EXP(-(1/0.25)*(AD911/ABS($AD$1010)))</f>
        <v>0.815284874114962</v>
      </c>
    </row>
    <row r="912" customFormat="false" ht="12.75" hidden="false" customHeight="false" outlineLevel="0" collapsed="false">
      <c r="A912" s="446"/>
      <c r="B912" s="451" t="n">
        <f aca="false">+[1]data1cf!A912</f>
        <v>-54040.0411673566</v>
      </c>
      <c r="C912" s="451" t="n">
        <f aca="false">+[1]data1cf!B912</f>
        <v>2525.52702909766</v>
      </c>
      <c r="D912" s="451" t="n">
        <f aca="false">+[1]data1cf!C912</f>
        <v>7822.71549203538</v>
      </c>
      <c r="E912" s="451" t="n">
        <f aca="false">+[1]data1cf!D912</f>
        <v>7791.04223079716</v>
      </c>
      <c r="F912" s="451" t="n">
        <f aca="false">+[1]data1cf!E912</f>
        <v>7771.2796954599</v>
      </c>
      <c r="G912" s="451" t="n">
        <f aca="false">+[1]data1cf!F912</f>
        <v>7795.55684396813</v>
      </c>
      <c r="H912" s="451" t="n">
        <f aca="false">+[1]data1cf!G912</f>
        <v>7651.43051159175</v>
      </c>
      <c r="I912" s="451" t="n">
        <f aca="false">+[1]data1cf!H912</f>
        <v>7629.71475769261</v>
      </c>
      <c r="J912" s="451" t="n">
        <f aca="false">+[1]data1cf!I912</f>
        <v>7776.01943257132</v>
      </c>
      <c r="K912" s="451" t="n">
        <f aca="false">+[1]data1cf!J912</f>
        <v>7969.98011782126</v>
      </c>
      <c r="L912" s="451" t="n">
        <f aca="false">+[1]data1cf!K912</f>
        <v>8068.13632757293</v>
      </c>
      <c r="M912" s="451" t="n">
        <f aca="false">+[1]data1cf!L912</f>
        <v>8219.06293354355</v>
      </c>
      <c r="N912" s="451" t="n">
        <f aca="false">+[1]data1cf!M912</f>
        <v>8350.61374467752</v>
      </c>
      <c r="O912" s="451" t="n">
        <f aca="false">+[1]data1cf!N912</f>
        <v>8534.78822303189</v>
      </c>
      <c r="P912" s="451" t="n">
        <f aca="false">+[1]data1cf!O912</f>
        <v>9544.46566335087</v>
      </c>
      <c r="Q912" s="451" t="n">
        <f aca="false">+[1]data1cf!P912</f>
        <v>10552.5050557703</v>
      </c>
      <c r="R912" s="451" t="n">
        <f aca="false">+[1]data1cf!Q912</f>
        <v>9031.49706504504</v>
      </c>
      <c r="S912" s="451" t="n">
        <f aca="false">+[1]data1cf!R912</f>
        <v>7512.86488458619</v>
      </c>
      <c r="T912" s="451" t="n">
        <f aca="false">+[1]data1cf!S912</f>
        <v>7540.81365637305</v>
      </c>
      <c r="U912" s="451" t="n">
        <f aca="false">+[1]data1cf!T912</f>
        <v>7565.71034432719</v>
      </c>
      <c r="V912" s="451" t="n">
        <f aca="false">+[1]data1cf!U912</f>
        <v>6525.34879822154</v>
      </c>
      <c r="W912" s="451" t="n">
        <f aca="false">+[1]data1cf!V912</f>
        <v>0</v>
      </c>
      <c r="X912" s="451" t="n">
        <f aca="false">+[1]data1cf!W912</f>
        <v>0</v>
      </c>
      <c r="Y912" s="451" t="n">
        <f aca="false">+[1]data1cf!X912</f>
        <v>0</v>
      </c>
      <c r="Z912" s="451" t="n">
        <f aca="false">+[1]data1cf!Y912</f>
        <v>0</v>
      </c>
      <c r="AA912" s="451" t="n">
        <f aca="false">+[1]data1cf!Z912</f>
        <v>0</v>
      </c>
      <c r="AB912" s="451"/>
      <c r="AC912" s="452" t="n">
        <f aca="false">XNPV(0.1,B912:AA912,$B$1:$AA$1)</f>
        <v>9107.70296734499</v>
      </c>
      <c r="AD912" s="452" t="n">
        <f aca="false">SUMPRODUCT(B912:AA912,$B$1010:$AA$1010)</f>
        <v>31809.9775826136</v>
      </c>
      <c r="AE912" s="453" t="n">
        <f aca="false">SUMPRODUCT(B912:AA912,$B$1012:$AA$1012)</f>
        <v>20860.8900549545</v>
      </c>
      <c r="AF912" s="454" t="n">
        <f aca="false">XIRR(B912:AA912,$B$1:$AA$1)</f>
        <v>0.121907260107135</v>
      </c>
      <c r="AG912" s="455" t="n">
        <f aca="false">1-EXP(-(1/0.25)*(AD912/ABS($AD$1010)))</f>
        <v>0.995077350313014</v>
      </c>
    </row>
    <row r="913" customFormat="false" ht="12.75" hidden="false" customHeight="false" outlineLevel="0" collapsed="false">
      <c r="A913" s="446"/>
      <c r="B913" s="451" t="n">
        <f aca="false">+[1]data1cf!A913</f>
        <v>-58018.8837155206</v>
      </c>
      <c r="C913" s="451" t="n">
        <f aca="false">+[1]data1cf!B913</f>
        <v>1713.76954068507</v>
      </c>
      <c r="D913" s="451" t="n">
        <f aca="false">+[1]data1cf!C913</f>
        <v>7404.81663558877</v>
      </c>
      <c r="E913" s="451" t="n">
        <f aca="false">+[1]data1cf!D913</f>
        <v>7371.86203641265</v>
      </c>
      <c r="F913" s="451" t="n">
        <f aca="false">+[1]data1cf!E913</f>
        <v>7351.72664290304</v>
      </c>
      <c r="G913" s="451" t="n">
        <f aca="false">+[1]data1cf!F913</f>
        <v>7376.08706174636</v>
      </c>
      <c r="H913" s="451" t="n">
        <f aca="false">+[1]data1cf!G913</f>
        <v>7225.31603805963</v>
      </c>
      <c r="I913" s="451" t="n">
        <f aca="false">+[1]data1cf!H913</f>
        <v>7203.18396525923</v>
      </c>
      <c r="J913" s="451" t="n">
        <f aca="false">+[1]data1cf!I913</f>
        <v>7361.47875148266</v>
      </c>
      <c r="K913" s="451" t="n">
        <f aca="false">+[1]data1cf!J913</f>
        <v>7568.15601310792</v>
      </c>
      <c r="L913" s="451" t="n">
        <f aca="false">+[1]data1cf!K913</f>
        <v>7677.65033056591</v>
      </c>
      <c r="M913" s="451" t="n">
        <f aca="false">+[1]data1cf!L913</f>
        <v>7841.02029496483</v>
      </c>
      <c r="N913" s="451" t="n">
        <f aca="false">+[1]data1cf!M913</f>
        <v>7983.62779931971</v>
      </c>
      <c r="O913" s="451" t="n">
        <f aca="false">+[1]data1cf!N913</f>
        <v>8179.95577918242</v>
      </c>
      <c r="P913" s="451" t="n">
        <f aca="false">+[1]data1cf!O913</f>
        <v>9268.24670006483</v>
      </c>
      <c r="Q913" s="451" t="n">
        <f aca="false">+[1]data1cf!P913</f>
        <v>10352.0037221074</v>
      </c>
      <c r="R913" s="451" t="n">
        <f aca="false">+[1]data1cf!Q913</f>
        <v>8720.55042509419</v>
      </c>
      <c r="S913" s="451" t="n">
        <f aca="false">+[1]data1cf!R913</f>
        <v>7091.69415296994</v>
      </c>
      <c r="T913" s="451" t="n">
        <f aca="false">+[1]data1cf!S913</f>
        <v>7123.33766957806</v>
      </c>
      <c r="U913" s="451" t="n">
        <f aca="false">+[1]data1cf!T913</f>
        <v>7151.7534927719</v>
      </c>
      <c r="V913" s="451" t="n">
        <f aca="false">+[1]data1cf!U913</f>
        <v>6036.52917714423</v>
      </c>
      <c r="W913" s="451" t="n">
        <f aca="false">+[1]data1cf!V913</f>
        <v>0</v>
      </c>
      <c r="X913" s="451" t="n">
        <f aca="false">+[1]data1cf!W913</f>
        <v>0</v>
      </c>
      <c r="Y913" s="451" t="n">
        <f aca="false">+[1]data1cf!X913</f>
        <v>0</v>
      </c>
      <c r="Z913" s="451" t="n">
        <f aca="false">+[1]data1cf!Y913</f>
        <v>0</v>
      </c>
      <c r="AA913" s="451" t="n">
        <f aca="false">+[1]data1cf!Z913</f>
        <v>0</v>
      </c>
      <c r="AB913" s="451"/>
      <c r="AC913" s="452" t="n">
        <f aca="false">XNPV(0.1,B913:AA913,$B$1:$AA$1)</f>
        <v>1372.13892834007</v>
      </c>
      <c r="AD913" s="452" t="n">
        <f aca="false">SUMPRODUCT(B913:AA913,$B$1010:$AA$1010)</f>
        <v>22966.3532448607</v>
      </c>
      <c r="AE913" s="453" t="n">
        <f aca="false">SUMPRODUCT(B913:AA913,$B$1012:$AA$1012)</f>
        <v>12542.4296404798</v>
      </c>
      <c r="AF913" s="454" t="n">
        <f aca="false">XIRR(B913:AA913,$B$1:$AA$1)</f>
        <v>0.103134865003398</v>
      </c>
      <c r="AG913" s="455" t="n">
        <f aca="false">1-EXP(-(1/0.25)*(AD913/ABS($AD$1010)))</f>
        <v>0.978432474668125</v>
      </c>
    </row>
    <row r="914" customFormat="false" ht="12.75" hidden="false" customHeight="false" outlineLevel="0" collapsed="false">
      <c r="A914" s="446"/>
      <c r="B914" s="451" t="n">
        <f aca="false">+[1]data1cf!A914</f>
        <v>-65316.7767117227</v>
      </c>
      <c r="C914" s="451" t="n">
        <f aca="false">+[1]data1cf!B914</f>
        <v>224.864358439409</v>
      </c>
      <c r="D914" s="451" t="n">
        <f aca="false">+[1]data1cf!C914</f>
        <v>6638.31705671251</v>
      </c>
      <c r="E914" s="451" t="n">
        <f aca="false">+[1]data1cf!D914</f>
        <v>6603.01225969632</v>
      </c>
      <c r="F914" s="451" t="n">
        <f aca="false">+[1]data1cf!E914</f>
        <v>6582.19297909856</v>
      </c>
      <c r="G914" s="451" t="n">
        <f aca="false">+[1]data1cf!F914</f>
        <v>6606.70613029749</v>
      </c>
      <c r="H914" s="451" t="n">
        <f aca="false">+[1]data1cf!G914</f>
        <v>6443.74758081939</v>
      </c>
      <c r="I914" s="451" t="n">
        <f aca="false">+[1]data1cf!H914</f>
        <v>6420.85190635421</v>
      </c>
      <c r="J914" s="451" t="n">
        <f aca="false">+[1]data1cf!I914</f>
        <v>6601.1386534424</v>
      </c>
      <c r="K914" s="451" t="n">
        <f aca="false">+[1]data1cf!J914</f>
        <v>6831.14033983232</v>
      </c>
      <c r="L914" s="451" t="n">
        <f aca="false">+[1]data1cf!K914</f>
        <v>6961.43072946922</v>
      </c>
      <c r="M914" s="451" t="n">
        <f aca="false">+[1]data1cf!L914</f>
        <v>7147.62398914157</v>
      </c>
      <c r="N914" s="451" t="n">
        <f aca="false">+[1]data1cf!M914</f>
        <v>7310.51140229939</v>
      </c>
      <c r="O914" s="451" t="n">
        <f aca="false">+[1]data1cf!N914</f>
        <v>7529.13102915827</v>
      </c>
      <c r="P914" s="451" t="n">
        <f aca="false">+[1]data1cf!O914</f>
        <v>8761.61282019101</v>
      </c>
      <c r="Q914" s="451" t="n">
        <f aca="false">+[1]data1cf!P914</f>
        <v>9984.24921537441</v>
      </c>
      <c r="R914" s="451" t="n">
        <f aca="false">+[1]data1cf!Q914</f>
        <v>8150.2199135395</v>
      </c>
      <c r="S914" s="451" t="n">
        <f aca="false">+[1]data1cf!R914</f>
        <v>6319.193382894</v>
      </c>
      <c r="T914" s="451" t="n">
        <f aca="false">+[1]data1cf!S914</f>
        <v>6357.61370758825</v>
      </c>
      <c r="U914" s="451" t="n">
        <f aca="false">+[1]data1cf!T914</f>
        <v>6392.48424018755</v>
      </c>
      <c r="V914" s="451" t="n">
        <f aca="false">+[1]data1cf!U914</f>
        <v>5139.94851432987</v>
      </c>
      <c r="W914" s="451" t="n">
        <f aca="false">+[1]data1cf!V914</f>
        <v>0</v>
      </c>
      <c r="X914" s="451" t="n">
        <f aca="false">+[1]data1cf!W914</f>
        <v>0</v>
      </c>
      <c r="Y914" s="451" t="n">
        <f aca="false">+[1]data1cf!X914</f>
        <v>0</v>
      </c>
      <c r="Z914" s="451" t="n">
        <f aca="false">+[1]data1cf!Y914</f>
        <v>0</v>
      </c>
      <c r="AA914" s="451" t="n">
        <f aca="false">+[1]data1cf!Z914</f>
        <v>0</v>
      </c>
      <c r="AB914" s="451"/>
      <c r="AC914" s="452" t="n">
        <f aca="false">XNPV(0.1,B914:AA914,$B$1:$AA$1)</f>
        <v>-12816.2382035916</v>
      </c>
      <c r="AD914" s="452" t="n">
        <f aca="false">SUMPRODUCT(B914:AA914,$B$1010:$AA$1010)</f>
        <v>6745.59976334613</v>
      </c>
      <c r="AE914" s="453" t="n">
        <f aca="false">SUMPRODUCT(B914:AA914,$B$1012:$AA$1012)</f>
        <v>-2715.08137261429</v>
      </c>
      <c r="AF914" s="454" t="n">
        <f aca="false">XIRR(B914:AA914,$B$1:$AA$1)</f>
        <v>0.0729945064962775</v>
      </c>
      <c r="AG914" s="455" t="n">
        <f aca="false">1-EXP(-(1/0.25)*(AD914/ABS($AD$1010)))</f>
        <v>0.675951920063025</v>
      </c>
    </row>
    <row r="915" customFormat="false" ht="12.75" hidden="false" customHeight="false" outlineLevel="0" collapsed="false">
      <c r="A915" s="446"/>
      <c r="B915" s="451" t="n">
        <f aca="false">+[1]data1cf!A915</f>
        <v>-50370.2311583786</v>
      </c>
      <c r="C915" s="451" t="n">
        <f aca="false">+[1]data1cf!B915</f>
        <v>3274.23616241434</v>
      </c>
      <c r="D915" s="451" t="n">
        <f aca="false">+[1]data1cf!C915</f>
        <v>8208.15658138834</v>
      </c>
      <c r="E915" s="451" t="n">
        <f aca="false">+[1]data1cf!D915</f>
        <v>8177.66513791055</v>
      </c>
      <c r="F915" s="451" t="n">
        <f aca="false">+[1]data1cf!E915</f>
        <v>8158.24650124135</v>
      </c>
      <c r="G915" s="451" t="n">
        <f aca="false">+[1]data1cf!F915</f>
        <v>8182.44684693437</v>
      </c>
      <c r="H915" s="451" t="n">
        <f aca="false">+[1]data1cf!G915</f>
        <v>8044.44911964401</v>
      </c>
      <c r="I915" s="451" t="n">
        <f aca="false">+[1]data1cf!H915</f>
        <v>8023.11734959249</v>
      </c>
      <c r="J915" s="451" t="n">
        <f aca="false">+[1]data1cf!I915</f>
        <v>8158.363172534</v>
      </c>
      <c r="K915" s="451" t="n">
        <f aca="false">+[1]data1cf!J915</f>
        <v>8340.59496459525</v>
      </c>
      <c r="L915" s="451" t="n">
        <f aca="false">+[1]data1cf!K915</f>
        <v>8428.29368560746</v>
      </c>
      <c r="M915" s="451" t="n">
        <f aca="false">+[1]data1cf!L915</f>
        <v>8567.7433957842</v>
      </c>
      <c r="N915" s="451" t="n">
        <f aca="false">+[1]data1cf!M915</f>
        <v>8689.09627549538</v>
      </c>
      <c r="O915" s="451" t="n">
        <f aca="false">+[1]data1cf!N915</f>
        <v>8862.06120209203</v>
      </c>
      <c r="P915" s="451" t="n">
        <f aca="false">+[1]data1cf!O915</f>
        <v>9799.23098865995</v>
      </c>
      <c r="Q915" s="451" t="n">
        <f aca="false">+[1]data1cf!P915</f>
        <v>10737.433660555</v>
      </c>
      <c r="R915" s="451" t="n">
        <f aca="false">+[1]data1cf!Q915</f>
        <v>9318.29280469457</v>
      </c>
      <c r="S915" s="451" t="n">
        <f aca="false">+[1]data1cf!R915</f>
        <v>7901.32372598647</v>
      </c>
      <c r="T915" s="451" t="n">
        <f aca="false">+[1]data1cf!S915</f>
        <v>7925.86471991794</v>
      </c>
      <c r="U915" s="451" t="n">
        <f aca="false">+[1]data1cf!T915</f>
        <v>7947.51560018575</v>
      </c>
      <c r="V915" s="451" t="n">
        <f aca="false">+[1]data1cf!U915</f>
        <v>6976.20231059348</v>
      </c>
      <c r="W915" s="451" t="n">
        <f aca="false">+[1]data1cf!V915</f>
        <v>0</v>
      </c>
      <c r="X915" s="451" t="n">
        <f aca="false">+[1]data1cf!W915</f>
        <v>0</v>
      </c>
      <c r="Y915" s="451" t="n">
        <f aca="false">+[1]data1cf!X915</f>
        <v>0</v>
      </c>
      <c r="Z915" s="451" t="n">
        <f aca="false">+[1]data1cf!Y915</f>
        <v>0</v>
      </c>
      <c r="AA915" s="451" t="n">
        <f aca="false">+[1]data1cf!Z915</f>
        <v>0</v>
      </c>
      <c r="AB915" s="451"/>
      <c r="AC915" s="452" t="n">
        <f aca="false">XNPV(0.1,B915:AA915,$B$1:$AA$1)</f>
        <v>16242.4538381805</v>
      </c>
      <c r="AD915" s="452" t="n">
        <f aca="false">SUMPRODUCT(B915:AA915,$B$1010:$AA$1010)</f>
        <v>39966.7268677299</v>
      </c>
      <c r="AE915" s="453" t="n">
        <f aca="false">SUMPRODUCT(B915:AA915,$B$1012:$AA$1012)</f>
        <v>28533.264349437</v>
      </c>
      <c r="AF915" s="454" t="n">
        <f aca="false">XIRR(B915:AA915,$B$1:$AA$1)</f>
        <v>0.141192622582666</v>
      </c>
      <c r="AG915" s="455" t="n">
        <f aca="false">1-EXP(-(1/0.25)*(AD915/ABS($AD$1010)))</f>
        <v>0.99873982733852</v>
      </c>
    </row>
    <row r="916" customFormat="false" ht="12.75" hidden="false" customHeight="false" outlineLevel="0" collapsed="false">
      <c r="A916" s="446"/>
      <c r="B916" s="451" t="n">
        <f aca="false">+[1]data1cf!A916</f>
        <v>-66754.9031607806</v>
      </c>
      <c r="C916" s="451" t="n">
        <f aca="false">+[1]data1cf!B916</f>
        <v>-68.5400425077005</v>
      </c>
      <c r="D916" s="451" t="n">
        <f aca="false">+[1]data1cf!C916</f>
        <v>6487.2702657898</v>
      </c>
      <c r="E916" s="451" t="n">
        <f aca="false">+[1]data1cf!D916</f>
        <v>6451.50233761011</v>
      </c>
      <c r="F916" s="451" t="n">
        <f aca="false">+[1]data1cf!E916</f>
        <v>6430.54828988024</v>
      </c>
      <c r="G916" s="451" t="n">
        <f aca="false">+[1]data1cf!F916</f>
        <v>6455.09153859369</v>
      </c>
      <c r="H916" s="451" t="n">
        <f aca="false">+[1]data1cf!G916</f>
        <v>6289.73130917884</v>
      </c>
      <c r="I916" s="451" t="n">
        <f aca="false">+[1]data1cf!H916</f>
        <v>6266.68515898717</v>
      </c>
      <c r="J916" s="451" t="n">
        <f aca="false">+[1]data1cf!I916</f>
        <v>6451.30565289827</v>
      </c>
      <c r="K916" s="451" t="n">
        <f aca="false">+[1]data1cf!J916</f>
        <v>6685.90366211459</v>
      </c>
      <c r="L916" s="451" t="n">
        <f aca="false">+[1]data1cf!K916</f>
        <v>6820.292136151</v>
      </c>
      <c r="M916" s="451" t="n">
        <f aca="false">+[1]data1cf!L916</f>
        <v>7010.98296582121</v>
      </c>
      <c r="N916" s="451" t="n">
        <f aca="false">+[1]data1cf!M916</f>
        <v>7177.86674796515</v>
      </c>
      <c r="O916" s="451" t="n">
        <f aca="false">+[1]data1cf!N916</f>
        <v>7400.8791779461</v>
      </c>
      <c r="P916" s="451" t="n">
        <f aca="false">+[1]data1cf!O916</f>
        <v>8661.77529407016</v>
      </c>
      <c r="Q916" s="451" t="n">
        <f aca="false">+[1]data1cf!P916</f>
        <v>9911.77932808391</v>
      </c>
      <c r="R916" s="451" t="n">
        <f aca="false">+[1]data1cf!Q916</f>
        <v>8037.83029727651</v>
      </c>
      <c r="S916" s="451" t="n">
        <f aca="false">+[1]data1cf!R916</f>
        <v>6166.96399422772</v>
      </c>
      <c r="T916" s="451" t="n">
        <f aca="false">+[1]data1cf!S916</f>
        <v>6206.71976011766</v>
      </c>
      <c r="U916" s="451" t="n">
        <f aca="false">+[1]data1cf!T916</f>
        <v>6242.86226098531</v>
      </c>
      <c r="V916" s="451" t="n">
        <f aca="false">+[1]data1cf!U916</f>
        <v>4963.2678798539</v>
      </c>
      <c r="W916" s="451" t="n">
        <f aca="false">+[1]data1cf!V916</f>
        <v>0</v>
      </c>
      <c r="X916" s="451" t="n">
        <f aca="false">+[1]data1cf!W916</f>
        <v>0</v>
      </c>
      <c r="Y916" s="451" t="n">
        <f aca="false">+[1]data1cf!X916</f>
        <v>0</v>
      </c>
      <c r="Z916" s="451" t="n">
        <f aca="false">+[1]data1cf!Y916</f>
        <v>0</v>
      </c>
      <c r="AA916" s="451" t="n">
        <f aca="false">+[1]data1cf!Z916</f>
        <v>0</v>
      </c>
      <c r="AB916" s="451"/>
      <c r="AC916" s="452" t="n">
        <f aca="false">XNPV(0.1,B916:AA916,$B$1:$AA$1)</f>
        <v>-15612.2069076077</v>
      </c>
      <c r="AD916" s="452" t="n">
        <f aca="false">SUMPRODUCT(B916:AA916,$B$1010:$AA$1010)</f>
        <v>3549.12995794428</v>
      </c>
      <c r="AE916" s="453" t="n">
        <f aca="false">SUMPRODUCT(B916:AA916,$B$1012:$AA$1012)</f>
        <v>-5721.7341347391</v>
      </c>
      <c r="AF916" s="454" t="n">
        <f aca="false">XIRR(B916:AA916,$B$1:$AA$1)</f>
        <v>0.067564256093709</v>
      </c>
      <c r="AG916" s="455" t="n">
        <f aca="false">1-EXP(-(1/0.25)*(AD916/ABS($AD$1010)))</f>
        <v>0.447271255926754</v>
      </c>
    </row>
    <row r="917" customFormat="false" ht="12.75" hidden="false" customHeight="false" outlineLevel="0" collapsed="false">
      <c r="A917" s="446"/>
      <c r="B917" s="451" t="n">
        <f aca="false">+[1]data1cf!A917</f>
        <v>-60736.8199652701</v>
      </c>
      <c r="C917" s="451" t="n">
        <f aca="false">+[1]data1cf!B917</f>
        <v>1159.26026391555</v>
      </c>
      <c r="D917" s="451" t="n">
        <f aca="false">+[1]data1cf!C917</f>
        <v>7119.35109205043</v>
      </c>
      <c r="E917" s="451" t="n">
        <f aca="false">+[1]data1cf!D917</f>
        <v>7085.52121450192</v>
      </c>
      <c r="F917" s="451" t="n">
        <f aca="false">+[1]data1cf!E917</f>
        <v>7065.1311226145</v>
      </c>
      <c r="G917" s="451" t="n">
        <f aca="false">+[1]data1cf!F917</f>
        <v>7089.54842319147</v>
      </c>
      <c r="H917" s="451" t="n">
        <f aca="false">+[1]data1cf!G917</f>
        <v>6934.23842939923</v>
      </c>
      <c r="I917" s="451" t="n">
        <f aca="false">+[1]data1cf!H917</f>
        <v>6911.82197031827</v>
      </c>
      <c r="J917" s="451" t="n">
        <f aca="false">+[1]data1cf!I917</f>
        <v>7078.30716816715</v>
      </c>
      <c r="K917" s="451" t="n">
        <f aca="false">+[1]data1cf!J917</f>
        <v>7293.67108765453</v>
      </c>
      <c r="L917" s="451" t="n">
        <f aca="false">+[1]data1cf!K917</f>
        <v>7410.9104348707</v>
      </c>
      <c r="M917" s="451" t="n">
        <f aca="false">+[1]data1cf!L917</f>
        <v>7582.780422714</v>
      </c>
      <c r="N917" s="451" t="n">
        <f aca="false">+[1]data1cf!M917</f>
        <v>7732.94072337678</v>
      </c>
      <c r="O917" s="451" t="n">
        <f aca="false">+[1]data1cf!N917</f>
        <v>7937.5707262301</v>
      </c>
      <c r="P917" s="451" t="n">
        <f aca="false">+[1]data1cf!O917</f>
        <v>9079.5622964737</v>
      </c>
      <c r="Q917" s="451" t="n">
        <f aca="false">+[1]data1cf!P917</f>
        <v>10215.0418201751</v>
      </c>
      <c r="R917" s="451" t="n">
        <f aca="false">+[1]data1cf!Q917</f>
        <v>8508.14364241056</v>
      </c>
      <c r="S917" s="451" t="n">
        <f aca="false">+[1]data1cf!R917</f>
        <v>6803.99360062677</v>
      </c>
      <c r="T917" s="451" t="n">
        <f aca="false">+[1]data1cf!S917</f>
        <v>6838.16098711959</v>
      </c>
      <c r="U917" s="451" t="n">
        <f aca="false">+[1]data1cf!T917</f>
        <v>6868.98072178265</v>
      </c>
      <c r="V917" s="451" t="n">
        <f aca="false">+[1]data1cf!U917</f>
        <v>5702.61785704735</v>
      </c>
      <c r="W917" s="451" t="n">
        <f aca="false">+[1]data1cf!V917</f>
        <v>0</v>
      </c>
      <c r="X917" s="451" t="n">
        <f aca="false">+[1]data1cf!W917</f>
        <v>0</v>
      </c>
      <c r="Y917" s="451" t="n">
        <f aca="false">+[1]data1cf!X917</f>
        <v>0</v>
      </c>
      <c r="Z917" s="451" t="n">
        <f aca="false">+[1]data1cf!Y917</f>
        <v>0</v>
      </c>
      <c r="AA917" s="451" t="n">
        <f aca="false">+[1]data1cf!Z917</f>
        <v>0</v>
      </c>
      <c r="AB917" s="451"/>
      <c r="AC917" s="452" t="n">
        <f aca="false">XNPV(0.1,B917:AA917,$B$1:$AA$1)</f>
        <v>-3912.00329628043</v>
      </c>
      <c r="AD917" s="452" t="n">
        <f aca="false">SUMPRODUCT(B917:AA917,$B$1010:$AA$1010)</f>
        <v>16925.2981199635</v>
      </c>
      <c r="AE917" s="453" t="n">
        <f aca="false">SUMPRODUCT(B917:AA917,$B$1012:$AA$1012)</f>
        <v>6860.11252716765</v>
      </c>
      <c r="AF917" s="454" t="n">
        <f aca="false">XIRR(B917:AA917,$B$1:$AA$1)</f>
        <v>0.0913441752334497</v>
      </c>
      <c r="AG917" s="455" t="n">
        <f aca="false">1-EXP(-(1/0.25)*(AD917/ABS($AD$1010)))</f>
        <v>0.940833424377249</v>
      </c>
    </row>
    <row r="918" customFormat="false" ht="12.75" hidden="false" customHeight="false" outlineLevel="0" collapsed="false">
      <c r="A918" s="446"/>
      <c r="B918" s="451" t="n">
        <f aca="false">+[1]data1cf!A918</f>
        <v>-57399.2523890292</v>
      </c>
      <c r="C918" s="451" t="n">
        <f aca="false">+[1]data1cf!B918</f>
        <v>1840.18579446883</v>
      </c>
      <c r="D918" s="451" t="n">
        <f aca="false">+[1]data1cf!C918</f>
        <v>7469.89667321901</v>
      </c>
      <c r="E918" s="451" t="n">
        <f aca="false">+[1]data1cf!D918</f>
        <v>7437.141618789</v>
      </c>
      <c r="F918" s="451" t="n">
        <f aca="false">+[1]data1cf!E918</f>
        <v>7417.06429106136</v>
      </c>
      <c r="G918" s="451" t="n">
        <f aca="false">+[1]data1cf!F918</f>
        <v>7441.41174208614</v>
      </c>
      <c r="H918" s="451" t="n">
        <f aca="false">+[1]data1cf!G918</f>
        <v>7291.6755064919</v>
      </c>
      <c r="I918" s="451" t="n">
        <f aca="false">+[1]data1cf!H918</f>
        <v>7269.60826768026</v>
      </c>
      <c r="J918" s="451" t="n">
        <f aca="false">+[1]data1cf!I918</f>
        <v>7426.03581525139</v>
      </c>
      <c r="K918" s="451" t="n">
        <f aca="false">+[1]data1cf!J918</f>
        <v>7630.73270469743</v>
      </c>
      <c r="L918" s="451" t="n">
        <f aca="false">+[1]data1cf!K918</f>
        <v>7738.46132104188</v>
      </c>
      <c r="M918" s="451" t="n">
        <f aca="false">+[1]data1cf!L918</f>
        <v>7899.8934619166</v>
      </c>
      <c r="N918" s="451" t="n">
        <f aca="false">+[1]data1cf!M918</f>
        <v>8040.77909027258</v>
      </c>
      <c r="O918" s="451" t="n">
        <f aca="false">+[1]data1cf!N918</f>
        <v>8235.21438647918</v>
      </c>
      <c r="P918" s="451" t="n">
        <f aca="false">+[1]data1cf!O918</f>
        <v>9311.2627079996</v>
      </c>
      <c r="Q918" s="451" t="n">
        <f aca="false">+[1]data1cf!P918</f>
        <v>10383.2281060424</v>
      </c>
      <c r="R918" s="451" t="n">
        <f aca="false">+[1]data1cf!Q918</f>
        <v>8768.97462802469</v>
      </c>
      <c r="S918" s="451" t="n">
        <f aca="false">+[1]data1cf!R918</f>
        <v>7157.28372479935</v>
      </c>
      <c r="T918" s="451" t="n">
        <f aca="false">+[1]data1cf!S918</f>
        <v>7188.35185306099</v>
      </c>
      <c r="U918" s="451" t="n">
        <f aca="false">+[1]data1cf!T918</f>
        <v>7216.21963586112</v>
      </c>
      <c r="V918" s="451" t="n">
        <f aca="false">+[1]data1cf!U918</f>
        <v>6112.65381554257</v>
      </c>
      <c r="W918" s="451" t="n">
        <f aca="false">+[1]data1cf!V918</f>
        <v>0</v>
      </c>
      <c r="X918" s="451" t="n">
        <f aca="false">+[1]data1cf!W918</f>
        <v>0</v>
      </c>
      <c r="Y918" s="451" t="n">
        <f aca="false">+[1]data1cf!X918</f>
        <v>0</v>
      </c>
      <c r="Z918" s="451" t="n">
        <f aca="false">+[1]data1cf!Y918</f>
        <v>0</v>
      </c>
      <c r="AA918" s="451" t="n">
        <f aca="false">+[1]data1cf!Z918</f>
        <v>0</v>
      </c>
      <c r="AB918" s="451"/>
      <c r="AC918" s="452" t="n">
        <f aca="false">XNPV(0.1,B918:AA918,$B$1:$AA$1)</f>
        <v>2576.81032426128</v>
      </c>
      <c r="AD918" s="452" t="n">
        <f aca="false">SUMPRODUCT(B918:AA918,$B$1010:$AA$1010)</f>
        <v>24343.5845911781</v>
      </c>
      <c r="AE918" s="453" t="n">
        <f aca="false">SUMPRODUCT(B918:AA918,$B$1012:$AA$1012)</f>
        <v>13837.8763937989</v>
      </c>
      <c r="AF918" s="454" t="n">
        <f aca="false">XIRR(B918:AA918,$B$1:$AA$1)</f>
        <v>0.105932308433704</v>
      </c>
      <c r="AG918" s="455" t="n">
        <f aca="false">1-EXP(-(1/0.25)*(AD918/ABS($AD$1010)))</f>
        <v>0.9828650541222</v>
      </c>
    </row>
    <row r="919" customFormat="false" ht="12.75" hidden="false" customHeight="false" outlineLevel="0" collapsed="false">
      <c r="A919" s="446"/>
      <c r="B919" s="451" t="n">
        <f aca="false">+[1]data1cf!A919</f>
        <v>-65580.7293248855</v>
      </c>
      <c r="C919" s="451" t="n">
        <f aca="false">+[1]data1cf!B919</f>
        <v>171.013142230862</v>
      </c>
      <c r="D919" s="451" t="n">
        <f aca="false">+[1]data1cf!C919</f>
        <v>6610.59404584651</v>
      </c>
      <c r="E919" s="451" t="n">
        <f aca="false">+[1]data1cf!D919</f>
        <v>6575.20424609573</v>
      </c>
      <c r="F919" s="451" t="n">
        <f aca="false">+[1]data1cf!E919</f>
        <v>6554.36023044307</v>
      </c>
      <c r="G919" s="451" t="n">
        <f aca="false">+[1]data1cf!F919</f>
        <v>6578.87890571647</v>
      </c>
      <c r="H919" s="451" t="n">
        <f aca="false">+[1]data1cf!G919</f>
        <v>6415.47955376534</v>
      </c>
      <c r="I919" s="451" t="n">
        <f aca="false">+[1]data1cf!H919</f>
        <v>6392.55626110201</v>
      </c>
      <c r="J919" s="451" t="n">
        <f aca="false">+[1]data1cf!I919</f>
        <v>6573.63842072118</v>
      </c>
      <c r="K919" s="451" t="n">
        <f aca="false">+[1]data1cf!J919</f>
        <v>6804.4837126381</v>
      </c>
      <c r="L919" s="451" t="n">
        <f aca="false">+[1]data1cf!K919</f>
        <v>6935.52626150754</v>
      </c>
      <c r="M919" s="451" t="n">
        <f aca="false">+[1]data1cf!L919</f>
        <v>7122.54500168934</v>
      </c>
      <c r="N919" s="451" t="n">
        <f aca="false">+[1]data1cf!M919</f>
        <v>7286.16590531159</v>
      </c>
      <c r="O919" s="451" t="n">
        <f aca="false">+[1]data1cf!N919</f>
        <v>7505.5917838488</v>
      </c>
      <c r="P919" s="451" t="n">
        <f aca="false">+[1]data1cf!O919</f>
        <v>8743.28871807288</v>
      </c>
      <c r="Q919" s="451" t="n">
        <f aca="false">+[1]data1cf!P919</f>
        <v>9970.94814846303</v>
      </c>
      <c r="R919" s="451" t="n">
        <f aca="false">+[1]data1cf!Q919</f>
        <v>8129.59201053109</v>
      </c>
      <c r="S919" s="451" t="n">
        <f aca="false">+[1]data1cf!R919</f>
        <v>6291.25331895527</v>
      </c>
      <c r="T919" s="451" t="n">
        <f aca="false">+[1]data1cf!S919</f>
        <v>6329.91874949092</v>
      </c>
      <c r="U919" s="451" t="n">
        <f aca="false">+[1]data1cf!T919</f>
        <v>6365.02273815975</v>
      </c>
      <c r="V919" s="451" t="n">
        <f aca="false">+[1]data1cf!U919</f>
        <v>5107.52068769764</v>
      </c>
      <c r="W919" s="451" t="n">
        <f aca="false">+[1]data1cf!V919</f>
        <v>0</v>
      </c>
      <c r="X919" s="451" t="n">
        <f aca="false">+[1]data1cf!W919</f>
        <v>0</v>
      </c>
      <c r="Y919" s="451" t="n">
        <f aca="false">+[1]data1cf!X919</f>
        <v>0</v>
      </c>
      <c r="Z919" s="451" t="n">
        <f aca="false">+[1]data1cf!Y919</f>
        <v>0</v>
      </c>
      <c r="AA919" s="451" t="n">
        <f aca="false">+[1]data1cf!Z919</f>
        <v>0</v>
      </c>
      <c r="AB919" s="451"/>
      <c r="AC919" s="452" t="n">
        <f aca="false">XNPV(0.1,B919:AA919,$B$1:$AA$1)</f>
        <v>-13329.4081311943</v>
      </c>
      <c r="AD919" s="452" t="n">
        <f aca="false">SUMPRODUCT(B919:AA919,$B$1010:$AA$1010)</f>
        <v>6158.92217419211</v>
      </c>
      <c r="AE919" s="453" t="n">
        <f aca="false">SUMPRODUCT(B919:AA919,$B$1012:$AA$1012)</f>
        <v>-3266.92008885234</v>
      </c>
      <c r="AF919" s="454" t="n">
        <f aca="false">XIRR(B919:AA919,$B$1:$AA$1)</f>
        <v>0.0719870555201684</v>
      </c>
      <c r="AG919" s="455" t="n">
        <f aca="false">1-EXP(-(1/0.25)*(AD919/ABS($AD$1010)))</f>
        <v>0.642585081967502</v>
      </c>
    </row>
    <row r="920" customFormat="false" ht="12.75" hidden="false" customHeight="false" outlineLevel="0" collapsed="false">
      <c r="A920" s="446"/>
      <c r="B920" s="451" t="n">
        <f aca="false">+[1]data1cf!A920</f>
        <v>-59057.5882803269</v>
      </c>
      <c r="C920" s="451" t="n">
        <f aca="false">+[1]data1cf!B920</f>
        <v>1501.85459343013</v>
      </c>
      <c r="D920" s="451" t="n">
        <f aca="false">+[1]data1cf!C920</f>
        <v>7295.72122792588</v>
      </c>
      <c r="E920" s="451" t="n">
        <f aca="false">+[1]data1cf!D920</f>
        <v>7262.43212655494</v>
      </c>
      <c r="F920" s="451" t="n">
        <f aca="false">+[1]data1cf!E920</f>
        <v>7242.19939582204</v>
      </c>
      <c r="G920" s="451" t="n">
        <f aca="false">+[1]data1cf!F920</f>
        <v>7266.5815529664</v>
      </c>
      <c r="H920" s="451" t="n">
        <f aca="false">+[1]data1cf!G920</f>
        <v>7114.07588632453</v>
      </c>
      <c r="I920" s="451" t="n">
        <f aca="false">+[1]data1cf!H920</f>
        <v>7091.83513057477</v>
      </c>
      <c r="J920" s="451" t="n">
        <f aca="false">+[1]data1cf!I920</f>
        <v>7253.26001889084</v>
      </c>
      <c r="K920" s="451" t="n">
        <f aca="false">+[1]data1cf!J920</f>
        <v>7463.25703136571</v>
      </c>
      <c r="L920" s="451" t="n">
        <f aca="false">+[1]data1cf!K920</f>
        <v>7575.71124082453</v>
      </c>
      <c r="M920" s="451" t="n">
        <f aca="false">+[1]data1cf!L920</f>
        <v>7742.32963062469</v>
      </c>
      <c r="N920" s="451" t="n">
        <f aca="false">+[1]data1cf!M920</f>
        <v>7887.82356176857</v>
      </c>
      <c r="O920" s="451" t="n">
        <f aca="false">+[1]data1cf!N920</f>
        <v>8087.32429786434</v>
      </c>
      <c r="P920" s="451" t="n">
        <f aca="false">+[1]data1cf!O920</f>
        <v>9196.13781548892</v>
      </c>
      <c r="Q920" s="451" t="n">
        <f aca="false">+[1]data1cf!P920</f>
        <v>10299.6614522124</v>
      </c>
      <c r="R920" s="451" t="n">
        <f aca="false">+[1]data1cf!Q920</f>
        <v>8639.37563860328</v>
      </c>
      <c r="S920" s="451" t="n">
        <f aca="false">+[1]data1cf!R920</f>
        <v>6981.74459950131</v>
      </c>
      <c r="T920" s="451" t="n">
        <f aca="false">+[1]data1cf!S920</f>
        <v>7014.35265498353</v>
      </c>
      <c r="U920" s="451" t="n">
        <f aca="false">+[1]data1cf!T920</f>
        <v>7043.68717294688</v>
      </c>
      <c r="V920" s="451" t="n">
        <f aca="false">+[1]data1cf!U920</f>
        <v>5908.91940982275</v>
      </c>
      <c r="W920" s="451" t="n">
        <f aca="false">+[1]data1cf!V920</f>
        <v>0</v>
      </c>
      <c r="X920" s="451" t="n">
        <f aca="false">+[1]data1cf!W920</f>
        <v>0</v>
      </c>
      <c r="Y920" s="451" t="n">
        <f aca="false">+[1]data1cf!X920</f>
        <v>0</v>
      </c>
      <c r="Z920" s="451" t="n">
        <f aca="false">+[1]data1cf!Y920</f>
        <v>0</v>
      </c>
      <c r="AA920" s="451" t="n">
        <f aca="false">+[1]data1cf!Z920</f>
        <v>0</v>
      </c>
      <c r="AB920" s="451"/>
      <c r="AC920" s="452" t="n">
        <f aca="false">XNPV(0.1,B920:AA920,$B$1:$AA$1)</f>
        <v>-647.283951907719</v>
      </c>
      <c r="AD920" s="452" t="n">
        <f aca="false">SUMPRODUCT(B920:AA920,$B$1010:$AA$1010)</f>
        <v>20657.6635046008</v>
      </c>
      <c r="AE920" s="453" t="n">
        <f aca="false">SUMPRODUCT(B920:AA920,$B$1012:$AA$1012)</f>
        <v>10370.8376008143</v>
      </c>
      <c r="AF920" s="454" t="n">
        <f aca="false">XIRR(B920:AA920,$B$1:$AA$1)</f>
        <v>0.0985395872236421</v>
      </c>
      <c r="AG920" s="455" t="n">
        <f aca="false">1-EXP(-(1/0.25)*(AD920/ABS($AD$1010)))</f>
        <v>0.968282800920737</v>
      </c>
    </row>
    <row r="921" customFormat="false" ht="12.75" hidden="false" customHeight="false" outlineLevel="0" collapsed="false">
      <c r="A921" s="446"/>
      <c r="B921" s="451" t="n">
        <f aca="false">+[1]data1cf!A921</f>
        <v>-59047.5430785272</v>
      </c>
      <c r="C921" s="451" t="n">
        <f aca="false">+[1]data1cf!B921</f>
        <v>1503.90400043349</v>
      </c>
      <c r="D921" s="451" t="n">
        <f aca="false">+[1]data1cf!C921</f>
        <v>7296.77627805517</v>
      </c>
      <c r="E921" s="451" t="n">
        <f aca="false">+[1]data1cf!D921</f>
        <v>7263.49041161952</v>
      </c>
      <c r="F921" s="451" t="n">
        <f aca="false">+[1]data1cf!E921</f>
        <v>7243.25862222459</v>
      </c>
      <c r="G921" s="451" t="n">
        <f aca="false">+[1]data1cf!F921</f>
        <v>7267.64056914014</v>
      </c>
      <c r="H921" s="451" t="n">
        <f aca="false">+[1]data1cf!G921</f>
        <v>7115.15167804652</v>
      </c>
      <c r="I921" s="451" t="n">
        <f aca="false">+[1]data1cf!H921</f>
        <v>7092.91197335804</v>
      </c>
      <c r="J921" s="451" t="n">
        <f aca="false">+[1]data1cf!I921</f>
        <v>7254.30659078841</v>
      </c>
      <c r="K921" s="451" t="n">
        <f aca="false">+[1]data1cf!J921</f>
        <v>7464.27149830453</v>
      </c>
      <c r="L921" s="451" t="n">
        <f aca="false">+[1]data1cf!K921</f>
        <v>7576.69708296138</v>
      </c>
      <c r="M921" s="451" t="n">
        <f aca="false">+[1]data1cf!L921</f>
        <v>7743.28405758366</v>
      </c>
      <c r="N921" s="451" t="n">
        <f aca="false">+[1]data1cf!M921</f>
        <v>7888.75007439986</v>
      </c>
      <c r="O921" s="451" t="n">
        <f aca="false">+[1]data1cf!N921</f>
        <v>8088.22012710625</v>
      </c>
      <c r="P921" s="451" t="n">
        <f aca="false">+[1]data1cf!O921</f>
        <v>9196.83517287202</v>
      </c>
      <c r="Q921" s="451" t="n">
        <f aca="false">+[1]data1cf!P921</f>
        <v>10300.1676487591</v>
      </c>
      <c r="R921" s="451" t="n">
        <f aca="false">+[1]data1cf!Q921</f>
        <v>8640.1606713633</v>
      </c>
      <c r="S921" s="451" t="n">
        <f aca="false">+[1]data1cf!R921</f>
        <v>6982.8079099842</v>
      </c>
      <c r="T921" s="451" t="n">
        <f aca="false">+[1]data1cf!S921</f>
        <v>7015.40663751315</v>
      </c>
      <c r="U921" s="451" t="n">
        <f aca="false">+[1]data1cf!T921</f>
        <v>7044.7322708767</v>
      </c>
      <c r="V921" s="451" t="n">
        <f aca="false">+[1]data1cf!U921</f>
        <v>5910.15351036273</v>
      </c>
      <c r="W921" s="451" t="n">
        <f aca="false">+[1]data1cf!V921</f>
        <v>0</v>
      </c>
      <c r="X921" s="451" t="n">
        <f aca="false">+[1]data1cf!W921</f>
        <v>0</v>
      </c>
      <c r="Y921" s="451" t="n">
        <f aca="false">+[1]data1cf!X921</f>
        <v>0</v>
      </c>
      <c r="Z921" s="451" t="n">
        <f aca="false">+[1]data1cf!Y921</f>
        <v>0</v>
      </c>
      <c r="AA921" s="451" t="n">
        <f aca="false">+[1]data1cf!Z921</f>
        <v>0</v>
      </c>
      <c r="AB921" s="451"/>
      <c r="AC921" s="452" t="n">
        <f aca="false">XNPV(0.1,B921:AA921,$B$1:$AA$1)</f>
        <v>-627.754327182561</v>
      </c>
      <c r="AD921" s="452" t="n">
        <f aca="false">SUMPRODUCT(B921:AA921,$B$1010:$AA$1010)</f>
        <v>20679.9905984825</v>
      </c>
      <c r="AE921" s="453" t="n">
        <f aca="false">SUMPRODUCT(B921:AA921,$B$1012:$AA$1012)</f>
        <v>10391.8388373585</v>
      </c>
      <c r="AF921" s="454" t="n">
        <f aca="false">XIRR(B921:AA921,$B$1:$AA$1)</f>
        <v>0.0985834811305666</v>
      </c>
      <c r="AG921" s="455" t="n">
        <f aca="false">1-EXP(-(1/0.25)*(AD921/ABS($AD$1010)))</f>
        <v>0.968400878669221</v>
      </c>
    </row>
    <row r="922" customFormat="false" ht="12.75" hidden="false" customHeight="false" outlineLevel="0" collapsed="false">
      <c r="A922" s="446"/>
      <c r="B922" s="451" t="n">
        <f aca="false">+[1]data1cf!A922</f>
        <v>-62775.0317182668</v>
      </c>
      <c r="C922" s="451" t="n">
        <f aca="false">+[1]data1cf!B922</f>
        <v>743.427359386791</v>
      </c>
      <c r="D922" s="451" t="n">
        <f aca="false">+[1]data1cf!C922</f>
        <v>6905.27718727466</v>
      </c>
      <c r="E922" s="451" t="n">
        <f aca="false">+[1]data1cf!D922</f>
        <v>6870.7909283758</v>
      </c>
      <c r="F922" s="451" t="n">
        <f aca="false">+[1]data1cf!E922</f>
        <v>6850.20983523618</v>
      </c>
      <c r="G922" s="451" t="n">
        <f aca="false">+[1]data1cf!F922</f>
        <v>6874.66979208155</v>
      </c>
      <c r="H922" s="451" t="n">
        <f aca="false">+[1]data1cf!G922</f>
        <v>6715.95597223691</v>
      </c>
      <c r="I922" s="451" t="n">
        <f aca="false">+[1]data1cf!H922</f>
        <v>6693.32624860294</v>
      </c>
      <c r="J922" s="451" t="n">
        <f aca="false">+[1]data1cf!I922</f>
        <v>6865.95353063001</v>
      </c>
      <c r="K922" s="451" t="n">
        <f aca="false">+[1]data1cf!J922</f>
        <v>7087.83167507409</v>
      </c>
      <c r="L922" s="451" t="n">
        <f aca="false">+[1]data1cf!K922</f>
        <v>7210.87910946738</v>
      </c>
      <c r="M922" s="451" t="n">
        <f aca="false">+[1]data1cf!L922</f>
        <v>7389.12336296415</v>
      </c>
      <c r="N922" s="451" t="n">
        <f aca="false">+[1]data1cf!M922</f>
        <v>7544.94759272172</v>
      </c>
      <c r="O922" s="451" t="n">
        <f aca="false">+[1]data1cf!N922</f>
        <v>7755.80337840372</v>
      </c>
      <c r="P922" s="451" t="n">
        <f aca="false">+[1]data1cf!O922</f>
        <v>8938.06568519664</v>
      </c>
      <c r="Q922" s="451" t="n">
        <f aca="false">+[1]data1cf!P922</f>
        <v>10112.3325096616</v>
      </c>
      <c r="R922" s="451" t="n">
        <f aca="false">+[1]data1cf!Q922</f>
        <v>8348.85734534532</v>
      </c>
      <c r="S922" s="451" t="n">
        <f aca="false">+[1]data1cf!R922</f>
        <v>6588.24363696092</v>
      </c>
      <c r="T922" s="451" t="n">
        <f aca="false">+[1]data1cf!S922</f>
        <v>6624.30370260047</v>
      </c>
      <c r="U922" s="451" t="n">
        <f aca="false">+[1]data1cf!T922</f>
        <v>6656.92615821041</v>
      </c>
      <c r="V922" s="451" t="n">
        <f aca="false">+[1]data1cf!U922</f>
        <v>5452.21390546723</v>
      </c>
      <c r="W922" s="451" t="n">
        <f aca="false">+[1]data1cf!V922</f>
        <v>0</v>
      </c>
      <c r="X922" s="451" t="n">
        <f aca="false">+[1]data1cf!W922</f>
        <v>0</v>
      </c>
      <c r="Y922" s="451" t="n">
        <f aca="false">+[1]data1cf!X922</f>
        <v>0</v>
      </c>
      <c r="Z922" s="451" t="n">
        <f aca="false">+[1]data1cf!Y922</f>
        <v>0</v>
      </c>
      <c r="AA922" s="451" t="n">
        <f aca="false">+[1]data1cf!Z922</f>
        <v>0</v>
      </c>
      <c r="AB922" s="451"/>
      <c r="AC922" s="452" t="n">
        <f aca="false">XNPV(0.1,B922:AA922,$B$1:$AA$1)</f>
        <v>-7874.64251849204</v>
      </c>
      <c r="AD922" s="452" t="n">
        <f aca="false">SUMPRODUCT(B922:AA922,$B$1010:$AA$1010)</f>
        <v>12395.0411806397</v>
      </c>
      <c r="AE922" s="453" t="n">
        <f aca="false">SUMPRODUCT(B922:AA922,$B$1012:$AA$1012)</f>
        <v>2598.87736181923</v>
      </c>
      <c r="AF922" s="454" t="n">
        <f aca="false">XIRR(B922:AA922,$B$1:$AA$1)</f>
        <v>0.0829639632713476</v>
      </c>
      <c r="AG922" s="455" t="n">
        <f aca="false">1-EXP(-(1/0.25)*(AD922/ABS($AD$1010)))</f>
        <v>0.873891386241257</v>
      </c>
    </row>
    <row r="923" customFormat="false" ht="12.75" hidden="false" customHeight="false" outlineLevel="0" collapsed="false">
      <c r="A923" s="446"/>
      <c r="B923" s="451" t="n">
        <f aca="false">+[1]data1cf!A923</f>
        <v>-57496.3447957834</v>
      </c>
      <c r="C923" s="451" t="n">
        <f aca="false">+[1]data1cf!B923</f>
        <v>1820.37714728146</v>
      </c>
      <c r="D923" s="451" t="n">
        <f aca="false">+[1]data1cf!C923</f>
        <v>7459.69903275922</v>
      </c>
      <c r="E923" s="451" t="n">
        <f aca="false">+[1]data1cf!D923</f>
        <v>7426.91271089838</v>
      </c>
      <c r="F923" s="451" t="n">
        <f aca="false">+[1]data1cf!E923</f>
        <v>7406.82628462087</v>
      </c>
      <c r="G923" s="451" t="n">
        <f aca="false">+[1]data1cf!F923</f>
        <v>7431.17576762282</v>
      </c>
      <c r="H923" s="451" t="n">
        <f aca="false">+[1]data1cf!G923</f>
        <v>7281.27738711744</v>
      </c>
      <c r="I923" s="451" t="n">
        <f aca="false">+[1]data1cf!H923</f>
        <v>7259.19998921967</v>
      </c>
      <c r="J923" s="451" t="n">
        <f aca="false">+[1]data1cf!I923</f>
        <v>7415.92012156983</v>
      </c>
      <c r="K923" s="451" t="n">
        <f aca="false">+[1]data1cf!J923</f>
        <v>7620.92732312071</v>
      </c>
      <c r="L923" s="451" t="n">
        <f aca="false">+[1]data1cf!K923</f>
        <v>7728.93261393817</v>
      </c>
      <c r="M923" s="451" t="n">
        <f aca="false">+[1]data1cf!L923</f>
        <v>7890.66839980594</v>
      </c>
      <c r="N923" s="451" t="n">
        <f aca="false">+[1]data1cf!M923</f>
        <v>8031.8238355098</v>
      </c>
      <c r="O923" s="451" t="n">
        <f aca="false">+[1]data1cf!N923</f>
        <v>8226.55570357057</v>
      </c>
      <c r="P923" s="451" t="n">
        <f aca="false">+[1]data1cf!O923</f>
        <v>9304.52236489429</v>
      </c>
      <c r="Q923" s="451" t="n">
        <f aca="false">+[1]data1cf!P923</f>
        <v>10378.3354376829</v>
      </c>
      <c r="R923" s="451" t="n">
        <f aca="false">+[1]data1cf!Q923</f>
        <v>8761.38685412322</v>
      </c>
      <c r="S923" s="451" t="n">
        <f aca="false">+[1]data1cf!R923</f>
        <v>7147.00624347355</v>
      </c>
      <c r="T923" s="451" t="n">
        <f aca="false">+[1]data1cf!S923</f>
        <v>7178.16453153989</v>
      </c>
      <c r="U923" s="451" t="n">
        <f aca="false">+[1]data1cf!T923</f>
        <v>7206.1181888892</v>
      </c>
      <c r="V923" s="451" t="n">
        <f aca="false">+[1]data1cf!U923</f>
        <v>6100.72555426956</v>
      </c>
      <c r="W923" s="451" t="n">
        <f aca="false">+[1]data1cf!V923</f>
        <v>0</v>
      </c>
      <c r="X923" s="451" t="n">
        <f aca="false">+[1]data1cf!W923</f>
        <v>0</v>
      </c>
      <c r="Y923" s="451" t="n">
        <f aca="false">+[1]data1cf!X923</f>
        <v>0</v>
      </c>
      <c r="Z923" s="451" t="n">
        <f aca="false">+[1]data1cf!Y923</f>
        <v>0</v>
      </c>
      <c r="AA923" s="451" t="n">
        <f aca="false">+[1]data1cf!Z923</f>
        <v>0</v>
      </c>
      <c r="AB923" s="451"/>
      <c r="AC923" s="452" t="n">
        <f aca="false">XNPV(0.1,B923:AA923,$B$1:$AA$1)</f>
        <v>2388.04574736327</v>
      </c>
      <c r="AD923" s="452" t="n">
        <f aca="false">SUMPRODUCT(B923:AA923,$B$1010:$AA$1010)</f>
        <v>24127.7809344644</v>
      </c>
      <c r="AE923" s="453" t="n">
        <f aca="false">SUMPRODUCT(B923:AA923,$B$1012:$AA$1012)</f>
        <v>13634.8878783314</v>
      </c>
      <c r="AF923" s="454" t="n">
        <f aca="false">XIRR(B923:AA923,$B$1:$AA$1)</f>
        <v>0.105491105987128</v>
      </c>
      <c r="AG923" s="455" t="n">
        <f aca="false">1-EXP(-(1/0.25)*(AD923/ABS($AD$1010)))</f>
        <v>0.982236063770454</v>
      </c>
    </row>
    <row r="924" customFormat="false" ht="12.75" hidden="false" customHeight="false" outlineLevel="0" collapsed="false">
      <c r="A924" s="446"/>
      <c r="B924" s="451" t="n">
        <f aca="false">+[1]data1cf!A924</f>
        <v>-63619.736857683</v>
      </c>
      <c r="C924" s="451" t="n">
        <f aca="false">+[1]data1cf!B924</f>
        <v>571.091883900794</v>
      </c>
      <c r="D924" s="451" t="n">
        <f aca="false">+[1]data1cf!C924</f>
        <v>6816.55758916956</v>
      </c>
      <c r="E924" s="451" t="n">
        <f aca="false">+[1]data1cf!D924</f>
        <v>6781.79930323563</v>
      </c>
      <c r="F924" s="451" t="n">
        <f aca="false">+[1]data1cf!E924</f>
        <v>6761.13905259964</v>
      </c>
      <c r="G924" s="451" t="n">
        <f aca="false">+[1]data1cf!F924</f>
        <v>6785.61668767157</v>
      </c>
      <c r="H924" s="451" t="n">
        <f aca="false">+[1]data1cf!G924</f>
        <v>6625.49220509483</v>
      </c>
      <c r="I924" s="451" t="n">
        <f aca="false">+[1]data1cf!H924</f>
        <v>6602.77409728599</v>
      </c>
      <c r="J924" s="451" t="n">
        <f aca="false">+[1]data1cf!I924</f>
        <v>6777.94687050866</v>
      </c>
      <c r="K924" s="451" t="n">
        <f aca="false">+[1]data1cf!J924</f>
        <v>7002.5247341022</v>
      </c>
      <c r="L924" s="451" t="n">
        <f aca="false">+[1]data1cf!K924</f>
        <v>7127.97923983215</v>
      </c>
      <c r="M924" s="451" t="n">
        <f aca="false">+[1]data1cf!L924</f>
        <v>7308.86520852343</v>
      </c>
      <c r="N924" s="451" t="n">
        <f aca="false">+[1]data1cf!M924</f>
        <v>7467.03676554403</v>
      </c>
      <c r="O924" s="451" t="n">
        <f aca="false">+[1]data1cf!N924</f>
        <v>7680.4727300247</v>
      </c>
      <c r="P924" s="451" t="n">
        <f aca="false">+[1]data1cf!O924</f>
        <v>8879.42461682875</v>
      </c>
      <c r="Q924" s="451" t="n">
        <f aca="false">+[1]data1cf!P924</f>
        <v>10069.7662344309</v>
      </c>
      <c r="R924" s="451" t="n">
        <f aca="false">+[1]data1cf!Q924</f>
        <v>8282.84361857147</v>
      </c>
      <c r="S924" s="451" t="n">
        <f aca="false">+[1]data1cf!R924</f>
        <v>6498.82942233408</v>
      </c>
      <c r="T924" s="451" t="n">
        <f aca="false">+[1]data1cf!S924</f>
        <v>6535.67387938937</v>
      </c>
      <c r="U924" s="451" t="n">
        <f aca="false">+[1]data1cf!T924</f>
        <v>6569.04344463918</v>
      </c>
      <c r="V924" s="451" t="n">
        <f aca="false">+[1]data1cf!U924</f>
        <v>5348.437884885</v>
      </c>
      <c r="W924" s="451" t="n">
        <f aca="false">+[1]data1cf!V924</f>
        <v>0</v>
      </c>
      <c r="X924" s="451" t="n">
        <f aca="false">+[1]data1cf!W924</f>
        <v>0</v>
      </c>
      <c r="Y924" s="451" t="n">
        <f aca="false">+[1]data1cf!X924</f>
        <v>0</v>
      </c>
      <c r="Z924" s="451" t="n">
        <f aca="false">+[1]data1cf!Y924</f>
        <v>0</v>
      </c>
      <c r="AA924" s="451" t="n">
        <f aca="false">+[1]data1cf!Z924</f>
        <v>0</v>
      </c>
      <c r="AB924" s="451"/>
      <c r="AC924" s="452" t="n">
        <f aca="false">XNPV(0.1,B924:AA924,$B$1:$AA$1)</f>
        <v>-9516.89667178732</v>
      </c>
      <c r="AD924" s="452" t="n">
        <f aca="false">SUMPRODUCT(B924:AA924,$B$1010:$AA$1010)</f>
        <v>10517.5466985792</v>
      </c>
      <c r="AE924" s="453" t="n">
        <f aca="false">SUMPRODUCT(B924:AA924,$B$1012:$AA$1012)</f>
        <v>832.87476707494</v>
      </c>
      <c r="AF924" s="454" t="n">
        <f aca="false">XIRR(B924:AA924,$B$1:$AA$1)</f>
        <v>0.0795948163450179</v>
      </c>
      <c r="AG924" s="455" t="n">
        <f aca="false">1-EXP(-(1/0.25)*(AD924/ABS($AD$1010)))</f>
        <v>0.827433607338193</v>
      </c>
    </row>
    <row r="925" customFormat="false" ht="12.75" hidden="false" customHeight="false" outlineLevel="0" collapsed="false">
      <c r="A925" s="446"/>
      <c r="B925" s="451" t="n">
        <f aca="false">+[1]data1cf!A925</f>
        <v>-65660.7044875591</v>
      </c>
      <c r="C925" s="451" t="n">
        <f aca="false">+[1]data1cf!B925</f>
        <v>154.696729504934</v>
      </c>
      <c r="D925" s="451" t="n">
        <f aca="false">+[1]data1cf!C925</f>
        <v>6602.19423393618</v>
      </c>
      <c r="E925" s="451" t="n">
        <f aca="false">+[1]data1cf!D925</f>
        <v>6566.77867915519</v>
      </c>
      <c r="F925" s="451" t="n">
        <f aca="false">+[1]data1cf!E925</f>
        <v>6545.9271690132</v>
      </c>
      <c r="G925" s="451" t="n">
        <f aca="false">+[1]data1cf!F925</f>
        <v>6570.44751802928</v>
      </c>
      <c r="H925" s="451" t="n">
        <f aca="false">+[1]data1cf!G925</f>
        <v>6406.91460706896</v>
      </c>
      <c r="I925" s="451" t="n">
        <f aca="false">+[1]data1cf!H925</f>
        <v>6383.98294635098</v>
      </c>
      <c r="J925" s="451" t="n">
        <f aca="false">+[1]data1cf!I925</f>
        <v>6565.30610849631</v>
      </c>
      <c r="K925" s="451" t="n">
        <f aca="false">+[1]data1cf!J925</f>
        <v>6796.40700496454</v>
      </c>
      <c r="L925" s="451" t="n">
        <f aca="false">+[1]data1cf!K925</f>
        <v>6927.67745101695</v>
      </c>
      <c r="M925" s="451" t="n">
        <f aca="false">+[1]data1cf!L925</f>
        <v>7114.94630403998</v>
      </c>
      <c r="N925" s="451" t="n">
        <f aca="false">+[1]data1cf!M925</f>
        <v>7278.78944838382</v>
      </c>
      <c r="O925" s="451" t="n">
        <f aca="false">+[1]data1cf!N925</f>
        <v>7498.45961360702</v>
      </c>
      <c r="P925" s="451" t="n">
        <f aca="false">+[1]data1cf!O925</f>
        <v>8737.73668723604</v>
      </c>
      <c r="Q925" s="451" t="n">
        <f aca="false">+[1]data1cf!P925</f>
        <v>9966.91805011612</v>
      </c>
      <c r="R925" s="451" t="n">
        <f aca="false">+[1]data1cf!Q925</f>
        <v>8123.34194966244</v>
      </c>
      <c r="S925" s="451" t="n">
        <f aca="false">+[1]data1cf!R925</f>
        <v>6282.78774200254</v>
      </c>
      <c r="T925" s="451" t="n">
        <f aca="false">+[1]data1cf!S925</f>
        <v>6321.52743730602</v>
      </c>
      <c r="U925" s="451" t="n">
        <f aca="false">+[1]data1cf!T925</f>
        <v>6356.70216097124</v>
      </c>
      <c r="V925" s="451" t="n">
        <f aca="false">+[1]data1cf!U925</f>
        <v>5097.69536079906</v>
      </c>
      <c r="W925" s="451" t="n">
        <f aca="false">+[1]data1cf!V925</f>
        <v>0</v>
      </c>
      <c r="X925" s="451" t="n">
        <f aca="false">+[1]data1cf!W925</f>
        <v>0</v>
      </c>
      <c r="Y925" s="451" t="n">
        <f aca="false">+[1]data1cf!X925</f>
        <v>0</v>
      </c>
      <c r="Z925" s="451" t="n">
        <f aca="false">+[1]data1cf!Y925</f>
        <v>0</v>
      </c>
      <c r="AA925" s="451" t="n">
        <f aca="false">+[1]data1cf!Z925</f>
        <v>0</v>
      </c>
      <c r="AB925" s="451"/>
      <c r="AC925" s="452" t="n">
        <f aca="false">XNPV(0.1,B925:AA925,$B$1:$AA$1)</f>
        <v>-13484.8937994264</v>
      </c>
      <c r="AD925" s="452" t="n">
        <f aca="false">SUMPRODUCT(B925:AA925,$B$1010:$AA$1010)</f>
        <v>5981.16437491392</v>
      </c>
      <c r="AE925" s="453" t="n">
        <f aca="false">SUMPRODUCT(B925:AA925,$B$1012:$AA$1012)</f>
        <v>-3434.12203685316</v>
      </c>
      <c r="AF925" s="454" t="n">
        <f aca="false">XIRR(B925:AA925,$B$1:$AA$1)</f>
        <v>0.0716827849647938</v>
      </c>
      <c r="AG925" s="455" t="n">
        <f aca="false">1-EXP(-(1/0.25)*(AD925/ABS($AD$1010)))</f>
        <v>0.631812591444161</v>
      </c>
    </row>
    <row r="926" customFormat="false" ht="12.75" hidden="false" customHeight="false" outlineLevel="0" collapsed="false">
      <c r="A926" s="446"/>
      <c r="B926" s="451" t="n">
        <f aca="false">+[1]data1cf!A926</f>
        <v>-48696.919653719</v>
      </c>
      <c r="C926" s="451" t="n">
        <f aca="false">+[1]data1cf!B926</f>
        <v>3615.62266562774</v>
      </c>
      <c r="D926" s="451" t="n">
        <f aca="false">+[1]data1cf!C926</f>
        <v>8383.90491920555</v>
      </c>
      <c r="E926" s="451" t="n">
        <f aca="false">+[1]data1cf!D926</f>
        <v>8353.95234538316</v>
      </c>
      <c r="F926" s="451" t="n">
        <f aca="false">+[1]data1cf!E926</f>
        <v>8334.69051508715</v>
      </c>
      <c r="G926" s="451" t="n">
        <f aca="false">+[1]data1cf!F926</f>
        <v>8358.85584124671</v>
      </c>
      <c r="H926" s="451" t="n">
        <f aca="false">+[1]data1cf!G926</f>
        <v>8223.6525543696</v>
      </c>
      <c r="I926" s="451" t="n">
        <f aca="false">+[1]data1cf!H926</f>
        <v>8202.49586820206</v>
      </c>
      <c r="J926" s="451" t="n">
        <f aca="false">+[1]data1cf!I926</f>
        <v>8332.6992218796</v>
      </c>
      <c r="K926" s="451" t="n">
        <f aca="false">+[1]data1cf!J926</f>
        <v>8509.58302811555</v>
      </c>
      <c r="L926" s="451" t="n">
        <f aca="false">+[1]data1cf!K926</f>
        <v>8592.51348151316</v>
      </c>
      <c r="M926" s="451" t="n">
        <f aca="false">+[1]data1cf!L926</f>
        <v>8726.73010830881</v>
      </c>
      <c r="N926" s="451" t="n">
        <f aca="false">+[1]data1cf!M926</f>
        <v>8843.43306992293</v>
      </c>
      <c r="O926" s="451" t="n">
        <f aca="false">+[1]data1cf!N926</f>
        <v>9011.2868131416</v>
      </c>
      <c r="P926" s="451" t="n">
        <f aca="false">+[1]data1cf!O926</f>
        <v>9915.39551728273</v>
      </c>
      <c r="Q926" s="451" t="n">
        <f aca="false">+[1]data1cf!P926</f>
        <v>10821.7549636115</v>
      </c>
      <c r="R926" s="451" t="n">
        <f aca="false">+[1]data1cf!Q926</f>
        <v>9449.06213865705</v>
      </c>
      <c r="S926" s="451" t="n">
        <f aca="false">+[1]data1cf!R926</f>
        <v>8078.44805853001</v>
      </c>
      <c r="T926" s="451" t="n">
        <f aca="false">+[1]data1cf!S926</f>
        <v>8101.43521891784</v>
      </c>
      <c r="U926" s="451" t="n">
        <f aca="false">+[1]data1cf!T926</f>
        <v>8121.60611866072</v>
      </c>
      <c r="V926" s="451" t="n">
        <f aca="false">+[1]data1cf!U926</f>
        <v>7181.77654122742</v>
      </c>
      <c r="W926" s="451" t="n">
        <f aca="false">+[1]data1cf!V926</f>
        <v>0</v>
      </c>
      <c r="X926" s="451" t="n">
        <f aca="false">+[1]data1cf!W926</f>
        <v>0</v>
      </c>
      <c r="Y926" s="451" t="n">
        <f aca="false">+[1]data1cf!X926</f>
        <v>0</v>
      </c>
      <c r="Z926" s="451" t="n">
        <f aca="false">+[1]data1cf!Y926</f>
        <v>0</v>
      </c>
      <c r="AA926" s="451" t="n">
        <f aca="false">+[1]data1cf!Z926</f>
        <v>0</v>
      </c>
      <c r="AB926" s="451"/>
      <c r="AC926" s="452" t="n">
        <f aca="false">XNPV(0.1,B926:AA926,$B$1:$AA$1)</f>
        <v>19495.6633192823</v>
      </c>
      <c r="AD926" s="452" t="n">
        <f aca="false">SUMPRODUCT(B926:AA926,$B$1010:$AA$1010)</f>
        <v>43685.9336893415</v>
      </c>
      <c r="AE926" s="453" t="n">
        <f aca="false">SUMPRODUCT(B926:AA926,$B$1012:$AA$1012)</f>
        <v>32031.612259439</v>
      </c>
      <c r="AF926" s="454" t="n">
        <f aca="false">XIRR(B926:AA926,$B$1:$AA$1)</f>
        <v>0.150749730566127</v>
      </c>
      <c r="AG926" s="455" t="n">
        <f aca="false">1-EXP(-(1/0.25)*(AD926/ABS($AD$1010)))</f>
        <v>0.999322977509795</v>
      </c>
    </row>
    <row r="927" customFormat="false" ht="12.75" hidden="false" customHeight="false" outlineLevel="0" collapsed="false">
      <c r="A927" s="446"/>
      <c r="B927" s="451" t="n">
        <f aca="false">+[1]data1cf!A927</f>
        <v>-47371.0942314352</v>
      </c>
      <c r="C927" s="451" t="n">
        <f aca="false">+[1]data1cf!B927</f>
        <v>3886.11557954396</v>
      </c>
      <c r="D927" s="451" t="n">
        <f aca="false">+[1]data1cf!C927</f>
        <v>8523.15670439518</v>
      </c>
      <c r="E927" s="451" t="n">
        <f aca="false">+[1]data1cf!D927</f>
        <v>8493.63109655398</v>
      </c>
      <c r="F927" s="451" t="n">
        <f aca="false">+[1]data1cf!E927</f>
        <v>8474.49350963724</v>
      </c>
      <c r="G927" s="451" t="n">
        <f aca="false">+[1]data1cf!F927</f>
        <v>8498.63108854976</v>
      </c>
      <c r="H927" s="451" t="n">
        <f aca="false">+[1]data1cf!G927</f>
        <v>8365.64193821005</v>
      </c>
      <c r="I927" s="451" t="n">
        <f aca="false">+[1]data1cf!H927</f>
        <v>8344.62397735681</v>
      </c>
      <c r="J927" s="451" t="n">
        <f aca="false">+[1]data1cf!I927</f>
        <v>8470.8319996674</v>
      </c>
      <c r="K927" s="451" t="n">
        <f aca="false">+[1]data1cf!J927</f>
        <v>8643.478402679</v>
      </c>
      <c r="L927" s="451" t="n">
        <f aca="false">+[1]data1cf!K927</f>
        <v>8722.630784626</v>
      </c>
      <c r="M927" s="451" t="n">
        <f aca="false">+[1]data1cf!L927</f>
        <v>8852.70104957318</v>
      </c>
      <c r="N927" s="451" t="n">
        <f aca="false">+[1]data1cf!M927</f>
        <v>8965.71971235384</v>
      </c>
      <c r="O927" s="451" t="n">
        <f aca="false">+[1]data1cf!N927</f>
        <v>9129.52367951969</v>
      </c>
      <c r="P927" s="451" t="n">
        <f aca="false">+[1]data1cf!O927</f>
        <v>10007.4368884123</v>
      </c>
      <c r="Q927" s="451" t="n">
        <f aca="false">+[1]data1cf!P927</f>
        <v>10888.5657916737</v>
      </c>
      <c r="R927" s="451" t="n">
        <f aca="false">+[1]data1cf!Q927</f>
        <v>9552.67542700163</v>
      </c>
      <c r="S927" s="451" t="n">
        <f aca="false">+[1]data1cf!R927</f>
        <v>8218.79009427013</v>
      </c>
      <c r="T927" s="451" t="n">
        <f aca="false">+[1]data1cf!S927</f>
        <v>8240.54609595952</v>
      </c>
      <c r="U927" s="451" t="n">
        <f aca="false">+[1]data1cf!T927</f>
        <v>8259.54435343049</v>
      </c>
      <c r="V927" s="451" t="n">
        <f aca="false">+[1]data1cf!U927</f>
        <v>7344.66046354657</v>
      </c>
      <c r="W927" s="451" t="n">
        <f aca="false">+[1]data1cf!V927</f>
        <v>0</v>
      </c>
      <c r="X927" s="451" t="n">
        <f aca="false">+[1]data1cf!W927</f>
        <v>0</v>
      </c>
      <c r="Y927" s="451" t="n">
        <f aca="false">+[1]data1cf!X927</f>
        <v>0</v>
      </c>
      <c r="Z927" s="451" t="n">
        <f aca="false">+[1]data1cf!Y927</f>
        <v>0</v>
      </c>
      <c r="AA927" s="451" t="n">
        <f aca="false">+[1]data1cf!Z927</f>
        <v>0</v>
      </c>
      <c r="AB927" s="451"/>
      <c r="AC927" s="452" t="n">
        <f aca="false">XNPV(0.1,B927:AA927,$B$1:$AA$1)</f>
        <v>22073.2992358756</v>
      </c>
      <c r="AD927" s="452" t="n">
        <f aca="false">SUMPRODUCT(B927:AA927,$B$1010:$AA$1010)</f>
        <v>46632.7962078222</v>
      </c>
      <c r="AE927" s="453" t="n">
        <f aca="false">SUMPRODUCT(B927:AA927,$B$1012:$AA$1012)</f>
        <v>34803.4802482493</v>
      </c>
      <c r="AF927" s="454" t="n">
        <f aca="false">XIRR(B927:AA927,$B$1:$AA$1)</f>
        <v>0.15871502272673</v>
      </c>
      <c r="AG927" s="455" t="n">
        <f aca="false">1-EXP(-(1/0.25)*(AD927/ABS($AD$1010)))</f>
        <v>0.999586181972407</v>
      </c>
    </row>
    <row r="928" customFormat="false" ht="12.75" hidden="false" customHeight="false" outlineLevel="0" collapsed="false">
      <c r="A928" s="446"/>
      <c r="B928" s="451" t="n">
        <f aca="false">+[1]data1cf!A928</f>
        <v>-52276.226794101</v>
      </c>
      <c r="C928" s="451" t="n">
        <f aca="false">+[1]data1cf!B928</f>
        <v>2885.3777918077</v>
      </c>
      <c r="D928" s="451" t="n">
        <f aca="false">+[1]data1cf!C928</f>
        <v>8007.96936942436</v>
      </c>
      <c r="E928" s="451" t="n">
        <f aca="false">+[1]data1cf!D928</f>
        <v>7976.86412319162</v>
      </c>
      <c r="F928" s="451" t="n">
        <f aca="false">+[1]data1cf!E928</f>
        <v>7957.26687527039</v>
      </c>
      <c r="G928" s="451" t="n">
        <f aca="false">+[1]data1cf!F928</f>
        <v>7981.50711017573</v>
      </c>
      <c r="H928" s="451" t="n">
        <f aca="false">+[1]data1cf!G928</f>
        <v>7840.32635855483</v>
      </c>
      <c r="I928" s="451" t="n">
        <f aca="false">+[1]data1cf!H928</f>
        <v>7818.79515814153</v>
      </c>
      <c r="J928" s="451" t="n">
        <f aca="false">+[1]data1cf!I928</f>
        <v>7959.78463633408</v>
      </c>
      <c r="K928" s="451" t="n">
        <f aca="false">+[1]data1cf!J928</f>
        <v>8148.10808414176</v>
      </c>
      <c r="L928" s="451" t="n">
        <f aca="false">+[1]data1cf!K928</f>
        <v>8241.23812935039</v>
      </c>
      <c r="M928" s="451" t="n">
        <f aca="false">+[1]data1cf!L928</f>
        <v>8386.64861494636</v>
      </c>
      <c r="N928" s="451" t="n">
        <f aca="false">+[1]data1cf!M928</f>
        <v>8513.29801211694</v>
      </c>
      <c r="O928" s="451" t="n">
        <f aca="false">+[1]data1cf!N928</f>
        <v>8692.08486319371</v>
      </c>
      <c r="P928" s="451" t="n">
        <f aca="false">+[1]data1cf!O928</f>
        <v>9666.91307656517</v>
      </c>
      <c r="Q928" s="451" t="n">
        <f aca="false">+[1]data1cf!P928</f>
        <v>10641.3869680075</v>
      </c>
      <c r="R928" s="451" t="n">
        <f aca="false">+[1]data1cf!Q928</f>
        <v>9169.33920034489</v>
      </c>
      <c r="S928" s="451" t="n">
        <f aca="false">+[1]data1cf!R928</f>
        <v>7699.56917886949</v>
      </c>
      <c r="T928" s="451" t="n">
        <f aca="false">+[1]data1cf!S928</f>
        <v>7725.88007633928</v>
      </c>
      <c r="U928" s="451" t="n">
        <f aca="false">+[1]data1cf!T928</f>
        <v>7749.21673741575</v>
      </c>
      <c r="V928" s="451" t="n">
        <f aca="false">+[1]data1cf!U928</f>
        <v>6742.04173420711</v>
      </c>
      <c r="W928" s="451" t="n">
        <f aca="false">+[1]data1cf!V928</f>
        <v>0</v>
      </c>
      <c r="X928" s="451" t="n">
        <f aca="false">+[1]data1cf!W928</f>
        <v>0</v>
      </c>
      <c r="Y928" s="451" t="n">
        <f aca="false">+[1]data1cf!X928</f>
        <v>0</v>
      </c>
      <c r="Z928" s="451" t="n">
        <f aca="false">+[1]data1cf!Y928</f>
        <v>0</v>
      </c>
      <c r="AA928" s="451" t="n">
        <f aca="false">+[1]data1cf!Z928</f>
        <v>0</v>
      </c>
      <c r="AB928" s="451"/>
      <c r="AC928" s="452" t="n">
        <f aca="false">XNPV(0.1,B928:AA928,$B$1:$AA$1)</f>
        <v>12536.8658135933</v>
      </c>
      <c r="AD928" s="452" t="n">
        <f aca="false">SUMPRODUCT(B928:AA928,$B$1010:$AA$1010)</f>
        <v>35730.3417412304</v>
      </c>
      <c r="AE928" s="453" t="n">
        <f aca="false">SUMPRODUCT(B928:AA928,$B$1012:$AA$1012)</f>
        <v>24548.4499080526</v>
      </c>
      <c r="AF928" s="454" t="n">
        <f aca="false">XIRR(B928:AA928,$B$1:$AA$1)</f>
        <v>0.130911036664839</v>
      </c>
      <c r="AG928" s="455" t="n">
        <f aca="false">1-EXP(-(1/0.25)*(AD928/ABS($AD$1010)))</f>
        <v>0.997442721135209</v>
      </c>
    </row>
    <row r="929" customFormat="false" ht="12.75" hidden="false" customHeight="false" outlineLevel="0" collapsed="false">
      <c r="A929" s="446"/>
      <c r="B929" s="451" t="n">
        <f aca="false">+[1]data1cf!A929</f>
        <v>-55194.636668812</v>
      </c>
      <c r="C929" s="451" t="n">
        <f aca="false">+[1]data1cf!B929</f>
        <v>2289.96818678396</v>
      </c>
      <c r="D929" s="451" t="n">
        <f aca="false">+[1]data1cf!C929</f>
        <v>7701.44802948168</v>
      </c>
      <c r="E929" s="451" t="n">
        <f aca="false">+[1]data1cf!D929</f>
        <v>7669.40294477944</v>
      </c>
      <c r="F929" s="451" t="n">
        <f aca="false">+[1]data1cf!E929</f>
        <v>7649.53221205482</v>
      </c>
      <c r="G929" s="451" t="n">
        <f aca="false">+[1]data1cf!F929</f>
        <v>7673.83352426219</v>
      </c>
      <c r="H929" s="451" t="n">
        <f aca="false">+[1]data1cf!G929</f>
        <v>7527.77901036001</v>
      </c>
      <c r="I929" s="451" t="n">
        <f aca="false">+[1]data1cf!H929</f>
        <v>7505.94244747565</v>
      </c>
      <c r="J929" s="451" t="n">
        <f aca="false">+[1]data1cf!I929</f>
        <v>7655.72645797846</v>
      </c>
      <c r="K929" s="451" t="n">
        <f aca="false">+[1]data1cf!J929</f>
        <v>7853.37728720852</v>
      </c>
      <c r="L929" s="451" t="n">
        <f aca="false">+[1]data1cf!K929</f>
        <v>7954.82363171527</v>
      </c>
      <c r="M929" s="451" t="n">
        <f aca="false">+[1]data1cf!L929</f>
        <v>8109.36109825411</v>
      </c>
      <c r="N929" s="451" t="n">
        <f aca="false">+[1]data1cf!M929</f>
        <v>8244.12038222893</v>
      </c>
      <c r="O929" s="451" t="n">
        <f aca="false">+[1]data1cf!N929</f>
        <v>8431.82160937987</v>
      </c>
      <c r="P929" s="451" t="n">
        <f aca="false">+[1]data1cf!O929</f>
        <v>9464.31140528054</v>
      </c>
      <c r="Q929" s="451" t="n">
        <f aca="false">+[1]data1cf!P929</f>
        <v>10494.3228243599</v>
      </c>
      <c r="R929" s="451" t="n">
        <f aca="false">+[1]data1cf!Q929</f>
        <v>8941.26539909344</v>
      </c>
      <c r="S929" s="451" t="n">
        <f aca="false">+[1]data1cf!R929</f>
        <v>7390.64797698496</v>
      </c>
      <c r="T929" s="451" t="n">
        <f aca="false">+[1]data1cf!S929</f>
        <v>7419.66890372593</v>
      </c>
      <c r="U929" s="451" t="n">
        <f aca="false">+[1]data1cf!T929</f>
        <v>7445.58678758507</v>
      </c>
      <c r="V929" s="451" t="n">
        <f aca="false">+[1]data1cf!U929</f>
        <v>6383.5012813402</v>
      </c>
      <c r="W929" s="451" t="n">
        <f aca="false">+[1]data1cf!V929</f>
        <v>0</v>
      </c>
      <c r="X929" s="451" t="n">
        <f aca="false">+[1]data1cf!W929</f>
        <v>0</v>
      </c>
      <c r="Y929" s="451" t="n">
        <f aca="false">+[1]data1cf!X929</f>
        <v>0</v>
      </c>
      <c r="Z929" s="451" t="n">
        <f aca="false">+[1]data1cf!Y929</f>
        <v>0</v>
      </c>
      <c r="AA929" s="451" t="n">
        <f aca="false">+[1]data1cf!Z929</f>
        <v>0</v>
      </c>
      <c r="AB929" s="451"/>
      <c r="AC929" s="452" t="n">
        <f aca="false">XNPV(0.1,B929:AA929,$B$1:$AA$1)</f>
        <v>6862.96788860288</v>
      </c>
      <c r="AD929" s="452" t="n">
        <f aca="false">SUMPRODUCT(B929:AA929,$B$1010:$AA$1010)</f>
        <v>29243.7013971831</v>
      </c>
      <c r="AE929" s="453" t="n">
        <f aca="false">SUMPRODUCT(B929:AA929,$B$1012:$AA$1012)</f>
        <v>18447.0079127674</v>
      </c>
      <c r="AF929" s="454" t="n">
        <f aca="false">XIRR(B929:AA929,$B$1:$AA$1)</f>
        <v>0.116253385685378</v>
      </c>
      <c r="AG929" s="455" t="n">
        <f aca="false">1-EXP(-(1/0.25)*(AD929/ABS($AD$1010)))</f>
        <v>0.99244244641369</v>
      </c>
    </row>
    <row r="930" customFormat="false" ht="12.75" hidden="false" customHeight="false" outlineLevel="0" collapsed="false">
      <c r="A930" s="446"/>
      <c r="B930" s="451" t="n">
        <f aca="false">+[1]data1cf!A930</f>
        <v>-66877.5017889682</v>
      </c>
      <c r="C930" s="451" t="n">
        <f aca="false">+[1]data1cf!B930</f>
        <v>-93.5524307325977</v>
      </c>
      <c r="D930" s="451" t="n">
        <f aca="false">+[1]data1cf!C930</f>
        <v>6474.39370033104</v>
      </c>
      <c r="E930" s="451" t="n">
        <f aca="false">+[1]data1cf!D930</f>
        <v>6438.58629075156</v>
      </c>
      <c r="F930" s="451" t="n">
        <f aca="false">+[1]data1cf!E930</f>
        <v>6417.62075427843</v>
      </c>
      <c r="G930" s="451" t="n">
        <f aca="false">+[1]data1cf!F930</f>
        <v>6442.1665687704</v>
      </c>
      <c r="H930" s="451" t="n">
        <f aca="false">+[1]data1cf!G930</f>
        <v>6276.60159889917</v>
      </c>
      <c r="I930" s="451" t="n">
        <f aca="false">+[1]data1cf!H930</f>
        <v>6253.5426208246</v>
      </c>
      <c r="J930" s="451" t="n">
        <f aca="false">+[1]data1cf!I930</f>
        <v>6438.53256167533</v>
      </c>
      <c r="K930" s="451" t="n">
        <f aca="false">+[1]data1cf!J930</f>
        <v>6673.52240213402</v>
      </c>
      <c r="L930" s="451" t="n">
        <f aca="false">+[1]data1cf!K930</f>
        <v>6808.26023315911</v>
      </c>
      <c r="M930" s="451" t="n">
        <f aca="false">+[1]data1cf!L930</f>
        <v>6999.33447550647</v>
      </c>
      <c r="N930" s="451" t="n">
        <f aca="false">+[1]data1cf!M930</f>
        <v>7166.5589435169</v>
      </c>
      <c r="O930" s="451" t="n">
        <f aca="false">+[1]data1cf!N930</f>
        <v>7389.94585491916</v>
      </c>
      <c r="P930" s="451" t="n">
        <f aca="false">+[1]data1cf!O930</f>
        <v>8653.26425962526</v>
      </c>
      <c r="Q930" s="451" t="n">
        <f aca="false">+[1]data1cf!P930</f>
        <v>9905.60135341934</v>
      </c>
      <c r="R930" s="451" t="n">
        <f aca="false">+[1]data1cf!Q930</f>
        <v>8028.24921156225</v>
      </c>
      <c r="S930" s="451" t="n">
        <f aca="false">+[1]data1cf!R930</f>
        <v>6153.98661366946</v>
      </c>
      <c r="T930" s="451" t="n">
        <f aca="false">+[1]data1cf!S930</f>
        <v>6193.85622438766</v>
      </c>
      <c r="U930" s="451" t="n">
        <f aca="false">+[1]data1cf!T930</f>
        <v>6230.10715908942</v>
      </c>
      <c r="V930" s="451" t="n">
        <f aca="false">+[1]data1cf!U930</f>
        <v>4948.20605867097</v>
      </c>
      <c r="W930" s="451" t="n">
        <f aca="false">+[1]data1cf!V930</f>
        <v>0</v>
      </c>
      <c r="X930" s="451" t="n">
        <f aca="false">+[1]data1cf!W930</f>
        <v>0</v>
      </c>
      <c r="Y930" s="451" t="n">
        <f aca="false">+[1]data1cf!X930</f>
        <v>0</v>
      </c>
      <c r="Z930" s="451" t="n">
        <f aca="false">+[1]data1cf!Y930</f>
        <v>0</v>
      </c>
      <c r="AA930" s="451" t="n">
        <f aca="false">+[1]data1cf!Z930</f>
        <v>0</v>
      </c>
      <c r="AB930" s="451"/>
      <c r="AC930" s="452" t="n">
        <f aca="false">XNPV(0.1,B930:AA930,$B$1:$AA$1)</f>
        <v>-15850.560028637</v>
      </c>
      <c r="AD930" s="452" t="n">
        <f aca="false">SUMPRODUCT(B930:AA930,$B$1010:$AA$1010)</f>
        <v>3276.63457797121</v>
      </c>
      <c r="AE930" s="453" t="n">
        <f aca="false">SUMPRODUCT(B930:AA930,$B$1012:$AA$1012)</f>
        <v>-5978.04782976532</v>
      </c>
      <c r="AF930" s="454" t="n">
        <f aca="false">XIRR(B930:AA930,$B$1:$AA$1)</f>
        <v>0.0671078287220142</v>
      </c>
      <c r="AG930" s="455" t="n">
        <f aca="false">1-EXP(-(1/0.25)*(AD930/ABS($AD$1010)))</f>
        <v>0.42152914837058</v>
      </c>
    </row>
    <row r="931" customFormat="false" ht="12.75" hidden="false" customHeight="false" outlineLevel="0" collapsed="false">
      <c r="A931" s="446"/>
      <c r="B931" s="451" t="n">
        <f aca="false">+[1]data1cf!A931</f>
        <v>-52788.0731386711</v>
      </c>
      <c r="C931" s="451" t="n">
        <f aca="false">+[1]data1cf!B931</f>
        <v>2780.95166835804</v>
      </c>
      <c r="D931" s="451" t="n">
        <f aca="false">+[1]data1cf!C931</f>
        <v>7954.21001617454</v>
      </c>
      <c r="E931" s="451" t="n">
        <f aca="false">+[1]data1cf!D931</f>
        <v>7922.93993604054</v>
      </c>
      <c r="F931" s="451" t="n">
        <f aca="false">+[1]data1cf!E931</f>
        <v>7903.29472289067</v>
      </c>
      <c r="G931" s="451" t="n">
        <f aca="false">+[1]data1cf!F931</f>
        <v>7927.54566986015</v>
      </c>
      <c r="H931" s="451" t="n">
        <f aca="false">+[1]data1cf!G931</f>
        <v>7785.51013172362</v>
      </c>
      <c r="I931" s="451" t="n">
        <f aca="false">+[1]data1cf!H931</f>
        <v>7763.9253752057</v>
      </c>
      <c r="J931" s="451" t="n">
        <f aca="false">+[1]data1cf!I931</f>
        <v>7906.45728554742</v>
      </c>
      <c r="K931" s="451" t="n">
        <f aca="false">+[1]data1cf!J931</f>
        <v>8096.41661943362</v>
      </c>
      <c r="L931" s="451" t="n">
        <f aca="false">+[1]data1cf!K931</f>
        <v>8191.00522172603</v>
      </c>
      <c r="M931" s="451" t="n">
        <f aca="false">+[1]data1cf!L931</f>
        <v>8338.01644609178</v>
      </c>
      <c r="N931" s="451" t="n">
        <f aca="false">+[1]data1cf!M931</f>
        <v>8466.08819861813</v>
      </c>
      <c r="O931" s="451" t="n">
        <f aca="false">+[1]data1cf!N931</f>
        <v>8646.43850068484</v>
      </c>
      <c r="P931" s="451" t="n">
        <f aca="false">+[1]data1cf!O931</f>
        <v>9631.379711033</v>
      </c>
      <c r="Q931" s="451" t="n">
        <f aca="false">+[1]data1cf!P931</f>
        <v>10615.5940713361</v>
      </c>
      <c r="R931" s="451" t="n">
        <f aca="false">+[1]data1cf!Q931</f>
        <v>9129.33839631996</v>
      </c>
      <c r="S931" s="451" t="n">
        <f aca="false">+[1]data1cf!R931</f>
        <v>7645.38892498708</v>
      </c>
      <c r="T931" s="451" t="n">
        <f aca="false">+[1]data1cf!S931</f>
        <v>7672.17512189584</v>
      </c>
      <c r="U931" s="451" t="n">
        <f aca="false">+[1]data1cf!T931</f>
        <v>7695.96449163989</v>
      </c>
      <c r="V931" s="451" t="n">
        <f aca="false">+[1]data1cf!U931</f>
        <v>6679.15899050108</v>
      </c>
      <c r="W931" s="451" t="n">
        <f aca="false">+[1]data1cf!V931</f>
        <v>0</v>
      </c>
      <c r="X931" s="451" t="n">
        <f aca="false">+[1]data1cf!W931</f>
        <v>0</v>
      </c>
      <c r="Y931" s="451" t="n">
        <f aca="false">+[1]data1cf!X931</f>
        <v>0</v>
      </c>
      <c r="Z931" s="451" t="n">
        <f aca="false">+[1]data1cf!Y931</f>
        <v>0</v>
      </c>
      <c r="AA931" s="451" t="n">
        <f aca="false">+[1]data1cf!Z931</f>
        <v>0</v>
      </c>
      <c r="AB931" s="451"/>
      <c r="AC931" s="452" t="n">
        <f aca="false">XNPV(0.1,B931:AA931,$B$1:$AA$1)</f>
        <v>11541.7472260585</v>
      </c>
      <c r="AD931" s="452" t="n">
        <f aca="false">SUMPRODUCT(B931:AA931,$B$1010:$AA$1010)</f>
        <v>34592.6800380503</v>
      </c>
      <c r="AE931" s="453" t="n">
        <f aca="false">SUMPRODUCT(B931:AA931,$B$1012:$AA$1012)</f>
        <v>23478.3463530466</v>
      </c>
      <c r="AF931" s="454" t="n">
        <f aca="false">XIRR(B931:AA931,$B$1:$AA$1)</f>
        <v>0.128250217558451</v>
      </c>
      <c r="AG931" s="455" t="n">
        <f aca="false">1-EXP(-(1/0.25)*(AD931/ABS($AD$1010)))</f>
        <v>0.996907462404796</v>
      </c>
    </row>
    <row r="932" customFormat="false" ht="12.75" hidden="false" customHeight="false" outlineLevel="0" collapsed="false">
      <c r="A932" s="446"/>
      <c r="B932" s="451" t="n">
        <f aca="false">+[1]data1cf!A932</f>
        <v>-63655.7819083259</v>
      </c>
      <c r="C932" s="451" t="n">
        <f aca="false">+[1]data1cf!B932</f>
        <v>563.738026736233</v>
      </c>
      <c r="D932" s="451" t="n">
        <f aca="false">+[1]data1cf!C932</f>
        <v>6812.77176822744</v>
      </c>
      <c r="E932" s="451" t="n">
        <f aca="false">+[1]data1cf!D932</f>
        <v>6778.00187442256</v>
      </c>
      <c r="F932" s="451" t="n">
        <f aca="false">+[1]data1cf!E932</f>
        <v>6757.33824599729</v>
      </c>
      <c r="G932" s="451" t="n">
        <f aca="false">+[1]data1cf!F932</f>
        <v>6781.81663543017</v>
      </c>
      <c r="H932" s="451" t="n">
        <f aca="false">+[1]data1cf!G932</f>
        <v>6621.63195739911</v>
      </c>
      <c r="I932" s="451" t="n">
        <f aca="false">+[1]data1cf!H932</f>
        <v>6598.91007808243</v>
      </c>
      <c r="J932" s="451" t="n">
        <f aca="false">+[1]data1cf!I932</f>
        <v>6774.19147188142</v>
      </c>
      <c r="K932" s="451" t="n">
        <f aca="false">+[1]data1cf!J932</f>
        <v>6998.88453722872</v>
      </c>
      <c r="L932" s="451" t="n">
        <f aca="false">+[1]data1cf!K932</f>
        <v>7124.44175691668</v>
      </c>
      <c r="M932" s="451" t="n">
        <f aca="false">+[1]data1cf!L932</f>
        <v>7305.44045223117</v>
      </c>
      <c r="N932" s="451" t="n">
        <f aca="false">+[1]data1cf!M932</f>
        <v>7463.71217382533</v>
      </c>
      <c r="O932" s="451" t="n">
        <f aca="false">+[1]data1cf!N932</f>
        <v>7677.2582390632</v>
      </c>
      <c r="P932" s="451" t="n">
        <f aca="false">+[1]data1cf!O932</f>
        <v>8876.92229953431</v>
      </c>
      <c r="Q932" s="451" t="n">
        <f aca="false">+[1]data1cf!P932</f>
        <v>10067.9498567687</v>
      </c>
      <c r="R932" s="451" t="n">
        <f aca="false">+[1]data1cf!Q932</f>
        <v>8280.02669700481</v>
      </c>
      <c r="S932" s="451" t="n">
        <f aca="false">+[1]data1cf!R932</f>
        <v>6495.01396088603</v>
      </c>
      <c r="T932" s="451" t="n">
        <f aca="false">+[1]data1cf!S932</f>
        <v>6531.89188929952</v>
      </c>
      <c r="U932" s="451" t="n">
        <f aca="false">+[1]data1cf!T932</f>
        <v>6565.29333502875</v>
      </c>
      <c r="V932" s="451" t="n">
        <f aca="false">+[1]data1cf!U932</f>
        <v>5344.00957997384</v>
      </c>
      <c r="W932" s="451" t="n">
        <f aca="false">+[1]data1cf!V932</f>
        <v>0</v>
      </c>
      <c r="X932" s="451" t="n">
        <f aca="false">+[1]data1cf!W932</f>
        <v>0</v>
      </c>
      <c r="Y932" s="451" t="n">
        <f aca="false">+[1]data1cf!X932</f>
        <v>0</v>
      </c>
      <c r="Z932" s="451" t="n">
        <f aca="false">+[1]data1cf!Y932</f>
        <v>0</v>
      </c>
      <c r="AA932" s="451" t="n">
        <f aca="false">+[1]data1cf!Z932</f>
        <v>0</v>
      </c>
      <c r="AB932" s="451"/>
      <c r="AC932" s="452" t="n">
        <f aca="false">XNPV(0.1,B932:AA932,$B$1:$AA$1)</f>
        <v>-9586.97453844372</v>
      </c>
      <c r="AD932" s="452" t="n">
        <f aca="false">SUMPRODUCT(B932:AA932,$B$1010:$AA$1010)</f>
        <v>10437.4307142792</v>
      </c>
      <c r="AE932" s="453" t="n">
        <f aca="false">SUMPRODUCT(B932:AA932,$B$1012:$AA$1012)</f>
        <v>757.516337260017</v>
      </c>
      <c r="AF932" s="454" t="n">
        <f aca="false">XIRR(B932:AA932,$B$1:$AA$1)</f>
        <v>0.079452328332119</v>
      </c>
      <c r="AG932" s="455" t="n">
        <f aca="false">1-EXP(-(1/0.25)*(AD932/ABS($AD$1010)))</f>
        <v>0.825108540072901</v>
      </c>
    </row>
    <row r="933" customFormat="false" ht="12.75" hidden="false" customHeight="false" outlineLevel="0" collapsed="false">
      <c r="A933" s="446"/>
      <c r="B933" s="451" t="n">
        <f aca="false">+[1]data1cf!A933</f>
        <v>-61608.5472379677</v>
      </c>
      <c r="C933" s="451" t="n">
        <f aca="false">+[1]data1cf!B933</f>
        <v>981.41177333069</v>
      </c>
      <c r="D933" s="451" t="n">
        <f aca="false">+[1]data1cf!C933</f>
        <v>7027.79335233496</v>
      </c>
      <c r="E933" s="451" t="n">
        <f aca="false">+[1]data1cf!D933</f>
        <v>6993.68274560138</v>
      </c>
      <c r="F933" s="451" t="n">
        <f aca="false">+[1]data1cf!E933</f>
        <v>6973.21096396782</v>
      </c>
      <c r="G933" s="451" t="n">
        <f aca="false">+[1]data1cf!F933</f>
        <v>6997.64650829817</v>
      </c>
      <c r="H933" s="451" t="n">
        <f aca="false">+[1]data1cf!G933</f>
        <v>6840.88072464648</v>
      </c>
      <c r="I933" s="451" t="n">
        <f aca="false">+[1]data1cf!H933</f>
        <v>6818.37305397925</v>
      </c>
      <c r="J933" s="451" t="n">
        <f aca="false">+[1]data1cf!I933</f>
        <v>6987.48517333492</v>
      </c>
      <c r="K933" s="451" t="n">
        <f aca="false">+[1]data1cf!J933</f>
        <v>7205.6351760381</v>
      </c>
      <c r="L933" s="451" t="n">
        <f aca="false">+[1]data1cf!K933</f>
        <v>7325.35859684819</v>
      </c>
      <c r="M933" s="451" t="n">
        <f aca="false">+[1]data1cf!L933</f>
        <v>7499.95480840472</v>
      </c>
      <c r="N933" s="451" t="n">
        <f aca="false">+[1]data1cf!M933</f>
        <v>7652.53752737378</v>
      </c>
      <c r="O933" s="451" t="n">
        <f aca="false">+[1]data1cf!N933</f>
        <v>7859.83024899402</v>
      </c>
      <c r="P933" s="451" t="n">
        <f aca="false">+[1]data1cf!O933</f>
        <v>9019.0452992269</v>
      </c>
      <c r="Q933" s="451" t="n">
        <f aca="false">+[1]data1cf!P933</f>
        <v>10171.1138489999</v>
      </c>
      <c r="R933" s="451" t="n">
        <f aca="false">+[1]data1cf!Q933</f>
        <v>8440.01813527686</v>
      </c>
      <c r="S933" s="451" t="n">
        <f aca="false">+[1]data1cf!R933</f>
        <v>6711.71902359397</v>
      </c>
      <c r="T933" s="451" t="n">
        <f aca="false">+[1]data1cf!S933</f>
        <v>6746.69589419865</v>
      </c>
      <c r="U933" s="451" t="n">
        <f aca="false">+[1]data1cf!T933</f>
        <v>6778.28663855301</v>
      </c>
      <c r="V933" s="451" t="n">
        <f aca="false">+[1]data1cf!U933</f>
        <v>5595.52203961679</v>
      </c>
      <c r="W933" s="451" t="n">
        <f aca="false">+[1]data1cf!V933</f>
        <v>0</v>
      </c>
      <c r="X933" s="451" t="n">
        <f aca="false">+[1]data1cf!W933</f>
        <v>0</v>
      </c>
      <c r="Y933" s="451" t="n">
        <f aca="false">+[1]data1cf!X933</f>
        <v>0</v>
      </c>
      <c r="Z933" s="451" t="n">
        <f aca="false">+[1]data1cf!Y933</f>
        <v>0</v>
      </c>
      <c r="AA933" s="451" t="n">
        <f aca="false">+[1]data1cf!Z933</f>
        <v>0</v>
      </c>
      <c r="AB933" s="451"/>
      <c r="AC933" s="452" t="n">
        <f aca="false">XNPV(0.1,B933:AA933,$B$1:$AA$1)</f>
        <v>-5606.79319079667</v>
      </c>
      <c r="AD933" s="452" t="n">
        <f aca="false">SUMPRODUCT(B933:AA933,$B$1010:$AA$1010)</f>
        <v>14987.7425541447</v>
      </c>
      <c r="AE933" s="453" t="n">
        <f aca="false">SUMPRODUCT(B933:AA933,$B$1012:$AA$1012)</f>
        <v>5037.61547623524</v>
      </c>
      <c r="AF933" s="454" t="n">
        <f aca="false">XIRR(B933:AA933,$B$1:$AA$1)</f>
        <v>0.0877149277324638</v>
      </c>
      <c r="AG933" s="455" t="n">
        <f aca="false">1-EXP(-(1/0.25)*(AD933/ABS($AD$1010)))</f>
        <v>0.918220338093605</v>
      </c>
    </row>
    <row r="934" customFormat="false" ht="12.75" hidden="false" customHeight="false" outlineLevel="0" collapsed="false">
      <c r="A934" s="446"/>
      <c r="B934" s="451" t="n">
        <f aca="false">+[1]data1cf!A934</f>
        <v>-63332.0132946977</v>
      </c>
      <c r="C934" s="451" t="n">
        <f aca="false">+[1]data1cf!B934</f>
        <v>629.792813635731</v>
      </c>
      <c r="D934" s="451" t="n">
        <f aca="false">+[1]data1cf!C934</f>
        <v>6846.77726901084</v>
      </c>
      <c r="E934" s="451" t="n">
        <f aca="false">+[1]data1cf!D934</f>
        <v>6812.11164095724</v>
      </c>
      <c r="F934" s="451" t="n">
        <f aca="false">+[1]data1cf!E934</f>
        <v>6791.47835295693</v>
      </c>
      <c r="G934" s="451" t="n">
        <f aca="false">+[1]data1cf!F934</f>
        <v>6815.94996646925</v>
      </c>
      <c r="H934" s="451" t="n">
        <f aca="false">+[1]data1cf!G934</f>
        <v>6656.30598399664</v>
      </c>
      <c r="I934" s="451" t="n">
        <f aca="false">+[1]data1cf!H934</f>
        <v>6633.61798161574</v>
      </c>
      <c r="J934" s="451" t="n">
        <f aca="false">+[1]data1cf!I934</f>
        <v>6807.92370933085</v>
      </c>
      <c r="K934" s="451" t="n">
        <f aca="false">+[1]data1cf!J934</f>
        <v>7031.58199427322</v>
      </c>
      <c r="L934" s="451" t="n">
        <f aca="false">+[1]data1cf!K934</f>
        <v>7156.21660308408</v>
      </c>
      <c r="M934" s="451" t="n">
        <f aca="false">+[1]data1cf!L934</f>
        <v>7336.20275043808</v>
      </c>
      <c r="N934" s="451" t="n">
        <f aca="false">+[1]data1cf!M934</f>
        <v>7493.57476057291</v>
      </c>
      <c r="O934" s="451" t="n">
        <f aca="false">+[1]data1cf!N934</f>
        <v>7706.13186425061</v>
      </c>
      <c r="P934" s="451" t="n">
        <f aca="false">+[1]data1cf!O934</f>
        <v>8899.39894436716</v>
      </c>
      <c r="Q934" s="451" t="n">
        <f aca="false">+[1]data1cf!P934</f>
        <v>10084.2651640584</v>
      </c>
      <c r="R934" s="451" t="n">
        <f aca="false">+[1]data1cf!Q934</f>
        <v>8305.32922187493</v>
      </c>
      <c r="S934" s="451" t="n">
        <f aca="false">+[1]data1cf!R934</f>
        <v>6529.28570253589</v>
      </c>
      <c r="T934" s="451" t="n">
        <f aca="false">+[1]data1cf!S934</f>
        <v>6565.86298009577</v>
      </c>
      <c r="U934" s="451" t="n">
        <f aca="false">+[1]data1cf!T934</f>
        <v>6598.97806477303</v>
      </c>
      <c r="V934" s="451" t="n">
        <f aca="false">+[1]data1cf!U934</f>
        <v>5383.78608510438</v>
      </c>
      <c r="W934" s="451" t="n">
        <f aca="false">+[1]data1cf!V934</f>
        <v>0</v>
      </c>
      <c r="X934" s="451" t="n">
        <f aca="false">+[1]data1cf!W934</f>
        <v>0</v>
      </c>
      <c r="Y934" s="451" t="n">
        <f aca="false">+[1]data1cf!X934</f>
        <v>0</v>
      </c>
      <c r="Z934" s="451" t="n">
        <f aca="false">+[1]data1cf!Y934</f>
        <v>0</v>
      </c>
      <c r="AA934" s="451" t="n">
        <f aca="false">+[1]data1cf!Z934</f>
        <v>0</v>
      </c>
      <c r="AB934" s="451"/>
      <c r="AC934" s="452" t="n">
        <f aca="false">XNPV(0.1,B934:AA934,$B$1:$AA$1)</f>
        <v>-8957.51187079015</v>
      </c>
      <c r="AD934" s="452" t="n">
        <f aca="false">SUMPRODUCT(B934:AA934,$B$1010:$AA$1010)</f>
        <v>11157.0590877629</v>
      </c>
      <c r="AE934" s="453" t="n">
        <f aca="false">SUMPRODUCT(B934:AA934,$B$1012:$AA$1012)</f>
        <v>1434.4107766136</v>
      </c>
      <c r="AF934" s="454" t="n">
        <f aca="false">XIRR(B934:AA934,$B$1:$AA$1)</f>
        <v>0.0807359167774559</v>
      </c>
      <c r="AG934" s="455" t="n">
        <f aca="false">1-EXP(-(1/0.25)*(AD934/ABS($AD$1010)))</f>
        <v>0.844918549537731</v>
      </c>
    </row>
    <row r="935" customFormat="false" ht="12.75" hidden="false" customHeight="false" outlineLevel="0" collapsed="false">
      <c r="A935" s="446"/>
      <c r="B935" s="451" t="n">
        <f aca="false">+[1]data1cf!A935</f>
        <v>-64095.1064205371</v>
      </c>
      <c r="C935" s="451" t="n">
        <f aca="false">+[1]data1cf!B935</f>
        <v>474.107698741656</v>
      </c>
      <c r="D935" s="451" t="n">
        <f aca="false">+[1]data1cf!C935</f>
        <v>6766.62940168753</v>
      </c>
      <c r="E935" s="451" t="n">
        <f aca="false">+[1]data1cf!D935</f>
        <v>6731.71802875704</v>
      </c>
      <c r="F935" s="451" t="n">
        <f aca="false">+[1]data1cf!E935</f>
        <v>6711.01323113932</v>
      </c>
      <c r="G935" s="451" t="n">
        <f aca="false">+[1]data1cf!F935</f>
        <v>6735.50081487905</v>
      </c>
      <c r="H935" s="451" t="n">
        <f aca="false">+[1]data1cf!G935</f>
        <v>6574.5824622345</v>
      </c>
      <c r="I935" s="451" t="n">
        <f aca="false">+[1]data1cf!H935</f>
        <v>6551.81461500228</v>
      </c>
      <c r="J935" s="451" t="n">
        <f aca="false">+[1]data1cf!I935</f>
        <v>6728.41989879039</v>
      </c>
      <c r="K935" s="451" t="n">
        <f aca="false">+[1]data1cf!J935</f>
        <v>6954.51706687497</v>
      </c>
      <c r="L935" s="451" t="n">
        <f aca="false">+[1]data1cf!K935</f>
        <v>7081.32618547002</v>
      </c>
      <c r="M935" s="451" t="n">
        <f aca="false">+[1]data1cf!L935</f>
        <v>7263.69881612013</v>
      </c>
      <c r="N935" s="451" t="n">
        <f aca="false">+[1]data1cf!M935</f>
        <v>7423.19136419765</v>
      </c>
      <c r="O935" s="451" t="n">
        <f aca="false">+[1]data1cf!N935</f>
        <v>7638.07936017472</v>
      </c>
      <c r="P935" s="451" t="n">
        <f aca="false">+[1]data1cf!O935</f>
        <v>8846.42354019911</v>
      </c>
      <c r="Q935" s="451" t="n">
        <f aca="false">+[1]data1cf!P935</f>
        <v>10045.8114711596</v>
      </c>
      <c r="R935" s="451" t="n">
        <f aca="false">+[1]data1cf!Q935</f>
        <v>8245.69347590684</v>
      </c>
      <c r="S935" s="451" t="n">
        <f aca="false">+[1]data1cf!R935</f>
        <v>6448.51032974578</v>
      </c>
      <c r="T935" s="451" t="n">
        <f aca="false">+[1]data1cf!S935</f>
        <v>6485.79621397725</v>
      </c>
      <c r="U935" s="451" t="n">
        <f aca="false">+[1]data1cf!T935</f>
        <v>6519.58622556549</v>
      </c>
      <c r="V935" s="451" t="n">
        <f aca="false">+[1]data1cf!U935</f>
        <v>5290.03648629403</v>
      </c>
      <c r="W935" s="451" t="n">
        <f aca="false">+[1]data1cf!V935</f>
        <v>0</v>
      </c>
      <c r="X935" s="451" t="n">
        <f aca="false">+[1]data1cf!W935</f>
        <v>0</v>
      </c>
      <c r="Y935" s="451" t="n">
        <f aca="false">+[1]data1cf!X935</f>
        <v>0</v>
      </c>
      <c r="Z935" s="451" t="n">
        <f aca="false">+[1]data1cf!Y935</f>
        <v>0</v>
      </c>
      <c r="AA935" s="451" t="n">
        <f aca="false">+[1]data1cf!Z935</f>
        <v>0</v>
      </c>
      <c r="AB935" s="451"/>
      <c r="AC935" s="452" t="n">
        <f aca="false">XNPV(0.1,B935:AA935,$B$1:$AA$1)</f>
        <v>-10441.0980321423</v>
      </c>
      <c r="AD935" s="452" t="n">
        <f aca="false">SUMPRODUCT(B935:AA935,$B$1010:$AA$1010)</f>
        <v>9460.96057218849</v>
      </c>
      <c r="AE935" s="453" t="n">
        <f aca="false">SUMPRODUCT(B935:AA935,$B$1012:$AA$1012)</f>
        <v>-160.967749430855</v>
      </c>
      <c r="AF935" s="454" t="n">
        <f aca="false">XIRR(B935:AA935,$B$1:$AA$1)</f>
        <v>0.0777238591649187</v>
      </c>
      <c r="AG935" s="455" t="n">
        <f aca="false">1-EXP(-(1/0.25)*(AD935/ABS($AD$1010)))</f>
        <v>0.794121441476405</v>
      </c>
    </row>
    <row r="936" customFormat="false" ht="12.75" hidden="false" customHeight="false" outlineLevel="0" collapsed="false">
      <c r="A936" s="446"/>
      <c r="B936" s="451" t="n">
        <f aca="false">+[1]data1cf!A936</f>
        <v>-48914.7137896706</v>
      </c>
      <c r="C936" s="451" t="n">
        <f aca="false">+[1]data1cf!B936</f>
        <v>3571.18863270211</v>
      </c>
      <c r="D936" s="451" t="n">
        <f aca="false">+[1]data1cf!C936</f>
        <v>8361.02994507597</v>
      </c>
      <c r="E936" s="451" t="n">
        <f aca="false">+[1]data1cf!D936</f>
        <v>8331.0072332962</v>
      </c>
      <c r="F936" s="451" t="n">
        <f aca="false">+[1]data1cf!E936</f>
        <v>8311.72499346588</v>
      </c>
      <c r="G936" s="451" t="n">
        <f aca="false">+[1]data1cf!F936</f>
        <v>8335.89487768232</v>
      </c>
      <c r="H936" s="451" t="n">
        <f aca="false">+[1]data1cf!G936</f>
        <v>8200.32787327052</v>
      </c>
      <c r="I936" s="451" t="n">
        <f aca="false">+[1]data1cf!H936</f>
        <v>8179.14839861255</v>
      </c>
      <c r="J936" s="451" t="n">
        <f aca="false">+[1]data1cf!I936</f>
        <v>8310.00806776591</v>
      </c>
      <c r="K936" s="451" t="n">
        <f aca="false">+[1]data1cf!J936</f>
        <v>8487.58795476665</v>
      </c>
      <c r="L936" s="451" t="n">
        <f aca="false">+[1]data1cf!K936</f>
        <v>8571.13903422355</v>
      </c>
      <c r="M936" s="451" t="n">
        <f aca="false">+[1]data1cf!L936</f>
        <v>8706.0367863627</v>
      </c>
      <c r="N936" s="451" t="n">
        <f aca="false">+[1]data1cf!M936</f>
        <v>8823.34496995214</v>
      </c>
      <c r="O936" s="451" t="n">
        <f aca="false">+[1]data1cf!N936</f>
        <v>8991.8639723078</v>
      </c>
      <c r="P936" s="451" t="n">
        <f aca="false">+[1]data1cf!O936</f>
        <v>9900.27582613786</v>
      </c>
      <c r="Q936" s="451" t="n">
        <f aca="false">+[1]data1cf!P936</f>
        <v>10810.7799088829</v>
      </c>
      <c r="R936" s="451" t="n">
        <f aca="false">+[1]data1cf!Q936</f>
        <v>9432.04152174262</v>
      </c>
      <c r="S936" s="451" t="n">
        <f aca="false">+[1]data1cf!R936</f>
        <v>8055.39398828972</v>
      </c>
      <c r="T936" s="451" t="n">
        <f aca="false">+[1]data1cf!S936</f>
        <v>8078.58339185409</v>
      </c>
      <c r="U936" s="451" t="n">
        <f aca="false">+[1]data1cf!T936</f>
        <v>8098.94692224509</v>
      </c>
      <c r="V936" s="451" t="n">
        <f aca="false">+[1]data1cf!U936</f>
        <v>7155.01950178185</v>
      </c>
      <c r="W936" s="451" t="n">
        <f aca="false">+[1]data1cf!V936</f>
        <v>0</v>
      </c>
      <c r="X936" s="451" t="n">
        <f aca="false">+[1]data1cf!W936</f>
        <v>0</v>
      </c>
      <c r="Y936" s="451" t="n">
        <f aca="false">+[1]data1cf!X936</f>
        <v>0</v>
      </c>
      <c r="Z936" s="451" t="n">
        <f aca="false">+[1]data1cf!Y936</f>
        <v>0</v>
      </c>
      <c r="AA936" s="451" t="n">
        <f aca="false">+[1]data1cf!Z936</f>
        <v>0</v>
      </c>
      <c r="AB936" s="451"/>
      <c r="AC936" s="452" t="n">
        <f aca="false">XNPV(0.1,B936:AA936,$B$1:$AA$1)</f>
        <v>19072.2335239137</v>
      </c>
      <c r="AD936" s="452" t="n">
        <f aca="false">SUMPRODUCT(B936:AA936,$B$1010:$AA$1010)</f>
        <v>43201.8508190078</v>
      </c>
      <c r="AE936" s="453" t="n">
        <f aca="false">SUMPRODUCT(B936:AA936,$B$1012:$AA$1012)</f>
        <v>31576.2758452715</v>
      </c>
      <c r="AF936" s="454" t="n">
        <f aca="false">XIRR(B936:AA936,$B$1:$AA$1)</f>
        <v>0.149475570528864</v>
      </c>
      <c r="AG936" s="455" t="n">
        <f aca="false">1-EXP(-(1/0.25)*(AD936/ABS($AD$1010)))</f>
        <v>0.999265954275786</v>
      </c>
    </row>
    <row r="937" customFormat="false" ht="12.75" hidden="false" customHeight="false" outlineLevel="0" collapsed="false">
      <c r="A937" s="446"/>
      <c r="B937" s="451" t="n">
        <f aca="false">+[1]data1cf!A937</f>
        <v>-58579.3962949946</v>
      </c>
      <c r="C937" s="451" t="n">
        <f aca="false">+[1]data1cf!B937</f>
        <v>1599.41460498964</v>
      </c>
      <c r="D937" s="451" t="n">
        <f aca="false">+[1]data1cf!C937</f>
        <v>7345.94585516691</v>
      </c>
      <c r="E937" s="451" t="n">
        <f aca="false">+[1]data1cf!D937</f>
        <v>7312.8107497194</v>
      </c>
      <c r="F937" s="451" t="n">
        <f aca="false">+[1]data1cf!E937</f>
        <v>7292.62283045806</v>
      </c>
      <c r="G937" s="451" t="n">
        <f aca="false">+[1]data1cf!F937</f>
        <v>7316.99497986615</v>
      </c>
      <c r="H937" s="451" t="n">
        <f aca="false">+[1]data1cf!G937</f>
        <v>7165.28789675484</v>
      </c>
      <c r="I937" s="451" t="n">
        <f aca="false">+[1]data1cf!H937</f>
        <v>7143.09717574748</v>
      </c>
      <c r="J937" s="451" t="n">
        <f aca="false">+[1]data1cf!I937</f>
        <v>7303.08104822065</v>
      </c>
      <c r="K937" s="451" t="n">
        <f aca="false">+[1]data1cf!J937</f>
        <v>7511.54973560351</v>
      </c>
      <c r="L937" s="451" t="n">
        <f aca="false">+[1]data1cf!K937</f>
        <v>7622.64128942356</v>
      </c>
      <c r="M937" s="451" t="n">
        <f aca="false">+[1]data1cf!L937</f>
        <v>7787.76419047317</v>
      </c>
      <c r="N937" s="451" t="n">
        <f aca="false">+[1]data1cf!M937</f>
        <v>7931.92928740998</v>
      </c>
      <c r="O937" s="451" t="n">
        <f aca="false">+[1]data1cf!N937</f>
        <v>8129.96937082985</v>
      </c>
      <c r="P937" s="451" t="n">
        <f aca="false">+[1]data1cf!O937</f>
        <v>9229.33483015871</v>
      </c>
      <c r="Q937" s="451" t="n">
        <f aca="false">+[1]data1cf!P937</f>
        <v>10323.7584426425</v>
      </c>
      <c r="R937" s="451" t="n">
        <f aca="false">+[1]data1cf!Q937</f>
        <v>8676.74635365184</v>
      </c>
      <c r="S937" s="451" t="n">
        <f aca="false">+[1]data1cf!R937</f>
        <v>7032.36245277836</v>
      </c>
      <c r="T937" s="451" t="n">
        <f aca="false">+[1]data1cf!S937</f>
        <v>7064.5264601888</v>
      </c>
      <c r="U937" s="451" t="n">
        <f aca="false">+[1]data1cf!T937</f>
        <v>7093.43803548815</v>
      </c>
      <c r="V937" s="451" t="n">
        <f aca="false">+[1]data1cf!U937</f>
        <v>5967.66755636102</v>
      </c>
      <c r="W937" s="451" t="n">
        <f aca="false">+[1]data1cf!V937</f>
        <v>0</v>
      </c>
      <c r="X937" s="451" t="n">
        <f aca="false">+[1]data1cf!W937</f>
        <v>0</v>
      </c>
      <c r="Y937" s="451" t="n">
        <f aca="false">+[1]data1cf!X937</f>
        <v>0</v>
      </c>
      <c r="Z937" s="451" t="n">
        <f aca="false">+[1]data1cf!Y937</f>
        <v>0</v>
      </c>
      <c r="AA937" s="451" t="n">
        <f aca="false">+[1]data1cf!Z937</f>
        <v>0</v>
      </c>
      <c r="AB937" s="451"/>
      <c r="AC937" s="452" t="n">
        <f aca="false">XNPV(0.1,B937:AA937,$B$1:$AA$1)</f>
        <v>282.404690128027</v>
      </c>
      <c r="AD937" s="452" t="n">
        <f aca="false">SUMPRODUCT(B937:AA937,$B$1010:$AA$1010)</f>
        <v>21720.5229237437</v>
      </c>
      <c r="AE937" s="453" t="n">
        <f aca="false">SUMPRODUCT(B937:AA937,$B$1012:$AA$1012)</f>
        <v>11370.5808810155</v>
      </c>
      <c r="AF937" s="454" t="n">
        <f aca="false">XIRR(B937:AA937,$B$1:$AA$1)</f>
        <v>0.100640822431348</v>
      </c>
      <c r="AG937" s="455" t="n">
        <f aca="false">1-EXP(-(1/0.25)*(AD937/ABS($AD$1010)))</f>
        <v>0.973442645846665</v>
      </c>
    </row>
    <row r="938" customFormat="false" ht="12.75" hidden="false" customHeight="false" outlineLevel="0" collapsed="false">
      <c r="A938" s="446"/>
      <c r="B938" s="451" t="n">
        <f aca="false">+[1]data1cf!A938</f>
        <v>-62195.9181491587</v>
      </c>
      <c r="C938" s="451" t="n">
        <f aca="false">+[1]data1cf!B938</f>
        <v>861.577241085877</v>
      </c>
      <c r="D938" s="451" t="n">
        <f aca="false">+[1]data1cf!C938</f>
        <v>6966.10163442318</v>
      </c>
      <c r="E938" s="451" t="n">
        <f aca="false">+[1]data1cf!D938</f>
        <v>6931.80187201858</v>
      </c>
      <c r="F938" s="451" t="n">
        <f aca="false">+[1]data1cf!E938</f>
        <v>6911.27504773335</v>
      </c>
      <c r="G938" s="451" t="n">
        <f aca="false">+[1]data1cf!F938</f>
        <v>6935.72288472719</v>
      </c>
      <c r="H938" s="451" t="n">
        <f aca="false">+[1]data1cf!G938</f>
        <v>6777.97618807323</v>
      </c>
      <c r="I938" s="451" t="n">
        <f aca="false">+[1]data1cf!H938</f>
        <v>6755.40705892669</v>
      </c>
      <c r="J938" s="451" t="n">
        <f aca="false">+[1]data1cf!I938</f>
        <v>6926.28920123266</v>
      </c>
      <c r="K938" s="451" t="n">
        <f aca="false">+[1]data1cf!J938</f>
        <v>7146.31647024189</v>
      </c>
      <c r="L938" s="451" t="n">
        <f aca="false">+[1]data1cf!K938</f>
        <v>7267.71366290247</v>
      </c>
      <c r="M938" s="451" t="n">
        <f aca="false">+[1]data1cf!L938</f>
        <v>7444.14680735842</v>
      </c>
      <c r="N938" s="451" t="n">
        <f aca="false">+[1]data1cf!M938</f>
        <v>7598.36175476912</v>
      </c>
      <c r="O938" s="451" t="n">
        <f aca="false">+[1]data1cf!N938</f>
        <v>7807.44861957765</v>
      </c>
      <c r="P938" s="451" t="n">
        <f aca="false">+[1]data1cf!O938</f>
        <v>8978.26887186402</v>
      </c>
      <c r="Q938" s="451" t="n">
        <f aca="false">+[1]data1cf!P938</f>
        <v>10141.5151278585</v>
      </c>
      <c r="R938" s="451" t="n">
        <f aca="false">+[1]data1cf!Q938</f>
        <v>8394.11508457082</v>
      </c>
      <c r="S938" s="451" t="n">
        <f aca="false">+[1]data1cf!R938</f>
        <v>6649.54429981391</v>
      </c>
      <c r="T938" s="451" t="n">
        <f aca="false">+[1]data1cf!S938</f>
        <v>6685.06660181127</v>
      </c>
      <c r="U938" s="451" t="n">
        <f aca="false">+[1]data1cf!T938</f>
        <v>6717.17685344627</v>
      </c>
      <c r="V938" s="451" t="n">
        <f aca="false">+[1]data1cf!U938</f>
        <v>5523.36074578208</v>
      </c>
      <c r="W938" s="451" t="n">
        <f aca="false">+[1]data1cf!V938</f>
        <v>0</v>
      </c>
      <c r="X938" s="451" t="n">
        <f aca="false">+[1]data1cf!W938</f>
        <v>0</v>
      </c>
      <c r="Y938" s="451" t="n">
        <f aca="false">+[1]data1cf!X938</f>
        <v>0</v>
      </c>
      <c r="Z938" s="451" t="n">
        <f aca="false">+[1]data1cf!Y938</f>
        <v>0</v>
      </c>
      <c r="AA938" s="451" t="n">
        <f aca="false">+[1]data1cf!Z938</f>
        <v>0</v>
      </c>
      <c r="AB938" s="451"/>
      <c r="AC938" s="452" t="n">
        <f aca="false">XNPV(0.1,B938:AA938,$B$1:$AA$1)</f>
        <v>-6748.74471141238</v>
      </c>
      <c r="AD938" s="452" t="n">
        <f aca="false">SUMPRODUCT(B938:AA938,$B$1010:$AA$1010)</f>
        <v>13682.2152248731</v>
      </c>
      <c r="AE938" s="453" t="n">
        <f aca="false">SUMPRODUCT(B938:AA938,$B$1012:$AA$1012)</f>
        <v>3809.61471616229</v>
      </c>
      <c r="AF938" s="454" t="n">
        <f aca="false">XIRR(B938:AA938,$B$1:$AA$1)</f>
        <v>0.0853079688496951</v>
      </c>
      <c r="AG938" s="455" t="n">
        <f aca="false">1-EXP(-(1/0.25)*(AD938/ABS($AD$1010)))</f>
        <v>0.898290670109782</v>
      </c>
    </row>
    <row r="939" customFormat="false" ht="12.75" hidden="false" customHeight="false" outlineLevel="0" collapsed="false">
      <c r="A939" s="446"/>
      <c r="B939" s="451" t="n">
        <f aca="false">+[1]data1cf!A939</f>
        <v>-64563.8160948098</v>
      </c>
      <c r="C939" s="451" t="n">
        <f aca="false">+[1]data1cf!B939</f>
        <v>378.482254061042</v>
      </c>
      <c r="D939" s="451" t="n">
        <f aca="false">+[1]data1cf!C939</f>
        <v>6717.40070401654</v>
      </c>
      <c r="E939" s="451" t="n">
        <f aca="false">+[1]data1cf!D939</f>
        <v>6682.33838882575</v>
      </c>
      <c r="F939" s="451" t="n">
        <f aca="false">+[1]data1cf!E939</f>
        <v>6661.58966832585</v>
      </c>
      <c r="G939" s="451" t="n">
        <f aca="false">+[1]data1cf!F939</f>
        <v>6686.08706135337</v>
      </c>
      <c r="H939" s="451" t="n">
        <f aca="false">+[1]data1cf!G939</f>
        <v>6524.38596069554</v>
      </c>
      <c r="I939" s="451" t="n">
        <f aca="false">+[1]data1cf!H939</f>
        <v>6501.56907088518</v>
      </c>
      <c r="J939" s="451" t="n">
        <f aca="false">+[1]data1cf!I939</f>
        <v>6679.58679588323</v>
      </c>
      <c r="K939" s="451" t="n">
        <f aca="false">+[1]data1cf!J939</f>
        <v>6907.18198312755</v>
      </c>
      <c r="L939" s="451" t="n">
        <f aca="false">+[1]data1cf!K939</f>
        <v>7035.32673657257</v>
      </c>
      <c r="M939" s="451" t="n">
        <f aca="false">+[1]data1cf!L939</f>
        <v>7219.1652011694</v>
      </c>
      <c r="N939" s="451" t="n">
        <f aca="false">+[1]data1cf!M939</f>
        <v>7379.96023332751</v>
      </c>
      <c r="O939" s="451" t="n">
        <f aca="false">+[1]data1cf!N939</f>
        <v>7596.27991795882</v>
      </c>
      <c r="P939" s="451" t="n">
        <f aca="false">+[1]data1cf!O939</f>
        <v>8813.88480594597</v>
      </c>
      <c r="Q939" s="451" t="n">
        <f aca="false">+[1]data1cf!P939</f>
        <v>10022.1923121568</v>
      </c>
      <c r="R939" s="451" t="n">
        <f aca="false">+[1]data1cf!Q939</f>
        <v>8209.06380369354</v>
      </c>
      <c r="S939" s="451" t="n">
        <f aca="false">+[1]data1cf!R939</f>
        <v>6398.896203517</v>
      </c>
      <c r="T939" s="451" t="n">
        <f aca="false">+[1]data1cf!S939</f>
        <v>6436.61733056613</v>
      </c>
      <c r="U939" s="451" t="n">
        <f aca="false">+[1]data1cf!T939</f>
        <v>6470.82189807408</v>
      </c>
      <c r="V939" s="451" t="n">
        <f aca="false">+[1]data1cf!U939</f>
        <v>5232.45328650673</v>
      </c>
      <c r="W939" s="451" t="n">
        <f aca="false">+[1]data1cf!V939</f>
        <v>0</v>
      </c>
      <c r="X939" s="451" t="n">
        <f aca="false">+[1]data1cf!W939</f>
        <v>0</v>
      </c>
      <c r="Y939" s="451" t="n">
        <f aca="false">+[1]data1cf!X939</f>
        <v>0</v>
      </c>
      <c r="Z939" s="451" t="n">
        <f aca="false">+[1]data1cf!Y939</f>
        <v>0</v>
      </c>
      <c r="AA939" s="451" t="n">
        <f aca="false">+[1]data1cf!Z939</f>
        <v>0</v>
      </c>
      <c r="AB939" s="451"/>
      <c r="AC939" s="452" t="n">
        <f aca="false">XNPV(0.1,B939:AA939,$B$1:$AA$1)</f>
        <v>-11352.3514072504</v>
      </c>
      <c r="AD939" s="452" t="n">
        <f aca="false">SUMPRODUCT(B939:AA939,$B$1010:$AA$1010)</f>
        <v>8419.17713075732</v>
      </c>
      <c r="AE939" s="453" t="n">
        <f aca="false">SUMPRODUCT(B939:AA939,$B$1012:$AA$1012)</f>
        <v>-1140.88661380478</v>
      </c>
      <c r="AF939" s="454" t="n">
        <f aca="false">XIRR(B939:AA939,$B$1:$AA$1)</f>
        <v>0.0758961958766163</v>
      </c>
      <c r="AG939" s="455" t="n">
        <f aca="false">1-EXP(-(1/0.25)*(AD939/ABS($AD$1010)))</f>
        <v>0.75498532995146</v>
      </c>
    </row>
    <row r="940" customFormat="false" ht="12.75" hidden="false" customHeight="false" outlineLevel="0" collapsed="false">
      <c r="A940" s="446"/>
      <c r="B940" s="451" t="n">
        <f aca="false">+[1]data1cf!A940</f>
        <v>-48079.4907963088</v>
      </c>
      <c r="C940" s="451" t="n">
        <f aca="false">+[1]data1cf!B940</f>
        <v>3741.58957497329</v>
      </c>
      <c r="D940" s="451" t="n">
        <f aca="false">+[1]data1cf!C940</f>
        <v>8448.75363094157</v>
      </c>
      <c r="E940" s="451" t="n">
        <f aca="false">+[1]data1cf!D940</f>
        <v>8418.99989258688</v>
      </c>
      <c r="F940" s="451" t="n">
        <f aca="false">+[1]data1cf!E940</f>
        <v>8399.79592167898</v>
      </c>
      <c r="G940" s="451" t="n">
        <f aca="false">+[1]data1cf!F940</f>
        <v>8423.94832611391</v>
      </c>
      <c r="H940" s="451" t="n">
        <f aca="false">+[1]data1cf!G940</f>
        <v>8289.77614919249</v>
      </c>
      <c r="I940" s="451" t="n">
        <f aca="false">+[1]data1cf!H940</f>
        <v>8268.6840665624</v>
      </c>
      <c r="J940" s="451" t="n">
        <f aca="false">+[1]data1cf!I940</f>
        <v>8397.02681865589</v>
      </c>
      <c r="K940" s="451" t="n">
        <f aca="false">+[1]data1cf!J940</f>
        <v>8571.93729191207</v>
      </c>
      <c r="L940" s="451" t="n">
        <f aca="false">+[1]data1cf!K940</f>
        <v>8653.10832035089</v>
      </c>
      <c r="M940" s="451" t="n">
        <f aca="false">+[1]data1cf!L940</f>
        <v>8785.39401158333</v>
      </c>
      <c r="N940" s="451" t="n">
        <f aca="false">+[1]data1cf!M940</f>
        <v>8900.38121757769</v>
      </c>
      <c r="O940" s="451" t="n">
        <f aca="false">+[1]data1cf!N940</f>
        <v>9066.34900465234</v>
      </c>
      <c r="P940" s="451" t="n">
        <f aca="false">+[1]data1cf!O940</f>
        <v>9958.25862554406</v>
      </c>
      <c r="Q940" s="451" t="n">
        <f aca="false">+[1]data1cf!P940</f>
        <v>10852.8683610013</v>
      </c>
      <c r="R940" s="451" t="n">
        <f aca="false">+[1]data1cf!Q940</f>
        <v>9497.31421857638</v>
      </c>
      <c r="S940" s="451" t="n">
        <f aca="false">+[1]data1cf!R940</f>
        <v>8143.80449333452</v>
      </c>
      <c r="T940" s="451" t="n">
        <f aca="false">+[1]data1cf!S940</f>
        <v>8166.21831058403</v>
      </c>
      <c r="U940" s="451" t="n">
        <f aca="false">+[1]data1cf!T940</f>
        <v>8185.8431179335</v>
      </c>
      <c r="V940" s="451" t="n">
        <f aca="false">+[1]data1cf!U940</f>
        <v>7257.63059588476</v>
      </c>
      <c r="W940" s="451" t="n">
        <f aca="false">+[1]data1cf!V940</f>
        <v>0</v>
      </c>
      <c r="X940" s="451" t="n">
        <f aca="false">+[1]data1cf!W940</f>
        <v>0</v>
      </c>
      <c r="Y940" s="451" t="n">
        <f aca="false">+[1]data1cf!X940</f>
        <v>0</v>
      </c>
      <c r="Z940" s="451" t="n">
        <f aca="false">+[1]data1cf!Y940</f>
        <v>0</v>
      </c>
      <c r="AA940" s="451" t="n">
        <f aca="false">+[1]data1cf!Z940</f>
        <v>0</v>
      </c>
      <c r="AB940" s="451"/>
      <c r="AC940" s="452" t="n">
        <f aca="false">XNPV(0.1,B940:AA940,$B$1:$AA$1)</f>
        <v>20696.05273108</v>
      </c>
      <c r="AD940" s="452" t="n">
        <f aca="false">SUMPRODUCT(B940:AA940,$B$1010:$AA$1010)</f>
        <v>45058.2696901072</v>
      </c>
      <c r="AE940" s="453" t="n">
        <f aca="false">SUMPRODUCT(B940:AA940,$B$1012:$AA$1012)</f>
        <v>33322.4543691604</v>
      </c>
      <c r="AF940" s="454" t="n">
        <f aca="false">XIRR(B940:AA940,$B$1:$AA$1)</f>
        <v>0.154413637448188</v>
      </c>
      <c r="AG940" s="455" t="n">
        <f aca="false">1-EXP(-(1/0.25)*(AD940/ABS($AD$1010)))</f>
        <v>0.999461679806462</v>
      </c>
    </row>
    <row r="941" customFormat="false" ht="12.75" hidden="false" customHeight="false" outlineLevel="0" collapsed="false">
      <c r="A941" s="446"/>
      <c r="B941" s="451" t="n">
        <f aca="false">+[1]data1cf!A941</f>
        <v>-48308.6064778697</v>
      </c>
      <c r="C941" s="451" t="n">
        <f aca="false">+[1]data1cf!B941</f>
        <v>3694.84573729475</v>
      </c>
      <c r="D941" s="451" t="n">
        <f aca="false">+[1]data1cf!C941</f>
        <v>8424.68955196401</v>
      </c>
      <c r="E941" s="451" t="n">
        <f aca="false">+[1]data1cf!D941</f>
        <v>8394.86202968562</v>
      </c>
      <c r="F941" s="451" t="n">
        <f aca="false">+[1]data1cf!E941</f>
        <v>8375.63658829901</v>
      </c>
      <c r="G941" s="451" t="n">
        <f aca="false">+[1]data1cf!F941</f>
        <v>8399.79378773131</v>
      </c>
      <c r="H941" s="451" t="n">
        <f aca="false">+[1]data1cf!G941</f>
        <v>8265.238986225</v>
      </c>
      <c r="I941" s="451" t="n">
        <f aca="false">+[1]data1cf!H941</f>
        <v>8244.12293049528</v>
      </c>
      <c r="J941" s="451" t="n">
        <f aca="false">+[1]data1cf!I941</f>
        <v>8373.15611517048</v>
      </c>
      <c r="K941" s="451" t="n">
        <f aca="false">+[1]data1cf!J941</f>
        <v>8548.79885340777</v>
      </c>
      <c r="L941" s="451" t="n">
        <f aca="false">+[1]data1cf!K941</f>
        <v>8630.6227697765</v>
      </c>
      <c r="M941" s="451" t="n">
        <f aca="false">+[1]data1cf!L941</f>
        <v>8763.62499314428</v>
      </c>
      <c r="N941" s="451" t="n">
        <f aca="false">+[1]data1cf!M941</f>
        <v>8879.24888223742</v>
      </c>
      <c r="O941" s="451" t="n">
        <f aca="false">+[1]data1cf!N941</f>
        <v>9045.91651047133</v>
      </c>
      <c r="P941" s="451" t="n">
        <f aca="false">+[1]data1cf!O941</f>
        <v>9942.35297075444</v>
      </c>
      <c r="Q941" s="451" t="n">
        <f aca="false">+[1]data1cf!P941</f>
        <v>10841.3227923693</v>
      </c>
      <c r="R941" s="451" t="n">
        <f aca="false">+[1]data1cf!Q941</f>
        <v>9479.40882260279</v>
      </c>
      <c r="S941" s="451" t="n">
        <f aca="false">+[1]data1cf!R941</f>
        <v>8119.55200833173</v>
      </c>
      <c r="T941" s="451" t="n">
        <f aca="false">+[1]data1cf!S941</f>
        <v>8142.17858192123</v>
      </c>
      <c r="U941" s="451" t="n">
        <f aca="false">+[1]data1cf!T941</f>
        <v>8162.00603339628</v>
      </c>
      <c r="V941" s="451" t="n">
        <f aca="false">+[1]data1cf!U941</f>
        <v>7229.48265102699</v>
      </c>
      <c r="W941" s="451" t="n">
        <f aca="false">+[1]data1cf!V941</f>
        <v>0</v>
      </c>
      <c r="X941" s="451" t="n">
        <f aca="false">+[1]data1cf!W941</f>
        <v>0</v>
      </c>
      <c r="Y941" s="451" t="n">
        <f aca="false">+[1]data1cf!X941</f>
        <v>0</v>
      </c>
      <c r="Z941" s="451" t="n">
        <f aca="false">+[1]data1cf!Y941</f>
        <v>0</v>
      </c>
      <c r="AA941" s="451" t="n">
        <f aca="false">+[1]data1cf!Z941</f>
        <v>0</v>
      </c>
      <c r="AB941" s="451"/>
      <c r="AC941" s="452" t="n">
        <f aca="false">XNPV(0.1,B941:AA941,$B$1:$AA$1)</f>
        <v>20250.6118759569</v>
      </c>
      <c r="AD941" s="452" t="n">
        <f aca="false">SUMPRODUCT(B941:AA941,$B$1010:$AA$1010)</f>
        <v>44549.0228443008</v>
      </c>
      <c r="AE941" s="453" t="n">
        <f aca="false">SUMPRODUCT(B941:AA941,$B$1012:$AA$1012)</f>
        <v>32843.4483003529</v>
      </c>
      <c r="AF941" s="454" t="n">
        <f aca="false">XIRR(B941:AA941,$B$1:$AA$1)</f>
        <v>0.153044979668457</v>
      </c>
      <c r="AG941" s="455" t="n">
        <f aca="false">1-EXP(-(1/0.25)*(AD941/ABS($AD$1010)))</f>
        <v>0.999413880291281</v>
      </c>
    </row>
    <row r="942" customFormat="false" ht="12.75" hidden="false" customHeight="false" outlineLevel="0" collapsed="false">
      <c r="A942" s="446"/>
      <c r="B942" s="451" t="n">
        <f aca="false">+[1]data1cf!A942</f>
        <v>-59284.5529161706</v>
      </c>
      <c r="C942" s="451" t="n">
        <f aca="false">+[1]data1cf!B942</f>
        <v>1455.54960887224</v>
      </c>
      <c r="D942" s="451" t="n">
        <f aca="false">+[1]data1cf!C942</f>
        <v>7271.88307383339</v>
      </c>
      <c r="E942" s="451" t="n">
        <f aca="false">+[1]data1cf!D942</f>
        <v>7238.52088125692</v>
      </c>
      <c r="F942" s="451" t="n">
        <f aca="false">+[1]data1cf!E942</f>
        <v>7218.26688162024</v>
      </c>
      <c r="G942" s="451" t="n">
        <f aca="false">+[1]data1cf!F942</f>
        <v>7242.65378874428</v>
      </c>
      <c r="H942" s="451" t="n">
        <f aca="false">+[1]data1cf!G942</f>
        <v>7089.76908977698</v>
      </c>
      <c r="I942" s="451" t="n">
        <f aca="false">+[1]data1cf!H942</f>
        <v>7067.50458599834</v>
      </c>
      <c r="J942" s="451" t="n">
        <f aca="false">+[1]data1cf!I942</f>
        <v>7229.61342479048</v>
      </c>
      <c r="K942" s="451" t="n">
        <f aca="false">+[1]data1cf!J942</f>
        <v>7440.33582739862</v>
      </c>
      <c r="L942" s="451" t="n">
        <f aca="false">+[1]data1cf!K942</f>
        <v>7553.43679516855</v>
      </c>
      <c r="M942" s="451" t="n">
        <f aca="false">+[1]data1cf!L942</f>
        <v>7720.76498996356</v>
      </c>
      <c r="N942" s="451" t="n">
        <f aca="false">+[1]data1cf!M942</f>
        <v>7866.889626726</v>
      </c>
      <c r="O942" s="451" t="n">
        <f aca="false">+[1]data1cf!N942</f>
        <v>8067.08363354328</v>
      </c>
      <c r="P942" s="451" t="n">
        <f aca="false">+[1]data1cf!O942</f>
        <v>9180.38149046313</v>
      </c>
      <c r="Q942" s="451" t="n">
        <f aca="false">+[1]data1cf!P942</f>
        <v>10288.2242788058</v>
      </c>
      <c r="R942" s="451" t="n">
        <f aca="false">+[1]data1cf!Q942</f>
        <v>8621.63834690376</v>
      </c>
      <c r="S942" s="451" t="n">
        <f aca="false">+[1]data1cf!R942</f>
        <v>6957.71980822793</v>
      </c>
      <c r="T942" s="451" t="n">
        <f aca="false">+[1]data1cf!S942</f>
        <v>6990.53862259361</v>
      </c>
      <c r="U942" s="451" t="n">
        <f aca="false">+[1]data1cf!T942</f>
        <v>7020.0738821642</v>
      </c>
      <c r="V942" s="451" t="n">
        <f aca="false">+[1]data1cf!U942</f>
        <v>5881.03573110259</v>
      </c>
      <c r="W942" s="451" t="n">
        <f aca="false">+[1]data1cf!V942</f>
        <v>0</v>
      </c>
      <c r="X942" s="451" t="n">
        <f aca="false">+[1]data1cf!W942</f>
        <v>0</v>
      </c>
      <c r="Y942" s="451" t="n">
        <f aca="false">+[1]data1cf!X942</f>
        <v>0</v>
      </c>
      <c r="Z942" s="451" t="n">
        <f aca="false">+[1]data1cf!Y942</f>
        <v>0</v>
      </c>
      <c r="AA942" s="451" t="n">
        <f aca="false">+[1]data1cf!Z942</f>
        <v>0</v>
      </c>
      <c r="AB942" s="451"/>
      <c r="AC942" s="452" t="n">
        <f aca="false">XNPV(0.1,B942:AA942,$B$1:$AA$1)</f>
        <v>-1088.54279889787</v>
      </c>
      <c r="AD942" s="452" t="n">
        <f aca="false">SUMPRODUCT(B942:AA942,$B$1010:$AA$1010)</f>
        <v>20153.1977075607</v>
      </c>
      <c r="AE942" s="453" t="n">
        <f aca="false">SUMPRODUCT(B942:AA942,$B$1012:$AA$1012)</f>
        <v>9896.32866614374</v>
      </c>
      <c r="AF942" s="454" t="n">
        <f aca="false">XIRR(B942:AA942,$B$1:$AA$1)</f>
        <v>0.0975506082018178</v>
      </c>
      <c r="AG942" s="455" t="n">
        <f aca="false">1-EXP(-(1/0.25)*(AD942/ABS($AD$1010)))</f>
        <v>0.965494079399937</v>
      </c>
    </row>
    <row r="943" customFormat="false" ht="12.75" hidden="false" customHeight="false" outlineLevel="0" collapsed="false">
      <c r="A943" s="446"/>
      <c r="B943" s="451" t="n">
        <f aca="false">+[1]data1cf!A943</f>
        <v>-51517.8256862339</v>
      </c>
      <c r="C943" s="451" t="n">
        <f aca="false">+[1]data1cf!B943</f>
        <v>3040.10564823312</v>
      </c>
      <c r="D943" s="451" t="n">
        <f aca="false">+[1]data1cf!C943</f>
        <v>8087.62443289294</v>
      </c>
      <c r="E943" s="451" t="n">
        <f aca="false">+[1]data1cf!D943</f>
        <v>8056.76342052971</v>
      </c>
      <c r="F943" s="451" t="n">
        <f aca="false">+[1]data1cf!E943</f>
        <v>8037.23724253586</v>
      </c>
      <c r="G943" s="451" t="n">
        <f aca="false">+[1]data1cf!F943</f>
        <v>8061.46160540968</v>
      </c>
      <c r="H943" s="451" t="n">
        <f aca="false">+[1]data1cf!G943</f>
        <v>7921.5473882621</v>
      </c>
      <c r="I943" s="451" t="n">
        <f aca="false">+[1]data1cf!H943</f>
        <v>7900.09554175943</v>
      </c>
      <c r="J943" s="451" t="n">
        <f aca="false">+[1]data1cf!I943</f>
        <v>8038.79960312102</v>
      </c>
      <c r="K943" s="451" t="n">
        <f aca="false">+[1]data1cf!J943</f>
        <v>8224.69916370659</v>
      </c>
      <c r="L943" s="451" t="n">
        <f aca="false">+[1]data1cf!K943</f>
        <v>8315.66806950307</v>
      </c>
      <c r="M943" s="451" t="n">
        <f aca="false">+[1]data1cf!L943</f>
        <v>8458.70674553297</v>
      </c>
      <c r="N943" s="451" t="n">
        <f aca="false">+[1]data1cf!M943</f>
        <v>8583.24864327712</v>
      </c>
      <c r="O943" s="451" t="n">
        <f aca="false">+[1]data1cf!N943</f>
        <v>8759.71893397312</v>
      </c>
      <c r="P943" s="451" t="n">
        <f aca="false">+[1]data1cf!O943</f>
        <v>9719.5627517494</v>
      </c>
      <c r="Q943" s="451" t="n">
        <f aca="false">+[1]data1cf!P943</f>
        <v>10679.6042213264</v>
      </c>
      <c r="R943" s="451" t="n">
        <f aca="false">+[1]data1cf!Q943</f>
        <v>9228.60826499665</v>
      </c>
      <c r="S943" s="451" t="n">
        <f aca="false">+[1]data1cf!R943</f>
        <v>7779.8478894725</v>
      </c>
      <c r="T943" s="451" t="n">
        <f aca="false">+[1]data1cf!S943</f>
        <v>7805.45453726872</v>
      </c>
      <c r="U943" s="451" t="n">
        <f aca="false">+[1]data1cf!T943</f>
        <v>7828.12042134605</v>
      </c>
      <c r="V943" s="451" t="n">
        <f aca="false">+[1]data1cf!U943</f>
        <v>6835.21489642311</v>
      </c>
      <c r="W943" s="451" t="n">
        <f aca="false">+[1]data1cf!V943</f>
        <v>0</v>
      </c>
      <c r="X943" s="451" t="n">
        <f aca="false">+[1]data1cf!W943</f>
        <v>0</v>
      </c>
      <c r="Y943" s="451" t="n">
        <f aca="false">+[1]data1cf!X943</f>
        <v>0</v>
      </c>
      <c r="Z943" s="451" t="n">
        <f aca="false">+[1]data1cf!Y943</f>
        <v>0</v>
      </c>
      <c r="AA943" s="451" t="n">
        <f aca="false">+[1]data1cf!Z943</f>
        <v>0</v>
      </c>
      <c r="AB943" s="451"/>
      <c r="AC943" s="452" t="n">
        <f aca="false">XNPV(0.1,B943:AA943,$B$1:$AA$1)</f>
        <v>14011.3298734656</v>
      </c>
      <c r="AD943" s="452" t="n">
        <f aca="false">SUMPRODUCT(B943:AA943,$B$1010:$AA$1010)</f>
        <v>37416.0114841579</v>
      </c>
      <c r="AE943" s="453" t="n">
        <f aca="false">SUMPRODUCT(B943:AA943,$B$1012:$AA$1012)</f>
        <v>26134.0189567696</v>
      </c>
      <c r="AF943" s="454" t="n">
        <f aca="false">XIRR(B943:AA943,$B$1:$AA$1)</f>
        <v>0.134929666537238</v>
      </c>
      <c r="AG943" s="455" t="n">
        <f aca="false">1-EXP(-(1/0.25)*(AD943/ABS($AD$1010)))</f>
        <v>0.998070328298424</v>
      </c>
    </row>
    <row r="944" customFormat="false" ht="12.75" hidden="false" customHeight="false" outlineLevel="0" collapsed="false">
      <c r="A944" s="446"/>
      <c r="B944" s="451" t="n">
        <f aca="false">+[1]data1cf!A944</f>
        <v>-48016.602225586</v>
      </c>
      <c r="C944" s="451" t="n">
        <f aca="false">+[1]data1cf!B944</f>
        <v>3754.42000683929</v>
      </c>
      <c r="D944" s="451" t="n">
        <f aca="false">+[1]data1cf!C944</f>
        <v>8455.35883370353</v>
      </c>
      <c r="E944" s="451" t="n">
        <f aca="false">+[1]data1cf!D944</f>
        <v>8425.62534784956</v>
      </c>
      <c r="F944" s="451" t="n">
        <f aca="false">+[1]data1cf!E944</f>
        <v>8406.42727024286</v>
      </c>
      <c r="G944" s="451" t="n">
        <f aca="false">+[1]data1cf!F944</f>
        <v>8430.5783585281</v>
      </c>
      <c r="H944" s="451" t="n">
        <f aca="false">+[1]data1cf!G944</f>
        <v>8296.51120590315</v>
      </c>
      <c r="I944" s="451" t="n">
        <f aca="false">+[1]data1cf!H944</f>
        <v>8275.42570350345</v>
      </c>
      <c r="J944" s="451" t="n">
        <f aca="false">+[1]data1cf!I944</f>
        <v>8403.57894295447</v>
      </c>
      <c r="K944" s="451" t="n">
        <f aca="false">+[1]data1cf!J944</f>
        <v>8578.28842124717</v>
      </c>
      <c r="L944" s="451" t="n">
        <f aca="false">+[1]data1cf!K944</f>
        <v>8659.28024244676</v>
      </c>
      <c r="M944" s="451" t="n">
        <f aca="false">+[1]data1cf!L944</f>
        <v>8791.36925712891</v>
      </c>
      <c r="N944" s="451" t="n">
        <f aca="false">+[1]data1cf!M944</f>
        <v>8906.18170384964</v>
      </c>
      <c r="O944" s="451" t="n">
        <f aca="false">+[1]data1cf!N944</f>
        <v>9071.95739577855</v>
      </c>
      <c r="P944" s="451" t="n">
        <f aca="false">+[1]data1cf!O944</f>
        <v>9962.6244720427</v>
      </c>
      <c r="Q944" s="451" t="n">
        <f aca="false">+[1]data1cf!P944</f>
        <v>10856.0374339539</v>
      </c>
      <c r="R944" s="451" t="n">
        <f aca="false">+[1]data1cf!Q944</f>
        <v>9502.22896187693</v>
      </c>
      <c r="S944" s="451" t="n">
        <f aca="false">+[1]data1cf!R944</f>
        <v>8150.4614105211</v>
      </c>
      <c r="T944" s="451" t="n">
        <f aca="false">+[1]data1cf!S944</f>
        <v>8172.81682957611</v>
      </c>
      <c r="U944" s="451" t="n">
        <f aca="false">+[1]data1cf!T944</f>
        <v>8192.38601437137</v>
      </c>
      <c r="V944" s="451" t="n">
        <f aca="false">+[1]data1cf!U944</f>
        <v>7265.35675416793</v>
      </c>
      <c r="W944" s="451" t="n">
        <f aca="false">+[1]data1cf!V944</f>
        <v>0</v>
      </c>
      <c r="X944" s="451" t="n">
        <f aca="false">+[1]data1cf!W944</f>
        <v>0</v>
      </c>
      <c r="Y944" s="451" t="n">
        <f aca="false">+[1]data1cf!X944</f>
        <v>0</v>
      </c>
      <c r="Z944" s="451" t="n">
        <f aca="false">+[1]data1cf!Y944</f>
        <v>0</v>
      </c>
      <c r="AA944" s="451" t="n">
        <f aca="false">+[1]data1cf!Z944</f>
        <v>0</v>
      </c>
      <c r="AB944" s="451"/>
      <c r="AC944" s="452" t="n">
        <f aca="false">XNPV(0.1,B944:AA944,$B$1:$AA$1)</f>
        <v>20818.3190837337</v>
      </c>
      <c r="AD944" s="452" t="n">
        <f aca="false">SUMPRODUCT(B944:AA944,$B$1010:$AA$1010)</f>
        <v>45198.0497612907</v>
      </c>
      <c r="AE944" s="453" t="n">
        <f aca="false">SUMPRODUCT(B944:AA944,$B$1012:$AA$1012)</f>
        <v>33453.9338332878</v>
      </c>
      <c r="AF944" s="454" t="n">
        <f aca="false">XIRR(B944:AA944,$B$1:$AA$1)</f>
        <v>0.154791209971679</v>
      </c>
      <c r="AG944" s="455" t="n">
        <f aca="false">1-EXP(-(1/0.25)*(AD944/ABS($AD$1010)))</f>
        <v>0.999474104222831</v>
      </c>
    </row>
    <row r="945" customFormat="false" ht="12.75" hidden="false" customHeight="false" outlineLevel="0" collapsed="false">
      <c r="A945" s="446"/>
      <c r="B945" s="451" t="n">
        <f aca="false">+[1]data1cf!A945</f>
        <v>-67461.1805065149</v>
      </c>
      <c r="C945" s="451" t="n">
        <f aca="false">+[1]data1cf!B945</f>
        <v>-212.633687168423</v>
      </c>
      <c r="D945" s="451" t="n">
        <f aca="false">+[1]data1cf!C945</f>
        <v>6413.08977446761</v>
      </c>
      <c r="E945" s="451" t="n">
        <f aca="false">+[1]data1cf!D945</f>
        <v>6377.09439824318</v>
      </c>
      <c r="F945" s="451" t="n">
        <f aca="false">+[1]data1cf!E945</f>
        <v>6356.07416511468</v>
      </c>
      <c r="G945" s="451" t="n">
        <f aca="false">+[1]data1cf!F945</f>
        <v>6380.63219499885</v>
      </c>
      <c r="H945" s="451" t="n">
        <f aca="false">+[1]data1cf!G945</f>
        <v>6214.09247811123</v>
      </c>
      <c r="I945" s="451" t="n">
        <f aca="false">+[1]data1cf!H945</f>
        <v>6190.97242788328</v>
      </c>
      <c r="J945" s="451" t="n">
        <f aca="false">+[1]data1cf!I945</f>
        <v>6377.72126538004</v>
      </c>
      <c r="K945" s="451" t="n">
        <f aca="false">+[1]data1cf!J945</f>
        <v>6614.57657171239</v>
      </c>
      <c r="L945" s="451" t="n">
        <f aca="false">+[1]data1cf!K945</f>
        <v>6750.97765331483</v>
      </c>
      <c r="M945" s="451" t="n">
        <f aca="false">+[1]data1cf!L945</f>
        <v>6943.87728166365</v>
      </c>
      <c r="N945" s="451" t="n">
        <f aca="false">+[1]data1cf!M945</f>
        <v>7112.72371798304</v>
      </c>
      <c r="O945" s="451" t="n">
        <f aca="false">+[1]data1cf!N945</f>
        <v>7337.89349465033</v>
      </c>
      <c r="P945" s="451" t="n">
        <f aca="false">+[1]data1cf!O945</f>
        <v>8612.74415150305</v>
      </c>
      <c r="Q945" s="451" t="n">
        <f aca="false">+[1]data1cf!P945</f>
        <v>9876.18868883606</v>
      </c>
      <c r="R945" s="451" t="n">
        <f aca="false">+[1]data1cf!Q945</f>
        <v>7982.6347058775</v>
      </c>
      <c r="S945" s="451" t="n">
        <f aca="false">+[1]data1cf!R945</f>
        <v>6092.20271809625</v>
      </c>
      <c r="T945" s="451" t="n">
        <f aca="false">+[1]data1cf!S945</f>
        <v>6132.61433164388</v>
      </c>
      <c r="U945" s="451" t="n">
        <f aca="false">+[1]data1cf!T945</f>
        <v>6169.38150802112</v>
      </c>
      <c r="V945" s="451" t="n">
        <f aca="false">+[1]data1cf!U945</f>
        <v>4876.49836828397</v>
      </c>
      <c r="W945" s="451" t="n">
        <f aca="false">+[1]data1cf!V945</f>
        <v>0</v>
      </c>
      <c r="X945" s="451" t="n">
        <f aca="false">+[1]data1cf!W945</f>
        <v>0</v>
      </c>
      <c r="Y945" s="451" t="n">
        <f aca="false">+[1]data1cf!X945</f>
        <v>0</v>
      </c>
      <c r="Z945" s="451" t="n">
        <f aca="false">+[1]data1cf!Y945</f>
        <v>0</v>
      </c>
      <c r="AA945" s="451" t="n">
        <f aca="false">+[1]data1cf!Z945</f>
        <v>0</v>
      </c>
      <c r="AB945" s="451"/>
      <c r="AC945" s="452" t="n">
        <f aca="false">XNPV(0.1,B945:AA945,$B$1:$AA$1)</f>
        <v>-16985.3332806901</v>
      </c>
      <c r="AD945" s="452" t="n">
        <f aca="false">SUMPRODUCT(B945:AA945,$B$1010:$AA$1010)</f>
        <v>1979.31374925258</v>
      </c>
      <c r="AE945" s="453" t="n">
        <f aca="false">SUMPRODUCT(B945:AA945,$B$1012:$AA$1012)</f>
        <v>-7198.32941867229</v>
      </c>
      <c r="AF945" s="454" t="n">
        <f aca="false">XIRR(B945:AA945,$B$1:$AA$1)</f>
        <v>0.0649482503475316</v>
      </c>
      <c r="AG945" s="455" t="n">
        <f aca="false">1-EXP(-(1/0.25)*(AD945/ABS($AD$1010)))</f>
        <v>0.281541670400276</v>
      </c>
    </row>
    <row r="946" customFormat="false" ht="12.75" hidden="false" customHeight="false" outlineLevel="0" collapsed="false">
      <c r="A946" s="446"/>
      <c r="B946" s="451" t="n">
        <f aca="false">+[1]data1cf!A946</f>
        <v>-48661.0337650846</v>
      </c>
      <c r="C946" s="451" t="n">
        <f aca="false">+[1]data1cf!B946</f>
        <v>3622.9440507981</v>
      </c>
      <c r="D946" s="451" t="n">
        <f aca="false">+[1]data1cf!C946</f>
        <v>8387.67402332096</v>
      </c>
      <c r="E946" s="451" t="n">
        <f aca="false">+[1]data1cf!D946</f>
        <v>8357.73300611335</v>
      </c>
      <c r="F946" s="451" t="n">
        <f aca="false">+[1]data1cf!E946</f>
        <v>8338.4745386915</v>
      </c>
      <c r="G946" s="451" t="n">
        <f aca="false">+[1]data1cf!F946</f>
        <v>8362.63911382111</v>
      </c>
      <c r="H946" s="451" t="n">
        <f aca="false">+[1]data1cf!G946</f>
        <v>8227.49575659676</v>
      </c>
      <c r="I946" s="451" t="n">
        <f aca="false">+[1]data1cf!H946</f>
        <v>8206.34282528346</v>
      </c>
      <c r="J946" s="451" t="n">
        <f aca="false">+[1]data1cf!I946</f>
        <v>8336.43803801416</v>
      </c>
      <c r="K946" s="451" t="n">
        <f aca="false">+[1]data1cf!J946</f>
        <v>8513.20715118596</v>
      </c>
      <c r="L946" s="451" t="n">
        <f aca="false">+[1]data1cf!K946</f>
        <v>8596.03534417352</v>
      </c>
      <c r="M946" s="451" t="n">
        <f aca="false">+[1]data1cf!L946</f>
        <v>8730.1397421063</v>
      </c>
      <c r="N946" s="451" t="n">
        <f aca="false">+[1]data1cf!M946</f>
        <v>8846.74298143767</v>
      </c>
      <c r="O946" s="451" t="n">
        <f aca="false">+[1]data1cf!N946</f>
        <v>9014.48711006457</v>
      </c>
      <c r="P946" s="451" t="n">
        <f aca="false">+[1]data1cf!O946</f>
        <v>9917.88678524199</v>
      </c>
      <c r="Q946" s="451" t="n">
        <f aca="false">+[1]data1cf!P946</f>
        <v>10823.5633208017</v>
      </c>
      <c r="R946" s="451" t="n">
        <f aca="false">+[1]data1cf!Q946</f>
        <v>9451.86662170896</v>
      </c>
      <c r="S946" s="451" t="n">
        <f aca="false">+[1]data1cf!R946</f>
        <v>8082.24667226953</v>
      </c>
      <c r="T946" s="451" t="n">
        <f aca="false">+[1]data1cf!S946</f>
        <v>8105.20050909665</v>
      </c>
      <c r="U946" s="451" t="n">
        <f aca="false">+[1]data1cf!T946</f>
        <v>8125.33966913288</v>
      </c>
      <c r="V946" s="451" t="n">
        <f aca="false">+[1]data1cf!U946</f>
        <v>7186.18529233323</v>
      </c>
      <c r="W946" s="451" t="n">
        <f aca="false">+[1]data1cf!V946</f>
        <v>0</v>
      </c>
      <c r="X946" s="451" t="n">
        <f aca="false">+[1]data1cf!W946</f>
        <v>0</v>
      </c>
      <c r="Y946" s="451" t="n">
        <f aca="false">+[1]data1cf!X946</f>
        <v>0</v>
      </c>
      <c r="Z946" s="451" t="n">
        <f aca="false">+[1]data1cf!Y946</f>
        <v>0</v>
      </c>
      <c r="AA946" s="451" t="n">
        <f aca="false">+[1]data1cf!Z946</f>
        <v>0</v>
      </c>
      <c r="AB946" s="451"/>
      <c r="AC946" s="452" t="n">
        <f aca="false">XNPV(0.1,B946:AA946,$B$1:$AA$1)</f>
        <v>19565.4317472277</v>
      </c>
      <c r="AD946" s="452" t="n">
        <f aca="false">SUMPRODUCT(B946:AA946,$B$1010:$AA$1010)</f>
        <v>43765.6959102053</v>
      </c>
      <c r="AE946" s="453" t="n">
        <f aca="false">SUMPRODUCT(B946:AA946,$B$1012:$AA$1012)</f>
        <v>32106.637933471</v>
      </c>
      <c r="AF946" s="454" t="n">
        <f aca="false">XIRR(B946:AA946,$B$1:$AA$1)</f>
        <v>0.150960575419687</v>
      </c>
      <c r="AG946" s="455" t="n">
        <f aca="false">1-EXP(-(1/0.25)*(AD946/ABS($AD$1010)))</f>
        <v>0.999331938600714</v>
      </c>
    </row>
    <row r="947" customFormat="false" ht="12.75" hidden="false" customHeight="false" outlineLevel="0" collapsed="false">
      <c r="A947" s="446"/>
      <c r="B947" s="451" t="n">
        <f aca="false">+[1]data1cf!A947</f>
        <v>-59234.2969733001</v>
      </c>
      <c r="C947" s="451" t="n">
        <f aca="false">+[1]data1cf!B947</f>
        <v>1465.80275095279</v>
      </c>
      <c r="D947" s="451" t="n">
        <f aca="false">+[1]data1cf!C947</f>
        <v>7277.16146844212</v>
      </c>
      <c r="E947" s="451" t="n">
        <f aca="false">+[1]data1cf!D947</f>
        <v>7243.81546018192</v>
      </c>
      <c r="F947" s="451" t="n">
        <f aca="false">+[1]data1cf!E947</f>
        <v>7223.56617004021</v>
      </c>
      <c r="G947" s="451" t="n">
        <f aca="false">+[1]data1cf!F947</f>
        <v>7247.95202539376</v>
      </c>
      <c r="H947" s="451" t="n">
        <f aca="false">+[1]data1cf!G947</f>
        <v>7095.15125415743</v>
      </c>
      <c r="I947" s="451" t="n">
        <f aca="false">+[1]data1cf!H947</f>
        <v>7072.89200881729</v>
      </c>
      <c r="J947" s="451" t="n">
        <f aca="false">+[1]data1cf!I947</f>
        <v>7234.84940297612</v>
      </c>
      <c r="K947" s="451" t="n">
        <f aca="false">+[1]data1cf!J947</f>
        <v>7445.41118512035</v>
      </c>
      <c r="L947" s="451" t="n">
        <f aca="false">+[1]data1cf!K947</f>
        <v>7558.36894358099</v>
      </c>
      <c r="M947" s="451" t="n">
        <f aca="false">+[1]data1cf!L947</f>
        <v>7725.53996887188</v>
      </c>
      <c r="N947" s="451" t="n">
        <f aca="false">+[1]data1cf!M947</f>
        <v>7871.52495081356</v>
      </c>
      <c r="O947" s="451" t="n">
        <f aca="false">+[1]data1cf!N947</f>
        <v>8071.56544924992</v>
      </c>
      <c r="P947" s="451" t="n">
        <f aca="false">+[1]data1cf!O947</f>
        <v>9183.87035544599</v>
      </c>
      <c r="Q947" s="451" t="n">
        <f aca="false">+[1]data1cf!P947</f>
        <v>10290.7567699632</v>
      </c>
      <c r="R947" s="451" t="n">
        <f aca="false">+[1]data1cf!Q947</f>
        <v>8625.56585003663</v>
      </c>
      <c r="S947" s="451" t="n">
        <f aca="false">+[1]data1cf!R947</f>
        <v>6963.0395292198</v>
      </c>
      <c r="T947" s="451" t="n">
        <f aca="false">+[1]data1cf!S947</f>
        <v>6995.81167602263</v>
      </c>
      <c r="U947" s="451" t="n">
        <f aca="false">+[1]data1cf!T947</f>
        <v>7025.30248611893</v>
      </c>
      <c r="V947" s="451" t="n">
        <f aca="false">+[1]data1cf!U947</f>
        <v>5887.20991132046</v>
      </c>
      <c r="W947" s="451" t="n">
        <f aca="false">+[1]data1cf!V947</f>
        <v>0</v>
      </c>
      <c r="X947" s="451" t="n">
        <f aca="false">+[1]data1cf!W947</f>
        <v>0</v>
      </c>
      <c r="Y947" s="451" t="n">
        <f aca="false">+[1]data1cf!X947</f>
        <v>0</v>
      </c>
      <c r="Z947" s="451" t="n">
        <f aca="false">+[1]data1cf!Y947</f>
        <v>0</v>
      </c>
      <c r="AA947" s="451" t="n">
        <f aca="false">+[1]data1cf!Z947</f>
        <v>0</v>
      </c>
      <c r="AB947" s="451"/>
      <c r="AC947" s="452" t="n">
        <f aca="false">XNPV(0.1,B947:AA947,$B$1:$AA$1)</f>
        <v>-990.836478602683</v>
      </c>
      <c r="AD947" s="452" t="n">
        <f aca="false">SUMPRODUCT(B947:AA947,$B$1010:$AA$1010)</f>
        <v>20264.8997098656</v>
      </c>
      <c r="AE947" s="453" t="n">
        <f aca="false">SUMPRODUCT(B947:AA947,$B$1012:$AA$1012)</f>
        <v>10001.3974308158</v>
      </c>
      <c r="AF947" s="454" t="n">
        <f aca="false">XIRR(B947:AA947,$B$1:$AA$1)</f>
        <v>0.0977691378206128</v>
      </c>
      <c r="AG947" s="455" t="n">
        <f aca="false">1-EXP(-(1/0.25)*(AD947/ABS($AD$1010)))</f>
        <v>0.96613198968701</v>
      </c>
    </row>
    <row r="948" customFormat="false" ht="12.75" hidden="false" customHeight="false" outlineLevel="0" collapsed="false">
      <c r="A948" s="446"/>
      <c r="B948" s="451" t="n">
        <f aca="false">+[1]data1cf!A948</f>
        <v>-64743.2091980281</v>
      </c>
      <c r="C948" s="451" t="n">
        <f aca="false">+[1]data1cf!B948</f>
        <v>341.882742232114</v>
      </c>
      <c r="D948" s="451" t="n">
        <f aca="false">+[1]data1cf!C948</f>
        <v>6698.55900023414</v>
      </c>
      <c r="E948" s="451" t="n">
        <f aca="false">+[1]data1cf!D948</f>
        <v>6663.43891367237</v>
      </c>
      <c r="F948" s="451" t="n">
        <f aca="false">+[1]data1cf!E948</f>
        <v>6642.67338220701</v>
      </c>
      <c r="G948" s="451" t="n">
        <f aca="false">+[1]data1cf!F948</f>
        <v>6667.17452962381</v>
      </c>
      <c r="H948" s="451" t="n">
        <f aca="false">+[1]data1cf!G948</f>
        <v>6505.17384139003</v>
      </c>
      <c r="I948" s="451" t="n">
        <f aca="false">+[1]data1cf!H948</f>
        <v>6482.33818111094</v>
      </c>
      <c r="J948" s="451" t="n">
        <f aca="false">+[1]data1cf!I948</f>
        <v>6660.89650133387</v>
      </c>
      <c r="K948" s="451" t="n">
        <f aca="false">+[1]data1cf!J948</f>
        <v>6889.06503775467</v>
      </c>
      <c r="L948" s="451" t="n">
        <f aca="false">+[1]data1cf!K948</f>
        <v>7017.72098969558</v>
      </c>
      <c r="M948" s="451" t="n">
        <f aca="false">+[1]data1cf!L948</f>
        <v>7202.12048495796</v>
      </c>
      <c r="N948" s="451" t="n">
        <f aca="false">+[1]data1cf!M948</f>
        <v>7363.41402754573</v>
      </c>
      <c r="O948" s="451" t="n">
        <f aca="false">+[1]data1cf!N948</f>
        <v>7580.28167413436</v>
      </c>
      <c r="P948" s="451" t="n">
        <f aca="false">+[1]data1cf!O948</f>
        <v>8801.4309889397</v>
      </c>
      <c r="Q948" s="451" t="n">
        <f aca="false">+[1]data1cf!P948</f>
        <v>10013.1523574438</v>
      </c>
      <c r="R948" s="451" t="n">
        <f aca="false">+[1]data1cf!Q948</f>
        <v>8195.04422840227</v>
      </c>
      <c r="S948" s="451" t="n">
        <f aca="false">+[1]data1cf!R948</f>
        <v>6379.90698149707</v>
      </c>
      <c r="T948" s="451" t="n">
        <f aca="false">+[1]data1cf!S948</f>
        <v>6417.79469260452</v>
      </c>
      <c r="U948" s="451" t="n">
        <f aca="false">+[1]data1cf!T948</f>
        <v>6452.15792650442</v>
      </c>
      <c r="V948" s="451" t="n">
        <f aca="false">+[1]data1cf!U948</f>
        <v>5210.41399551253</v>
      </c>
      <c r="W948" s="451" t="n">
        <f aca="false">+[1]data1cf!V948</f>
        <v>0</v>
      </c>
      <c r="X948" s="451" t="n">
        <f aca="false">+[1]data1cf!W948</f>
        <v>0</v>
      </c>
      <c r="Y948" s="451" t="n">
        <f aca="false">+[1]data1cf!X948</f>
        <v>0</v>
      </c>
      <c r="Z948" s="451" t="n">
        <f aca="false">+[1]data1cf!Y948</f>
        <v>0</v>
      </c>
      <c r="AA948" s="451" t="n">
        <f aca="false">+[1]data1cf!Z948</f>
        <v>0</v>
      </c>
      <c r="AB948" s="451"/>
      <c r="AC948" s="452" t="n">
        <f aca="false">XNPV(0.1,B948:AA948,$B$1:$AA$1)</f>
        <v>-11701.1228957681</v>
      </c>
      <c r="AD948" s="452" t="n">
        <f aca="false">SUMPRODUCT(B948:AA948,$B$1010:$AA$1010)</f>
        <v>8020.44679789246</v>
      </c>
      <c r="AE948" s="453" t="n">
        <f aca="false">SUMPRODUCT(B948:AA948,$B$1012:$AA$1012)</f>
        <v>-1515.93900898934</v>
      </c>
      <c r="AF948" s="454" t="n">
        <f aca="false">XIRR(B948:AA948,$B$1:$AA$1)</f>
        <v>0.0752010711591159</v>
      </c>
      <c r="AG948" s="455" t="n">
        <f aca="false">1-EXP(-(1/0.25)*(AD948/ABS($AD$1010)))</f>
        <v>0.738109458691925</v>
      </c>
    </row>
    <row r="949" customFormat="false" ht="12.75" hidden="false" customHeight="false" outlineLevel="0" collapsed="false">
      <c r="A949" s="446"/>
      <c r="B949" s="451" t="n">
        <f aca="false">+[1]data1cf!A949</f>
        <v>-51456.48848405</v>
      </c>
      <c r="C949" s="451" t="n">
        <f aca="false">+[1]data1cf!B949</f>
        <v>3052.61957221684</v>
      </c>
      <c r="D949" s="451" t="n">
        <f aca="false">+[1]data1cf!C949</f>
        <v>8094.06669501817</v>
      </c>
      <c r="E949" s="451" t="n">
        <f aca="false">+[1]data1cf!D949</f>
        <v>8063.22543555624</v>
      </c>
      <c r="F949" s="451" t="n">
        <f aca="false">+[1]data1cf!E949</f>
        <v>8043.70500548451</v>
      </c>
      <c r="G949" s="451" t="n">
        <f aca="false">+[1]data1cf!F949</f>
        <v>8067.92808467611</v>
      </c>
      <c r="H949" s="451" t="n">
        <f aca="false">+[1]data1cf!G949</f>
        <v>7928.1163010301</v>
      </c>
      <c r="I949" s="451" t="n">
        <f aca="false">+[1]data1cf!H949</f>
        <v>7906.67087243321</v>
      </c>
      <c r="J949" s="451" t="n">
        <f aca="false">+[1]data1cf!I949</f>
        <v>8045.19009615048</v>
      </c>
      <c r="K949" s="451" t="n">
        <f aca="false">+[1]data1cf!J949</f>
        <v>8230.89362002265</v>
      </c>
      <c r="L949" s="451" t="n">
        <f aca="false">+[1]data1cf!K949</f>
        <v>8321.68773935892</v>
      </c>
      <c r="M949" s="451" t="n">
        <f aca="false">+[1]data1cf!L949</f>
        <v>8464.53459055973</v>
      </c>
      <c r="N949" s="451" t="n">
        <f aca="false">+[1]data1cf!M949</f>
        <v>8588.90604008449</v>
      </c>
      <c r="O949" s="451" t="n">
        <f aca="false">+[1]data1cf!N949</f>
        <v>8765.18897433945</v>
      </c>
      <c r="P949" s="451" t="n">
        <f aca="false">+[1]data1cf!O949</f>
        <v>9723.82089923651</v>
      </c>
      <c r="Q949" s="451" t="n">
        <f aca="false">+[1]data1cf!P949</f>
        <v>10682.6951179105</v>
      </c>
      <c r="R949" s="451" t="n">
        <f aca="false">+[1]data1cf!Q949</f>
        <v>9233.40176880892</v>
      </c>
      <c r="S949" s="451" t="n">
        <f aca="false">+[1]data1cf!R949</f>
        <v>7786.34059030354</v>
      </c>
      <c r="T949" s="451" t="n">
        <f aca="false">+[1]data1cf!S949</f>
        <v>7811.89028050283</v>
      </c>
      <c r="U949" s="451" t="n">
        <f aca="false">+[1]data1cf!T949</f>
        <v>7834.50191415253</v>
      </c>
      <c r="V949" s="451" t="n">
        <f aca="false">+[1]data1cf!U949</f>
        <v>6842.75046174565</v>
      </c>
      <c r="W949" s="451" t="n">
        <f aca="false">+[1]data1cf!V949</f>
        <v>0</v>
      </c>
      <c r="X949" s="451" t="n">
        <f aca="false">+[1]data1cf!W949</f>
        <v>0</v>
      </c>
      <c r="Y949" s="451" t="n">
        <f aca="false">+[1]data1cf!X949</f>
        <v>0</v>
      </c>
      <c r="Z949" s="451" t="n">
        <f aca="false">+[1]data1cf!Y949</f>
        <v>0</v>
      </c>
      <c r="AA949" s="451" t="n">
        <f aca="false">+[1]data1cf!Z949</f>
        <v>0</v>
      </c>
      <c r="AB949" s="451"/>
      <c r="AC949" s="452" t="n">
        <f aca="false">XNPV(0.1,B949:AA949,$B$1:$AA$1)</f>
        <v>14130.580095037</v>
      </c>
      <c r="AD949" s="452" t="n">
        <f aca="false">SUMPRODUCT(B949:AA949,$B$1010:$AA$1010)</f>
        <v>37552.3433865833</v>
      </c>
      <c r="AE949" s="453" t="n">
        <f aca="false">SUMPRODUCT(B949:AA949,$B$1012:$AA$1012)</f>
        <v>26262.2550159059</v>
      </c>
      <c r="AF949" s="454" t="n">
        <f aca="false">XIRR(B949:AA949,$B$1:$AA$1)</f>
        <v>0.135258768061482</v>
      </c>
      <c r="AG949" s="455" t="n">
        <f aca="false">1-EXP(-(1/0.25)*(AD949/ABS($AD$1010)))</f>
        <v>0.998113778879856</v>
      </c>
    </row>
    <row r="950" customFormat="false" ht="12.75" hidden="false" customHeight="false" outlineLevel="0" collapsed="false">
      <c r="A950" s="446"/>
      <c r="B950" s="451" t="n">
        <f aca="false">+[1]data1cf!A950</f>
        <v>-55931.0749919109</v>
      </c>
      <c r="C950" s="451" t="n">
        <f aca="false">+[1]data1cf!B950</f>
        <v>2139.72114476283</v>
      </c>
      <c r="D950" s="451" t="n">
        <f aca="false">+[1]data1cf!C950</f>
        <v>7624.09972294752</v>
      </c>
      <c r="E950" s="451" t="n">
        <f aca="false">+[1]data1cf!D950</f>
        <v>7591.81747722399</v>
      </c>
      <c r="F950" s="451" t="n">
        <f aca="false">+[1]data1cf!E950</f>
        <v>7571.87773270918</v>
      </c>
      <c r="G950" s="451" t="n">
        <f aca="false">+[1]data1cf!F950</f>
        <v>7596.19445730474</v>
      </c>
      <c r="H950" s="451" t="n">
        <f aca="false">+[1]data1cf!G950</f>
        <v>7448.91008691367</v>
      </c>
      <c r="I950" s="451" t="n">
        <f aca="false">+[1]data1cf!H950</f>
        <v>7426.99646815444</v>
      </c>
      <c r="J950" s="451" t="n">
        <f aca="false">+[1]data1cf!I950</f>
        <v>7578.99971135762</v>
      </c>
      <c r="K950" s="451" t="n">
        <f aca="false">+[1]data1cf!J950</f>
        <v>7779.00423367002</v>
      </c>
      <c r="L950" s="451" t="n">
        <f aca="false">+[1]data1cf!K950</f>
        <v>7882.5491324486</v>
      </c>
      <c r="M950" s="451" t="n">
        <f aca="false">+[1]data1cf!L950</f>
        <v>8039.38972254755</v>
      </c>
      <c r="N950" s="451" t="n">
        <f aca="false">+[1]data1cf!M950</f>
        <v>8176.1954741863</v>
      </c>
      <c r="O950" s="451" t="n">
        <f aca="false">+[1]data1cf!N950</f>
        <v>8366.1461756912</v>
      </c>
      <c r="P950" s="451" t="n">
        <f aca="false">+[1]data1cf!O950</f>
        <v>9413.18642919313</v>
      </c>
      <c r="Q950" s="451" t="n">
        <f aca="false">+[1]data1cf!P950</f>
        <v>10457.212316931</v>
      </c>
      <c r="R950" s="451" t="n">
        <f aca="false">+[1]data1cf!Q950</f>
        <v>8883.71272659467</v>
      </c>
      <c r="S950" s="451" t="n">
        <f aca="false">+[1]data1cf!R950</f>
        <v>7312.69408371695</v>
      </c>
      <c r="T950" s="451" t="n">
        <f aca="false">+[1]data1cf!S950</f>
        <v>7342.39886553574</v>
      </c>
      <c r="U950" s="451" t="n">
        <f aca="false">+[1]data1cf!T950</f>
        <v>7368.96810114437</v>
      </c>
      <c r="V950" s="451" t="n">
        <f aca="false">+[1]data1cf!U950</f>
        <v>6293.0263510844</v>
      </c>
      <c r="W950" s="451" t="n">
        <f aca="false">+[1]data1cf!V950</f>
        <v>0</v>
      </c>
      <c r="X950" s="451" t="n">
        <f aca="false">+[1]data1cf!W950</f>
        <v>0</v>
      </c>
      <c r="Y950" s="451" t="n">
        <f aca="false">+[1]data1cf!X950</f>
        <v>0</v>
      </c>
      <c r="Z950" s="451" t="n">
        <f aca="false">+[1]data1cf!Y950</f>
        <v>0</v>
      </c>
      <c r="AA950" s="451" t="n">
        <f aca="false">+[1]data1cf!Z950</f>
        <v>0</v>
      </c>
      <c r="AB950" s="451"/>
      <c r="AC950" s="452" t="n">
        <f aca="false">XNPV(0.1,B950:AA950,$B$1:$AA$1)</f>
        <v>5431.20331381775</v>
      </c>
      <c r="AD950" s="452" t="n">
        <f aca="false">SUMPRODUCT(B950:AA950,$B$1010:$AA$1010)</f>
        <v>27606.8475135287</v>
      </c>
      <c r="AE950" s="453" t="n">
        <f aca="false">SUMPRODUCT(B950:AA950,$B$1012:$AA$1012)</f>
        <v>16907.3558747075</v>
      </c>
      <c r="AF950" s="454" t="n">
        <f aca="false">XIRR(B950:AA950,$B$1:$AA$1)</f>
        <v>0.112739067864407</v>
      </c>
      <c r="AG950" s="455" t="n">
        <f aca="false">1-EXP(-(1/0.25)*(AD950/ABS($AD$1010)))</f>
        <v>0.990065767372028</v>
      </c>
    </row>
    <row r="951" customFormat="false" ht="12.75" hidden="false" customHeight="false" outlineLevel="0" collapsed="false">
      <c r="A951" s="446"/>
      <c r="B951" s="451" t="n">
        <f aca="false">+[1]data1cf!A951</f>
        <v>-49842.1228883857</v>
      </c>
      <c r="C951" s="451" t="n">
        <f aca="false">+[1]data1cf!B951</f>
        <v>3381.98001949588</v>
      </c>
      <c r="D951" s="451" t="n">
        <f aca="false">+[1]data1cf!C951</f>
        <v>8263.62392884893</v>
      </c>
      <c r="E951" s="451" t="n">
        <f aca="false">+[1]data1cf!D951</f>
        <v>8233.30255622806</v>
      </c>
      <c r="F951" s="451" t="n">
        <f aca="false">+[1]data1cf!E951</f>
        <v>8213.93340869595</v>
      </c>
      <c r="G951" s="451" t="n">
        <f aca="false">+[1]data1cf!F951</f>
        <v>8238.12270199068</v>
      </c>
      <c r="H951" s="451" t="n">
        <f aca="false">+[1]data1cf!G951</f>
        <v>8101.00691873053</v>
      </c>
      <c r="I951" s="451" t="n">
        <f aca="false">+[1]data1cf!H951</f>
        <v>8079.73040632043</v>
      </c>
      <c r="J951" s="451" t="n">
        <f aca="false">+[1]data1cf!I951</f>
        <v>8213.38479233456</v>
      </c>
      <c r="K951" s="451" t="n">
        <f aca="false">+[1]data1cf!J951</f>
        <v>8393.92872440425</v>
      </c>
      <c r="L951" s="451" t="n">
        <f aca="false">+[1]data1cf!K951</f>
        <v>8480.12254835827</v>
      </c>
      <c r="M951" s="451" t="n">
        <f aca="false">+[1]data1cf!L951</f>
        <v>8617.9206625211</v>
      </c>
      <c r="N951" s="451" t="n">
        <f aca="false">+[1]data1cf!M951</f>
        <v>8737.80599707107</v>
      </c>
      <c r="O951" s="451" t="n">
        <f aca="false">+[1]data1cf!N951</f>
        <v>8909.15780010775</v>
      </c>
      <c r="P951" s="451" t="n">
        <f aca="false">+[1]data1cf!O951</f>
        <v>9835.8932885812</v>
      </c>
      <c r="Q951" s="451" t="n">
        <f aca="false">+[1]data1cf!P951</f>
        <v>10764.0460261287</v>
      </c>
      <c r="R951" s="451" t="n">
        <f aca="false">+[1]data1cf!Q951</f>
        <v>9359.5644785788</v>
      </c>
      <c r="S951" s="451" t="n">
        <f aca="false">+[1]data1cf!R951</f>
        <v>7957.22534655905</v>
      </c>
      <c r="T951" s="451" t="n">
        <f aca="false">+[1]data1cf!S951</f>
        <v>7981.2759402618</v>
      </c>
      <c r="U951" s="451" t="n">
        <f aca="false">+[1]data1cf!T951</f>
        <v>8002.45972880613</v>
      </c>
      <c r="V951" s="451" t="n">
        <f aca="false">+[1]data1cf!U951</f>
        <v>7041.08290873255</v>
      </c>
      <c r="W951" s="451" t="n">
        <f aca="false">+[1]data1cf!V951</f>
        <v>0</v>
      </c>
      <c r="X951" s="451" t="n">
        <f aca="false">+[1]data1cf!W951</f>
        <v>0</v>
      </c>
      <c r="Y951" s="451" t="n">
        <f aca="false">+[1]data1cf!X951</f>
        <v>0</v>
      </c>
      <c r="Z951" s="451" t="n">
        <f aca="false">+[1]data1cf!Y951</f>
        <v>0</v>
      </c>
      <c r="AA951" s="451" t="n">
        <f aca="false">+[1]data1cf!Z951</f>
        <v>0</v>
      </c>
      <c r="AB951" s="451"/>
      <c r="AC951" s="452" t="n">
        <f aca="false">XNPV(0.1,B951:AA951,$B$1:$AA$1)</f>
        <v>17269.1884456967</v>
      </c>
      <c r="AD951" s="452" t="n">
        <f aca="false">SUMPRODUCT(B951:AA951,$B$1010:$AA$1010)</f>
        <v>41140.5333435938</v>
      </c>
      <c r="AE951" s="453" t="n">
        <f aca="false">SUMPRODUCT(B951:AA951,$B$1012:$AA$1012)</f>
        <v>29637.3662799142</v>
      </c>
      <c r="AF951" s="454" t="n">
        <f aca="false">XIRR(B951:AA951,$B$1:$AA$1)</f>
        <v>0.144152419076778</v>
      </c>
      <c r="AG951" s="455" t="n">
        <f aca="false">1-EXP(-(1/0.25)*(AD951/ABS($AD$1010)))</f>
        <v>0.998964212021202</v>
      </c>
    </row>
    <row r="952" customFormat="false" ht="12.75" hidden="false" customHeight="false" outlineLevel="0" collapsed="false">
      <c r="A952" s="446"/>
      <c r="B952" s="451" t="n">
        <f aca="false">+[1]data1cf!A952</f>
        <v>-60987.8293818049</v>
      </c>
      <c r="C952" s="451" t="n">
        <f aca="false">+[1]data1cf!B952</f>
        <v>1108.04969926825</v>
      </c>
      <c r="D952" s="451" t="n">
        <f aca="false">+[1]data1cf!C952</f>
        <v>7092.98750845612</v>
      </c>
      <c r="E952" s="451" t="n">
        <f aca="false">+[1]data1cf!D952</f>
        <v>7059.07679637233</v>
      </c>
      <c r="F952" s="451" t="n">
        <f aca="false">+[1]data1cf!E952</f>
        <v>7038.66318233969</v>
      </c>
      <c r="G952" s="451" t="n">
        <f aca="false">+[1]data1cf!F952</f>
        <v>7063.0857361123</v>
      </c>
      <c r="H952" s="451" t="n">
        <f aca="false">+[1]data1cf!G952</f>
        <v>6907.35655506426</v>
      </c>
      <c r="I952" s="451" t="n">
        <f aca="false">+[1]data1cf!H952</f>
        <v>6884.91383207284</v>
      </c>
      <c r="J952" s="451" t="n">
        <f aca="false">+[1]data1cf!I952</f>
        <v>7052.15543855473</v>
      </c>
      <c r="K952" s="451" t="n">
        <f aca="false">+[1]data1cf!J952</f>
        <v>7268.32159647645</v>
      </c>
      <c r="L952" s="451" t="n">
        <f aca="false">+[1]data1cf!K952</f>
        <v>7386.27621999858</v>
      </c>
      <c r="M952" s="451" t="n">
        <f aca="false">+[1]data1cf!L952</f>
        <v>7558.93121003815</v>
      </c>
      <c r="N952" s="451" t="n">
        <f aca="false">+[1]data1cf!M952</f>
        <v>7709.78903368168</v>
      </c>
      <c r="O952" s="451" t="n">
        <f aca="false">+[1]data1cf!N952</f>
        <v>7915.18575280627</v>
      </c>
      <c r="P952" s="451" t="n">
        <f aca="false">+[1]data1cf!O952</f>
        <v>9062.13673615785</v>
      </c>
      <c r="Q952" s="451" t="n">
        <f aca="false">+[1]data1cf!P952</f>
        <v>10202.3929852016</v>
      </c>
      <c r="R952" s="451" t="n">
        <f aca="false">+[1]data1cf!Q952</f>
        <v>8488.52725052706</v>
      </c>
      <c r="S952" s="451" t="n">
        <f aca="false">+[1]data1cf!R952</f>
        <v>6777.42360738757</v>
      </c>
      <c r="T952" s="451" t="n">
        <f aca="false">+[1]data1cf!S952</f>
        <v>6811.82408069661</v>
      </c>
      <c r="U952" s="451" t="n">
        <f aca="false">+[1]data1cf!T952</f>
        <v>6842.86582366297</v>
      </c>
      <c r="V952" s="451" t="n">
        <f aca="false">+[1]data1cf!U952</f>
        <v>5671.78016332309</v>
      </c>
      <c r="W952" s="451" t="n">
        <f aca="false">+[1]data1cf!V952</f>
        <v>0</v>
      </c>
      <c r="X952" s="451" t="n">
        <f aca="false">+[1]data1cf!W952</f>
        <v>0</v>
      </c>
      <c r="Y952" s="451" t="n">
        <f aca="false">+[1]data1cf!X952</f>
        <v>0</v>
      </c>
      <c r="Z952" s="451" t="n">
        <f aca="false">+[1]data1cf!Y952</f>
        <v>0</v>
      </c>
      <c r="AA952" s="451" t="n">
        <f aca="false">+[1]data1cf!Z952</f>
        <v>0</v>
      </c>
      <c r="AB952" s="451"/>
      <c r="AC952" s="452" t="n">
        <f aca="false">XNPV(0.1,B952:AA952,$B$1:$AA$1)</f>
        <v>-4400.00939164452</v>
      </c>
      <c r="AD952" s="452" t="n">
        <f aca="false">SUMPRODUCT(B952:AA952,$B$1010:$AA$1010)</f>
        <v>16367.3888892761</v>
      </c>
      <c r="AE952" s="453" t="n">
        <f aca="false">SUMPRODUCT(B952:AA952,$B$1012:$AA$1012)</f>
        <v>6335.33380827401</v>
      </c>
      <c r="AF952" s="454" t="n">
        <f aca="false">XIRR(B952:AA952,$B$1:$AA$1)</f>
        <v>0.0902919994946103</v>
      </c>
      <c r="AG952" s="455" t="n">
        <f aca="false">1-EXP(-(1/0.25)*(AD952/ABS($AD$1010)))</f>
        <v>0.935053982607497</v>
      </c>
    </row>
    <row r="953" customFormat="false" ht="12.75" hidden="false" customHeight="false" outlineLevel="0" collapsed="false">
      <c r="A953" s="446"/>
      <c r="B953" s="451" t="n">
        <f aca="false">+[1]data1cf!A953</f>
        <v>-67519.6491430209</v>
      </c>
      <c r="C953" s="451" t="n">
        <f aca="false">+[1]data1cf!B953</f>
        <v>-224.562370685406</v>
      </c>
      <c r="D953" s="451" t="n">
        <f aca="false">+[1]data1cf!C953</f>
        <v>6406.94879853352</v>
      </c>
      <c r="E953" s="451" t="n">
        <f aca="false">+[1]data1cf!D953</f>
        <v>6370.93459319453</v>
      </c>
      <c r="F953" s="451" t="n">
        <f aca="false">+[1]data1cf!E953</f>
        <v>6349.9088809578</v>
      </c>
      <c r="G953" s="451" t="n">
        <f aca="false">+[1]data1cf!F953</f>
        <v>6374.46813449002</v>
      </c>
      <c r="H953" s="451" t="n">
        <f aca="false">+[1]data1cf!G953</f>
        <v>6207.83077462304</v>
      </c>
      <c r="I953" s="451" t="n">
        <f aca="false">+[1]data1cf!H953</f>
        <v>6184.7046066364</v>
      </c>
      <c r="J953" s="451" t="n">
        <f aca="false">+[1]data1cf!I953</f>
        <v>6371.62963744901</v>
      </c>
      <c r="K953" s="451" t="n">
        <f aca="false">+[1]data1cf!J953</f>
        <v>6608.67181241783</v>
      </c>
      <c r="L953" s="451" t="n">
        <f aca="false">+[1]data1cf!K953</f>
        <v>6745.23950621721</v>
      </c>
      <c r="M953" s="451" t="n">
        <f aca="false">+[1]data1cf!L953</f>
        <v>6938.32198829598</v>
      </c>
      <c r="N953" s="451" t="n">
        <f aca="false">+[1]data1cf!M953</f>
        <v>7107.33090145859</v>
      </c>
      <c r="O953" s="451" t="n">
        <f aca="false">+[1]data1cf!N953</f>
        <v>7332.67927244152</v>
      </c>
      <c r="P953" s="451" t="n">
        <f aca="false">+[1]data1cf!O953</f>
        <v>8608.68514540644</v>
      </c>
      <c r="Q953" s="451" t="n">
        <f aca="false">+[1]data1cf!P953</f>
        <v>9873.24234465305</v>
      </c>
      <c r="R953" s="451" t="n">
        <f aca="false">+[1]data1cf!Q953</f>
        <v>7978.06538054131</v>
      </c>
      <c r="S953" s="451" t="n">
        <f aca="false">+[1]data1cf!R953</f>
        <v>6086.01366233049</v>
      </c>
      <c r="T953" s="451" t="n">
        <f aca="false">+[1]data1cf!S953</f>
        <v>6126.479569731</v>
      </c>
      <c r="U953" s="451" t="n">
        <f aca="false">+[1]data1cf!T953</f>
        <v>6163.29845939839</v>
      </c>
      <c r="V953" s="451" t="n">
        <f aca="false">+[1]data1cf!U953</f>
        <v>4869.31521981911</v>
      </c>
      <c r="W953" s="451" t="n">
        <f aca="false">+[1]data1cf!V953</f>
        <v>0</v>
      </c>
      <c r="X953" s="451" t="n">
        <f aca="false">+[1]data1cf!W953</f>
        <v>0</v>
      </c>
      <c r="Y953" s="451" t="n">
        <f aca="false">+[1]data1cf!X953</f>
        <v>0</v>
      </c>
      <c r="Z953" s="451" t="n">
        <f aca="false">+[1]data1cf!Y953</f>
        <v>0</v>
      </c>
      <c r="AA953" s="451" t="n">
        <f aca="false">+[1]data1cf!Z953</f>
        <v>0</v>
      </c>
      <c r="AB953" s="451"/>
      <c r="AC953" s="452" t="n">
        <f aca="false">XNPV(0.1,B953:AA953,$B$1:$AA$1)</f>
        <v>-17099.0065101507</v>
      </c>
      <c r="AD953" s="452" t="n">
        <f aca="false">SUMPRODUCT(B953:AA953,$B$1010:$AA$1010)</f>
        <v>1849.3577003414</v>
      </c>
      <c r="AE953" s="453" t="n">
        <f aca="false">SUMPRODUCT(B953:AA953,$B$1012:$AA$1012)</f>
        <v>-7320.56824375154</v>
      </c>
      <c r="AF953" s="454" t="n">
        <f aca="false">XIRR(B953:AA953,$B$1:$AA$1)</f>
        <v>0.0647331241798072</v>
      </c>
      <c r="AG953" s="455" t="n">
        <f aca="false">1-EXP(-(1/0.25)*(AD953/ABS($AD$1010)))</f>
        <v>0.265773858267285</v>
      </c>
    </row>
    <row r="954" customFormat="false" ht="12.75" hidden="false" customHeight="false" outlineLevel="0" collapsed="false">
      <c r="A954" s="446"/>
      <c r="B954" s="451" t="n">
        <f aca="false">+[1]data1cf!A954</f>
        <v>-59209.8189473711</v>
      </c>
      <c r="C954" s="451" t="n">
        <f aca="false">+[1]data1cf!B954</f>
        <v>1470.79672108579</v>
      </c>
      <c r="D954" s="451" t="n">
        <f aca="false">+[1]data1cf!C954</f>
        <v>7279.73240180273</v>
      </c>
      <c r="E954" s="451" t="n">
        <f aca="false">+[1]data1cf!D954</f>
        <v>7246.39427639365</v>
      </c>
      <c r="F954" s="451" t="n">
        <f aca="false">+[1]data1cf!E954</f>
        <v>7226.14728009289</v>
      </c>
      <c r="G954" s="451" t="n">
        <f aca="false">+[1]data1cf!F954</f>
        <v>7250.53262316343</v>
      </c>
      <c r="H954" s="451" t="n">
        <f aca="false">+[1]data1cf!G954</f>
        <v>7097.77273037961</v>
      </c>
      <c r="I954" s="451" t="n">
        <f aca="false">+[1]data1cf!H954</f>
        <v>7075.51604625288</v>
      </c>
      <c r="J954" s="451" t="n">
        <f aca="false">+[1]data1cf!I954</f>
        <v>7237.39967668449</v>
      </c>
      <c r="K954" s="451" t="n">
        <f aca="false">+[1]data1cf!J954</f>
        <v>7447.88322585456</v>
      </c>
      <c r="L954" s="451" t="n">
        <f aca="false">+[1]data1cf!K954</f>
        <v>7560.77123174494</v>
      </c>
      <c r="M954" s="451" t="n">
        <f aca="false">+[1]data1cf!L954</f>
        <v>7727.86570491128</v>
      </c>
      <c r="N954" s="451" t="n">
        <f aca="false">+[1]data1cf!M954</f>
        <v>7873.78266555782</v>
      </c>
      <c r="O954" s="451" t="n">
        <f aca="false">+[1]data1cf!N954</f>
        <v>8073.748395083</v>
      </c>
      <c r="P954" s="451" t="n">
        <f aca="false">+[1]data1cf!O954</f>
        <v>9185.56966746037</v>
      </c>
      <c r="Q954" s="451" t="n">
        <f aca="false">+[1]data1cf!P954</f>
        <v>10291.9902635697</v>
      </c>
      <c r="R954" s="451" t="n">
        <f aca="false">+[1]data1cf!Q954</f>
        <v>8627.47880834627</v>
      </c>
      <c r="S954" s="451" t="n">
        <f aca="false">+[1]data1cf!R954</f>
        <v>6965.6305913099</v>
      </c>
      <c r="T954" s="451" t="n">
        <f aca="false">+[1]data1cf!S954</f>
        <v>6998.38000786933</v>
      </c>
      <c r="U954" s="451" t="n">
        <f aca="false">+[1]data1cf!T954</f>
        <v>7027.84916808064</v>
      </c>
      <c r="V954" s="451" t="n">
        <f aca="false">+[1]data1cf!U954</f>
        <v>5890.21715255063</v>
      </c>
      <c r="W954" s="451" t="n">
        <f aca="false">+[1]data1cf!V954</f>
        <v>0</v>
      </c>
      <c r="X954" s="451" t="n">
        <f aca="false">+[1]data1cf!W954</f>
        <v>0</v>
      </c>
      <c r="Y954" s="451" t="n">
        <f aca="false">+[1]data1cf!X954</f>
        <v>0</v>
      </c>
      <c r="Z954" s="451" t="n">
        <f aca="false">+[1]data1cf!Y954</f>
        <v>0</v>
      </c>
      <c r="AA954" s="451" t="n">
        <f aca="false">+[1]data1cf!Z954</f>
        <v>0</v>
      </c>
      <c r="AB954" s="451"/>
      <c r="AC954" s="452" t="n">
        <f aca="false">XNPV(0.1,B954:AA954,$B$1:$AA$1)</f>
        <v>-943.246925904924</v>
      </c>
      <c r="AD954" s="452" t="n">
        <f aca="false">SUMPRODUCT(B954:AA954,$B$1010:$AA$1010)</f>
        <v>20319.3061014796</v>
      </c>
      <c r="AE954" s="453" t="n">
        <f aca="false">SUMPRODUCT(B954:AA954,$B$1012:$AA$1012)</f>
        <v>10052.5729893481</v>
      </c>
      <c r="AF954" s="454" t="n">
        <f aca="false">XIRR(B954:AA954,$B$1:$AA$1)</f>
        <v>0.0978756701740346</v>
      </c>
      <c r="AG954" s="455" t="n">
        <f aca="false">1-EXP(-(1/0.25)*(AD954/ABS($AD$1010)))</f>
        <v>0.966438410468794</v>
      </c>
    </row>
    <row r="955" customFormat="false" ht="12.75" hidden="false" customHeight="false" outlineLevel="0" collapsed="false">
      <c r="A955" s="446"/>
      <c r="B955" s="451" t="n">
        <f aca="false">+[1]data1cf!A955</f>
        <v>-63870.7436729604</v>
      </c>
      <c r="C955" s="451" t="n">
        <f aca="false">+[1]data1cf!B955</f>
        <v>519.881849958128</v>
      </c>
      <c r="D955" s="451" t="n">
        <f aca="false">+[1]data1cf!C955</f>
        <v>6790.19427878596</v>
      </c>
      <c r="E955" s="451" t="n">
        <f aca="false">+[1]data1cf!D955</f>
        <v>6755.35515915446</v>
      </c>
      <c r="F955" s="451" t="n">
        <f aca="false">+[1]data1cf!E955</f>
        <v>6734.67138661703</v>
      </c>
      <c r="G955" s="451" t="n">
        <f aca="false">+[1]data1cf!F955</f>
        <v>6759.15427483014</v>
      </c>
      <c r="H955" s="451" t="n">
        <f aca="false">+[1]data1cf!G955</f>
        <v>6598.61060934173</v>
      </c>
      <c r="I955" s="451" t="n">
        <f aca="false">+[1]data1cf!H955</f>
        <v>6575.86623789459</v>
      </c>
      <c r="J955" s="451" t="n">
        <f aca="false">+[1]data1cf!I955</f>
        <v>6751.79541191149</v>
      </c>
      <c r="K955" s="451" t="n">
        <f aca="false">+[1]data1cf!J955</f>
        <v>6977.17550562561</v>
      </c>
      <c r="L955" s="451" t="n">
        <f aca="false">+[1]data1cf!K955</f>
        <v>7103.34528024901</v>
      </c>
      <c r="M955" s="451" t="n">
        <f aca="false">+[1]data1cf!L955</f>
        <v>7285.01624300141</v>
      </c>
      <c r="N955" s="451" t="n">
        <f aca="false">+[1]data1cf!M955</f>
        <v>7443.88531577421</v>
      </c>
      <c r="O955" s="451" t="n">
        <f aca="false">+[1]data1cf!N955</f>
        <v>7658.08798858052</v>
      </c>
      <c r="P955" s="451" t="n">
        <f aca="false">+[1]data1cf!O955</f>
        <v>8861.99923709724</v>
      </c>
      <c r="Q955" s="451" t="n">
        <f aca="false">+[1]data1cf!P955</f>
        <v>10057.1175305397</v>
      </c>
      <c r="R955" s="451" t="n">
        <f aca="false">+[1]data1cf!Q955</f>
        <v>8263.2274299763</v>
      </c>
      <c r="S955" s="451" t="n">
        <f aca="false">+[1]data1cf!R955</f>
        <v>6472.25970444468</v>
      </c>
      <c r="T955" s="451" t="n">
        <f aca="false">+[1]data1cf!S955</f>
        <v>6509.33724590067</v>
      </c>
      <c r="U955" s="451" t="n">
        <f aca="false">+[1]data1cf!T955</f>
        <v>6542.92881715308</v>
      </c>
      <c r="V955" s="451" t="n">
        <f aca="false">+[1]data1cf!U955</f>
        <v>5317.60051073757</v>
      </c>
      <c r="W955" s="451" t="n">
        <f aca="false">+[1]data1cf!V955</f>
        <v>0</v>
      </c>
      <c r="X955" s="451" t="n">
        <f aca="false">+[1]data1cf!W955</f>
        <v>0</v>
      </c>
      <c r="Y955" s="451" t="n">
        <f aca="false">+[1]data1cf!X955</f>
        <v>0</v>
      </c>
      <c r="Z955" s="451" t="n">
        <f aca="false">+[1]data1cf!Y955</f>
        <v>0</v>
      </c>
      <c r="AA955" s="451" t="n">
        <f aca="false">+[1]data1cf!Z955</f>
        <v>0</v>
      </c>
      <c r="AB955" s="451"/>
      <c r="AC955" s="452" t="n">
        <f aca="false">XNPV(0.1,B955:AA955,$B$1:$AA$1)</f>
        <v>-10004.8977098533</v>
      </c>
      <c r="AD955" s="452" t="n">
        <f aca="false">SUMPRODUCT(B955:AA955,$B$1010:$AA$1010)</f>
        <v>9959.64324960921</v>
      </c>
      <c r="AE955" s="453" t="n">
        <f aca="false">SUMPRODUCT(B955:AA955,$B$1012:$AA$1012)</f>
        <v>308.101486560975</v>
      </c>
      <c r="AF955" s="454" t="n">
        <f aca="false">XIRR(B955:AA955,$B$1:$AA$1)</f>
        <v>0.0786047017883057</v>
      </c>
      <c r="AG955" s="455" t="n">
        <f aca="false">1-EXP(-(1/0.25)*(AD955/ABS($AD$1010)))</f>
        <v>0.810577357291568</v>
      </c>
    </row>
    <row r="956" customFormat="false" ht="12.75" hidden="false" customHeight="false" outlineLevel="0" collapsed="false">
      <c r="A956" s="446"/>
      <c r="B956" s="451" t="n">
        <f aca="false">+[1]data1cf!A956</f>
        <v>-61874.4704977082</v>
      </c>
      <c r="C956" s="451" t="n">
        <f aca="false">+[1]data1cf!B956</f>
        <v>927.158508763314</v>
      </c>
      <c r="D956" s="451" t="n">
        <f aca="false">+[1]data1cf!C956</f>
        <v>6999.86336395195</v>
      </c>
      <c r="E956" s="451" t="n">
        <f aca="false">+[1]data1cf!D956</f>
        <v>6965.66711986095</v>
      </c>
      <c r="F956" s="451" t="n">
        <f aca="false">+[1]data1cf!E956</f>
        <v>6945.17041850278</v>
      </c>
      <c r="G956" s="451" t="n">
        <f aca="false">+[1]data1cf!F956</f>
        <v>6969.61152814988</v>
      </c>
      <c r="H956" s="451" t="n">
        <f aca="false">+[1]data1cf!G956</f>
        <v>6812.40165103333</v>
      </c>
      <c r="I956" s="451" t="n">
        <f aca="false">+[1]data1cf!H956</f>
        <v>6789.86615597298</v>
      </c>
      <c r="J956" s="451" t="n">
        <f aca="false">+[1]data1cf!I956</f>
        <v>6959.77962633833</v>
      </c>
      <c r="K956" s="451" t="n">
        <f aca="false">+[1]data1cf!J956</f>
        <v>7178.77953285184</v>
      </c>
      <c r="L956" s="451" t="n">
        <f aca="false">+[1]data1cf!K956</f>
        <v>7299.26072844799</v>
      </c>
      <c r="M956" s="451" t="n">
        <f aca="false">+[1]data1cf!L956</f>
        <v>7474.68858347753</v>
      </c>
      <c r="N956" s="451" t="n">
        <f aca="false">+[1]data1cf!M956</f>
        <v>7628.01026908517</v>
      </c>
      <c r="O956" s="451" t="n">
        <f aca="false">+[1]data1cf!N956</f>
        <v>7836.11526178656</v>
      </c>
      <c r="P956" s="451" t="n">
        <f aca="false">+[1]data1cf!O956</f>
        <v>9000.58439100295</v>
      </c>
      <c r="Q956" s="451" t="n">
        <f aca="false">+[1]data1cf!P956</f>
        <v>10157.7134775138</v>
      </c>
      <c r="R956" s="451" t="n">
        <f aca="false">+[1]data1cf!Q956</f>
        <v>8419.23622619144</v>
      </c>
      <c r="S956" s="451" t="n">
        <f aca="false">+[1]data1cf!R956</f>
        <v>6683.5703616394</v>
      </c>
      <c r="T956" s="451" t="n">
        <f aca="false">+[1]data1cf!S956</f>
        <v>6718.79416802375</v>
      </c>
      <c r="U956" s="451" t="n">
        <f aca="false">+[1]data1cf!T956</f>
        <v>6750.62011140975</v>
      </c>
      <c r="V956" s="451" t="n">
        <f aca="false">+[1]data1cf!U956</f>
        <v>5562.85210973437</v>
      </c>
      <c r="W956" s="451" t="n">
        <f aca="false">+[1]data1cf!V956</f>
        <v>0</v>
      </c>
      <c r="X956" s="451" t="n">
        <f aca="false">+[1]data1cf!W956</f>
        <v>0</v>
      </c>
      <c r="Y956" s="451" t="n">
        <f aca="false">+[1]data1cf!X956</f>
        <v>0</v>
      </c>
      <c r="Z956" s="451" t="n">
        <f aca="false">+[1]data1cf!Y956</f>
        <v>0</v>
      </c>
      <c r="AA956" s="451" t="n">
        <f aca="false">+[1]data1cf!Z956</f>
        <v>0</v>
      </c>
      <c r="AB956" s="451"/>
      <c r="AC956" s="452" t="n">
        <f aca="false">XNPV(0.1,B956:AA956,$B$1:$AA$1)</f>
        <v>-6123.79439913379</v>
      </c>
      <c r="AD956" s="452" t="n">
        <f aca="false">SUMPRODUCT(B956:AA956,$B$1010:$AA$1010)</f>
        <v>14396.6848826364</v>
      </c>
      <c r="AE956" s="453" t="n">
        <f aca="false">SUMPRODUCT(B956:AA956,$B$1012:$AA$1012)</f>
        <v>4481.65678154889</v>
      </c>
      <c r="AF956" s="454" t="n">
        <f aca="false">XIRR(B956:AA956,$B$1:$AA$1)</f>
        <v>0.0866214647089471</v>
      </c>
      <c r="AG956" s="455" t="n">
        <f aca="false">1-EXP(-(1/0.25)*(AD956/ABS($AD$1010)))</f>
        <v>0.90973356162867</v>
      </c>
    </row>
    <row r="957" customFormat="false" ht="12.75" hidden="false" customHeight="false" outlineLevel="0" collapsed="false">
      <c r="A957" s="446"/>
      <c r="B957" s="451" t="n">
        <f aca="false">+[1]data1cf!A957</f>
        <v>-56597.5853244913</v>
      </c>
      <c r="C957" s="451" t="n">
        <f aca="false">+[1]data1cf!B957</f>
        <v>2003.74070647529</v>
      </c>
      <c r="D957" s="451" t="n">
        <f aca="false">+[1]data1cf!C957</f>
        <v>7554.09597124748</v>
      </c>
      <c r="E957" s="451" t="n">
        <f aca="false">+[1]data1cf!D957</f>
        <v>7521.59908396307</v>
      </c>
      <c r="F957" s="451" t="n">
        <f aca="false">+[1]data1cf!E957</f>
        <v>7501.59688062473</v>
      </c>
      <c r="G957" s="451" t="n">
        <f aca="false">+[1]data1cf!F957</f>
        <v>7525.92755413586</v>
      </c>
      <c r="H957" s="451" t="n">
        <f aca="false">+[1]data1cf!G957</f>
        <v>7377.53010742636</v>
      </c>
      <c r="I957" s="451" t="n">
        <f aca="false">+[1]data1cf!H957</f>
        <v>7355.54674957944</v>
      </c>
      <c r="J957" s="451" t="n">
        <f aca="false">+[1]data1cf!I957</f>
        <v>7509.55849978015</v>
      </c>
      <c r="K957" s="451" t="n">
        <f aca="false">+[1]data1cf!J957</f>
        <v>7711.6932218797</v>
      </c>
      <c r="L957" s="451" t="n">
        <f aca="false">+[1]data1cf!K957</f>
        <v>7817.13740816379</v>
      </c>
      <c r="M957" s="451" t="n">
        <f aca="false">+[1]data1cf!L957</f>
        <v>7976.06243032159</v>
      </c>
      <c r="N957" s="451" t="n">
        <f aca="false">+[1]data1cf!M957</f>
        <v>8114.7203287057</v>
      </c>
      <c r="O957" s="451" t="n">
        <f aca="false">+[1]data1cf!N957</f>
        <v>8306.70690728648</v>
      </c>
      <c r="P957" s="451" t="n">
        <f aca="false">+[1]data1cf!O957</f>
        <v>9366.91598977357</v>
      </c>
      <c r="Q957" s="451" t="n">
        <f aca="false">+[1]data1cf!P957</f>
        <v>10423.6256120125</v>
      </c>
      <c r="R957" s="451" t="n">
        <f aca="false">+[1]data1cf!Q957</f>
        <v>8831.62492822124</v>
      </c>
      <c r="S957" s="451" t="n">
        <f aca="false">+[1]data1cf!R957</f>
        <v>7242.14224835161</v>
      </c>
      <c r="T957" s="451" t="n">
        <f aca="false">+[1]data1cf!S957</f>
        <v>7272.46595026332</v>
      </c>
      <c r="U957" s="451" t="n">
        <f aca="false">+[1]data1cf!T957</f>
        <v>7299.62468896754</v>
      </c>
      <c r="V957" s="451" t="n">
        <f aca="false">+[1]data1cf!U957</f>
        <v>6211.14240511966</v>
      </c>
      <c r="W957" s="451" t="n">
        <f aca="false">+[1]data1cf!V957</f>
        <v>0</v>
      </c>
      <c r="X957" s="451" t="n">
        <f aca="false">+[1]data1cf!W957</f>
        <v>0</v>
      </c>
      <c r="Y957" s="451" t="n">
        <f aca="false">+[1]data1cf!X957</f>
        <v>0</v>
      </c>
      <c r="Z957" s="451" t="n">
        <f aca="false">+[1]data1cf!Y957</f>
        <v>0</v>
      </c>
      <c r="AA957" s="451" t="n">
        <f aca="false">+[1]data1cf!Z957</f>
        <v>0</v>
      </c>
      <c r="AB957" s="451"/>
      <c r="AC957" s="452" t="n">
        <f aca="false">XNPV(0.1,B957:AA957,$B$1:$AA$1)</f>
        <v>4135.39095182493</v>
      </c>
      <c r="AD957" s="452" t="n">
        <f aca="false">SUMPRODUCT(B957:AA957,$B$1010:$AA$1010)</f>
        <v>26125.4199558357</v>
      </c>
      <c r="AE957" s="453" t="n">
        <f aca="false">SUMPRODUCT(B957:AA957,$B$1012:$AA$1012)</f>
        <v>15513.9004287344</v>
      </c>
      <c r="AF957" s="454" t="n">
        <f aca="false">XIRR(B957:AA957,$B$1:$AA$1)</f>
        <v>0.109617001119399</v>
      </c>
      <c r="AG957" s="455" t="n">
        <f aca="false">1-EXP(-(1/0.25)*(AD957/ABS($AD$1010)))</f>
        <v>0.987276362174402</v>
      </c>
    </row>
    <row r="958" customFormat="false" ht="12.75" hidden="false" customHeight="false" outlineLevel="0" collapsed="false">
      <c r="A958" s="446"/>
      <c r="B958" s="451" t="n">
        <f aca="false">+[1]data1cf!A958</f>
        <v>-51684.7419652687</v>
      </c>
      <c r="C958" s="451" t="n">
        <f aca="false">+[1]data1cf!B958</f>
        <v>3006.05163935884</v>
      </c>
      <c r="D958" s="451" t="n">
        <f aca="false">+[1]data1cf!C958</f>
        <v>8070.09317316439</v>
      </c>
      <c r="E958" s="451" t="n">
        <f aca="false">+[1]data1cf!D958</f>
        <v>8039.1784074399</v>
      </c>
      <c r="F958" s="451" t="n">
        <f aca="false">+[1]data1cf!E958</f>
        <v>8019.63658768644</v>
      </c>
      <c r="G958" s="451" t="n">
        <f aca="false">+[1]data1cf!F958</f>
        <v>8043.86444383103</v>
      </c>
      <c r="H958" s="451" t="n">
        <f aca="false">+[1]data1cf!G958</f>
        <v>7903.67147547997</v>
      </c>
      <c r="I958" s="451" t="n">
        <f aca="false">+[1]data1cf!H958</f>
        <v>7882.20216399819</v>
      </c>
      <c r="J958" s="451" t="n">
        <f aca="false">+[1]data1cf!I958</f>
        <v>8021.40922208477</v>
      </c>
      <c r="K958" s="451" t="n">
        <f aca="false">+[1]data1cf!J958</f>
        <v>8207.84225530335</v>
      </c>
      <c r="L958" s="451" t="n">
        <f aca="false">+[1]data1cf!K958</f>
        <v>8299.28680564389</v>
      </c>
      <c r="M958" s="451" t="n">
        <f aca="false">+[1]data1cf!L958</f>
        <v>8442.84749255067</v>
      </c>
      <c r="N958" s="451" t="n">
        <f aca="false">+[1]data1cf!M958</f>
        <v>8567.85322923002</v>
      </c>
      <c r="O958" s="451" t="n">
        <f aca="false">+[1]data1cf!N958</f>
        <v>8744.8333710258</v>
      </c>
      <c r="P958" s="451" t="n">
        <f aca="false">+[1]data1cf!O958</f>
        <v>9707.97510006617</v>
      </c>
      <c r="Q958" s="451" t="n">
        <f aca="false">+[1]data1cf!P958</f>
        <v>10671.1929971697</v>
      </c>
      <c r="R958" s="451" t="n">
        <f aca="false">+[1]data1cf!Q958</f>
        <v>9215.56375381263</v>
      </c>
      <c r="S958" s="451" t="n">
        <f aca="false">+[1]data1cf!R958</f>
        <v>7762.17937142767</v>
      </c>
      <c r="T958" s="451" t="n">
        <f aca="false">+[1]data1cf!S958</f>
        <v>7787.94101732952</v>
      </c>
      <c r="U958" s="451" t="n">
        <f aca="false">+[1]data1cf!T958</f>
        <v>7810.75453252131</v>
      </c>
      <c r="V958" s="451" t="n">
        <f aca="false">+[1]data1cf!U958</f>
        <v>6814.70844227684</v>
      </c>
      <c r="W958" s="451" t="n">
        <f aca="false">+[1]data1cf!V958</f>
        <v>0</v>
      </c>
      <c r="X958" s="451" t="n">
        <f aca="false">+[1]data1cf!W958</f>
        <v>0</v>
      </c>
      <c r="Y958" s="451" t="n">
        <f aca="false">+[1]data1cf!X958</f>
        <v>0</v>
      </c>
      <c r="Z958" s="451" t="n">
        <f aca="false">+[1]data1cf!Y958</f>
        <v>0</v>
      </c>
      <c r="AA958" s="451" t="n">
        <f aca="false">+[1]data1cf!Z958</f>
        <v>0</v>
      </c>
      <c r="AB958" s="451"/>
      <c r="AC958" s="452" t="n">
        <f aca="false">XNPV(0.1,B958:AA958,$B$1:$AA$1)</f>
        <v>13686.8155077937</v>
      </c>
      <c r="AD958" s="452" t="n">
        <f aca="false">SUMPRODUCT(B958:AA958,$B$1010:$AA$1010)</f>
        <v>37045.0129211913</v>
      </c>
      <c r="AE958" s="453" t="n">
        <f aca="false">SUMPRODUCT(B958:AA958,$B$1012:$AA$1012)</f>
        <v>25785.0515264492</v>
      </c>
      <c r="AF958" s="454" t="n">
        <f aca="false">XIRR(B958:AA958,$B$1:$AA$1)</f>
        <v>0.134037222252363</v>
      </c>
      <c r="AG958" s="455" t="n">
        <f aca="false">1-EXP(-(1/0.25)*(AD958/ABS($AD$1010)))</f>
        <v>0.997946951427157</v>
      </c>
    </row>
    <row r="959" customFormat="false" ht="12.75" hidden="false" customHeight="false" outlineLevel="0" collapsed="false">
      <c r="A959" s="446"/>
      <c r="B959" s="451" t="n">
        <f aca="false">+[1]data1cf!A959</f>
        <v>-53399.8042427148</v>
      </c>
      <c r="C959" s="451" t="n">
        <f aca="false">+[1]data1cf!B959</f>
        <v>2656.14720610767</v>
      </c>
      <c r="D959" s="451" t="n">
        <f aca="false">+[1]data1cf!C959</f>
        <v>7889.95974094043</v>
      </c>
      <c r="E959" s="451" t="n">
        <f aca="false">+[1]data1cf!D959</f>
        <v>7858.49266023103</v>
      </c>
      <c r="F959" s="451" t="n">
        <f aca="false">+[1]data1cf!E959</f>
        <v>7838.7901216307</v>
      </c>
      <c r="G959" s="451" t="n">
        <f aca="false">+[1]data1cf!F959</f>
        <v>7863.05387108064</v>
      </c>
      <c r="H959" s="451" t="n">
        <f aca="false">+[1]data1cf!G959</f>
        <v>7719.99673827127</v>
      </c>
      <c r="I959" s="451" t="n">
        <f aca="false">+[1]data1cf!H959</f>
        <v>7698.3479743899</v>
      </c>
      <c r="J959" s="451" t="n">
        <f aca="false">+[1]data1cf!I959</f>
        <v>7842.72331632303</v>
      </c>
      <c r="K959" s="451" t="n">
        <f aca="false">+[1]data1cf!J959</f>
        <v>8034.63777288914</v>
      </c>
      <c r="L959" s="451" t="n">
        <f aca="false">+[1]data1cf!K959</f>
        <v>8130.96956382522</v>
      </c>
      <c r="M959" s="451" t="n">
        <f aca="false">+[1]data1cf!L959</f>
        <v>8279.89390470595</v>
      </c>
      <c r="N959" s="451" t="n">
        <f aca="false">+[1]data1cf!M959</f>
        <v>8409.66557952609</v>
      </c>
      <c r="O959" s="451" t="n">
        <f aca="false">+[1]data1cf!N959</f>
        <v>8591.88443376738</v>
      </c>
      <c r="P959" s="451" t="n">
        <f aca="false">+[1]data1cf!O959</f>
        <v>9588.91215185633</v>
      </c>
      <c r="Q959" s="451" t="n">
        <f aca="false">+[1]data1cf!P959</f>
        <v>10584.7677944178</v>
      </c>
      <c r="R959" s="451" t="n">
        <f aca="false">+[1]data1cf!Q959</f>
        <v>9081.531595962</v>
      </c>
      <c r="S959" s="451" t="n">
        <f aca="false">+[1]data1cf!R959</f>
        <v>7580.63561205154</v>
      </c>
      <c r="T959" s="451" t="n">
        <f aca="false">+[1]data1cf!S959</f>
        <v>7607.98986117681</v>
      </c>
      <c r="U959" s="451" t="n">
        <f aca="false">+[1]data1cf!T959</f>
        <v>7632.32028386764</v>
      </c>
      <c r="V959" s="451" t="n">
        <f aca="false">+[1]data1cf!U959</f>
        <v>6604.00493178672</v>
      </c>
      <c r="W959" s="451" t="n">
        <f aca="false">+[1]data1cf!V959</f>
        <v>0</v>
      </c>
      <c r="X959" s="451" t="n">
        <f aca="false">+[1]data1cf!W959</f>
        <v>0</v>
      </c>
      <c r="Y959" s="451" t="n">
        <f aca="false">+[1]data1cf!X959</f>
        <v>0</v>
      </c>
      <c r="Z959" s="451" t="n">
        <f aca="false">+[1]data1cf!Y959</f>
        <v>0</v>
      </c>
      <c r="AA959" s="451" t="n">
        <f aca="false">+[1]data1cf!Z959</f>
        <v>0</v>
      </c>
      <c r="AB959" s="451"/>
      <c r="AC959" s="452" t="n">
        <f aca="false">XNPV(0.1,B959:AA959,$B$1:$AA$1)</f>
        <v>10352.4352408016</v>
      </c>
      <c r="AD959" s="452" t="n">
        <f aca="false">SUMPRODUCT(B959:AA959,$B$1010:$AA$1010)</f>
        <v>33233.0082203308</v>
      </c>
      <c r="AE959" s="453" t="n">
        <f aca="false">SUMPRODUCT(B959:AA959,$B$1012:$AA$1012)</f>
        <v>22199.4163849233</v>
      </c>
      <c r="AF959" s="454" t="n">
        <f aca="false">XIRR(B959:AA959,$B$1:$AA$1)</f>
        <v>0.125122312289925</v>
      </c>
      <c r="AG959" s="455" t="n">
        <f aca="false">1-EXP(-(1/0.25)*(AD959/ABS($AD$1010)))</f>
        <v>0.996118866057567</v>
      </c>
    </row>
    <row r="960" customFormat="false" ht="12.75" hidden="false" customHeight="false" outlineLevel="0" collapsed="false">
      <c r="A960" s="446"/>
      <c r="B960" s="451" t="n">
        <f aca="false">+[1]data1cf!A960</f>
        <v>-55215.6401719836</v>
      </c>
      <c r="C960" s="451" t="n">
        <f aca="false">+[1]data1cf!B960</f>
        <v>2285.68308357217</v>
      </c>
      <c r="D960" s="451" t="n">
        <f aca="false">+[1]data1cf!C960</f>
        <v>7699.24202614011</v>
      </c>
      <c r="E960" s="451" t="n">
        <f aca="false">+[1]data1cf!D960</f>
        <v>7667.19017751468</v>
      </c>
      <c r="F960" s="451" t="n">
        <f aca="false">+[1]data1cf!E960</f>
        <v>7647.31747654734</v>
      </c>
      <c r="G960" s="451" t="n">
        <f aca="false">+[1]data1cf!F960</f>
        <v>7671.61922832196</v>
      </c>
      <c r="H960" s="451" t="n">
        <f aca="false">+[1]data1cf!G960</f>
        <v>7525.52963844141</v>
      </c>
      <c r="I960" s="451" t="n">
        <f aca="false">+[1]data1cf!H960</f>
        <v>7503.69087789399</v>
      </c>
      <c r="J960" s="451" t="n">
        <f aca="false">+[1]data1cf!I960</f>
        <v>7653.53818176381</v>
      </c>
      <c r="K960" s="451" t="n">
        <f aca="false">+[1]data1cf!J960</f>
        <v>7851.25613922247</v>
      </c>
      <c r="L960" s="451" t="n">
        <f aca="false">+[1]data1cf!K960</f>
        <v>7952.76233530122</v>
      </c>
      <c r="M960" s="451" t="n">
        <f aca="false">+[1]data1cf!L960</f>
        <v>8107.36548780653</v>
      </c>
      <c r="N960" s="451" t="n">
        <f aca="false">+[1]data1cf!M960</f>
        <v>8242.18313782332</v>
      </c>
      <c r="O960" s="451" t="n">
        <f aca="false">+[1]data1cf!N960</f>
        <v>8429.94852084481</v>
      </c>
      <c r="P960" s="451" t="n">
        <f aca="false">+[1]data1cf!O960</f>
        <v>9462.85330137188</v>
      </c>
      <c r="Q960" s="451" t="n">
        <f aca="false">+[1]data1cf!P960</f>
        <v>10493.2644184676</v>
      </c>
      <c r="R960" s="451" t="n">
        <f aca="false">+[1]data1cf!Q960</f>
        <v>8939.62397482009</v>
      </c>
      <c r="S960" s="451" t="n">
        <f aca="false">+[1]data1cf!R960</f>
        <v>7388.4247020777</v>
      </c>
      <c r="T960" s="451" t="n">
        <f aca="false">+[1]data1cf!S960</f>
        <v>7417.46513262753</v>
      </c>
      <c r="U960" s="451" t="n">
        <f aca="false">+[1]data1cf!T960</f>
        <v>7443.40159328815</v>
      </c>
      <c r="V960" s="451" t="n">
        <f aca="false">+[1]data1cf!U960</f>
        <v>6380.92090166007</v>
      </c>
      <c r="W960" s="451" t="n">
        <f aca="false">+[1]data1cf!V960</f>
        <v>0</v>
      </c>
      <c r="X960" s="451" t="n">
        <f aca="false">+[1]data1cf!W960</f>
        <v>0</v>
      </c>
      <c r="Y960" s="451" t="n">
        <f aca="false">+[1]data1cf!X960</f>
        <v>0</v>
      </c>
      <c r="Z960" s="451" t="n">
        <f aca="false">+[1]data1cf!Y960</f>
        <v>0</v>
      </c>
      <c r="AA960" s="451" t="n">
        <f aca="false">+[1]data1cf!Z960</f>
        <v>0</v>
      </c>
      <c r="AB960" s="451"/>
      <c r="AC960" s="452" t="n">
        <f aca="false">XNPV(0.1,B960:AA960,$B$1:$AA$1)</f>
        <v>6822.13341429016</v>
      </c>
      <c r="AD960" s="452" t="n">
        <f aca="false">SUMPRODUCT(B960:AA960,$B$1010:$AA$1010)</f>
        <v>29197.0176971929</v>
      </c>
      <c r="AE960" s="453" t="n">
        <f aca="false">SUMPRODUCT(B960:AA960,$B$1012:$AA$1012)</f>
        <v>18403.0964466605</v>
      </c>
      <c r="AF960" s="454" t="n">
        <f aca="false">XIRR(B960:AA960,$B$1:$AA$1)</f>
        <v>0.116152188243772</v>
      </c>
      <c r="AG960" s="455" t="n">
        <f aca="false">1-EXP(-(1/0.25)*(AD960/ABS($AD$1010)))</f>
        <v>0.992383277752468</v>
      </c>
    </row>
    <row r="961" customFormat="false" ht="12.75" hidden="false" customHeight="false" outlineLevel="0" collapsed="false">
      <c r="A961" s="446"/>
      <c r="B961" s="451" t="n">
        <f aca="false">+[1]data1cf!A961</f>
        <v>-58206.5039163517</v>
      </c>
      <c r="C961" s="451" t="n">
        <f aca="false">+[1]data1cf!B961</f>
        <v>1675.49154874179</v>
      </c>
      <c r="D961" s="451" t="n">
        <f aca="false">+[1]data1cf!C961</f>
        <v>7385.11083762757</v>
      </c>
      <c r="E961" s="451" t="n">
        <f aca="false">+[1]data1cf!D961</f>
        <v>7352.09581764353</v>
      </c>
      <c r="F961" s="451" t="n">
        <f aca="false">+[1]data1cf!E961</f>
        <v>7331.94284220545</v>
      </c>
      <c r="G961" s="451" t="n">
        <f aca="false">+[1]data1cf!F961</f>
        <v>7356.30718761703</v>
      </c>
      <c r="H961" s="451" t="n">
        <f aca="false">+[1]data1cf!G961</f>
        <v>7205.22283705122</v>
      </c>
      <c r="I961" s="451" t="n">
        <f aca="false">+[1]data1cf!H961</f>
        <v>7183.07113295477</v>
      </c>
      <c r="J961" s="451" t="n">
        <f aca="false">+[1]data1cf!I961</f>
        <v>7341.93130649155</v>
      </c>
      <c r="K961" s="451" t="n">
        <f aca="false">+[1]data1cf!J961</f>
        <v>7549.20821150167</v>
      </c>
      <c r="L961" s="451" t="n">
        <f aca="false">+[1]data1cf!K961</f>
        <v>7659.23717138876</v>
      </c>
      <c r="M961" s="451" t="n">
        <f aca="false">+[1]data1cf!L961</f>
        <v>7823.1938957258</v>
      </c>
      <c r="N961" s="451" t="n">
        <f aca="false">+[1]data1cf!M961</f>
        <v>7966.32277255961</v>
      </c>
      <c r="O961" s="451" t="n">
        <f aca="false">+[1]data1cf!N961</f>
        <v>8163.22384431178</v>
      </c>
      <c r="P961" s="451" t="n">
        <f aca="false">+[1]data1cf!O961</f>
        <v>9255.2217419928</v>
      </c>
      <c r="Q961" s="451" t="n">
        <f aca="false">+[1]data1cf!P961</f>
        <v>10342.5491885254</v>
      </c>
      <c r="R961" s="451" t="n">
        <f aca="false">+[1]data1cf!Q961</f>
        <v>8705.88790192844</v>
      </c>
      <c r="S961" s="451" t="n">
        <f aca="false">+[1]data1cf!R961</f>
        <v>7071.83407147803</v>
      </c>
      <c r="T961" s="451" t="n">
        <f aca="false">+[1]data1cf!S961</f>
        <v>7103.65181181</v>
      </c>
      <c r="U961" s="451" t="n">
        <f aca="false">+[1]data1cf!T961</f>
        <v>7132.23357795143</v>
      </c>
      <c r="V961" s="451" t="n">
        <f aca="false">+[1]data1cf!U961</f>
        <v>6013.47914830624</v>
      </c>
      <c r="W961" s="451" t="n">
        <f aca="false">+[1]data1cf!V961</f>
        <v>0</v>
      </c>
      <c r="X961" s="451" t="n">
        <f aca="false">+[1]data1cf!W961</f>
        <v>0</v>
      </c>
      <c r="Y961" s="451" t="n">
        <f aca="false">+[1]data1cf!X961</f>
        <v>0</v>
      </c>
      <c r="Z961" s="451" t="n">
        <f aca="false">+[1]data1cf!Y961</f>
        <v>0</v>
      </c>
      <c r="AA961" s="451" t="n">
        <f aca="false">+[1]data1cf!Z961</f>
        <v>0</v>
      </c>
      <c r="AB961" s="451"/>
      <c r="AC961" s="452" t="n">
        <f aca="false">XNPV(0.1,B961:AA961,$B$1:$AA$1)</f>
        <v>1007.3725268121</v>
      </c>
      <c r="AD961" s="452" t="n">
        <f aca="false">SUMPRODUCT(B961:AA961,$B$1010:$AA$1010)</f>
        <v>22549.3368502085</v>
      </c>
      <c r="AE961" s="453" t="n">
        <f aca="false">SUMPRODUCT(B961:AA961,$B$1012:$AA$1012)</f>
        <v>12150.1770708752</v>
      </c>
      <c r="AF961" s="454" t="n">
        <f aca="false">XIRR(B961:AA961,$B$1:$AA$1)</f>
        <v>0.102296236613944</v>
      </c>
      <c r="AG961" s="455" t="n">
        <f aca="false">1-EXP(-(1/0.25)*(AD961/ABS($AD$1010)))</f>
        <v>0.97687644045575</v>
      </c>
    </row>
    <row r="962" customFormat="false" ht="12.75" hidden="false" customHeight="false" outlineLevel="0" collapsed="false">
      <c r="A962" s="446"/>
      <c r="B962" s="451" t="n">
        <f aca="false">+[1]data1cf!A962</f>
        <v>-63387.3417282547</v>
      </c>
      <c r="C962" s="451" t="n">
        <f aca="false">+[1]data1cf!B962</f>
        <v>618.50478961409</v>
      </c>
      <c r="D962" s="451" t="n">
        <f aca="false">+[1]data1cf!C962</f>
        <v>6840.96610940031</v>
      </c>
      <c r="E962" s="451" t="n">
        <f aca="false">+[1]data1cf!D962</f>
        <v>6806.28266349641</v>
      </c>
      <c r="F962" s="451" t="n">
        <f aca="false">+[1]data1cf!E962</f>
        <v>6785.64419065694</v>
      </c>
      <c r="G962" s="451" t="n">
        <f aca="false">+[1]data1cf!F962</f>
        <v>6810.11696209828</v>
      </c>
      <c r="H962" s="451" t="n">
        <f aca="false">+[1]data1cf!G962</f>
        <v>6650.38058080435</v>
      </c>
      <c r="I962" s="451" t="n">
        <f aca="false">+[1]data1cf!H962</f>
        <v>6627.68678923416</v>
      </c>
      <c r="J962" s="451" t="n">
        <f aca="false">+[1]data1cf!I962</f>
        <v>6802.15924736668</v>
      </c>
      <c r="K962" s="451" t="n">
        <f aca="false">+[1]data1cf!J962</f>
        <v>7025.99436470254</v>
      </c>
      <c r="L962" s="451" t="n">
        <f aca="false">+[1]data1cf!K962</f>
        <v>7150.78663738957</v>
      </c>
      <c r="M962" s="451" t="n">
        <f aca="false">+[1]data1cf!L962</f>
        <v>7330.94581786105</v>
      </c>
      <c r="N962" s="451" t="n">
        <f aca="false">+[1]data1cf!M962</f>
        <v>7488.47157861779</v>
      </c>
      <c r="O962" s="451" t="n">
        <f aca="false">+[1]data1cf!N962</f>
        <v>7701.19768476104</v>
      </c>
      <c r="P962" s="451" t="n">
        <f aca="false">+[1]data1cf!O962</f>
        <v>8895.55793724703</v>
      </c>
      <c r="Q962" s="451" t="n">
        <f aca="false">+[1]data1cf!P962</f>
        <v>10081.4770605878</v>
      </c>
      <c r="R962" s="451" t="n">
        <f aca="false">+[1]data1cf!Q962</f>
        <v>8301.00530347403</v>
      </c>
      <c r="S962" s="451" t="n">
        <f aca="false">+[1]data1cf!R962</f>
        <v>6523.42904534015</v>
      </c>
      <c r="T962" s="451" t="n">
        <f aca="false">+[1]data1cf!S962</f>
        <v>6560.05770076706</v>
      </c>
      <c r="U962" s="451" t="n">
        <f aca="false">+[1]data1cf!T962</f>
        <v>6593.22172134413</v>
      </c>
      <c r="V962" s="451" t="n">
        <f aca="false">+[1]data1cf!U962</f>
        <v>5376.98872542021</v>
      </c>
      <c r="W962" s="451" t="n">
        <f aca="false">+[1]data1cf!V962</f>
        <v>0</v>
      </c>
      <c r="X962" s="451" t="n">
        <f aca="false">+[1]data1cf!W962</f>
        <v>0</v>
      </c>
      <c r="Y962" s="451" t="n">
        <f aca="false">+[1]data1cf!X962</f>
        <v>0</v>
      </c>
      <c r="Z962" s="451" t="n">
        <f aca="false">+[1]data1cf!Y962</f>
        <v>0</v>
      </c>
      <c r="AA962" s="451" t="n">
        <f aca="false">+[1]data1cf!Z962</f>
        <v>0</v>
      </c>
      <c r="AB962" s="451"/>
      <c r="AC962" s="452" t="n">
        <f aca="false">XNPV(0.1,B962:AA962,$B$1:$AA$1)</f>
        <v>-9065.07999789688</v>
      </c>
      <c r="AD962" s="452" t="n">
        <f aca="false">SUMPRODUCT(B962:AA962,$B$1010:$AA$1010)</f>
        <v>11034.0826503563</v>
      </c>
      <c r="AE962" s="453" t="n">
        <f aca="false">SUMPRODUCT(B962:AA962,$B$1012:$AA$1012)</f>
        <v>1318.73709041764</v>
      </c>
      <c r="AF962" s="454" t="n">
        <f aca="false">XIRR(B962:AA962,$B$1:$AA$1)</f>
        <v>0.0805159710981847</v>
      </c>
      <c r="AG962" s="455" t="n">
        <f aca="false">1-EXP(-(1/0.25)*(AD962/ABS($AD$1010)))</f>
        <v>0.841699697305291</v>
      </c>
    </row>
    <row r="963" customFormat="false" ht="12.75" hidden="false" customHeight="false" outlineLevel="0" collapsed="false">
      <c r="A963" s="446"/>
      <c r="B963" s="451" t="n">
        <f aca="false">+[1]data1cf!A963</f>
        <v>-54552.0994270463</v>
      </c>
      <c r="C963" s="451" t="n">
        <f aca="false">+[1]data1cf!B963</f>
        <v>2421.05767104316</v>
      </c>
      <c r="D963" s="451" t="n">
        <f aca="false">+[1]data1cf!C963</f>
        <v>7768.93388128604</v>
      </c>
      <c r="E963" s="451" t="n">
        <f aca="false">+[1]data1cf!D963</f>
        <v>7737.09571790185</v>
      </c>
      <c r="F963" s="451" t="n">
        <f aca="false">+[1]data1cf!E963</f>
        <v>7717.28519747735</v>
      </c>
      <c r="G963" s="451" t="n">
        <f aca="false">+[1]data1cf!F963</f>
        <v>7741.57306248475</v>
      </c>
      <c r="H963" s="451" t="n">
        <f aca="false">+[1]data1cf!G963</f>
        <v>7596.59158969319</v>
      </c>
      <c r="I963" s="451" t="n">
        <f aca="false">+[1]data1cf!H963</f>
        <v>7574.82225751608</v>
      </c>
      <c r="J963" s="451" t="n">
        <f aca="false">+[1]data1cf!I963</f>
        <v>7722.67000314321</v>
      </c>
      <c r="K963" s="451" t="n">
        <f aca="false">+[1]data1cf!J963</f>
        <v>7918.26725176281</v>
      </c>
      <c r="L963" s="451" t="n">
        <f aca="false">+[1]data1cf!K963</f>
        <v>8017.88262247148</v>
      </c>
      <c r="M963" s="451" t="n">
        <f aca="false">+[1]data1cf!L963</f>
        <v>8170.41062995128</v>
      </c>
      <c r="N963" s="451" t="n">
        <f aca="false">+[1]data1cf!M963</f>
        <v>8303.38438532597</v>
      </c>
      <c r="O963" s="451" t="n">
        <f aca="false">+[1]data1cf!N963</f>
        <v>8489.12296197178</v>
      </c>
      <c r="P963" s="451" t="n">
        <f aca="false">+[1]data1cf!O963</f>
        <v>9508.91758626026</v>
      </c>
      <c r="Q963" s="451" t="n">
        <f aca="false">+[1]data1cf!P963</f>
        <v>10526.7014802988</v>
      </c>
      <c r="R963" s="451" t="n">
        <f aca="false">+[1]data1cf!Q963</f>
        <v>8991.47969984846</v>
      </c>
      <c r="S963" s="451" t="n">
        <f aca="false">+[1]data1cf!R963</f>
        <v>7458.66219894257</v>
      </c>
      <c r="T963" s="451" t="n">
        <f aca="false">+[1]data1cf!S963</f>
        <v>7487.08646695231</v>
      </c>
      <c r="U963" s="451" t="n">
        <f aca="false">+[1]data1cf!T963</f>
        <v>7512.43605100494</v>
      </c>
      <c r="V963" s="451" t="n">
        <f aca="false">+[1]data1cf!U963</f>
        <v>6462.44001974114</v>
      </c>
      <c r="W963" s="451" t="n">
        <f aca="false">+[1]data1cf!V963</f>
        <v>0</v>
      </c>
      <c r="X963" s="451" t="n">
        <f aca="false">+[1]data1cf!W963</f>
        <v>0</v>
      </c>
      <c r="Y963" s="451" t="n">
        <f aca="false">+[1]data1cf!X963</f>
        <v>0</v>
      </c>
      <c r="Z963" s="451" t="n">
        <f aca="false">+[1]data1cf!Y963</f>
        <v>0</v>
      </c>
      <c r="AA963" s="451" t="n">
        <f aca="false">+[1]data1cf!Z963</f>
        <v>0</v>
      </c>
      <c r="AB963" s="451"/>
      <c r="AC963" s="452" t="n">
        <f aca="false">XNPV(0.1,B963:AA963,$B$1:$AA$1)</f>
        <v>8112.17237984825</v>
      </c>
      <c r="AD963" s="452" t="n">
        <f aca="false">SUMPRODUCT(B963:AA963,$B$1010:$AA$1010)</f>
        <v>30671.8448636327</v>
      </c>
      <c r="AE963" s="453" t="n">
        <f aca="false">SUMPRODUCT(B963:AA963,$B$1012:$AA$1012)</f>
        <v>19790.3434546377</v>
      </c>
      <c r="AF963" s="454" t="n">
        <f aca="false">XIRR(B963:AA963,$B$1:$AA$1)</f>
        <v>0.119377455123256</v>
      </c>
      <c r="AG963" s="455" t="n">
        <f aca="false">1-EXP(-(1/0.25)*(AD963/ABS($AD$1010)))</f>
        <v>0.994046532302246</v>
      </c>
    </row>
    <row r="964" customFormat="false" ht="12.75" hidden="false" customHeight="false" outlineLevel="0" collapsed="false">
      <c r="A964" s="446"/>
      <c r="B964" s="451" t="n">
        <f aca="false">+[1]data1cf!A964</f>
        <v>-60923.5850609795</v>
      </c>
      <c r="C964" s="451" t="n">
        <f aca="false">+[1]data1cf!B964</f>
        <v>1121.15672923655</v>
      </c>
      <c r="D964" s="451" t="n">
        <f aca="false">+[1]data1cf!C964</f>
        <v>7099.73510600014</v>
      </c>
      <c r="E964" s="451" t="n">
        <f aca="false">+[1]data1cf!D964</f>
        <v>7065.84508301994</v>
      </c>
      <c r="F964" s="451" t="n">
        <f aca="false">+[1]data1cf!E964</f>
        <v>7045.43748933612</v>
      </c>
      <c r="G964" s="451" t="n">
        <f aca="false">+[1]data1cf!F964</f>
        <v>7069.8586985855</v>
      </c>
      <c r="H964" s="451" t="n">
        <f aca="false">+[1]data1cf!G964</f>
        <v>6914.23680594492</v>
      </c>
      <c r="I964" s="451" t="n">
        <f aca="false">+[1]data1cf!H964</f>
        <v>6891.80080504029</v>
      </c>
      <c r="J964" s="451" t="n">
        <f aca="false">+[1]data1cf!I964</f>
        <v>7058.84881337131</v>
      </c>
      <c r="K964" s="451" t="n">
        <f aca="false">+[1]data1cf!J964</f>
        <v>7274.80964328555</v>
      </c>
      <c r="L964" s="451" t="n">
        <f aca="false">+[1]data1cf!K964</f>
        <v>7392.58119622368</v>
      </c>
      <c r="M964" s="451" t="n">
        <f aca="false">+[1]data1cf!L964</f>
        <v>7565.03526976519</v>
      </c>
      <c r="N964" s="451" t="n">
        <f aca="false">+[1]data1cf!M964</f>
        <v>7715.71456667943</v>
      </c>
      <c r="O964" s="451" t="n">
        <f aca="false">+[1]data1cf!N964</f>
        <v>7920.91504947633</v>
      </c>
      <c r="P964" s="451" t="n">
        <f aca="false">+[1]data1cf!O964</f>
        <v>9066.59670145695</v>
      </c>
      <c r="Q964" s="451" t="n">
        <f aca="false">+[1]data1cf!P964</f>
        <v>10205.630376943</v>
      </c>
      <c r="R964" s="451" t="n">
        <f aca="false">+[1]data1cf!Q964</f>
        <v>8493.54794573044</v>
      </c>
      <c r="S964" s="451" t="n">
        <f aca="false">+[1]data1cf!R964</f>
        <v>6784.22403421437</v>
      </c>
      <c r="T964" s="451" t="n">
        <f aca="false">+[1]data1cf!S964</f>
        <v>6818.56485038223</v>
      </c>
      <c r="U964" s="451" t="n">
        <f aca="false">+[1]data1cf!T964</f>
        <v>6849.54977168485</v>
      </c>
      <c r="V964" s="451" t="n">
        <f aca="false">+[1]data1cf!U964</f>
        <v>5679.67288191699</v>
      </c>
      <c r="W964" s="451" t="n">
        <f aca="false">+[1]data1cf!V964</f>
        <v>0</v>
      </c>
      <c r="X964" s="451" t="n">
        <f aca="false">+[1]data1cf!W964</f>
        <v>0</v>
      </c>
      <c r="Y964" s="451" t="n">
        <f aca="false">+[1]data1cf!X964</f>
        <v>0</v>
      </c>
      <c r="Z964" s="451" t="n">
        <f aca="false">+[1]data1cf!Y964</f>
        <v>0</v>
      </c>
      <c r="AA964" s="451" t="n">
        <f aca="false">+[1]data1cf!Z964</f>
        <v>0</v>
      </c>
      <c r="AB964" s="451"/>
      <c r="AC964" s="452" t="n">
        <f aca="false">XNPV(0.1,B964:AA964,$B$1:$AA$1)</f>
        <v>-4275.10722427527</v>
      </c>
      <c r="AD964" s="452" t="n">
        <f aca="false">SUMPRODUCT(B964:AA964,$B$1010:$AA$1010)</f>
        <v>16510.1823354444</v>
      </c>
      <c r="AE964" s="453" t="n">
        <f aca="false">SUMPRODUCT(B964:AA964,$B$1012:$AA$1012)</f>
        <v>6469.64770312439</v>
      </c>
      <c r="AF964" s="454" t="n">
        <f aca="false">XIRR(B964:AA964,$B$1:$AA$1)</f>
        <v>0.0905607392387</v>
      </c>
      <c r="AG964" s="455" t="n">
        <f aca="false">1-EXP(-(1/0.25)*(AD964/ABS($AD$1010)))</f>
        <v>0.936584865564853</v>
      </c>
    </row>
    <row r="965" customFormat="false" ht="12.75" hidden="false" customHeight="false" outlineLevel="0" collapsed="false">
      <c r="A965" s="446"/>
      <c r="B965" s="451" t="n">
        <f aca="false">+[1]data1cf!A965</f>
        <v>-53917.4281254855</v>
      </c>
      <c r="C965" s="451" t="n">
        <f aca="false">+[1]data1cf!B965</f>
        <v>2550.54235798064</v>
      </c>
      <c r="D965" s="451" t="n">
        <f aca="false">+[1]data1cf!C965</f>
        <v>7835.59357136703</v>
      </c>
      <c r="E965" s="451" t="n">
        <f aca="false">+[1]data1cf!D965</f>
        <v>7803.95979617036</v>
      </c>
      <c r="F965" s="451" t="n">
        <f aca="false">+[1]data1cf!E965</f>
        <v>7784.20875092707</v>
      </c>
      <c r="G965" s="451" t="n">
        <f aca="false">+[1]data1cf!F965</f>
        <v>7808.48333335509</v>
      </c>
      <c r="H965" s="451" t="n">
        <f aca="false">+[1]data1cf!G965</f>
        <v>7664.56176550609</v>
      </c>
      <c r="I965" s="451" t="n">
        <f aca="false">+[1]data1cf!H965</f>
        <v>7642.85884099796</v>
      </c>
      <c r="J965" s="451" t="n">
        <f aca="false">+[1]data1cf!I965</f>
        <v>7788.79402550188</v>
      </c>
      <c r="K965" s="451" t="n">
        <f aca="false">+[1]data1cf!J965</f>
        <v>7982.3628334426</v>
      </c>
      <c r="L965" s="451" t="n">
        <f aca="false">+[1]data1cf!K965</f>
        <v>8080.16964513239</v>
      </c>
      <c r="M965" s="451" t="n">
        <f aca="false">+[1]data1cf!L965</f>
        <v>8230.71279334876</v>
      </c>
      <c r="N965" s="451" t="n">
        <f aca="false">+[1]data1cf!M965</f>
        <v>8361.92287856245</v>
      </c>
      <c r="O965" s="451" t="n">
        <f aca="false">+[1]data1cf!N965</f>
        <v>8545.72283146845</v>
      </c>
      <c r="P965" s="451" t="n">
        <f aca="false">+[1]data1cf!O965</f>
        <v>9552.97769842163</v>
      </c>
      <c r="Q965" s="451" t="n">
        <f aca="false">+[1]data1cf!P965</f>
        <v>10558.6837567674</v>
      </c>
      <c r="R965" s="451" t="n">
        <f aca="false">+[1]data1cf!Q965</f>
        <v>9041.07927718901</v>
      </c>
      <c r="S965" s="451" t="n">
        <f aca="false">+[1]data1cf!R965</f>
        <v>7525.84379086998</v>
      </c>
      <c r="T965" s="451" t="n">
        <f aca="false">+[1]data1cf!S965</f>
        <v>7553.67870444405</v>
      </c>
      <c r="U965" s="451" t="n">
        <f aca="false">+[1]data1cf!T965</f>
        <v>7578.46694581574</v>
      </c>
      <c r="V965" s="451" t="n">
        <f aca="false">+[1]data1cf!U965</f>
        <v>6540.41239019367</v>
      </c>
      <c r="W965" s="451" t="n">
        <f aca="false">+[1]data1cf!V965</f>
        <v>0</v>
      </c>
      <c r="X965" s="451" t="n">
        <f aca="false">+[1]data1cf!W965</f>
        <v>0</v>
      </c>
      <c r="Y965" s="451" t="n">
        <f aca="false">+[1]data1cf!X965</f>
        <v>0</v>
      </c>
      <c r="Z965" s="451" t="n">
        <f aca="false">+[1]data1cf!Y965</f>
        <v>0</v>
      </c>
      <c r="AA965" s="451" t="n">
        <f aca="false">+[1]data1cf!Z965</f>
        <v>0</v>
      </c>
      <c r="AB965" s="451"/>
      <c r="AC965" s="452" t="n">
        <f aca="false">XNPV(0.1,B965:AA965,$B$1:$AA$1)</f>
        <v>9346.08411108964</v>
      </c>
      <c r="AD965" s="452" t="n">
        <f aca="false">SUMPRODUCT(B965:AA965,$B$1010:$AA$1010)</f>
        <v>32082.5049993413</v>
      </c>
      <c r="AE965" s="453" t="n">
        <f aca="false">SUMPRODUCT(B965:AA965,$B$1012:$AA$1012)</f>
        <v>21117.233884286</v>
      </c>
      <c r="AF965" s="454" t="n">
        <f aca="false">XIRR(B965:AA965,$B$1:$AA$1)</f>
        <v>0.122518449564874</v>
      </c>
      <c r="AG965" s="455" t="n">
        <f aca="false">1-EXP(-(1/0.25)*(AD965/ABS($AD$1010)))</f>
        <v>0.995296434712762</v>
      </c>
    </row>
    <row r="966" customFormat="false" ht="12.75" hidden="false" customHeight="false" outlineLevel="0" collapsed="false">
      <c r="A966" s="446"/>
      <c r="B966" s="451" t="n">
        <f aca="false">+[1]data1cf!A966</f>
        <v>-47242.097801052</v>
      </c>
      <c r="C966" s="451" t="n">
        <f aca="false">+[1]data1cf!B966</f>
        <v>3912.43323777607</v>
      </c>
      <c r="D966" s="451" t="n">
        <f aca="false">+[1]data1cf!C966</f>
        <v>8536.70523266447</v>
      </c>
      <c r="E966" s="451" t="n">
        <f aca="false">+[1]data1cf!D966</f>
        <v>8507.2211665576</v>
      </c>
      <c r="F966" s="451" t="n">
        <f aca="false">+[1]data1cf!E966</f>
        <v>8488.09566792348</v>
      </c>
      <c r="G966" s="451" t="n">
        <f aca="false">+[1]data1cf!F966</f>
        <v>8512.23054716246</v>
      </c>
      <c r="H966" s="451" t="n">
        <f aca="false">+[1]data1cf!G966</f>
        <v>8379.45682164784</v>
      </c>
      <c r="I966" s="451" t="n">
        <f aca="false">+[1]data1cf!H966</f>
        <v>8358.4523580998</v>
      </c>
      <c r="J966" s="451" t="n">
        <f aca="false">+[1]data1cf!I966</f>
        <v>8484.27165390397</v>
      </c>
      <c r="K966" s="451" t="n">
        <f aca="false">+[1]data1cf!J966</f>
        <v>8656.50577798286</v>
      </c>
      <c r="L966" s="451" t="n">
        <f aca="false">+[1]data1cf!K966</f>
        <v>8735.2905717673</v>
      </c>
      <c r="M966" s="451" t="n">
        <f aca="false">+[1]data1cf!L966</f>
        <v>8864.95741566934</v>
      </c>
      <c r="N966" s="451" t="n">
        <f aca="false">+[1]data1cf!M966</f>
        <v>8977.61761391162</v>
      </c>
      <c r="O966" s="451" t="n">
        <f aca="false">+[1]data1cf!N966</f>
        <v>9141.02755736523</v>
      </c>
      <c r="P966" s="451" t="n">
        <f aca="false">+[1]data1cf!O966</f>
        <v>10016.3920706887</v>
      </c>
      <c r="Q966" s="451" t="n">
        <f aca="false">+[1]data1cf!P966</f>
        <v>10895.0661635825</v>
      </c>
      <c r="R966" s="451" t="n">
        <f aca="false">+[1]data1cf!Q966</f>
        <v>9562.75650110993</v>
      </c>
      <c r="S966" s="451" t="n">
        <f aca="false">+[1]data1cf!R966</f>
        <v>8232.44469866894</v>
      </c>
      <c r="T966" s="451" t="n">
        <f aca="false">+[1]data1cf!S966</f>
        <v>8254.0809145444</v>
      </c>
      <c r="U966" s="451" t="n">
        <f aca="false">+[1]data1cf!T966</f>
        <v>8272.96507956803</v>
      </c>
      <c r="V966" s="451" t="n">
        <f aca="false">+[1]data1cf!U966</f>
        <v>7360.50828498136</v>
      </c>
      <c r="W966" s="451" t="n">
        <f aca="false">+[1]data1cf!V966</f>
        <v>0</v>
      </c>
      <c r="X966" s="451" t="n">
        <f aca="false">+[1]data1cf!W966</f>
        <v>0</v>
      </c>
      <c r="Y966" s="451" t="n">
        <f aca="false">+[1]data1cf!X966</f>
        <v>0</v>
      </c>
      <c r="Z966" s="451" t="n">
        <f aca="false">+[1]data1cf!Y966</f>
        <v>0</v>
      </c>
      <c r="AA966" s="451" t="n">
        <f aca="false">+[1]data1cf!Z966</f>
        <v>0</v>
      </c>
      <c r="AB966" s="451"/>
      <c r="AC966" s="452" t="n">
        <f aca="false">XNPV(0.1,B966:AA966,$B$1:$AA$1)</f>
        <v>22324.0908004959</v>
      </c>
      <c r="AD966" s="452" t="n">
        <f aca="false">SUMPRODUCT(B966:AA966,$B$1010:$AA$1010)</f>
        <v>46919.5117431595</v>
      </c>
      <c r="AE966" s="453" t="n">
        <f aca="false">SUMPRODUCT(B966:AA966,$B$1012:$AA$1012)</f>
        <v>35073.1696583633</v>
      </c>
      <c r="AF966" s="454" t="n">
        <f aca="false">XIRR(B966:AA966,$B$1:$AA$1)</f>
        <v>0.159509902150577</v>
      </c>
      <c r="AG966" s="455" t="n">
        <f aca="false">1-EXP(-(1/0.25)*(AD966/ABS($AD$1010)))</f>
        <v>0.999605535150392</v>
      </c>
    </row>
    <row r="967" customFormat="false" ht="12.75" hidden="false" customHeight="false" outlineLevel="0" collapsed="false">
      <c r="A967" s="446"/>
      <c r="B967" s="451" t="n">
        <f aca="false">+[1]data1cf!A967</f>
        <v>-55541.9581537162</v>
      </c>
      <c r="C967" s="451" t="n">
        <f aca="false">+[1]data1cf!B967</f>
        <v>2219.10817841605</v>
      </c>
      <c r="D967" s="451" t="n">
        <f aca="false">+[1]data1cf!C967</f>
        <v>7664.96876456886</v>
      </c>
      <c r="E967" s="451" t="n">
        <f aca="false">+[1]data1cf!D967</f>
        <v>7632.81182919907</v>
      </c>
      <c r="F967" s="451" t="n">
        <f aca="false">+[1]data1cf!E967</f>
        <v>7612.90854890499</v>
      </c>
      <c r="G967" s="451" t="n">
        <f aca="false">+[1]data1cf!F967</f>
        <v>7637.21712995404</v>
      </c>
      <c r="H967" s="451" t="n">
        <f aca="false">+[1]data1cf!G967</f>
        <v>7490.58258705477</v>
      </c>
      <c r="I967" s="451" t="n">
        <f aca="false">+[1]data1cf!H967</f>
        <v>7468.70968282312</v>
      </c>
      <c r="J967" s="451" t="n">
        <f aca="false">+[1]data1cf!I967</f>
        <v>7619.54033521385</v>
      </c>
      <c r="K967" s="451" t="n">
        <f aca="false">+[1]data1cf!J967</f>
        <v>7818.30122098324</v>
      </c>
      <c r="L967" s="451" t="n">
        <f aca="false">+[1]data1cf!K967</f>
        <v>7920.73729261714</v>
      </c>
      <c r="M967" s="451" t="n">
        <f aca="false">+[1]data1cf!L967</f>
        <v>8076.36096592948</v>
      </c>
      <c r="N967" s="451" t="n">
        <f aca="false">+[1]data1cf!M967</f>
        <v>8212.08541177264</v>
      </c>
      <c r="O967" s="451" t="n">
        <f aca="false">+[1]data1cf!N967</f>
        <v>8400.84754348051</v>
      </c>
      <c r="P967" s="451" t="n">
        <f aca="false">+[1]data1cf!O967</f>
        <v>9440.19967446288</v>
      </c>
      <c r="Q967" s="451" t="n">
        <f aca="false">+[1]data1cf!P967</f>
        <v>10476.8206437407</v>
      </c>
      <c r="R967" s="451" t="n">
        <f aca="false">+[1]data1cf!Q967</f>
        <v>8914.12221677185</v>
      </c>
      <c r="S967" s="451" t="n">
        <f aca="false">+[1]data1cf!R967</f>
        <v>7353.88310324784</v>
      </c>
      <c r="T967" s="451" t="n">
        <f aca="false">+[1]data1cf!S967</f>
        <v>7383.22655198914</v>
      </c>
      <c r="U967" s="451" t="n">
        <f aca="false">+[1]data1cf!T967</f>
        <v>7409.45162852108</v>
      </c>
      <c r="V967" s="451" t="n">
        <f aca="false">+[1]data1cf!U967</f>
        <v>6340.83119460329</v>
      </c>
      <c r="W967" s="451" t="n">
        <f aca="false">+[1]data1cf!V967</f>
        <v>0</v>
      </c>
      <c r="X967" s="451" t="n">
        <f aca="false">+[1]data1cf!W967</f>
        <v>0</v>
      </c>
      <c r="Y967" s="451" t="n">
        <f aca="false">+[1]data1cf!X967</f>
        <v>0</v>
      </c>
      <c r="Z967" s="451" t="n">
        <f aca="false">+[1]data1cf!Y967</f>
        <v>0</v>
      </c>
      <c r="AA967" s="451" t="n">
        <f aca="false">+[1]data1cf!Z967</f>
        <v>0</v>
      </c>
      <c r="AB967" s="451"/>
      <c r="AC967" s="452" t="n">
        <f aca="false">XNPV(0.1,B967:AA967,$B$1:$AA$1)</f>
        <v>6187.71433029401</v>
      </c>
      <c r="AD967" s="452" t="n">
        <f aca="false">SUMPRODUCT(B967:AA967,$B$1010:$AA$1010)</f>
        <v>28471.7229386888</v>
      </c>
      <c r="AE967" s="453" t="n">
        <f aca="false">SUMPRODUCT(B967:AA967,$B$1012:$AA$1012)</f>
        <v>17720.8721111371</v>
      </c>
      <c r="AF967" s="454" t="n">
        <f aca="false">XIRR(B967:AA967,$B$1:$AA$1)</f>
        <v>0.114587305655837</v>
      </c>
      <c r="AG967" s="455" t="n">
        <f aca="false">1-EXP(-(1/0.25)*(AD967/ABS($AD$1010)))</f>
        <v>0.99140218766299</v>
      </c>
    </row>
    <row r="968" customFormat="false" ht="12.75" hidden="false" customHeight="false" outlineLevel="0" collapsed="false">
      <c r="A968" s="446"/>
      <c r="B968" s="451" t="n">
        <f aca="false">+[1]data1cf!A968</f>
        <v>-54607.868948438</v>
      </c>
      <c r="C968" s="451" t="n">
        <f aca="false">+[1]data1cf!B968</f>
        <v>2409.67965694309</v>
      </c>
      <c r="D968" s="451" t="n">
        <f aca="false">+[1]data1cf!C968</f>
        <v>7763.07639410675</v>
      </c>
      <c r="E968" s="451" t="n">
        <f aca="false">+[1]data1cf!D968</f>
        <v>7731.22027082528</v>
      </c>
      <c r="F968" s="451" t="n">
        <f aca="false">+[1]data1cf!E968</f>
        <v>7711.40452422719</v>
      </c>
      <c r="G968" s="451" t="n">
        <f aca="false">+[1]data1cf!F968</f>
        <v>7735.69355639482</v>
      </c>
      <c r="H968" s="451" t="n">
        <f aca="false">+[1]data1cf!G968</f>
        <v>7590.61894816257</v>
      </c>
      <c r="I968" s="451" t="n">
        <f aca="false">+[1]data1cf!H968</f>
        <v>7568.84378064373</v>
      </c>
      <c r="J968" s="451" t="n">
        <f aca="false">+[1]data1cf!I968</f>
        <v>7716.85958589199</v>
      </c>
      <c r="K968" s="451" t="n">
        <f aca="false">+[1]data1cf!J968</f>
        <v>7912.63507664347</v>
      </c>
      <c r="L968" s="451" t="n">
        <f aca="false">+[1]data1cf!K968</f>
        <v>8012.40936815199</v>
      </c>
      <c r="M968" s="451" t="n">
        <f aca="false">+[1]data1cf!L968</f>
        <v>8165.11178819919</v>
      </c>
      <c r="N968" s="451" t="n">
        <f aca="false">+[1]data1cf!M968</f>
        <v>8298.24051992231</v>
      </c>
      <c r="O968" s="451" t="n">
        <f aca="false">+[1]data1cf!N968</f>
        <v>8484.14944635054</v>
      </c>
      <c r="P968" s="451" t="n">
        <f aca="false">+[1]data1cf!O968</f>
        <v>9505.04595796753</v>
      </c>
      <c r="Q968" s="451" t="n">
        <f aca="false">+[1]data1cf!P968</f>
        <v>10523.8911495854</v>
      </c>
      <c r="R968" s="451" t="n">
        <f aca="false">+[1]data1cf!Q968</f>
        <v>8987.12131042276</v>
      </c>
      <c r="S968" s="451" t="n">
        <f aca="false">+[1]data1cf!R968</f>
        <v>7452.75885146346</v>
      </c>
      <c r="T968" s="451" t="n">
        <f aca="false">+[1]data1cf!S968</f>
        <v>7481.23490693347</v>
      </c>
      <c r="U968" s="451" t="n">
        <f aca="false">+[1]data1cf!T968</f>
        <v>7506.63381701134</v>
      </c>
      <c r="V968" s="451" t="n">
        <f aca="false">+[1]data1cf!U968</f>
        <v>6455.58847033085</v>
      </c>
      <c r="W968" s="451" t="n">
        <f aca="false">+[1]data1cf!V968</f>
        <v>0</v>
      </c>
      <c r="X968" s="451" t="n">
        <f aca="false">+[1]data1cf!W968</f>
        <v>0</v>
      </c>
      <c r="Y968" s="451" t="n">
        <f aca="false">+[1]data1cf!X968</f>
        <v>0</v>
      </c>
      <c r="Z968" s="451" t="n">
        <f aca="false">+[1]data1cf!Y968</f>
        <v>0</v>
      </c>
      <c r="AA968" s="451" t="n">
        <f aca="false">+[1]data1cf!Z968</f>
        <v>0</v>
      </c>
      <c r="AB968" s="451"/>
      <c r="AC968" s="452" t="n">
        <f aca="false">XNPV(0.1,B968:AA968,$B$1:$AA$1)</f>
        <v>8003.74670104127</v>
      </c>
      <c r="AD968" s="452" t="n">
        <f aca="false">SUMPRODUCT(B968:AA968,$B$1010:$AA$1010)</f>
        <v>30547.8880368131</v>
      </c>
      <c r="AE968" s="453" t="n">
        <f aca="false">SUMPRODUCT(B968:AA968,$B$1012:$AA$1012)</f>
        <v>19673.7475978235</v>
      </c>
      <c r="AF968" s="454" t="n">
        <f aca="false">XIRR(B968:AA968,$B$1:$AA$1)</f>
        <v>0.119104103721005</v>
      </c>
      <c r="AG968" s="455" t="n">
        <f aca="false">1-EXP(-(1/0.25)*(AD968/ABS($AD$1010)))</f>
        <v>0.99392196747912</v>
      </c>
    </row>
    <row r="969" customFormat="false" ht="12.75" hidden="false" customHeight="false" outlineLevel="0" collapsed="false">
      <c r="A969" s="446"/>
      <c r="B969" s="451" t="n">
        <f aca="false">+[1]data1cf!A969</f>
        <v>-59108.6397032295</v>
      </c>
      <c r="C969" s="451" t="n">
        <f aca="false">+[1]data1cf!B969</f>
        <v>1491.43915870666</v>
      </c>
      <c r="D969" s="451" t="n">
        <f aca="false">+[1]data1cf!C969</f>
        <v>7290.35928384474</v>
      </c>
      <c r="E969" s="451" t="n">
        <f aca="false">+[1]data1cf!D969</f>
        <v>7257.05374198282</v>
      </c>
      <c r="F969" s="451" t="n">
        <f aca="false">+[1]data1cf!E969</f>
        <v>7236.81622721034</v>
      </c>
      <c r="G969" s="451" t="n">
        <f aca="false">+[1]data1cf!F969</f>
        <v>7261.19945277323</v>
      </c>
      <c r="H969" s="451" t="n">
        <f aca="false">+[1]data1cf!G969</f>
        <v>7108.6085299439</v>
      </c>
      <c r="I969" s="451" t="n">
        <f aca="false">+[1]data1cf!H969</f>
        <v>7086.36243252205</v>
      </c>
      <c r="J969" s="451" t="n">
        <f aca="false">+[1]data1cf!I969</f>
        <v>7247.94116262438</v>
      </c>
      <c r="K969" s="451" t="n">
        <f aca="false">+[1]data1cf!J969</f>
        <v>7458.10133795643</v>
      </c>
      <c r="L969" s="451" t="n">
        <f aca="false">+[1]data1cf!K969</f>
        <v>7570.70102352403</v>
      </c>
      <c r="M969" s="451" t="n">
        <f aca="false">+[1]data1cf!L969</f>
        <v>7737.47907059783</v>
      </c>
      <c r="N969" s="451" t="n">
        <f aca="false">+[1]data1cf!M969</f>
        <v>7883.11486709945</v>
      </c>
      <c r="O969" s="451" t="n">
        <f aca="false">+[1]data1cf!N969</f>
        <v>8082.77154139529</v>
      </c>
      <c r="P969" s="451" t="n">
        <f aca="false">+[1]data1cf!O969</f>
        <v>9192.59372674006</v>
      </c>
      <c r="Q969" s="451" t="n">
        <f aca="false">+[1]data1cf!P969</f>
        <v>10297.0888753252</v>
      </c>
      <c r="R969" s="451" t="n">
        <f aca="false">+[1]data1cf!Q969</f>
        <v>8635.38596868694</v>
      </c>
      <c r="S969" s="451" t="n">
        <f aca="false">+[1]data1cf!R969</f>
        <v>6976.34067489921</v>
      </c>
      <c r="T969" s="451" t="n">
        <f aca="false">+[1]data1cf!S969</f>
        <v>7008.99613662535</v>
      </c>
      <c r="U969" s="451" t="n">
        <f aca="false">+[1]data1cf!T969</f>
        <v>7038.37580763488</v>
      </c>
      <c r="V969" s="451" t="n">
        <f aca="false">+[1]data1cf!U969</f>
        <v>5902.64750112153</v>
      </c>
      <c r="W969" s="451" t="n">
        <f aca="false">+[1]data1cf!V969</f>
        <v>0</v>
      </c>
      <c r="X969" s="451" t="n">
        <f aca="false">+[1]data1cf!W969</f>
        <v>0</v>
      </c>
      <c r="Y969" s="451" t="n">
        <f aca="false">+[1]data1cf!X969</f>
        <v>0</v>
      </c>
      <c r="Z969" s="451" t="n">
        <f aca="false">+[1]data1cf!Y969</f>
        <v>0</v>
      </c>
      <c r="AA969" s="451" t="n">
        <f aca="false">+[1]data1cf!Z969</f>
        <v>0</v>
      </c>
      <c r="AB969" s="451"/>
      <c r="AC969" s="452" t="n">
        <f aca="false">XNPV(0.1,B969:AA969,$B$1:$AA$1)</f>
        <v>-746.536824160127</v>
      </c>
      <c r="AD969" s="452" t="n">
        <f aca="false">SUMPRODUCT(B969:AA969,$B$1010:$AA$1010)</f>
        <v>20544.1934186164</v>
      </c>
      <c r="AE969" s="453" t="n">
        <f aca="false">SUMPRODUCT(B969:AA969,$B$1012:$AA$1012)</f>
        <v>10264.1057471717</v>
      </c>
      <c r="AF969" s="454" t="n">
        <f aca="false">XIRR(B969:AA969,$B$1:$AA$1)</f>
        <v>0.0983166723629704</v>
      </c>
      <c r="AG969" s="455" t="n">
        <f aca="false">1-EXP(-(1/0.25)*(AD969/ABS($AD$1010)))</f>
        <v>0.967675855674426</v>
      </c>
    </row>
    <row r="970" customFormat="false" ht="12.75" hidden="false" customHeight="false" outlineLevel="0" collapsed="false">
      <c r="A970" s="446"/>
      <c r="B970" s="451" t="n">
        <f aca="false">+[1]data1cf!A970</f>
        <v>-64446.9590919413</v>
      </c>
      <c r="C970" s="451" t="n">
        <f aca="false">+[1]data1cf!B970</f>
        <v>402.32324450078</v>
      </c>
      <c r="D970" s="451" t="n">
        <f aca="false">+[1]data1cf!C970</f>
        <v>6729.67422509094</v>
      </c>
      <c r="E970" s="451" t="n">
        <f aca="false">+[1]data1cf!D970</f>
        <v>6694.64954227921</v>
      </c>
      <c r="F970" s="451" t="n">
        <f aca="false">+[1]data1cf!E970</f>
        <v>6673.91177247363</v>
      </c>
      <c r="G970" s="451" t="n">
        <f aca="false">+[1]data1cf!F970</f>
        <v>6698.40671988497</v>
      </c>
      <c r="H970" s="451" t="n">
        <f aca="false">+[1]data1cf!G970</f>
        <v>6536.90077113428</v>
      </c>
      <c r="I970" s="451" t="n">
        <f aca="false">+[1]data1cf!H970</f>
        <v>6514.09610844235</v>
      </c>
      <c r="J970" s="451" t="n">
        <f aca="false">+[1]data1cf!I970</f>
        <v>6691.7616887001</v>
      </c>
      <c r="K970" s="451" t="n">
        <f aca="false">+[1]data1cf!J970</f>
        <v>6918.98339521882</v>
      </c>
      <c r="L970" s="451" t="n">
        <f aca="false">+[1]data1cf!K970</f>
        <v>7046.79515300775</v>
      </c>
      <c r="M970" s="451" t="n">
        <f aca="false">+[1]data1cf!L970</f>
        <v>7230.26816118003</v>
      </c>
      <c r="N970" s="451" t="n">
        <f aca="false">+[1]data1cf!M970</f>
        <v>7390.73846271213</v>
      </c>
      <c r="O970" s="451" t="n">
        <f aca="false">+[1]data1cf!N970</f>
        <v>7606.70120389985</v>
      </c>
      <c r="P970" s="451" t="n">
        <f aca="false">+[1]data1cf!O970</f>
        <v>8821.99724563021</v>
      </c>
      <c r="Q970" s="451" t="n">
        <f aca="false">+[1]data1cf!P970</f>
        <v>10028.0809555598</v>
      </c>
      <c r="R970" s="451" t="n">
        <f aca="false">+[1]data1cf!Q970</f>
        <v>8218.1961812523</v>
      </c>
      <c r="S970" s="451" t="n">
        <f aca="false">+[1]data1cf!R970</f>
        <v>6411.26581824711</v>
      </c>
      <c r="T970" s="451" t="n">
        <f aca="false">+[1]data1cf!S970</f>
        <v>6448.87843212918</v>
      </c>
      <c r="U970" s="451" t="n">
        <f aca="false">+[1]data1cf!T970</f>
        <v>6482.97964405273</v>
      </c>
      <c r="V970" s="451" t="n">
        <f aca="false">+[1]data1cf!U970</f>
        <v>5246.80972186981</v>
      </c>
      <c r="W970" s="451" t="n">
        <f aca="false">+[1]data1cf!V970</f>
        <v>0</v>
      </c>
      <c r="X970" s="451" t="n">
        <f aca="false">+[1]data1cf!W970</f>
        <v>0</v>
      </c>
      <c r="Y970" s="451" t="n">
        <f aca="false">+[1]data1cf!X970</f>
        <v>0</v>
      </c>
      <c r="Z970" s="451" t="n">
        <f aca="false">+[1]data1cf!Y970</f>
        <v>0</v>
      </c>
      <c r="AA970" s="451" t="n">
        <f aca="false">+[1]data1cf!Z970</f>
        <v>0</v>
      </c>
      <c r="AB970" s="451"/>
      <c r="AC970" s="452" t="n">
        <f aca="false">XNPV(0.1,B970:AA970,$B$1:$AA$1)</f>
        <v>-11125.1610074913</v>
      </c>
      <c r="AD970" s="452" t="n">
        <f aca="false">SUMPRODUCT(B970:AA970,$B$1010:$AA$1010)</f>
        <v>8678.91081513797</v>
      </c>
      <c r="AE970" s="453" t="n">
        <f aca="false">SUMPRODUCT(B970:AA970,$B$1012:$AA$1012)</f>
        <v>-896.576782302476</v>
      </c>
      <c r="AF970" s="454" t="n">
        <f aca="false">XIRR(B970:AA970,$B$1:$AA$1)</f>
        <v>0.0763503002534943</v>
      </c>
      <c r="AG970" s="455" t="n">
        <f aca="false">1-EXP(-(1/0.25)*(AD970/ABS($AD$1010)))</f>
        <v>0.765388922603479</v>
      </c>
    </row>
    <row r="971" customFormat="false" ht="12.75" hidden="false" customHeight="false" outlineLevel="0" collapsed="false">
      <c r="A971" s="446"/>
      <c r="B971" s="451" t="n">
        <f aca="false">+[1]data1cf!A971</f>
        <v>-58837.6625692636</v>
      </c>
      <c r="C971" s="451" t="n">
        <f aca="false">+[1]data1cf!B971</f>
        <v>1546.72350711269</v>
      </c>
      <c r="D971" s="451" t="n">
        <f aca="false">+[1]data1cf!C971</f>
        <v>7318.82008193783</v>
      </c>
      <c r="E971" s="451" t="n">
        <f aca="false">+[1]data1cf!D971</f>
        <v>7285.60180497216</v>
      </c>
      <c r="F971" s="451" t="n">
        <f aca="false">+[1]data1cf!E971</f>
        <v>7265.3896835239</v>
      </c>
      <c r="G971" s="451" t="n">
        <f aca="false">+[1]data1cf!F971</f>
        <v>7289.76723800116</v>
      </c>
      <c r="H971" s="451" t="n">
        <f aca="false">+[1]data1cf!G971</f>
        <v>7137.62884863744</v>
      </c>
      <c r="I971" s="451" t="n">
        <f aca="false">+[1]data1cf!H971</f>
        <v>7115.41110441159</v>
      </c>
      <c r="J971" s="451" t="n">
        <f aca="false">+[1]data1cf!I971</f>
        <v>7276.17325382022</v>
      </c>
      <c r="K971" s="451" t="n">
        <f aca="false">+[1]data1cf!J971</f>
        <v>7485.46737291146</v>
      </c>
      <c r="L971" s="451" t="n">
        <f aca="false">+[1]data1cf!K971</f>
        <v>7597.29488217562</v>
      </c>
      <c r="M971" s="451" t="n">
        <f aca="false">+[1]data1cf!L971</f>
        <v>7763.22548038383</v>
      </c>
      <c r="N971" s="451" t="n">
        <f aca="false">+[1]data1cf!M971</f>
        <v>7908.10826617848</v>
      </c>
      <c r="O971" s="451" t="n">
        <f aca="false">+[1]data1cf!N971</f>
        <v>8106.93723217308</v>
      </c>
      <c r="P971" s="451" t="n">
        <f aca="false">+[1]data1cf!O971</f>
        <v>9211.40548471044</v>
      </c>
      <c r="Q971" s="451" t="n">
        <f aca="false">+[1]data1cf!P971</f>
        <v>10310.7439210061</v>
      </c>
      <c r="R971" s="451" t="n">
        <f aca="false">+[1]data1cf!Q971</f>
        <v>8656.56283816349</v>
      </c>
      <c r="S971" s="451" t="n">
        <f aca="false">+[1]data1cf!R971</f>
        <v>7005.02430245727</v>
      </c>
      <c r="T971" s="451" t="n">
        <f aca="false">+[1]data1cf!S971</f>
        <v>7037.42813538677</v>
      </c>
      <c r="U971" s="451" t="n">
        <f aca="false">+[1]data1cf!T971</f>
        <v>7066.5681374047</v>
      </c>
      <c r="V971" s="451" t="n">
        <f aca="false">+[1]data1cf!U971</f>
        <v>5935.93832334987</v>
      </c>
      <c r="W971" s="451" t="n">
        <f aca="false">+[1]data1cf!V971</f>
        <v>0</v>
      </c>
      <c r="X971" s="451" t="n">
        <f aca="false">+[1]data1cf!W971</f>
        <v>0</v>
      </c>
      <c r="Y971" s="451" t="n">
        <f aca="false">+[1]data1cf!X971</f>
        <v>0</v>
      </c>
      <c r="Z971" s="451" t="n">
        <f aca="false">+[1]data1cf!Y971</f>
        <v>0</v>
      </c>
      <c r="AA971" s="451" t="n">
        <f aca="false">+[1]data1cf!Z971</f>
        <v>0</v>
      </c>
      <c r="AB971" s="451"/>
      <c r="AC971" s="452" t="n">
        <f aca="false">XNPV(0.1,B971:AA971,$B$1:$AA$1)</f>
        <v>-219.710002659911</v>
      </c>
      <c r="AD971" s="452" t="n">
        <f aca="false">SUMPRODUCT(B971:AA971,$B$1010:$AA$1010)</f>
        <v>21146.4841471151</v>
      </c>
      <c r="AE971" s="453" t="n">
        <f aca="false">SUMPRODUCT(B971:AA971,$B$1012:$AA$1012)</f>
        <v>10830.6304424409</v>
      </c>
      <c r="AF971" s="454" t="n">
        <f aca="false">XIRR(B971:AA971,$B$1:$AA$1)</f>
        <v>0.099502985083127</v>
      </c>
      <c r="AG971" s="455" t="n">
        <f aca="false">1-EXP(-(1/0.25)*(AD971/ABS($AD$1010)))</f>
        <v>0.970769847088227</v>
      </c>
    </row>
    <row r="972" customFormat="false" ht="12.75" hidden="false" customHeight="false" outlineLevel="0" collapsed="false">
      <c r="A972" s="446"/>
      <c r="B972" s="451" t="n">
        <f aca="false">+[1]data1cf!A972</f>
        <v>-67472.0023777618</v>
      </c>
      <c r="C972" s="451" t="n">
        <f aca="false">+[1]data1cf!B972</f>
        <v>-214.841549107394</v>
      </c>
      <c r="D972" s="451" t="n">
        <f aca="false">+[1]data1cf!C972</f>
        <v>6411.95315054648</v>
      </c>
      <c r="E972" s="451" t="n">
        <f aca="false">+[1]data1cf!D972</f>
        <v>6375.95428926977</v>
      </c>
      <c r="F972" s="451" t="n">
        <f aca="false">+[1]data1cf!E972</f>
        <v>6354.93304202145</v>
      </c>
      <c r="G972" s="451" t="n">
        <f aca="false">+[1]data1cf!F972</f>
        <v>6379.4912983888</v>
      </c>
      <c r="H972" s="451" t="n">
        <f aca="false">+[1]data1cf!G972</f>
        <v>6212.93350891022</v>
      </c>
      <c r="I972" s="451" t="n">
        <f aca="false">+[1]data1cf!H972</f>
        <v>6189.8123263556</v>
      </c>
      <c r="J972" s="451" t="n">
        <f aca="false">+[1]data1cf!I972</f>
        <v>6376.59377520594</v>
      </c>
      <c r="K972" s="451" t="n">
        <f aca="false">+[1]data1cf!J972</f>
        <v>6613.48366877077</v>
      </c>
      <c r="L972" s="451" t="n">
        <f aca="false">+[1]data1cf!K972</f>
        <v>6749.91558837203</v>
      </c>
      <c r="M972" s="451" t="n">
        <f aca="false">+[1]data1cf!L972</f>
        <v>6942.84906084039</v>
      </c>
      <c r="N972" s="451" t="n">
        <f aca="false">+[1]data1cf!M972</f>
        <v>7111.72556975224</v>
      </c>
      <c r="O972" s="451" t="n">
        <f aca="false">+[1]data1cf!N972</f>
        <v>7336.92840217052</v>
      </c>
      <c r="P972" s="451" t="n">
        <f aca="false">+[1]data1cf!O972</f>
        <v>8611.99287622125</v>
      </c>
      <c r="Q972" s="451" t="n">
        <f aca="false">+[1]data1cf!P972</f>
        <v>9875.64335446018</v>
      </c>
      <c r="R972" s="451" t="n">
        <f aca="false">+[1]data1cf!Q972</f>
        <v>7981.78897638168</v>
      </c>
      <c r="S972" s="451" t="n">
        <f aca="false">+[1]data1cf!R972</f>
        <v>6091.05719515201</v>
      </c>
      <c r="T972" s="451" t="n">
        <f aca="false">+[1]data1cf!S972</f>
        <v>6131.47885786652</v>
      </c>
      <c r="U972" s="451" t="n">
        <f aca="false">+[1]data1cf!T972</f>
        <v>6168.25560577819</v>
      </c>
      <c r="V972" s="451" t="n">
        <f aca="false">+[1]data1cf!U972</f>
        <v>4875.16885022987</v>
      </c>
      <c r="W972" s="451" t="n">
        <f aca="false">+[1]data1cf!V972</f>
        <v>0</v>
      </c>
      <c r="X972" s="451" t="n">
        <f aca="false">+[1]data1cf!W972</f>
        <v>0</v>
      </c>
      <c r="Y972" s="451" t="n">
        <f aca="false">+[1]data1cf!X972</f>
        <v>0</v>
      </c>
      <c r="Z972" s="451" t="n">
        <f aca="false">+[1]data1cf!Y972</f>
        <v>0</v>
      </c>
      <c r="AA972" s="451" t="n">
        <f aca="false">+[1]data1cf!Z972</f>
        <v>0</v>
      </c>
      <c r="AB972" s="451"/>
      <c r="AC972" s="452" t="n">
        <f aca="false">XNPV(0.1,B972:AA972,$B$1:$AA$1)</f>
        <v>-17006.3728863137</v>
      </c>
      <c r="AD972" s="452" t="n">
        <f aca="false">SUMPRODUCT(B972:AA972,$B$1010:$AA$1010)</f>
        <v>1955.26038127432</v>
      </c>
      <c r="AE972" s="453" t="n">
        <f aca="false">SUMPRODUCT(B972:AA972,$B$1012:$AA$1012)</f>
        <v>-7220.95441739683</v>
      </c>
      <c r="AF972" s="454" t="n">
        <f aca="false">XIRR(B972:AA972,$B$1:$AA$1)</f>
        <v>0.0649084166199785</v>
      </c>
      <c r="AG972" s="455" t="n">
        <f aca="false">1-EXP(-(1/0.25)*(AD972/ABS($AD$1010)))</f>
        <v>0.278648986365384</v>
      </c>
    </row>
    <row r="973" customFormat="false" ht="12.75" hidden="false" customHeight="false" outlineLevel="0" collapsed="false">
      <c r="A973" s="446"/>
      <c r="B973" s="451" t="n">
        <f aca="false">+[1]data1cf!A973</f>
        <v>-66280.7753294833</v>
      </c>
      <c r="C973" s="451" t="n">
        <f aca="false">+[1]data1cf!B973</f>
        <v>28.1908064417912</v>
      </c>
      <c r="D973" s="451" t="n">
        <f aca="false">+[1]data1cf!C973</f>
        <v>6537.06803388699</v>
      </c>
      <c r="E973" s="451" t="n">
        <f aca="false">+[1]data1cf!D973</f>
        <v>6501.45279281925</v>
      </c>
      <c r="F973" s="451" t="n">
        <f aca="false">+[1]data1cf!E973</f>
        <v>6480.54317570822</v>
      </c>
      <c r="G973" s="451" t="n">
        <f aca="false">+[1]data1cf!F973</f>
        <v>6505.07650174112</v>
      </c>
      <c r="H973" s="451" t="n">
        <f aca="false">+[1]data1cf!G973</f>
        <v>6340.50806869487</v>
      </c>
      <c r="I973" s="451" t="n">
        <f aca="false">+[1]data1cf!H973</f>
        <v>6317.51152800023</v>
      </c>
      <c r="J973" s="451" t="n">
        <f aca="false">+[1]data1cf!I973</f>
        <v>6500.70325326318</v>
      </c>
      <c r="K973" s="451" t="n">
        <f aca="false">+[1]data1cf!J973</f>
        <v>6733.78592662355</v>
      </c>
      <c r="L973" s="451" t="n">
        <f aca="false">+[1]data1cf!K973</f>
        <v>6866.82332623249</v>
      </c>
      <c r="M973" s="451" t="n">
        <f aca="false">+[1]data1cf!L973</f>
        <v>7056.03137731213</v>
      </c>
      <c r="N973" s="451" t="n">
        <f aca="false">+[1]data1cf!M973</f>
        <v>7221.59761901189</v>
      </c>
      <c r="O973" s="451" t="n">
        <f aca="false">+[1]data1cf!N973</f>
        <v>7443.16181040511</v>
      </c>
      <c r="P973" s="451" t="n">
        <f aca="false">+[1]data1cf!O973</f>
        <v>8694.69016728787</v>
      </c>
      <c r="Q973" s="451" t="n">
        <f aca="false">+[1]data1cf!P973</f>
        <v>9935.67151817464</v>
      </c>
      <c r="R973" s="451" t="n">
        <f aca="false">+[1]data1cf!Q973</f>
        <v>8074.88339859039</v>
      </c>
      <c r="S973" s="451" t="n">
        <f aca="false">+[1]data1cf!R973</f>
        <v>6217.15164633254</v>
      </c>
      <c r="T973" s="451" t="n">
        <f aca="false">+[1]data1cf!S973</f>
        <v>6256.4671381156</v>
      </c>
      <c r="U973" s="451" t="n">
        <f aca="false">+[1]data1cf!T973</f>
        <v>6292.19029090927</v>
      </c>
      <c r="V973" s="451" t="n">
        <f aca="false">+[1]data1cf!U973</f>
        <v>5021.51672585143</v>
      </c>
      <c r="W973" s="451" t="n">
        <f aca="false">+[1]data1cf!V973</f>
        <v>0</v>
      </c>
      <c r="X973" s="451" t="n">
        <f aca="false">+[1]data1cf!W973</f>
        <v>0</v>
      </c>
      <c r="Y973" s="451" t="n">
        <f aca="false">+[1]data1cf!X973</f>
        <v>0</v>
      </c>
      <c r="Z973" s="451" t="n">
        <f aca="false">+[1]data1cf!Y973</f>
        <v>0</v>
      </c>
      <c r="AA973" s="451" t="n">
        <f aca="false">+[1]data1cf!Z973</f>
        <v>0</v>
      </c>
      <c r="AB973" s="451"/>
      <c r="AC973" s="452" t="n">
        <f aca="false">XNPV(0.1,B973:AA973,$B$1:$AA$1)</f>
        <v>-14690.4196900243</v>
      </c>
      <c r="AD973" s="452" t="n">
        <f aca="false">SUMPRODUCT(B973:AA973,$B$1010:$AA$1010)</f>
        <v>4602.95613410223</v>
      </c>
      <c r="AE973" s="453" t="n">
        <f aca="false">SUMPRODUCT(B973:AA973,$B$1012:$AA$1012)</f>
        <v>-4730.48767341162</v>
      </c>
      <c r="AF973" s="454" t="n">
        <f aca="false">XIRR(B973:AA973,$B$1:$AA$1)</f>
        <v>0.0693388306960022</v>
      </c>
      <c r="AG973" s="455" t="n">
        <f aca="false">1-EXP(-(1/0.25)*(AD973/ABS($AD$1010)))</f>
        <v>0.536491838859327</v>
      </c>
    </row>
    <row r="974" customFormat="false" ht="12.75" hidden="false" customHeight="false" outlineLevel="0" collapsed="false">
      <c r="A974" s="446"/>
      <c r="B974" s="451" t="n">
        <f aca="false">+[1]data1cf!A974</f>
        <v>-65487.6279263623</v>
      </c>
      <c r="C974" s="451" t="n">
        <f aca="false">+[1]data1cf!B974</f>
        <v>190.007549905462</v>
      </c>
      <c r="D974" s="451" t="n">
        <f aca="false">+[1]data1cf!C974</f>
        <v>6620.37250968505</v>
      </c>
      <c r="E974" s="451" t="n">
        <f aca="false">+[1]data1cf!D974</f>
        <v>6585.01269210938</v>
      </c>
      <c r="F974" s="451" t="n">
        <f aca="false">+[1]data1cf!E974</f>
        <v>6564.17740100837</v>
      </c>
      <c r="G974" s="451" t="n">
        <f aca="false">+[1]data1cf!F974</f>
        <v>6588.69412782951</v>
      </c>
      <c r="H974" s="451" t="n">
        <f aca="false">+[1]data1cf!G974</f>
        <v>6425.45025578147</v>
      </c>
      <c r="I974" s="451" t="n">
        <f aca="false">+[1]data1cf!H974</f>
        <v>6402.53670461242</v>
      </c>
      <c r="J974" s="451" t="n">
        <f aca="false">+[1]data1cf!I974</f>
        <v>6583.33830622481</v>
      </c>
      <c r="K974" s="451" t="n">
        <f aca="false">+[1]data1cf!J974</f>
        <v>6813.88604149537</v>
      </c>
      <c r="L974" s="451" t="n">
        <f aca="false">+[1]data1cf!K974</f>
        <v>6944.66328866682</v>
      </c>
      <c r="M974" s="451" t="n">
        <f aca="false">+[1]data1cf!L974</f>
        <v>7131.39086526072</v>
      </c>
      <c r="N974" s="451" t="n">
        <f aca="false">+[1]data1cf!M974</f>
        <v>7294.7530520352</v>
      </c>
      <c r="O974" s="451" t="n">
        <f aca="false">+[1]data1cf!N974</f>
        <v>7513.8945493802</v>
      </c>
      <c r="P974" s="451" t="n">
        <f aca="false">+[1]data1cf!O974</f>
        <v>8749.75199764961</v>
      </c>
      <c r="Q974" s="451" t="n">
        <f aca="false">+[1]data1cf!P974</f>
        <v>9975.63970243729</v>
      </c>
      <c r="R974" s="451" t="n">
        <f aca="false">+[1]data1cf!Q974</f>
        <v>8136.86788704421</v>
      </c>
      <c r="S974" s="451" t="n">
        <f aca="false">+[1]data1cf!R974</f>
        <v>6301.10834178061</v>
      </c>
      <c r="T974" s="451" t="n">
        <f aca="false">+[1]data1cf!S974</f>
        <v>6339.68731855341</v>
      </c>
      <c r="U974" s="451" t="n">
        <f aca="false">+[1]data1cf!T974</f>
        <v>6374.70896256838</v>
      </c>
      <c r="V974" s="451" t="n">
        <f aca="false">+[1]data1cf!U974</f>
        <v>5118.958634738</v>
      </c>
      <c r="W974" s="451" t="n">
        <f aca="false">+[1]data1cf!V974</f>
        <v>0</v>
      </c>
      <c r="X974" s="451" t="n">
        <f aca="false">+[1]data1cf!W974</f>
        <v>0</v>
      </c>
      <c r="Y974" s="451" t="n">
        <f aca="false">+[1]data1cf!X974</f>
        <v>0</v>
      </c>
      <c r="Z974" s="451" t="n">
        <f aca="false">+[1]data1cf!Y974</f>
        <v>0</v>
      </c>
      <c r="AA974" s="451" t="n">
        <f aca="false">+[1]data1cf!Z974</f>
        <v>0</v>
      </c>
      <c r="AB974" s="451"/>
      <c r="AC974" s="452" t="n">
        <f aca="false">XNPV(0.1,B974:AA974,$B$1:$AA$1)</f>
        <v>-13148.4027705449</v>
      </c>
      <c r="AD974" s="452" t="n">
        <f aca="false">SUMPRODUCT(B974:AA974,$B$1010:$AA$1010)</f>
        <v>6365.85516636063</v>
      </c>
      <c r="AE974" s="453" t="n">
        <f aca="false">SUMPRODUCT(B974:AA974,$B$1012:$AA$1012)</f>
        <v>-3072.2754682691</v>
      </c>
      <c r="AF974" s="454" t="n">
        <f aca="false">XIRR(B974:AA974,$B$1:$AA$1)</f>
        <v>0.0723418365040371</v>
      </c>
      <c r="AG974" s="455" t="n">
        <f aca="false">1-EXP(-(1/0.25)*(AD974/ABS($AD$1010)))</f>
        <v>0.654729264320982</v>
      </c>
    </row>
    <row r="975" customFormat="false" ht="12.75" hidden="false" customHeight="false" outlineLevel="0" collapsed="false">
      <c r="A975" s="446"/>
      <c r="B975" s="451" t="n">
        <f aca="false">+[1]data1cf!A975</f>
        <v>-61075.2706869563</v>
      </c>
      <c r="C975" s="451" t="n">
        <f aca="false">+[1]data1cf!B975</f>
        <v>1090.21005535322</v>
      </c>
      <c r="D975" s="451" t="n">
        <f aca="false">+[1]data1cf!C975</f>
        <v>7083.80352568052</v>
      </c>
      <c r="E975" s="451" t="n">
        <f aca="false">+[1]data1cf!D975</f>
        <v>7049.86465418602</v>
      </c>
      <c r="F975" s="451" t="n">
        <f aca="false">+[1]data1cf!E975</f>
        <v>7029.44284601028</v>
      </c>
      <c r="G975" s="451" t="n">
        <f aca="false">+[1]data1cf!F975</f>
        <v>7053.86722977907</v>
      </c>
      <c r="H975" s="451" t="n">
        <f aca="false">+[1]data1cf!G975</f>
        <v>6897.99202121843</v>
      </c>
      <c r="I975" s="451" t="n">
        <f aca="false">+[1]data1cf!H975</f>
        <v>6875.54014896621</v>
      </c>
      <c r="J975" s="451" t="n">
        <f aca="false">+[1]data1cf!I975</f>
        <v>7043.0452569494</v>
      </c>
      <c r="K975" s="451" t="n">
        <f aca="false">+[1]data1cf!J975</f>
        <v>7259.49088158081</v>
      </c>
      <c r="L975" s="451" t="n">
        <f aca="false">+[1]data1cf!K975</f>
        <v>7377.69467780174</v>
      </c>
      <c r="M975" s="451" t="n">
        <f aca="false">+[1]data1cf!L975</f>
        <v>7550.62313015812</v>
      </c>
      <c r="N975" s="451" t="n">
        <f aca="false">+[1]data1cf!M975</f>
        <v>7701.72394197577</v>
      </c>
      <c r="O975" s="451" t="n">
        <f aca="false">+[1]data1cf!N975</f>
        <v>7907.38775335676</v>
      </c>
      <c r="P975" s="451" t="n">
        <f aca="false">+[1]data1cf!O975</f>
        <v>9056.06639123594</v>
      </c>
      <c r="Q975" s="451" t="n">
        <f aca="false">+[1]data1cf!P975</f>
        <v>10197.9866539412</v>
      </c>
      <c r="R975" s="451" t="n">
        <f aca="false">+[1]data1cf!Q975</f>
        <v>8481.69371044584</v>
      </c>
      <c r="S975" s="451" t="n">
        <f aca="false">+[1]data1cf!R975</f>
        <v>6768.16772002377</v>
      </c>
      <c r="T975" s="451" t="n">
        <f aca="false">+[1]data1cf!S975</f>
        <v>6802.64939114486</v>
      </c>
      <c r="U975" s="451" t="n">
        <f aca="false">+[1]data1cf!T975</f>
        <v>6833.7684726273</v>
      </c>
      <c r="V975" s="451" t="n">
        <f aca="false">+[1]data1cf!U975</f>
        <v>5661.03758551727</v>
      </c>
      <c r="W975" s="451" t="n">
        <f aca="false">+[1]data1cf!V975</f>
        <v>0</v>
      </c>
      <c r="X975" s="451" t="n">
        <f aca="false">+[1]data1cf!W975</f>
        <v>0</v>
      </c>
      <c r="Y975" s="451" t="n">
        <f aca="false">+[1]data1cf!X975</f>
        <v>0</v>
      </c>
      <c r="Z975" s="451" t="n">
        <f aca="false">+[1]data1cf!Y975</f>
        <v>0</v>
      </c>
      <c r="AA975" s="451" t="n">
        <f aca="false">+[1]data1cf!Z975</f>
        <v>0</v>
      </c>
      <c r="AB975" s="451"/>
      <c r="AC975" s="452" t="n">
        <f aca="false">XNPV(0.1,B975:AA975,$B$1:$AA$1)</f>
        <v>-4570.0105433527</v>
      </c>
      <c r="AD975" s="452" t="n">
        <f aca="false">SUMPRODUCT(B975:AA975,$B$1010:$AA$1010)</f>
        <v>16173.0363746939</v>
      </c>
      <c r="AE975" s="453" t="n">
        <f aca="false">SUMPRODUCT(B975:AA975,$B$1012:$AA$1012)</f>
        <v>6152.52259453846</v>
      </c>
      <c r="AF975" s="454" t="n">
        <f aca="false">XIRR(B975:AA975,$B$1:$AA$1)</f>
        <v>0.0899268376586493</v>
      </c>
      <c r="AG975" s="455" t="n">
        <f aca="false">1-EXP(-(1/0.25)*(AD975/ABS($AD$1010)))</f>
        <v>0.932910783315573</v>
      </c>
    </row>
    <row r="976" customFormat="false" ht="12.75" hidden="false" customHeight="false" outlineLevel="0" collapsed="false">
      <c r="A976" s="446"/>
      <c r="B976" s="451" t="n">
        <f aca="false">+[1]data1cf!A976</f>
        <v>-56184.1657540542</v>
      </c>
      <c r="C976" s="451" t="n">
        <f aca="false">+[1]data1cf!B976</f>
        <v>2088.0859471065</v>
      </c>
      <c r="D976" s="451" t="n">
        <f aca="false">+[1]data1cf!C976</f>
        <v>7597.51753508847</v>
      </c>
      <c r="E976" s="451" t="n">
        <f aca="false">+[1]data1cf!D976</f>
        <v>7565.15378455762</v>
      </c>
      <c r="F976" s="451" t="n">
        <f aca="false">+[1]data1cf!E976</f>
        <v>7545.19032285423</v>
      </c>
      <c r="G976" s="451" t="n">
        <f aca="false">+[1]data1cf!F976</f>
        <v>7569.51234420439</v>
      </c>
      <c r="H976" s="451" t="n">
        <f aca="false">+[1]data1cf!G976</f>
        <v>7421.80531069771</v>
      </c>
      <c r="I976" s="451" t="n">
        <f aca="false">+[1]data1cf!H976</f>
        <v>7399.86521025022</v>
      </c>
      <c r="J976" s="451" t="n">
        <f aca="false">+[1]data1cf!I976</f>
        <v>7552.63113415305</v>
      </c>
      <c r="K976" s="451" t="n">
        <f aca="false">+[1]data1cf!J976</f>
        <v>7753.44454698266</v>
      </c>
      <c r="L976" s="451" t="n">
        <f aca="false">+[1]data1cf!K976</f>
        <v>7857.71065306861</v>
      </c>
      <c r="M976" s="451" t="n">
        <f aca="false">+[1]data1cf!L976</f>
        <v>8015.34275452548</v>
      </c>
      <c r="N976" s="451" t="n">
        <f aca="false">+[1]data1cf!M976</f>
        <v>8152.85181293754</v>
      </c>
      <c r="O976" s="451" t="n">
        <f aca="false">+[1]data1cf!N976</f>
        <v>8343.57558825027</v>
      </c>
      <c r="P976" s="451" t="n">
        <f aca="false">+[1]data1cf!O976</f>
        <v>9395.61637783014</v>
      </c>
      <c r="Q976" s="451" t="n">
        <f aca="false">+[1]data1cf!P976</f>
        <v>10444.4585990512</v>
      </c>
      <c r="R976" s="451" t="n">
        <f aca="false">+[1]data1cf!Q976</f>
        <v>8863.93367750228</v>
      </c>
      <c r="S976" s="451" t="n">
        <f aca="false">+[1]data1cf!R976</f>
        <v>7285.90377468439</v>
      </c>
      <c r="T976" s="451" t="n">
        <f aca="false">+[1]data1cf!S976</f>
        <v>7315.84357605257</v>
      </c>
      <c r="U976" s="451" t="n">
        <f aca="false">+[1]data1cf!T976</f>
        <v>7342.6366608357</v>
      </c>
      <c r="V976" s="451" t="n">
        <f aca="false">+[1]data1cf!U976</f>
        <v>6261.93295421041</v>
      </c>
      <c r="W976" s="451" t="n">
        <f aca="false">+[1]data1cf!V976</f>
        <v>0</v>
      </c>
      <c r="X976" s="451" t="n">
        <f aca="false">+[1]data1cf!W976</f>
        <v>0</v>
      </c>
      <c r="Y976" s="451" t="n">
        <f aca="false">+[1]data1cf!X976</f>
        <v>0</v>
      </c>
      <c r="Z976" s="451" t="n">
        <f aca="false">+[1]data1cf!Y976</f>
        <v>0</v>
      </c>
      <c r="AA976" s="451" t="n">
        <f aca="false">+[1]data1cf!Z976</f>
        <v>0</v>
      </c>
      <c r="AB976" s="451"/>
      <c r="AC976" s="452" t="n">
        <f aca="false">XNPV(0.1,B976:AA976,$B$1:$AA$1)</f>
        <v>4939.15071949147</v>
      </c>
      <c r="AD976" s="452" t="n">
        <f aca="false">SUMPRODUCT(B976:AA976,$B$1010:$AA$1010)</f>
        <v>27044.3121538966</v>
      </c>
      <c r="AE976" s="453" t="n">
        <f aca="false">SUMPRODUCT(B976:AA976,$B$1012:$AA$1012)</f>
        <v>16378.2257418426</v>
      </c>
      <c r="AF976" s="454" t="n">
        <f aca="false">XIRR(B976:AA976,$B$1:$AA$1)</f>
        <v>0.111547120199082</v>
      </c>
      <c r="AG976" s="455" t="n">
        <f aca="false">1-EXP(-(1/0.25)*(AD976/ABS($AD$1010)))</f>
        <v>0.989086952651856</v>
      </c>
    </row>
    <row r="977" customFormat="false" ht="12.75" hidden="false" customHeight="false" outlineLevel="0" collapsed="false">
      <c r="A977" s="446"/>
      <c r="B977" s="451" t="n">
        <f aca="false">+[1]data1cf!A977</f>
        <v>-60344.4986788933</v>
      </c>
      <c r="C977" s="451" t="n">
        <f aca="false">+[1]data1cf!B977</f>
        <v>1239.30106428021</v>
      </c>
      <c r="D977" s="451" t="n">
        <f aca="false">+[1]data1cf!C977</f>
        <v>7160.55669768875</v>
      </c>
      <c r="E977" s="451" t="n">
        <f aca="false">+[1]data1cf!D977</f>
        <v>7126.85316244754</v>
      </c>
      <c r="F977" s="451" t="n">
        <f aca="false">+[1]data1cf!E977</f>
        <v>7106.49983507043</v>
      </c>
      <c r="G977" s="451" t="n">
        <f aca="false">+[1]data1cf!F977</f>
        <v>7130.90892503727</v>
      </c>
      <c r="H977" s="451" t="n">
        <f aca="false">+[1]data1cf!G977</f>
        <v>6976.25411018485</v>
      </c>
      <c r="I977" s="451" t="n">
        <f aca="false">+[1]data1cf!H977</f>
        <v>6953.87870092299</v>
      </c>
      <c r="J977" s="451" t="n">
        <f aca="false">+[1]data1cf!I977</f>
        <v>7119.1816514601</v>
      </c>
      <c r="K977" s="451" t="n">
        <f aca="false">+[1]data1cf!J977</f>
        <v>7333.29169283055</v>
      </c>
      <c r="L977" s="451" t="n">
        <f aca="false">+[1]data1cf!K977</f>
        <v>7449.41308150813</v>
      </c>
      <c r="M977" s="451" t="n">
        <f aca="false">+[1]data1cf!L977</f>
        <v>7620.05613103297</v>
      </c>
      <c r="N977" s="451" t="n">
        <f aca="false">+[1]data1cf!M977</f>
        <v>7769.1262211496</v>
      </c>
      <c r="O977" s="451" t="n">
        <f aca="false">+[1]data1cf!N977</f>
        <v>7972.55786611667</v>
      </c>
      <c r="P977" s="451" t="n">
        <f aca="false">+[1]data1cf!O977</f>
        <v>9106.79800074857</v>
      </c>
      <c r="Q977" s="451" t="n">
        <f aca="false">+[1]data1cf!P977</f>
        <v>10234.8116251348</v>
      </c>
      <c r="R977" s="451" t="n">
        <f aca="false">+[1]data1cf!Q977</f>
        <v>8538.80356028953</v>
      </c>
      <c r="S977" s="451" t="n">
        <f aca="false">+[1]data1cf!R977</f>
        <v>6845.52181925109</v>
      </c>
      <c r="T977" s="451" t="n">
        <f aca="false">+[1]data1cf!S977</f>
        <v>6879.32489702257</v>
      </c>
      <c r="U977" s="451" t="n">
        <f aca="false">+[1]data1cf!T977</f>
        <v>6909.79763839614</v>
      </c>
      <c r="V977" s="451" t="n">
        <f aca="false">+[1]data1cf!U977</f>
        <v>5750.81638217771</v>
      </c>
      <c r="W977" s="451" t="n">
        <f aca="false">+[1]data1cf!V977</f>
        <v>0</v>
      </c>
      <c r="X977" s="451" t="n">
        <f aca="false">+[1]data1cf!W977</f>
        <v>0</v>
      </c>
      <c r="Y977" s="451" t="n">
        <f aca="false">+[1]data1cf!X977</f>
        <v>0</v>
      </c>
      <c r="Z977" s="451" t="n">
        <f aca="false">+[1]data1cf!Y977</f>
        <v>0</v>
      </c>
      <c r="AA977" s="451" t="n">
        <f aca="false">+[1]data1cf!Z977</f>
        <v>0</v>
      </c>
      <c r="AB977" s="451"/>
      <c r="AC977" s="452" t="n">
        <f aca="false">XNPV(0.1,B977:AA977,$B$1:$AA$1)</f>
        <v>-3149.26227350914</v>
      </c>
      <c r="AD977" s="452" t="n">
        <f aca="false">SUMPRODUCT(B977:AA977,$B$1010:$AA$1010)</f>
        <v>17797.2959521022</v>
      </c>
      <c r="AE977" s="453" t="n">
        <f aca="false">SUMPRODUCT(B977:AA977,$B$1012:$AA$1012)</f>
        <v>7680.32821828292</v>
      </c>
      <c r="AF977" s="454" t="n">
        <f aca="false">XIRR(B977:AA977,$B$1:$AA$1)</f>
        <v>0.0930005742655192</v>
      </c>
      <c r="AG977" s="455" t="n">
        <f aca="false">1-EXP(-(1/0.25)*(AD977/ABS($AD$1010)))</f>
        <v>0.948853803517754</v>
      </c>
    </row>
    <row r="978" customFormat="false" ht="12.75" hidden="false" customHeight="false" outlineLevel="0" collapsed="false">
      <c r="A978" s="446"/>
      <c r="B978" s="451" t="n">
        <f aca="false">+[1]data1cf!A978</f>
        <v>-64933.8311722091</v>
      </c>
      <c r="C978" s="451" t="n">
        <f aca="false">+[1]data1cf!B978</f>
        <v>302.992332992662</v>
      </c>
      <c r="D978" s="451" t="n">
        <f aca="false">+[1]data1cf!C978</f>
        <v>6678.53792524574</v>
      </c>
      <c r="E978" s="451" t="n">
        <f aca="false">+[1]data1cf!D978</f>
        <v>6643.3564511914</v>
      </c>
      <c r="F978" s="451" t="n">
        <f aca="false">+[1]data1cf!E978</f>
        <v>6622.57305650075</v>
      </c>
      <c r="G978" s="451" t="n">
        <f aca="false">+[1]data1cf!F978</f>
        <v>6647.07819330781</v>
      </c>
      <c r="H978" s="451" t="n">
        <f aca="false">+[1]data1cf!G978</f>
        <v>6484.7591652151</v>
      </c>
      <c r="I978" s="451" t="n">
        <f aca="false">+[1]data1cf!H978</f>
        <v>6461.90355955495</v>
      </c>
      <c r="J978" s="451" t="n">
        <f aca="false">+[1]data1cf!I978</f>
        <v>6641.03631283661</v>
      </c>
      <c r="K978" s="451" t="n">
        <f aca="false">+[1]data1cf!J978</f>
        <v>6869.81408645746</v>
      </c>
      <c r="L978" s="451" t="n">
        <f aca="false">+[1]data1cf!K978</f>
        <v>6999.01323467929</v>
      </c>
      <c r="M978" s="451" t="n">
        <f aca="false">+[1]data1cf!L978</f>
        <v>7184.0088775701</v>
      </c>
      <c r="N978" s="451" t="n">
        <f aca="false">+[1]data1cf!M978</f>
        <v>7345.83213418003</v>
      </c>
      <c r="O978" s="451" t="n">
        <f aca="false">+[1]data1cf!N978</f>
        <v>7563.28204167057</v>
      </c>
      <c r="P978" s="451" t="n">
        <f aca="false">+[1]data1cf!O978</f>
        <v>8788.19764194231</v>
      </c>
      <c r="Q978" s="451" t="n">
        <f aca="false">+[1]data1cf!P978</f>
        <v>10003.5465588765</v>
      </c>
      <c r="R978" s="451" t="n">
        <f aca="false">+[1]data1cf!Q978</f>
        <v>8180.1471165777</v>
      </c>
      <c r="S978" s="451" t="n">
        <f aca="false">+[1]data1cf!R978</f>
        <v>6359.72915456472</v>
      </c>
      <c r="T978" s="451" t="n">
        <f aca="false">+[1]data1cf!S978</f>
        <v>6397.79387683645</v>
      </c>
      <c r="U978" s="451" t="n">
        <f aca="false">+[1]data1cf!T978</f>
        <v>6432.32570863855</v>
      </c>
      <c r="V978" s="451" t="n">
        <f aca="false">+[1]data1cf!U978</f>
        <v>5186.99518462466</v>
      </c>
      <c r="W978" s="451" t="n">
        <f aca="false">+[1]data1cf!V978</f>
        <v>0</v>
      </c>
      <c r="X978" s="451" t="n">
        <f aca="false">+[1]data1cf!W978</f>
        <v>0</v>
      </c>
      <c r="Y978" s="451" t="n">
        <f aca="false">+[1]data1cf!X978</f>
        <v>0</v>
      </c>
      <c r="Z978" s="451" t="n">
        <f aca="false">+[1]data1cf!Y978</f>
        <v>0</v>
      </c>
      <c r="AA978" s="451" t="n">
        <f aca="false">+[1]data1cf!Z978</f>
        <v>0</v>
      </c>
      <c r="AB978" s="451"/>
      <c r="AC978" s="452" t="n">
        <f aca="false">XNPV(0.1,B978:AA978,$B$1:$AA$1)</f>
        <v>-12071.7252683598</v>
      </c>
      <c r="AD978" s="452" t="n">
        <f aca="false">SUMPRODUCT(B978:AA978,$B$1010:$AA$1010)</f>
        <v>7596.75847402173</v>
      </c>
      <c r="AE978" s="453" t="n">
        <f aca="false">SUMPRODUCT(B978:AA978,$B$1012:$AA$1012)</f>
        <v>-1914.46730639205</v>
      </c>
      <c r="AF978" s="454" t="n">
        <f aca="false">XIRR(B978:AA978,$B$1:$AA$1)</f>
        <v>0.0744650575842864</v>
      </c>
      <c r="AG978" s="455" t="n">
        <f aca="false">1-EXP(-(1/0.25)*(AD978/ABS($AD$1010)))</f>
        <v>0.718901692538764</v>
      </c>
    </row>
    <row r="979" customFormat="false" ht="12.75" hidden="false" customHeight="false" outlineLevel="0" collapsed="false">
      <c r="A979" s="446"/>
      <c r="B979" s="451" t="n">
        <f aca="false">+[1]data1cf!A979</f>
        <v>-61582.1072039649</v>
      </c>
      <c r="C979" s="451" t="n">
        <f aca="false">+[1]data1cf!B979</f>
        <v>986.806029407893</v>
      </c>
      <c r="D979" s="451" t="n">
        <f aca="false">+[1]data1cf!C979</f>
        <v>7030.57035590833</v>
      </c>
      <c r="E979" s="451" t="n">
        <f aca="false">+[1]data1cf!D979</f>
        <v>6996.46826386671</v>
      </c>
      <c r="F979" s="451" t="n">
        <f aca="false">+[1]data1cf!E979</f>
        <v>6975.99895993432</v>
      </c>
      <c r="G979" s="451" t="n">
        <f aca="false">+[1]data1cf!F979</f>
        <v>7000.43395092019</v>
      </c>
      <c r="H979" s="451" t="n">
        <f aca="false">+[1]data1cf!G979</f>
        <v>6843.71232228649</v>
      </c>
      <c r="I979" s="451" t="n">
        <f aca="false">+[1]data1cf!H979</f>
        <v>6821.20741812375</v>
      </c>
      <c r="J979" s="451" t="n">
        <f aca="false">+[1]data1cf!I979</f>
        <v>6990.23986130532</v>
      </c>
      <c r="K979" s="451" t="n">
        <f aca="false">+[1]data1cf!J979</f>
        <v>7208.30536036008</v>
      </c>
      <c r="L979" s="451" t="n">
        <f aca="false">+[1]data1cf!K979</f>
        <v>7327.95343766271</v>
      </c>
      <c r="M979" s="451" t="n">
        <f aca="false">+[1]data1cf!L979</f>
        <v>7502.46696114701</v>
      </c>
      <c r="N979" s="451" t="n">
        <f aca="false">+[1]data1cf!M979</f>
        <v>7654.97620665207</v>
      </c>
      <c r="O979" s="451" t="n">
        <f aca="false">+[1]data1cf!N979</f>
        <v>7862.18816634488</v>
      </c>
      <c r="P979" s="451" t="n">
        <f aca="false">+[1]data1cf!O979</f>
        <v>9020.8808176454</v>
      </c>
      <c r="Q979" s="451" t="n">
        <f aca="false">+[1]data1cf!P979</f>
        <v>10172.4462118706</v>
      </c>
      <c r="R979" s="451" t="n">
        <f aca="false">+[1]data1cf!Q979</f>
        <v>8442.08442456421</v>
      </c>
      <c r="S979" s="451" t="n">
        <f aca="false">+[1]data1cf!R979</f>
        <v>6714.51776929202</v>
      </c>
      <c r="T979" s="451" t="n">
        <f aca="false">+[1]data1cf!S979</f>
        <v>6749.47008773674</v>
      </c>
      <c r="U979" s="451" t="n">
        <f aca="false">+[1]data1cf!T979</f>
        <v>6781.03744688439</v>
      </c>
      <c r="V979" s="451" t="n">
        <f aca="false">+[1]data1cf!U979</f>
        <v>5598.77032281629</v>
      </c>
      <c r="W979" s="451" t="n">
        <f aca="false">+[1]data1cf!V979</f>
        <v>0</v>
      </c>
      <c r="X979" s="451" t="n">
        <f aca="false">+[1]data1cf!W979</f>
        <v>0</v>
      </c>
      <c r="Y979" s="451" t="n">
        <f aca="false">+[1]data1cf!X979</f>
        <v>0</v>
      </c>
      <c r="Z979" s="451" t="n">
        <f aca="false">+[1]data1cf!Y979</f>
        <v>0</v>
      </c>
      <c r="AA979" s="451" t="n">
        <f aca="false">+[1]data1cf!Z979</f>
        <v>0</v>
      </c>
      <c r="AB979" s="451"/>
      <c r="AC979" s="452" t="n">
        <f aca="false">XNPV(0.1,B979:AA979,$B$1:$AA$1)</f>
        <v>-5555.38915212311</v>
      </c>
      <c r="AD979" s="452" t="n">
        <f aca="false">SUMPRODUCT(B979:AA979,$B$1010:$AA$1010)</f>
        <v>15046.5098276337</v>
      </c>
      <c r="AE979" s="453" t="n">
        <f aca="false">SUMPRODUCT(B979:AA979,$B$1012:$AA$1012)</f>
        <v>5092.89295292525</v>
      </c>
      <c r="AF979" s="454" t="n">
        <f aca="false">XIRR(B979:AA979,$B$1:$AA$1)</f>
        <v>0.0878239908986403</v>
      </c>
      <c r="AG979" s="455" t="n">
        <f aca="false">1-EXP(-(1/0.25)*(AD979/ABS($AD$1010)))</f>
        <v>0.919019254834453</v>
      </c>
    </row>
    <row r="980" customFormat="false" ht="12.75" hidden="false" customHeight="false" outlineLevel="0" collapsed="false">
      <c r="A980" s="446"/>
      <c r="B980" s="451" t="n">
        <f aca="false">+[1]data1cf!A980</f>
        <v>-62154.3902400675</v>
      </c>
      <c r="C980" s="451" t="n">
        <f aca="false">+[1]data1cf!B980</f>
        <v>870.04970280682</v>
      </c>
      <c r="D980" s="451" t="n">
        <f aca="false">+[1]data1cf!C980</f>
        <v>6970.46332139866</v>
      </c>
      <c r="E980" s="451" t="n">
        <f aca="false">+[1]data1cf!D980</f>
        <v>6936.176932553</v>
      </c>
      <c r="F980" s="451" t="n">
        <f aca="false">+[1]data1cf!E980</f>
        <v>6915.65399985689</v>
      </c>
      <c r="G980" s="451" t="n">
        <f aca="false">+[1]data1cf!F980</f>
        <v>6940.10096774299</v>
      </c>
      <c r="H980" s="451" t="n">
        <f aca="false">+[1]data1cf!G980</f>
        <v>6782.42362295035</v>
      </c>
      <c r="I980" s="451" t="n">
        <f aca="false">+[1]data1cf!H980</f>
        <v>6759.85883900051</v>
      </c>
      <c r="J980" s="451" t="n">
        <f aca="false">+[1]data1cf!I980</f>
        <v>6930.61583831629</v>
      </c>
      <c r="K980" s="451" t="n">
        <f aca="false">+[1]data1cf!J980</f>
        <v>7150.51038208664</v>
      </c>
      <c r="L980" s="451" t="n">
        <f aca="false">+[1]data1cf!K980</f>
        <v>7271.78923683857</v>
      </c>
      <c r="M980" s="451" t="n">
        <f aca="false">+[1]data1cf!L980</f>
        <v>7448.09250768142</v>
      </c>
      <c r="N980" s="451" t="n">
        <f aca="false">+[1]data1cf!M980</f>
        <v>7602.19205435803</v>
      </c>
      <c r="O980" s="451" t="n">
        <f aca="false">+[1]data1cf!N980</f>
        <v>7811.15207084329</v>
      </c>
      <c r="P980" s="451" t="n">
        <f aca="false">+[1]data1cf!O980</f>
        <v>8981.1518198213</v>
      </c>
      <c r="Q980" s="451" t="n">
        <f aca="false">+[1]data1cf!P980</f>
        <v>10143.6077970346</v>
      </c>
      <c r="R980" s="451" t="n">
        <f aca="false">+[1]data1cf!Q980</f>
        <v>8397.36049165587</v>
      </c>
      <c r="S980" s="451" t="n">
        <f aca="false">+[1]data1cf!R980</f>
        <v>6653.94013595036</v>
      </c>
      <c r="T980" s="451" t="n">
        <f aca="false">+[1]data1cf!S980</f>
        <v>6689.42387521868</v>
      </c>
      <c r="U980" s="451" t="n">
        <f aca="false">+[1]data1cf!T980</f>
        <v>6721.49739699405</v>
      </c>
      <c r="V980" s="451" t="n">
        <f aca="false">+[1]data1cf!U980</f>
        <v>5528.46264577948</v>
      </c>
      <c r="W980" s="451" t="n">
        <f aca="false">+[1]data1cf!V980</f>
        <v>0</v>
      </c>
      <c r="X980" s="451" t="n">
        <f aca="false">+[1]data1cf!W980</f>
        <v>0</v>
      </c>
      <c r="Y980" s="451" t="n">
        <f aca="false">+[1]data1cf!X980</f>
        <v>0</v>
      </c>
      <c r="Z980" s="451" t="n">
        <f aca="false">+[1]data1cf!Y980</f>
        <v>0</v>
      </c>
      <c r="AA980" s="451" t="n">
        <f aca="false">+[1]data1cf!Z980</f>
        <v>0</v>
      </c>
      <c r="AB980" s="451"/>
      <c r="AC980" s="452" t="n">
        <f aca="false">XNPV(0.1,B980:AA980,$B$1:$AA$1)</f>
        <v>-6668.00721142531</v>
      </c>
      <c r="AD980" s="452" t="n">
        <f aca="false">SUMPRODUCT(B980:AA980,$B$1010:$AA$1010)</f>
        <v>13774.5177533319</v>
      </c>
      <c r="AE980" s="453" t="n">
        <f aca="false">SUMPRODUCT(B980:AA980,$B$1012:$AA$1012)</f>
        <v>3896.43601247884</v>
      </c>
      <c r="AF980" s="454" t="n">
        <f aca="false">XIRR(B980:AA980,$B$1:$AA$1)</f>
        <v>0.085477155296318</v>
      </c>
      <c r="AG980" s="455" t="n">
        <f aca="false">1-EXP(-(1/0.25)*(AD980/ABS($AD$1010)))</f>
        <v>0.899846926448603</v>
      </c>
    </row>
    <row r="981" customFormat="false" ht="12.75" hidden="false" customHeight="false" outlineLevel="0" collapsed="false">
      <c r="A981" s="446"/>
      <c r="B981" s="451" t="n">
        <f aca="false">+[1]data1cf!A981</f>
        <v>-57954.2952522283</v>
      </c>
      <c r="C981" s="451" t="n">
        <f aca="false">+[1]data1cf!B981</f>
        <v>1726.94678208326</v>
      </c>
      <c r="D981" s="451" t="n">
        <f aca="false">+[1]data1cf!C981</f>
        <v>7411.60037850465</v>
      </c>
      <c r="E981" s="451" t="n">
        <f aca="false">+[1]data1cf!D981</f>
        <v>7378.66657925899</v>
      </c>
      <c r="F981" s="451" t="n">
        <f aca="false">+[1]data1cf!E981</f>
        <v>7358.53723834788</v>
      </c>
      <c r="G981" s="451" t="n">
        <f aca="false">+[1]data1cf!F981</f>
        <v>7382.89630546567</v>
      </c>
      <c r="H981" s="451" t="n">
        <f aca="false">+[1]data1cf!G981</f>
        <v>7232.23314490638</v>
      </c>
      <c r="I981" s="451" t="n">
        <f aca="false">+[1]data1cf!H981</f>
        <v>7210.1078302015</v>
      </c>
      <c r="J981" s="451" t="n">
        <f aca="false">+[1]data1cf!I981</f>
        <v>7368.20798121204</v>
      </c>
      <c r="K981" s="451" t="n">
        <f aca="false">+[1]data1cf!J981</f>
        <v>7574.67881493358</v>
      </c>
      <c r="L981" s="451" t="n">
        <f aca="false">+[1]data1cf!K981</f>
        <v>7683.98908113936</v>
      </c>
      <c r="M981" s="451" t="n">
        <f aca="false">+[1]data1cf!L981</f>
        <v>7847.15705277547</v>
      </c>
      <c r="N981" s="451" t="n">
        <f aca="false">+[1]data1cf!M981</f>
        <v>7989.58507407326</v>
      </c>
      <c r="O981" s="451" t="n">
        <f aca="false">+[1]data1cf!N981</f>
        <v>8185.71576641414</v>
      </c>
      <c r="P981" s="451" t="n">
        <f aca="false">+[1]data1cf!O981</f>
        <v>9272.73055640115</v>
      </c>
      <c r="Q981" s="451" t="n">
        <f aca="false">+[1]data1cf!P981</f>
        <v>10355.2584558327</v>
      </c>
      <c r="R981" s="451" t="n">
        <f aca="false">+[1]data1cf!Q981</f>
        <v>8725.59801503955</v>
      </c>
      <c r="S981" s="451" t="n">
        <f aca="false">+[1]data1cf!R981</f>
        <v>7098.53100816324</v>
      </c>
      <c r="T981" s="451" t="n">
        <f aca="false">+[1]data1cf!S981</f>
        <v>7130.1145480602</v>
      </c>
      <c r="U981" s="451" t="n">
        <f aca="false">+[1]data1cf!T981</f>
        <v>7158.47324520936</v>
      </c>
      <c r="V981" s="451" t="n">
        <f aca="false">+[1]data1cf!U981</f>
        <v>6044.46417526749</v>
      </c>
      <c r="W981" s="451" t="n">
        <f aca="false">+[1]data1cf!V981</f>
        <v>0</v>
      </c>
      <c r="X981" s="451" t="n">
        <f aca="false">+[1]data1cf!W981</f>
        <v>0</v>
      </c>
      <c r="Y981" s="451" t="n">
        <f aca="false">+[1]data1cf!X981</f>
        <v>0</v>
      </c>
      <c r="Z981" s="451" t="n">
        <f aca="false">+[1]data1cf!Y981</f>
        <v>0</v>
      </c>
      <c r="AA981" s="451" t="n">
        <f aca="false">+[1]data1cf!Z981</f>
        <v>0</v>
      </c>
      <c r="AB981" s="451"/>
      <c r="AC981" s="452" t="n">
        <f aca="false">XNPV(0.1,B981:AA981,$B$1:$AA$1)</f>
        <v>1497.71016870206</v>
      </c>
      <c r="AD981" s="452" t="n">
        <f aca="false">SUMPRODUCT(B981:AA981,$B$1010:$AA$1010)</f>
        <v>23109.9116036032</v>
      </c>
      <c r="AE981" s="453" t="n">
        <f aca="false">SUMPRODUCT(B981:AA981,$B$1012:$AA$1012)</f>
        <v>12677.4630248434</v>
      </c>
      <c r="AF981" s="454" t="n">
        <f aca="false">XIRR(B981:AA981,$B$1:$AA$1)</f>
        <v>0.103424459203079</v>
      </c>
      <c r="AG981" s="455" t="n">
        <f aca="false">1-EXP(-(1/0.25)*(AD981/ABS($AD$1010)))</f>
        <v>0.978943546980807</v>
      </c>
    </row>
    <row r="982" customFormat="false" ht="12.75" hidden="false" customHeight="false" outlineLevel="0" collapsed="false">
      <c r="A982" s="446"/>
      <c r="B982" s="451" t="n">
        <f aca="false">+[1]data1cf!A982</f>
        <v>-61081.7094783677</v>
      </c>
      <c r="C982" s="451" t="n">
        <f aca="false">+[1]data1cf!B982</f>
        <v>1088.89642278764</v>
      </c>
      <c r="D982" s="451" t="n">
        <f aca="false">+[1]data1cf!C982</f>
        <v>7083.12725776211</v>
      </c>
      <c r="E982" s="451" t="n">
        <f aca="false">+[1]data1cf!D982</f>
        <v>7049.18631273301</v>
      </c>
      <c r="F982" s="451" t="n">
        <f aca="false">+[1]data1cf!E982</f>
        <v>7028.76390117677</v>
      </c>
      <c r="G982" s="451" t="n">
        <f aca="false">+[1]data1cf!F982</f>
        <v>7053.1884196984</v>
      </c>
      <c r="H982" s="451" t="n">
        <f aca="false">+[1]data1cf!G982</f>
        <v>6897.30245831684</v>
      </c>
      <c r="I982" s="451" t="n">
        <f aca="false">+[1]data1cf!H982</f>
        <v>6874.84991235347</v>
      </c>
      <c r="J982" s="451" t="n">
        <f aca="false">+[1]data1cf!I982</f>
        <v>7042.37442342313</v>
      </c>
      <c r="K982" s="451" t="n">
        <f aca="false">+[1]data1cf!J982</f>
        <v>7258.8406267484</v>
      </c>
      <c r="L982" s="451" t="n">
        <f aca="false">+[1]data1cf!K982</f>
        <v>7377.06277094608</v>
      </c>
      <c r="M982" s="451" t="n">
        <f aca="false">+[1]data1cf!L982</f>
        <v>7550.01135985934</v>
      </c>
      <c r="N982" s="451" t="n">
        <f aca="false">+[1]data1cf!M982</f>
        <v>7701.13006425267</v>
      </c>
      <c r="O982" s="451" t="n">
        <f aca="false">+[1]data1cf!N982</f>
        <v>7906.81354312744</v>
      </c>
      <c r="P982" s="451" t="n">
        <f aca="false">+[1]data1cf!O982</f>
        <v>9055.61939785359</v>
      </c>
      <c r="Q982" s="451" t="n">
        <f aca="false">+[1]data1cf!P982</f>
        <v>10197.6621911736</v>
      </c>
      <c r="R982" s="451" t="n">
        <f aca="false">+[1]data1cf!Q982</f>
        <v>8481.1905187436</v>
      </c>
      <c r="S982" s="451" t="n">
        <f aca="false">+[1]data1cf!R982</f>
        <v>6767.48615736913</v>
      </c>
      <c r="T982" s="451" t="n">
        <f aca="false">+[1]data1cf!S982</f>
        <v>6801.97380753839</v>
      </c>
      <c r="U982" s="451" t="n">
        <f aca="false">+[1]data1cf!T982</f>
        <v>6833.09858388748</v>
      </c>
      <c r="V982" s="451" t="n">
        <f aca="false">+[1]data1cf!U982</f>
        <v>5660.24654954644</v>
      </c>
      <c r="W982" s="451" t="n">
        <f aca="false">+[1]data1cf!V982</f>
        <v>0</v>
      </c>
      <c r="X982" s="451" t="n">
        <f aca="false">+[1]data1cf!W982</f>
        <v>0</v>
      </c>
      <c r="Y982" s="451" t="n">
        <f aca="false">+[1]data1cf!X982</f>
        <v>0</v>
      </c>
      <c r="Z982" s="451" t="n">
        <f aca="false">+[1]data1cf!Y982</f>
        <v>0</v>
      </c>
      <c r="AA982" s="451" t="n">
        <f aca="false">+[1]data1cf!Z982</f>
        <v>0</v>
      </c>
      <c r="AB982" s="451"/>
      <c r="AC982" s="452" t="n">
        <f aca="false">XNPV(0.1,B982:AA982,$B$1:$AA$1)</f>
        <v>-4582.52867713006</v>
      </c>
      <c r="AD982" s="452" t="n">
        <f aca="false">SUMPRODUCT(B982:AA982,$B$1010:$AA$1010)</f>
        <v>16158.7251141344</v>
      </c>
      <c r="AE982" s="453" t="n">
        <f aca="false">SUMPRODUCT(B982:AA982,$B$1012:$AA$1012)</f>
        <v>6139.06118438596</v>
      </c>
      <c r="AF982" s="454" t="n">
        <f aca="false">XIRR(B982:AA982,$B$1:$AA$1)</f>
        <v>0.0898999766037138</v>
      </c>
      <c r="AG982" s="455" t="n">
        <f aca="false">1-EXP(-(1/0.25)*(AD982/ABS($AD$1010)))</f>
        <v>0.93275019995311</v>
      </c>
    </row>
    <row r="983" customFormat="false" ht="12.75" hidden="false" customHeight="false" outlineLevel="0" collapsed="false">
      <c r="A983" s="446"/>
      <c r="B983" s="451" t="n">
        <f aca="false">+[1]data1cf!A983</f>
        <v>-52428.8701292726</v>
      </c>
      <c r="C983" s="451" t="n">
        <f aca="false">+[1]data1cf!B983</f>
        <v>2854.23572753099</v>
      </c>
      <c r="D983" s="451" t="n">
        <f aca="false">+[1]data1cf!C983</f>
        <v>7991.93720066166</v>
      </c>
      <c r="E983" s="451" t="n">
        <f aca="false">+[1]data1cf!D983</f>
        <v>7960.78279749599</v>
      </c>
      <c r="F983" s="451" t="n">
        <f aca="false">+[1]data1cf!E983</f>
        <v>7941.17124533568</v>
      </c>
      <c r="G983" s="451" t="n">
        <f aca="false">+[1]data1cf!F983</f>
        <v>7965.41467480364</v>
      </c>
      <c r="H983" s="451" t="n">
        <f aca="false">+[1]data1cf!G983</f>
        <v>7823.9790078825</v>
      </c>
      <c r="I983" s="451" t="n">
        <f aca="false">+[1]data1cf!H983</f>
        <v>7802.43183591345</v>
      </c>
      <c r="J983" s="451" t="n">
        <f aca="false">+[1]data1cf!I983</f>
        <v>7943.88129978339</v>
      </c>
      <c r="K983" s="451" t="n">
        <f aca="false">+[1]data1cf!J983</f>
        <v>8132.6926031939</v>
      </c>
      <c r="L983" s="451" t="n">
        <f aca="false">+[1]data1cf!K983</f>
        <v>8226.25762077298</v>
      </c>
      <c r="M983" s="451" t="n">
        <f aca="false">+[1]data1cf!L983</f>
        <v>8372.14548030579</v>
      </c>
      <c r="N983" s="451" t="n">
        <f aca="false">+[1]data1cf!M983</f>
        <v>8499.21905373083</v>
      </c>
      <c r="O983" s="451" t="n">
        <f aca="false">+[1]data1cf!N983</f>
        <v>8678.47215874496</v>
      </c>
      <c r="P983" s="451" t="n">
        <f aca="false">+[1]data1cf!O983</f>
        <v>9656.3162803152</v>
      </c>
      <c r="Q983" s="451" t="n">
        <f aca="false">+[1]data1cf!P983</f>
        <v>10633.6949842444</v>
      </c>
      <c r="R983" s="451" t="n">
        <f aca="false">+[1]data1cf!Q983</f>
        <v>9157.4101200639</v>
      </c>
      <c r="S983" s="451" t="n">
        <f aca="false">+[1]data1cf!R983</f>
        <v>7683.41148869393</v>
      </c>
      <c r="T983" s="451" t="n">
        <f aca="false">+[1]data1cf!S983</f>
        <v>7709.8641304437</v>
      </c>
      <c r="U983" s="451" t="n">
        <f aca="false">+[1]data1cf!T983</f>
        <v>7733.33579875743</v>
      </c>
      <c r="V983" s="451" t="n">
        <f aca="false">+[1]data1cf!U983</f>
        <v>6723.28877870419</v>
      </c>
      <c r="W983" s="451" t="n">
        <f aca="false">+[1]data1cf!V983</f>
        <v>0</v>
      </c>
      <c r="X983" s="451" t="n">
        <f aca="false">+[1]data1cf!W983</f>
        <v>0</v>
      </c>
      <c r="Y983" s="451" t="n">
        <f aca="false">+[1]data1cf!X983</f>
        <v>0</v>
      </c>
      <c r="Z983" s="451" t="n">
        <f aca="false">+[1]data1cf!Y983</f>
        <v>0</v>
      </c>
      <c r="AA983" s="451" t="n">
        <f aca="false">+[1]data1cf!Z983</f>
        <v>0</v>
      </c>
      <c r="AB983" s="451"/>
      <c r="AC983" s="452" t="n">
        <f aca="false">XNPV(0.1,B983:AA983,$B$1:$AA$1)</f>
        <v>12240.1005407649</v>
      </c>
      <c r="AD983" s="452" t="n">
        <f aca="false">SUMPRODUCT(B983:AA983,$B$1010:$AA$1010)</f>
        <v>35391.0671161155</v>
      </c>
      <c r="AE983" s="453" t="n">
        <f aca="false">SUMPRODUCT(B983:AA983,$B$1012:$AA$1012)</f>
        <v>24229.3225422954</v>
      </c>
      <c r="AF983" s="454" t="n">
        <f aca="false">XIRR(B983:AA983,$B$1:$AA$1)</f>
        <v>0.130113277093587</v>
      </c>
      <c r="AG983" s="455" t="n">
        <f aca="false">1-EXP(-(1/0.25)*(AD983/ABS($AD$1010)))</f>
        <v>0.997293597868589</v>
      </c>
    </row>
    <row r="984" customFormat="false" ht="12.75" hidden="false" customHeight="false" outlineLevel="0" collapsed="false">
      <c r="A984" s="446"/>
      <c r="B984" s="451" t="n">
        <f aca="false">+[1]data1cf!A984</f>
        <v>-57984.6410838709</v>
      </c>
      <c r="C984" s="451" t="n">
        <f aca="false">+[1]data1cf!B984</f>
        <v>1720.7556710303</v>
      </c>
      <c r="D984" s="451" t="n">
        <f aca="false">+[1]data1cf!C984</f>
        <v>7408.41314800031</v>
      </c>
      <c r="E984" s="451" t="n">
        <f aca="false">+[1]data1cf!D984</f>
        <v>7375.46957624802</v>
      </c>
      <c r="F984" s="451" t="n">
        <f aca="false">+[1]data1cf!E984</f>
        <v>7355.33739162263</v>
      </c>
      <c r="G984" s="451" t="n">
        <f aca="false">+[1]data1cf!F984</f>
        <v>7379.69709382653</v>
      </c>
      <c r="H984" s="451" t="n">
        <f aca="false">+[1]data1cf!G984</f>
        <v>7228.98325554339</v>
      </c>
      <c r="I984" s="451" t="n">
        <f aca="false">+[1]data1cf!H984</f>
        <v>7206.85476565802</v>
      </c>
      <c r="J984" s="451" t="n">
        <f aca="false">+[1]data1cf!I984</f>
        <v>7365.04636283559</v>
      </c>
      <c r="K984" s="451" t="n">
        <f aca="false">+[1]data1cf!J984</f>
        <v>7571.61418332679</v>
      </c>
      <c r="L984" s="451" t="n">
        <f aca="false">+[1]data1cf!K984</f>
        <v>7681.010922999</v>
      </c>
      <c r="M984" s="451" t="n">
        <f aca="false">+[1]data1cf!L984</f>
        <v>7844.27379762648</v>
      </c>
      <c r="N984" s="451" t="n">
        <f aca="false">+[1]data1cf!M984</f>
        <v>7986.78614609905</v>
      </c>
      <c r="O984" s="451" t="n">
        <f aca="false">+[1]data1cf!N984</f>
        <v>8183.00953075087</v>
      </c>
      <c r="P984" s="451" t="n">
        <f aca="false">+[1]data1cf!O984</f>
        <v>9270.62388993851</v>
      </c>
      <c r="Q984" s="451" t="n">
        <f aca="false">+[1]data1cf!P984</f>
        <v>10353.7292724981</v>
      </c>
      <c r="R984" s="451" t="n">
        <f aca="false">+[1]data1cf!Q984</f>
        <v>8723.22648757357</v>
      </c>
      <c r="S984" s="451" t="n">
        <f aca="false">+[1]data1cf!R984</f>
        <v>7095.31882372526</v>
      </c>
      <c r="T984" s="451" t="n">
        <f aca="false">+[1]data1cf!S984</f>
        <v>7126.93054269765</v>
      </c>
      <c r="U984" s="451" t="n">
        <f aca="false">+[1]data1cf!T984</f>
        <v>7155.31607958328</v>
      </c>
      <c r="V984" s="451" t="n">
        <f aca="false">+[1]data1cf!U984</f>
        <v>6040.73604635936</v>
      </c>
      <c r="W984" s="451" t="n">
        <f aca="false">+[1]data1cf!V984</f>
        <v>0</v>
      </c>
      <c r="X984" s="451" t="n">
        <f aca="false">+[1]data1cf!W984</f>
        <v>0</v>
      </c>
      <c r="Y984" s="451" t="n">
        <f aca="false">+[1]data1cf!X984</f>
        <v>0</v>
      </c>
      <c r="Z984" s="451" t="n">
        <f aca="false">+[1]data1cf!Y984</f>
        <v>0</v>
      </c>
      <c r="AA984" s="451" t="n">
        <f aca="false">+[1]data1cf!Z984</f>
        <v>0</v>
      </c>
      <c r="AB984" s="451"/>
      <c r="AC984" s="452" t="n">
        <f aca="false">XNPV(0.1,B984:AA984,$B$1:$AA$1)</f>
        <v>1438.71257803431</v>
      </c>
      <c r="AD984" s="452" t="n">
        <f aca="false">SUMPRODUCT(B984:AA984,$B$1010:$AA$1010)</f>
        <v>23042.4630599589</v>
      </c>
      <c r="AE984" s="453" t="n">
        <f aca="false">SUMPRODUCT(B984:AA984,$B$1012:$AA$1012)</f>
        <v>12614.0198007883</v>
      </c>
      <c r="AF984" s="454" t="n">
        <f aca="false">XIRR(B984:AA984,$B$1:$AA$1)</f>
        <v>0.103288340738388</v>
      </c>
      <c r="AG984" s="455" t="n">
        <f aca="false">1-EXP(-(1/0.25)*(AD984/ABS($AD$1010)))</f>
        <v>0.978704954107141</v>
      </c>
    </row>
    <row r="985" customFormat="false" ht="12.75" hidden="false" customHeight="false" outlineLevel="0" collapsed="false">
      <c r="A985" s="446"/>
      <c r="B985" s="451" t="n">
        <f aca="false">+[1]data1cf!A985</f>
        <v>-63624.2011588678</v>
      </c>
      <c r="C985" s="451" t="n">
        <f aca="false">+[1]data1cf!B985</f>
        <v>570.181083869537</v>
      </c>
      <c r="D985" s="451" t="n">
        <f aca="false">+[1]data1cf!C985</f>
        <v>6816.08870246764</v>
      </c>
      <c r="E985" s="451" t="n">
        <f aca="false">+[1]data1cf!D985</f>
        <v>6781.32897885968</v>
      </c>
      <c r="F985" s="451" t="n">
        <f aca="false">+[1]data1cf!E985</f>
        <v>6760.66830987311</v>
      </c>
      <c r="G985" s="451" t="n">
        <f aca="false">+[1]data1cf!F985</f>
        <v>6785.14603837516</v>
      </c>
      <c r="H985" s="451" t="n">
        <f aca="false">+[1]data1cf!G985</f>
        <v>6625.01410038824</v>
      </c>
      <c r="I985" s="451" t="n">
        <f aca="false">+[1]data1cf!H985</f>
        <v>6602.29552546541</v>
      </c>
      <c r="J985" s="451" t="n">
        <f aca="false">+[1]data1cf!I985</f>
        <v>6777.48175171311</v>
      </c>
      <c r="K985" s="451" t="n">
        <f aca="false">+[1]data1cf!J985</f>
        <v>7002.0738834327</v>
      </c>
      <c r="L985" s="451" t="n">
        <f aca="false">+[1]data1cf!K985</f>
        <v>7127.54111063303</v>
      </c>
      <c r="M985" s="451" t="n">
        <f aca="false">+[1]data1cf!L985</f>
        <v>7308.44104089707</v>
      </c>
      <c r="N985" s="451" t="n">
        <f aca="false">+[1]data1cf!M985</f>
        <v>7466.6250036382</v>
      </c>
      <c r="O985" s="451" t="n">
        <f aca="false">+[1]data1cf!N985</f>
        <v>7680.07460446926</v>
      </c>
      <c r="P985" s="451" t="n">
        <f aca="false">+[1]data1cf!O985</f>
        <v>8879.11469638578</v>
      </c>
      <c r="Q985" s="451" t="n">
        <f aca="false">+[1]data1cf!P985</f>
        <v>10069.5412699266</v>
      </c>
      <c r="R985" s="451" t="n">
        <f aca="false">+[1]data1cf!Q985</f>
        <v>8282.4947333275</v>
      </c>
      <c r="S985" s="451" t="n">
        <f aca="false">+[1]data1cf!R985</f>
        <v>6498.35686455544</v>
      </c>
      <c r="T985" s="451" t="n">
        <f aca="false">+[1]data1cf!S985</f>
        <v>6535.20546715141</v>
      </c>
      <c r="U985" s="451" t="n">
        <f aca="false">+[1]data1cf!T985</f>
        <v>6568.57898090621</v>
      </c>
      <c r="V985" s="451" t="n">
        <f aca="false">+[1]data1cf!U985</f>
        <v>5347.88942437492</v>
      </c>
      <c r="W985" s="451" t="n">
        <f aca="false">+[1]data1cf!V985</f>
        <v>0</v>
      </c>
      <c r="X985" s="451" t="n">
        <f aca="false">+[1]data1cf!W985</f>
        <v>0</v>
      </c>
      <c r="Y985" s="451" t="n">
        <f aca="false">+[1]data1cf!X985</f>
        <v>0</v>
      </c>
      <c r="Z985" s="451" t="n">
        <f aca="false">+[1]data1cf!Y985</f>
        <v>0</v>
      </c>
      <c r="AA985" s="451" t="n">
        <f aca="false">+[1]data1cf!Z985</f>
        <v>0</v>
      </c>
      <c r="AB985" s="451"/>
      <c r="AC985" s="452" t="n">
        <f aca="false">XNPV(0.1,B985:AA985,$B$1:$AA$1)</f>
        <v>-9525.57605210611</v>
      </c>
      <c r="AD985" s="452" t="n">
        <f aca="false">SUMPRODUCT(B985:AA985,$B$1010:$AA$1010)</f>
        <v>10507.6240635086</v>
      </c>
      <c r="AE985" s="453" t="n">
        <f aca="false">SUMPRODUCT(B985:AA985,$B$1012:$AA$1012)</f>
        <v>823.54137118551</v>
      </c>
      <c r="AF985" s="454" t="n">
        <f aca="false">XIRR(B985:AA985,$B$1:$AA$1)</f>
        <v>0.0795771631347296</v>
      </c>
      <c r="AG985" s="455" t="n">
        <f aca="false">1-EXP(-(1/0.25)*(AD985/ABS($AD$1010)))</f>
        <v>0.827147325414233</v>
      </c>
    </row>
    <row r="986" customFormat="false" ht="12.75" hidden="false" customHeight="false" outlineLevel="0" collapsed="false">
      <c r="A986" s="446"/>
      <c r="B986" s="451" t="n">
        <f aca="false">+[1]data1cf!A986</f>
        <v>-51489.8467173142</v>
      </c>
      <c r="C986" s="451" t="n">
        <f aca="false">+[1]data1cf!B986</f>
        <v>3045.81387550365</v>
      </c>
      <c r="D986" s="451" t="n">
        <f aca="false">+[1]data1cf!C986</f>
        <v>8090.56307119657</v>
      </c>
      <c r="E986" s="451" t="n">
        <f aca="false">+[1]data1cf!D986</f>
        <v>8059.71106912059</v>
      </c>
      <c r="F986" s="451" t="n">
        <f aca="false">+[1]data1cf!E986</f>
        <v>8040.18751304181</v>
      </c>
      <c r="G986" s="451" t="n">
        <f aca="false">+[1]data1cf!F986</f>
        <v>8064.4112903639</v>
      </c>
      <c r="H986" s="451" t="n">
        <f aca="false">+[1]data1cf!G986</f>
        <v>7924.54379826499</v>
      </c>
      <c r="I986" s="451" t="n">
        <f aca="false">+[1]data1cf!H986</f>
        <v>7903.09487929046</v>
      </c>
      <c r="J986" s="451" t="n">
        <f aca="false">+[1]data1cf!I986</f>
        <v>8041.71462694811</v>
      </c>
      <c r="K986" s="451" t="n">
        <f aca="false">+[1]data1cf!J986</f>
        <v>8227.52476537362</v>
      </c>
      <c r="L986" s="451" t="n">
        <f aca="false">+[1]data1cf!K986</f>
        <v>8318.41394231446</v>
      </c>
      <c r="M986" s="451" t="n">
        <f aca="false">+[1]data1cf!L986</f>
        <v>8461.36511743563</v>
      </c>
      <c r="N986" s="451" t="n">
        <f aca="false">+[1]data1cf!M986</f>
        <v>8585.82926521298</v>
      </c>
      <c r="O986" s="451" t="n">
        <f aca="false">+[1]data1cf!N986</f>
        <v>8762.21409325574</v>
      </c>
      <c r="P986" s="451" t="n">
        <f aca="false">+[1]data1cf!O986</f>
        <v>9721.50510601331</v>
      </c>
      <c r="Q986" s="451" t="n">
        <f aca="false">+[1]data1cf!P986</f>
        <v>10681.014134012</v>
      </c>
      <c r="R986" s="451" t="n">
        <f aca="false">+[1]data1cf!Q986</f>
        <v>9230.79482208444</v>
      </c>
      <c r="S986" s="451" t="n">
        <f aca="false">+[1]data1cf!R986</f>
        <v>7782.80953539519</v>
      </c>
      <c r="T986" s="451" t="n">
        <f aca="false">+[1]data1cf!S986</f>
        <v>7808.39020197972</v>
      </c>
      <c r="U986" s="451" t="n">
        <f aca="false">+[1]data1cf!T986</f>
        <v>7831.03133972082</v>
      </c>
      <c r="V986" s="451" t="n">
        <f aca="false">+[1]data1cf!U986</f>
        <v>6838.65224505401</v>
      </c>
      <c r="W986" s="451" t="n">
        <f aca="false">+[1]data1cf!V986</f>
        <v>0</v>
      </c>
      <c r="X986" s="451" t="n">
        <f aca="false">+[1]data1cf!W986</f>
        <v>0</v>
      </c>
      <c r="Y986" s="451" t="n">
        <f aca="false">+[1]data1cf!X986</f>
        <v>0</v>
      </c>
      <c r="Z986" s="451" t="n">
        <f aca="false">+[1]data1cf!Y986</f>
        <v>0</v>
      </c>
      <c r="AA986" s="451" t="n">
        <f aca="false">+[1]data1cf!Z986</f>
        <v>0</v>
      </c>
      <c r="AB986" s="451"/>
      <c r="AC986" s="452" t="n">
        <f aca="false">XNPV(0.1,B986:AA986,$B$1:$AA$1)</f>
        <v>14065.7258700912</v>
      </c>
      <c r="AD986" s="452" t="n">
        <f aca="false">SUMPRODUCT(B986:AA986,$B$1010:$AA$1010)</f>
        <v>37478.199290659</v>
      </c>
      <c r="AE986" s="453" t="n">
        <f aca="false">SUMPRODUCT(B986:AA986,$B$1012:$AA$1012)</f>
        <v>26192.5138438075</v>
      </c>
      <c r="AF986" s="454" t="n">
        <f aca="false">XIRR(B986:AA986,$B$1:$AA$1)</f>
        <v>0.135079709067268</v>
      </c>
      <c r="AG986" s="455" t="n">
        <f aca="false">1-EXP(-(1/0.25)*(AD986/ABS($AD$1010)))</f>
        <v>0.998090271067718</v>
      </c>
    </row>
    <row r="987" customFormat="false" ht="12.75" hidden="false" customHeight="false" outlineLevel="0" collapsed="false">
      <c r="A987" s="446"/>
      <c r="B987" s="451" t="n">
        <f aca="false">+[1]data1cf!A987</f>
        <v>-58439.4047573891</v>
      </c>
      <c r="C987" s="451" t="n">
        <f aca="false">+[1]data1cf!B987</f>
        <v>1627.97546850462</v>
      </c>
      <c r="D987" s="451" t="n">
        <f aca="false">+[1]data1cf!C987</f>
        <v>7360.6492023764</v>
      </c>
      <c r="E987" s="451" t="n">
        <f aca="false">+[1]data1cf!D987</f>
        <v>7327.55917950403</v>
      </c>
      <c r="F987" s="451" t="n">
        <f aca="false">+[1]data1cf!E987</f>
        <v>7307.38437887914</v>
      </c>
      <c r="G987" s="451" t="n">
        <f aca="false">+[1]data1cf!F987</f>
        <v>7331.75359850498</v>
      </c>
      <c r="H987" s="451" t="n">
        <f aca="false">+[1]data1cf!G987</f>
        <v>7180.28030211485</v>
      </c>
      <c r="I987" s="451" t="n">
        <f aca="false">+[1]data1cf!H987</f>
        <v>7158.10422886558</v>
      </c>
      <c r="J987" s="451" t="n">
        <f aca="false">+[1]data1cf!I987</f>
        <v>7317.66624143781</v>
      </c>
      <c r="K987" s="451" t="n">
        <f aca="false">+[1]data1cf!J987</f>
        <v>7525.6875089848</v>
      </c>
      <c r="L987" s="451" t="n">
        <f aca="false">+[1]data1cf!K987</f>
        <v>7636.38014299033</v>
      </c>
      <c r="M987" s="451" t="n">
        <f aca="false">+[1]data1cf!L987</f>
        <v>7801.06523710029</v>
      </c>
      <c r="N987" s="451" t="n">
        <f aca="false">+[1]data1cf!M987</f>
        <v>7944.84131550568</v>
      </c>
      <c r="O987" s="451" t="n">
        <f aca="false">+[1]data1cf!N987</f>
        <v>8142.4537903075</v>
      </c>
      <c r="P987" s="451" t="n">
        <f aca="false">+[1]data1cf!O987</f>
        <v>9239.05331409421</v>
      </c>
      <c r="Q987" s="451" t="n">
        <f aca="false">+[1]data1cf!P987</f>
        <v>10330.8128786127</v>
      </c>
      <c r="R987" s="451" t="n">
        <f aca="false">+[1]data1cf!Q987</f>
        <v>8687.68669565157</v>
      </c>
      <c r="S987" s="451" t="n">
        <f aca="false">+[1]data1cf!R987</f>
        <v>7047.18091759562</v>
      </c>
      <c r="T987" s="451" t="n">
        <f aca="false">+[1]data1cf!S987</f>
        <v>7079.21492915871</v>
      </c>
      <c r="U987" s="451" t="n">
        <f aca="false">+[1]data1cf!T987</f>
        <v>7108.00268725563</v>
      </c>
      <c r="V987" s="451" t="n">
        <f aca="false">+[1]data1cf!U987</f>
        <v>5984.86617870865</v>
      </c>
      <c r="W987" s="451" t="n">
        <f aca="false">+[1]data1cf!V987</f>
        <v>0</v>
      </c>
      <c r="X987" s="451" t="n">
        <f aca="false">+[1]data1cf!W987</f>
        <v>0</v>
      </c>
      <c r="Y987" s="451" t="n">
        <f aca="false">+[1]data1cf!X987</f>
        <v>0</v>
      </c>
      <c r="Z987" s="451" t="n">
        <f aca="false">+[1]data1cf!Y987</f>
        <v>0</v>
      </c>
      <c r="AA987" s="451" t="n">
        <f aca="false">+[1]data1cf!Z987</f>
        <v>0</v>
      </c>
      <c r="AB987" s="451"/>
      <c r="AC987" s="452" t="n">
        <f aca="false">XNPV(0.1,B987:AA987,$B$1:$AA$1)</f>
        <v>554.572661330162</v>
      </c>
      <c r="AD987" s="452" t="n">
        <f aca="false">SUMPRODUCT(B987:AA987,$B$1010:$AA$1010)</f>
        <v>22031.6768721751</v>
      </c>
      <c r="AE987" s="453" t="n">
        <f aca="false">SUMPRODUCT(B987:AA987,$B$1012:$AA$1012)</f>
        <v>11663.257469706</v>
      </c>
      <c r="AF987" s="454" t="n">
        <f aca="false">XIRR(B987:AA987,$B$1:$AA$1)</f>
        <v>0.101260543932094</v>
      </c>
      <c r="AG987" s="455" t="n">
        <f aca="false">1-EXP(-(1/0.25)*(AD987/ABS($AD$1010)))</f>
        <v>0.974787801867885</v>
      </c>
    </row>
    <row r="988" customFormat="false" ht="12.75" hidden="false" customHeight="false" outlineLevel="0" collapsed="false">
      <c r="A988" s="446"/>
      <c r="B988" s="451" t="n">
        <f aca="false">+[1]data1cf!A988</f>
        <v>-47854.1480735508</v>
      </c>
      <c r="C988" s="451" t="n">
        <f aca="false">+[1]data1cf!B988</f>
        <v>3787.56365925629</v>
      </c>
      <c r="D988" s="451" t="n">
        <f aca="false">+[1]data1cf!C988</f>
        <v>8472.42143508542</v>
      </c>
      <c r="E988" s="451" t="n">
        <f aca="false">+[1]data1cf!D988</f>
        <v>8442.74026561882</v>
      </c>
      <c r="F988" s="451" t="n">
        <f aca="false">+[1]data1cf!E988</f>
        <v>8423.55741162491</v>
      </c>
      <c r="G988" s="451" t="n">
        <f aca="false">+[1]data1cf!F988</f>
        <v>8447.70510002398</v>
      </c>
      <c r="H988" s="451" t="n">
        <f aca="false">+[1]data1cf!G988</f>
        <v>8313.90924682327</v>
      </c>
      <c r="I988" s="451" t="n">
        <f aca="false">+[1]data1cf!H988</f>
        <v>8292.84074251616</v>
      </c>
      <c r="J988" s="451" t="n">
        <f aca="false">+[1]data1cf!I988</f>
        <v>8420.5044317154</v>
      </c>
      <c r="K988" s="451" t="n">
        <f aca="false">+[1]data1cf!J988</f>
        <v>8594.69469855227</v>
      </c>
      <c r="L988" s="451" t="n">
        <f aca="false">+[1]data1cf!K988</f>
        <v>8675.22359048266</v>
      </c>
      <c r="M988" s="451" t="n">
        <f aca="false">+[1]data1cf!L988</f>
        <v>8806.80454906118</v>
      </c>
      <c r="N988" s="451" t="n">
        <f aca="false">+[1]data1cf!M988</f>
        <v>8921.16555652546</v>
      </c>
      <c r="O988" s="451" t="n">
        <f aca="false">+[1]data1cf!N988</f>
        <v>9086.44502706388</v>
      </c>
      <c r="P988" s="451" t="n">
        <f aca="false">+[1]data1cf!O988</f>
        <v>9973.90235421912</v>
      </c>
      <c r="Q988" s="451" t="n">
        <f aca="false">+[1]data1cf!P988</f>
        <v>10864.2238031676</v>
      </c>
      <c r="R988" s="451" t="n">
        <f aca="false">+[1]data1cf!Q988</f>
        <v>9514.92475772961</v>
      </c>
      <c r="S988" s="451" t="n">
        <f aca="false">+[1]data1cf!R988</f>
        <v>8167.65760093039</v>
      </c>
      <c r="T988" s="451" t="n">
        <f aca="false">+[1]data1cf!S988</f>
        <v>8189.86216540153</v>
      </c>
      <c r="U988" s="451" t="n">
        <f aca="false">+[1]data1cf!T988</f>
        <v>8209.28766566431</v>
      </c>
      <c r="V988" s="451" t="n">
        <f aca="false">+[1]data1cf!U988</f>
        <v>7285.31501491312</v>
      </c>
      <c r="W988" s="451" t="n">
        <f aca="false">+[1]data1cf!V988</f>
        <v>0</v>
      </c>
      <c r="X988" s="451" t="n">
        <f aca="false">+[1]data1cf!W988</f>
        <v>0</v>
      </c>
      <c r="Y988" s="451" t="n">
        <f aca="false">+[1]data1cf!X988</f>
        <v>0</v>
      </c>
      <c r="Z988" s="451" t="n">
        <f aca="false">+[1]data1cf!Y988</f>
        <v>0</v>
      </c>
      <c r="AA988" s="451" t="n">
        <f aca="false">+[1]data1cf!Z988</f>
        <v>0</v>
      </c>
      <c r="AB988" s="451"/>
      <c r="AC988" s="452" t="n">
        <f aca="false">XNPV(0.1,B988:AA988,$B$1:$AA$1)</f>
        <v>21134.1582960823</v>
      </c>
      <c r="AD988" s="452" t="n">
        <f aca="false">SUMPRODUCT(B988:AA988,$B$1010:$AA$1010)</f>
        <v>45559.1305216669</v>
      </c>
      <c r="AE988" s="453" t="n">
        <f aca="false">SUMPRODUCT(B988:AA988,$B$1012:$AA$1012)</f>
        <v>33793.5724132301</v>
      </c>
      <c r="AF988" s="454" t="n">
        <f aca="false">XIRR(B988:AA988,$B$1:$AA$1)</f>
        <v>0.155770380773608</v>
      </c>
      <c r="AG988" s="455" t="n">
        <f aca="false">1-EXP(-(1/0.25)*(AD988/ABS($AD$1010)))</f>
        <v>0.999504888037293</v>
      </c>
    </row>
    <row r="989" customFormat="false" ht="12.75" hidden="false" customHeight="false" outlineLevel="0" collapsed="false">
      <c r="A989" s="446"/>
      <c r="B989" s="451" t="n">
        <f aca="false">+[1]data1cf!A989</f>
        <v>-53083.206655034</v>
      </c>
      <c r="C989" s="451" t="n">
        <f aca="false">+[1]data1cf!B989</f>
        <v>2720.73897104996</v>
      </c>
      <c r="D989" s="451" t="n">
        <f aca="false">+[1]data1cf!C989</f>
        <v>7923.21206702369</v>
      </c>
      <c r="E989" s="451" t="n">
        <f aca="false">+[1]data1cf!D989</f>
        <v>7891.84694272382</v>
      </c>
      <c r="F989" s="451" t="n">
        <f aca="false">+[1]data1cf!E989</f>
        <v>7872.17407255003</v>
      </c>
      <c r="G989" s="451" t="n">
        <f aca="false">+[1]data1cf!F989</f>
        <v>7896.43119615668</v>
      </c>
      <c r="H989" s="451" t="n">
        <f aca="false">+[1]data1cf!G989</f>
        <v>7753.9027832487</v>
      </c>
      <c r="I989" s="451" t="n">
        <f aca="false">+[1]data1cf!H989</f>
        <v>7732.28714597594</v>
      </c>
      <c r="J989" s="451" t="n">
        <f aca="false">+[1]data1cf!I989</f>
        <v>7875.70843147637</v>
      </c>
      <c r="K989" s="451" t="n">
        <f aca="false">+[1]data1cf!J989</f>
        <v>8066.61102658902</v>
      </c>
      <c r="L989" s="451" t="n">
        <f aca="false">+[1]data1cf!K989</f>
        <v>8162.04064119988</v>
      </c>
      <c r="M989" s="451" t="n">
        <f aca="false">+[1]data1cf!L989</f>
        <v>8309.97486065375</v>
      </c>
      <c r="N989" s="451" t="n">
        <f aca="false">+[1]data1cf!M989</f>
        <v>8438.8667513761</v>
      </c>
      <c r="O989" s="451" t="n">
        <f aca="false">+[1]data1cf!N989</f>
        <v>8620.11854818477</v>
      </c>
      <c r="P989" s="451" t="n">
        <f aca="false">+[1]data1cf!O989</f>
        <v>9610.8909701658</v>
      </c>
      <c r="Q989" s="451" t="n">
        <f aca="false">+[1]data1cf!P989</f>
        <v>10600.7217402692</v>
      </c>
      <c r="R989" s="451" t="n">
        <f aca="false">+[1]data1cf!Q989</f>
        <v>9106.27370498346</v>
      </c>
      <c r="S989" s="451" t="n">
        <f aca="false">+[1]data1cf!R989</f>
        <v>7614.14828213521</v>
      </c>
      <c r="T989" s="451" t="n">
        <f aca="false">+[1]data1cf!S989</f>
        <v>7641.20853940649</v>
      </c>
      <c r="U989" s="451" t="n">
        <f aca="false">+[1]data1cf!T989</f>
        <v>7665.25894354566</v>
      </c>
      <c r="V989" s="451" t="n">
        <f aca="false">+[1]data1cf!U989</f>
        <v>6642.90044247124</v>
      </c>
      <c r="W989" s="451" t="n">
        <f aca="false">+[1]data1cf!V989</f>
        <v>0</v>
      </c>
      <c r="X989" s="451" t="n">
        <f aca="false">+[1]data1cf!W989</f>
        <v>0</v>
      </c>
      <c r="Y989" s="451" t="n">
        <f aca="false">+[1]data1cf!X989</f>
        <v>0</v>
      </c>
      <c r="Z989" s="451" t="n">
        <f aca="false">+[1]data1cf!Y989</f>
        <v>0</v>
      </c>
      <c r="AA989" s="451" t="n">
        <f aca="false">+[1]data1cf!Z989</f>
        <v>0</v>
      </c>
      <c r="AB989" s="451"/>
      <c r="AC989" s="452" t="n">
        <f aca="false">XNPV(0.1,B989:AA989,$B$1:$AA$1)</f>
        <v>10967.9561829987</v>
      </c>
      <c r="AD989" s="452" t="n">
        <f aca="false">SUMPRODUCT(B989:AA989,$B$1010:$AA$1010)</f>
        <v>33936.6978229717</v>
      </c>
      <c r="AE989" s="453" t="n">
        <f aca="false">SUMPRODUCT(B989:AA989,$B$1012:$AA$1012)</f>
        <v>22861.3185508325</v>
      </c>
      <c r="AF989" s="454" t="n">
        <f aca="false">XIRR(B989:AA989,$B$1:$AA$1)</f>
        <v>0.126734169535259</v>
      </c>
      <c r="AG989" s="455" t="n">
        <f aca="false">1-EXP(-(1/0.25)*(AD989/ABS($AD$1010)))</f>
        <v>0.996549307709255</v>
      </c>
    </row>
    <row r="990" customFormat="false" ht="12.75" hidden="false" customHeight="false" outlineLevel="0" collapsed="false">
      <c r="A990" s="446"/>
      <c r="B990" s="451" t="n">
        <f aca="false">+[1]data1cf!A990</f>
        <v>-58622.6431887196</v>
      </c>
      <c r="C990" s="451" t="n">
        <f aca="false">+[1]data1cf!B990</f>
        <v>1590.5914386022</v>
      </c>
      <c r="D990" s="451" t="n">
        <f aca="false">+[1]data1cf!C990</f>
        <v>7341.4036227931</v>
      </c>
      <c r="E990" s="451" t="n">
        <f aca="false">+[1]data1cf!D990</f>
        <v>7308.25459020852</v>
      </c>
      <c r="F990" s="451" t="n">
        <f aca="false">+[1]data1cf!E990</f>
        <v>7288.06261827164</v>
      </c>
      <c r="G990" s="451" t="n">
        <f aca="false">+[1]data1cf!F990</f>
        <v>7312.43567276289</v>
      </c>
      <c r="H990" s="451" t="n">
        <f aca="false">+[1]data1cf!G990</f>
        <v>7160.65636707543</v>
      </c>
      <c r="I990" s="451" t="n">
        <f aca="false">+[1]data1cf!H990</f>
        <v>7138.46112100856</v>
      </c>
      <c r="J990" s="451" t="n">
        <f aca="false">+[1]data1cf!I990</f>
        <v>7298.57531657565</v>
      </c>
      <c r="K990" s="451" t="n">
        <f aca="false">+[1]data1cf!J990</f>
        <v>7507.18222315679</v>
      </c>
      <c r="L990" s="451" t="n">
        <f aca="false">+[1]data1cf!K990</f>
        <v>7618.39701330324</v>
      </c>
      <c r="M990" s="451" t="n">
        <f aca="false">+[1]data1cf!L990</f>
        <v>7783.65516388661</v>
      </c>
      <c r="N990" s="451" t="n">
        <f aca="false">+[1]data1cf!M990</f>
        <v>7927.94043839539</v>
      </c>
      <c r="O990" s="451" t="n">
        <f aca="false">+[1]data1cf!N990</f>
        <v>8126.11262083193</v>
      </c>
      <c r="P990" s="451" t="n">
        <f aca="false">+[1]data1cf!O990</f>
        <v>9226.33254695563</v>
      </c>
      <c r="Q990" s="451" t="n">
        <f aca="false">+[1]data1cf!P990</f>
        <v>10321.5791506088</v>
      </c>
      <c r="R990" s="451" t="n">
        <f aca="false">+[1]data1cf!Q990</f>
        <v>8673.3666078767</v>
      </c>
      <c r="S990" s="451" t="n">
        <f aca="false">+[1]data1cf!R990</f>
        <v>7027.78465769101</v>
      </c>
      <c r="T990" s="451" t="n">
        <f aca="false">+[1]data1cf!S990</f>
        <v>7059.98882407602</v>
      </c>
      <c r="U990" s="451" t="n">
        <f aca="false">+[1]data1cf!T990</f>
        <v>7088.93864961167</v>
      </c>
      <c r="V990" s="451" t="n">
        <f aca="false">+[1]data1cf!U990</f>
        <v>5962.35447097312</v>
      </c>
      <c r="W990" s="451" t="n">
        <f aca="false">+[1]data1cf!V990</f>
        <v>0</v>
      </c>
      <c r="X990" s="451" t="n">
        <f aca="false">+[1]data1cf!W990</f>
        <v>0</v>
      </c>
      <c r="Y990" s="451" t="n">
        <f aca="false">+[1]data1cf!X990</f>
        <v>0</v>
      </c>
      <c r="Z990" s="451" t="n">
        <f aca="false">+[1]data1cf!Y990</f>
        <v>0</v>
      </c>
      <c r="AA990" s="451" t="n">
        <f aca="false">+[1]data1cf!Z990</f>
        <v>0</v>
      </c>
      <c r="AB990" s="451"/>
      <c r="AC990" s="452" t="n">
        <f aca="false">XNPV(0.1,B990:AA990,$B$1:$AA$1)</f>
        <v>198.325184128895</v>
      </c>
      <c r="AD990" s="452" t="n">
        <f aca="false">SUMPRODUCT(B990:AA990,$B$1010:$AA$1010)</f>
        <v>21624.3996725094</v>
      </c>
      <c r="AE990" s="453" t="n">
        <f aca="false">SUMPRODUCT(B990:AA990,$B$1012:$AA$1012)</f>
        <v>11280.1657491912</v>
      </c>
      <c r="AF990" s="454" t="n">
        <f aca="false">XIRR(B990:AA990,$B$1:$AA$1)</f>
        <v>0.10044979805457</v>
      </c>
      <c r="AG990" s="455" t="n">
        <f aca="false">1-EXP(-(1/0.25)*(AD990/ABS($AD$1010)))</f>
        <v>0.973012757700267</v>
      </c>
    </row>
    <row r="991" customFormat="false" ht="12.75" hidden="false" customHeight="false" outlineLevel="0" collapsed="false">
      <c r="A991" s="446"/>
      <c r="B991" s="451" t="n">
        <f aca="false">+[1]data1cf!A991</f>
        <v>-58465.2535391814</v>
      </c>
      <c r="C991" s="451" t="n">
        <f aca="false">+[1]data1cf!B991</f>
        <v>1622.70183881652</v>
      </c>
      <c r="D991" s="451" t="n">
        <f aca="false">+[1]data1cf!C991</f>
        <v>7357.93429817479</v>
      </c>
      <c r="E991" s="451" t="n">
        <f aca="false">+[1]data1cf!D991</f>
        <v>7324.83595101607</v>
      </c>
      <c r="F991" s="451" t="n">
        <f aca="false">+[1]data1cf!E991</f>
        <v>7304.65872809638</v>
      </c>
      <c r="G991" s="451" t="n">
        <f aca="false">+[1]data1cf!F991</f>
        <v>7329.02848869278</v>
      </c>
      <c r="H991" s="451" t="n">
        <f aca="false">+[1]data1cf!G991</f>
        <v>7177.51202467952</v>
      </c>
      <c r="I991" s="451" t="n">
        <f aca="false">+[1]data1cf!H991</f>
        <v>7155.3332467903</v>
      </c>
      <c r="J991" s="451" t="n">
        <f aca="false">+[1]data1cf!I991</f>
        <v>7314.97315381754</v>
      </c>
      <c r="K991" s="451" t="n">
        <f aca="false">+[1]data1cf!J991</f>
        <v>7523.0770353418</v>
      </c>
      <c r="L991" s="451" t="n">
        <f aca="false">+[1]data1cf!K991</f>
        <v>7633.84332802281</v>
      </c>
      <c r="M991" s="451" t="n">
        <f aca="false">+[1]data1cf!L991</f>
        <v>7798.60926113377</v>
      </c>
      <c r="N991" s="451" t="n">
        <f aca="false">+[1]data1cf!M991</f>
        <v>7942.4571699891</v>
      </c>
      <c r="O991" s="451" t="n">
        <f aca="false">+[1]data1cf!N991</f>
        <v>8140.14860071961</v>
      </c>
      <c r="P991" s="451" t="n">
        <f aca="false">+[1]data1cf!O991</f>
        <v>9237.25884155039</v>
      </c>
      <c r="Q991" s="451" t="n">
        <f aca="false">+[1]data1cf!P991</f>
        <v>10329.5103100491</v>
      </c>
      <c r="R991" s="451" t="n">
        <f aca="false">+[1]data1cf!Q991</f>
        <v>8685.66661273855</v>
      </c>
      <c r="S991" s="451" t="n">
        <f aca="false">+[1]data1cf!R991</f>
        <v>7044.44475746687</v>
      </c>
      <c r="T991" s="451" t="n">
        <f aca="false">+[1]data1cf!S991</f>
        <v>7076.50277215435</v>
      </c>
      <c r="U991" s="451" t="n">
        <f aca="false">+[1]data1cf!T991</f>
        <v>7105.31339251783</v>
      </c>
      <c r="V991" s="451" t="n">
        <f aca="false">+[1]data1cf!U991</f>
        <v>5981.69053363894</v>
      </c>
      <c r="W991" s="451" t="n">
        <f aca="false">+[1]data1cf!V991</f>
        <v>0</v>
      </c>
      <c r="X991" s="451" t="n">
        <f aca="false">+[1]data1cf!W991</f>
        <v>0</v>
      </c>
      <c r="Y991" s="451" t="n">
        <f aca="false">+[1]data1cf!X991</f>
        <v>0</v>
      </c>
      <c r="Z991" s="451" t="n">
        <f aca="false">+[1]data1cf!Y991</f>
        <v>0</v>
      </c>
      <c r="AA991" s="451" t="n">
        <f aca="false">+[1]data1cf!Z991</f>
        <v>0</v>
      </c>
      <c r="AB991" s="451"/>
      <c r="AC991" s="452" t="n">
        <f aca="false">XNPV(0.1,B991:AA991,$B$1:$AA$1)</f>
        <v>504.31812010003</v>
      </c>
      <c r="AD991" s="452" t="n">
        <f aca="false">SUMPRODUCT(B991:AA991,$B$1010:$AA$1010)</f>
        <v>21974.2237528338</v>
      </c>
      <c r="AE991" s="453" t="n">
        <f aca="false">SUMPRODUCT(B991:AA991,$B$1012:$AA$1012)</f>
        <v>11609.2161083053</v>
      </c>
      <c r="AF991" s="454" t="n">
        <f aca="false">XIRR(B991:AA991,$B$1:$AA$1)</f>
        <v>0.101145957229169</v>
      </c>
      <c r="AG991" s="455" t="n">
        <f aca="false">1-EXP(-(1/0.25)*(AD991/ABS($AD$1010)))</f>
        <v>0.974544659418409</v>
      </c>
    </row>
    <row r="992" customFormat="false" ht="12.75" hidden="false" customHeight="false" outlineLevel="0" collapsed="false">
      <c r="A992" s="446"/>
      <c r="B992" s="451" t="n">
        <f aca="false">+[1]data1cf!A992</f>
        <v>-56551.3205936816</v>
      </c>
      <c r="C992" s="451" t="n">
        <f aca="false">+[1]data1cf!B992</f>
        <v>2013.17956745796</v>
      </c>
      <c r="D992" s="451" t="n">
        <f aca="false">+[1]data1cf!C992</f>
        <v>7558.9551678267</v>
      </c>
      <c r="E992" s="451" t="n">
        <f aca="false">+[1]data1cf!D992</f>
        <v>7526.47317953714</v>
      </c>
      <c r="F992" s="451" t="n">
        <f aca="false">+[1]data1cf!E992</f>
        <v>7506.47531167646</v>
      </c>
      <c r="G992" s="451" t="n">
        <f aca="false">+[1]data1cf!F992</f>
        <v>7530.80501694632</v>
      </c>
      <c r="H992" s="451" t="n">
        <f aca="false">+[1]data1cf!G992</f>
        <v>7382.48483261928</v>
      </c>
      <c r="I992" s="451" t="n">
        <f aca="false">+[1]data1cf!H992</f>
        <v>7360.50631559772</v>
      </c>
      <c r="J992" s="451" t="n">
        <f aca="false">+[1]data1cf!I992</f>
        <v>7514.37864855159</v>
      </c>
      <c r="K992" s="451" t="n">
        <f aca="false">+[1]data1cf!J992</f>
        <v>7716.36550629717</v>
      </c>
      <c r="L992" s="451" t="n">
        <f aca="false">+[1]data1cf!K992</f>
        <v>7821.67785662785</v>
      </c>
      <c r="M992" s="451" t="n">
        <f aca="false">+[1]data1cf!L992</f>
        <v>7980.45819132413</v>
      </c>
      <c r="N992" s="451" t="n">
        <f aca="false">+[1]data1cf!M992</f>
        <v>8118.987525954</v>
      </c>
      <c r="O992" s="451" t="n">
        <f aca="false">+[1]data1cf!N992</f>
        <v>8310.83278743844</v>
      </c>
      <c r="P992" s="451" t="n">
        <f aca="false">+[1]data1cf!O992</f>
        <v>9370.1277770776</v>
      </c>
      <c r="Q992" s="451" t="n">
        <f aca="false">+[1]data1cf!P992</f>
        <v>10425.9569785133</v>
      </c>
      <c r="R992" s="451" t="n">
        <f aca="false">+[1]data1cf!Q992</f>
        <v>8835.24051803646</v>
      </c>
      <c r="S992" s="451" t="n">
        <f aca="false">+[1]data1cf!R992</f>
        <v>7247.03948926709</v>
      </c>
      <c r="T992" s="451" t="n">
        <f aca="false">+[1]data1cf!S992</f>
        <v>7277.32022984709</v>
      </c>
      <c r="U992" s="451" t="n">
        <f aca="false">+[1]data1cf!T992</f>
        <v>7304.43804915262</v>
      </c>
      <c r="V992" s="451" t="n">
        <f aca="false">+[1]data1cf!U992</f>
        <v>6216.82624606331</v>
      </c>
      <c r="W992" s="451" t="n">
        <f aca="false">+[1]data1cf!V992</f>
        <v>0</v>
      </c>
      <c r="X992" s="451" t="n">
        <f aca="false">+[1]data1cf!W992</f>
        <v>0</v>
      </c>
      <c r="Y992" s="451" t="n">
        <f aca="false">+[1]data1cf!X992</f>
        <v>0</v>
      </c>
      <c r="Z992" s="451" t="n">
        <f aca="false">+[1]data1cf!Y992</f>
        <v>0</v>
      </c>
      <c r="AA992" s="451" t="n">
        <f aca="false">+[1]data1cf!Z992</f>
        <v>0</v>
      </c>
      <c r="AB992" s="451"/>
      <c r="AC992" s="452" t="n">
        <f aca="false">XNPV(0.1,B992:AA992,$B$1:$AA$1)</f>
        <v>4225.33765959069</v>
      </c>
      <c r="AD992" s="452" t="n">
        <f aca="false">SUMPRODUCT(B992:AA992,$B$1010:$AA$1010)</f>
        <v>26228.2508405504</v>
      </c>
      <c r="AE992" s="453" t="n">
        <f aca="false">SUMPRODUCT(B992:AA992,$B$1012:$AA$1012)</f>
        <v>15610.6248723806</v>
      </c>
      <c r="AF992" s="454" t="n">
        <f aca="false">XIRR(B992:AA992,$B$1:$AA$1)</f>
        <v>0.109831966596171</v>
      </c>
      <c r="AG992" s="455" t="n">
        <f aca="false">1-EXP(-(1/0.25)*(AD992/ABS($AD$1010)))</f>
        <v>0.98749306308527</v>
      </c>
    </row>
    <row r="993" customFormat="false" ht="12.75" hidden="false" customHeight="false" outlineLevel="0" collapsed="false">
      <c r="A993" s="446"/>
      <c r="B993" s="451" t="n">
        <f aca="false">+[1]data1cf!A993</f>
        <v>-47545.9114899999</v>
      </c>
      <c r="C993" s="451" t="n">
        <f aca="false">+[1]data1cf!B993</f>
        <v>3850.44962467745</v>
      </c>
      <c r="D993" s="451" t="n">
        <f aca="false">+[1]data1cf!C993</f>
        <v>8504.79560275395</v>
      </c>
      <c r="E993" s="451" t="n">
        <f aca="false">+[1]data1cf!D993</f>
        <v>8475.21369713697</v>
      </c>
      <c r="F993" s="451" t="n">
        <f aca="false">+[1]data1cf!E993</f>
        <v>8456.05972805814</v>
      </c>
      <c r="G993" s="451" t="n">
        <f aca="false">+[1]data1cf!F993</f>
        <v>8480.20096559538</v>
      </c>
      <c r="H993" s="451" t="n">
        <f aca="false">+[1]data1cf!G993</f>
        <v>8346.91986936819</v>
      </c>
      <c r="I993" s="451" t="n">
        <f aca="false">+[1]data1cf!H993</f>
        <v>8325.88361683135</v>
      </c>
      <c r="J993" s="451" t="n">
        <f aca="false">+[1]data1cf!I993</f>
        <v>8452.61844520923</v>
      </c>
      <c r="K993" s="451" t="n">
        <f aca="false">+[1]data1cf!J993</f>
        <v>8625.82357277284</v>
      </c>
      <c r="L993" s="451" t="n">
        <f aca="false">+[1]data1cf!K993</f>
        <v>8705.47411389114</v>
      </c>
      <c r="M993" s="451" t="n">
        <f aca="false">+[1]data1cf!L993</f>
        <v>8836.09109909213</v>
      </c>
      <c r="N993" s="451" t="n">
        <f aca="false">+[1]data1cf!M993</f>
        <v>8949.59555661694</v>
      </c>
      <c r="O993" s="451" t="n">
        <f aca="false">+[1]data1cf!N993</f>
        <v>9113.93350867662</v>
      </c>
      <c r="P993" s="451" t="n">
        <f aca="false">+[1]data1cf!O993</f>
        <v>9995.3007354128</v>
      </c>
      <c r="Q993" s="451" t="n">
        <f aca="false">+[1]data1cf!P993</f>
        <v>10879.7564223495</v>
      </c>
      <c r="R993" s="451" t="n">
        <f aca="false">+[1]data1cf!Q993</f>
        <v>9539.01345407908</v>
      </c>
      <c r="S993" s="451" t="n">
        <f aca="false">+[1]data1cf!R993</f>
        <v>8200.28523719232</v>
      </c>
      <c r="T993" s="451" t="n">
        <f aca="false">+[1]data1cf!S993</f>
        <v>8222.20357382031</v>
      </c>
      <c r="U993" s="451" t="n">
        <f aca="false">+[1]data1cf!T993</f>
        <v>8241.3564505223</v>
      </c>
      <c r="V993" s="451" t="n">
        <f aca="false">+[1]data1cf!U993</f>
        <v>7323.18333670506</v>
      </c>
      <c r="W993" s="451" t="n">
        <f aca="false">+[1]data1cf!V993</f>
        <v>0</v>
      </c>
      <c r="X993" s="451" t="n">
        <f aca="false">+[1]data1cf!W993</f>
        <v>0</v>
      </c>
      <c r="Y993" s="451" t="n">
        <f aca="false">+[1]data1cf!X993</f>
        <v>0</v>
      </c>
      <c r="Z993" s="451" t="n">
        <f aca="false">+[1]data1cf!Y993</f>
        <v>0</v>
      </c>
      <c r="AA993" s="451" t="n">
        <f aca="false">+[1]data1cf!Z993</f>
        <v>0</v>
      </c>
      <c r="AB993" s="451"/>
      <c r="AC993" s="452" t="n">
        <f aca="false">XNPV(0.1,B993:AA993,$B$1:$AA$1)</f>
        <v>21733.4239876392</v>
      </c>
      <c r="AD993" s="452" t="n">
        <f aca="false">SUMPRODUCT(B993:AA993,$B$1010:$AA$1010)</f>
        <v>46244.2364335191</v>
      </c>
      <c r="AE993" s="453" t="n">
        <f aca="false">SUMPRODUCT(B993:AA993,$B$1012:$AA$1012)</f>
        <v>34437.9944499211</v>
      </c>
      <c r="AF993" s="454" t="n">
        <f aca="false">XIRR(B993:AA993,$B$1:$AA$1)</f>
        <v>0.157643574288341</v>
      </c>
      <c r="AG993" s="455" t="n">
        <f aca="false">1-EXP(-(1/0.25)*(AD993/ABS($AD$1010)))</f>
        <v>0.999558430303427</v>
      </c>
    </row>
    <row r="994" customFormat="false" ht="12.75" hidden="false" customHeight="false" outlineLevel="0" collapsed="false">
      <c r="A994" s="446"/>
      <c r="B994" s="451" t="n">
        <f aca="false">+[1]data1cf!A994</f>
        <v>-63661.0188703037</v>
      </c>
      <c r="C994" s="451" t="n">
        <f aca="false">+[1]data1cf!B994</f>
        <v>562.66958960895</v>
      </c>
      <c r="D994" s="451" t="n">
        <f aca="false">+[1]data1cf!C994</f>
        <v>6812.22172876362</v>
      </c>
      <c r="E994" s="451" t="n">
        <f aca="false">+[1]data1cf!D994</f>
        <v>6777.4501484587</v>
      </c>
      <c r="F994" s="451" t="n">
        <f aca="false">+[1]data1cf!E994</f>
        <v>6756.78602927665</v>
      </c>
      <c r="G994" s="451" t="n">
        <f aca="false">+[1]data1cf!F994</f>
        <v>6781.26452831012</v>
      </c>
      <c r="H994" s="451" t="n">
        <f aca="false">+[1]data1cf!G994</f>
        <v>6621.07110452065</v>
      </c>
      <c r="I994" s="451" t="n">
        <f aca="false">+[1]data1cf!H994</f>
        <v>6598.34867724404</v>
      </c>
      <c r="J994" s="451" t="n">
        <f aca="false">+[1]data1cf!I994</f>
        <v>6773.64585245596</v>
      </c>
      <c r="K994" s="451" t="n">
        <f aca="false">+[1]data1cf!J994</f>
        <v>6998.35565539118</v>
      </c>
      <c r="L994" s="451" t="n">
        <f aca="false">+[1]data1cf!K994</f>
        <v>7123.92779832334</v>
      </c>
      <c r="M994" s="451" t="n">
        <f aca="false">+[1]data1cf!L994</f>
        <v>7304.94287161563</v>
      </c>
      <c r="N994" s="451" t="n">
        <f aca="false">+[1]data1cf!M994</f>
        <v>7463.22914605558</v>
      </c>
      <c r="O994" s="451" t="n">
        <f aca="false">+[1]data1cf!N994</f>
        <v>7676.79120776089</v>
      </c>
      <c r="P994" s="451" t="n">
        <f aca="false">+[1]data1cf!O994</f>
        <v>8876.55873948116</v>
      </c>
      <c r="Q994" s="451" t="n">
        <f aca="false">+[1]data1cf!P994</f>
        <v>10067.6859564389</v>
      </c>
      <c r="R994" s="451" t="n">
        <f aca="false">+[1]data1cf!Q994</f>
        <v>8279.61742830145</v>
      </c>
      <c r="S994" s="451" t="n">
        <f aca="false">+[1]data1cf!R994</f>
        <v>6494.45961497236</v>
      </c>
      <c r="T994" s="451" t="n">
        <f aca="false">+[1]data1cf!S994</f>
        <v>6531.34240641773</v>
      </c>
      <c r="U994" s="451" t="n">
        <f aca="false">+[1]data1cf!T994</f>
        <v>6564.74848404109</v>
      </c>
      <c r="V994" s="451" t="n">
        <f aca="false">+[1]data1cf!U994</f>
        <v>5343.36619443178</v>
      </c>
      <c r="W994" s="451" t="n">
        <f aca="false">+[1]data1cf!V994</f>
        <v>0</v>
      </c>
      <c r="X994" s="451" t="n">
        <f aca="false">+[1]data1cf!W994</f>
        <v>0</v>
      </c>
      <c r="Y994" s="451" t="n">
        <f aca="false">+[1]data1cf!X994</f>
        <v>0</v>
      </c>
      <c r="Z994" s="451" t="n">
        <f aca="false">+[1]data1cf!Y994</f>
        <v>0</v>
      </c>
      <c r="AA994" s="451" t="n">
        <f aca="false">+[1]data1cf!Z994</f>
        <v>0</v>
      </c>
      <c r="AB994" s="451"/>
      <c r="AC994" s="452" t="n">
        <f aca="false">XNPV(0.1,B994:AA994,$B$1:$AA$1)</f>
        <v>-9597.15610613815</v>
      </c>
      <c r="AD994" s="452" t="n">
        <f aca="false">SUMPRODUCT(B994:AA994,$B$1010:$AA$1010)</f>
        <v>10425.7907149973</v>
      </c>
      <c r="AE994" s="453" t="n">
        <f aca="false">SUMPRODUCT(B994:AA994,$B$1012:$AA$1012)</f>
        <v>746.56755997677</v>
      </c>
      <c r="AF994" s="454" t="n">
        <f aca="false">XIRR(B994:AA994,$B$1:$AA$1)</f>
        <v>0.0794316349055305</v>
      </c>
      <c r="AG994" s="455" t="n">
        <f aca="false">1-EXP(-(1/0.25)*(AD994/ABS($AD$1010)))</f>
        <v>0.824768136147533</v>
      </c>
    </row>
    <row r="995" customFormat="false" ht="12.75" hidden="false" customHeight="false" outlineLevel="0" collapsed="false">
      <c r="A995" s="446"/>
      <c r="B995" s="451" t="n">
        <f aca="false">+[1]data1cf!A995</f>
        <v>-63998.1662261635</v>
      </c>
      <c r="C995" s="451" t="n">
        <f aca="false">+[1]data1cf!B995</f>
        <v>493.88529178747</v>
      </c>
      <c r="D995" s="451" t="n">
        <f aca="false">+[1]data1cf!C995</f>
        <v>6776.81105524181</v>
      </c>
      <c r="E995" s="451" t="n">
        <f aca="false">+[1]data1cf!D995</f>
        <v>6741.93090072403</v>
      </c>
      <c r="F995" s="451" t="n">
        <f aca="false">+[1]data1cf!E995</f>
        <v>6721.2351873923</v>
      </c>
      <c r="G995" s="451" t="n">
        <f aca="false">+[1]data1cf!F995</f>
        <v>6745.72074234042</v>
      </c>
      <c r="H995" s="451" t="n">
        <f aca="false">+[1]data1cf!G995</f>
        <v>6584.96428041139</v>
      </c>
      <c r="I995" s="451" t="n">
        <f aca="false">+[1]data1cf!H995</f>
        <v>6562.20657633883</v>
      </c>
      <c r="J995" s="451" t="n">
        <f aca="false">+[1]data1cf!I995</f>
        <v>6738.51973403496</v>
      </c>
      <c r="K995" s="451" t="n">
        <f aca="false">+[1]data1cf!J995</f>
        <v>6964.30707649294</v>
      </c>
      <c r="L995" s="451" t="n">
        <f aca="false">+[1]data1cf!K995</f>
        <v>7090.83995435928</v>
      </c>
      <c r="M995" s="451" t="n">
        <f aca="false">+[1]data1cf!L995</f>
        <v>7272.90941604251</v>
      </c>
      <c r="N995" s="451" t="n">
        <f aca="false">+[1]data1cf!M995</f>
        <v>7432.13257975084</v>
      </c>
      <c r="O995" s="451" t="n">
        <f aca="false">+[1]data1cf!N995</f>
        <v>7646.72446881131</v>
      </c>
      <c r="P995" s="451" t="n">
        <f aca="false">+[1]data1cf!O995</f>
        <v>8853.15331642585</v>
      </c>
      <c r="Q995" s="451" t="n">
        <f aca="false">+[1]data1cf!P995</f>
        <v>10050.6964692519</v>
      </c>
      <c r="R995" s="451" t="n">
        <f aca="false">+[1]data1cf!Q995</f>
        <v>8253.26935440713</v>
      </c>
      <c r="S995" s="451" t="n">
        <f aca="false">+[1]data1cf!R995</f>
        <v>6458.77169899905</v>
      </c>
      <c r="T995" s="451" t="n">
        <f aca="false">+[1]data1cf!S995</f>
        <v>6495.96756476993</v>
      </c>
      <c r="U995" s="451" t="n">
        <f aca="false">+[1]data1cf!T995</f>
        <v>6529.67183643505</v>
      </c>
      <c r="V995" s="451" t="n">
        <f aca="false">+[1]data1cf!U995</f>
        <v>5301.94604755651</v>
      </c>
      <c r="W995" s="451" t="n">
        <f aca="false">+[1]data1cf!V995</f>
        <v>0</v>
      </c>
      <c r="X995" s="451" t="n">
        <f aca="false">+[1]data1cf!W995</f>
        <v>0</v>
      </c>
      <c r="Y995" s="451" t="n">
        <f aca="false">+[1]data1cf!X995</f>
        <v>0</v>
      </c>
      <c r="Z995" s="451" t="n">
        <f aca="false">+[1]data1cf!Y995</f>
        <v>0</v>
      </c>
      <c r="AA995" s="451" t="n">
        <f aca="false">+[1]data1cf!Z995</f>
        <v>0</v>
      </c>
      <c r="AB995" s="451"/>
      <c r="AC995" s="452" t="n">
        <f aca="false">XNPV(0.1,B995:AA995,$B$1:$AA$1)</f>
        <v>-10252.6293826662</v>
      </c>
      <c r="AD995" s="452" t="n">
        <f aca="false">SUMPRODUCT(B995:AA995,$B$1010:$AA$1010)</f>
        <v>9676.42591214373</v>
      </c>
      <c r="AE995" s="453" t="n">
        <f aca="false">SUMPRODUCT(B995:AA995,$B$1012:$AA$1012)</f>
        <v>41.7025396561227</v>
      </c>
      <c r="AF995" s="454" t="n">
        <f aca="false">XIRR(B995:AA995,$B$1:$AA$1)</f>
        <v>0.0781039642641448</v>
      </c>
      <c r="AG995" s="455" t="n">
        <f aca="false">1-EXP(-(1/0.25)*(AD995/ABS($AD$1010)))</f>
        <v>0.801400022408512</v>
      </c>
    </row>
    <row r="996" customFormat="false" ht="12.75" hidden="false" customHeight="false" outlineLevel="0" collapsed="false">
      <c r="A996" s="446"/>
      <c r="B996" s="451" t="n">
        <f aca="false">+[1]data1cf!A996</f>
        <v>-55132.2928770898</v>
      </c>
      <c r="C996" s="451" t="n">
        <f aca="false">+[1]data1cf!B996</f>
        <v>2302.68747365547</v>
      </c>
      <c r="D996" s="451" t="n">
        <f aca="false">+[1]data1cf!C996</f>
        <v>7707.99601396507</v>
      </c>
      <c r="E996" s="451" t="n">
        <f aca="false">+[1]data1cf!D996</f>
        <v>7675.97100632409</v>
      </c>
      <c r="F996" s="451" t="n">
        <f aca="false">+[1]data1cf!E996</f>
        <v>7656.10611584931</v>
      </c>
      <c r="G996" s="451" t="n">
        <f aca="false">+[1]data1cf!F996</f>
        <v>7680.40612330829</v>
      </c>
      <c r="H996" s="451" t="n">
        <f aca="false">+[1]data1cf!G996</f>
        <v>7534.45572391832</v>
      </c>
      <c r="I996" s="451" t="n">
        <f aca="false">+[1]data1cf!H996</f>
        <v>7512.6256842624</v>
      </c>
      <c r="J996" s="451" t="n">
        <f aca="false">+[1]data1cf!I996</f>
        <v>7662.22182379638</v>
      </c>
      <c r="K996" s="451" t="n">
        <f aca="false">+[1]data1cf!J996</f>
        <v>7859.67339920338</v>
      </c>
      <c r="L996" s="451" t="n">
        <f aca="false">+[1]data1cf!K996</f>
        <v>7960.9420888729</v>
      </c>
      <c r="M996" s="451" t="n">
        <f aca="false">+[1]data1cf!L996</f>
        <v>8115.28458259318</v>
      </c>
      <c r="N996" s="451" t="n">
        <f aca="false">+[1]data1cf!M996</f>
        <v>8249.87062116536</v>
      </c>
      <c r="O996" s="451" t="n">
        <f aca="false">+[1]data1cf!N996</f>
        <v>8437.3814172154</v>
      </c>
      <c r="P996" s="451" t="n">
        <f aca="false">+[1]data1cf!O996</f>
        <v>9468.63943216484</v>
      </c>
      <c r="Q996" s="451" t="n">
        <f aca="false">+[1]data1cf!P996</f>
        <v>10497.4644448775</v>
      </c>
      <c r="R996" s="451" t="n">
        <f aca="false">+[1]data1cf!Q996</f>
        <v>8946.13756790213</v>
      </c>
      <c r="S996" s="451" t="n">
        <f aca="false">+[1]data1cf!R996</f>
        <v>7397.24722791121</v>
      </c>
      <c r="T996" s="451" t="n">
        <f aca="false">+[1]data1cf!S996</f>
        <v>7426.21026233832</v>
      </c>
      <c r="U996" s="451" t="n">
        <f aca="false">+[1]data1cf!T996</f>
        <v>7452.07300547958</v>
      </c>
      <c r="V996" s="451" t="n">
        <f aca="false">+[1]data1cf!U996</f>
        <v>6391.16051094708</v>
      </c>
      <c r="W996" s="451" t="n">
        <f aca="false">+[1]data1cf!V996</f>
        <v>0</v>
      </c>
      <c r="X996" s="451" t="n">
        <f aca="false">+[1]data1cf!W996</f>
        <v>0</v>
      </c>
      <c r="Y996" s="451" t="n">
        <f aca="false">+[1]data1cf!X996</f>
        <v>0</v>
      </c>
      <c r="Z996" s="451" t="n">
        <f aca="false">+[1]data1cf!Y996</f>
        <v>0</v>
      </c>
      <c r="AA996" s="451" t="n">
        <f aca="false">+[1]data1cf!Z996</f>
        <v>0</v>
      </c>
      <c r="AB996" s="451"/>
      <c r="AC996" s="452" t="n">
        <f aca="false">XNPV(0.1,B996:AA996,$B$1:$AA$1)</f>
        <v>6984.17509584067</v>
      </c>
      <c r="AD996" s="452" t="n">
        <f aca="false">SUMPRODUCT(B996:AA996,$B$1010:$AA$1010)</f>
        <v>29382.2706084822</v>
      </c>
      <c r="AE996" s="453" t="n">
        <f aca="false">SUMPRODUCT(B996:AA996,$B$1012:$AA$1012)</f>
        <v>18577.348421911</v>
      </c>
      <c r="AF996" s="454" t="n">
        <f aca="false">XIRR(B996:AA996,$B$1:$AA$1)</f>
        <v>0.116554105837372</v>
      </c>
      <c r="AG996" s="455" t="n">
        <f aca="false">1-EXP(-(1/0.25)*(AD996/ABS($AD$1010)))</f>
        <v>0.992615380977238</v>
      </c>
    </row>
    <row r="997" customFormat="false" ht="12.75" hidden="false" customHeight="false" outlineLevel="0" collapsed="false">
      <c r="A997" s="446"/>
      <c r="B997" s="451" t="n">
        <f aca="false">+[1]data1cf!A997</f>
        <v>-48453.2283118221</v>
      </c>
      <c r="C997" s="451" t="n">
        <f aca="false">+[1]data1cf!B997</f>
        <v>3665.34020766452</v>
      </c>
      <c r="D997" s="451" t="n">
        <f aca="false">+[1]data1cf!C997</f>
        <v>8409.499883538</v>
      </c>
      <c r="E997" s="451" t="n">
        <f aca="false">+[1]data1cf!D997</f>
        <v>8379.62578755374</v>
      </c>
      <c r="F997" s="451" t="n">
        <f aca="false">+[1]data1cf!E997</f>
        <v>8360.38679362464</v>
      </c>
      <c r="G997" s="451" t="n">
        <f aca="false">+[1]data1cf!F997</f>
        <v>8384.54701974333</v>
      </c>
      <c r="H997" s="451" t="n">
        <f aca="false">+[1]data1cf!G997</f>
        <v>8249.7506988927</v>
      </c>
      <c r="I997" s="451" t="n">
        <f aca="false">+[1]data1cf!H997</f>
        <v>8228.61951092232</v>
      </c>
      <c r="J997" s="451" t="n">
        <f aca="false">+[1]data1cf!I997</f>
        <v>8358.08850874443</v>
      </c>
      <c r="K997" s="451" t="n">
        <f aca="false">+[1]data1cf!J997</f>
        <v>8534.19346547233</v>
      </c>
      <c r="L997" s="451" t="n">
        <f aca="false">+[1]data1cf!K997</f>
        <v>8616.42949614571</v>
      </c>
      <c r="M997" s="451" t="n">
        <f aca="false">+[1]data1cf!L997</f>
        <v>8749.8840071561</v>
      </c>
      <c r="N997" s="451" t="n">
        <f aca="false">+[1]data1cf!M997</f>
        <v>8865.90978178045</v>
      </c>
      <c r="O997" s="451" t="n">
        <f aca="false">+[1]data1cf!N997</f>
        <v>9033.01916202033</v>
      </c>
      <c r="P997" s="451" t="n">
        <f aca="false">+[1]data1cf!O997</f>
        <v>9932.31304267</v>
      </c>
      <c r="Q997" s="451" t="n">
        <f aca="false">+[1]data1cf!P997</f>
        <v>10834.0350270875</v>
      </c>
      <c r="R997" s="451" t="n">
        <f aca="false">+[1]data1cf!Q997</f>
        <v>9468.10662283322</v>
      </c>
      <c r="S997" s="451" t="n">
        <f aca="false">+[1]data1cf!R997</f>
        <v>8104.24341472037</v>
      </c>
      <c r="T997" s="451" t="n">
        <f aca="false">+[1]data1cf!S997</f>
        <v>8127.00428384069</v>
      </c>
      <c r="U997" s="451" t="n">
        <f aca="false">+[1]data1cf!T997</f>
        <v>8146.95964783957</v>
      </c>
      <c r="V997" s="451" t="n">
        <f aca="false">+[1]data1cf!U997</f>
        <v>7211.7151748787</v>
      </c>
      <c r="W997" s="451" t="n">
        <f aca="false">+[1]data1cf!V997</f>
        <v>0</v>
      </c>
      <c r="X997" s="451" t="n">
        <f aca="false">+[1]data1cf!W997</f>
        <v>0</v>
      </c>
      <c r="Y997" s="451" t="n">
        <f aca="false">+[1]data1cf!X997</f>
        <v>0</v>
      </c>
      <c r="Z997" s="451" t="n">
        <f aca="false">+[1]data1cf!Y997</f>
        <v>0</v>
      </c>
      <c r="AA997" s="451" t="n">
        <f aca="false">+[1]data1cf!Z997</f>
        <v>0</v>
      </c>
      <c r="AB997" s="451"/>
      <c r="AC997" s="452" t="n">
        <f aca="false">XNPV(0.1,B997:AA997,$B$1:$AA$1)</f>
        <v>19969.4418008821</v>
      </c>
      <c r="AD997" s="452" t="n">
        <f aca="false">SUMPRODUCT(B997:AA997,$B$1010:$AA$1010)</f>
        <v>44227.5773095679</v>
      </c>
      <c r="AE997" s="453" t="n">
        <f aca="false">SUMPRODUCT(B997:AA997,$B$1012:$AA$1012)</f>
        <v>32541.0912740972</v>
      </c>
      <c r="AF997" s="454" t="n">
        <f aca="false">XIRR(B997:AA997,$B$1:$AA$1)</f>
        <v>0.152186589927239</v>
      </c>
      <c r="AG997" s="455" t="n">
        <f aca="false">1-EXP(-(1/0.25)*(AD997/ABS($AD$1010)))</f>
        <v>0.999381546474933</v>
      </c>
    </row>
    <row r="998" customFormat="false" ht="12.75" hidden="false" customHeight="false" outlineLevel="0" collapsed="false">
      <c r="A998" s="446"/>
      <c r="B998" s="451" t="n">
        <f aca="false">+[1]data1cf!A998</f>
        <v>-59931.8999895724</v>
      </c>
      <c r="C998" s="451" t="n">
        <f aca="false">+[1]data1cf!B998</f>
        <v>1323.47882997743</v>
      </c>
      <c r="D998" s="451" t="n">
        <f aca="false">+[1]data1cf!C998</f>
        <v>7203.89204417489</v>
      </c>
      <c r="E998" s="451" t="n">
        <f aca="false">+[1]data1cf!D998</f>
        <v>7170.3213813325</v>
      </c>
      <c r="F998" s="451" t="n">
        <f aca="false">+[1]data1cf!E998</f>
        <v>7150.00671866536</v>
      </c>
      <c r="G998" s="451" t="n">
        <f aca="false">+[1]data1cf!F998</f>
        <v>7174.40717365088</v>
      </c>
      <c r="H998" s="451" t="n">
        <f aca="false">+[1]data1cf!G998</f>
        <v>7020.44140112482</v>
      </c>
      <c r="I998" s="451" t="n">
        <f aca="false">+[1]data1cf!H998</f>
        <v>6998.10916337099</v>
      </c>
      <c r="J998" s="451" t="n">
        <f aca="false">+[1]data1cf!I998</f>
        <v>7162.16876130849</v>
      </c>
      <c r="K998" s="451" t="n">
        <f aca="false">+[1]data1cf!J998</f>
        <v>7374.96011698542</v>
      </c>
      <c r="L998" s="451" t="n">
        <f aca="false">+[1]data1cf!K998</f>
        <v>7489.90576464724</v>
      </c>
      <c r="M998" s="451" t="n">
        <f aca="false">+[1]data1cf!L998</f>
        <v>7659.25846067958</v>
      </c>
      <c r="N998" s="451" t="n">
        <f aca="false">+[1]data1cf!M998</f>
        <v>7807.18199194749</v>
      </c>
      <c r="O998" s="451" t="n">
        <f aca="false">+[1]data1cf!N998</f>
        <v>8009.35334105407</v>
      </c>
      <c r="P998" s="451" t="n">
        <f aca="false">+[1]data1cf!O998</f>
        <v>9135.44140164664</v>
      </c>
      <c r="Q998" s="451" t="n">
        <f aca="false">+[1]data1cf!P998</f>
        <v>10255.6032464355</v>
      </c>
      <c r="R998" s="451" t="n">
        <f aca="false">+[1]data1cf!Q998</f>
        <v>8571.04815769178</v>
      </c>
      <c r="S998" s="451" t="n">
        <f aca="false">+[1]data1cf!R998</f>
        <v>6889.19645320347</v>
      </c>
      <c r="T998" s="451" t="n">
        <f aca="false">+[1]data1cf!S998</f>
        <v>6922.61639269989</v>
      </c>
      <c r="U998" s="451" t="n">
        <f aca="false">+[1]data1cf!T998</f>
        <v>6952.72420619057</v>
      </c>
      <c r="V998" s="451" t="n">
        <f aca="false">+[1]data1cf!U998</f>
        <v>5801.50608214179</v>
      </c>
      <c r="W998" s="451" t="n">
        <f aca="false">+[1]data1cf!V998</f>
        <v>0</v>
      </c>
      <c r="X998" s="451" t="n">
        <f aca="false">+[1]data1cf!W998</f>
        <v>0</v>
      </c>
      <c r="Y998" s="451" t="n">
        <f aca="false">+[1]data1cf!X998</f>
        <v>0</v>
      </c>
      <c r="Z998" s="451" t="n">
        <f aca="false">+[1]data1cf!Y998</f>
        <v>0</v>
      </c>
      <c r="AA998" s="451" t="n">
        <f aca="false">+[1]data1cf!Z998</f>
        <v>0</v>
      </c>
      <c r="AB998" s="451"/>
      <c r="AC998" s="452" t="n">
        <f aca="false">XNPV(0.1,B998:AA998,$B$1:$AA$1)</f>
        <v>-2347.0984419385</v>
      </c>
      <c r="AD998" s="452" t="n">
        <f aca="false">SUMPRODUCT(B998:AA998,$B$1010:$AA$1010)</f>
        <v>18714.3636084454</v>
      </c>
      <c r="AE998" s="453" t="n">
        <f aca="false">SUMPRODUCT(B998:AA998,$B$1012:$AA$1012)</f>
        <v>8542.93733704888</v>
      </c>
      <c r="AF998" s="454" t="n">
        <f aca="false">XIRR(B998:AA998,$B$1:$AA$1)</f>
        <v>0.0947585378384586</v>
      </c>
      <c r="AG998" s="455" t="n">
        <f aca="false">1-EXP(-(1/0.25)*(AD998/ABS($AD$1010)))</f>
        <v>0.956118602179631</v>
      </c>
    </row>
    <row r="999" customFormat="false" ht="12.75" hidden="false" customHeight="false" outlineLevel="0" collapsed="false">
      <c r="A999" s="446"/>
      <c r="B999" s="451" t="n">
        <f aca="false">+[1]data1cf!A999</f>
        <v>-54264.8163889369</v>
      </c>
      <c r="C999" s="451" t="n">
        <f aca="false">+[1]data1cf!B999</f>
        <v>2479.66872555369</v>
      </c>
      <c r="D999" s="451" t="n">
        <f aca="false">+[1]data1cf!C999</f>
        <v>7799.10729268622</v>
      </c>
      <c r="E999" s="451" t="n">
        <f aca="false">+[1]data1cf!D999</f>
        <v>7767.36164531676</v>
      </c>
      <c r="F999" s="451" t="n">
        <f aca="false">+[1]data1cf!E999</f>
        <v>7747.57804624619</v>
      </c>
      <c r="G999" s="451" t="n">
        <f aca="false">+[1]data1cf!F999</f>
        <v>7771.85989891343</v>
      </c>
      <c r="H999" s="451" t="n">
        <f aca="false">+[1]data1cf!G999</f>
        <v>7627.35819054678</v>
      </c>
      <c r="I999" s="451" t="n">
        <f aca="false">+[1]data1cf!H999</f>
        <v>7605.6189177041</v>
      </c>
      <c r="J999" s="451" t="n">
        <f aca="false">+[1]data1cf!I999</f>
        <v>7752.60094533091</v>
      </c>
      <c r="K999" s="451" t="n">
        <f aca="false">+[1]data1cf!J999</f>
        <v>7947.28002323849</v>
      </c>
      <c r="L999" s="451" t="n">
        <f aca="false">+[1]data1cf!K999</f>
        <v>8046.07675234753</v>
      </c>
      <c r="M999" s="451" t="n">
        <f aca="false">+[1]data1cf!L999</f>
        <v>8197.7063161794</v>
      </c>
      <c r="N999" s="451" t="n">
        <f aca="false">+[1]data1cf!M999</f>
        <v>8329.88174883045</v>
      </c>
      <c r="O999" s="451" t="n">
        <f aca="false">+[1]data1cf!N999</f>
        <v>8514.74281027059</v>
      </c>
      <c r="P999" s="451" t="n">
        <f aca="false">+[1]data1cf!O999</f>
        <v>9528.86133170775</v>
      </c>
      <c r="Q999" s="451" t="n">
        <f aca="false">+[1]data1cf!P999</f>
        <v>10541.1782110521</v>
      </c>
      <c r="R999" s="451" t="n">
        <f aca="false">+[1]data1cf!Q999</f>
        <v>9013.93087612237</v>
      </c>
      <c r="S999" s="451" t="n">
        <f aca="false">+[1]data1cf!R999</f>
        <v>7489.07184845163</v>
      </c>
      <c r="T999" s="451" t="n">
        <f aca="false">+[1]data1cf!S999</f>
        <v>7517.22934603646</v>
      </c>
      <c r="U999" s="451" t="n">
        <f aca="false">+[1]data1cf!T999</f>
        <v>7542.32483914404</v>
      </c>
      <c r="V999" s="451" t="n">
        <f aca="false">+[1]data1cf!U999</f>
        <v>6497.7340993964</v>
      </c>
      <c r="W999" s="451" t="n">
        <f aca="false">+[1]data1cf!V999</f>
        <v>0</v>
      </c>
      <c r="X999" s="451" t="n">
        <f aca="false">+[1]data1cf!W999</f>
        <v>0</v>
      </c>
      <c r="Y999" s="451" t="n">
        <f aca="false">+[1]data1cf!X999</f>
        <v>0</v>
      </c>
      <c r="Z999" s="451" t="n">
        <f aca="false">+[1]data1cf!Y999</f>
        <v>0</v>
      </c>
      <c r="AA999" s="451" t="n">
        <f aca="false">+[1]data1cf!Z999</f>
        <v>0</v>
      </c>
      <c r="AB999" s="451"/>
      <c r="AC999" s="452" t="n">
        <f aca="false">XNPV(0.1,B999:AA999,$B$1:$AA$1)</f>
        <v>8670.70072363509</v>
      </c>
      <c r="AD999" s="452" t="n">
        <f aca="false">SUMPRODUCT(B999:AA999,$B$1010:$AA$1010)</f>
        <v>31310.3781146707</v>
      </c>
      <c r="AE999" s="453" t="n">
        <f aca="false">SUMPRODUCT(B999:AA999,$B$1012:$AA$1012)</f>
        <v>20390.9584705209</v>
      </c>
      <c r="AF999" s="454" t="n">
        <f aca="false">XIRR(B999:AA999,$B$1:$AA$1)</f>
        <v>0.120792297858962</v>
      </c>
      <c r="AG999" s="455" t="n">
        <f aca="false">1-EXP(-(1/0.25)*(AD999/ABS($AD$1010)))</f>
        <v>0.994648880233875</v>
      </c>
    </row>
    <row r="1000" customFormat="false" ht="12.75" hidden="false" customHeight="false" outlineLevel="0" collapsed="false">
      <c r="A1000" s="446"/>
      <c r="B1000" s="451" t="n">
        <f aca="false">+[1]data1cf!A1000</f>
        <v>-66565.2251809562</v>
      </c>
      <c r="C1000" s="451" t="n">
        <f aca="false">+[1]data1cf!B1000</f>
        <v>-29.8422255809201</v>
      </c>
      <c r="D1000" s="451" t="n">
        <f aca="false">+[1]data1cf!C1000</f>
        <v>6507.1921928081</v>
      </c>
      <c r="E1000" s="451" t="n">
        <f aca="false">+[1]data1cf!D1000</f>
        <v>6471.48534811901</v>
      </c>
      <c r="F1000" s="451" t="n">
        <f aca="false">+[1]data1cf!E1000</f>
        <v>6450.54907515255</v>
      </c>
      <c r="G1000" s="451" t="n">
        <f aca="false">+[1]data1cf!F1000</f>
        <v>6475.08835423191</v>
      </c>
      <c r="H1000" s="451" t="n">
        <f aca="false">+[1]data1cf!G1000</f>
        <v>6310.04488819967</v>
      </c>
      <c r="I1000" s="451" t="n">
        <f aca="false">+[1]data1cf!H1000</f>
        <v>6287.01858461593</v>
      </c>
      <c r="J1000" s="451" t="n">
        <f aca="false">+[1]data1cf!I1000</f>
        <v>6471.06749016429</v>
      </c>
      <c r="K1000" s="451" t="n">
        <f aca="false">+[1]data1cf!J1000</f>
        <v>6705.05927923293</v>
      </c>
      <c r="L1000" s="451" t="n">
        <f aca="false">+[1]data1cf!K1000</f>
        <v>6838.90724699428</v>
      </c>
      <c r="M1000" s="451" t="n">
        <f aca="false">+[1]data1cf!L1000</f>
        <v>7029.0048812665</v>
      </c>
      <c r="N1000" s="451" t="n">
        <f aca="false">+[1]data1cf!M1000</f>
        <v>7195.36157262755</v>
      </c>
      <c r="O1000" s="451" t="n">
        <f aca="false">+[1]data1cf!N1000</f>
        <v>7417.79462516746</v>
      </c>
      <c r="P1000" s="451" t="n">
        <f aca="false">+[1]data1cf!O1000</f>
        <v>8674.94310714924</v>
      </c>
      <c r="Q1000" s="451" t="n">
        <f aca="false">+[1]data1cf!P1000</f>
        <v>9921.33755700625</v>
      </c>
      <c r="R1000" s="451" t="n">
        <f aca="false">+[1]data1cf!Q1000</f>
        <v>8052.65363591963</v>
      </c>
      <c r="S1000" s="451" t="n">
        <f aca="false">+[1]data1cf!R1000</f>
        <v>6187.04189692608</v>
      </c>
      <c r="T1000" s="451" t="n">
        <f aca="false">+[1]data1cf!S1000</f>
        <v>6226.62152824292</v>
      </c>
      <c r="U1000" s="451" t="n">
        <f aca="false">+[1]data1cf!T1000</f>
        <v>6262.59626613555</v>
      </c>
      <c r="V1000" s="451" t="n">
        <f aca="false">+[1]data1cf!U1000</f>
        <v>4986.57071657125</v>
      </c>
      <c r="W1000" s="451" t="n">
        <f aca="false">+[1]data1cf!V1000</f>
        <v>0</v>
      </c>
      <c r="X1000" s="451" t="n">
        <f aca="false">+[1]data1cf!W1000</f>
        <v>0</v>
      </c>
      <c r="Y1000" s="451" t="n">
        <f aca="false">+[1]data1cf!X1000</f>
        <v>0</v>
      </c>
      <c r="Z1000" s="451" t="n">
        <f aca="false">+[1]data1cf!Y1000</f>
        <v>0</v>
      </c>
      <c r="AA1000" s="451" t="n">
        <f aca="false">+[1]data1cf!Z1000</f>
        <v>0</v>
      </c>
      <c r="AB1000" s="451"/>
      <c r="AC1000" s="452" t="n">
        <f aca="false">XNPV(0.1,B1000:AA1000,$B$1:$AA$1)</f>
        <v>-15243.4398247288</v>
      </c>
      <c r="AD1000" s="452" t="n">
        <f aca="false">SUMPRODUCT(B1000:AA1000,$B$1010:$AA$1010)</f>
        <v>3970.72010090802</v>
      </c>
      <c r="AE1000" s="453" t="n">
        <f aca="false">SUMPRODUCT(B1000:AA1000,$B$1012:$AA$1012)</f>
        <v>-5325.17942125975</v>
      </c>
      <c r="AF1000" s="454" t="n">
        <f aca="false">XIRR(B1000:AA1000,$B$1:$AA$1)</f>
        <v>0.0682723781961781</v>
      </c>
      <c r="AG1000" s="452" t="n">
        <f aca="false">1-EXP(-(1/0.25)*(AD1000/ABS($AD$1010)))</f>
        <v>0.484859310378088</v>
      </c>
    </row>
    <row r="1001" customFormat="false" ht="12.75" hidden="false" customHeight="false" outlineLevel="0" collapsed="false">
      <c r="A1001" s="456"/>
      <c r="B1001" s="451" t="n">
        <f aca="false">+B1000</f>
        <v>-66565.2251809562</v>
      </c>
      <c r="C1001" s="451" t="n">
        <f aca="false">+[1]data1cf!B1001</f>
        <v>2114.3138647706</v>
      </c>
      <c r="D1001" s="451" t="n">
        <f aca="false">+[1]data1cf!C1001</f>
        <v>7611.01986423881</v>
      </c>
      <c r="E1001" s="451" t="n">
        <f aca="false">+[1]data1cf!D1001</f>
        <v>7578.69751378918</v>
      </c>
      <c r="F1001" s="451" t="n">
        <f aca="false">+[1]data1cf!E1001</f>
        <v>7558.74609914859</v>
      </c>
      <c r="G1001" s="451" t="n">
        <f aca="false">+[1]data1cf!F1001</f>
        <v>7583.0654300308</v>
      </c>
      <c r="H1001" s="451" t="n">
        <f aca="false">+[1]data1cf!G1001</f>
        <v>7435.57308677225</v>
      </c>
      <c r="I1001" s="451" t="n">
        <f aca="false">+[1]data1cf!H1001</f>
        <v>7413.64643760547</v>
      </c>
      <c r="J1001" s="451" t="n">
        <f aca="false">+[1]data1cf!I1001</f>
        <v>7566.02496052018</v>
      </c>
      <c r="K1001" s="451" t="n">
        <f aca="false">+[1]data1cf!J1001</f>
        <v>7766.42750024679</v>
      </c>
      <c r="L1001" s="451" t="n">
        <f aca="false">+[1]data1cf!K1001</f>
        <v>7870.32727160887</v>
      </c>
      <c r="M1001" s="451" t="n">
        <f aca="false">+[1]data1cf!L1001</f>
        <v>8027.55732764579</v>
      </c>
      <c r="N1001" s="451" t="n">
        <f aca="false">+[1]data1cf!M1001</f>
        <v>8164.70914384748</v>
      </c>
      <c r="O1001" s="451" t="n">
        <f aca="false">+[1]data1cf!N1001</f>
        <v>8355.04023902921</v>
      </c>
      <c r="P1001" s="451" t="n">
        <f aca="false">+[1]data1cf!O1001</f>
        <v>9404.54102383556</v>
      </c>
      <c r="Q1001" s="451" t="n">
        <f aca="false">+[1]data1cf!P1001</f>
        <v>10450.9368053455</v>
      </c>
      <c r="R1001" s="451" t="n">
        <f aca="false">+[1]data1cf!Q1001</f>
        <v>8873.98037616165</v>
      </c>
      <c r="S1001" s="451" t="n">
        <f aca="false">+[1]data1cf!R1001</f>
        <v>7299.51181825534</v>
      </c>
      <c r="T1001" s="451" t="n">
        <f aca="false">+[1]data1cf!S1001</f>
        <v>7329.33224226717</v>
      </c>
      <c r="U1001" s="451" t="n">
        <f aca="false">+[1]data1cf!T1001</f>
        <v>7356.01162364672</v>
      </c>
      <c r="V1001" s="451" t="n">
        <f aca="false">+[1]data1cf!U1001</f>
        <v>6277.72673616768</v>
      </c>
      <c r="W1001" s="451" t="n">
        <f aca="false">+[1]data1cf!V1001</f>
        <v>0</v>
      </c>
      <c r="X1001" s="451" t="n">
        <f aca="false">+[1]data1cf!W1001</f>
        <v>0</v>
      </c>
      <c r="Y1001" s="451" t="n">
        <f aca="false">+[1]data1cf!X1001</f>
        <v>0</v>
      </c>
      <c r="Z1001" s="451" t="n">
        <f aca="false">+[1]data1cf!Y1001</f>
        <v>0</v>
      </c>
      <c r="AA1001" s="451" t="n">
        <f aca="false">+[1]data1cf!Z1001</f>
        <v>0</v>
      </c>
      <c r="AB1001" s="451"/>
      <c r="AC1001" s="452" t="n">
        <f aca="false">XNPV(0.1,B1001:AA1001,$B$1:$AA$1)</f>
        <v>-5320.52888233315</v>
      </c>
      <c r="AD1001" s="452" t="n">
        <f aca="false">SUMPRODUCT(B1001:AA1001,$B$1010:$AA$1010)</f>
        <v>16820.4340256615</v>
      </c>
      <c r="AE1001" s="453" t="n">
        <f aca="false">SUMPRODUCT(B1001:AA1001,$B$1012:$AA$1012)</f>
        <v>6137.37954575899</v>
      </c>
      <c r="AF1001" s="454" t="n">
        <f aca="false">XIRR(B1001:AA1001,$B$1:$AA$1)</f>
        <v>0.0890602434302217</v>
      </c>
      <c r="AG1001" s="452" t="n">
        <f aca="false">1-EXP(-(1/0.25)*(AD1001/ABS($AD$1010)))</f>
        <v>0.939787829570813</v>
      </c>
    </row>
    <row r="1002" customFormat="false" ht="12.75" hidden="false" customHeight="false" outlineLevel="0" collapsed="false">
      <c r="B1002" s="457"/>
      <c r="C1002" s="457"/>
      <c r="D1002" s="457"/>
      <c r="E1002" s="457"/>
      <c r="F1002" s="457"/>
      <c r="G1002" s="457"/>
      <c r="H1002" s="458"/>
      <c r="I1002" s="458"/>
      <c r="J1002" s="458"/>
      <c r="K1002" s="458"/>
      <c r="L1002" s="458"/>
      <c r="M1002" s="458"/>
      <c r="N1002" s="458"/>
      <c r="O1002" s="458"/>
      <c r="P1002" s="458"/>
      <c r="Q1002" s="458"/>
      <c r="R1002" s="458"/>
      <c r="S1002" s="458"/>
      <c r="T1002" s="458"/>
      <c r="U1002" s="458"/>
      <c r="V1002" s="458"/>
      <c r="W1002" s="458"/>
      <c r="X1002" s="458"/>
      <c r="Y1002" s="458"/>
      <c r="Z1002" s="458"/>
      <c r="AA1002" s="458"/>
      <c r="AB1002" s="459"/>
      <c r="AC1002" s="452"/>
      <c r="AD1002" s="453" t="n">
        <f aca="false">AVERAGE(AD2:AD1001)</f>
        <v>23944.6942267117</v>
      </c>
      <c r="AE1002" s="453" t="n">
        <f aca="false">AVERAGE(AE2:AE1001)</f>
        <v>13462.0493741563</v>
      </c>
      <c r="AF1002" s="454"/>
      <c r="AG1002" s="452" t="n">
        <f aca="false">AVERAGE(AG2:AG1001)</f>
        <v>0.894480254074993</v>
      </c>
    </row>
    <row r="1003" customFormat="false" ht="12.75" hidden="false" customHeight="false" outlineLevel="0" collapsed="false">
      <c r="B1003" s="457"/>
      <c r="C1003" s="457"/>
      <c r="D1003" s="457"/>
      <c r="E1003" s="457"/>
      <c r="F1003" s="457"/>
      <c r="G1003" s="457"/>
      <c r="H1003" s="458"/>
      <c r="I1003" s="458"/>
      <c r="J1003" s="458"/>
      <c r="K1003" s="458"/>
      <c r="L1003" s="458"/>
      <c r="M1003" s="458"/>
      <c r="N1003" s="458"/>
      <c r="O1003" s="458"/>
      <c r="P1003" s="458"/>
      <c r="Q1003" s="458"/>
      <c r="R1003" s="458"/>
      <c r="S1003" s="458"/>
      <c r="T1003" s="458"/>
      <c r="U1003" s="458"/>
      <c r="V1003" s="458"/>
      <c r="W1003" s="458"/>
      <c r="X1003" s="458"/>
      <c r="Y1003" s="458"/>
      <c r="Z1003" s="458"/>
      <c r="AA1003" s="458"/>
      <c r="AB1003" s="459"/>
      <c r="AC1003" s="460"/>
      <c r="AD1003" s="460"/>
      <c r="AE1003" s="452"/>
      <c r="AF1003" s="455"/>
    </row>
    <row r="1004" customFormat="false" ht="13.5" hidden="false" customHeight="false" outlineLevel="0" collapsed="false">
      <c r="A1004" s="0" t="s">
        <v>443</v>
      </c>
      <c r="B1004" s="461" t="n">
        <f aca="false">AVERAGE(B2:B1001)</f>
        <v>-57584.4987179233</v>
      </c>
      <c r="C1004" s="461" t="n">
        <f aca="false">AVERAGE(C2:C1001)</f>
        <v>1804.53627240771</v>
      </c>
      <c r="D1004" s="461" t="n">
        <f aca="false">AVERAGE(D2:D1001)</f>
        <v>7451.54403130947</v>
      </c>
      <c r="E1004" s="461" t="n">
        <f aca="false">AVERAGE(E2:E1001)</f>
        <v>7418.73270504245</v>
      </c>
      <c r="F1004" s="461" t="n">
        <f aca="false">AVERAGE(F2:F1001)</f>
        <v>7398.6390027007</v>
      </c>
      <c r="G1004" s="461" t="n">
        <f aca="false">AVERAGE(G2:G1001)</f>
        <v>7422.99011066449</v>
      </c>
      <c r="H1004" s="461" t="n">
        <f aca="false">AVERAGE(H2:H1001)</f>
        <v>7272.96206369453</v>
      </c>
      <c r="I1004" s="461" t="n">
        <f aca="false">AVERAGE(I2:I1001)</f>
        <v>7250.87654162703</v>
      </c>
      <c r="J1004" s="461" t="n">
        <f aca="false">AVERAGE(J2:J1001)</f>
        <v>7407.83065254374</v>
      </c>
      <c r="K1004" s="461" t="n">
        <f aca="false">AVERAGE(K2:K1001)</f>
        <v>7613.0860091139</v>
      </c>
      <c r="L1004" s="461" t="n">
        <f aca="false">AVERAGE(L2:L1001)</f>
        <v>7721.31255510676</v>
      </c>
      <c r="M1004" s="461" t="n">
        <f aca="false">AVERAGE(M2:M1001)</f>
        <v>7883.29116433827</v>
      </c>
      <c r="N1004" s="461" t="n">
        <f aca="false">AVERAGE(N2:N1001)</f>
        <v>8024.66236361232</v>
      </c>
      <c r="O1004" s="461" t="n">
        <f aca="false">AVERAGE(O2:O1001)</f>
        <v>8219.63139868346</v>
      </c>
      <c r="P1004" s="461" t="n">
        <f aca="false">AVERAGE(P2:P1001)</f>
        <v>9299.13214663622</v>
      </c>
      <c r="Q1004" s="461" t="n">
        <f aca="false">AVERAGE(Q2:Q1001)</f>
        <v>10374.4227955651</v>
      </c>
      <c r="R1004" s="461" t="n">
        <f aca="false">AVERAGE(R2:R1001)</f>
        <v>8755.31894974761</v>
      </c>
      <c r="S1004" s="461" t="n">
        <f aca="false">AVERAGE(S2:S1001)</f>
        <v>7138.78739368743</v>
      </c>
      <c r="T1004" s="461" t="n">
        <f aca="false">AVERAGE(T2:T1001)</f>
        <v>7170.01778209314</v>
      </c>
      <c r="U1004" s="461" t="n">
        <f aca="false">AVERAGE(U2:U1001)</f>
        <v>7198.04011288469</v>
      </c>
      <c r="V1004" s="461" t="n">
        <f aca="false">AVERAGE(V2:V1001)</f>
        <v>6091.18658411665</v>
      </c>
      <c r="W1004" s="459"/>
      <c r="X1004" s="459"/>
      <c r="Y1004" s="459"/>
      <c r="Z1004" s="459"/>
      <c r="AA1004" s="459"/>
      <c r="AB1004" s="459"/>
      <c r="AC1004" s="452"/>
      <c r="AD1004" s="452"/>
      <c r="AE1004" s="452"/>
      <c r="AF1004" s="455"/>
    </row>
    <row r="1005" customFormat="false" ht="13.5" hidden="false" customHeight="false" outlineLevel="0" collapsed="false">
      <c r="B1005" s="461"/>
      <c r="C1005" s="461"/>
      <c r="D1005" s="461"/>
      <c r="E1005" s="461"/>
      <c r="F1005" s="461"/>
      <c r="G1005" s="461"/>
      <c r="H1005" s="461"/>
      <c r="I1005" s="461"/>
      <c r="J1005" s="461"/>
      <c r="K1005" s="461"/>
      <c r="L1005" s="461"/>
      <c r="M1005" s="459"/>
      <c r="N1005" s="459"/>
      <c r="O1005" s="459"/>
      <c r="P1005" s="459"/>
      <c r="Q1005" s="459"/>
      <c r="R1005" s="459"/>
      <c r="S1005" s="459"/>
      <c r="T1005" s="459"/>
      <c r="U1005" s="459"/>
      <c r="V1005" s="459"/>
      <c r="W1005" s="459"/>
      <c r="X1005" s="459"/>
      <c r="Y1005" s="459"/>
      <c r="Z1005" s="459"/>
      <c r="AA1005" s="459"/>
      <c r="AB1005" s="462" t="s">
        <v>444</v>
      </c>
      <c r="AC1005" s="372" t="s">
        <v>445</v>
      </c>
      <c r="AD1005" s="463" t="s">
        <v>446</v>
      </c>
    </row>
    <row r="1006" customFormat="false" ht="12.75" hidden="false" customHeight="false" outlineLevel="0" collapsed="false">
      <c r="B1006" s="464" t="n">
        <f aca="false">(B1-$B$1)/365</f>
        <v>0</v>
      </c>
      <c r="C1006" s="464" t="n">
        <f aca="false">(C1-$B$1)/((C1-$B$1)/1)</f>
        <v>1</v>
      </c>
      <c r="D1006" s="464" t="n">
        <f aca="false">(D1-$B$1)/((D1-$B$1)/(C1006+1))</f>
        <v>2</v>
      </c>
      <c r="E1006" s="464" t="n">
        <f aca="false">(E1-$B$1)/((E1-$B$1)/(D1006+1))</f>
        <v>3</v>
      </c>
      <c r="F1006" s="464" t="n">
        <f aca="false">(F1-$B$1)/((F1-$B$1)/(E1006+1))</f>
        <v>4</v>
      </c>
      <c r="G1006" s="464" t="n">
        <f aca="false">(G1-$B$1)/((G1-$B$1)/(F1006+1))</f>
        <v>5</v>
      </c>
      <c r="H1006" s="464" t="n">
        <f aca="false">(H1-$B$1)/((H1-$B$1)/(G1006+1))</f>
        <v>6</v>
      </c>
      <c r="I1006" s="464" t="n">
        <f aca="false">(I1-$B$1)/((I1-$B$1)/(H1006+1))</f>
        <v>7</v>
      </c>
      <c r="J1006" s="464" t="n">
        <f aca="false">(J1-$B$1)/((J1-$B$1)/(I1006+1))</f>
        <v>8</v>
      </c>
      <c r="K1006" s="464" t="n">
        <f aca="false">(K1-$B$1)/((K1-$B$1)/(J1006+1))</f>
        <v>9</v>
      </c>
      <c r="L1006" s="464" t="n">
        <f aca="false">(L1-$B$1)/((L1-$B$1)/(K1006+1))</f>
        <v>10</v>
      </c>
      <c r="M1006" s="464" t="n">
        <f aca="false">(M1-$B$1)/((M1-$B$1)/(L1006+1))</f>
        <v>11</v>
      </c>
      <c r="N1006" s="464" t="n">
        <f aca="false">(N1-$B$1)/((N1-$B$1)/(M1006+1))</f>
        <v>12</v>
      </c>
      <c r="O1006" s="464" t="n">
        <f aca="false">(O1-$B$1)/((O1-$B$1)/(N1006+1))</f>
        <v>13</v>
      </c>
      <c r="P1006" s="464" t="n">
        <f aca="false">(P1-$B$1)/((P1-$B$1)/(O1006+1))</f>
        <v>14</v>
      </c>
      <c r="Q1006" s="464" t="n">
        <f aca="false">(Q1-$B$1)/((Q1-$B$1)/(P1006+1))</f>
        <v>15</v>
      </c>
      <c r="R1006" s="464" t="n">
        <f aca="false">(R1-$B$1)/((R1-$B$1)/(Q1006+1))</f>
        <v>16</v>
      </c>
      <c r="S1006" s="464" t="n">
        <f aca="false">(S1-$B$1)/((S1-$B$1)/(R1006+1))</f>
        <v>17</v>
      </c>
      <c r="T1006" s="464" t="n">
        <f aca="false">(T1-$B$1)/((T1-$B$1)/(S1006+1))</f>
        <v>18</v>
      </c>
      <c r="U1006" s="464" t="n">
        <f aca="false">(U1-$B$1)/((U1-$B$1)/(T1006+1))</f>
        <v>19</v>
      </c>
      <c r="V1006" s="464" t="n">
        <f aca="false">(V1-$B$1)/((V1-$B$1)/(U1006+1))</f>
        <v>20</v>
      </c>
      <c r="W1006" s="465"/>
      <c r="X1006" s="465"/>
      <c r="Y1006" s="465"/>
      <c r="Z1006" s="465"/>
      <c r="AA1006" s="465"/>
      <c r="AB1006" s="466" t="s">
        <v>447</v>
      </c>
      <c r="AC1006" s="467" t="n">
        <f aca="false">PERCENTILE(AC$2:$AC$1001,0.05)</f>
        <v>-15612.2700908107</v>
      </c>
      <c r="AD1006" s="468" t="n">
        <f aca="false">PERCENTILE($AD$2:AD$1001,0.05)</f>
        <v>3549.05772423132</v>
      </c>
      <c r="AE1006" s="469" t="s">
        <v>448</v>
      </c>
      <c r="AF1006" s="470" t="n">
        <f aca="false">AVERAGE(AG2:AG1001)</f>
        <v>0.894480254074993</v>
      </c>
    </row>
    <row r="1007" customFormat="false" ht="13.5" hidden="false" customHeight="false" outlineLevel="0" collapsed="false">
      <c r="B1007" s="471"/>
      <c r="C1007" s="471"/>
      <c r="D1007" s="471"/>
      <c r="E1007" s="471"/>
      <c r="F1007" s="471"/>
      <c r="G1007" s="471"/>
      <c r="H1007" s="471"/>
      <c r="I1007" s="471"/>
      <c r="J1007" s="471"/>
      <c r="K1007" s="471"/>
      <c r="L1007" s="471"/>
      <c r="M1007" s="459"/>
      <c r="N1007" s="459"/>
      <c r="O1007" s="459"/>
      <c r="P1007" s="459"/>
      <c r="Q1007" s="459"/>
      <c r="R1007" s="459"/>
      <c r="S1007" s="459"/>
      <c r="T1007" s="459"/>
      <c r="U1007" s="459"/>
      <c r="V1007" s="459"/>
      <c r="W1007" s="459"/>
      <c r="X1007" s="459"/>
      <c r="Y1007" s="459"/>
      <c r="Z1007" s="459"/>
      <c r="AA1007" s="459"/>
      <c r="AB1007" s="472" t="s">
        <v>449</v>
      </c>
      <c r="AC1007" s="473" t="n">
        <f aca="false">PERCENTILE(AC$2:$AC$1001,0.1)</f>
        <v>-13409.7206332085</v>
      </c>
      <c r="AD1007" s="474" t="n">
        <f aca="false">PERCENTILE($AD$2:AD$1001,0.1)</f>
        <v>6067.10552141063</v>
      </c>
      <c r="AE1007" s="475" t="s">
        <v>450</v>
      </c>
      <c r="AF1007" s="476" t="n">
        <f aca="false">ABS(AD1010)*(-0.25)*LN(1-AF1006)</f>
        <v>13462.049374163</v>
      </c>
    </row>
    <row r="1008" customFormat="false" ht="12.75" hidden="false" customHeight="false" outlineLevel="0" collapsed="false">
      <c r="A1008" s="0" t="s">
        <v>451</v>
      </c>
      <c r="B1008" s="477" t="n">
        <v>0.0525</v>
      </c>
      <c r="C1008" s="477" t="n">
        <v>0.053</v>
      </c>
      <c r="D1008" s="477" t="n">
        <v>0.0541</v>
      </c>
      <c r="E1008" s="477" t="n">
        <v>0.055</v>
      </c>
      <c r="F1008" s="477" t="n">
        <v>0.055</v>
      </c>
      <c r="G1008" s="477" t="n">
        <v>0.056</v>
      </c>
      <c r="H1008" s="477" t="n">
        <v>0.056</v>
      </c>
      <c r="I1008" s="477" t="n">
        <v>0.055</v>
      </c>
      <c r="J1008" s="477" t="n">
        <v>0.055</v>
      </c>
      <c r="K1008" s="477" t="n">
        <v>0.06</v>
      </c>
      <c r="L1008" s="477" t="n">
        <v>0.061</v>
      </c>
      <c r="M1008" s="329" t="n">
        <v>0.062</v>
      </c>
      <c r="N1008" s="329" t="n">
        <v>0.063</v>
      </c>
      <c r="O1008" s="329" t="n">
        <v>0.064</v>
      </c>
      <c r="P1008" s="329" t="n">
        <v>0.065</v>
      </c>
      <c r="Q1008" s="329" t="n">
        <v>0.065</v>
      </c>
      <c r="R1008" s="329" t="n">
        <v>0.065</v>
      </c>
      <c r="S1008" s="329" t="n">
        <v>0.065</v>
      </c>
      <c r="T1008" s="329" t="n">
        <v>0.065</v>
      </c>
      <c r="U1008" s="329" t="n">
        <v>0.065</v>
      </c>
      <c r="V1008" s="329" t="n">
        <v>0.065</v>
      </c>
      <c r="W1008" s="329"/>
      <c r="X1008" s="329"/>
      <c r="Y1008" s="329"/>
      <c r="Z1008" s="329"/>
      <c r="AA1008" s="329"/>
      <c r="AB1008" s="472" t="s">
        <v>452</v>
      </c>
      <c r="AC1008" s="473" t="n">
        <f aca="false">PERCENTILE(AC$2:$AC$1001,0.9)</f>
        <v>18972.0416491555</v>
      </c>
      <c r="AD1008" s="474" t="n">
        <f aca="false">PERCENTILE($AD$2:AD$1001,0.9)</f>
        <v>43087.307225601</v>
      </c>
      <c r="AE1008" s="469" t="s">
        <v>453</v>
      </c>
      <c r="AF1008" s="478" t="n">
        <f aca="false">AVERAGE(AF2:AF1001)</f>
        <v>0.107222493121039</v>
      </c>
    </row>
    <row r="1009" customFormat="false" ht="12.75" hidden="false" customHeight="false" outlineLevel="0" collapsed="false">
      <c r="B1009" s="461"/>
      <c r="C1009" s="461"/>
      <c r="D1009" s="461"/>
      <c r="E1009" s="461"/>
      <c r="F1009" s="461"/>
      <c r="G1009" s="461"/>
      <c r="H1009" s="461"/>
      <c r="I1009" s="461"/>
      <c r="J1009" s="461"/>
      <c r="K1009" s="461"/>
      <c r="L1009" s="461"/>
      <c r="M1009" s="459"/>
      <c r="N1009" s="459"/>
      <c r="O1009" s="459"/>
      <c r="P1009" s="459"/>
      <c r="Q1009" s="459"/>
      <c r="R1009" s="459"/>
      <c r="S1009" s="459"/>
      <c r="T1009" s="459"/>
      <c r="U1009" s="459"/>
      <c r="V1009" s="459"/>
      <c r="W1009" s="459"/>
      <c r="X1009" s="459"/>
      <c r="Y1009" s="459"/>
      <c r="Z1009" s="459"/>
      <c r="AA1009" s="459"/>
      <c r="AB1009" s="479" t="s">
        <v>454</v>
      </c>
      <c r="AC1009" s="473" t="n">
        <f aca="false">PERCENTILE(AC$2:$AC$1001,0.95)</f>
        <v>20886.5713035106</v>
      </c>
      <c r="AD1009" s="474" t="n">
        <f aca="false">PERCENTILE($AD$2:AD$1001,0.95)</f>
        <v>45276.0785887791</v>
      </c>
      <c r="AE1009" s="480" t="s">
        <v>455</v>
      </c>
      <c r="AF1009" s="481" t="n">
        <f aca="false">AVERAGE(B1008:Q1008)</f>
        <v>0.058225</v>
      </c>
    </row>
    <row r="1010" customFormat="false" ht="12.75" hidden="false" customHeight="false" outlineLevel="0" collapsed="false">
      <c r="A1010" s="0" t="s">
        <v>456</v>
      </c>
      <c r="B1010" s="482" t="n">
        <f aca="false">1/(B1008+1)^B1006</f>
        <v>1</v>
      </c>
      <c r="C1010" s="482" t="n">
        <f aca="false">1/(C1008+1)^C1006</f>
        <v>0.949667616334283</v>
      </c>
      <c r="D1010" s="482" t="n">
        <f aca="false">1/(D1008+1)^D1006</f>
        <v>0.899987284079663</v>
      </c>
      <c r="E1010" s="482" t="n">
        <f aca="false">1/(E1008+1)^E1006</f>
        <v>0.851613664183823</v>
      </c>
      <c r="F1010" s="482" t="n">
        <f aca="false">1/(F1008+1)^F1006</f>
        <v>0.807216743302202</v>
      </c>
      <c r="G1010" s="482" t="n">
        <f aca="false">1/(G1008+1)^G1006</f>
        <v>0.761518413465154</v>
      </c>
      <c r="H1010" s="482" t="n">
        <f aca="false">1/(H1008+1)^H1006</f>
        <v>0.721134861235942</v>
      </c>
      <c r="I1010" s="482" t="n">
        <f aca="false">1/(I1008+1)^I1006</f>
        <v>0.68743680855412</v>
      </c>
      <c r="J1010" s="482" t="n">
        <f aca="false">1/(J1008+1)^J1006</f>
        <v>0.651598870667413</v>
      </c>
      <c r="K1010" s="482" t="n">
        <f aca="false">1/(K1008+1)^K1006</f>
        <v>0.591898463530025</v>
      </c>
      <c r="L1010" s="482" t="n">
        <f aca="false">1/(L1008+1)^L1006</f>
        <v>0.553154132147026</v>
      </c>
      <c r="M1010" s="482" t="n">
        <f aca="false">1/(M1008+1)^M1006</f>
        <v>0.515976967555471</v>
      </c>
      <c r="N1010" s="482" t="n">
        <f aca="false">1/(N1008+1)^N1006</f>
        <v>0.480397596304715</v>
      </c>
      <c r="O1010" s="482" t="n">
        <f aca="false">1/(O1008+1)^O1006</f>
        <v>0.446435617874388</v>
      </c>
      <c r="P1010" s="482" t="n">
        <f aca="false">1/(P1008+1)^P1006</f>
        <v>0.414100248530959</v>
      </c>
      <c r="Q1010" s="482" t="n">
        <f aca="false">1/(Q1008+1)^Q1006</f>
        <v>0.388826524442215</v>
      </c>
      <c r="R1010" s="482" t="n">
        <f aca="false">1/(R1008+1)^R1006</f>
        <v>0.365095328114756</v>
      </c>
      <c r="S1010" s="482" t="n">
        <f aca="false">1/(S1008+1)^S1006</f>
        <v>0.342812514661743</v>
      </c>
      <c r="T1010" s="482" t="n">
        <f aca="false">1/(T1008+1)^T1006</f>
        <v>0.321889685128397</v>
      </c>
      <c r="U1010" s="482" t="n">
        <f aca="false">1/(U1008+1)^U1006</f>
        <v>0.302243835801312</v>
      </c>
      <c r="V1010" s="482" t="n">
        <f aca="false">1/(V1008+1)^V1006</f>
        <v>0.28379702892142</v>
      </c>
      <c r="W1010" s="483"/>
      <c r="X1010" s="483"/>
      <c r="Y1010" s="483"/>
      <c r="Z1010" s="483"/>
      <c r="AA1010" s="483"/>
      <c r="AB1010" s="484" t="s">
        <v>457</v>
      </c>
      <c r="AC1010" s="473" t="n">
        <f aca="false">AVERAGE(AC$2:$AC$1001)</f>
        <v>2226.58205485295</v>
      </c>
      <c r="AD1010" s="474" t="n">
        <f aca="false">AVERAGE($AD$2:AD$1001)</f>
        <v>23944.6942267117</v>
      </c>
      <c r="AE1010" s="480" t="s">
        <v>458</v>
      </c>
      <c r="AF1010" s="481" t="n">
        <v>0.0166599124359015</v>
      </c>
    </row>
    <row r="1011" customFormat="false" ht="13.5" hidden="false" customHeight="false" outlineLevel="0" collapsed="false">
      <c r="B1011" s="461"/>
      <c r="C1011" s="461"/>
      <c r="D1011" s="461"/>
      <c r="E1011" s="461"/>
      <c r="F1011" s="461"/>
      <c r="G1011" s="461"/>
      <c r="H1011" s="461"/>
      <c r="I1011" s="461"/>
      <c r="J1011" s="461"/>
      <c r="K1011" s="461"/>
      <c r="L1011" s="461"/>
      <c r="M1011" s="459"/>
      <c r="N1011" s="459"/>
      <c r="O1011" s="459"/>
      <c r="P1011" s="459"/>
      <c r="Q1011" s="459"/>
      <c r="R1011" s="459"/>
      <c r="S1011" s="459"/>
      <c r="T1011" s="459"/>
      <c r="U1011" s="459"/>
      <c r="V1011" s="459"/>
      <c r="W1011" s="459"/>
      <c r="X1011" s="459"/>
      <c r="Y1011" s="459"/>
      <c r="Z1011" s="459"/>
      <c r="AA1011" s="459"/>
      <c r="AB1011" s="485"/>
      <c r="AC1011" s="486"/>
      <c r="AD1011" s="37"/>
      <c r="AE1011" s="487" t="s">
        <v>459</v>
      </c>
      <c r="AF1011" s="488" t="n">
        <f aca="false">AF1009+AF1010</f>
        <v>0.0748849124359015</v>
      </c>
    </row>
    <row r="1012" customFormat="false" ht="13.5" hidden="false" customHeight="false" outlineLevel="0" collapsed="false">
      <c r="A1012" s="0" t="s">
        <v>460</v>
      </c>
      <c r="B1012" s="489" t="n">
        <f aca="false">1/(1+B1008+$AF$1010)^B1006</f>
        <v>1</v>
      </c>
      <c r="C1012" s="489" t="n">
        <f aca="false">1/(1+C1008+$AF$1010)^C1006</f>
        <v>0.934876579344488</v>
      </c>
      <c r="D1012" s="489" t="n">
        <f aca="false">1/(1+D1008+$AF$1010)^D1006</f>
        <v>0.872199418846943</v>
      </c>
      <c r="E1012" s="489" t="n">
        <f aca="false">1/(1+E1008+$AF$1010)^E1006</f>
        <v>0.812510615721355</v>
      </c>
      <c r="F1012" s="489" t="n">
        <f aca="false">1/(1+F1008+$AF$1010)^F1006</f>
        <v>0.758179536523396</v>
      </c>
      <c r="G1012" s="489" t="n">
        <f aca="false">1/(1+G1008+$AF$1010)^G1006</f>
        <v>0.704189828758434</v>
      </c>
      <c r="H1012" s="489" t="n">
        <f aca="false">1/(1+H1008+$AF$1010)^H1006</f>
        <v>0.656489368712671</v>
      </c>
      <c r="I1012" s="489" t="n">
        <f aca="false">1/(1+I1008+$AF$1010)^I1006</f>
        <v>0.616028922047956</v>
      </c>
      <c r="J1012" s="489" t="n">
        <f aca="false">1/(1+J1008+$AF$1010)^J1006</f>
        <v>0.574836209602831</v>
      </c>
      <c r="K1012" s="489" t="n">
        <f aca="false">1/(1+K1008+$AF$1010)^K1006</f>
        <v>0.51439070418251</v>
      </c>
      <c r="L1012" s="489" t="n">
        <f aca="false">1/(1+L1008+$AF$1010)^L1006</f>
        <v>0.473350369418379</v>
      </c>
      <c r="M1012" s="489" t="n">
        <f aca="false">1/(1+M1008+$AF$1010)^M1006</f>
        <v>0.434780515425521</v>
      </c>
      <c r="N1012" s="489" t="n">
        <f aca="false">1/(1+N1008+$AF$1010)^N1006</f>
        <v>0.398617428513736</v>
      </c>
      <c r="O1012" s="489" t="n">
        <f aca="false">1/(1+O1008+$AF$1010)^O1006</f>
        <v>0.364789611160882</v>
      </c>
      <c r="P1012" s="489" t="n">
        <f aca="false">1/(1+P1008+$AF$1010)^P1006</f>
        <v>0.333218968971893</v>
      </c>
      <c r="Q1012" s="489" t="n">
        <f aca="false">1/(1+Q1008+$AF$1010)^Q1006</f>
        <v>0.308062603726788</v>
      </c>
      <c r="R1012" s="489" t="n">
        <f aca="false">1/(1+R1008+$AF$1010)^R1006</f>
        <v>0.28480541821415</v>
      </c>
      <c r="S1012" s="489" t="n">
        <f aca="false">1/(1+S1008+$AF$1010)^S1006</f>
        <v>0.263304033864736</v>
      </c>
      <c r="T1012" s="489" t="n">
        <f aca="false">1/(1+T1008+$AF$1010)^T1006</f>
        <v>0.243425896474036</v>
      </c>
      <c r="U1012" s="489" t="n">
        <f aca="false">1/(1+U1008+$AF$1010)^U1006</f>
        <v>0.225048459016882</v>
      </c>
      <c r="V1012" s="489" t="n">
        <f aca="false">1/(1+V1008+$AF$1010)^V1006</f>
        <v>0.208058426155475</v>
      </c>
      <c r="W1012" s="490"/>
      <c r="X1012" s="490"/>
      <c r="Y1012" s="490"/>
      <c r="Z1012" s="490"/>
      <c r="AA1012" s="490"/>
      <c r="AB1012" s="491" t="s">
        <v>461</v>
      </c>
      <c r="AC1012" s="492" t="n">
        <f aca="false">AC1010/(AC1010-AC1006)</f>
        <v>0.124816442037398</v>
      </c>
      <c r="AD1012" s="493" t="n">
        <f aca="false">AD1010/(AD1010-AD1006)</f>
        <v>1.17401063819703</v>
      </c>
      <c r="AE1012" s="494" t="s">
        <v>462</v>
      </c>
      <c r="AF1012" s="495" t="n">
        <f aca="false">AF1007-AVERAGE(AE2:AE1001)</f>
        <v>6.66659616399556E-009</v>
      </c>
    </row>
    <row r="1013" customFormat="false" ht="12.75" hidden="false" customHeight="false" outlineLevel="0" collapsed="false">
      <c r="B1013" s="461"/>
      <c r="C1013" s="461"/>
      <c r="D1013" s="461"/>
      <c r="E1013" s="461"/>
      <c r="F1013" s="461"/>
      <c r="G1013" s="461"/>
      <c r="H1013" s="459"/>
      <c r="I1013" s="459"/>
      <c r="J1013" s="459"/>
      <c r="K1013" s="459"/>
      <c r="L1013" s="459"/>
      <c r="M1013" s="459"/>
      <c r="N1013" s="459"/>
      <c r="O1013" s="459"/>
      <c r="P1013" s="459"/>
      <c r="Q1013" s="459"/>
      <c r="R1013" s="459"/>
      <c r="S1013" s="459"/>
      <c r="T1013" s="459"/>
      <c r="U1013" s="459"/>
      <c r="V1013" s="459"/>
      <c r="W1013" s="459"/>
      <c r="X1013" s="459"/>
      <c r="Y1013" s="459"/>
      <c r="Z1013" s="459"/>
      <c r="AA1013" s="459"/>
      <c r="AB1013" s="459"/>
    </row>
    <row r="1014" customFormat="false" ht="12.75" hidden="false" customHeight="false" outlineLevel="0" collapsed="false">
      <c r="B1014" s="461"/>
      <c r="C1014" s="461"/>
      <c r="D1014" s="461"/>
      <c r="E1014" s="461"/>
      <c r="F1014" s="461"/>
      <c r="G1014" s="461"/>
      <c r="H1014" s="459"/>
      <c r="I1014" s="459"/>
      <c r="J1014" s="459"/>
      <c r="K1014" s="459"/>
      <c r="L1014" s="459"/>
      <c r="M1014" s="459"/>
      <c r="N1014" s="459"/>
      <c r="O1014" s="459"/>
      <c r="P1014" s="459"/>
      <c r="Q1014" s="459"/>
      <c r="R1014" s="459"/>
      <c r="S1014" s="459"/>
      <c r="T1014" s="459"/>
      <c r="U1014" s="459"/>
      <c r="V1014" s="459"/>
      <c r="W1014" s="459"/>
      <c r="X1014" s="459"/>
      <c r="Y1014" s="459"/>
      <c r="Z1014" s="459"/>
      <c r="AA1014" s="459"/>
      <c r="AB1014" s="459"/>
    </row>
    <row r="1015" customFormat="false" ht="12.75" hidden="false" customHeight="false" outlineLevel="0" collapsed="false">
      <c r="B1015" s="461"/>
      <c r="C1015" s="461"/>
      <c r="D1015" s="461"/>
      <c r="E1015" s="461"/>
      <c r="F1015" s="461"/>
      <c r="G1015" s="461"/>
      <c r="H1015" s="459"/>
      <c r="I1015" s="459"/>
      <c r="J1015" s="459"/>
      <c r="K1015" s="459"/>
      <c r="L1015" s="459"/>
      <c r="M1015" s="459"/>
      <c r="N1015" s="459"/>
      <c r="O1015" s="459"/>
      <c r="P1015" s="459"/>
      <c r="Q1015" s="459"/>
      <c r="R1015" s="459"/>
      <c r="S1015" s="459"/>
      <c r="T1015" s="459"/>
      <c r="U1015" s="459"/>
      <c r="V1015" s="459"/>
      <c r="W1015" s="459"/>
      <c r="X1015" s="459"/>
      <c r="Y1015" s="459"/>
      <c r="Z1015" s="459"/>
      <c r="AA1015" s="459"/>
      <c r="AB1015" s="459"/>
    </row>
    <row r="1016" customFormat="false" ht="12.75" hidden="false" customHeight="false" outlineLevel="0" collapsed="false">
      <c r="B1016" s="461"/>
      <c r="C1016" s="461"/>
      <c r="D1016" s="461"/>
      <c r="E1016" s="461"/>
      <c r="F1016" s="461"/>
      <c r="G1016" s="461"/>
      <c r="H1016" s="459"/>
      <c r="I1016" s="459"/>
      <c r="J1016" s="459"/>
      <c r="K1016" s="459"/>
      <c r="L1016" s="459"/>
      <c r="M1016" s="459"/>
      <c r="N1016" s="459"/>
      <c r="O1016" s="459"/>
      <c r="P1016" s="459"/>
      <c r="Q1016" s="459"/>
      <c r="R1016" s="459"/>
      <c r="S1016" s="459"/>
      <c r="T1016" s="459"/>
      <c r="U1016" s="459"/>
      <c r="V1016" s="459"/>
      <c r="W1016" s="459"/>
      <c r="X1016" s="459"/>
      <c r="Y1016" s="459"/>
      <c r="Z1016" s="459"/>
      <c r="AA1016" s="459"/>
      <c r="AB1016" s="459"/>
    </row>
    <row r="1017" customFormat="false" ht="12.75" hidden="false" customHeight="false" outlineLevel="0" collapsed="false">
      <c r="B1017" s="461"/>
      <c r="C1017" s="461"/>
      <c r="D1017" s="461"/>
      <c r="E1017" s="461"/>
      <c r="F1017" s="461"/>
      <c r="G1017" s="461"/>
      <c r="H1017" s="459"/>
      <c r="I1017" s="459"/>
      <c r="J1017" s="459"/>
      <c r="K1017" s="459"/>
      <c r="L1017" s="459"/>
      <c r="M1017" s="459"/>
      <c r="N1017" s="459"/>
      <c r="O1017" s="459"/>
      <c r="P1017" s="459"/>
      <c r="Q1017" s="459"/>
      <c r="R1017" s="459"/>
      <c r="S1017" s="459"/>
      <c r="T1017" s="459"/>
      <c r="U1017" s="459"/>
      <c r="V1017" s="459"/>
      <c r="W1017" s="459"/>
      <c r="X1017" s="459"/>
      <c r="Y1017" s="459"/>
      <c r="Z1017" s="459"/>
      <c r="AA1017" s="459"/>
      <c r="AB1017" s="459"/>
    </row>
    <row r="1018" customFormat="false" ht="12.75" hidden="false" customHeight="false" outlineLevel="0" collapsed="false">
      <c r="B1018" s="461"/>
      <c r="C1018" s="461"/>
      <c r="D1018" s="461"/>
      <c r="E1018" s="461"/>
      <c r="F1018" s="461"/>
      <c r="G1018" s="461"/>
      <c r="H1018" s="459"/>
      <c r="I1018" s="459"/>
      <c r="J1018" s="459"/>
      <c r="K1018" s="459"/>
      <c r="L1018" s="459"/>
      <c r="M1018" s="459"/>
      <c r="N1018" s="459"/>
      <c r="O1018" s="459"/>
      <c r="P1018" s="459"/>
      <c r="Q1018" s="459"/>
      <c r="R1018" s="459"/>
      <c r="S1018" s="459"/>
      <c r="T1018" s="459"/>
      <c r="U1018" s="459"/>
      <c r="V1018" s="459"/>
      <c r="W1018" s="459"/>
      <c r="X1018" s="459"/>
      <c r="Y1018" s="459"/>
      <c r="Z1018" s="459"/>
      <c r="AA1018" s="459"/>
      <c r="AB1018" s="459"/>
    </row>
    <row r="1019" customFormat="false" ht="12.75" hidden="false" customHeight="false" outlineLevel="0" collapsed="false">
      <c r="B1019" s="461"/>
      <c r="C1019" s="461"/>
      <c r="D1019" s="461"/>
      <c r="E1019" s="461"/>
      <c r="F1019" s="461"/>
      <c r="G1019" s="461"/>
      <c r="H1019" s="459"/>
      <c r="I1019" s="459"/>
      <c r="J1019" s="459"/>
      <c r="K1019" s="459"/>
      <c r="L1019" s="459"/>
      <c r="M1019" s="459"/>
      <c r="N1019" s="459"/>
      <c r="O1019" s="459"/>
      <c r="P1019" s="459"/>
      <c r="Q1019" s="459"/>
      <c r="R1019" s="459"/>
      <c r="S1019" s="459"/>
      <c r="T1019" s="459"/>
      <c r="U1019" s="459"/>
      <c r="V1019" s="459"/>
      <c r="W1019" s="459"/>
      <c r="X1019" s="459"/>
      <c r="Y1019" s="459"/>
      <c r="Z1019" s="459"/>
      <c r="AA1019" s="459"/>
      <c r="AB1019" s="459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5"/>
  <sheetViews>
    <sheetView showFormulas="false" showGridLines="true" showRowColHeaders="true" showZeros="true" rightToLeft="false" tabSelected="true" showOutlineSymbols="true" defaultGridColor="true" view="normal" topLeftCell="A3" colorId="64" zoomScale="75" zoomScaleNormal="75" zoomScalePageLayoutView="100" workbookViewId="0">
      <selection pane="topLeft" activeCell="B15" activeCellId="0" sqref="B15:C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20" width="29.99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1" t="s">
        <v>24</v>
      </c>
      <c r="B1" s="21"/>
      <c r="C1" s="21"/>
      <c r="D1" s="21"/>
      <c r="E1" s="21"/>
      <c r="F1" s="21"/>
      <c r="G1" s="21"/>
      <c r="H1" s="21"/>
      <c r="I1" s="21"/>
      <c r="J1" s="22"/>
      <c r="K1" s="4"/>
    </row>
    <row r="2" customFormat="false" ht="12.75" hidden="false" customHeight="false" outlineLevel="0" collapsed="false">
      <c r="A2" s="21" t="s">
        <v>25</v>
      </c>
      <c r="B2" s="21"/>
      <c r="C2" s="21"/>
      <c r="D2" s="21"/>
      <c r="E2" s="21"/>
      <c r="F2" s="21"/>
      <c r="G2" s="21"/>
      <c r="H2" s="21"/>
      <c r="I2" s="21"/>
      <c r="J2" s="22"/>
      <c r="K2" s="4"/>
    </row>
    <row r="3" customFormat="false" ht="12.75" hidden="false" customHeight="false" outlineLevel="0" collapsed="false">
      <c r="A3" s="21" t="s">
        <v>26</v>
      </c>
      <c r="B3" s="21"/>
      <c r="C3" s="21"/>
      <c r="D3" s="21"/>
      <c r="E3" s="21"/>
      <c r="F3" s="21"/>
      <c r="G3" s="21"/>
      <c r="H3" s="21"/>
      <c r="I3" s="21"/>
      <c r="J3" s="22"/>
      <c r="K3" s="4"/>
    </row>
    <row r="5" customFormat="false" ht="12.75" hidden="false" customHeight="false" outlineLevel="0" collapsed="false">
      <c r="B5" s="22" t="s">
        <v>27</v>
      </c>
      <c r="C5" s="22" t="s">
        <v>28</v>
      </c>
    </row>
    <row r="6" customFormat="false" ht="12.75" hidden="false" customHeight="false" outlineLevel="0" collapsed="false">
      <c r="B6" s="22"/>
      <c r="C6" s="22"/>
    </row>
    <row r="7" customFormat="false" ht="12.75" hidden="false" customHeight="false" outlineLevel="0" collapsed="false">
      <c r="B7" s="22" t="s">
        <v>29</v>
      </c>
      <c r="C7" s="23" t="n">
        <f aca="false">AVERAGE([1]data1cf!$BZ$2:$BZ$1001)</f>
        <v>143934.972754827</v>
      </c>
    </row>
    <row r="8" customFormat="false" ht="12.75" hidden="false" customHeight="false" outlineLevel="0" collapsed="false">
      <c r="B8" s="3" t="s">
        <v>30</v>
      </c>
      <c r="C8" s="24" t="n">
        <f aca="false">AVERAGE([1]data1cf!$A$2:$A$1001)*-1</f>
        <v>57573.9891019309</v>
      </c>
      <c r="E8" s="22" t="s">
        <v>31</v>
      </c>
      <c r="F8" s="25" t="n">
        <f aca="false">+assumptions!B6</f>
        <v>20</v>
      </c>
    </row>
    <row r="9" customFormat="false" ht="12.75" hidden="false" customHeight="false" outlineLevel="0" collapsed="false">
      <c r="B9" s="22" t="s">
        <v>32</v>
      </c>
      <c r="C9" s="23" t="n">
        <f aca="false">+assumptions!B16</f>
        <v>130274.199</v>
      </c>
      <c r="E9" s="22" t="s">
        <v>33</v>
      </c>
      <c r="F9" s="25" t="n">
        <f aca="false">+assumptions!B5</f>
        <v>20</v>
      </c>
    </row>
    <row r="10" customFormat="false" ht="12.75" hidden="false" customHeight="false" outlineLevel="0" collapsed="false">
      <c r="B10" s="22" t="s">
        <v>34</v>
      </c>
      <c r="C10" s="23" t="n">
        <f aca="false">+C9*inputs!B12</f>
        <v>52109.6796</v>
      </c>
    </row>
    <row r="11" customFormat="false" ht="12.75" hidden="false" customHeight="false" outlineLevel="0" collapsed="false">
      <c r="E11" s="8" t="s">
        <v>35</v>
      </c>
      <c r="F11" s="26" t="n">
        <f aca="false">AVERAGE([1]data1cf!$CA$2:$CA$1001)</f>
        <v>0.123793986994235</v>
      </c>
    </row>
    <row r="12" customFormat="false" ht="12.75" hidden="false" customHeight="false" outlineLevel="0" collapsed="false">
      <c r="B12" s="22" t="s">
        <v>36</v>
      </c>
      <c r="C12" s="27" t="n">
        <f aca="false">+RF!AD1010</f>
        <v>23944.6942267117</v>
      </c>
      <c r="E12" s="8" t="s">
        <v>37</v>
      </c>
      <c r="F12" s="26" t="n">
        <f aca="false">AVERAGE([1]data1cf!$CB$2:$CB$1001)</f>
        <v>0.123793986994235</v>
      </c>
    </row>
    <row r="13" customFormat="false" ht="12.75" hidden="false" customHeight="false" outlineLevel="0" collapsed="false">
      <c r="B13" s="22" t="s">
        <v>38</v>
      </c>
      <c r="C13" s="23" t="n">
        <f aca="false">+RF!AE1002</f>
        <v>13462.0493741563</v>
      </c>
      <c r="E13" s="20"/>
      <c r="F13" s="25"/>
    </row>
    <row r="14" customFormat="false" ht="12.75" hidden="false" customHeight="false" outlineLevel="0" collapsed="false">
      <c r="E14" s="22" t="s">
        <v>39</v>
      </c>
      <c r="F14" s="27" t="n">
        <f aca="false">+RF!AD1006</f>
        <v>3549.05772423132</v>
      </c>
    </row>
    <row r="15" customFormat="false" ht="12.75" hidden="false" customHeight="false" outlineLevel="0" collapsed="false">
      <c r="B15" s="22" t="s">
        <v>40</v>
      </c>
      <c r="C15" s="28" t="n">
        <f aca="false">+RF!AD1012</f>
        <v>1.17401063819703</v>
      </c>
      <c r="E15" s="22" t="s">
        <v>41</v>
      </c>
      <c r="F15" s="27" t="n">
        <f aca="false">+RF!AD1007</f>
        <v>6067.10552141063</v>
      </c>
    </row>
    <row r="16" customFormat="false" ht="12.75" hidden="false" customHeight="false" outlineLevel="0" collapsed="false">
      <c r="B16" s="22" t="s">
        <v>42</v>
      </c>
      <c r="C16" s="29" t="n">
        <f aca="false">+RF!AF1008</f>
        <v>0.107222493121039</v>
      </c>
      <c r="E16" s="22" t="s">
        <v>43</v>
      </c>
      <c r="F16" s="27" t="n">
        <f aca="false">+RF!AD1008</f>
        <v>43087.307225601</v>
      </c>
    </row>
    <row r="17" customFormat="false" ht="12.75" hidden="false" customHeight="false" outlineLevel="0" collapsed="false">
      <c r="B17" s="22" t="s">
        <v>44</v>
      </c>
      <c r="C17" s="30" t="n">
        <f aca="false">+RF!AF1011</f>
        <v>0.0748849124359015</v>
      </c>
      <c r="E17" s="22" t="s">
        <v>45</v>
      </c>
      <c r="F17" s="27" t="n">
        <f aca="false">+RF!AD1009</f>
        <v>45276.0785887791</v>
      </c>
    </row>
    <row r="18" customFormat="false" ht="13.5" hidden="false" customHeight="false" outlineLevel="0" collapsed="false">
      <c r="B18" s="31"/>
    </row>
    <row r="19" customFormat="false" ht="12.75" hidden="false" customHeight="false" outlineLevel="0" collapsed="false">
      <c r="B19" s="32"/>
      <c r="C19" s="33"/>
      <c r="D19" s="33"/>
      <c r="E19" s="33"/>
      <c r="F19" s="33"/>
      <c r="G19" s="33"/>
      <c r="H19" s="34"/>
    </row>
    <row r="20" customFormat="false" ht="12.75" hidden="false" customHeight="false" outlineLevel="0" collapsed="false">
      <c r="B20" s="35"/>
      <c r="C20" s="36"/>
      <c r="D20" s="36"/>
      <c r="E20" s="36"/>
      <c r="F20" s="36"/>
      <c r="G20" s="36"/>
      <c r="H20" s="37"/>
    </row>
    <row r="21" customFormat="false" ht="12.75" hidden="false" customHeight="false" outlineLevel="0" collapsed="false">
      <c r="B21" s="35"/>
      <c r="C21" s="36"/>
      <c r="D21" s="36"/>
      <c r="E21" s="36"/>
      <c r="F21" s="36"/>
      <c r="G21" s="36"/>
      <c r="H21" s="37"/>
    </row>
    <row r="22" customFormat="false" ht="12.75" hidden="false" customHeight="false" outlineLevel="0" collapsed="false">
      <c r="B22" s="35"/>
      <c r="C22" s="36"/>
      <c r="D22" s="36"/>
      <c r="E22" s="36"/>
      <c r="F22" s="36"/>
      <c r="G22" s="36"/>
      <c r="H22" s="37"/>
    </row>
    <row r="23" customFormat="false" ht="12.75" hidden="false" customHeight="false" outlineLevel="0" collapsed="false">
      <c r="B23" s="35"/>
      <c r="C23" s="36"/>
      <c r="D23" s="36"/>
      <c r="E23" s="36"/>
      <c r="F23" s="36"/>
      <c r="G23" s="36"/>
      <c r="H23" s="37"/>
    </row>
    <row r="24" customFormat="false" ht="12.75" hidden="false" customHeight="false" outlineLevel="0" collapsed="false">
      <c r="B24" s="35"/>
      <c r="C24" s="36"/>
      <c r="D24" s="36"/>
      <c r="E24" s="36"/>
      <c r="F24" s="36"/>
      <c r="G24" s="36"/>
      <c r="H24" s="37"/>
    </row>
    <row r="25" customFormat="false" ht="12.75" hidden="false" customHeight="false" outlineLevel="0" collapsed="false">
      <c r="B25" s="35"/>
      <c r="C25" s="36"/>
      <c r="D25" s="36"/>
      <c r="E25" s="36"/>
      <c r="F25" s="36"/>
      <c r="G25" s="36"/>
      <c r="H25" s="37"/>
    </row>
    <row r="26" customFormat="false" ht="12.75" hidden="false" customHeight="false" outlineLevel="0" collapsed="false">
      <c r="B26" s="35"/>
      <c r="C26" s="36"/>
      <c r="D26" s="36"/>
      <c r="E26" s="36"/>
      <c r="F26" s="36"/>
      <c r="G26" s="36"/>
      <c r="H26" s="37"/>
    </row>
    <row r="27" customFormat="false" ht="12.75" hidden="false" customHeight="false" outlineLevel="0" collapsed="false">
      <c r="B27" s="35"/>
      <c r="C27" s="36"/>
      <c r="D27" s="36"/>
      <c r="E27" s="36"/>
      <c r="F27" s="36"/>
      <c r="G27" s="36"/>
      <c r="H27" s="37"/>
    </row>
    <row r="28" customFormat="false" ht="12.75" hidden="false" customHeight="false" outlineLevel="0" collapsed="false">
      <c r="B28" s="35"/>
      <c r="C28" s="36"/>
      <c r="D28" s="36"/>
      <c r="E28" s="36"/>
      <c r="F28" s="36"/>
      <c r="G28" s="36"/>
      <c r="H28" s="37"/>
    </row>
    <row r="29" customFormat="false" ht="12.75" hidden="false" customHeight="false" outlineLevel="0" collapsed="false">
      <c r="B29" s="35"/>
      <c r="C29" s="36"/>
      <c r="D29" s="36"/>
      <c r="E29" s="36"/>
      <c r="F29" s="36"/>
      <c r="G29" s="36"/>
      <c r="H29" s="37"/>
    </row>
    <row r="30" customFormat="false" ht="12.75" hidden="false" customHeight="false" outlineLevel="0" collapsed="false">
      <c r="B30" s="35"/>
      <c r="C30" s="36"/>
      <c r="D30" s="36"/>
      <c r="E30" s="36"/>
      <c r="F30" s="36"/>
      <c r="G30" s="36"/>
      <c r="H30" s="37"/>
    </row>
    <row r="31" customFormat="false" ht="13.5" hidden="false" customHeight="false" outlineLevel="0" collapsed="false">
      <c r="B31" s="38"/>
      <c r="C31" s="39"/>
      <c r="D31" s="39"/>
      <c r="E31" s="39"/>
      <c r="F31" s="39"/>
      <c r="G31" s="39"/>
      <c r="H31" s="40"/>
    </row>
    <row r="32" customFormat="false" ht="12.75" hidden="false" customHeight="false" outlineLevel="0" collapsed="false">
      <c r="B32" s="41"/>
      <c r="C32" s="36"/>
      <c r="D32" s="36"/>
      <c r="E32" s="36"/>
      <c r="F32" s="36"/>
      <c r="G32" s="36"/>
      <c r="H32" s="36"/>
    </row>
    <row r="33" customFormat="false" ht="12.75" hidden="false" customHeight="false" outlineLevel="0" collapsed="false">
      <c r="B33" s="41"/>
      <c r="C33" s="36"/>
      <c r="D33" s="36"/>
      <c r="E33" s="36"/>
      <c r="F33" s="36"/>
      <c r="G33" s="36"/>
      <c r="H33" s="36"/>
    </row>
    <row r="34" customFormat="false" ht="12.75" hidden="false" customHeight="false" outlineLevel="0" collapsed="false">
      <c r="B34" s="41"/>
      <c r="C34" s="36"/>
      <c r="D34" s="36"/>
      <c r="E34" s="36"/>
      <c r="F34" s="36"/>
      <c r="G34" s="36"/>
      <c r="H34" s="36"/>
    </row>
    <row r="35" customFormat="false" ht="12.75" hidden="false" customHeight="false" outlineLevel="0" collapsed="false">
      <c r="B35" s="41"/>
      <c r="C35" s="36"/>
      <c r="D35" s="36"/>
      <c r="E35" s="36"/>
      <c r="F35" s="36"/>
      <c r="G35" s="36"/>
      <c r="H35" s="36"/>
    </row>
    <row r="37" customFormat="false" ht="12.75" hidden="false" customHeight="false" outlineLevel="0" collapsed="false">
      <c r="B37" s="22" t="s">
        <v>46</v>
      </c>
    </row>
    <row r="38" customFormat="false" ht="13.5" hidden="false" customHeight="false" outlineLevel="0" collapsed="false"/>
    <row r="39" customFormat="false" ht="13.5" hidden="false" customHeight="false" outlineLevel="0" collapsed="false">
      <c r="B39" s="42" t="s">
        <v>47</v>
      </c>
      <c r="C39" s="42"/>
      <c r="D39" s="42" t="s">
        <v>48</v>
      </c>
      <c r="E39" s="42"/>
      <c r="F39" s="42"/>
      <c r="G39" s="43"/>
      <c r="H39" s="44" t="s">
        <v>49</v>
      </c>
    </row>
    <row r="40" customFormat="false" ht="12.75" hidden="false" customHeight="false" outlineLevel="0" collapsed="false">
      <c r="B40" s="32" t="s">
        <v>50</v>
      </c>
      <c r="C40" s="34"/>
      <c r="D40" s="45" t="s">
        <v>51</v>
      </c>
      <c r="E40" s="33"/>
      <c r="F40" s="34"/>
      <c r="G40" s="32"/>
      <c r="H40" s="34"/>
    </row>
    <row r="41" customFormat="false" ht="12.75" hidden="false" customHeight="false" outlineLevel="0" collapsed="false">
      <c r="B41" s="35"/>
      <c r="C41" s="37"/>
      <c r="D41" s="35" t="s">
        <v>52</v>
      </c>
      <c r="E41" s="36"/>
      <c r="F41" s="37"/>
      <c r="G41" s="35"/>
      <c r="H41" s="37"/>
    </row>
    <row r="42" customFormat="false" ht="12.75" hidden="false" customHeight="false" outlineLevel="0" collapsed="false">
      <c r="B42" s="46"/>
      <c r="C42" s="36"/>
      <c r="D42" s="47"/>
      <c r="E42" s="36"/>
      <c r="F42" s="37"/>
      <c r="G42" s="36"/>
      <c r="H42" s="37"/>
    </row>
    <row r="43" customFormat="false" ht="13.5" hidden="false" customHeight="false" outlineLevel="0" collapsed="false">
      <c r="B43" s="38"/>
      <c r="C43" s="40"/>
      <c r="D43" s="48"/>
      <c r="E43" s="39"/>
      <c r="F43" s="40"/>
      <c r="G43" s="38"/>
      <c r="H43" s="49"/>
    </row>
    <row r="44" customFormat="false" ht="12.75" hidden="false" customHeight="false" outlineLevel="0" collapsed="false">
      <c r="B44" s="32" t="s">
        <v>53</v>
      </c>
      <c r="C44" s="34"/>
      <c r="D44" s="50" t="s">
        <v>54</v>
      </c>
      <c r="E44" s="33"/>
      <c r="F44" s="34"/>
      <c r="G44" s="32"/>
      <c r="H44" s="34"/>
    </row>
    <row r="45" customFormat="false" ht="13.5" hidden="false" customHeight="false" outlineLevel="0" collapsed="false">
      <c r="B45" s="38"/>
      <c r="C45" s="40"/>
      <c r="D45" s="51"/>
      <c r="E45" s="52"/>
      <c r="F45" s="40"/>
      <c r="G45" s="38"/>
      <c r="H45" s="40"/>
    </row>
    <row r="46" customFormat="false" ht="12.75" hidden="false" customHeight="false" outlineLevel="0" collapsed="false">
      <c r="B46" s="32" t="s">
        <v>55</v>
      </c>
      <c r="C46" s="34"/>
      <c r="D46" s="53" t="s">
        <v>56</v>
      </c>
      <c r="E46" s="54"/>
      <c r="F46" s="34"/>
      <c r="G46" s="32"/>
      <c r="H46" s="34"/>
    </row>
    <row r="47" customFormat="false" ht="12.75" hidden="false" customHeight="false" outlineLevel="0" collapsed="false">
      <c r="B47" s="35"/>
      <c r="C47" s="37"/>
      <c r="D47" s="35"/>
      <c r="E47" s="36"/>
      <c r="F47" s="37"/>
      <c r="G47" s="35"/>
      <c r="H47" s="37"/>
    </row>
    <row r="48" customFormat="false" ht="12.75" hidden="false" customHeight="false" outlineLevel="0" collapsed="false">
      <c r="B48" s="35" t="s">
        <v>57</v>
      </c>
      <c r="C48" s="37"/>
      <c r="D48" s="35"/>
      <c r="E48" s="36"/>
      <c r="F48" s="37"/>
      <c r="G48" s="35"/>
      <c r="H48" s="37"/>
    </row>
    <row r="49" customFormat="false" ht="12.75" hidden="false" customHeight="false" outlineLevel="0" collapsed="false">
      <c r="B49" s="35" t="s">
        <v>58</v>
      </c>
      <c r="C49" s="37"/>
      <c r="D49" s="55" t="s">
        <v>59</v>
      </c>
      <c r="E49" s="36"/>
      <c r="F49" s="37"/>
      <c r="G49" s="35"/>
      <c r="H49" s="37"/>
    </row>
    <row r="50" customFormat="false" ht="12.75" hidden="false" customHeight="false" outlineLevel="0" collapsed="false">
      <c r="B50" s="35"/>
      <c r="C50" s="37"/>
      <c r="D50" s="35"/>
      <c r="E50" s="36"/>
      <c r="F50" s="37"/>
      <c r="G50" s="35"/>
      <c r="H50" s="37"/>
    </row>
    <row r="51" customFormat="false" ht="13.5" hidden="false" customHeight="false" outlineLevel="0" collapsed="false">
      <c r="B51" s="38"/>
      <c r="C51" s="40"/>
      <c r="D51" s="38"/>
      <c r="E51" s="39"/>
      <c r="F51" s="40"/>
      <c r="G51" s="38"/>
      <c r="H51" s="40"/>
    </row>
    <row r="52" customFormat="false" ht="12.75" hidden="false" customHeight="false" outlineLevel="0" collapsed="false">
      <c r="B52" s="32" t="s">
        <v>60</v>
      </c>
      <c r="C52" s="34"/>
      <c r="D52" s="32" t="s">
        <v>61</v>
      </c>
      <c r="E52" s="33"/>
      <c r="F52" s="34"/>
      <c r="G52" s="45" t="s">
        <v>62</v>
      </c>
      <c r="H52" s="34"/>
    </row>
    <row r="53" customFormat="false" ht="12.75" hidden="false" customHeight="false" outlineLevel="0" collapsed="false">
      <c r="B53" s="35"/>
      <c r="C53" s="37"/>
      <c r="D53" s="46" t="s">
        <v>63</v>
      </c>
      <c r="E53" s="36"/>
      <c r="F53" s="37"/>
      <c r="G53" s="46"/>
      <c r="H53" s="37"/>
    </row>
    <row r="54" customFormat="false" ht="12.75" hidden="false" customHeight="false" outlineLevel="0" collapsed="false">
      <c r="B54" s="35"/>
      <c r="C54" s="37"/>
      <c r="D54" s="35" t="s">
        <v>64</v>
      </c>
      <c r="E54" s="36"/>
      <c r="F54" s="37"/>
      <c r="G54" s="46"/>
      <c r="H54" s="37"/>
    </row>
    <row r="55" customFormat="false" ht="12.75" hidden="false" customHeight="false" outlineLevel="0" collapsed="false">
      <c r="B55" s="35" t="s">
        <v>65</v>
      </c>
      <c r="C55" s="37"/>
      <c r="D55" s="35" t="s">
        <v>59</v>
      </c>
      <c r="E55" s="36"/>
      <c r="F55" s="37"/>
      <c r="G55" s="46"/>
      <c r="H55" s="37"/>
    </row>
    <row r="56" customFormat="false" ht="13.5" hidden="false" customHeight="false" outlineLevel="0" collapsed="false">
      <c r="B56" s="35"/>
      <c r="C56" s="37"/>
      <c r="D56" s="35"/>
      <c r="E56" s="36"/>
      <c r="F56" s="37"/>
      <c r="G56" s="46"/>
      <c r="H56" s="37"/>
    </row>
    <row r="57" customFormat="false" ht="12.75" hidden="false" customHeight="false" outlineLevel="0" collapsed="false">
      <c r="B57" s="32" t="s">
        <v>66</v>
      </c>
      <c r="C57" s="33"/>
      <c r="D57" s="56"/>
      <c r="E57" s="33"/>
      <c r="F57" s="33"/>
      <c r="G57" s="33"/>
      <c r="H57" s="34"/>
    </row>
    <row r="58" customFormat="false" ht="12.75" hidden="false" customHeight="false" outlineLevel="0" collapsed="false">
      <c r="B58" s="35"/>
      <c r="C58" s="36"/>
      <c r="D58" s="36"/>
      <c r="E58" s="36"/>
      <c r="F58" s="36"/>
      <c r="G58" s="36"/>
      <c r="H58" s="37"/>
    </row>
    <row r="59" customFormat="false" ht="12.75" hidden="false" customHeight="false" outlineLevel="0" collapsed="false">
      <c r="B59" s="35"/>
      <c r="C59" s="36"/>
      <c r="D59" s="41"/>
      <c r="E59" s="36"/>
      <c r="F59" s="36"/>
      <c r="G59" s="36"/>
      <c r="H59" s="37"/>
    </row>
    <row r="60" customFormat="false" ht="12.75" hidden="false" customHeight="false" outlineLevel="0" collapsed="false">
      <c r="B60" s="35"/>
      <c r="C60" s="36"/>
      <c r="D60" s="41"/>
      <c r="E60" s="36"/>
      <c r="F60" s="36"/>
      <c r="G60" s="36"/>
      <c r="H60" s="37"/>
    </row>
    <row r="61" customFormat="false" ht="12.75" hidden="false" customHeight="false" outlineLevel="0" collapsed="false">
      <c r="B61" s="35"/>
      <c r="C61" s="36"/>
      <c r="D61" s="36"/>
      <c r="E61" s="36"/>
      <c r="F61" s="36"/>
      <c r="G61" s="36"/>
      <c r="H61" s="37"/>
    </row>
    <row r="62" customFormat="false" ht="12.75" hidden="false" customHeight="false" outlineLevel="0" collapsed="false">
      <c r="B62" s="35"/>
      <c r="C62" s="36"/>
      <c r="D62" s="41"/>
      <c r="E62" s="36"/>
      <c r="F62" s="36"/>
      <c r="G62" s="36"/>
      <c r="H62" s="37"/>
    </row>
    <row r="63" customFormat="false" ht="12.75" hidden="false" customHeight="false" outlineLevel="0" collapsed="false">
      <c r="B63" s="35"/>
      <c r="C63" s="36"/>
      <c r="D63" s="41"/>
      <c r="E63" s="36"/>
      <c r="F63" s="36"/>
      <c r="G63" s="36"/>
      <c r="H63" s="37"/>
    </row>
    <row r="64" customFormat="false" ht="12.75" hidden="false" customHeight="false" outlineLevel="0" collapsed="false">
      <c r="B64" s="35"/>
      <c r="C64" s="36"/>
      <c r="D64" s="41"/>
      <c r="E64" s="36"/>
      <c r="F64" s="36"/>
      <c r="G64" s="36"/>
      <c r="H64" s="37"/>
    </row>
    <row r="65" customFormat="false" ht="13.5" hidden="false" customHeight="false" outlineLevel="0" collapsed="false">
      <c r="B65" s="38"/>
      <c r="C65" s="39"/>
      <c r="D65" s="57"/>
      <c r="E65" s="39"/>
      <c r="F65" s="39"/>
      <c r="G65" s="39"/>
      <c r="H65" s="40"/>
    </row>
  </sheetData>
  <mergeCells count="5">
    <mergeCell ref="A1:I1"/>
    <mergeCell ref="A2:I2"/>
    <mergeCell ref="A3:I3"/>
    <mergeCell ref="B39:C39"/>
    <mergeCell ref="D39:F39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S53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6.9921875" defaultRowHeight="12.75" customHeight="true" zeroHeight="false" outlineLevelRow="0" outlineLevelCol="0"/>
  <cols>
    <col collapsed="false" customWidth="true" hidden="false" outlineLevel="0" max="1" min="1" style="58" width="2.56"/>
    <col collapsed="false" customWidth="true" hidden="false" outlineLevel="0" max="2" min="2" style="59" width="20.28"/>
    <col collapsed="false" customWidth="true" hidden="false" outlineLevel="0" max="3" min="3" style="59" width="16.99"/>
    <col collapsed="false" customWidth="true" hidden="false" outlineLevel="0" max="4" min="4" style="59" width="15.85"/>
    <col collapsed="false" customWidth="true" hidden="false" outlineLevel="0" max="5" min="5" style="59" width="14.28"/>
    <col collapsed="false" customWidth="true" hidden="false" outlineLevel="0" max="6" min="6" style="59" width="13.41"/>
    <col collapsed="false" customWidth="true" hidden="false" outlineLevel="0" max="7" min="7" style="59" width="11.42"/>
    <col collapsed="false" customWidth="true" hidden="false" outlineLevel="0" max="8" min="8" style="59" width="13.41"/>
    <col collapsed="false" customWidth="true" hidden="false" outlineLevel="0" max="9" min="9" style="59" width="10.85"/>
    <col collapsed="false" customWidth="true" hidden="false" outlineLevel="0" max="11" min="10" style="59" width="12.42"/>
    <col collapsed="false" customWidth="true" hidden="false" outlineLevel="0" max="12" min="12" style="59" width="12.7"/>
    <col collapsed="false" customWidth="true" hidden="false" outlineLevel="0" max="14" min="13" style="59" width="13.41"/>
    <col collapsed="false" customWidth="true" hidden="false" outlineLevel="0" max="15" min="15" style="59" width="11.42"/>
    <col collapsed="false" customWidth="true" hidden="false" outlineLevel="0" max="16" min="16" style="59" width="10.56"/>
    <col collapsed="false" customWidth="true" hidden="false" outlineLevel="0" max="17" min="17" style="59" width="10.71"/>
    <col collapsed="false" customWidth="true" hidden="false" outlineLevel="0" max="18" min="18" style="59" width="8.41"/>
    <col collapsed="false" customWidth="true" hidden="false" outlineLevel="0" max="19" min="19" style="59" width="8.28"/>
    <col collapsed="false" customWidth="false" hidden="false" outlineLevel="0" max="257" min="20" style="59" width="6.99"/>
  </cols>
  <sheetData>
    <row r="1" customFormat="false" ht="26.25" hidden="false" customHeight="false" outlineLevel="0" collapsed="false">
      <c r="A1" s="60"/>
      <c r="B1" s="60" t="s">
        <v>67</v>
      </c>
      <c r="C1" s="60"/>
      <c r="D1" s="60"/>
      <c r="E1" s="60"/>
      <c r="F1" s="60"/>
      <c r="G1" s="60"/>
      <c r="H1" s="60"/>
      <c r="I1" s="60"/>
      <c r="J1" s="60"/>
      <c r="K1" s="60"/>
      <c r="L1" s="61"/>
      <c r="M1" s="60"/>
      <c r="N1" s="60"/>
      <c r="O1" s="60"/>
    </row>
    <row r="2" customFormat="false" ht="26.25" hidden="false" customHeight="false" outlineLevel="0" collapsed="false">
      <c r="A2" s="60"/>
      <c r="B2" s="62"/>
      <c r="C2" s="60"/>
      <c r="D2" s="60"/>
      <c r="E2" s="60"/>
      <c r="F2" s="60"/>
      <c r="G2" s="60"/>
      <c r="H2" s="60"/>
      <c r="I2" s="60"/>
      <c r="J2" s="60"/>
      <c r="K2" s="60"/>
      <c r="L2" s="61"/>
      <c r="M2" s="60"/>
      <c r="N2" s="60"/>
      <c r="O2" s="60"/>
    </row>
    <row r="3" customFormat="false" ht="18" hidden="false" customHeight="false" outlineLevel="0" collapsed="false">
      <c r="A3" s="63"/>
      <c r="B3" s="64" t="s">
        <v>68</v>
      </c>
      <c r="C3" s="65"/>
      <c r="D3" s="66" t="s">
        <v>69</v>
      </c>
      <c r="E3" s="65"/>
      <c r="F3" s="63"/>
      <c r="G3" s="67"/>
      <c r="H3" s="65"/>
      <c r="I3" s="65"/>
      <c r="J3" s="65"/>
      <c r="K3" s="65"/>
      <c r="L3" s="65"/>
      <c r="M3" s="65"/>
      <c r="N3" s="65"/>
      <c r="O3" s="65"/>
    </row>
    <row r="4" customFormat="false" ht="16.5" hidden="false" customHeight="false" outlineLevel="0" collapsed="false">
      <c r="A4" s="68"/>
      <c r="B4" s="69"/>
      <c r="C4" s="68"/>
      <c r="D4" s="68"/>
      <c r="E4" s="68"/>
      <c r="F4" s="68"/>
      <c r="G4" s="70"/>
      <c r="H4" s="71"/>
      <c r="I4" s="72"/>
      <c r="J4" s="71"/>
      <c r="K4" s="71"/>
      <c r="L4" s="71"/>
      <c r="M4" s="73"/>
      <c r="N4" s="73"/>
      <c r="O4" s="73"/>
    </row>
    <row r="5" customFormat="false" ht="12.75" hidden="false" customHeight="false" outlineLevel="0" collapsed="false">
      <c r="A5" s="74"/>
      <c r="B5" s="75" t="s">
        <v>70</v>
      </c>
      <c r="C5" s="76"/>
      <c r="D5" s="76"/>
      <c r="E5" s="77" t="n">
        <v>38538</v>
      </c>
      <c r="F5" s="71"/>
      <c r="G5" s="75" t="s">
        <v>71</v>
      </c>
      <c r="H5" s="76"/>
      <c r="I5" s="76"/>
      <c r="J5" s="78" t="n">
        <v>3.05</v>
      </c>
      <c r="K5" s="79"/>
      <c r="L5" s="71"/>
      <c r="M5" s="80" t="s">
        <v>72</v>
      </c>
      <c r="N5" s="76"/>
      <c r="O5" s="81" t="n">
        <v>0</v>
      </c>
    </row>
    <row r="6" customFormat="false" ht="12.75" hidden="false" customHeight="false" outlineLevel="0" collapsed="false">
      <c r="A6" s="74"/>
      <c r="B6" s="82" t="s">
        <v>73</v>
      </c>
      <c r="C6" s="83"/>
      <c r="D6" s="83"/>
      <c r="E6" s="84" t="n">
        <v>35.5</v>
      </c>
      <c r="F6" s="71"/>
      <c r="G6" s="82" t="s">
        <v>74</v>
      </c>
      <c r="H6" s="83"/>
      <c r="I6" s="83"/>
      <c r="J6" s="85" t="n">
        <v>2.42</v>
      </c>
      <c r="K6" s="86"/>
      <c r="L6" s="71"/>
      <c r="M6" s="87" t="s">
        <v>75</v>
      </c>
      <c r="N6" s="83"/>
      <c r="O6" s="88" t="n">
        <v>30</v>
      </c>
    </row>
    <row r="7" customFormat="false" ht="13.5" hidden="false" customHeight="true" outlineLevel="0" collapsed="false">
      <c r="A7" s="74"/>
      <c r="B7" s="89" t="s">
        <v>76</v>
      </c>
      <c r="C7" s="68"/>
      <c r="D7" s="68"/>
      <c r="E7" s="90" t="n">
        <v>0.08</v>
      </c>
      <c r="F7" s="74"/>
      <c r="G7" s="82" t="s">
        <v>77</v>
      </c>
      <c r="H7" s="83"/>
      <c r="I7" s="83"/>
      <c r="J7" s="91" t="n">
        <v>0.98</v>
      </c>
      <c r="K7" s="92" t="n">
        <v>0.02</v>
      </c>
      <c r="L7" s="71"/>
      <c r="M7" s="87"/>
      <c r="N7" s="83"/>
      <c r="O7" s="88"/>
    </row>
    <row r="8" customFormat="false" ht="12.75" hidden="false" customHeight="false" outlineLevel="0" collapsed="false">
      <c r="A8" s="74"/>
      <c r="B8" s="89" t="s">
        <v>78</v>
      </c>
      <c r="C8" s="93"/>
      <c r="D8" s="93"/>
      <c r="E8" s="94" t="n">
        <v>38</v>
      </c>
      <c r="F8" s="74"/>
      <c r="G8" s="82" t="s">
        <v>79</v>
      </c>
      <c r="H8" s="83"/>
      <c r="I8" s="83"/>
      <c r="J8" s="85" t="n">
        <f aca="false">0.715*4</f>
        <v>2.86</v>
      </c>
      <c r="K8" s="95"/>
      <c r="L8" s="71"/>
      <c r="M8" s="87"/>
      <c r="N8" s="83"/>
      <c r="O8" s="88"/>
    </row>
    <row r="9" customFormat="false" ht="12.75" hidden="false" customHeight="false" outlineLevel="0" collapsed="false">
      <c r="A9" s="74"/>
      <c r="B9" s="89"/>
      <c r="C9" s="93"/>
      <c r="D9" s="93"/>
      <c r="E9" s="94"/>
      <c r="F9" s="74"/>
      <c r="G9" s="82" t="s">
        <v>80</v>
      </c>
      <c r="H9" s="83"/>
      <c r="I9" s="83"/>
      <c r="J9" s="91" t="n">
        <v>0.85</v>
      </c>
      <c r="K9" s="92" t="n">
        <v>0.15</v>
      </c>
      <c r="L9" s="71"/>
      <c r="M9" s="87"/>
      <c r="N9" s="83"/>
      <c r="O9" s="88"/>
    </row>
    <row r="10" customFormat="false" ht="16.5" hidden="false" customHeight="false" outlineLevel="0" collapsed="false">
      <c r="A10" s="74"/>
      <c r="B10" s="96" t="s">
        <v>81</v>
      </c>
      <c r="C10" s="97"/>
      <c r="D10" s="98"/>
      <c r="E10" s="99" t="n">
        <f aca="false">AVERAGE([1]data1cf!$BZ$2:$BZ$1001)</f>
        <v>143934.972754827</v>
      </c>
      <c r="F10" s="74"/>
      <c r="G10" s="100" t="s">
        <v>82</v>
      </c>
      <c r="H10" s="101"/>
      <c r="I10" s="101"/>
      <c r="J10" s="102"/>
      <c r="K10" s="103" t="n">
        <f aca="false">((J6*K7)+((J5-J6)*K9))/J5*0+0.02</f>
        <v>0.02</v>
      </c>
      <c r="L10" s="71"/>
      <c r="M10" s="104"/>
      <c r="N10" s="101"/>
      <c r="O10" s="105"/>
    </row>
    <row r="11" customFormat="false" ht="12.75" hidden="false" customHeight="false" outlineLevel="0" collapsed="false">
      <c r="A11" s="74"/>
      <c r="F11" s="74"/>
      <c r="L11" s="71"/>
    </row>
    <row r="12" customFormat="false" ht="18" hidden="false" customHeight="false" outlineLevel="0" collapsed="false">
      <c r="A12" s="63"/>
      <c r="B12" s="64" t="s">
        <v>83</v>
      </c>
      <c r="C12" s="65"/>
      <c r="D12" s="106"/>
      <c r="E12" s="107" t="n">
        <v>2001</v>
      </c>
      <c r="F12" s="107" t="n">
        <f aca="false">E12+1</f>
        <v>2002</v>
      </c>
      <c r="G12" s="107" t="n">
        <f aca="false">F12+1</f>
        <v>2003</v>
      </c>
      <c r="H12" s="107" t="n">
        <f aca="false">G12+1</f>
        <v>2004</v>
      </c>
      <c r="I12" s="107" t="n">
        <f aca="false">H12+1</f>
        <v>2005</v>
      </c>
      <c r="J12" s="107" t="n">
        <f aca="false">I12+1</f>
        <v>2006</v>
      </c>
      <c r="K12" s="107" t="n">
        <f aca="false">J12+1</f>
        <v>2007</v>
      </c>
      <c r="L12" s="107" t="n">
        <f aca="false">K12+1</f>
        <v>2008</v>
      </c>
      <c r="M12" s="107" t="n">
        <f aca="false">L12+1</f>
        <v>2009</v>
      </c>
      <c r="N12" s="107" t="n">
        <f aca="false">M12+1</f>
        <v>2010</v>
      </c>
      <c r="O12" s="107" t="n">
        <f aca="false">N12+1</f>
        <v>2011</v>
      </c>
      <c r="P12" s="107" t="n">
        <f aca="false">O12+1</f>
        <v>2012</v>
      </c>
      <c r="Q12" s="107" t="n">
        <f aca="false">P12+1</f>
        <v>2013</v>
      </c>
      <c r="R12" s="107" t="n">
        <f aca="false">Q12+1</f>
        <v>2014</v>
      </c>
      <c r="S12" s="107" t="n">
        <f aca="false">R12+1</f>
        <v>2015</v>
      </c>
    </row>
    <row r="13" customFormat="false" ht="12.75" hidden="false" customHeight="false" outlineLevel="0" collapsed="false">
      <c r="A13" s="108"/>
      <c r="B13" s="109" t="s">
        <v>84</v>
      </c>
      <c r="C13" s="108"/>
      <c r="D13" s="71"/>
      <c r="E13" s="110" t="n">
        <v>0</v>
      </c>
      <c r="H13" s="110" t="n">
        <f aca="false">E10/2</f>
        <v>71967.4863774136</v>
      </c>
      <c r="I13" s="111"/>
      <c r="J13" s="111"/>
      <c r="K13" s="111"/>
      <c r="L13" s="111"/>
      <c r="M13" s="111"/>
      <c r="N13" s="111"/>
      <c r="O13" s="112"/>
    </row>
    <row r="14" customFormat="false" ht="12.75" hidden="false" customHeight="false" outlineLevel="0" collapsed="false">
      <c r="A14" s="108"/>
      <c r="B14" s="109" t="s">
        <v>85</v>
      </c>
      <c r="C14" s="108"/>
      <c r="D14" s="108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2"/>
    </row>
    <row r="15" customFormat="false" ht="12.75" hidden="false" customHeight="false" outlineLevel="0" collapsed="false">
      <c r="A15" s="114"/>
      <c r="B15" s="115" t="s">
        <v>86</v>
      </c>
      <c r="C15" s="116"/>
      <c r="D15" s="116"/>
      <c r="E15" s="117" t="n">
        <f aca="false">SUM(E13:E14)</f>
        <v>0</v>
      </c>
      <c r="F15" s="117" t="n">
        <f aca="false">SUM(F13:F14)</f>
        <v>0</v>
      </c>
      <c r="G15" s="117" t="n">
        <f aca="false">SUM(G13:G14)</f>
        <v>0</v>
      </c>
      <c r="H15" s="117" t="n">
        <f aca="false">SUM(H13:H14)</f>
        <v>71967.4863774136</v>
      </c>
      <c r="I15" s="117" t="n">
        <f aca="false">SUM(I13:I14)</f>
        <v>0</v>
      </c>
      <c r="J15" s="117" t="n">
        <f aca="false">SUM(J13:J14)</f>
        <v>0</v>
      </c>
      <c r="K15" s="117" t="n">
        <f aca="false">SUM(K13:K14)</f>
        <v>0</v>
      </c>
      <c r="L15" s="117" t="n">
        <f aca="false">SUM(L13:L14)</f>
        <v>0</v>
      </c>
      <c r="M15" s="117" t="n">
        <f aca="false">SUM(M13:M14)</f>
        <v>0</v>
      </c>
      <c r="N15" s="117" t="n">
        <f aca="false">SUM(N13:N14)</f>
        <v>0</v>
      </c>
      <c r="O15" s="117" t="n">
        <f aca="false">SUM(O13:O14)</f>
        <v>0</v>
      </c>
      <c r="P15" s="117" t="n">
        <f aca="false">SUM(P13:P14)</f>
        <v>0</v>
      </c>
      <c r="Q15" s="117" t="n">
        <f aca="false">SUM(Q13:Q14)</f>
        <v>0</v>
      </c>
      <c r="R15" s="117" t="n">
        <f aca="false">SUM(R13:R14)</f>
        <v>0</v>
      </c>
      <c r="S15" s="117" t="n">
        <f aca="false">SUM(S13:S14)</f>
        <v>0</v>
      </c>
    </row>
    <row r="16" customFormat="false" ht="12.75" hidden="false" customHeight="false" outlineLevel="0" collapsed="false">
      <c r="A16" s="118"/>
      <c r="B16" s="119"/>
      <c r="C16" s="120"/>
      <c r="D16" s="120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</row>
    <row r="17" customFormat="false" ht="12.75" hidden="false" customHeight="false" outlineLevel="0" collapsed="false">
      <c r="A17" s="118"/>
      <c r="B17" s="119" t="s">
        <v>87</v>
      </c>
      <c r="C17" s="120"/>
      <c r="D17" s="120"/>
      <c r="E17" s="121" t="n">
        <v>0</v>
      </c>
      <c r="F17" s="121" t="n">
        <f aca="false">$E$8</f>
        <v>38</v>
      </c>
      <c r="G17" s="121" t="n">
        <f aca="false">$E$8</f>
        <v>38</v>
      </c>
      <c r="H17" s="121" t="n">
        <f aca="false">$E$8</f>
        <v>38</v>
      </c>
      <c r="I17" s="121" t="n">
        <f aca="false">$E$8</f>
        <v>38</v>
      </c>
      <c r="J17" s="121" t="n">
        <f aca="false">$E$8</f>
        <v>38</v>
      </c>
      <c r="K17" s="121" t="n">
        <f aca="false">$E$8</f>
        <v>38</v>
      </c>
      <c r="L17" s="121" t="n">
        <f aca="false">$E$8</f>
        <v>38</v>
      </c>
      <c r="M17" s="121" t="n">
        <f aca="false">$E$8</f>
        <v>38</v>
      </c>
      <c r="N17" s="121" t="n">
        <f aca="false">$E$8</f>
        <v>38</v>
      </c>
      <c r="O17" s="121" t="n">
        <f aca="false">$E$8</f>
        <v>38</v>
      </c>
      <c r="P17" s="121" t="n">
        <f aca="false">$E$8</f>
        <v>38</v>
      </c>
      <c r="Q17" s="121" t="n">
        <f aca="false">$E$8</f>
        <v>38</v>
      </c>
      <c r="R17" s="121" t="n">
        <f aca="false">$E$8</f>
        <v>38</v>
      </c>
      <c r="S17" s="121" t="n">
        <f aca="false">$E$8</f>
        <v>38</v>
      </c>
    </row>
    <row r="18" customFormat="false" ht="12.75" hidden="false" customHeight="false" outlineLevel="0" collapsed="false">
      <c r="A18" s="118"/>
      <c r="B18" s="119" t="s">
        <v>88</v>
      </c>
      <c r="C18" s="120"/>
      <c r="D18" s="120"/>
      <c r="E18" s="122" t="n">
        <v>0</v>
      </c>
      <c r="F18" s="122" t="n">
        <v>0</v>
      </c>
      <c r="G18" s="122" t="n">
        <v>0</v>
      </c>
      <c r="H18" s="122" t="n">
        <v>0</v>
      </c>
      <c r="I18" s="122" t="n">
        <v>0</v>
      </c>
      <c r="J18" s="122" t="n">
        <v>0</v>
      </c>
      <c r="K18" s="122" t="n">
        <f aca="false">(K15*$J$7)/K17</f>
        <v>0</v>
      </c>
      <c r="L18" s="122" t="n">
        <f aca="false">(L15*$J$7)/L17</f>
        <v>0</v>
      </c>
      <c r="M18" s="122" t="n">
        <f aca="false">(M15*$J$7)/M17</f>
        <v>0</v>
      </c>
      <c r="N18" s="122" t="n">
        <f aca="false">(N15*$J$7)/N17</f>
        <v>0</v>
      </c>
      <c r="O18" s="122" t="n">
        <f aca="false">(O15*$J$7)/O17</f>
        <v>0</v>
      </c>
      <c r="P18" s="122" t="n">
        <f aca="false">(P15*$J$7)/P17</f>
        <v>0</v>
      </c>
      <c r="Q18" s="122" t="n">
        <f aca="false">(Q15*$J$7)/Q17</f>
        <v>0</v>
      </c>
      <c r="R18" s="122" t="n">
        <f aca="false">(R15*$J$7)/R17</f>
        <v>0</v>
      </c>
      <c r="S18" s="122" t="n">
        <f aca="false">(S15*$J$7)/S17</f>
        <v>0</v>
      </c>
    </row>
    <row r="19" customFormat="false" ht="12.75" hidden="false" customHeight="false" outlineLevel="0" collapsed="false">
      <c r="A19" s="118"/>
      <c r="B19" s="119" t="s">
        <v>89</v>
      </c>
      <c r="C19" s="120"/>
      <c r="D19" s="120"/>
      <c r="E19" s="122" t="n">
        <v>0</v>
      </c>
      <c r="F19" s="122" t="n">
        <f aca="false">((F15*$J$7)/F17)</f>
        <v>0</v>
      </c>
      <c r="G19" s="122" t="n">
        <f aca="false">((G15*$J$7)/G17)</f>
        <v>0</v>
      </c>
      <c r="H19" s="122" t="n">
        <f aca="false">((H15*$J$7)/H17)</f>
        <v>1856.00359604909</v>
      </c>
      <c r="I19" s="122" t="n">
        <f aca="false">((I15*$J$7)/I17)</f>
        <v>0</v>
      </c>
      <c r="J19" s="122" t="n">
        <f aca="false">((J15*$J$7)/J17)</f>
        <v>0</v>
      </c>
      <c r="K19" s="122" t="n">
        <f aca="false">((K15*$J$7)/K17)</f>
        <v>0</v>
      </c>
      <c r="L19" s="122" t="n">
        <f aca="false">((L15*$J$7)/L17)</f>
        <v>0</v>
      </c>
      <c r="M19" s="122" t="n">
        <f aca="false">((M15*$J$7)/M17)</f>
        <v>0</v>
      </c>
      <c r="N19" s="122" t="n">
        <f aca="false">((N15*$J$7)/N17)</f>
        <v>0</v>
      </c>
      <c r="O19" s="122" t="n">
        <f aca="false">((O15*$J$7)/O17)</f>
        <v>0</v>
      </c>
      <c r="P19" s="122" t="n">
        <f aca="false">((P15*$J$7)/P17)</f>
        <v>0</v>
      </c>
      <c r="Q19" s="122" t="n">
        <f aca="false">((Q15*$J$7)/Q17)</f>
        <v>0</v>
      </c>
      <c r="R19" s="122" t="n">
        <f aca="false">((R15*$J$7)/R17)</f>
        <v>0</v>
      </c>
      <c r="S19" s="122" t="n">
        <f aca="false">((S15*$J$7)/S17)</f>
        <v>0</v>
      </c>
    </row>
    <row r="20" customFormat="false" ht="12.75" hidden="false" customHeight="false" outlineLevel="0" collapsed="false">
      <c r="A20" s="118"/>
      <c r="B20" s="119" t="s">
        <v>90</v>
      </c>
      <c r="C20" s="120"/>
      <c r="D20" s="120"/>
      <c r="E20" s="122" t="n">
        <f aca="false">E18+E19</f>
        <v>0</v>
      </c>
      <c r="F20" s="122" t="n">
        <f aca="false">SUM(F18:F19)+E20</f>
        <v>0</v>
      </c>
      <c r="G20" s="122" t="n">
        <f aca="false">SUM(G18:G19)+F20</f>
        <v>0</v>
      </c>
      <c r="H20" s="122" t="n">
        <f aca="false">SUM(H18:H19)+G20</f>
        <v>1856.00359604909</v>
      </c>
      <c r="I20" s="122" t="n">
        <f aca="false">SUM(I18:I19)+H20</f>
        <v>1856.00359604909</v>
      </c>
      <c r="J20" s="122" t="n">
        <f aca="false">SUM(J18:J19)+I20</f>
        <v>1856.00359604909</v>
      </c>
      <c r="K20" s="122" t="n">
        <f aca="false">SUM(K18:K19)+J20</f>
        <v>1856.00359604909</v>
      </c>
      <c r="L20" s="122" t="n">
        <f aca="false">SUM(L18:L19)+K20</f>
        <v>1856.00359604909</v>
      </c>
      <c r="M20" s="122" t="n">
        <f aca="false">SUM(M18:M19)+L20</f>
        <v>1856.00359604909</v>
      </c>
      <c r="N20" s="122" t="n">
        <f aca="false">SUM(N18:N19)+M20</f>
        <v>1856.00359604909</v>
      </c>
      <c r="O20" s="122" t="n">
        <f aca="false">SUM(O18:O19)+N20</f>
        <v>1856.00359604909</v>
      </c>
      <c r="P20" s="122" t="n">
        <f aca="false">SUM(P18:P19)+O20</f>
        <v>1856.00359604909</v>
      </c>
      <c r="Q20" s="122" t="n">
        <f aca="false">SUM(Q18:Q19)+P20</f>
        <v>1856.00359604909</v>
      </c>
      <c r="R20" s="122" t="n">
        <f aca="false">SUM(R18:R19)+Q20</f>
        <v>1856.00359604909</v>
      </c>
      <c r="S20" s="122" t="n">
        <f aca="false">SUM(S18:S19)+R20</f>
        <v>1856.00359604909</v>
      </c>
    </row>
    <row r="21" customFormat="false" ht="12.75" hidden="false" customHeight="false" outlineLevel="0" collapsed="false">
      <c r="A21" s="118"/>
      <c r="B21" s="119" t="s">
        <v>91</v>
      </c>
      <c r="C21" s="120"/>
      <c r="D21" s="120"/>
      <c r="E21" s="123" t="n">
        <v>38538</v>
      </c>
      <c r="F21" s="122" t="n">
        <f aca="false">E21+F18</f>
        <v>38538</v>
      </c>
      <c r="G21" s="122" t="n">
        <f aca="false">F21+G18</f>
        <v>38538</v>
      </c>
      <c r="H21" s="122" t="n">
        <f aca="false">G21+H18</f>
        <v>38538</v>
      </c>
      <c r="I21" s="122" t="n">
        <f aca="false">H21+I18</f>
        <v>38538</v>
      </c>
      <c r="J21" s="122" t="n">
        <f aca="false">I21+J18</f>
        <v>38538</v>
      </c>
      <c r="K21" s="122" t="n">
        <f aca="false">J21+K18</f>
        <v>38538</v>
      </c>
      <c r="L21" s="122" t="n">
        <f aca="false">K21+L18</f>
        <v>38538</v>
      </c>
      <c r="M21" s="122" t="n">
        <f aca="false">L21+M18</f>
        <v>38538</v>
      </c>
      <c r="N21" s="122" t="n">
        <f aca="false">M21+N18</f>
        <v>38538</v>
      </c>
      <c r="O21" s="122" t="n">
        <f aca="false">N21+O18</f>
        <v>38538</v>
      </c>
      <c r="P21" s="122" t="n">
        <f aca="false">O21+P18</f>
        <v>38538</v>
      </c>
      <c r="Q21" s="122" t="n">
        <f aca="false">P21+Q18</f>
        <v>38538</v>
      </c>
      <c r="R21" s="122" t="n">
        <f aca="false">Q21+R18</f>
        <v>38538</v>
      </c>
      <c r="S21" s="122" t="n">
        <f aca="false">R21+S18</f>
        <v>38538</v>
      </c>
    </row>
    <row r="22" customFormat="false" ht="12.75" hidden="false" customHeight="false" outlineLevel="0" collapsed="false">
      <c r="A22" s="118"/>
      <c r="B22" s="119" t="s">
        <v>92</v>
      </c>
      <c r="C22" s="120"/>
      <c r="D22" s="120"/>
      <c r="E22" s="123" t="n">
        <f aca="false">E21+E20</f>
        <v>38538</v>
      </c>
      <c r="F22" s="122" t="n">
        <f aca="false">E22+F18+F19</f>
        <v>38538</v>
      </c>
      <c r="G22" s="122" t="n">
        <f aca="false">F22+G18+G19</f>
        <v>38538</v>
      </c>
      <c r="H22" s="122" t="n">
        <f aca="false">G22+H18+H19</f>
        <v>40394.0035960491</v>
      </c>
      <c r="I22" s="122" t="n">
        <f aca="false">H22+I18+I19</f>
        <v>40394.0035960491</v>
      </c>
      <c r="J22" s="122" t="n">
        <f aca="false">I22+J18+J19</f>
        <v>40394.0035960491</v>
      </c>
      <c r="K22" s="122" t="n">
        <f aca="false">J22+K18+K19</f>
        <v>40394.0035960491</v>
      </c>
      <c r="L22" s="122" t="n">
        <f aca="false">K22+L18+L19</f>
        <v>40394.0035960491</v>
      </c>
      <c r="M22" s="122" t="n">
        <f aca="false">L22+M18+M19</f>
        <v>40394.0035960491</v>
      </c>
      <c r="N22" s="122" t="n">
        <f aca="false">M22+N18+N19</f>
        <v>40394.0035960491</v>
      </c>
      <c r="O22" s="122" t="n">
        <f aca="false">N22+O18+O19</f>
        <v>40394.0035960491</v>
      </c>
      <c r="P22" s="122" t="n">
        <f aca="false">O22+P18+P19</f>
        <v>40394.0035960491</v>
      </c>
      <c r="Q22" s="122" t="n">
        <f aca="false">P22+Q18+Q19</f>
        <v>40394.0035960491</v>
      </c>
      <c r="R22" s="122" t="n">
        <f aca="false">Q22+R18+R19</f>
        <v>40394.0035960491</v>
      </c>
      <c r="S22" s="122" t="n">
        <f aca="false">R22+S18+S19</f>
        <v>40394.0035960491</v>
      </c>
    </row>
    <row r="23" customFormat="false" ht="12.75" hidden="false" customHeight="false" outlineLevel="0" collapsed="false">
      <c r="A23" s="118"/>
      <c r="B23" s="119"/>
      <c r="C23" s="120"/>
      <c r="D23" s="120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4"/>
      <c r="P23" s="124"/>
      <c r="Q23" s="124"/>
      <c r="R23" s="124"/>
      <c r="S23" s="124"/>
    </row>
    <row r="24" customFormat="false" ht="18" hidden="false" customHeight="false" outlineLevel="0" collapsed="false">
      <c r="A24" s="125"/>
      <c r="B24" s="64" t="s">
        <v>93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5"/>
      <c r="P24" s="125"/>
      <c r="Q24" s="125"/>
      <c r="R24" s="125"/>
      <c r="S24" s="125"/>
    </row>
    <row r="25" customFormat="false" ht="12.75" hidden="false" customHeight="false" outlineLevel="0" collapsed="false">
      <c r="A25" s="118"/>
      <c r="B25" s="119" t="s">
        <v>94</v>
      </c>
      <c r="C25" s="120"/>
      <c r="D25" s="120"/>
      <c r="E25" s="127" t="n">
        <v>0</v>
      </c>
      <c r="F25" s="127"/>
      <c r="G25" s="127"/>
      <c r="H25" s="127" t="n">
        <f aca="false">+H39</f>
        <v>8721.69385957988</v>
      </c>
      <c r="I25" s="127" t="n">
        <f aca="false">+I39</f>
        <v>9791.25603450849</v>
      </c>
      <c r="J25" s="127" t="n">
        <f aca="false">+J39</f>
        <v>9400.30832317044</v>
      </c>
      <c r="K25" s="127" t="n">
        <f aca="false">+K39</f>
        <v>9040.97104076633</v>
      </c>
      <c r="L25" s="127" t="n">
        <f aca="false">+L39</f>
        <v>8726.32139516531</v>
      </c>
      <c r="M25" s="127" t="n">
        <f aca="false">+M39</f>
        <v>8395.71743967818</v>
      </c>
      <c r="N25" s="127" t="n">
        <f aca="false">+N39</f>
        <v>8188.46958379546</v>
      </c>
      <c r="O25" s="127" t="n">
        <f aca="false">+O39</f>
        <v>8072.40010709591</v>
      </c>
      <c r="P25" s="127" t="n">
        <f aca="false">+P39</f>
        <v>7977.02315001223</v>
      </c>
      <c r="Q25" s="127" t="n">
        <f aca="false">+Q39</f>
        <v>7836.58989085074</v>
      </c>
      <c r="R25" s="127" t="n">
        <f aca="false">+R39</f>
        <v>7719.57456009774</v>
      </c>
      <c r="S25" s="127" t="n">
        <f aca="false">+S39</f>
        <v>7595.71362757685</v>
      </c>
    </row>
    <row r="26" customFormat="false" ht="12.75" hidden="false" customHeight="false" outlineLevel="0" collapsed="false">
      <c r="A26" s="114"/>
      <c r="B26" s="128" t="s">
        <v>95</v>
      </c>
      <c r="C26" s="129"/>
      <c r="D26" s="129"/>
      <c r="E26" s="130" t="n">
        <f aca="false">E25*$K$10</f>
        <v>0</v>
      </c>
      <c r="F26" s="130" t="n">
        <f aca="false">(($F$19*$J$5*0.02)+(($J$5-$J$6)*$F$19/$J$9*$K$9))*((365-0))/365</f>
        <v>0</v>
      </c>
      <c r="G26" s="130" t="n">
        <f aca="false">($F$19*$J$5*0.02)+(($J$5-$J$6)*$F$19/$J$9*$K$9)</f>
        <v>0</v>
      </c>
      <c r="H26" s="130" t="n">
        <f aca="false">($F$19*$J$5*0.02)+(($J$5-$J$6)*$F$19/$J$9*$K$9)</f>
        <v>0</v>
      </c>
      <c r="I26" s="130" t="n">
        <f aca="false">($F$19*$J$5*0.02)+(($J$5-$J$6)*$F$19/$J$9*$K$9)</f>
        <v>0</v>
      </c>
      <c r="J26" s="130" t="n">
        <f aca="false">($F$19*$J$5*0.02)+(($J$5-$J$6)*$F$19/$J$9*$K$9)</f>
        <v>0</v>
      </c>
      <c r="K26" s="130" t="n">
        <f aca="false">($F$19*$J$5*0.02)+(($J$5-$J$6)*$F$19/$J$9*$K$9)</f>
        <v>0</v>
      </c>
      <c r="L26" s="130" t="n">
        <f aca="false">($F$19*$J$5*0.02)+(($J$5-$J$6)*$F$19/$J$9*$K$9)</f>
        <v>0</v>
      </c>
      <c r="M26" s="130" t="n">
        <f aca="false">($F$19*$J$5*0.02)+(($J$5-$J$6)*$F$19/$J$9*$K$9)</f>
        <v>0</v>
      </c>
      <c r="N26" s="130" t="n">
        <f aca="false">($F$19*$J$5*0.02)+(($J$5-$J$6)*$F$19/$J$9*$K$9)</f>
        <v>0</v>
      </c>
      <c r="O26" s="130" t="n">
        <f aca="false">($F$19*$J$5*0.02)+(($J$5-$J$6)*$F$19/$J$9*$K$9)</f>
        <v>0</v>
      </c>
      <c r="P26" s="130" t="n">
        <f aca="false">($F$19*$J$5*0.02)+(($J$5-$J$6)*$F$19/$J$9*$K$9)</f>
        <v>0</v>
      </c>
      <c r="Q26" s="130" t="n">
        <f aca="false">($F$19*$J$5*0.02)+(($J$5-$J$6)*$F$19/$J$9*$K$9)</f>
        <v>0</v>
      </c>
      <c r="R26" s="130" t="n">
        <f aca="false">($F$19*$J$5*0.02)+(($J$5-$J$6)*$F$19/$J$9*$K$9)</f>
        <v>0</v>
      </c>
      <c r="S26" s="130" t="n">
        <f aca="false">($F$19*$J$5*0.02)+(($J$5-$J$6)*$F$19/$J$9*$K$9)</f>
        <v>0</v>
      </c>
    </row>
    <row r="27" customFormat="false" ht="12.75" hidden="false" customHeight="false" outlineLevel="0" collapsed="false">
      <c r="A27" s="118"/>
      <c r="B27" s="119" t="s">
        <v>96</v>
      </c>
      <c r="C27" s="120"/>
      <c r="D27" s="120"/>
      <c r="E27" s="121" t="n">
        <f aca="false">E25-E26</f>
        <v>0</v>
      </c>
      <c r="F27" s="121" t="n">
        <f aca="false">F25-F26</f>
        <v>0</v>
      </c>
      <c r="G27" s="121" t="n">
        <f aca="false">G25-G26</f>
        <v>0</v>
      </c>
      <c r="H27" s="121" t="n">
        <f aca="false">H25-H26</f>
        <v>8721.69385957988</v>
      </c>
      <c r="I27" s="121" t="n">
        <f aca="false">I25-I26</f>
        <v>9791.25603450849</v>
      </c>
      <c r="J27" s="121" t="n">
        <f aca="false">J25-J26</f>
        <v>9400.30832317044</v>
      </c>
      <c r="K27" s="121" t="n">
        <f aca="false">K25-K26</f>
        <v>9040.97104076633</v>
      </c>
      <c r="L27" s="121" t="n">
        <f aca="false">L25-L26</f>
        <v>8726.32139516531</v>
      </c>
      <c r="M27" s="121" t="n">
        <f aca="false">M25-M26</f>
        <v>8395.71743967818</v>
      </c>
      <c r="N27" s="121" t="n">
        <f aca="false">N25-N26</f>
        <v>8188.46958379546</v>
      </c>
      <c r="O27" s="121" t="n">
        <f aca="false">O25-O26</f>
        <v>8072.40010709591</v>
      </c>
      <c r="P27" s="121" t="n">
        <f aca="false">P25-P26</f>
        <v>7977.02315001223</v>
      </c>
      <c r="Q27" s="121" t="n">
        <f aca="false">Q25-Q26</f>
        <v>7836.58989085074</v>
      </c>
      <c r="R27" s="121" t="n">
        <f aca="false">R25-R26</f>
        <v>7719.57456009774</v>
      </c>
      <c r="S27" s="121" t="n">
        <f aca="false">S25-S26</f>
        <v>7595.71362757685</v>
      </c>
    </row>
    <row r="28" customFormat="false" ht="12.75" hidden="false" customHeight="false" outlineLevel="0" collapsed="false">
      <c r="A28" s="118"/>
      <c r="B28" s="119"/>
      <c r="C28" s="120"/>
      <c r="D28" s="120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</row>
    <row r="29" customFormat="false" ht="12.75" hidden="false" customHeight="false" outlineLevel="0" collapsed="false">
      <c r="A29" s="118"/>
      <c r="B29" s="128" t="s">
        <v>97</v>
      </c>
      <c r="C29" s="129"/>
      <c r="D29" s="129"/>
      <c r="E29" s="130" t="n">
        <f aca="false">E19*$J$5</f>
        <v>0</v>
      </c>
      <c r="F29" s="130" t="n">
        <f aca="false">$F$19*$J$5*((365-0)/365)</f>
        <v>0</v>
      </c>
      <c r="G29" s="130" t="n">
        <f aca="false">$F$19*$J$5</f>
        <v>0</v>
      </c>
      <c r="H29" s="130" t="n">
        <f aca="false">$F$19*$J$5</f>
        <v>0</v>
      </c>
      <c r="I29" s="130" t="n">
        <f aca="false">$F$19*$J$5</f>
        <v>0</v>
      </c>
      <c r="J29" s="130" t="n">
        <f aca="false">$F$19*$J$5</f>
        <v>0</v>
      </c>
      <c r="K29" s="130" t="n">
        <f aca="false">$F$19*$J$5</f>
        <v>0</v>
      </c>
      <c r="L29" s="130" t="n">
        <f aca="false">$F$19*$J$5</f>
        <v>0</v>
      </c>
      <c r="M29" s="130" t="n">
        <f aca="false">$F$19*$J$5</f>
        <v>0</v>
      </c>
      <c r="N29" s="130" t="n">
        <f aca="false">$F$19*$J$5</f>
        <v>0</v>
      </c>
      <c r="O29" s="130" t="n">
        <f aca="false">$F$19*$J$5</f>
        <v>0</v>
      </c>
      <c r="P29" s="130" t="n">
        <f aca="false">$F$19*$J$5</f>
        <v>0</v>
      </c>
      <c r="Q29" s="130" t="n">
        <f aca="false">$F$19*$J$5</f>
        <v>0</v>
      </c>
      <c r="R29" s="130" t="n">
        <f aca="false">$F$19*$J$5</f>
        <v>0</v>
      </c>
      <c r="S29" s="130" t="n">
        <f aca="false">$F$19*$J$5</f>
        <v>0</v>
      </c>
    </row>
    <row r="30" customFormat="false" ht="12.75" hidden="false" customHeight="false" outlineLevel="0" collapsed="false">
      <c r="A30" s="118"/>
      <c r="B30" s="119" t="s">
        <v>98</v>
      </c>
      <c r="C30" s="120"/>
      <c r="D30" s="120"/>
      <c r="E30" s="131" t="n">
        <f aca="false">E27-E29</f>
        <v>0</v>
      </c>
      <c r="F30" s="131" t="n">
        <f aca="false">F27-F29</f>
        <v>0</v>
      </c>
      <c r="G30" s="131" t="n">
        <f aca="false">G27-G29</f>
        <v>0</v>
      </c>
      <c r="H30" s="131" t="n">
        <f aca="false">H27-H29</f>
        <v>8721.69385957988</v>
      </c>
      <c r="I30" s="131" t="n">
        <f aca="false">I27-I29</f>
        <v>9791.25603450849</v>
      </c>
      <c r="J30" s="131" t="n">
        <f aca="false">J27-J29</f>
        <v>9400.30832317044</v>
      </c>
      <c r="K30" s="131" t="n">
        <f aca="false">K27-K29</f>
        <v>9040.97104076633</v>
      </c>
      <c r="L30" s="131" t="n">
        <f aca="false">L27-L29</f>
        <v>8726.32139516531</v>
      </c>
      <c r="M30" s="131" t="n">
        <f aca="false">M27-M29</f>
        <v>8395.71743967818</v>
      </c>
      <c r="N30" s="131" t="n">
        <f aca="false">N27-N29</f>
        <v>8188.46958379546</v>
      </c>
      <c r="O30" s="131" t="n">
        <f aca="false">O27-O29</f>
        <v>8072.40010709591</v>
      </c>
      <c r="P30" s="131" t="n">
        <f aca="false">P27-P29</f>
        <v>7977.02315001223</v>
      </c>
      <c r="Q30" s="131" t="n">
        <f aca="false">Q27-Q29</f>
        <v>7836.58989085074</v>
      </c>
      <c r="R30" s="131" t="n">
        <f aca="false">R27-R29</f>
        <v>7719.57456009774</v>
      </c>
      <c r="S30" s="131" t="n">
        <f aca="false">S27-S29</f>
        <v>7595.71362757685</v>
      </c>
    </row>
    <row r="31" customFormat="false" ht="12.75" hidden="false" customHeight="false" outlineLevel="0" collapsed="false">
      <c r="A31" s="118"/>
      <c r="B31" s="119"/>
      <c r="C31" s="120"/>
      <c r="D31" s="120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2"/>
      <c r="P31" s="132"/>
      <c r="Q31" s="132"/>
      <c r="R31" s="132"/>
      <c r="S31" s="132"/>
    </row>
    <row r="32" customFormat="false" ht="12.75" hidden="false" customHeight="false" outlineLevel="0" collapsed="false">
      <c r="A32" s="133"/>
      <c r="B32" s="134" t="s">
        <v>99</v>
      </c>
      <c r="C32" s="135"/>
      <c r="D32" s="135"/>
      <c r="E32" s="136" t="n">
        <f aca="false">E30/($E$5+E20)</f>
        <v>0</v>
      </c>
      <c r="F32" s="136" t="n">
        <f aca="false">F30/((F22+F19+E22)/2)</f>
        <v>0</v>
      </c>
      <c r="G32" s="136" t="n">
        <f aca="false">G30/((G22+F22)/2)</f>
        <v>0</v>
      </c>
      <c r="H32" s="136" t="n">
        <f aca="false">H30/((H22+G22)/2)</f>
        <v>0.220992587600207</v>
      </c>
      <c r="I32" s="136" t="n">
        <f aca="false">I30/((I22+H22)/2)</f>
        <v>0.242393800139835</v>
      </c>
      <c r="J32" s="136" t="n">
        <f aca="false">J30/((J22+I22)/2)</f>
        <v>0.232715440073137</v>
      </c>
      <c r="K32" s="136" t="n">
        <f aca="false">K30/((K22+J22)/2)</f>
        <v>0.223819632517204</v>
      </c>
      <c r="L32" s="136" t="n">
        <f aca="false">L30/((L22+K22)/2)</f>
        <v>0.216030118787701</v>
      </c>
      <c r="M32" s="136" t="n">
        <f aca="false">M30/((M22+L22)/2)</f>
        <v>0.2078456377743</v>
      </c>
      <c r="N32" s="136" t="n">
        <f aca="false">N30/((N22+M22)/2)</f>
        <v>0.202714978829095</v>
      </c>
      <c r="O32" s="136" t="n">
        <f aca="false">O30/((O22+N22)/2)</f>
        <v>0.199841545488337</v>
      </c>
      <c r="P32" s="136" t="n">
        <f aca="false">P30/((P22+O22)/2)</f>
        <v>0.197480379260858</v>
      </c>
      <c r="Q32" s="136" t="n">
        <f aca="false">Q30/((Q22+P22)/2)</f>
        <v>0.194003792474219</v>
      </c>
      <c r="R32" s="136" t="n">
        <f aca="false">R30/((R22+Q22)/2)</f>
        <v>0.19110694342892</v>
      </c>
      <c r="S32" s="136" t="n">
        <f aca="false">S30/((S22+R22)/2)</f>
        <v>0.18804062364147</v>
      </c>
    </row>
    <row r="33" customFormat="false" ht="12.75" hidden="false" customHeight="false" outlineLevel="0" collapsed="false">
      <c r="A33" s="118"/>
      <c r="B33" s="137" t="s">
        <v>100</v>
      </c>
      <c r="C33" s="138"/>
      <c r="D33" s="138"/>
      <c r="E33" s="132"/>
      <c r="F33" s="139"/>
      <c r="G33" s="139"/>
      <c r="H33" s="139"/>
      <c r="I33" s="139"/>
      <c r="J33" s="139"/>
      <c r="K33" s="139"/>
      <c r="L33" s="139"/>
      <c r="M33" s="139"/>
      <c r="R33" s="140" t="s">
        <v>101</v>
      </c>
      <c r="S33" s="141" t="n">
        <f aca="false">SUM(AVERAGE(H32:S32))</f>
        <v>0.209748790001274</v>
      </c>
    </row>
    <row r="34" customFormat="false" ht="12.75" hidden="false" customHeight="false" outlineLevel="0" collapsed="false">
      <c r="A34" s="0"/>
      <c r="C34" s="0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</row>
    <row r="35" customFormat="false" ht="12.75" hidden="false" customHeight="false" outlineLevel="0" collapsed="false">
      <c r="A35" s="0"/>
      <c r="B35" s="0" t="s">
        <v>102</v>
      </c>
      <c r="C35" s="0"/>
      <c r="D35" s="0"/>
      <c r="P35" s="0"/>
    </row>
    <row r="36" customFormat="false" ht="12.75" hidden="false" customHeight="false" outlineLevel="0" collapsed="false">
      <c r="A36" s="0"/>
      <c r="B36" s="0" t="s">
        <v>103</v>
      </c>
      <c r="C36" s="0"/>
      <c r="D36" s="0"/>
      <c r="H36" s="142" t="n">
        <f aca="false">AVERAGE([1]data1cf!B2:B1001)</f>
        <v>1804.53627240771</v>
      </c>
      <c r="I36" s="142" t="n">
        <f aca="false">AVERAGE([1]data1cf!C2:C1001)</f>
        <v>7451.54403130947</v>
      </c>
      <c r="J36" s="142" t="n">
        <f aca="false">AVERAGE([1]data1cf!D2:D1001)</f>
        <v>7418.73270504245</v>
      </c>
      <c r="K36" s="142" t="n">
        <f aca="false">AVERAGE([1]data1cf!E2:E1001)</f>
        <v>7398.6390027007</v>
      </c>
      <c r="L36" s="142" t="n">
        <f aca="false">AVERAGE([1]data1cf!F2:F1001)</f>
        <v>7422.99011066449</v>
      </c>
      <c r="M36" s="142" t="n">
        <f aca="false">AVERAGE([1]data1cf!G2:G1001)</f>
        <v>7272.96206369453</v>
      </c>
      <c r="N36" s="142" t="n">
        <f aca="false">AVERAGE([1]data1cf!H2:H1001)</f>
        <v>7250.87654162703</v>
      </c>
      <c r="O36" s="142" t="n">
        <f aca="false">AVERAGE([1]data1cf!I2:I1001)</f>
        <v>7407.83065254374</v>
      </c>
      <c r="P36" s="142" t="n">
        <f aca="false">AVERAGE([1]data1cf!J2:J1001)</f>
        <v>7613.0860091139</v>
      </c>
      <c r="Q36" s="142" t="n">
        <f aca="false">AVERAGE([1]data1cf!K2:K1001)</f>
        <v>7721.31255510676</v>
      </c>
      <c r="R36" s="142" t="n">
        <f aca="false">AVERAGE([1]data1cf!L2:L1001)</f>
        <v>7883.29116433827</v>
      </c>
      <c r="S36" s="142" t="n">
        <f aca="false">AVERAGE([1]data1cf!M2:M1001)</f>
        <v>8024.66236361232</v>
      </c>
    </row>
    <row r="37" customFormat="false" ht="12.75" hidden="false" customHeight="false" outlineLevel="0" collapsed="false">
      <c r="A37" s="0"/>
      <c r="B37" s="0" t="s">
        <v>104</v>
      </c>
      <c r="C37" s="0"/>
      <c r="D37" s="0"/>
      <c r="H37" s="142" t="n">
        <f aca="false">AVERAGE([3]data1int!U2:U1001)</f>
        <v>7340.68361049619</v>
      </c>
      <c r="I37" s="142" t="n">
        <f aca="false">AVERAGE([3]data1int!V2:V1001)</f>
        <v>6635.33934441444</v>
      </c>
      <c r="J37" s="142" t="n">
        <f aca="false">AVERAGE([3]data1int!W2:W1001)</f>
        <v>6168.21090548453</v>
      </c>
      <c r="K37" s="142" t="n">
        <f aca="false">AVERAGE([3]data1int!X2:X1001)</f>
        <v>5725.04869744035</v>
      </c>
      <c r="L37" s="142" t="n">
        <f aca="false">AVERAGE([3]data1int!Y2:Y1001)</f>
        <v>5303.59707502206</v>
      </c>
      <c r="M37" s="142" t="n">
        <f aca="false">AVERAGE([3]data1int!Z2:Z1001)</f>
        <v>4901.88234862732</v>
      </c>
      <c r="N37" s="142" t="n">
        <f aca="false">AVERAGE([3]data1int!AA2:AA1001)</f>
        <v>4509.47215892938</v>
      </c>
      <c r="O37" s="142" t="n">
        <f aca="false">AVERAGE([3]data1int!AB2:AB1001)</f>
        <v>4117.06196923145</v>
      </c>
      <c r="P37" s="142" t="n">
        <f aca="false">AVERAGE([3]data1int!AC2:AC1001)</f>
        <v>3724.36982387604</v>
      </c>
      <c r="Q37" s="142" t="n">
        <f aca="false">AVERAGE([3]data1int!AD2:AD1001)</f>
        <v>3331.9596341781</v>
      </c>
      <c r="R37" s="142" t="n">
        <f aca="false">AVERAGE([3]data1int!AE2:AE1001)</f>
        <v>2939.26748882269</v>
      </c>
      <c r="S37" s="142" t="n">
        <f aca="false">AVERAGE([3]data1int!AF2:AF1001)</f>
        <v>2546.85729912476</v>
      </c>
    </row>
    <row r="38" customFormat="false" ht="12.75" hidden="false" customHeight="false" outlineLevel="0" collapsed="false">
      <c r="A38" s="0"/>
      <c r="B38" s="0" t="s">
        <v>105</v>
      </c>
      <c r="C38" s="0"/>
      <c r="D38" s="0"/>
      <c r="H38" s="142" t="n">
        <f aca="false">AVERAGE([3]data1int!AO2:AO1001)</f>
        <v>8298.16783625585</v>
      </c>
      <c r="I38" s="142" t="n">
        <f aca="false">AVERAGE([3]data1int!AP2:AP1001)</f>
        <v>5495.62869329307</v>
      </c>
      <c r="J38" s="142" t="n">
        <f aca="false">AVERAGE([3]data1int!AQ2:AQ1001)</f>
        <v>5213.67303581391</v>
      </c>
      <c r="K38" s="142" t="n">
        <f aca="false">AVERAGE([3]data1int!AR2:AR1001)</f>
        <v>4958.25438139161</v>
      </c>
      <c r="L38" s="142" t="n">
        <f aca="false">AVERAGE([3]data1int!AS2:AS1001)</f>
        <v>4726.05560464407</v>
      </c>
      <c r="M38" s="142" t="n">
        <f aca="false">AVERAGE([3]data1int!AT2:AT1001)</f>
        <v>4616.59046703452</v>
      </c>
      <c r="N38" s="142" t="n">
        <f aca="false">AVERAGE([3]data1int!AU2:AU1001)</f>
        <v>4616.59046703452</v>
      </c>
      <c r="O38" s="142" t="n">
        <f aca="false">AVERAGE([3]data1int!AV2:AV1001)</f>
        <v>4619.90759241662</v>
      </c>
      <c r="P38" s="142" t="n">
        <f aca="false">AVERAGE([3]data1int!AW2:AW1001)</f>
        <v>4616.59046703452</v>
      </c>
      <c r="Q38" s="142" t="n">
        <f aca="false">AVERAGE([3]data1int!AX2:AX1001)</f>
        <v>4619.90759241662</v>
      </c>
      <c r="R38" s="142" t="n">
        <f aca="false">AVERAGE([3]data1int!AY2:AY1001)</f>
        <v>4616.59046703452</v>
      </c>
      <c r="S38" s="142" t="n">
        <f aca="false">AVERAGE([3]data1int!AZ2:AZ1001)</f>
        <v>4619.90759241662</v>
      </c>
    </row>
    <row r="39" customFormat="false" ht="12.75" hidden="false" customHeight="false" outlineLevel="0" collapsed="false">
      <c r="A39" s="0"/>
      <c r="B39" s="119" t="s">
        <v>94</v>
      </c>
      <c r="C39" s="0"/>
      <c r="D39" s="0"/>
      <c r="H39" s="142" t="n">
        <f aca="false">SUM(H36:H38)/2</f>
        <v>8721.69385957988</v>
      </c>
      <c r="I39" s="142" t="n">
        <f aca="false">SUM(I36:I38)/2</f>
        <v>9791.25603450849</v>
      </c>
      <c r="J39" s="142" t="n">
        <f aca="false">SUM(J36:J38)/2</f>
        <v>9400.30832317044</v>
      </c>
      <c r="K39" s="142" t="n">
        <f aca="false">SUM(K36:K38)/2</f>
        <v>9040.97104076633</v>
      </c>
      <c r="L39" s="142" t="n">
        <f aca="false">SUM(L36:L38)/2</f>
        <v>8726.32139516531</v>
      </c>
      <c r="M39" s="142" t="n">
        <f aca="false">SUM(M36:M38)/2</f>
        <v>8395.71743967818</v>
      </c>
      <c r="N39" s="142" t="n">
        <f aca="false">SUM(N36:N38)/2</f>
        <v>8188.46958379546</v>
      </c>
      <c r="O39" s="142" t="n">
        <f aca="false">SUM(O36:O38)/2</f>
        <v>8072.40010709591</v>
      </c>
      <c r="P39" s="142" t="n">
        <f aca="false">SUM(P36:P38)/2</f>
        <v>7977.02315001223</v>
      </c>
      <c r="Q39" s="142" t="n">
        <f aca="false">SUM(Q36:Q38)/2</f>
        <v>7836.58989085074</v>
      </c>
      <c r="R39" s="142" t="n">
        <f aca="false">SUM(R36:R38)/2</f>
        <v>7719.57456009774</v>
      </c>
      <c r="S39" s="142" t="n">
        <f aca="false">SUM(S36:S38)/2</f>
        <v>7595.71362757685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</row>
    <row r="41" customFormat="false" ht="12.75" hidden="false" customHeight="false" outlineLevel="0" collapsed="false">
      <c r="A41" s="0"/>
      <c r="B41" s="0"/>
      <c r="C41" s="0"/>
      <c r="D41" s="0"/>
      <c r="E41" s="0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</row>
    <row r="42" customFormat="false" ht="12.75" hidden="false" customHeight="false" outlineLevel="0" collapsed="false">
      <c r="A42" s="0"/>
      <c r="B42" s="0"/>
      <c r="C42" s="0"/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</row>
    <row r="43" customFormat="false" ht="12.75" hidden="false" customHeight="false" outlineLevel="0" collapsed="false">
      <c r="A43" s="0"/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</row>
    <row r="44" customFormat="false" ht="12.75" hidden="false" customHeight="false" outlineLevel="0" collapsed="false">
      <c r="A44" s="0"/>
      <c r="B44" s="0"/>
      <c r="C44" s="0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</row>
    <row r="45" customFormat="false" ht="12.75" hidden="false" customHeight="false" outlineLevel="0" collapsed="false">
      <c r="A45" s="0"/>
      <c r="B45" s="0"/>
      <c r="C45" s="0"/>
      <c r="D45" s="0"/>
      <c r="E45" s="0"/>
      <c r="F45" s="0"/>
      <c r="G45" s="0"/>
      <c r="H45" s="0"/>
      <c r="I45" s="0"/>
      <c r="J45" s="0"/>
      <c r="K45" s="0"/>
      <c r="L45" s="0"/>
      <c r="M45" s="0"/>
      <c r="N45" s="0"/>
      <c r="O45" s="0"/>
      <c r="P45" s="0"/>
    </row>
    <row r="46" customFormat="false" ht="12.75" hidden="false" customHeight="false" outlineLevel="0" collapsed="false">
      <c r="A46" s="0"/>
      <c r="B46" s="0"/>
      <c r="C46" s="0"/>
      <c r="D46" s="0"/>
      <c r="E46" s="0"/>
      <c r="F46" s="0"/>
      <c r="G46" s="0"/>
      <c r="H46" s="0"/>
      <c r="I46" s="0"/>
      <c r="J46" s="0"/>
      <c r="K46" s="0"/>
      <c r="L46" s="0"/>
      <c r="M46" s="0"/>
      <c r="N46" s="0"/>
      <c r="O46" s="0"/>
      <c r="P46" s="0"/>
    </row>
    <row r="47" customFormat="false" ht="12.75" hidden="false" customHeight="false" outlineLevel="0" collapsed="false">
      <c r="D47" s="143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</row>
    <row r="48" customFormat="false" ht="12.75" hidden="false" customHeight="false" outlineLevel="0" collapsed="false">
      <c r="D48" s="143"/>
      <c r="E48" s="70"/>
      <c r="F48" s="144"/>
      <c r="G48" s="144"/>
      <c r="H48" s="144"/>
      <c r="I48" s="144"/>
      <c r="J48" s="144"/>
      <c r="K48" s="144"/>
      <c r="L48" s="144"/>
      <c r="M48" s="144"/>
      <c r="N48" s="144"/>
      <c r="O48" s="144"/>
    </row>
    <row r="53" customFormat="false" ht="12.75" hidden="false" customHeight="false" outlineLevel="0" collapsed="false">
      <c r="E53" s="145"/>
    </row>
  </sheetData>
  <printOptions headings="false" gridLines="false" gridLinesSet="true" horizontalCentered="true" verticalCentered="true"/>
  <pageMargins left="0.2" right="1" top="0.320138888888889" bottom="0.359722222222222" header="0.170138888888889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 Narrow,Bold"&amp;12EMS Valuation Model</oddHeader>
    <oddFooter>&amp;LFilename: &amp;F&amp;C&amp;"Arial,Italic"&amp;P&amp;R&amp;D
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E55"/>
  <sheetViews>
    <sheetView showFormulas="false" showGridLines="true" showRowColHeaders="true" showZeros="true" rightToLeft="false" tabSelected="false" showOutlineSymbols="true" defaultGridColor="true" view="normal" topLeftCell="A25" colorId="64" zoomScale="100" zoomScaleNormal="100" zoomScalePageLayoutView="100" workbookViewId="0">
      <selection pane="topLeft" activeCell="C27" activeCellId="0" sqref="C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17" min="3" style="0" width="11.28"/>
    <col collapsed="false" customWidth="true" hidden="false" outlineLevel="0" max="22" min="18" style="0" width="9.7"/>
    <col collapsed="false" customWidth="true" hidden="false" outlineLevel="0" max="23" min="23" style="0" width="11.28"/>
  </cols>
  <sheetData>
    <row r="1" customFormat="false" ht="12.75" hidden="false" customHeight="false" outlineLevel="0" collapsed="false">
      <c r="A1" s="21" t="str">
        <f aca="false">+assumptions!A1</f>
        <v>Transwestern Pipeline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</row>
    <row r="2" customFormat="false" ht="12.75" hidden="false" customHeight="false" outlineLevel="0" collapsed="false">
      <c r="A2" s="21" t="str">
        <f aca="false">+assumptions!A2</f>
        <v>TransPecos Project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</row>
    <row r="3" customFormat="false" ht="12.75" hidden="false" customHeight="false" outlineLevel="0" collapsed="false">
      <c r="A3" s="21" t="s">
        <v>106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</row>
    <row r="4" customFormat="false" ht="12.75" hidden="false" customHeight="false" outlineLevel="0" collapsed="false">
      <c r="B4" s="0" t="s">
        <v>107</v>
      </c>
      <c r="C4" s="146" t="n">
        <f aca="false">(+interest!M2+30)-assumptions!B8</f>
        <v>366</v>
      </c>
    </row>
    <row r="5" customFormat="false" ht="12.75" hidden="false" customHeight="false" outlineLevel="0" collapsed="false">
      <c r="C5" s="147" t="n">
        <v>1</v>
      </c>
      <c r="D5" s="147" t="n">
        <v>2</v>
      </c>
      <c r="E5" s="147" t="n">
        <v>3</v>
      </c>
      <c r="F5" s="147" t="n">
        <v>4</v>
      </c>
      <c r="G5" s="147" t="n">
        <v>5</v>
      </c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customFormat="false" ht="12.75" hidden="false" customHeight="false" outlineLevel="0" collapsed="false">
      <c r="C6" s="148" t="n">
        <f aca="false">+assumptions!B8+1</f>
        <v>37987</v>
      </c>
      <c r="D6" s="149" t="n">
        <v>2005</v>
      </c>
      <c r="E6" s="150" t="n">
        <v>2006</v>
      </c>
      <c r="F6" s="149" t="n">
        <v>2007</v>
      </c>
      <c r="G6" s="150" t="n">
        <v>2008</v>
      </c>
      <c r="H6" s="149" t="n">
        <v>2009</v>
      </c>
      <c r="I6" s="150" t="n">
        <v>2010</v>
      </c>
      <c r="J6" s="149" t="n">
        <v>2011</v>
      </c>
      <c r="K6" s="150" t="n">
        <v>2012</v>
      </c>
      <c r="L6" s="149" t="n">
        <v>2013</v>
      </c>
      <c r="M6" s="150" t="n">
        <v>2014</v>
      </c>
      <c r="N6" s="149" t="n">
        <v>2015</v>
      </c>
      <c r="O6" s="150" t="n">
        <v>2016</v>
      </c>
      <c r="P6" s="149" t="n">
        <v>2017</v>
      </c>
      <c r="Q6" s="150" t="n">
        <v>2018</v>
      </c>
      <c r="R6" s="149" t="n">
        <v>2019</v>
      </c>
      <c r="S6" s="150" t="n">
        <v>2020</v>
      </c>
      <c r="T6" s="149" t="n">
        <v>2021</v>
      </c>
      <c r="U6" s="150" t="n">
        <v>2022</v>
      </c>
      <c r="V6" s="149" t="n">
        <v>2023</v>
      </c>
      <c r="W6" s="151" t="s">
        <v>108</v>
      </c>
    </row>
    <row r="7" customFormat="false" ht="12.75" hidden="false" customHeight="false" outlineLevel="0" collapsed="false">
      <c r="A7" s="0" t="s">
        <v>109</v>
      </c>
    </row>
    <row r="8" customFormat="false" ht="12.75" hidden="false" customHeight="false" outlineLevel="0" collapsed="false">
      <c r="A8" s="0" t="s">
        <v>110</v>
      </c>
      <c r="C8" s="152" t="n">
        <f aca="false">AVERAGE([4]data1rev!A2:A1001)</f>
        <v>22926.24</v>
      </c>
      <c r="D8" s="152" t="n">
        <f aca="false">AVERAGE([4]data1rev!B2:B1001)</f>
        <v>22863.6</v>
      </c>
      <c r="E8" s="152" t="n">
        <f aca="false">AVERAGE([4]data1rev!C2:C1001)</f>
        <v>22863.6</v>
      </c>
      <c r="F8" s="152" t="n">
        <f aca="false">AVERAGE([4]data1rev!D2:D1001)</f>
        <v>22863.6</v>
      </c>
      <c r="G8" s="152" t="n">
        <f aca="false">AVERAGE([4]data1rev!E2:E1001)</f>
        <v>22926.24</v>
      </c>
      <c r="H8" s="152" t="n">
        <f aca="false">AVERAGE([4]data1rev!F2:F1001)</f>
        <v>22863.6</v>
      </c>
      <c r="I8" s="152" t="n">
        <f aca="false">AVERAGE([4]data1rev!G2:G1001)</f>
        <v>22863.6</v>
      </c>
      <c r="J8" s="152" t="n">
        <f aca="false">AVERAGE([4]data1rev!H2:H1001)</f>
        <v>22863.6</v>
      </c>
      <c r="K8" s="152" t="n">
        <f aca="false">AVERAGE([4]data1rev!I2:I1001)</f>
        <v>22926.24</v>
      </c>
      <c r="L8" s="152" t="n">
        <f aca="false">AVERAGE([4]data1rev!J2:J1001)</f>
        <v>22863.6</v>
      </c>
      <c r="M8" s="152" t="n">
        <f aca="false">AVERAGE([4]data1rev!K2:K1001)</f>
        <v>22863.6</v>
      </c>
      <c r="N8" s="152" t="n">
        <f aca="false">AVERAGE([4]data1rev!L2:L1001)</f>
        <v>22863.6</v>
      </c>
      <c r="O8" s="152" t="n">
        <f aca="false">AVERAGE([4]data1rev!M2:M1001)</f>
        <v>22926.24</v>
      </c>
      <c r="P8" s="152" t="n">
        <f aca="false">AVERAGE([4]data1rev!N2:N1001)</f>
        <v>22863.6</v>
      </c>
      <c r="Q8" s="152" t="n">
        <f aca="false">AVERAGE([4]data1rev!O2:O1001)</f>
        <v>22863.6</v>
      </c>
      <c r="R8" s="152" t="n">
        <f aca="false">AVERAGE([4]data1rev!P2:P1001)</f>
        <v>22863.6</v>
      </c>
      <c r="S8" s="152" t="n">
        <f aca="false">AVERAGE([4]data1rev!Q2:Q1001)</f>
        <v>22863.6</v>
      </c>
      <c r="T8" s="152" t="n">
        <f aca="false">AVERAGE([4]data1rev!R2:R1001)</f>
        <v>22863.6</v>
      </c>
      <c r="U8" s="152" t="n">
        <f aca="false">AVERAGE([4]data1rev!S2:S1001)</f>
        <v>22863.6</v>
      </c>
      <c r="V8" s="152" t="n">
        <f aca="false">AVERAGE([4]data1rev!T2:T1001)</f>
        <v>22863.6</v>
      </c>
      <c r="W8" s="152" t="n">
        <f aca="false">SUM(C8:Q8)</f>
        <v>343204.56</v>
      </c>
    </row>
    <row r="9" customFormat="false" ht="15" hidden="false" customHeight="false" outlineLevel="0" collapsed="false">
      <c r="A9" s="0" t="s">
        <v>111</v>
      </c>
      <c r="C9" s="153" t="n">
        <f aca="false">+assumptions!B12</f>
        <v>5210.96796</v>
      </c>
      <c r="D9" s="153" t="n">
        <v>0</v>
      </c>
      <c r="E9" s="153" t="n">
        <v>0</v>
      </c>
      <c r="F9" s="153" t="n">
        <v>0</v>
      </c>
      <c r="G9" s="153" t="n">
        <v>0</v>
      </c>
      <c r="H9" s="153" t="n">
        <v>0</v>
      </c>
      <c r="I9" s="153" t="n">
        <v>0</v>
      </c>
      <c r="J9" s="153" t="n">
        <v>0</v>
      </c>
      <c r="K9" s="153" t="n">
        <v>0</v>
      </c>
      <c r="L9" s="153" t="n">
        <v>0</v>
      </c>
      <c r="M9" s="153" t="n">
        <v>0</v>
      </c>
      <c r="N9" s="153" t="n">
        <v>0</v>
      </c>
      <c r="O9" s="153" t="n">
        <v>0</v>
      </c>
      <c r="P9" s="153" t="n">
        <v>0</v>
      </c>
      <c r="Q9" s="153" t="n">
        <v>0</v>
      </c>
      <c r="R9" s="153" t="n">
        <v>0</v>
      </c>
      <c r="S9" s="153" t="n">
        <v>0</v>
      </c>
      <c r="T9" s="153" t="n">
        <v>0</v>
      </c>
      <c r="U9" s="153" t="n">
        <v>0</v>
      </c>
      <c r="V9" s="153" t="n">
        <v>0</v>
      </c>
      <c r="W9" s="153" t="n">
        <f aca="false">SUM(C9:Q9)</f>
        <v>5210.96796</v>
      </c>
    </row>
    <row r="10" customFormat="false" ht="12.75" hidden="false" customHeight="false" outlineLevel="0" collapsed="false">
      <c r="A10" s="20" t="s">
        <v>112</v>
      </c>
      <c r="C10" s="152" t="n">
        <f aca="false">SUM(C8:C9)</f>
        <v>28137.20796</v>
      </c>
      <c r="D10" s="152" t="n">
        <f aca="false">+D9+D8</f>
        <v>22863.6</v>
      </c>
      <c r="E10" s="152" t="n">
        <f aca="false">+E9+E8</f>
        <v>22863.6</v>
      </c>
      <c r="F10" s="152" t="n">
        <f aca="false">+F9+F8</f>
        <v>22863.6</v>
      </c>
      <c r="G10" s="152" t="n">
        <f aca="false">+G9+G8</f>
        <v>22926.24</v>
      </c>
      <c r="H10" s="152" t="n">
        <f aca="false">+H9+H8</f>
        <v>22863.6</v>
      </c>
      <c r="I10" s="152" t="n">
        <f aca="false">+I9+I8</f>
        <v>22863.6</v>
      </c>
      <c r="J10" s="152" t="n">
        <f aca="false">+J9+J8</f>
        <v>22863.6</v>
      </c>
      <c r="K10" s="152" t="n">
        <f aca="false">+K9+K8</f>
        <v>22926.24</v>
      </c>
      <c r="L10" s="152" t="n">
        <f aca="false">+L9+L8</f>
        <v>22863.6</v>
      </c>
      <c r="M10" s="152" t="n">
        <f aca="false">+M9+M8</f>
        <v>22863.6</v>
      </c>
      <c r="N10" s="152" t="n">
        <f aca="false">+N9+N8</f>
        <v>22863.6</v>
      </c>
      <c r="O10" s="152" t="n">
        <f aca="false">+O9+O8</f>
        <v>22926.24</v>
      </c>
      <c r="P10" s="152" t="n">
        <f aca="false">+P9+P8</f>
        <v>22863.6</v>
      </c>
      <c r="Q10" s="152" t="n">
        <f aca="false">+Q9+Q8</f>
        <v>22863.6</v>
      </c>
      <c r="R10" s="152" t="n">
        <f aca="false">+R9+R8</f>
        <v>22863.6</v>
      </c>
      <c r="S10" s="152" t="n">
        <f aca="false">+S9+S8</f>
        <v>22863.6</v>
      </c>
      <c r="T10" s="152" t="n">
        <f aca="false">+T9+T8</f>
        <v>22863.6</v>
      </c>
      <c r="U10" s="152" t="n">
        <f aca="false">+U9+U8</f>
        <v>22863.6</v>
      </c>
      <c r="V10" s="152" t="n">
        <f aca="false">+V9+V8</f>
        <v>22863.6</v>
      </c>
      <c r="W10" s="152" t="n">
        <f aca="false">SUM(C10:Q10)</f>
        <v>348415.52796</v>
      </c>
    </row>
    <row r="11" customFormat="false" ht="12.75" hidden="false" customHeight="false" outlineLevel="0" collapsed="false"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</row>
    <row r="12" customFormat="false" ht="12.75" hidden="false" customHeight="false" outlineLevel="0" collapsed="false">
      <c r="A12" s="0" t="s">
        <v>113</v>
      </c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</row>
    <row r="13" customFormat="false" ht="12.75" hidden="false" customHeight="false" outlineLevel="0" collapsed="false">
      <c r="A13" s="0" t="s">
        <v>114</v>
      </c>
      <c r="C13" s="152" t="n">
        <f aca="false">+DCF!D45/365*C4</f>
        <v>757.670136986302</v>
      </c>
      <c r="D13" s="152" t="n">
        <f aca="false">+DCF!E45</f>
        <v>778.268</v>
      </c>
      <c r="E13" s="152" t="n">
        <f aca="false">+DCF!F45</f>
        <v>801.61604</v>
      </c>
      <c r="F13" s="152" t="n">
        <f aca="false">+DCF!G45</f>
        <v>825.6645212</v>
      </c>
      <c r="G13" s="152" t="n">
        <f aca="false">+DCF!H45</f>
        <v>850.434456836</v>
      </c>
      <c r="H13" s="152" t="n">
        <f aca="false">+DCF!I45</f>
        <v>875.94749054108</v>
      </c>
      <c r="I13" s="152" t="n">
        <f aca="false">+DCF!J45</f>
        <v>902.225915257312</v>
      </c>
      <c r="J13" s="152" t="n">
        <f aca="false">+DCF!K45</f>
        <v>929.292692715032</v>
      </c>
      <c r="K13" s="152" t="n">
        <f aca="false">+DCF!L45</f>
        <v>957.171473496483</v>
      </c>
      <c r="L13" s="152" t="n">
        <f aca="false">+DCF!M45</f>
        <v>985.886617701377</v>
      </c>
      <c r="M13" s="152" t="n">
        <f aca="false">+DCF!N45</f>
        <v>1015.46321623242</v>
      </c>
      <c r="N13" s="152" t="n">
        <f aca="false">+DCF!O45</f>
        <v>1045.92711271939</v>
      </c>
      <c r="O13" s="152" t="n">
        <f aca="false">+DCF!P45</f>
        <v>1077.30492610097</v>
      </c>
      <c r="P13" s="152" t="n">
        <f aca="false">+DCF!Q45</f>
        <v>1109.624073884</v>
      </c>
      <c r="Q13" s="152" t="n">
        <f aca="false">+DCF!R45</f>
        <v>1142.91279610052</v>
      </c>
      <c r="R13" s="152" t="n">
        <f aca="false">+DCF!S45</f>
        <v>1177.20017998354</v>
      </c>
      <c r="S13" s="152" t="n">
        <f aca="false">+DCF!T45</f>
        <v>1212.51618538304</v>
      </c>
      <c r="T13" s="152" t="n">
        <f aca="false">+DCF!U45</f>
        <v>1248.89167094454</v>
      </c>
      <c r="U13" s="152" t="n">
        <f aca="false">+DCF!V45</f>
        <v>1286.35842107287</v>
      </c>
      <c r="V13" s="152" t="n">
        <f aca="false">+DCF!W45</f>
        <v>1324.94917370506</v>
      </c>
      <c r="W13" s="152" t="n">
        <f aca="false">SUM(C13:Q13)</f>
        <v>14055.4094697709</v>
      </c>
    </row>
    <row r="14" customFormat="false" ht="12.75" hidden="false" customHeight="false" outlineLevel="0" collapsed="false">
      <c r="A14" s="0" t="s">
        <v>115</v>
      </c>
      <c r="C14" s="152" t="n">
        <f aca="false">AVERAGE([3]data1int!$U$2:$U$1001)/365*C4</f>
        <v>7360.79507244276</v>
      </c>
      <c r="D14" s="152" t="n">
        <f aca="false">AVERAGE([3]data1int!V2:V1001)</f>
        <v>6635.33934441444</v>
      </c>
      <c r="E14" s="152" t="n">
        <f aca="false">AVERAGE([3]data1int!W2:W1001)</f>
        <v>6168.21090548453</v>
      </c>
      <c r="F14" s="152" t="n">
        <f aca="false">AVERAGE([3]data1int!X2:X1001)</f>
        <v>5725.04869744035</v>
      </c>
      <c r="G14" s="152" t="n">
        <f aca="false">AVERAGE([3]data1int!Y2:Y1001)</f>
        <v>5303.59707502206</v>
      </c>
      <c r="H14" s="152" t="n">
        <f aca="false">AVERAGE([3]data1int!Z2:Z1001)</f>
        <v>4901.88234862732</v>
      </c>
      <c r="I14" s="152" t="n">
        <f aca="false">AVERAGE([3]data1int!AA2:AA1001)</f>
        <v>4509.47215892938</v>
      </c>
      <c r="J14" s="152" t="n">
        <f aca="false">AVERAGE([3]data1int!AB2:AB1001)</f>
        <v>4117.06196923145</v>
      </c>
      <c r="K14" s="152" t="n">
        <f aca="false">AVERAGE([3]data1int!AC2:AC1001)</f>
        <v>3724.36982387604</v>
      </c>
      <c r="L14" s="152" t="n">
        <f aca="false">AVERAGE([3]data1int!AD2:AD1001)</f>
        <v>3331.9596341781</v>
      </c>
      <c r="M14" s="152" t="n">
        <f aca="false">AVERAGE([3]data1int!AE2:AE1001)</f>
        <v>2939.26748882269</v>
      </c>
      <c r="N14" s="152" t="n">
        <f aca="false">AVERAGE([3]data1int!AF2:AF1001)</f>
        <v>2546.85729912476</v>
      </c>
      <c r="O14" s="152" t="n">
        <f aca="false">AVERAGE([3]data1int!AG2:AG1001)</f>
        <v>2154.16515376934</v>
      </c>
      <c r="P14" s="152" t="n">
        <f aca="false">AVERAGE([3]data1int!AH2:AH1001)</f>
        <v>1761.75496407141</v>
      </c>
      <c r="Q14" s="152" t="n">
        <f aca="false">AVERAGE([3]data1int!AI2:AI1001)</f>
        <v>1452.52169332983</v>
      </c>
      <c r="R14" s="152" t="n">
        <f aca="false">AVERAGE([3]data1int!AJ2:AJ1001)</f>
        <v>1226.4653415446</v>
      </c>
      <c r="S14" s="152" t="n">
        <f aca="false">AVERAGE([3]data1int!AK2:AK1001)</f>
        <v>1000.40898975937</v>
      </c>
      <c r="T14" s="152" t="n">
        <f aca="false">AVERAGE([3]data1int!AL2:AL1001)</f>
        <v>774.352637974136</v>
      </c>
      <c r="U14" s="152" t="n">
        <f aca="false">AVERAGE([3]data1int!AM2:AM1001)</f>
        <v>548.296286188906</v>
      </c>
      <c r="V14" s="152" t="n">
        <f aca="false">AVERAGE([3]data1int!AN2:AN1001)</f>
        <v>322.239934403676</v>
      </c>
      <c r="W14" s="152" t="n">
        <f aca="false">SUM(C14:Q14)</f>
        <v>62632.3036287645</v>
      </c>
    </row>
    <row r="15" customFormat="false" ht="12.75" hidden="false" customHeight="false" outlineLevel="0" collapsed="false">
      <c r="A15" s="0" t="s">
        <v>116</v>
      </c>
      <c r="C15" s="152" t="n">
        <f aca="false">+DCF!D48</f>
        <v>2605.48398</v>
      </c>
      <c r="D15" s="152" t="n">
        <f aca="false">+DCF!E48</f>
        <v>2683.6484994</v>
      </c>
      <c r="E15" s="152" t="n">
        <f aca="false">+DCF!F48</f>
        <v>2764.157954382</v>
      </c>
      <c r="F15" s="152" t="n">
        <f aca="false">+DCF!G48</f>
        <v>2847.08269301346</v>
      </c>
      <c r="G15" s="152" t="n">
        <f aca="false">+DCF!H48</f>
        <v>2932.49517380386</v>
      </c>
      <c r="H15" s="152" t="n">
        <f aca="false">+DCF!I48</f>
        <v>3020.47002901798</v>
      </c>
      <c r="I15" s="152" t="n">
        <f aca="false">+DCF!J48</f>
        <v>3111.08412988852</v>
      </c>
      <c r="J15" s="152" t="n">
        <f aca="false">+DCF!K48</f>
        <v>3204.41665378518</v>
      </c>
      <c r="K15" s="152" t="n">
        <f aca="false">+DCF!L48</f>
        <v>3300.54915339873</v>
      </c>
      <c r="L15" s="152" t="n">
        <f aca="false">+DCF!M48</f>
        <v>3399.56562800069</v>
      </c>
      <c r="M15" s="152" t="n">
        <f aca="false">+DCF!N48</f>
        <v>3501.55259684071</v>
      </c>
      <c r="N15" s="152" t="n">
        <f aca="false">+DCF!O48</f>
        <v>3606.59917474594</v>
      </c>
      <c r="O15" s="152" t="n">
        <f aca="false">+DCF!P48</f>
        <v>3714.79714998831</v>
      </c>
      <c r="P15" s="152" t="n">
        <f aca="false">+DCF!Q48</f>
        <v>3826.24106448796</v>
      </c>
      <c r="Q15" s="152" t="n">
        <f aca="false">+DCF!R48</f>
        <v>3941.0282964226</v>
      </c>
      <c r="R15" s="152" t="n">
        <f aca="false">+DCF!S48</f>
        <v>4059.25914531528</v>
      </c>
      <c r="S15" s="152" t="n">
        <f aca="false">+DCF!T48</f>
        <v>4181.03691967474</v>
      </c>
      <c r="T15" s="152" t="n">
        <f aca="false">+DCF!U48</f>
        <v>4306.46802726498</v>
      </c>
      <c r="U15" s="152" t="n">
        <f aca="false">+DCF!V48</f>
        <v>4435.66206808293</v>
      </c>
      <c r="V15" s="152" t="n">
        <f aca="false">+DCF!W48</f>
        <v>4568.73193012542</v>
      </c>
      <c r="W15" s="152" t="n">
        <f aca="false">SUM(C15:Q15)</f>
        <v>48459.172177176</v>
      </c>
    </row>
    <row r="16" customFormat="false" ht="12.75" hidden="false" customHeight="false" outlineLevel="0" collapsed="false">
      <c r="A16" s="0" t="s">
        <v>117</v>
      </c>
      <c r="C16" s="152" t="n">
        <f aca="false">AVERAGE([5]DATA1FUEL!Z2:Z1001)+AVERAGE([5]DATA1FUEL!AY2:AY1001)-AVERAGE([5]DATA1FUEL!A2:A1001)</f>
        <v>0</v>
      </c>
      <c r="D16" s="152" t="n">
        <f aca="false">AVERAGE([5]DATA1FUEL!AA2:AA1001)+AVERAGE([5]DATA1FUEL!AZ2:AZ1001)-AVERAGE([5]DATA1FUEL!B2:B1001)</f>
        <v>0</v>
      </c>
      <c r="E16" s="152" t="n">
        <f aca="false">AVERAGE([5]DATA1FUEL!AB2:AB1001)+AVERAGE([5]DATA1FUEL!BA2:BA1001)-AVERAGE([5]DATA1FUEL!C2:C1001)</f>
        <v>0</v>
      </c>
      <c r="F16" s="152" t="n">
        <f aca="false">AVERAGE([5]DATA1FUEL!AC2:AC1001)+AVERAGE([5]DATA1FUEL!BB2:BB1001)-AVERAGE([5]DATA1FUEL!D2:D1001)</f>
        <v>0</v>
      </c>
      <c r="G16" s="152" t="n">
        <f aca="false">AVERAGE([5]DATA1FUEL!AD2:AD1001)+AVERAGE([5]DATA1FUEL!BC2:BC1001)-AVERAGE([5]DATA1FUEL!E2:E1001)</f>
        <v>0</v>
      </c>
      <c r="H16" s="152" t="n">
        <f aca="false">AVERAGE([5]DATA1FUEL!AE2:AE1001)+AVERAGE([5]DATA1FUEL!BD2:BD1001)-AVERAGE([5]DATA1FUEL!F2:F1001)</f>
        <v>0</v>
      </c>
      <c r="I16" s="152" t="n">
        <f aca="false">AVERAGE([5]DATA1FUEL!AF2:AF1001)+AVERAGE([5]DATA1FUEL!BE2:BE1001)-AVERAGE([5]DATA1FUEL!G2:G1001)</f>
        <v>0</v>
      </c>
      <c r="J16" s="152" t="n">
        <f aca="false">AVERAGE([5]DATA1FUEL!AG2:AG1001)+AVERAGE([5]DATA1FUEL!BF2:BF1001)-AVERAGE([5]DATA1FUEL!H2:H1001)</f>
        <v>0</v>
      </c>
      <c r="K16" s="152" t="n">
        <f aca="false">AVERAGE([5]DATA1FUEL!AH2:AH1001)+AVERAGE([5]DATA1FUEL!BG2:BG1001)-AVERAGE([5]DATA1FUEL!I2:I1001)</f>
        <v>0</v>
      </c>
      <c r="L16" s="152" t="n">
        <f aca="false">AVERAGE([5]DATA1FUEL!AI2:AI1001)+AVERAGE([5]DATA1FUEL!BH2:BH1001)-AVERAGE([5]DATA1FUEL!J2:J1001)</f>
        <v>0</v>
      </c>
      <c r="M16" s="152" t="n">
        <f aca="false">AVERAGE([5]DATA1FUEL!AJ2:AJ1001)+AVERAGE([5]DATA1FUEL!BI2:BI1001)-AVERAGE([5]DATA1FUEL!K2:K1001)</f>
        <v>0</v>
      </c>
      <c r="N16" s="152" t="n">
        <f aca="false">AVERAGE([5]DATA1FUEL!AK2:AK1001)+AVERAGE([5]DATA1FUEL!BJ2:BJ1001)-AVERAGE([5]DATA1FUEL!L2:L1001)</f>
        <v>0</v>
      </c>
      <c r="O16" s="152" t="n">
        <f aca="false">AVERAGE([5]DATA1FUEL!AL2:AL1001)+AVERAGE([5]DATA1FUEL!BK2:BK1001)-AVERAGE([5]DATA1FUEL!M2:M1001)</f>
        <v>0</v>
      </c>
      <c r="P16" s="152" t="n">
        <f aca="false">AVERAGE([5]DATA1FUEL!AM2:AM1001)+AVERAGE([5]DATA1FUEL!BL2:BL1001)-AVERAGE([5]DATA1FUEL!N2:N1001)</f>
        <v>0</v>
      </c>
      <c r="Q16" s="152" t="n">
        <f aca="false">AVERAGE([5]DATA1FUEL!AN2:AN1001)+AVERAGE([5]DATA1FUEL!BM2:BM1001)-AVERAGE([5]DATA1FUEL!O2:O1001)</f>
        <v>0</v>
      </c>
      <c r="R16" s="152" t="n">
        <f aca="false">AVERAGE([5]DATA1FUEL!AO2:AO1001)+AVERAGE([5]DATA1FUEL!BN2:BN1001)-AVERAGE([5]DATA1FUEL!P2:P1001)</f>
        <v>0</v>
      </c>
      <c r="S16" s="152" t="n">
        <f aca="false">AVERAGE([5]DATA1FUEL!AP2:AP1001)+AVERAGE([5]DATA1FUEL!BO2:BO1001)-AVERAGE([5]DATA1FUEL!Q2:Q1001)</f>
        <v>0</v>
      </c>
      <c r="T16" s="152" t="n">
        <f aca="false">AVERAGE([5]DATA1FUEL!AQ2:AQ1001)+AVERAGE([5]DATA1FUEL!BP2:BP1001)-AVERAGE([5]DATA1FUEL!R2:R1001)</f>
        <v>0</v>
      </c>
      <c r="U16" s="152" t="n">
        <f aca="false">AVERAGE([5]DATA1FUEL!AR2:AR1001)+AVERAGE([5]DATA1FUEL!BQ2:BQ1001)-AVERAGE([5]DATA1FUEL!S2:S1001)</f>
        <v>0</v>
      </c>
      <c r="V16" s="152" t="n">
        <f aca="false">AVERAGE([5]DATA1FUEL!AS2:AS1001)+AVERAGE([5]DATA1FUEL!BR2:BR1001)-AVERAGE([5]DATA1FUEL!T2:T1001)</f>
        <v>0</v>
      </c>
      <c r="W16" s="152" t="n">
        <f aca="false">SUM(C16:Q16)</f>
        <v>0</v>
      </c>
    </row>
    <row r="17" customFormat="false" ht="15" hidden="false" customHeight="false" outlineLevel="0" collapsed="false">
      <c r="A17" s="20" t="s">
        <v>118</v>
      </c>
      <c r="C17" s="153" t="n">
        <f aca="false">(AVERAGE([1]data1cf!$BZ$2:$BZ$1001)*assumptions!$B$28)/365*C4</f>
        <v>7216.46575729682</v>
      </c>
      <c r="D17" s="153" t="n">
        <f aca="false">(AVERAGE([1]data1cf!$BZ$2:$BZ$1001)*assumptions!$B$28)</f>
        <v>7196.74863774136</v>
      </c>
      <c r="E17" s="153" t="n">
        <f aca="false">+D17</f>
        <v>7196.74863774136</v>
      </c>
      <c r="F17" s="153" t="n">
        <f aca="false">+E17</f>
        <v>7196.74863774136</v>
      </c>
      <c r="G17" s="153" t="n">
        <f aca="false">+F17</f>
        <v>7196.74863774136</v>
      </c>
      <c r="H17" s="153" t="n">
        <f aca="false">IF(DCF!$C$7-DCF!I6&gt;-1,+'EARNINGS (avg)'!G17,0)</f>
        <v>7196.74863774136</v>
      </c>
      <c r="I17" s="153" t="n">
        <f aca="false">IF(DCF!$C$7-DCF!J6&gt;-1,+'EARNINGS (avg)'!H17,0)</f>
        <v>7196.74863774136</v>
      </c>
      <c r="J17" s="153" t="n">
        <f aca="false">IF(DCF!$C$7-DCF!K6&gt;-1,+'EARNINGS (avg)'!I17,0)</f>
        <v>7196.74863774136</v>
      </c>
      <c r="K17" s="153" t="n">
        <f aca="false">IF(DCF!$C$7-DCF!L6&gt;-1,+'EARNINGS (avg)'!J17,0)</f>
        <v>7196.74863774136</v>
      </c>
      <c r="L17" s="153" t="n">
        <f aca="false">IF(DCF!$C$7-DCF!M6&gt;-1,+'EARNINGS (avg)'!K17,0)</f>
        <v>7196.74863774136</v>
      </c>
      <c r="M17" s="153" t="n">
        <f aca="false">IF(DCF!$C$7-DCF!N6&gt;-1,+'EARNINGS (avg)'!L17,0)</f>
        <v>7196.74863774136</v>
      </c>
      <c r="N17" s="153" t="n">
        <f aca="false">IF(DCF!$C$7-DCF!O6&gt;-1,+'EARNINGS (avg)'!M17,0)</f>
        <v>7196.74863774136</v>
      </c>
      <c r="O17" s="153" t="n">
        <f aca="false">IF(DCF!$C$7-DCF!P6&gt;-1,+'EARNINGS (avg)'!N17,0)</f>
        <v>7196.74863774136</v>
      </c>
      <c r="P17" s="153" t="n">
        <f aca="false">IF(DCF!$C$7-DCF!Q6&gt;-1,+'EARNINGS (avg)'!O17,0)</f>
        <v>7196.74863774136</v>
      </c>
      <c r="Q17" s="153" t="n">
        <f aca="false">IF(DCF!$C$7-DCF!R6&gt;-1,+'EARNINGS (avg)'!P17,0)</f>
        <v>7196.74863774136</v>
      </c>
      <c r="R17" s="153" t="n">
        <f aca="false">IF(DCF!$C$7-DCF!S6&gt;-1,+'EARNINGS (avg)'!Q17,0)</f>
        <v>7196.74863774136</v>
      </c>
      <c r="S17" s="153" t="n">
        <f aca="false">IF(DCF!$C$7-DCF!T6&gt;-1,+'EARNINGS (avg)'!R17,0)</f>
        <v>7196.74863774136</v>
      </c>
      <c r="T17" s="153" t="n">
        <f aca="false">IF(DCF!$C$7-DCF!U6&gt;-1,+'EARNINGS (avg)'!S17,0)</f>
        <v>7196.74863774136</v>
      </c>
      <c r="U17" s="153" t="n">
        <f aca="false">IF(DCF!$C$7-DCF!V6&gt;-1,+'EARNINGS (avg)'!T17,0)</f>
        <v>7196.74863774136</v>
      </c>
      <c r="V17" s="153" t="n">
        <f aca="false">IF(DCF!$C$7-DCF!W6&gt;-1,+'EARNINGS (avg)'!U17,0)</f>
        <v>7196.74863774136</v>
      </c>
      <c r="W17" s="154" t="n">
        <f aca="false">SUM(C17:Q17)</f>
        <v>107970.946685676</v>
      </c>
    </row>
    <row r="18" customFormat="false" ht="12.75" hidden="false" customHeight="false" outlineLevel="0" collapsed="false">
      <c r="A18" s="20" t="s">
        <v>119</v>
      </c>
      <c r="C18" s="152" t="n">
        <f aca="false">SUM(C13:C17)</f>
        <v>17940.4149467259</v>
      </c>
      <c r="D18" s="152" t="n">
        <f aca="false">SUM(D13:D17)</f>
        <v>17294.0044815558</v>
      </c>
      <c r="E18" s="152" t="n">
        <f aca="false">SUM(E13:E17)</f>
        <v>16930.7335376079</v>
      </c>
      <c r="F18" s="152" t="n">
        <f aca="false">SUM(F13:F17)</f>
        <v>16594.5445493952</v>
      </c>
      <c r="G18" s="152" t="n">
        <f aca="false">SUM(G13:G17)</f>
        <v>16283.2753434033</v>
      </c>
      <c r="H18" s="152" t="n">
        <f aca="false">SUM(H13:H17)</f>
        <v>15995.0485059277</v>
      </c>
      <c r="I18" s="152" t="n">
        <f aca="false">SUM(I13:I17)</f>
        <v>15719.5308418166</v>
      </c>
      <c r="J18" s="152" t="n">
        <f aca="false">SUM(J13:J17)</f>
        <v>15447.519953473</v>
      </c>
      <c r="K18" s="152" t="n">
        <f aca="false">SUM(K13:K17)</f>
        <v>15178.8390885126</v>
      </c>
      <c r="L18" s="152" t="n">
        <f aca="false">SUM(L13:L17)</f>
        <v>14914.1605176215</v>
      </c>
      <c r="M18" s="152" t="n">
        <f aca="false">SUM(M13:M17)</f>
        <v>14653.0319396372</v>
      </c>
      <c r="N18" s="152" t="n">
        <f aca="false">SUM(N13:N17)</f>
        <v>14396.1322243314</v>
      </c>
      <c r="O18" s="152" t="n">
        <f aca="false">SUM(O13:O17)</f>
        <v>14143.0158676</v>
      </c>
      <c r="P18" s="152" t="n">
        <f aca="false">SUM(P13:P17)</f>
        <v>13894.3687401847</v>
      </c>
      <c r="Q18" s="152" t="n">
        <f aca="false">SUM(Q13:Q17)</f>
        <v>13733.2114235943</v>
      </c>
      <c r="R18" s="152" t="n">
        <f aca="false">SUM(R13:R17)</f>
        <v>13659.6733045848</v>
      </c>
      <c r="S18" s="152" t="n">
        <f aca="false">SUM(S13:S17)</f>
        <v>13590.7107325585</v>
      </c>
      <c r="T18" s="152" t="n">
        <f aca="false">SUM(T13:T17)</f>
        <v>13526.460973925</v>
      </c>
      <c r="U18" s="152" t="n">
        <f aca="false">SUM(U13:U17)</f>
        <v>13467.0654130861</v>
      </c>
      <c r="V18" s="152" t="n">
        <f aca="false">SUM(V13:V17)</f>
        <v>13412.6696759755</v>
      </c>
      <c r="W18" s="152" t="n">
        <f aca="false">SUM(C18:Q18)</f>
        <v>233117.831961387</v>
      </c>
    </row>
    <row r="19" customFormat="false" ht="12.75" hidden="false" customHeight="false" outlineLevel="0" collapsed="false"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</row>
    <row r="20" customFormat="false" ht="12.75" hidden="false" customHeight="false" outlineLevel="0" collapsed="false">
      <c r="A20" s="0" t="s">
        <v>120</v>
      </c>
      <c r="C20" s="152" t="n">
        <f aca="false">+C10-C18</f>
        <v>10196.7930132741</v>
      </c>
      <c r="D20" s="152" t="n">
        <f aca="false">+D10-D18</f>
        <v>5569.59551844419</v>
      </c>
      <c r="E20" s="152" t="n">
        <f aca="false">+E10-E18</f>
        <v>5932.8664623921</v>
      </c>
      <c r="F20" s="152" t="n">
        <f aca="false">+F10-F18</f>
        <v>6269.05545060483</v>
      </c>
      <c r="G20" s="152" t="n">
        <f aca="false">+G10-G18</f>
        <v>6642.96465659671</v>
      </c>
      <c r="H20" s="152" t="n">
        <f aca="false">+H10-H18</f>
        <v>6868.55149407226</v>
      </c>
      <c r="I20" s="152" t="n">
        <f aca="false">+I10-I18</f>
        <v>7144.06915818342</v>
      </c>
      <c r="J20" s="152" t="n">
        <f aca="false">+J10-J18</f>
        <v>7416.08004652698</v>
      </c>
      <c r="K20" s="152" t="n">
        <f aca="false">+K10-K18</f>
        <v>7747.40091148739</v>
      </c>
      <c r="L20" s="152" t="n">
        <f aca="false">+L10-L18</f>
        <v>7949.43948237846</v>
      </c>
      <c r="M20" s="152" t="n">
        <f aca="false">+M10-M18</f>
        <v>8210.56806036281</v>
      </c>
      <c r="N20" s="152" t="n">
        <f aca="false">+N10-N18</f>
        <v>8467.46777566855</v>
      </c>
      <c r="O20" s="152" t="n">
        <f aca="false">+O10-O18</f>
        <v>8783.22413240001</v>
      </c>
      <c r="P20" s="152" t="n">
        <f aca="false">+P10-P18</f>
        <v>8969.23125981526</v>
      </c>
      <c r="Q20" s="152" t="n">
        <f aca="false">+Q10-Q18</f>
        <v>9130.38857640569</v>
      </c>
      <c r="R20" s="152" t="n">
        <f aca="false">+R10-R18</f>
        <v>9203.92669541522</v>
      </c>
      <c r="S20" s="152" t="n">
        <f aca="false">+S10-S18</f>
        <v>9272.88926744149</v>
      </c>
      <c r="T20" s="152" t="n">
        <f aca="false">+T10-T18</f>
        <v>9337.13902607498</v>
      </c>
      <c r="U20" s="152" t="n">
        <f aca="false">+U10-U18</f>
        <v>9396.53458691393</v>
      </c>
      <c r="V20" s="152" t="n">
        <f aca="false">+V10-V18</f>
        <v>9450.93032402448</v>
      </c>
      <c r="W20" s="152" t="n">
        <f aca="false">SUM(C20:Q20)</f>
        <v>115297.695998613</v>
      </c>
    </row>
    <row r="21" customFormat="false" ht="12.75" hidden="false" customHeight="false" outlineLevel="0" collapsed="false">
      <c r="A21" s="0" t="s">
        <v>121</v>
      </c>
      <c r="C21" s="152" t="n">
        <f aca="false">+C20*assumptions!$B$30</f>
        <v>3964.51312356098</v>
      </c>
      <c r="D21" s="152" t="n">
        <f aca="false">+D20*assumptions!$B$30</f>
        <v>2165.4587375711</v>
      </c>
      <c r="E21" s="152" t="n">
        <f aca="false">+E20*assumptions!$B$30</f>
        <v>2306.69848057805</v>
      </c>
      <c r="F21" s="152" t="n">
        <f aca="false">+F20*assumptions!$B$30</f>
        <v>2437.40875919516</v>
      </c>
      <c r="G21" s="152" t="n">
        <f aca="false">+G20*assumptions!$B$30</f>
        <v>2582.7846584848</v>
      </c>
      <c r="H21" s="152" t="n">
        <f aca="false">+H20*assumptions!$B$30</f>
        <v>2670.49282089529</v>
      </c>
      <c r="I21" s="152" t="n">
        <f aca="false">+I20*assumptions!$B$30</f>
        <v>2777.61408870171</v>
      </c>
      <c r="J21" s="152" t="n">
        <f aca="false">+J20*assumptions!$B$30</f>
        <v>2883.37192208969</v>
      </c>
      <c r="K21" s="152" t="n">
        <f aca="false">+K20*assumptions!$B$30</f>
        <v>3012.1894743863</v>
      </c>
      <c r="L21" s="152" t="n">
        <f aca="false">+L20*assumptions!$B$30</f>
        <v>3090.74207074875</v>
      </c>
      <c r="M21" s="152" t="n">
        <f aca="false">+M20*assumptions!$B$30</f>
        <v>3192.26886186906</v>
      </c>
      <c r="N21" s="152" t="n">
        <f aca="false">+N20*assumptions!$B$30</f>
        <v>3292.15147117993</v>
      </c>
      <c r="O21" s="152" t="n">
        <f aca="false">+O20*assumptions!$B$30</f>
        <v>3414.91754267712</v>
      </c>
      <c r="P21" s="152" t="n">
        <f aca="false">+P20*assumptions!$B$30</f>
        <v>3487.23711381617</v>
      </c>
      <c r="Q21" s="152" t="n">
        <f aca="false">+Q20*assumptions!$B$30</f>
        <v>3549.89507850653</v>
      </c>
      <c r="R21" s="152" t="n">
        <f aca="false">+R20*assumptions!$B$30</f>
        <v>3578.48669917744</v>
      </c>
      <c r="S21" s="152" t="n">
        <f aca="false">+S20*assumptions!$B$30</f>
        <v>3605.29934718125</v>
      </c>
      <c r="T21" s="152" t="n">
        <f aca="false">+T20*assumptions!$B$30</f>
        <v>3630.27965333795</v>
      </c>
      <c r="U21" s="152" t="n">
        <f aca="false">+U20*assumptions!$B$30</f>
        <v>3653.37264739213</v>
      </c>
      <c r="V21" s="152" t="n">
        <f aca="false">+V20*assumptions!$B$30</f>
        <v>3674.52170998072</v>
      </c>
      <c r="W21" s="152" t="n">
        <f aca="false">SUM(C21:Q21)</f>
        <v>44827.7442042607</v>
      </c>
    </row>
    <row r="23" customFormat="false" ht="12.75" hidden="false" customHeight="false" outlineLevel="0" collapsed="false">
      <c r="A23" s="0" t="s">
        <v>122</v>
      </c>
      <c r="C23" s="155" t="n">
        <f aca="false">+C10-C18-C21</f>
        <v>6232.27988971315</v>
      </c>
      <c r="D23" s="155" t="n">
        <f aca="false">+D10-D18-D21</f>
        <v>3404.13678087309</v>
      </c>
      <c r="E23" s="155" t="n">
        <f aca="false">+E10-E18-E21</f>
        <v>3626.16798181405</v>
      </c>
      <c r="F23" s="155" t="n">
        <f aca="false">+F10-F18-F21</f>
        <v>3831.64669140967</v>
      </c>
      <c r="G23" s="155" t="n">
        <f aca="false">+G10-G18-G21</f>
        <v>4060.17999811191</v>
      </c>
      <c r="H23" s="155" t="n">
        <f aca="false">+H10-H18-H21</f>
        <v>4198.05867317696</v>
      </c>
      <c r="I23" s="155" t="n">
        <f aca="false">+I10-I18-I21</f>
        <v>4366.45506948171</v>
      </c>
      <c r="J23" s="155" t="n">
        <f aca="false">+J10-J18-J21</f>
        <v>4532.70812443729</v>
      </c>
      <c r="K23" s="155" t="n">
        <f aca="false">+K10-K18-K21</f>
        <v>4735.21143710109</v>
      </c>
      <c r="L23" s="155" t="n">
        <f aca="false">+L10-L18-L21</f>
        <v>4858.69741162972</v>
      </c>
      <c r="M23" s="155" t="n">
        <f aca="false">+M10-M18-M21</f>
        <v>5018.29919849375</v>
      </c>
      <c r="N23" s="155" t="n">
        <f aca="false">+N10-N18-N21</f>
        <v>5175.31630448862</v>
      </c>
      <c r="O23" s="155" t="n">
        <f aca="false">+O10-O18-O21</f>
        <v>5368.30658972289</v>
      </c>
      <c r="P23" s="155" t="n">
        <f aca="false">+P10-P18-P21</f>
        <v>5481.99414599909</v>
      </c>
      <c r="Q23" s="155" t="n">
        <f aca="false">+Q10-Q18-Q21</f>
        <v>5580.49349789916</v>
      </c>
      <c r="R23" s="155" t="n">
        <f aca="false">+R10-R18-R21</f>
        <v>5625.43999623778</v>
      </c>
      <c r="S23" s="155" t="n">
        <f aca="false">+S10-S18-S21</f>
        <v>5667.58992026024</v>
      </c>
      <c r="T23" s="155" t="n">
        <f aca="false">+T10-T18-T21</f>
        <v>5706.85937273703</v>
      </c>
      <c r="U23" s="155" t="n">
        <f aca="false">+U10-U18-U21</f>
        <v>5743.16193952179</v>
      </c>
      <c r="V23" s="155" t="n">
        <f aca="false">+V10-V18-V21</f>
        <v>5776.40861404376</v>
      </c>
      <c r="W23" s="155" t="n">
        <f aca="false">+W10-W18-W21</f>
        <v>70469.9517943522</v>
      </c>
    </row>
    <row r="25" customFormat="false" ht="12.75" hidden="false" customHeight="false" outlineLevel="0" collapsed="false">
      <c r="A25" s="0" t="s">
        <v>123</v>
      </c>
      <c r="C25" s="152" t="n">
        <f aca="false">AVERAGE([3]data1int!A2:A1001)*-1</f>
        <v>4394.60256209316</v>
      </c>
      <c r="D25" s="152" t="n">
        <f aca="false">AVERAGE([3]data1int!B2:B1001)*-1</f>
        <v>4360.92606648283</v>
      </c>
      <c r="E25" s="152" t="n">
        <f aca="false">AVERAGE([3]data1int!C2:C1001)*-1</f>
        <v>4122.35735164631</v>
      </c>
      <c r="F25" s="152" t="n">
        <f aca="false">AVERAGE([3]data1int!D2:D1001)*-1</f>
        <v>3867.28647545563</v>
      </c>
      <c r="G25" s="152" t="n">
        <f aca="false">AVERAGE([3]data1int!E2:E1001)*-1</f>
        <v>3592.12610865285</v>
      </c>
      <c r="H25" s="152" t="n">
        <f aca="false">AVERAGE([3]data1int!F2:F1001)*-1</f>
        <v>3300.96295144265</v>
      </c>
      <c r="I25" s="152" t="n">
        <f aca="false">AVERAGE([3]data1int!G2:G1001)*-1</f>
        <v>2993.52444834602</v>
      </c>
      <c r="J25" s="152" t="n">
        <f aca="false">AVERAGE([3]data1int!H2:H1001)*-1</f>
        <v>2656.49044863384</v>
      </c>
      <c r="K25" s="152" t="n">
        <f aca="false">AVERAGE([3]data1int!I2:I1001)*-1</f>
        <v>2279.0989514332</v>
      </c>
      <c r="L25" s="152" t="n">
        <f aca="false">AVERAGE([3]data1int!J2:J1001)*-1</f>
        <v>1860.50862046282</v>
      </c>
      <c r="M25" s="152" t="n">
        <f aca="false">AVERAGE([3]data1int!K2:K1001)*-1</f>
        <v>1398.78561524643</v>
      </c>
      <c r="N25" s="152" t="n">
        <f aca="false">AVERAGE([3]data1int!L2:L1001)*-1</f>
        <v>889.499697274041</v>
      </c>
      <c r="O25" s="152" t="n">
        <f aca="false">AVERAGE([3]data1int!M2:M1001)*-1</f>
        <v>327.473476702399</v>
      </c>
      <c r="P25" s="152" t="n">
        <f aca="false">AVERAGE([3]data1int!N2:N1001)*-1</f>
        <v>-330.090856529333</v>
      </c>
      <c r="Q25" s="152" t="n">
        <f aca="false">AVERAGE([3]data1int!O2:O1001)*-1</f>
        <v>-1122.33304962644</v>
      </c>
      <c r="R25" s="152" t="n">
        <f aca="false">AVERAGE([3]data1int!P2:P1001)*-1</f>
        <v>-1947.54880192395</v>
      </c>
      <c r="S25" s="152" t="n">
        <f aca="false">AVERAGE([3]data1int!Q2:Q1001)*-1</f>
        <v>-2711.23989020986</v>
      </c>
      <c r="T25" s="152" t="n">
        <f aca="false">AVERAGE([3]data1int!R2:R1001)*-1</f>
        <v>-3477.22137621008</v>
      </c>
      <c r="U25" s="152" t="n">
        <f aca="false">AVERAGE([3]data1int!S2:S1001)*-1</f>
        <v>-4304.95913065443</v>
      </c>
      <c r="V25" s="152" t="n">
        <f aca="false">AVERAGE([3]data1int!T2:T1001)*-1</f>
        <v>-5151.95417912169</v>
      </c>
      <c r="W25" s="152" t="n">
        <f aca="false">SUM(C25:Q25)</f>
        <v>34591.2188677164</v>
      </c>
    </row>
    <row r="26" customFormat="false" ht="12.75" hidden="false" customHeight="false" outlineLevel="0" collapsed="false"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</row>
    <row r="27" customFormat="false" ht="12.75" hidden="false" customHeight="false" outlineLevel="0" collapsed="false">
      <c r="A27" s="0" t="s">
        <v>124</v>
      </c>
      <c r="C27" s="152" t="n">
        <f aca="false">+C23-C25</f>
        <v>1837.67732761998</v>
      </c>
      <c r="D27" s="152" t="n">
        <f aca="false">+D23-D25</f>
        <v>-956.789285609738</v>
      </c>
      <c r="E27" s="152" t="n">
        <f aca="false">+E23-E25</f>
        <v>-496.189369832256</v>
      </c>
      <c r="F27" s="152" t="n">
        <f aca="false">+F23-F25</f>
        <v>-35.6397840459636</v>
      </c>
      <c r="G27" s="152" t="n">
        <f aca="false">+G23-G25</f>
        <v>468.053889459058</v>
      </c>
      <c r="H27" s="152" t="n">
        <f aca="false">+H23-H25</f>
        <v>897.095721734314</v>
      </c>
      <c r="I27" s="152" t="n">
        <f aca="false">+I23-I25</f>
        <v>1372.93062113569</v>
      </c>
      <c r="J27" s="152" t="n">
        <f aca="false">+J23-J25</f>
        <v>1876.21767580345</v>
      </c>
      <c r="K27" s="152" t="n">
        <f aca="false">+K23-K25</f>
        <v>2456.1124856679</v>
      </c>
      <c r="L27" s="152" t="n">
        <f aca="false">+L23-L25</f>
        <v>2998.18879116689</v>
      </c>
      <c r="M27" s="152" t="n">
        <f aca="false">+M23-M25</f>
        <v>3619.51358324732</v>
      </c>
      <c r="N27" s="152" t="n">
        <f aca="false">+N23-N25</f>
        <v>4285.81660721458</v>
      </c>
      <c r="O27" s="152" t="n">
        <f aca="false">+O23-O25</f>
        <v>5040.83311302049</v>
      </c>
      <c r="P27" s="152" t="n">
        <f aca="false">+P23-P25</f>
        <v>5812.08500252842</v>
      </c>
      <c r="Q27" s="152" t="n">
        <f aca="false">+Q23-Q25</f>
        <v>6702.82654752559</v>
      </c>
      <c r="R27" s="152" t="n">
        <f aca="false">+R23-R25</f>
        <v>7572.98879816174</v>
      </c>
      <c r="S27" s="152" t="n">
        <f aca="false">+S23-S25</f>
        <v>8378.8298104701</v>
      </c>
      <c r="T27" s="152" t="n">
        <f aca="false">+T23-T25</f>
        <v>9184.08074894711</v>
      </c>
      <c r="U27" s="152" t="n">
        <f aca="false">+U23-U25</f>
        <v>10048.1210701762</v>
      </c>
      <c r="V27" s="152" t="n">
        <f aca="false">+V23-V25</f>
        <v>10928.3627931655</v>
      </c>
      <c r="W27" s="152" t="n">
        <f aca="false">SUM(C27:Q27)</f>
        <v>35878.7329266357</v>
      </c>
    </row>
    <row r="28" customFormat="false" ht="12.75" hidden="false" customHeight="false" outlineLevel="0" collapsed="false"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</row>
    <row r="29" customFormat="false" ht="12.75" hidden="false" customHeight="false" outlineLevel="0" collapsed="false">
      <c r="A29" s="0" t="s">
        <v>113</v>
      </c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</row>
    <row r="30" customFormat="false" ht="12.75" hidden="false" customHeight="false" outlineLevel="0" collapsed="false">
      <c r="A30" s="0" t="s">
        <v>114</v>
      </c>
      <c r="C30" s="152" t="n">
        <f aca="false">+DCF!D45/365*C4</f>
        <v>757.670136986302</v>
      </c>
      <c r="D30" s="152" t="n">
        <f aca="false">+DCF!E45</f>
        <v>778.268</v>
      </c>
      <c r="E30" s="152" t="n">
        <f aca="false">+DCF!F45</f>
        <v>801.61604</v>
      </c>
      <c r="F30" s="152" t="n">
        <f aca="false">+DCF!G45</f>
        <v>825.6645212</v>
      </c>
      <c r="G30" s="152" t="n">
        <f aca="false">+DCF!H45</f>
        <v>850.434456836</v>
      </c>
      <c r="H30" s="152" t="n">
        <f aca="false">+DCF!I45</f>
        <v>875.94749054108</v>
      </c>
      <c r="I30" s="152" t="n">
        <f aca="false">+DCF!J45</f>
        <v>902.225915257312</v>
      </c>
      <c r="J30" s="152" t="n">
        <f aca="false">+DCF!K45</f>
        <v>929.292692715032</v>
      </c>
      <c r="K30" s="152" t="n">
        <f aca="false">+DCF!L45</f>
        <v>957.171473496483</v>
      </c>
      <c r="L30" s="152" t="n">
        <f aca="false">+DCF!M45</f>
        <v>985.886617701377</v>
      </c>
      <c r="M30" s="152" t="n">
        <f aca="false">+DCF!N45</f>
        <v>1015.46321623242</v>
      </c>
      <c r="N30" s="152" t="n">
        <f aca="false">+DCF!O45</f>
        <v>1045.92711271939</v>
      </c>
      <c r="O30" s="152" t="n">
        <f aca="false">+DCF!P45</f>
        <v>1077.30492610097</v>
      </c>
      <c r="P30" s="152" t="n">
        <f aca="false">+DCF!Q45</f>
        <v>1109.624073884</v>
      </c>
      <c r="Q30" s="152" t="n">
        <f aca="false">+DCF!R45</f>
        <v>1142.91279610052</v>
      </c>
      <c r="R30" s="152" t="n">
        <f aca="false">+DCF!S45</f>
        <v>1177.20017998354</v>
      </c>
      <c r="S30" s="152" t="n">
        <f aca="false">+DCF!T45</f>
        <v>1212.51618538304</v>
      </c>
      <c r="T30" s="152" t="n">
        <f aca="false">+DCF!U45</f>
        <v>1248.89167094454</v>
      </c>
      <c r="U30" s="152" t="n">
        <f aca="false">+DCF!V45</f>
        <v>1286.35842107287</v>
      </c>
      <c r="V30" s="152" t="n">
        <f aca="false">+DCF!W45</f>
        <v>1324.94917370506</v>
      </c>
      <c r="W30" s="152" t="n">
        <f aca="false">SUM(C30:Q30)</f>
        <v>14055.4094697709</v>
      </c>
    </row>
    <row r="31" customFormat="false" ht="12.75" hidden="false" customHeight="false" outlineLevel="0" collapsed="false">
      <c r="A31" s="0" t="s">
        <v>115</v>
      </c>
      <c r="C31" s="152" t="n">
        <f aca="false">+C14</f>
        <v>7360.79507244276</v>
      </c>
      <c r="D31" s="152" t="n">
        <f aca="false">+D14</f>
        <v>6635.33934441444</v>
      </c>
      <c r="E31" s="152" t="n">
        <f aca="false">+E14</f>
        <v>6168.21090548453</v>
      </c>
      <c r="F31" s="152" t="n">
        <f aca="false">+F14</f>
        <v>5725.04869744035</v>
      </c>
      <c r="G31" s="152" t="n">
        <f aca="false">+G14</f>
        <v>5303.59707502206</v>
      </c>
      <c r="H31" s="152" t="n">
        <f aca="false">+H14</f>
        <v>4901.88234862732</v>
      </c>
      <c r="I31" s="152" t="n">
        <f aca="false">+I14</f>
        <v>4509.47215892938</v>
      </c>
      <c r="J31" s="152" t="n">
        <f aca="false">+J14</f>
        <v>4117.06196923145</v>
      </c>
      <c r="K31" s="152" t="n">
        <f aca="false">+K14</f>
        <v>3724.36982387604</v>
      </c>
      <c r="L31" s="152" t="n">
        <f aca="false">+L14</f>
        <v>3331.9596341781</v>
      </c>
      <c r="M31" s="152" t="n">
        <f aca="false">+M14</f>
        <v>2939.26748882269</v>
      </c>
      <c r="N31" s="152" t="n">
        <f aca="false">+N14</f>
        <v>2546.85729912476</v>
      </c>
      <c r="O31" s="152" t="n">
        <f aca="false">+O14</f>
        <v>2154.16515376934</v>
      </c>
      <c r="P31" s="152" t="n">
        <f aca="false">+P14</f>
        <v>1761.75496407141</v>
      </c>
      <c r="Q31" s="152" t="n">
        <f aca="false">+Q14</f>
        <v>1452.52169332983</v>
      </c>
      <c r="R31" s="152" t="n">
        <f aca="false">+R14</f>
        <v>1226.4653415446</v>
      </c>
      <c r="S31" s="152" t="n">
        <f aca="false">+S14</f>
        <v>1000.40898975937</v>
      </c>
      <c r="T31" s="152" t="n">
        <f aca="false">+T14</f>
        <v>774.352637974136</v>
      </c>
      <c r="U31" s="152" t="n">
        <f aca="false">+U14</f>
        <v>548.296286188906</v>
      </c>
      <c r="V31" s="152" t="n">
        <f aca="false">+V14</f>
        <v>322.239934403676</v>
      </c>
      <c r="W31" s="152" t="n">
        <f aca="false">SUM(C31:Q31)</f>
        <v>62632.3036287645</v>
      </c>
    </row>
    <row r="32" customFormat="false" ht="12.75" hidden="false" customHeight="false" outlineLevel="0" collapsed="false">
      <c r="A32" s="0" t="s">
        <v>116</v>
      </c>
      <c r="C32" s="152" t="n">
        <f aca="false">+DCF!D48</f>
        <v>2605.48398</v>
      </c>
      <c r="D32" s="152" t="n">
        <f aca="false">+DCF!E48</f>
        <v>2683.6484994</v>
      </c>
      <c r="E32" s="152" t="n">
        <f aca="false">+DCF!F48</f>
        <v>2764.157954382</v>
      </c>
      <c r="F32" s="152" t="n">
        <f aca="false">+DCF!G48</f>
        <v>2847.08269301346</v>
      </c>
      <c r="G32" s="152" t="n">
        <f aca="false">+DCF!H48</f>
        <v>2932.49517380386</v>
      </c>
      <c r="H32" s="152" t="n">
        <f aca="false">+DCF!I48</f>
        <v>3020.47002901798</v>
      </c>
      <c r="I32" s="152" t="n">
        <f aca="false">+DCF!J48</f>
        <v>3111.08412988852</v>
      </c>
      <c r="J32" s="152" t="n">
        <f aca="false">+DCF!K48</f>
        <v>3204.41665378518</v>
      </c>
      <c r="K32" s="152" t="n">
        <f aca="false">+DCF!L48</f>
        <v>3300.54915339873</v>
      </c>
      <c r="L32" s="152" t="n">
        <f aca="false">+DCF!M48</f>
        <v>3399.56562800069</v>
      </c>
      <c r="M32" s="152" t="n">
        <f aca="false">+DCF!N48</f>
        <v>3501.55259684071</v>
      </c>
      <c r="N32" s="152" t="n">
        <f aca="false">+DCF!O48</f>
        <v>3606.59917474594</v>
      </c>
      <c r="O32" s="152" t="n">
        <f aca="false">+DCF!P48</f>
        <v>3714.79714998831</v>
      </c>
      <c r="P32" s="152" t="n">
        <f aca="false">+DCF!Q48</f>
        <v>3826.24106448796</v>
      </c>
      <c r="Q32" s="152" t="n">
        <f aca="false">+DCF!R48</f>
        <v>3941.0282964226</v>
      </c>
      <c r="R32" s="152" t="n">
        <f aca="false">+DCF!S48</f>
        <v>4059.25914531528</v>
      </c>
      <c r="S32" s="152" t="n">
        <f aca="false">+DCF!T48</f>
        <v>4181.03691967474</v>
      </c>
      <c r="T32" s="152" t="n">
        <f aca="false">+DCF!U48</f>
        <v>4306.46802726498</v>
      </c>
      <c r="U32" s="152" t="n">
        <f aca="false">+DCF!V48</f>
        <v>4435.66206808293</v>
      </c>
      <c r="V32" s="152" t="n">
        <f aca="false">+DCF!W48</f>
        <v>4568.73193012542</v>
      </c>
      <c r="W32" s="152" t="n">
        <f aca="false">SUM(C32:Q32)</f>
        <v>48459.172177176</v>
      </c>
    </row>
    <row r="33" customFormat="false" ht="12.75" hidden="false" customHeight="false" outlineLevel="0" collapsed="false">
      <c r="A33" s="0" t="s">
        <v>117</v>
      </c>
      <c r="C33" s="152" t="n">
        <f aca="false">+C16</f>
        <v>0</v>
      </c>
      <c r="D33" s="152" t="n">
        <f aca="false">+D16</f>
        <v>0</v>
      </c>
      <c r="E33" s="152" t="n">
        <f aca="false">+E16</f>
        <v>0</v>
      </c>
      <c r="F33" s="152" t="n">
        <f aca="false">+F16</f>
        <v>0</v>
      </c>
      <c r="G33" s="152" t="n">
        <f aca="false">+G16</f>
        <v>0</v>
      </c>
      <c r="H33" s="152" t="n">
        <f aca="false">+H16</f>
        <v>0</v>
      </c>
      <c r="I33" s="152" t="n">
        <f aca="false">+I16</f>
        <v>0</v>
      </c>
      <c r="J33" s="152" t="n">
        <f aca="false">+J16</f>
        <v>0</v>
      </c>
      <c r="K33" s="152" t="n">
        <f aca="false">+K16</f>
        <v>0</v>
      </c>
      <c r="L33" s="152" t="n">
        <f aca="false">+L16</f>
        <v>0</v>
      </c>
      <c r="M33" s="152" t="n">
        <f aca="false">+M16</f>
        <v>0</v>
      </c>
      <c r="N33" s="152" t="n">
        <f aca="false">+N16</f>
        <v>0</v>
      </c>
      <c r="O33" s="152" t="n">
        <f aca="false">+O16</f>
        <v>0</v>
      </c>
      <c r="P33" s="152" t="n">
        <f aca="false">+P16</f>
        <v>0</v>
      </c>
      <c r="Q33" s="152" t="n">
        <f aca="false">+Q16</f>
        <v>0</v>
      </c>
      <c r="R33" s="152" t="n">
        <f aca="false">+R16</f>
        <v>0</v>
      </c>
      <c r="S33" s="152" t="n">
        <f aca="false">+S16</f>
        <v>0</v>
      </c>
      <c r="T33" s="152" t="n">
        <f aca="false">+T16</f>
        <v>0</v>
      </c>
      <c r="U33" s="152" t="n">
        <f aca="false">+U16</f>
        <v>0</v>
      </c>
      <c r="V33" s="152" t="n">
        <f aca="false">+V16</f>
        <v>0</v>
      </c>
      <c r="W33" s="152" t="n">
        <f aca="false">SUM(C33:Q33)</f>
        <v>0</v>
      </c>
    </row>
    <row r="34" customFormat="false" ht="15" hidden="false" customHeight="false" outlineLevel="0" collapsed="false">
      <c r="A34" s="20" t="s">
        <v>118</v>
      </c>
      <c r="C34" s="153" t="n">
        <f aca="false">((AVERAGE([1]data1cf!$BZ$2:$BZ$1001)*assumptions!B29)/365*C4)</f>
        <v>7216.46575729682</v>
      </c>
      <c r="D34" s="153" t="n">
        <f aca="false">(AVERAGE([1]data1cf!$BZ$2:$BZ$1001)*assumptions!B29)</f>
        <v>7196.74863774136</v>
      </c>
      <c r="E34" s="153" t="n">
        <f aca="false">+D34</f>
        <v>7196.74863774136</v>
      </c>
      <c r="F34" s="153" t="n">
        <f aca="false">+E34</f>
        <v>7196.74863774136</v>
      </c>
      <c r="G34" s="153" t="n">
        <f aca="false">+F34</f>
        <v>7196.74863774136</v>
      </c>
      <c r="H34" s="153" t="n">
        <f aca="false">IF(DCF!$C$7-DCF!I23&gt;-1,+'EARNINGS (avg)'!G34,0)</f>
        <v>7196.74863774136</v>
      </c>
      <c r="I34" s="153" t="n">
        <f aca="false">IF(DCF!$C$7-DCF!J23&gt;-1,+'EARNINGS (avg)'!H34,0)</f>
        <v>7196.74863774136</v>
      </c>
      <c r="J34" s="153" t="n">
        <f aca="false">IF(DCF!$C$7-DCF!K23&gt;-1,+'EARNINGS (avg)'!I34,0)</f>
        <v>7196.74863774136</v>
      </c>
      <c r="K34" s="153" t="n">
        <f aca="false">IF(DCF!$C$7-DCF!L23&gt;-1,+'EARNINGS (avg)'!J34,0)</f>
        <v>7196.74863774136</v>
      </c>
      <c r="L34" s="153" t="n">
        <f aca="false">IF(DCF!$C$7-DCF!M23&gt;-1,+'EARNINGS (avg)'!K34,0)</f>
        <v>7196.74863774136</v>
      </c>
      <c r="M34" s="153" t="n">
        <f aca="false">IF(DCF!$C$7-DCF!N23&gt;-1,+'EARNINGS (avg)'!L34,0)</f>
        <v>7196.74863774136</v>
      </c>
      <c r="N34" s="153" t="n">
        <f aca="false">IF(DCF!$C$7-DCF!O23&gt;-1,+'EARNINGS (avg)'!M34,0)</f>
        <v>7196.74863774136</v>
      </c>
      <c r="O34" s="153" t="n">
        <f aca="false">IF(DCF!$C$7-DCF!P23&gt;-1,+'EARNINGS (avg)'!N34,0)</f>
        <v>7196.74863774136</v>
      </c>
      <c r="P34" s="153" t="n">
        <f aca="false">IF(DCF!$C$7-DCF!Q23&gt;-1,+'EARNINGS (avg)'!O34,0)</f>
        <v>7196.74863774136</v>
      </c>
      <c r="Q34" s="153" t="n">
        <f aca="false">IF(DCF!$C$7-DCF!R23&gt;-1,+'EARNINGS (avg)'!P34,0)</f>
        <v>7196.74863774136</v>
      </c>
      <c r="R34" s="153" t="n">
        <f aca="false">IF(DCF!$C$7-DCF!S23&gt;-1,+'EARNINGS (avg)'!Q34,0)</f>
        <v>7196.74863774136</v>
      </c>
      <c r="S34" s="153" t="n">
        <f aca="false">IF(DCF!$C$7-DCF!T23&gt;-1,+'EARNINGS (avg)'!R34,0)</f>
        <v>7196.74863774136</v>
      </c>
      <c r="T34" s="153" t="n">
        <f aca="false">IF(DCF!$C$7-DCF!U23&gt;-1,+'EARNINGS (avg)'!S34,0)</f>
        <v>7196.74863774136</v>
      </c>
      <c r="U34" s="153" t="n">
        <f aca="false">IF(DCF!$C$7-DCF!V23&gt;-1,+'EARNINGS (avg)'!T34,0)</f>
        <v>7196.74863774136</v>
      </c>
      <c r="V34" s="153" t="n">
        <f aca="false">IF(DCF!$C$7-DCF!W23&gt;-1,+'EARNINGS (avg)'!U34,0)</f>
        <v>7196.74863774136</v>
      </c>
      <c r="W34" s="154" t="n">
        <f aca="false">SUM(C34:Q34)</f>
        <v>107970.946685676</v>
      </c>
    </row>
    <row r="35" customFormat="false" ht="12.75" hidden="false" customHeight="false" outlineLevel="0" collapsed="false">
      <c r="A35" s="20" t="s">
        <v>119</v>
      </c>
      <c r="C35" s="152" t="n">
        <f aca="false">SUM(C30:C34)</f>
        <v>17940.4149467259</v>
      </c>
      <c r="D35" s="152" t="n">
        <f aca="false">SUM(D30:D34)</f>
        <v>17294.0044815558</v>
      </c>
      <c r="E35" s="152" t="n">
        <f aca="false">SUM(E30:E34)</f>
        <v>16930.7335376079</v>
      </c>
      <c r="F35" s="152" t="n">
        <f aca="false">SUM(F30:F34)</f>
        <v>16594.5445493952</v>
      </c>
      <c r="G35" s="152" t="n">
        <f aca="false">SUM(G30:G34)</f>
        <v>16283.2753434033</v>
      </c>
      <c r="H35" s="152" t="n">
        <f aca="false">SUM(H30:H34)</f>
        <v>15995.0485059277</v>
      </c>
      <c r="I35" s="152" t="n">
        <f aca="false">SUM(I30:I34)</f>
        <v>15719.5308418166</v>
      </c>
      <c r="J35" s="152" t="n">
        <f aca="false">SUM(J30:J34)</f>
        <v>15447.519953473</v>
      </c>
      <c r="K35" s="152" t="n">
        <f aca="false">SUM(K30:K34)</f>
        <v>15178.8390885126</v>
      </c>
      <c r="L35" s="152" t="n">
        <f aca="false">SUM(L30:L34)</f>
        <v>14914.1605176215</v>
      </c>
      <c r="M35" s="152" t="n">
        <f aca="false">SUM(M30:M34)</f>
        <v>14653.0319396372</v>
      </c>
      <c r="N35" s="152" t="n">
        <f aca="false">SUM(N30:N34)</f>
        <v>14396.1322243314</v>
      </c>
      <c r="O35" s="152" t="n">
        <f aca="false">SUM(O30:O34)</f>
        <v>14143.0158676</v>
      </c>
      <c r="P35" s="152" t="n">
        <f aca="false">SUM(P30:P34)</f>
        <v>13894.3687401847</v>
      </c>
      <c r="Q35" s="152" t="n">
        <f aca="false">SUM(Q30:Q34)</f>
        <v>13733.2114235943</v>
      </c>
      <c r="R35" s="152" t="n">
        <f aca="false">SUM(R30:R34)</f>
        <v>13659.6733045848</v>
      </c>
      <c r="S35" s="152" t="n">
        <f aca="false">SUM(S30:S34)</f>
        <v>13590.7107325585</v>
      </c>
      <c r="T35" s="152" t="n">
        <f aca="false">SUM(T30:T34)</f>
        <v>13526.460973925</v>
      </c>
      <c r="U35" s="152" t="n">
        <f aca="false">SUM(U30:U34)</f>
        <v>13467.0654130861</v>
      </c>
      <c r="V35" s="152" t="n">
        <f aca="false">SUM(V30:V34)</f>
        <v>13412.6696759755</v>
      </c>
      <c r="W35" s="152" t="n">
        <f aca="false">SUM(C35:Q35)</f>
        <v>233117.831961387</v>
      </c>
    </row>
    <row r="36" customFormat="false" ht="12.75" hidden="false" customHeight="false" outlineLevel="0" collapsed="false"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</row>
    <row r="37" customFormat="false" ht="12.75" hidden="false" customHeight="false" outlineLevel="0" collapsed="false">
      <c r="A37" s="0" t="s">
        <v>120</v>
      </c>
      <c r="C37" s="152" t="n">
        <f aca="false">+C10-C35</f>
        <v>10196.7930132741</v>
      </c>
      <c r="D37" s="152" t="n">
        <f aca="false">+D10-D35</f>
        <v>5569.59551844419</v>
      </c>
      <c r="E37" s="152" t="n">
        <f aca="false">+E10-E35</f>
        <v>5932.8664623921</v>
      </c>
      <c r="F37" s="152" t="n">
        <f aca="false">+F10-F35</f>
        <v>6269.05545060483</v>
      </c>
      <c r="G37" s="152" t="n">
        <f aca="false">+G10-G35</f>
        <v>6642.96465659671</v>
      </c>
      <c r="H37" s="152" t="n">
        <f aca="false">+H10-H35</f>
        <v>6868.55149407226</v>
      </c>
      <c r="I37" s="152" t="n">
        <f aca="false">+I10-I35</f>
        <v>7144.06915818342</v>
      </c>
      <c r="J37" s="152" t="n">
        <f aca="false">+J10-J35</f>
        <v>7416.08004652698</v>
      </c>
      <c r="K37" s="152" t="n">
        <f aca="false">+K10-K35</f>
        <v>7747.40091148739</v>
      </c>
      <c r="L37" s="152" t="n">
        <f aca="false">+L10-L35</f>
        <v>7949.43948237846</v>
      </c>
      <c r="M37" s="152" t="n">
        <f aca="false">+M10-M35</f>
        <v>8210.56806036281</v>
      </c>
      <c r="N37" s="152" t="n">
        <f aca="false">+N10-N35</f>
        <v>8467.46777566855</v>
      </c>
      <c r="O37" s="152" t="n">
        <f aca="false">+O10-O35</f>
        <v>8783.22413240001</v>
      </c>
      <c r="P37" s="152" t="n">
        <f aca="false">+P10-P35</f>
        <v>8969.23125981526</v>
      </c>
      <c r="Q37" s="152" t="n">
        <f aca="false">+Q10-Q35</f>
        <v>9130.38857640569</v>
      </c>
      <c r="R37" s="152" t="n">
        <f aca="false">+R10-R35</f>
        <v>9203.92669541522</v>
      </c>
      <c r="S37" s="152" t="n">
        <f aca="false">+S10-S35</f>
        <v>9272.88926744149</v>
      </c>
      <c r="T37" s="152" t="n">
        <f aca="false">+T10-T35</f>
        <v>9337.13902607498</v>
      </c>
      <c r="U37" s="152" t="n">
        <f aca="false">+U10-U35</f>
        <v>9396.53458691393</v>
      </c>
      <c r="V37" s="152" t="n">
        <f aca="false">+V10-V35</f>
        <v>9450.93032402448</v>
      </c>
      <c r="W37" s="152" t="n">
        <f aca="false">SUM(C37:Q37)</f>
        <v>115297.695998613</v>
      </c>
    </row>
    <row r="38" customFormat="false" ht="12.75" hidden="false" customHeight="false" outlineLevel="0" collapsed="false">
      <c r="A38" s="0" t="s">
        <v>121</v>
      </c>
      <c r="C38" s="152" t="n">
        <f aca="false">+C37*assumptions!$B$30</f>
        <v>3964.51312356098</v>
      </c>
      <c r="D38" s="152" t="n">
        <f aca="false">+D37*assumptions!$B$30</f>
        <v>2165.4587375711</v>
      </c>
      <c r="E38" s="152" t="n">
        <f aca="false">+E37*assumptions!$B$30</f>
        <v>2306.69848057805</v>
      </c>
      <c r="F38" s="152" t="n">
        <f aca="false">+F37*assumptions!$B$30</f>
        <v>2437.40875919516</v>
      </c>
      <c r="G38" s="152" t="n">
        <f aca="false">+G37*assumptions!$B$30</f>
        <v>2582.7846584848</v>
      </c>
      <c r="H38" s="152" t="n">
        <f aca="false">+H37*assumptions!$B$30</f>
        <v>2670.49282089529</v>
      </c>
      <c r="I38" s="152" t="n">
        <f aca="false">+I37*assumptions!$B$30</f>
        <v>2777.61408870171</v>
      </c>
      <c r="J38" s="152" t="n">
        <f aca="false">+J37*assumptions!$B$30</f>
        <v>2883.37192208969</v>
      </c>
      <c r="K38" s="152" t="n">
        <f aca="false">+K37*assumptions!$B$30</f>
        <v>3012.1894743863</v>
      </c>
      <c r="L38" s="152" t="n">
        <f aca="false">+L37*assumptions!$B$30</f>
        <v>3090.74207074875</v>
      </c>
      <c r="M38" s="152" t="n">
        <f aca="false">+M37*assumptions!$B$30</f>
        <v>3192.26886186906</v>
      </c>
      <c r="N38" s="152" t="n">
        <f aca="false">+N37*assumptions!$B$30</f>
        <v>3292.15147117993</v>
      </c>
      <c r="O38" s="152" t="n">
        <f aca="false">+O37*assumptions!$B$30</f>
        <v>3414.91754267712</v>
      </c>
      <c r="P38" s="152" t="n">
        <f aca="false">+P37*assumptions!$B$30</f>
        <v>3487.23711381617</v>
      </c>
      <c r="Q38" s="152" t="n">
        <f aca="false">+Q37*assumptions!$B$30</f>
        <v>3549.89507850653</v>
      </c>
      <c r="R38" s="152" t="n">
        <f aca="false">+R37*assumptions!$B$30</f>
        <v>3578.48669917744</v>
      </c>
      <c r="S38" s="152" t="n">
        <f aca="false">+S37*assumptions!$B$30</f>
        <v>3605.29934718125</v>
      </c>
      <c r="T38" s="152" t="n">
        <f aca="false">+T37*assumptions!$B$30</f>
        <v>3630.27965333795</v>
      </c>
      <c r="U38" s="152" t="n">
        <f aca="false">+U37*assumptions!$B$30</f>
        <v>3653.37264739213</v>
      </c>
      <c r="V38" s="152" t="n">
        <f aca="false">+V37*assumptions!$B$30</f>
        <v>3674.52170998072</v>
      </c>
      <c r="W38" s="152" t="n">
        <f aca="false">SUM(C38:Q38)</f>
        <v>44827.7442042607</v>
      </c>
    </row>
    <row r="40" customFormat="false" ht="12.75" hidden="false" customHeight="false" outlineLevel="0" collapsed="false">
      <c r="A40" s="0" t="s">
        <v>125</v>
      </c>
      <c r="C40" s="155" t="n">
        <f aca="false">+C10-C35-C38</f>
        <v>6232.27988971315</v>
      </c>
      <c r="D40" s="155" t="n">
        <f aca="false">+D10-D35-D38</f>
        <v>3404.13678087309</v>
      </c>
      <c r="E40" s="155" t="n">
        <f aca="false">+E10-E35-E38</f>
        <v>3626.16798181405</v>
      </c>
      <c r="F40" s="155" t="n">
        <f aca="false">+F10-F35-F38</f>
        <v>3831.64669140967</v>
      </c>
      <c r="G40" s="155" t="n">
        <f aca="false">+G10-G35-G38</f>
        <v>4060.17999811191</v>
      </c>
      <c r="H40" s="155" t="n">
        <f aca="false">+H10-H35-H38</f>
        <v>4198.05867317696</v>
      </c>
      <c r="I40" s="155" t="n">
        <f aca="false">+I10-I35-I38</f>
        <v>4366.45506948171</v>
      </c>
      <c r="J40" s="155" t="n">
        <f aca="false">+J10-J35-J38</f>
        <v>4532.70812443729</v>
      </c>
      <c r="K40" s="155" t="n">
        <f aca="false">+K10-K35-K38</f>
        <v>4735.21143710109</v>
      </c>
      <c r="L40" s="155" t="n">
        <f aca="false">+L10-L35-L38</f>
        <v>4858.69741162972</v>
      </c>
      <c r="M40" s="155" t="n">
        <f aca="false">+M10-M35-M38</f>
        <v>5018.29919849375</v>
      </c>
      <c r="N40" s="155" t="n">
        <f aca="false">+N10-N35-N38</f>
        <v>5175.31630448862</v>
      </c>
      <c r="O40" s="155" t="n">
        <f aca="false">+O10-O35-O38</f>
        <v>5368.30658972289</v>
      </c>
      <c r="P40" s="155" t="n">
        <f aca="false">+P10-P35-P38</f>
        <v>5481.99414599909</v>
      </c>
      <c r="Q40" s="155" t="n">
        <f aca="false">+Q10-Q35-Q38</f>
        <v>5580.49349789916</v>
      </c>
      <c r="R40" s="155" t="n">
        <f aca="false">+R10-R35-R38</f>
        <v>5625.43999623778</v>
      </c>
      <c r="S40" s="155" t="n">
        <f aca="false">+S10-S35-S38</f>
        <v>5667.58992026024</v>
      </c>
      <c r="T40" s="155" t="n">
        <f aca="false">+T10-T35-T38</f>
        <v>5706.85937273703</v>
      </c>
      <c r="U40" s="155" t="n">
        <f aca="false">+U10-U35-U38</f>
        <v>5743.16193952179</v>
      </c>
      <c r="V40" s="155" t="n">
        <f aca="false">+V10-V35-V38</f>
        <v>5776.40861404376</v>
      </c>
      <c r="W40" s="155" t="n">
        <f aca="false">+W27-W35-W38</f>
        <v>-242066.843239012</v>
      </c>
    </row>
    <row r="42" customFormat="false" ht="12.75" hidden="false" customHeight="false" outlineLevel="0" collapsed="false">
      <c r="A42" s="0" t="s">
        <v>123</v>
      </c>
      <c r="C42" s="152" t="n">
        <f aca="false">+C25</f>
        <v>4394.60256209316</v>
      </c>
      <c r="D42" s="152" t="n">
        <f aca="false">+D25</f>
        <v>4360.92606648283</v>
      </c>
      <c r="E42" s="152" t="n">
        <f aca="false">+E25</f>
        <v>4122.35735164631</v>
      </c>
      <c r="F42" s="152" t="n">
        <f aca="false">+F25</f>
        <v>3867.28647545563</v>
      </c>
      <c r="G42" s="152" t="n">
        <f aca="false">+G25</f>
        <v>3592.12610865285</v>
      </c>
      <c r="H42" s="152" t="n">
        <f aca="false">+H25</f>
        <v>3300.96295144265</v>
      </c>
      <c r="I42" s="152" t="n">
        <f aca="false">+I25</f>
        <v>2993.52444834602</v>
      </c>
      <c r="J42" s="152" t="n">
        <f aca="false">+J25</f>
        <v>2656.49044863384</v>
      </c>
      <c r="K42" s="152" t="n">
        <f aca="false">+K25</f>
        <v>2279.0989514332</v>
      </c>
      <c r="L42" s="152" t="n">
        <f aca="false">+L25</f>
        <v>1860.50862046282</v>
      </c>
      <c r="M42" s="152" t="n">
        <f aca="false">+M25</f>
        <v>1398.78561524643</v>
      </c>
      <c r="N42" s="152" t="n">
        <f aca="false">+N25</f>
        <v>889.499697274041</v>
      </c>
      <c r="O42" s="152" t="n">
        <f aca="false">+O25</f>
        <v>327.473476702399</v>
      </c>
      <c r="P42" s="152" t="n">
        <f aca="false">+P25</f>
        <v>-330.090856529333</v>
      </c>
      <c r="Q42" s="152" t="n">
        <f aca="false">+Q25</f>
        <v>-1122.33304962644</v>
      </c>
      <c r="R42" s="152" t="n">
        <f aca="false">+R25</f>
        <v>-1947.54880192395</v>
      </c>
      <c r="S42" s="152" t="n">
        <f aca="false">+S25</f>
        <v>-2711.23989020986</v>
      </c>
      <c r="T42" s="152" t="n">
        <f aca="false">+T25</f>
        <v>-3477.22137621008</v>
      </c>
      <c r="U42" s="152" t="n">
        <f aca="false">+U25</f>
        <v>-4304.95913065443</v>
      </c>
      <c r="V42" s="152" t="n">
        <f aca="false">+V25</f>
        <v>-5151.95417912169</v>
      </c>
      <c r="W42" s="152" t="n">
        <f aca="false">AVERAGE([3]data1int!P2:P1001)*-1</f>
        <v>-1947.54880192395</v>
      </c>
    </row>
    <row r="43" customFormat="false" ht="12.75" hidden="false" customHeight="false" outlineLevel="0" collapsed="false"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</row>
    <row r="44" customFormat="false" ht="12.75" hidden="false" customHeight="false" outlineLevel="0" collapsed="false">
      <c r="A44" s="0" t="s">
        <v>124</v>
      </c>
      <c r="C44" s="152" t="n">
        <f aca="false">+C40-C42</f>
        <v>1837.67732761998</v>
      </c>
      <c r="D44" s="152" t="n">
        <f aca="false">+D40-D42</f>
        <v>-956.789285609738</v>
      </c>
      <c r="E44" s="152" t="n">
        <f aca="false">+E40-E42</f>
        <v>-496.189369832256</v>
      </c>
      <c r="F44" s="152" t="n">
        <f aca="false">+F40-F42</f>
        <v>-35.6397840459636</v>
      </c>
      <c r="G44" s="152" t="n">
        <f aca="false">+G40-G42</f>
        <v>468.053889459058</v>
      </c>
      <c r="H44" s="152" t="n">
        <f aca="false">+H40-H42</f>
        <v>897.095721734314</v>
      </c>
      <c r="I44" s="152" t="n">
        <f aca="false">+I40-I42</f>
        <v>1372.93062113569</v>
      </c>
      <c r="J44" s="152" t="n">
        <f aca="false">+J40-J42</f>
        <v>1876.21767580345</v>
      </c>
      <c r="K44" s="152" t="n">
        <f aca="false">+K40-K42</f>
        <v>2456.1124856679</v>
      </c>
      <c r="L44" s="152" t="n">
        <f aca="false">+L40-L42</f>
        <v>2998.18879116689</v>
      </c>
      <c r="M44" s="152" t="n">
        <f aca="false">+M40-M42</f>
        <v>3619.51358324732</v>
      </c>
      <c r="N44" s="152" t="n">
        <f aca="false">+N40-N42</f>
        <v>4285.81660721458</v>
      </c>
      <c r="O44" s="152" t="n">
        <f aca="false">+O40-O42</f>
        <v>5040.83311302049</v>
      </c>
      <c r="P44" s="152" t="n">
        <f aca="false">+P40-P42</f>
        <v>5812.08500252842</v>
      </c>
      <c r="Q44" s="152" t="n">
        <f aca="false">+Q40-Q42</f>
        <v>6702.82654752559</v>
      </c>
      <c r="R44" s="152" t="n">
        <f aca="false">+R40-R42</f>
        <v>7572.98879816174</v>
      </c>
      <c r="S44" s="152" t="n">
        <f aca="false">+S40-S42</f>
        <v>8378.8298104701</v>
      </c>
      <c r="T44" s="152" t="n">
        <f aca="false">+T40-T42</f>
        <v>9184.08074894711</v>
      </c>
      <c r="U44" s="152" t="n">
        <f aca="false">+U40-U42</f>
        <v>10048.1210701762</v>
      </c>
      <c r="V44" s="152" t="n">
        <f aca="false">+V40-V42</f>
        <v>10928.3627931655</v>
      </c>
      <c r="W44" s="152" t="n">
        <f aca="false">SUM(C44:Q44)</f>
        <v>35878.7329266357</v>
      </c>
    </row>
    <row r="45" customFormat="false" ht="12.75" hidden="false" customHeight="false" outlineLevel="0" collapsed="false"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</row>
    <row r="46" customFormat="false" ht="12.75" hidden="false" customHeight="false" outlineLevel="0" collapsed="false">
      <c r="A46" s="0" t="s">
        <v>126</v>
      </c>
      <c r="C46" s="156" t="n">
        <f aca="false">AVERAGE([5]DATA1FUEL!CR2:CR1001)</f>
        <v>1.44371655091141</v>
      </c>
      <c r="D46" s="156" t="n">
        <f aca="false">AVERAGE([5]DATA1FUEL!CS2:CS1001)</f>
        <v>1.44369237779447</v>
      </c>
      <c r="E46" s="156" t="n">
        <f aca="false">AVERAGE([5]DATA1FUEL!CT2:CT1001)</f>
        <v>1.44378276935649</v>
      </c>
      <c r="F46" s="156" t="n">
        <f aca="false">AVERAGE([5]DATA1FUEL!CU2:CU1001)</f>
        <v>1.44371740160332</v>
      </c>
      <c r="G46" s="156" t="n">
        <f aca="false">AVERAGE([5]DATA1FUEL!CV2:CV1001)</f>
        <v>1.44327283692049</v>
      </c>
      <c r="H46" s="156" t="n">
        <f aca="false">AVERAGE([5]DATA1FUEL!CW2:CW1001)</f>
        <v>1.44339004043626</v>
      </c>
      <c r="I46" s="156" t="n">
        <f aca="false">AVERAGE([5]DATA1FUEL!CX2:CX1001)</f>
        <v>1.44329953145029</v>
      </c>
      <c r="J46" s="156" t="n">
        <f aca="false">AVERAGE([5]DATA1FUEL!CY2:CY1001)</f>
        <v>1.44304120887298</v>
      </c>
      <c r="K46" s="156" t="n">
        <f aca="false">AVERAGE([5]DATA1FUEL!CZ2:CZ1001)</f>
        <v>1.44385832353044</v>
      </c>
      <c r="L46" s="156" t="n">
        <f aca="false">AVERAGE([5]DATA1FUEL!DA2:DA1001)</f>
        <v>1.44276292525881</v>
      </c>
      <c r="M46" s="156" t="n">
        <f aca="false">AVERAGE([5]DATA1FUEL!DB2:DB1001)</f>
        <v>1.44391492810821</v>
      </c>
      <c r="N46" s="156" t="n">
        <f aca="false">AVERAGE([5]DATA1FUEL!DC2:DC1001)</f>
        <v>1.4427519640052</v>
      </c>
      <c r="O46" s="156" t="n">
        <f aca="false">AVERAGE([5]DATA1FUEL!DD2:DD1001)</f>
        <v>1.44313275141782</v>
      </c>
      <c r="P46" s="156" t="n">
        <f aca="false">AVERAGE([5]DATA1FUEL!DE2:DE1001)</f>
        <v>1.44331701849869</v>
      </c>
      <c r="Q46" s="156" t="n">
        <f aca="false">AVERAGE([5]DATA1FUEL!DF2:DF1001)</f>
        <v>1.44345428448248</v>
      </c>
      <c r="R46" s="156" t="n">
        <f aca="false">AVERAGE([5]DATA1FUEL!DG2:DG1001)</f>
        <v>1.44345428448248</v>
      </c>
      <c r="S46" s="156" t="n">
        <f aca="false">AVERAGE([5]DATA1FUEL!DH2:DH1001)</f>
        <v>1.44345428448248</v>
      </c>
      <c r="T46" s="156" t="n">
        <f aca="false">AVERAGE([5]DATA1FUEL!DI2:DI1001)</f>
        <v>1.44345428448248</v>
      </c>
      <c r="U46" s="156" t="n">
        <f aca="false">AVERAGE([5]DATA1FUEL!DJ2:DJ1001)</f>
        <v>1.44345428448248</v>
      </c>
      <c r="V46" s="156" t="n">
        <f aca="false">AVERAGE([5]DATA1FUEL!DK2:DK1001)</f>
        <v>1.44345428448248</v>
      </c>
      <c r="W46" s="157"/>
    </row>
    <row r="47" customFormat="false" ht="12.75" hidden="false" customHeight="false" outlineLevel="0" collapsed="false">
      <c r="A47" s="0" t="s">
        <v>127</v>
      </c>
      <c r="C47" s="158" t="n">
        <f aca="false">+AVERAGE([5]DATA1FUEL!BX2:BX1001)</f>
        <v>3.02415295828181</v>
      </c>
      <c r="D47" s="158" t="n">
        <f aca="false">+AVERAGE([5]DATA1FUEL!BY2:BY1001)</f>
        <v>3.11358827048392</v>
      </c>
      <c r="E47" s="158" t="n">
        <f aca="false">+AVERAGE([5]DATA1FUEL!BZ2:BZ1001)</f>
        <v>3.18934475695136</v>
      </c>
      <c r="F47" s="158" t="n">
        <f aca="false">+AVERAGE([5]DATA1FUEL!CA2:CA1001)</f>
        <v>3.30818958210867</v>
      </c>
      <c r="G47" s="158" t="n">
        <f aca="false">+AVERAGE([5]DATA1FUEL!CB2:CB1001)</f>
        <v>3.38448662108364</v>
      </c>
      <c r="H47" s="158" t="n">
        <f aca="false">+AVERAGE([5]DATA1FUEL!CC2:CC1001)</f>
        <v>3.46889875547461</v>
      </c>
      <c r="I47" s="158" t="n">
        <f aca="false">+AVERAGE([5]DATA1FUEL!CD2:CD1001)</f>
        <v>3.56905210870158</v>
      </c>
      <c r="J47" s="158" t="n">
        <f aca="false">+AVERAGE([5]DATA1FUEL!CE2:CE1001)</f>
        <v>3.67430376019541</v>
      </c>
      <c r="K47" s="158" t="n">
        <f aca="false">+AVERAGE([5]DATA1FUEL!CF2:CF1001)</f>
        <v>3.78172746044296</v>
      </c>
      <c r="L47" s="158" t="n">
        <f aca="false">+AVERAGE([5]DATA1FUEL!CG2:CG1001)</f>
        <v>3.87545059024858</v>
      </c>
      <c r="M47" s="158" t="n">
        <f aca="false">+AVERAGE([5]DATA1FUEL!CH2:CH1001)</f>
        <v>4.00115714384586</v>
      </c>
      <c r="N47" s="158" t="n">
        <f aca="false">+AVERAGE([5]DATA1FUEL!CI2:CI1001)</f>
        <v>4.09674570799187</v>
      </c>
      <c r="O47" s="158" t="n">
        <f aca="false">+AVERAGE([5]DATA1FUEL!CJ2:CJ1001)</f>
        <v>4.19809389603062</v>
      </c>
      <c r="P47" s="158" t="n">
        <f aca="false">+AVERAGE([5]DATA1FUEL!CK2:CK1001)</f>
        <v>4.32016155695338</v>
      </c>
      <c r="Q47" s="158" t="n">
        <f aca="false">+AVERAGE([5]DATA1FUEL!CL2:CL1001)</f>
        <v>4.44010915908432</v>
      </c>
      <c r="R47" s="158" t="n">
        <f aca="false">+AVERAGE([5]DATA1FUEL!CM2:CM1001)</f>
        <v>4.54563437315266</v>
      </c>
      <c r="S47" s="158" t="n">
        <f aca="false">+AVERAGE([5]DATA1FUEL!CN2:CN1001)</f>
        <v>4.68352671408702</v>
      </c>
      <c r="T47" s="158" t="n">
        <f aca="false">+AVERAGE([5]DATA1FUEL!CO2:CO1001)</f>
        <v>4.81311069188762</v>
      </c>
      <c r="U47" s="158" t="n">
        <f aca="false">+AVERAGE([5]DATA1FUEL!CP2:CP1001)</f>
        <v>4.92658043861954</v>
      </c>
      <c r="V47" s="158" t="n">
        <f aca="false">+AVERAGE([5]DATA1FUEL!CQ2:CQ1001)</f>
        <v>5.02255357456554</v>
      </c>
      <c r="W47" s="21"/>
    </row>
    <row r="48" customFormat="false" ht="12.75" hidden="false" customHeight="false" outlineLevel="0" collapsed="false">
      <c r="A48" s="0" t="s">
        <v>128</v>
      </c>
      <c r="C48" s="158" t="n">
        <f aca="false">PERCENTILE(([5]DATA1FUEL!BX2:BX1001),0.05)</f>
        <v>2.55857834297456</v>
      </c>
      <c r="D48" s="158" t="n">
        <f aca="false">PERCENTILE(([5]DATA1FUEL!BY2:BY1001),0.05)</f>
        <v>2.64091117642325</v>
      </c>
      <c r="E48" s="158" t="n">
        <f aca="false">PERCENTILE(([5]DATA1FUEL!BZ2:BZ1001),0.05)</f>
        <v>2.70164403424235</v>
      </c>
      <c r="F48" s="158" t="n">
        <f aca="false">PERCENTILE(([5]DATA1FUEL!CA2:CA1001),0.05)</f>
        <v>2.84069545333604</v>
      </c>
      <c r="G48" s="158" t="n">
        <f aca="false">PERCENTILE(([5]DATA1FUEL!CB2:CB1001),0.05)</f>
        <v>2.88957909533564</v>
      </c>
      <c r="H48" s="158" t="n">
        <f aca="false">PERCENTILE(([5]DATA1FUEL!CC2:CC1001),0.05)</f>
        <v>2.96012656475953</v>
      </c>
      <c r="I48" s="158" t="n">
        <f aca="false">PERCENTILE(([5]DATA1FUEL!CD2:CD1001),0.05)</f>
        <v>3.03343446332226</v>
      </c>
      <c r="J48" s="158" t="n">
        <f aca="false">PERCENTILE(([5]DATA1FUEL!CE2:CE1001),0.05)</f>
        <v>3.16065940422449</v>
      </c>
      <c r="K48" s="158" t="n">
        <f aca="false">PERCENTILE(([5]DATA1FUEL!CF2:CF1001),0.05)</f>
        <v>3.23973006593023</v>
      </c>
      <c r="L48" s="158" t="n">
        <f aca="false">PERCENTILE(([5]DATA1FUEL!CG2:CG1001),0.05)</f>
        <v>3.37496269384166</v>
      </c>
      <c r="M48" s="158" t="n">
        <f aca="false">PERCENTILE(([5]DATA1FUEL!CH2:CH1001),0.05)</f>
        <v>3.46873722107026</v>
      </c>
      <c r="N48" s="158" t="n">
        <f aca="false">PERCENTILE(([5]DATA1FUEL!CI2:CI1001),0.05)</f>
        <v>3.53408191013322</v>
      </c>
      <c r="O48" s="158" t="n">
        <f aca="false">PERCENTILE(([5]DATA1FUEL!CJ2:CJ1001),0.05)</f>
        <v>3.67357042950844</v>
      </c>
      <c r="P48" s="158" t="n">
        <f aca="false">PERCENTILE(([5]DATA1FUEL!CK2:CK1001),0.05)</f>
        <v>3.79370861757397</v>
      </c>
      <c r="Q48" s="158" t="n">
        <f aca="false">PERCENTILE(([5]DATA1FUEL!CL2:CL1001),0.05)</f>
        <v>3.87371497881529</v>
      </c>
      <c r="R48" s="158" t="n">
        <f aca="false">PERCENTILE(([5]DATA1FUEL!CM2:CM1001),0.05)</f>
        <v>4.00992331253138</v>
      </c>
      <c r="S48" s="158" t="n">
        <f aca="false">PERCENTILE(([5]DATA1FUEL!CN2:CN1001),0.05)</f>
        <v>4.13557240787154</v>
      </c>
      <c r="T48" s="158" t="n">
        <f aca="false">PERCENTILE(([5]DATA1FUEL!CO2:CO1001),0.05)</f>
        <v>4.25444973859076</v>
      </c>
      <c r="U48" s="158" t="n">
        <f aca="false">PERCENTILE(([5]DATA1FUEL!CP2:CP1001),0.05)</f>
        <v>4.3383573881993</v>
      </c>
      <c r="V48" s="158" t="n">
        <f aca="false">PERCENTILE(([5]DATA1FUEL!CQ2:CQ1001),0.05)</f>
        <v>4.44684583086537</v>
      </c>
      <c r="W48" s="159"/>
    </row>
    <row r="49" customFormat="false" ht="12.75" hidden="false" customHeight="false" outlineLevel="0" collapsed="false">
      <c r="A49" s="0" t="s">
        <v>129</v>
      </c>
      <c r="C49" s="158" t="n">
        <f aca="false">PERCENTILE(([5]DATA1FUEL!BX2:BX1001),0.95)</f>
        <v>3.51333085565644</v>
      </c>
      <c r="D49" s="158" t="n">
        <f aca="false">PERCENTILE(([5]DATA1FUEL!BY2:BY1001),0.95)</f>
        <v>3.61431468277289</v>
      </c>
      <c r="E49" s="158" t="n">
        <f aca="false">PERCENTILE(([5]DATA1FUEL!BZ2:BZ1001),0.95)</f>
        <v>3.71363496469731</v>
      </c>
      <c r="F49" s="158" t="n">
        <f aca="false">PERCENTILE(([5]DATA1FUEL!CA2:CA1001),0.95)</f>
        <v>3.81675378635768</v>
      </c>
      <c r="G49" s="158" t="n">
        <f aca="false">PERCENTILE(([5]DATA1FUEL!CB2:CB1001),0.95)</f>
        <v>3.89759527884189</v>
      </c>
      <c r="H49" s="158" t="n">
        <f aca="false">PERCENTILE(([5]DATA1FUEL!CC2:CC1001),0.95)</f>
        <v>3.98562677045177</v>
      </c>
      <c r="I49" s="158" t="n">
        <f aca="false">PERCENTILE(([5]DATA1FUEL!CD2:CD1001),0.95)</f>
        <v>4.09851610490365</v>
      </c>
      <c r="J49" s="158" t="n">
        <f aca="false">PERCENTILE(([5]DATA1FUEL!CE2:CE1001),0.95)</f>
        <v>4.22043468631472</v>
      </c>
      <c r="K49" s="158" t="n">
        <f aca="false">PERCENTILE(([5]DATA1FUEL!CF2:CF1001),0.95)</f>
        <v>4.31939194875115</v>
      </c>
      <c r="L49" s="158" t="n">
        <f aca="false">PERCENTILE(([5]DATA1FUEL!CG2:CG1001),0.95)</f>
        <v>4.41551606275247</v>
      </c>
      <c r="M49" s="158" t="n">
        <f aca="false">PERCENTILE(([5]DATA1FUEL!CH2:CH1001),0.95)</f>
        <v>4.5722633063552</v>
      </c>
      <c r="N49" s="158" t="n">
        <f aca="false">PERCENTILE(([5]DATA1FUEL!CI2:CI1001),0.95)</f>
        <v>4.64700939669492</v>
      </c>
      <c r="O49" s="158" t="n">
        <f aca="false">PERCENTILE(([5]DATA1FUEL!CJ2:CJ1001),0.95)</f>
        <v>4.78160837498395</v>
      </c>
      <c r="P49" s="158" t="n">
        <f aca="false">PERCENTILE(([5]DATA1FUEL!CK2:CK1001),0.95)</f>
        <v>4.85698675699791</v>
      </c>
      <c r="Q49" s="158" t="n">
        <f aca="false">PERCENTILE(([5]DATA1FUEL!CL2:CL1001),0.95)</f>
        <v>5.0073873381264</v>
      </c>
      <c r="R49" s="158" t="n">
        <f aca="false">PERCENTILE(([5]DATA1FUEL!CM2:CM1001),0.95)</f>
        <v>5.14021104120821</v>
      </c>
      <c r="S49" s="158" t="n">
        <f aca="false">PERCENTILE(([5]DATA1FUEL!CN2:CN1001),0.95)</f>
        <v>5.30703957122728</v>
      </c>
      <c r="T49" s="158" t="n">
        <f aca="false">PERCENTILE(([5]DATA1FUEL!CO2:CO1001),0.95)</f>
        <v>5.43772779810273</v>
      </c>
      <c r="U49" s="158" t="n">
        <f aca="false">PERCENTILE(([5]DATA1FUEL!CP2:CP1001),0.95)</f>
        <v>5.53575571495583</v>
      </c>
      <c r="V49" s="158" t="n">
        <f aca="false">PERCENTILE(([5]DATA1FUEL!CQ2:CQ1001),0.95)</f>
        <v>5.66293268498945</v>
      </c>
      <c r="W49" s="159"/>
    </row>
    <row r="50" customFormat="false" ht="12.75" hidden="false" customHeight="false" outlineLevel="0" collapsed="false">
      <c r="W50" s="159"/>
    </row>
    <row r="51" customFormat="false" ht="12.75" hidden="false" customHeight="false" outlineLevel="0" collapsed="false">
      <c r="A51" s="0" t="s">
        <v>130</v>
      </c>
      <c r="C51" s="152" t="n">
        <f aca="false">AVERAGE([1]data1cf!B1:B1000)+AVERAGE([3]data1int!U1:U1000)+AVERAGE([3]data1int!AO1:AO1000)</f>
        <v>17443.4904826259</v>
      </c>
      <c r="D51" s="152" t="n">
        <f aca="false">AVERAGE([1]data1cf!C1:C1000)+AVERAGE([3]data1int!V1:V1000)+AVERAGE([3]data1int!AP1:AP1000)</f>
        <v>19582.6726798324</v>
      </c>
      <c r="E51" s="152" t="n">
        <f aca="false">AVERAGE([1]data1cf!D1:D1000)+AVERAGE([3]data1int!W1:W1000)+AVERAGE([3]data1int!AQ1:AQ1000)</f>
        <v>18800.756992567</v>
      </c>
      <c r="F51" s="152" t="n">
        <f aca="false">AVERAGE([1]data1cf!E1:E1000)+AVERAGE([3]data1int!X1:X1000)+AVERAGE([3]data1int!AR1:AR1000)</f>
        <v>18082.063843443</v>
      </c>
      <c r="G51" s="152" t="n">
        <f aca="false">AVERAGE([1]data1cf!F1:F1000)+AVERAGE([3]data1int!Y1:Y1000)+AVERAGE([3]data1int!AS1:AS1000)</f>
        <v>17452.7473282867</v>
      </c>
      <c r="H51" s="152" t="n">
        <f aca="false">AVERAGE([1]data1cf!G1:G1000)+AVERAGE([3]data1int!Z1:Z1000)+AVERAGE([3]data1int!AT1:AT1000)</f>
        <v>16791.523384397</v>
      </c>
      <c r="I51" s="152" t="n">
        <f aca="false">AVERAGE([1]data1cf!H1:H1000)+AVERAGE([3]data1int!AA1:AA1000)+AVERAGE([3]data1int!AU1:AU1000)</f>
        <v>16377.0171543353</v>
      </c>
      <c r="J51" s="152" t="n">
        <f aca="false">AVERAGE([1]data1cf!I1:I1000)+AVERAGE([3]data1int!AB1:AB1000)+AVERAGE([3]data1int!AV1:AV1000)</f>
        <v>16144.872509409</v>
      </c>
      <c r="K51" s="152" t="n">
        <f aca="false">AVERAGE([1]data1cf!J1:J1000)+AVERAGE([3]data1int!AC1:AC1000)+AVERAGE([3]data1int!AW1:AW1000)</f>
        <v>15954.1129986394</v>
      </c>
      <c r="L51" s="152" t="n">
        <f aca="false">AVERAGE([1]data1cf!K1:K1000)+AVERAGE([3]data1int!AD1:AD1000)+AVERAGE([3]data1int!AX1:AX1000)</f>
        <v>15673.2405397268</v>
      </c>
      <c r="M51" s="152" t="n">
        <f aca="false">AVERAGE([1]data1cf!L1:L1000)+AVERAGE([3]data1int!AE1:AE1000)+AVERAGE([3]data1int!AY1:AY1000)</f>
        <v>15439.2041772506</v>
      </c>
      <c r="N51" s="152" t="n">
        <f aca="false">AVERAGE([1]data1cf!M1:M1000)+AVERAGE([3]data1int!AF1:AF1000)+AVERAGE([3]data1int!AZ1:AZ1000)</f>
        <v>15191.4762641201</v>
      </c>
      <c r="O51" s="152" t="n">
        <f aca="false">AVERAGE([1]data1cf!N1:N1000)+AVERAGE([3]data1int!AG1:AG1000)+AVERAGE([3]data1int!BA1:BA1000)</f>
        <v>14990.4302167594</v>
      </c>
      <c r="P51" s="152" t="n">
        <f aca="false">AVERAGE([1]data1cf!O1:O1000)+AVERAGE([3]data1int!AH1:AH1000)+AVERAGE([3]data1int!BB1:BB1000)</f>
        <v>14698.9626251581</v>
      </c>
      <c r="Q51" s="152" t="n">
        <f aca="false">AVERAGE([1]data1cf!P1:P1000)+AVERAGE([3]data1int!AI1:AI1000)+AVERAGE([3]data1int!BC1:BC1000)</f>
        <v>14486.4629430806</v>
      </c>
      <c r="R51" s="152" t="n">
        <f aca="false">AVERAGE([1]data1cf!Q1:Q1000)+AVERAGE([3]data1int!AJ1:AJ1000)+AVERAGE([3]data1int!BD1:BD1000)</f>
        <v>12641.254588194</v>
      </c>
      <c r="S51" s="152" t="n">
        <f aca="false">AVERAGE([1]data1cf!R1:R1000)+AVERAGE([3]data1int!AK1:AK1000)+AVERAGE([3]data1int!BE1:BE1000)</f>
        <v>10798.6186075677</v>
      </c>
      <c r="T51" s="152" t="n">
        <f aca="false">AVERAGE([1]data1cf!S1:S1000)+AVERAGE([3]data1int!AL1:AL1000)+AVERAGE([3]data1int!BF1:BF1000)</f>
        <v>10603.7880878863</v>
      </c>
      <c r="U51" s="152" t="n">
        <f aca="false">AVERAGE([1]data1cf!T1:T1000)+AVERAGE([3]data1int!AM1:AM1000)+AVERAGE([3]data1int!BG1:BG1000)</f>
        <v>10405.7494435087</v>
      </c>
      <c r="V51" s="152" t="n">
        <f aca="false">AVERAGE([1]data1cf!U1:U1000)+AVERAGE([3]data1int!AN1:AN1000)+AVERAGE([3]data1int!BH1:BH1000)</f>
        <v>10204.406430694</v>
      </c>
      <c r="W51" s="23"/>
      <c r="X51" s="152"/>
      <c r="Y51" s="152"/>
      <c r="Z51" s="152"/>
      <c r="AA51" s="152"/>
      <c r="AB51" s="152"/>
      <c r="AC51" s="152"/>
      <c r="AD51" s="152"/>
      <c r="AE51" s="152"/>
    </row>
    <row r="52" customFormat="false" ht="12.75" hidden="false" customHeight="false" outlineLevel="0" collapsed="false">
      <c r="A52" s="0" t="s">
        <v>131</v>
      </c>
      <c r="C52" s="152" t="n">
        <f aca="false">+AVERAGE([3]data1int!U1:U1000)+AVERAGE([3]data1int!AO1:AO1000)</f>
        <v>15639.2642978983</v>
      </c>
      <c r="D52" s="152" t="n">
        <f aca="false">+AVERAGE([3]data1int!V1:V1000)+AVERAGE([3]data1int!AP1:AP1000)</f>
        <v>12131.2882839913</v>
      </c>
      <c r="E52" s="152" t="n">
        <f aca="false">+AVERAGE([3]data1int!W1:W1000)+AVERAGE([3]data1int!AQ1:AQ1000)</f>
        <v>11382.1844124582</v>
      </c>
      <c r="F52" s="152" t="n">
        <f aca="false">+AVERAGE([3]data1int!X1:X1000)+AVERAGE([3]data1int!AR1:AR1000)</f>
        <v>10683.5851081061</v>
      </c>
      <c r="G52" s="152" t="n">
        <f aca="false">+AVERAGE([3]data1int!Y1:Y1000)+AVERAGE([3]data1int!AS1:AS1000)</f>
        <v>10029.9174531771</v>
      </c>
      <c r="H52" s="152" t="n">
        <f aca="false">+AVERAGE([3]data1int!Z1:Z1000)+AVERAGE([3]data1int!AT1:AT1000)</f>
        <v>9518.72409449938</v>
      </c>
      <c r="I52" s="152" t="n">
        <f aca="false">+AVERAGE([3]data1int!AA1:AA1000)+AVERAGE([3]data1int!AU1:AU1000)</f>
        <v>9126.30354553708</v>
      </c>
      <c r="J52" s="152" t="n">
        <f aca="false">+AVERAGE([3]data1int!AB1:AB1000)+AVERAGE([3]data1int!AV1:AV1000)</f>
        <v>8737.20020952591</v>
      </c>
      <c r="K52" s="152" t="n">
        <f aca="false">+AVERAGE([3]data1int!AC1:AC1000)+AVERAGE([3]data1int!AW1:AW1000)</f>
        <v>8341.18048451162</v>
      </c>
      <c r="L52" s="152" t="n">
        <f aca="false">+AVERAGE([3]data1int!AD1:AD1000)+AVERAGE([3]data1int!AX1:AX1000)</f>
        <v>7952.07714850045</v>
      </c>
      <c r="M52" s="152" t="n">
        <f aca="false">+AVERAGE([3]data1int!AE1:AE1000)+AVERAGE([3]data1int!AY1:AY1000)</f>
        <v>7556.05742348616</v>
      </c>
      <c r="N52" s="152" t="n">
        <f aca="false">+AVERAGE([3]data1int!AF1:AF1000)+AVERAGE([3]data1int!AZ1:AZ1000)</f>
        <v>7166.95408747499</v>
      </c>
      <c r="O52" s="152" t="n">
        <f aca="false">+AVERAGE([3]data1int!AG1:AG1000)+AVERAGE([3]data1int!BA1:BA1000)</f>
        <v>6770.93436246071</v>
      </c>
      <c r="P52" s="152" t="n">
        <f aca="false">+AVERAGE([3]data1int!AH1:AH1000)+AVERAGE([3]data1int!BB1:BB1000)</f>
        <v>5399.93599291343</v>
      </c>
      <c r="Q52" s="152" t="n">
        <f aca="false">+AVERAGE([3]data1int!AI1:AI1000)+AVERAGE([3]data1int!BC1:BC1000)</f>
        <v>4112.11673811588</v>
      </c>
      <c r="R52" s="152" t="n">
        <f aca="false">+AVERAGE([3]data1int!AJ1:AJ1000)+AVERAGE([3]data1int!BD1:BD1000)</f>
        <v>3886.05441865302</v>
      </c>
      <c r="S52" s="152" t="n">
        <f aca="false">+AVERAGE([3]data1int!AK1:AK1000)+AVERAGE([3]data1int!BE1:BE1000)</f>
        <v>3659.99209919016</v>
      </c>
      <c r="T52" s="152" t="n">
        <f aca="false">+AVERAGE([3]data1int!AL1:AL1000)+AVERAGE([3]data1int!BF1:BF1000)</f>
        <v>3433.9297797273</v>
      </c>
      <c r="U52" s="152" t="n">
        <f aca="false">+AVERAGE([3]data1int!AM1:AM1000)+AVERAGE([3]data1int!BG1:BG1000)</f>
        <v>3207.86746026444</v>
      </c>
      <c r="V52" s="152" t="n">
        <f aca="false">+AVERAGE([3]data1int!AN1:AN1000)+AVERAGE([3]data1int!BH1:BH1000)</f>
        <v>4113.40657345629</v>
      </c>
      <c r="W52" s="152"/>
      <c r="X52" s="152"/>
      <c r="Y52" s="152"/>
      <c r="Z52" s="152"/>
      <c r="AA52" s="152"/>
      <c r="AB52" s="152"/>
      <c r="AC52" s="152"/>
      <c r="AD52" s="152"/>
      <c r="AE52" s="152"/>
    </row>
    <row r="53" customFormat="false" ht="12.75" hidden="false" customHeight="false" outlineLevel="0" collapsed="false">
      <c r="A53" s="0" t="s">
        <v>132</v>
      </c>
      <c r="C53" s="160" t="n">
        <f aca="false">+C51/C52</f>
        <v>1.1153651572325</v>
      </c>
      <c r="D53" s="160" t="n">
        <f aca="false">+D51/D52</f>
        <v>1.61422861458779</v>
      </c>
      <c r="E53" s="160" t="n">
        <f aca="false">+E51/E52</f>
        <v>1.65177054871725</v>
      </c>
      <c r="F53" s="160" t="n">
        <f aca="false">+F51/F52</f>
        <v>1.69250899023806</v>
      </c>
      <c r="G53" s="160" t="n">
        <f aca="false">+G51/G52</f>
        <v>1.74006888987489</v>
      </c>
      <c r="H53" s="160" t="n">
        <f aca="false">+H51/H52</f>
        <v>1.76405190629492</v>
      </c>
      <c r="I53" s="160" t="n">
        <f aca="false">+I51/I52</f>
        <v>1.7944852560097</v>
      </c>
      <c r="J53" s="160" t="n">
        <f aca="false">+J51/J52</f>
        <v>1.84783135583945</v>
      </c>
      <c r="K53" s="160" t="n">
        <f aca="false">+K51/K52</f>
        <v>1.91269245741222</v>
      </c>
      <c r="L53" s="160" t="n">
        <f aca="false">+L51/L52</f>
        <v>1.9709618313603</v>
      </c>
      <c r="M53" s="160" t="n">
        <f aca="false">+M51/M52</f>
        <v>2.0432883595169</v>
      </c>
      <c r="N53" s="160" t="n">
        <f aca="false">+N51/N52</f>
        <v>2.11965586477927</v>
      </c>
      <c r="O53" s="160" t="n">
        <f aca="false">+O51/O52</f>
        <v>2.2139381973438</v>
      </c>
      <c r="P53" s="160" t="n">
        <f aca="false">+P51/P52</f>
        <v>2.72206238082232</v>
      </c>
      <c r="Q53" s="160" t="n">
        <f aca="false">+Q51/Q52</f>
        <v>3.52287249260296</v>
      </c>
      <c r="R53" s="160" t="n">
        <f aca="false">+R51/R52</f>
        <v>3.25297930145191</v>
      </c>
      <c r="S53" s="160" t="n">
        <f aca="false">+S51/S52</f>
        <v>2.95044861161233</v>
      </c>
      <c r="T53" s="160" t="n">
        <f aca="false">+T51/T52</f>
        <v>3.08794552249942</v>
      </c>
      <c r="U53" s="160" t="n">
        <f aca="false">+U51/U52</f>
        <v>3.243821502105</v>
      </c>
      <c r="V53" s="160" t="n">
        <f aca="false">+V51/V52</f>
        <v>2.48076776473855</v>
      </c>
    </row>
    <row r="55" customFormat="false" ht="12.75" hidden="false" customHeight="false" outlineLevel="0" collapsed="false">
      <c r="A55" s="0" t="s">
        <v>133</v>
      </c>
      <c r="B55" s="160" t="n">
        <f aca="false">AVERAGE(C53:Q53)</f>
        <v>1.98171882017549</v>
      </c>
    </row>
  </sheetData>
  <mergeCells count="3">
    <mergeCell ref="A1:W1"/>
    <mergeCell ref="A2:W2"/>
    <mergeCell ref="A3:W3"/>
  </mergeCells>
  <printOptions headings="false" gridLines="false" gridLinesSet="true" horizontalCentered="false" verticalCentered="false"/>
  <pageMargins left="0.459722222222222" right="0.309722222222222" top="0.679861111111111" bottom="0.7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K8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1.99"/>
    <col collapsed="false" customWidth="true" hidden="false" outlineLevel="0" max="3" min="3" style="0" width="12.85"/>
    <col collapsed="false" customWidth="true" hidden="false" outlineLevel="0" max="4" min="4" style="0" width="11.28"/>
    <col collapsed="false" customWidth="true" hidden="false" outlineLevel="0" max="5" min="5" style="0" width="9.7"/>
    <col collapsed="false" customWidth="true" hidden="false" outlineLevel="0" max="16" min="6" style="0" width="10.28"/>
    <col collapsed="false" customWidth="true" hidden="false" outlineLevel="0" max="17" min="17" style="0" width="11.28"/>
    <col collapsed="false" customWidth="true" hidden="false" outlineLevel="0" max="28" min="18" style="0" width="10.28"/>
    <col collapsed="false" customWidth="true" hidden="false" outlineLevel="0" max="29" min="29" style="0" width="11.28"/>
    <col collapsed="false" customWidth="true" hidden="false" outlineLevel="0" max="40" min="30" style="0" width="10.28"/>
    <col collapsed="false" customWidth="true" hidden="false" outlineLevel="0" max="41" min="41" style="0" width="11.28"/>
    <col collapsed="false" customWidth="true" hidden="false" outlineLevel="0" max="52" min="42" style="0" width="10.28"/>
    <col collapsed="false" customWidth="true" hidden="false" outlineLevel="0" max="53" min="53" style="0" width="11.28"/>
    <col collapsed="false" customWidth="true" hidden="false" outlineLevel="0" max="57" min="54" style="0" width="10.28"/>
    <col collapsed="false" customWidth="true" hidden="false" outlineLevel="0" max="58" min="58" style="0" width="11.28"/>
    <col collapsed="false" customWidth="true" hidden="false" outlineLevel="0" max="64" min="59" style="0" width="10.28"/>
    <col collapsed="false" customWidth="true" hidden="false" outlineLevel="0" max="65" min="65" style="0" width="11.28"/>
    <col collapsed="false" customWidth="true" hidden="false" outlineLevel="0" max="69" min="66" style="0" width="10.28"/>
    <col collapsed="false" customWidth="true" hidden="false" outlineLevel="0" max="70" min="70" style="0" width="11.28"/>
    <col collapsed="false" customWidth="true" hidden="false" outlineLevel="0" max="76" min="71" style="0" width="10.28"/>
    <col collapsed="false" customWidth="true" hidden="false" outlineLevel="0" max="77" min="77" style="0" width="11.28"/>
    <col collapsed="false" customWidth="true" hidden="false" outlineLevel="0" max="81" min="78" style="0" width="10.28"/>
    <col collapsed="false" customWidth="true" hidden="false" outlineLevel="0" max="82" min="82" style="0" width="11.28"/>
    <col collapsed="false" customWidth="true" hidden="false" outlineLevel="0" max="88" min="83" style="0" width="10.28"/>
    <col collapsed="false" customWidth="true" hidden="false" outlineLevel="0" max="89" min="89" style="0" width="11.28"/>
    <col collapsed="false" customWidth="true" hidden="false" outlineLevel="0" max="93" min="90" style="0" width="10.28"/>
    <col collapsed="false" customWidth="true" hidden="false" outlineLevel="0" max="94" min="94" style="0" width="11.28"/>
    <col collapsed="false" customWidth="true" hidden="false" outlineLevel="0" max="100" min="95" style="0" width="10.28"/>
    <col collapsed="false" customWidth="true" hidden="false" outlineLevel="0" max="101" min="101" style="0" width="11.28"/>
    <col collapsed="false" customWidth="true" hidden="false" outlineLevel="0" max="105" min="102" style="0" width="10.28"/>
    <col collapsed="false" customWidth="true" hidden="false" outlineLevel="0" max="106" min="106" style="0" width="11.28"/>
    <col collapsed="false" customWidth="true" hidden="false" outlineLevel="0" max="112" min="107" style="0" width="10.28"/>
    <col collapsed="false" customWidth="true" hidden="false" outlineLevel="0" max="113" min="113" style="0" width="11.28"/>
    <col collapsed="false" customWidth="true" hidden="false" outlineLevel="0" max="124" min="114" style="0" width="10.28"/>
    <col collapsed="false" customWidth="true" hidden="false" outlineLevel="0" max="125" min="125" style="0" width="11.28"/>
    <col collapsed="false" customWidth="true" hidden="false" outlineLevel="0" max="136" min="126" style="0" width="10.28"/>
    <col collapsed="false" customWidth="true" hidden="false" outlineLevel="0" max="137" min="137" style="0" width="11.28"/>
    <col collapsed="false" customWidth="true" hidden="false" outlineLevel="0" max="148" min="138" style="0" width="10.28"/>
    <col collapsed="false" customWidth="true" hidden="false" outlineLevel="0" max="149" min="149" style="0" width="11.28"/>
    <col collapsed="false" customWidth="true" hidden="false" outlineLevel="0" max="160" min="150" style="0" width="10.28"/>
    <col collapsed="false" customWidth="true" hidden="false" outlineLevel="0" max="161" min="161" style="0" width="11.28"/>
    <col collapsed="false" customWidth="true" hidden="false" outlineLevel="0" max="172" min="162" style="0" width="10.28"/>
    <col collapsed="false" customWidth="true" hidden="false" outlineLevel="0" max="173" min="173" style="0" width="11.28"/>
    <col collapsed="false" customWidth="true" hidden="false" outlineLevel="0" max="184" min="174" style="0" width="10.28"/>
    <col collapsed="false" customWidth="true" hidden="false" outlineLevel="0" max="185" min="185" style="0" width="11.28"/>
    <col collapsed="false" customWidth="true" hidden="false" outlineLevel="0" max="196" min="186" style="0" width="8.7"/>
    <col collapsed="false" customWidth="true" hidden="false" outlineLevel="0" max="197" min="197" style="0" width="10.28"/>
    <col collapsed="false" customWidth="true" hidden="false" outlineLevel="0" max="198" min="198" style="0" width="6.41"/>
    <col collapsed="false" customWidth="true" hidden="false" outlineLevel="0" max="200" min="199" style="0" width="6.7"/>
    <col collapsed="false" customWidth="true" hidden="false" outlineLevel="0" max="201" min="201" style="0" width="6.41"/>
    <col collapsed="false" customWidth="true" hidden="false" outlineLevel="0" max="202" min="202" style="0" width="7.14"/>
    <col collapsed="false" customWidth="true" hidden="false" outlineLevel="0" max="203" min="203" style="0" width="6.41"/>
    <col collapsed="false" customWidth="true" hidden="false" outlineLevel="0" max="204" min="204" style="0" width="5.85"/>
    <col collapsed="false" customWidth="true" hidden="false" outlineLevel="0" max="206" min="205" style="0" width="6.85"/>
    <col collapsed="false" customWidth="true" hidden="false" outlineLevel="0" max="208" min="207" style="0" width="6.56"/>
    <col collapsed="false" customWidth="true" hidden="false" outlineLevel="0" max="209" min="209" style="0" width="6.85"/>
    <col collapsed="false" customWidth="true" hidden="false" outlineLevel="0" max="230" min="210" style="0" width="8.7"/>
  </cols>
  <sheetData>
    <row r="1" customFormat="false" ht="12.75" hidden="false" customHeight="false" outlineLevel="0" collapsed="false">
      <c r="A1" s="22" t="s">
        <v>134</v>
      </c>
      <c r="B1" s="4"/>
      <c r="C1" s="4"/>
      <c r="D1" s="4"/>
      <c r="E1" s="4"/>
      <c r="F1" s="15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</row>
    <row r="2" customFormat="false" ht="12.75" hidden="false" customHeight="false" outlineLevel="0" collapsed="false">
      <c r="A2" s="22" t="str">
        <f aca="false">+assumptions!A2</f>
        <v>TransPecos Project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</row>
    <row r="3" customFormat="false" ht="15" hidden="false" customHeight="false" outlineLevel="0" collapsed="false">
      <c r="A3" s="161" t="s">
        <v>135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</row>
    <row r="4" customFormat="false" ht="12.75" hidden="false" customHeight="false" outlineLevel="0" collapsed="false">
      <c r="B4" s="152"/>
      <c r="C4" s="162"/>
      <c r="D4" s="162"/>
      <c r="E4" s="152"/>
      <c r="F4" s="163" t="n">
        <v>1</v>
      </c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 t="n">
        <v>2</v>
      </c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 t="n">
        <v>3</v>
      </c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 t="n">
        <v>4</v>
      </c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 t="n">
        <v>5</v>
      </c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 t="n">
        <v>6</v>
      </c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 t="n">
        <v>7</v>
      </c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 t="n">
        <v>8</v>
      </c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 t="n">
        <v>9</v>
      </c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 t="n">
        <v>10</v>
      </c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 t="n">
        <v>11</v>
      </c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 t="n">
        <v>12</v>
      </c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 t="n">
        <v>13</v>
      </c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 t="n">
        <v>14</v>
      </c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 t="n">
        <v>15</v>
      </c>
      <c r="FS4" s="163"/>
      <c r="FT4" s="163"/>
      <c r="FU4" s="163"/>
      <c r="FV4" s="163"/>
      <c r="FW4" s="163"/>
      <c r="FX4" s="163"/>
      <c r="FY4" s="163"/>
      <c r="FZ4" s="163"/>
      <c r="GA4" s="163"/>
      <c r="GB4" s="163"/>
      <c r="GC4" s="163"/>
      <c r="GD4" s="163" t="n">
        <v>16</v>
      </c>
      <c r="GE4" s="163"/>
      <c r="GF4" s="163"/>
      <c r="GG4" s="163"/>
      <c r="GH4" s="163"/>
      <c r="GI4" s="163"/>
      <c r="GJ4" s="163"/>
      <c r="GK4" s="163"/>
      <c r="GL4" s="163"/>
      <c r="GM4" s="163"/>
      <c r="GN4" s="163"/>
      <c r="GO4" s="163"/>
      <c r="GP4" s="163" t="n">
        <v>17</v>
      </c>
      <c r="GQ4" s="163"/>
      <c r="GR4" s="163"/>
      <c r="GS4" s="163"/>
      <c r="GT4" s="163"/>
      <c r="GU4" s="163"/>
      <c r="GV4" s="163"/>
      <c r="GW4" s="163"/>
      <c r="GX4" s="163"/>
      <c r="GY4" s="163"/>
      <c r="GZ4" s="163"/>
      <c r="HA4" s="163"/>
      <c r="HB4" s="163" t="n">
        <v>18</v>
      </c>
      <c r="HC4" s="163"/>
      <c r="HD4" s="163"/>
      <c r="HE4" s="163"/>
      <c r="HF4" s="163"/>
      <c r="HG4" s="163"/>
      <c r="HH4" s="163"/>
      <c r="HI4" s="163"/>
      <c r="HJ4" s="163"/>
      <c r="HK4" s="163"/>
      <c r="HL4" s="163"/>
      <c r="HM4" s="163"/>
      <c r="HN4" s="163" t="n">
        <v>19</v>
      </c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3"/>
      <c r="HZ4" s="163" t="n">
        <v>20</v>
      </c>
      <c r="IA4" s="163"/>
      <c r="IB4" s="163"/>
      <c r="IC4" s="163"/>
      <c r="ID4" s="163"/>
      <c r="IE4" s="163"/>
      <c r="IF4" s="163"/>
      <c r="IG4" s="163"/>
      <c r="IH4" s="163"/>
      <c r="II4" s="163"/>
      <c r="IJ4" s="163"/>
      <c r="IK4" s="163"/>
    </row>
    <row r="5" customFormat="false" ht="13.5" hidden="false" customHeight="false" outlineLevel="0" collapsed="false">
      <c r="A5" s="0" t="s">
        <v>136</v>
      </c>
      <c r="F5" s="0" t="n">
        <v>31</v>
      </c>
      <c r="G5" s="0" t="n">
        <f aca="false">"3/1/04"-"2/1/04"</f>
        <v>29</v>
      </c>
      <c r="H5" s="0" t="n">
        <v>31</v>
      </c>
      <c r="I5" s="0" t="n">
        <v>30</v>
      </c>
      <c r="J5" s="0" t="n">
        <v>31</v>
      </c>
      <c r="K5" s="0" t="n">
        <v>30</v>
      </c>
      <c r="L5" s="0" t="n">
        <v>31</v>
      </c>
      <c r="M5" s="0" t="n">
        <v>31</v>
      </c>
      <c r="N5" s="0" t="n">
        <v>30</v>
      </c>
      <c r="O5" s="0" t="n">
        <v>31</v>
      </c>
      <c r="P5" s="0" t="n">
        <v>30</v>
      </c>
      <c r="Q5" s="0" t="n">
        <v>31</v>
      </c>
      <c r="R5" s="0" t="n">
        <v>31</v>
      </c>
      <c r="S5" s="0" t="n">
        <f aca="false">"3/1/05"-"2/1/05"</f>
        <v>28</v>
      </c>
      <c r="T5" s="0" t="n">
        <v>31</v>
      </c>
      <c r="U5" s="0" t="n">
        <v>30</v>
      </c>
      <c r="V5" s="0" t="n">
        <v>31</v>
      </c>
      <c r="W5" s="0" t="n">
        <v>30</v>
      </c>
      <c r="X5" s="0" t="n">
        <v>31</v>
      </c>
      <c r="Y5" s="0" t="n">
        <v>31</v>
      </c>
      <c r="Z5" s="0" t="n">
        <v>30</v>
      </c>
      <c r="AA5" s="0" t="n">
        <v>31</v>
      </c>
      <c r="AB5" s="0" t="n">
        <v>30</v>
      </c>
      <c r="AC5" s="0" t="n">
        <v>31</v>
      </c>
      <c r="AD5" s="0" t="n">
        <v>31</v>
      </c>
      <c r="AE5" s="0" t="n">
        <f aca="false">"3/1/06"-"2/1/06"</f>
        <v>28</v>
      </c>
      <c r="AF5" s="0" t="n">
        <v>31</v>
      </c>
      <c r="AG5" s="0" t="n">
        <v>30</v>
      </c>
      <c r="AH5" s="0" t="n">
        <v>31</v>
      </c>
      <c r="AI5" s="0" t="n">
        <v>30</v>
      </c>
      <c r="AJ5" s="0" t="n">
        <v>31</v>
      </c>
      <c r="AK5" s="0" t="n">
        <v>31</v>
      </c>
      <c r="AL5" s="0" t="n">
        <v>30</v>
      </c>
      <c r="AM5" s="0" t="n">
        <v>31</v>
      </c>
      <c r="AN5" s="0" t="n">
        <v>30</v>
      </c>
      <c r="AO5" s="0" t="n">
        <v>31</v>
      </c>
      <c r="AP5" s="0" t="n">
        <v>31</v>
      </c>
      <c r="AQ5" s="0" t="n">
        <f aca="false">"3/1/07"-"2/1/07"</f>
        <v>28</v>
      </c>
      <c r="AR5" s="0" t="n">
        <v>31</v>
      </c>
      <c r="AS5" s="0" t="n">
        <v>30</v>
      </c>
      <c r="AT5" s="0" t="n">
        <v>31</v>
      </c>
      <c r="AU5" s="0" t="n">
        <v>30</v>
      </c>
      <c r="AV5" s="0" t="n">
        <v>31</v>
      </c>
      <c r="AW5" s="0" t="n">
        <v>31</v>
      </c>
      <c r="AX5" s="0" t="n">
        <v>30</v>
      </c>
      <c r="AY5" s="0" t="n">
        <v>31</v>
      </c>
      <c r="AZ5" s="0" t="n">
        <v>30</v>
      </c>
      <c r="BA5" s="0" t="n">
        <v>31</v>
      </c>
      <c r="BB5" s="0" t="n">
        <v>31</v>
      </c>
      <c r="BC5" s="0" t="n">
        <f aca="false">"3/1/08"-"2/1/08"</f>
        <v>29</v>
      </c>
      <c r="BD5" s="0" t="n">
        <v>31</v>
      </c>
      <c r="BE5" s="0" t="n">
        <v>30</v>
      </c>
      <c r="BF5" s="0" t="n">
        <v>31</v>
      </c>
      <c r="BG5" s="0" t="n">
        <v>30</v>
      </c>
      <c r="BH5" s="0" t="n">
        <v>31</v>
      </c>
      <c r="BI5" s="0" t="n">
        <v>31</v>
      </c>
      <c r="BJ5" s="0" t="n">
        <v>30</v>
      </c>
      <c r="BK5" s="0" t="n">
        <v>31</v>
      </c>
      <c r="BL5" s="0" t="n">
        <v>30</v>
      </c>
      <c r="BM5" s="0" t="n">
        <v>31</v>
      </c>
      <c r="BN5" s="0" t="n">
        <v>31</v>
      </c>
      <c r="BO5" s="0" t="n">
        <f aca="false">"3/1/09"-"2/1/09"</f>
        <v>28</v>
      </c>
      <c r="BP5" s="0" t="n">
        <v>31</v>
      </c>
      <c r="BQ5" s="0" t="n">
        <v>30</v>
      </c>
      <c r="BR5" s="0" t="n">
        <v>31</v>
      </c>
      <c r="BS5" s="0" t="n">
        <v>30</v>
      </c>
      <c r="BT5" s="0" t="n">
        <v>31</v>
      </c>
      <c r="BU5" s="0" t="n">
        <v>31</v>
      </c>
      <c r="BV5" s="0" t="n">
        <v>30</v>
      </c>
      <c r="BW5" s="0" t="n">
        <v>31</v>
      </c>
      <c r="BX5" s="0" t="n">
        <v>30</v>
      </c>
      <c r="BY5" s="0" t="n">
        <v>31</v>
      </c>
      <c r="BZ5" s="0" t="n">
        <v>31</v>
      </c>
      <c r="CA5" s="0" t="n">
        <f aca="false">"3/1/10"-"2/1/10"</f>
        <v>28</v>
      </c>
      <c r="CB5" s="0" t="n">
        <v>31</v>
      </c>
      <c r="CC5" s="0" t="n">
        <v>30</v>
      </c>
      <c r="CD5" s="0" t="n">
        <v>31</v>
      </c>
      <c r="CE5" s="0" t="n">
        <v>30</v>
      </c>
      <c r="CF5" s="0" t="n">
        <v>31</v>
      </c>
      <c r="CG5" s="0" t="n">
        <v>31</v>
      </c>
      <c r="CH5" s="0" t="n">
        <v>30</v>
      </c>
      <c r="CI5" s="0" t="n">
        <v>31</v>
      </c>
      <c r="CJ5" s="0" t="n">
        <v>30</v>
      </c>
      <c r="CK5" s="0" t="n">
        <v>31</v>
      </c>
      <c r="CL5" s="0" t="n">
        <v>31</v>
      </c>
      <c r="CM5" s="0" t="n">
        <f aca="false">"3/1/11"-"2/1/11"</f>
        <v>28</v>
      </c>
      <c r="CN5" s="0" t="n">
        <v>31</v>
      </c>
      <c r="CO5" s="0" t="n">
        <v>30</v>
      </c>
      <c r="CP5" s="0" t="n">
        <v>31</v>
      </c>
      <c r="CQ5" s="0" t="n">
        <v>30</v>
      </c>
      <c r="CR5" s="0" t="n">
        <v>31</v>
      </c>
      <c r="CS5" s="0" t="n">
        <v>31</v>
      </c>
      <c r="CT5" s="0" t="n">
        <v>30</v>
      </c>
      <c r="CU5" s="0" t="n">
        <v>31</v>
      </c>
      <c r="CV5" s="0" t="n">
        <v>30</v>
      </c>
      <c r="CW5" s="0" t="n">
        <v>31</v>
      </c>
      <c r="CX5" s="0" t="n">
        <v>31</v>
      </c>
      <c r="CY5" s="0" t="n">
        <f aca="false">"3/1/12"-"2/1/12"</f>
        <v>29</v>
      </c>
      <c r="CZ5" s="0" t="n">
        <v>31</v>
      </c>
      <c r="DA5" s="0" t="n">
        <v>30</v>
      </c>
      <c r="DB5" s="0" t="n">
        <v>31</v>
      </c>
      <c r="DC5" s="0" t="n">
        <v>30</v>
      </c>
      <c r="DD5" s="0" t="n">
        <v>31</v>
      </c>
      <c r="DE5" s="0" t="n">
        <v>31</v>
      </c>
      <c r="DF5" s="0" t="n">
        <v>30</v>
      </c>
      <c r="DG5" s="0" t="n">
        <v>31</v>
      </c>
      <c r="DH5" s="0" t="n">
        <v>30</v>
      </c>
      <c r="DI5" s="0" t="n">
        <v>31</v>
      </c>
      <c r="DJ5" s="0" t="n">
        <v>31</v>
      </c>
      <c r="DK5" s="0" t="n">
        <f aca="false">"3/1/13"-"2/1/13"</f>
        <v>28</v>
      </c>
      <c r="DL5" s="0" t="n">
        <v>31</v>
      </c>
      <c r="DM5" s="0" t="n">
        <v>30</v>
      </c>
      <c r="DN5" s="0" t="n">
        <v>31</v>
      </c>
      <c r="DO5" s="0" t="n">
        <v>30</v>
      </c>
      <c r="DP5" s="0" t="n">
        <v>31</v>
      </c>
      <c r="DQ5" s="0" t="n">
        <v>31</v>
      </c>
      <c r="DR5" s="0" t="n">
        <v>30</v>
      </c>
      <c r="DS5" s="0" t="n">
        <v>31</v>
      </c>
      <c r="DT5" s="0" t="n">
        <v>30</v>
      </c>
      <c r="DU5" s="0" t="n">
        <v>31</v>
      </c>
      <c r="DV5" s="0" t="n">
        <v>31</v>
      </c>
      <c r="DW5" s="0" t="n">
        <f aca="false">"3/1/14"-"2/1/14"</f>
        <v>28</v>
      </c>
      <c r="DX5" s="0" t="n">
        <v>31</v>
      </c>
      <c r="DY5" s="0" t="n">
        <v>30</v>
      </c>
      <c r="DZ5" s="0" t="n">
        <v>31</v>
      </c>
      <c r="EA5" s="0" t="n">
        <v>30</v>
      </c>
      <c r="EB5" s="0" t="n">
        <v>31</v>
      </c>
      <c r="EC5" s="0" t="n">
        <v>31</v>
      </c>
      <c r="ED5" s="0" t="n">
        <v>30</v>
      </c>
      <c r="EE5" s="0" t="n">
        <v>31</v>
      </c>
      <c r="EF5" s="0" t="n">
        <v>30</v>
      </c>
      <c r="EG5" s="0" t="n">
        <v>31</v>
      </c>
      <c r="EH5" s="0" t="n">
        <v>31</v>
      </c>
      <c r="EI5" s="0" t="n">
        <f aca="false">"3/1/15"-"2/1/15"</f>
        <v>28</v>
      </c>
      <c r="EJ5" s="0" t="n">
        <v>31</v>
      </c>
      <c r="EK5" s="0" t="n">
        <v>30</v>
      </c>
      <c r="EL5" s="0" t="n">
        <v>31</v>
      </c>
      <c r="EM5" s="0" t="n">
        <v>30</v>
      </c>
      <c r="EN5" s="0" t="n">
        <v>31</v>
      </c>
      <c r="EO5" s="0" t="n">
        <v>31</v>
      </c>
      <c r="EP5" s="0" t="n">
        <v>30</v>
      </c>
      <c r="EQ5" s="0" t="n">
        <v>31</v>
      </c>
      <c r="ER5" s="0" t="n">
        <v>30</v>
      </c>
      <c r="ES5" s="0" t="n">
        <v>31</v>
      </c>
      <c r="ET5" s="0" t="n">
        <v>31</v>
      </c>
      <c r="EU5" s="0" t="n">
        <f aca="false">"3/1/16"-"2/1/16"</f>
        <v>29</v>
      </c>
      <c r="EV5" s="0" t="n">
        <v>31</v>
      </c>
      <c r="EW5" s="0" t="n">
        <v>30</v>
      </c>
      <c r="EX5" s="0" t="n">
        <v>31</v>
      </c>
      <c r="EY5" s="0" t="n">
        <v>30</v>
      </c>
      <c r="EZ5" s="0" t="n">
        <v>31</v>
      </c>
      <c r="FA5" s="0" t="n">
        <v>31</v>
      </c>
      <c r="FB5" s="0" t="n">
        <v>30</v>
      </c>
      <c r="FC5" s="0" t="n">
        <v>31</v>
      </c>
      <c r="FD5" s="0" t="n">
        <v>30</v>
      </c>
      <c r="FE5" s="0" t="n">
        <v>31</v>
      </c>
      <c r="FF5" s="0" t="n">
        <v>31</v>
      </c>
      <c r="FG5" s="0" t="n">
        <f aca="false">"3/1/17"-"2/1/17"</f>
        <v>28</v>
      </c>
      <c r="FH5" s="0" t="n">
        <v>31</v>
      </c>
      <c r="FI5" s="0" t="n">
        <v>30</v>
      </c>
      <c r="FJ5" s="0" t="n">
        <v>31</v>
      </c>
      <c r="FK5" s="0" t="n">
        <v>30</v>
      </c>
      <c r="FL5" s="0" t="n">
        <v>31</v>
      </c>
      <c r="FM5" s="0" t="n">
        <v>31</v>
      </c>
      <c r="FN5" s="0" t="n">
        <v>30</v>
      </c>
      <c r="FO5" s="0" t="n">
        <v>31</v>
      </c>
      <c r="FP5" s="0" t="n">
        <v>30</v>
      </c>
      <c r="FQ5" s="0" t="n">
        <v>31</v>
      </c>
      <c r="FR5" s="0" t="n">
        <v>31</v>
      </c>
      <c r="FS5" s="0" t="n">
        <f aca="false">"3/1/18"-"2/1/18"</f>
        <v>28</v>
      </c>
      <c r="FT5" s="0" t="n">
        <v>31</v>
      </c>
      <c r="FU5" s="0" t="n">
        <v>30</v>
      </c>
      <c r="FV5" s="0" t="n">
        <v>31</v>
      </c>
      <c r="FW5" s="0" t="n">
        <v>30</v>
      </c>
      <c r="FX5" s="0" t="n">
        <v>31</v>
      </c>
      <c r="FY5" s="0" t="n">
        <v>31</v>
      </c>
      <c r="FZ5" s="0" t="n">
        <v>30</v>
      </c>
      <c r="GA5" s="0" t="n">
        <v>31</v>
      </c>
      <c r="GB5" s="0" t="n">
        <v>30</v>
      </c>
      <c r="GC5" s="0" t="n">
        <v>31</v>
      </c>
      <c r="GD5" s="0" t="n">
        <v>31</v>
      </c>
      <c r="GE5" s="0" t="n">
        <f aca="false">"3/1/19"-"2/1/19"</f>
        <v>28</v>
      </c>
      <c r="GF5" s="0" t="n">
        <v>31</v>
      </c>
      <c r="GG5" s="0" t="n">
        <v>30</v>
      </c>
      <c r="GH5" s="0" t="n">
        <v>31</v>
      </c>
      <c r="GI5" s="0" t="n">
        <v>30</v>
      </c>
      <c r="GJ5" s="0" t="n">
        <v>31</v>
      </c>
      <c r="GK5" s="0" t="n">
        <v>31</v>
      </c>
      <c r="GL5" s="0" t="n">
        <v>30</v>
      </c>
      <c r="GM5" s="0" t="n">
        <v>31</v>
      </c>
      <c r="GN5" s="0" t="n">
        <v>30</v>
      </c>
      <c r="GO5" s="0" t="n">
        <v>31</v>
      </c>
      <c r="GP5" s="0" t="n">
        <v>31</v>
      </c>
      <c r="GQ5" s="0" t="n">
        <f aca="false">"3/1/20"-"2/1/20"</f>
        <v>29</v>
      </c>
      <c r="GR5" s="0" t="n">
        <v>31</v>
      </c>
      <c r="GS5" s="0" t="n">
        <v>30</v>
      </c>
      <c r="GT5" s="0" t="n">
        <v>31</v>
      </c>
      <c r="GU5" s="0" t="n">
        <v>30</v>
      </c>
      <c r="GV5" s="0" t="n">
        <v>31</v>
      </c>
      <c r="GW5" s="0" t="n">
        <v>31</v>
      </c>
      <c r="GX5" s="0" t="n">
        <v>30</v>
      </c>
      <c r="GY5" s="0" t="n">
        <v>31</v>
      </c>
      <c r="GZ5" s="0" t="n">
        <v>30</v>
      </c>
      <c r="HA5" s="0" t="n">
        <v>31</v>
      </c>
      <c r="HB5" s="0" t="n">
        <v>31</v>
      </c>
      <c r="HC5" s="0" t="n">
        <f aca="false">"3/1/21"-"2/1/21"</f>
        <v>28</v>
      </c>
      <c r="HD5" s="0" t="n">
        <v>31</v>
      </c>
      <c r="HE5" s="0" t="n">
        <v>30</v>
      </c>
      <c r="HF5" s="0" t="n">
        <v>31</v>
      </c>
      <c r="HG5" s="0" t="n">
        <v>30</v>
      </c>
      <c r="HH5" s="0" t="n">
        <v>31</v>
      </c>
      <c r="HI5" s="0" t="n">
        <v>31</v>
      </c>
      <c r="HJ5" s="0" t="n">
        <v>30</v>
      </c>
      <c r="HK5" s="0" t="n">
        <v>31</v>
      </c>
      <c r="HL5" s="0" t="n">
        <v>30</v>
      </c>
      <c r="HM5" s="0" t="n">
        <v>31</v>
      </c>
      <c r="HN5" s="0" t="n">
        <v>31</v>
      </c>
      <c r="HO5" s="0" t="n">
        <f aca="false">"3/1/22"-"2/1/22"</f>
        <v>28</v>
      </c>
      <c r="HP5" s="0" t="n">
        <v>31</v>
      </c>
      <c r="HQ5" s="0" t="n">
        <v>30</v>
      </c>
      <c r="HR5" s="0" t="n">
        <v>31</v>
      </c>
      <c r="HS5" s="0" t="n">
        <v>30</v>
      </c>
      <c r="HT5" s="0" t="n">
        <v>31</v>
      </c>
      <c r="HU5" s="0" t="n">
        <v>31</v>
      </c>
      <c r="HV5" s="0" t="n">
        <v>30</v>
      </c>
      <c r="HW5" s="0" t="n">
        <v>31</v>
      </c>
      <c r="HX5" s="0" t="n">
        <v>30</v>
      </c>
      <c r="HY5" s="0" t="n">
        <v>31</v>
      </c>
      <c r="HZ5" s="0" t="n">
        <v>31</v>
      </c>
      <c r="IA5" s="0" t="n">
        <f aca="false">"3/1/23"-"2/1/23"</f>
        <v>28</v>
      </c>
      <c r="IB5" s="0" t="n">
        <v>31</v>
      </c>
      <c r="IC5" s="0" t="n">
        <v>30</v>
      </c>
      <c r="ID5" s="0" t="n">
        <v>31</v>
      </c>
      <c r="IE5" s="0" t="n">
        <v>30</v>
      </c>
      <c r="IF5" s="0" t="n">
        <v>31</v>
      </c>
      <c r="IG5" s="0" t="n">
        <v>31</v>
      </c>
      <c r="IH5" s="0" t="n">
        <v>30</v>
      </c>
      <c r="II5" s="0" t="n">
        <v>31</v>
      </c>
      <c r="IJ5" s="0" t="n">
        <v>30</v>
      </c>
      <c r="IK5" s="0" t="n">
        <v>31</v>
      </c>
    </row>
    <row r="6" customFormat="false" ht="13.5" hidden="false" customHeight="false" outlineLevel="0" collapsed="false">
      <c r="A6" s="164" t="s">
        <v>137</v>
      </c>
      <c r="B6" s="165" t="s">
        <v>138</v>
      </c>
      <c r="C6" s="165" t="s">
        <v>139</v>
      </c>
      <c r="D6" s="165" t="s">
        <v>140</v>
      </c>
      <c r="E6" s="166" t="s">
        <v>141</v>
      </c>
      <c r="F6" s="167" t="n">
        <v>37987</v>
      </c>
      <c r="G6" s="167" t="n">
        <v>38018</v>
      </c>
      <c r="H6" s="167" t="n">
        <v>38047</v>
      </c>
      <c r="I6" s="167" t="n">
        <v>38078</v>
      </c>
      <c r="J6" s="167" t="n">
        <v>38108</v>
      </c>
      <c r="K6" s="167" t="n">
        <v>38139</v>
      </c>
      <c r="L6" s="167" t="n">
        <v>38169</v>
      </c>
      <c r="M6" s="167" t="n">
        <v>38200</v>
      </c>
      <c r="N6" s="167" t="n">
        <v>38231</v>
      </c>
      <c r="O6" s="167" t="n">
        <v>38261</v>
      </c>
      <c r="P6" s="167" t="n">
        <v>38292</v>
      </c>
      <c r="Q6" s="167" t="n">
        <v>38322</v>
      </c>
      <c r="R6" s="167" t="n">
        <v>38353</v>
      </c>
      <c r="S6" s="167" t="n">
        <v>38384</v>
      </c>
      <c r="T6" s="167" t="n">
        <v>38412</v>
      </c>
      <c r="U6" s="167" t="n">
        <v>38443</v>
      </c>
      <c r="V6" s="167" t="n">
        <v>38473</v>
      </c>
      <c r="W6" s="167" t="n">
        <v>38504</v>
      </c>
      <c r="X6" s="167" t="n">
        <v>38534</v>
      </c>
      <c r="Y6" s="167" t="n">
        <v>38565</v>
      </c>
      <c r="Z6" s="167" t="n">
        <v>38596</v>
      </c>
      <c r="AA6" s="167" t="n">
        <v>38626</v>
      </c>
      <c r="AB6" s="167" t="n">
        <v>38657</v>
      </c>
      <c r="AC6" s="167" t="n">
        <v>38687</v>
      </c>
      <c r="AD6" s="167" t="n">
        <v>38718</v>
      </c>
      <c r="AE6" s="167" t="n">
        <v>38749</v>
      </c>
      <c r="AF6" s="167" t="n">
        <v>38777</v>
      </c>
      <c r="AG6" s="167" t="n">
        <v>38808</v>
      </c>
      <c r="AH6" s="167" t="n">
        <v>38838</v>
      </c>
      <c r="AI6" s="167" t="n">
        <v>38869</v>
      </c>
      <c r="AJ6" s="167" t="n">
        <v>38899</v>
      </c>
      <c r="AK6" s="167" t="n">
        <v>38930</v>
      </c>
      <c r="AL6" s="167" t="n">
        <v>38961</v>
      </c>
      <c r="AM6" s="167" t="n">
        <v>38991</v>
      </c>
      <c r="AN6" s="167" t="n">
        <v>39022</v>
      </c>
      <c r="AO6" s="167" t="n">
        <v>39052</v>
      </c>
      <c r="AP6" s="167" t="n">
        <v>39083</v>
      </c>
      <c r="AQ6" s="167" t="n">
        <v>39114</v>
      </c>
      <c r="AR6" s="167" t="n">
        <v>39142</v>
      </c>
      <c r="AS6" s="167" t="n">
        <v>39173</v>
      </c>
      <c r="AT6" s="167" t="n">
        <v>39203</v>
      </c>
      <c r="AU6" s="167" t="n">
        <v>39234</v>
      </c>
      <c r="AV6" s="167" t="n">
        <v>39264</v>
      </c>
      <c r="AW6" s="167" t="n">
        <v>39295</v>
      </c>
      <c r="AX6" s="167" t="n">
        <v>39326</v>
      </c>
      <c r="AY6" s="167" t="n">
        <v>39356</v>
      </c>
      <c r="AZ6" s="167" t="n">
        <v>39387</v>
      </c>
      <c r="BA6" s="167" t="n">
        <v>39417</v>
      </c>
      <c r="BB6" s="167" t="n">
        <v>39448</v>
      </c>
      <c r="BC6" s="167" t="n">
        <v>39479</v>
      </c>
      <c r="BD6" s="167" t="n">
        <v>39508</v>
      </c>
      <c r="BE6" s="167" t="n">
        <v>39539</v>
      </c>
      <c r="BF6" s="167" t="n">
        <v>39569</v>
      </c>
      <c r="BG6" s="167" t="n">
        <v>39600</v>
      </c>
      <c r="BH6" s="167" t="n">
        <v>39630</v>
      </c>
      <c r="BI6" s="167" t="n">
        <v>39661</v>
      </c>
      <c r="BJ6" s="167" t="n">
        <v>39692</v>
      </c>
      <c r="BK6" s="167" t="n">
        <v>39722</v>
      </c>
      <c r="BL6" s="167" t="n">
        <v>39753</v>
      </c>
      <c r="BM6" s="167" t="n">
        <v>39783</v>
      </c>
      <c r="BN6" s="167" t="n">
        <v>39814</v>
      </c>
      <c r="BO6" s="167" t="n">
        <v>39845</v>
      </c>
      <c r="BP6" s="167" t="n">
        <v>39873</v>
      </c>
      <c r="BQ6" s="167" t="n">
        <v>39904</v>
      </c>
      <c r="BR6" s="167" t="n">
        <v>39934</v>
      </c>
      <c r="BS6" s="167" t="n">
        <v>39965</v>
      </c>
      <c r="BT6" s="167" t="n">
        <v>39995</v>
      </c>
      <c r="BU6" s="167" t="n">
        <v>40026</v>
      </c>
      <c r="BV6" s="167" t="n">
        <v>40057</v>
      </c>
      <c r="BW6" s="167" t="n">
        <v>40087</v>
      </c>
      <c r="BX6" s="167" t="n">
        <v>40118</v>
      </c>
      <c r="BY6" s="167" t="n">
        <v>40148</v>
      </c>
      <c r="BZ6" s="167" t="n">
        <v>40179</v>
      </c>
      <c r="CA6" s="167" t="n">
        <v>40210</v>
      </c>
      <c r="CB6" s="167" t="n">
        <v>40238</v>
      </c>
      <c r="CC6" s="167" t="n">
        <v>40269</v>
      </c>
      <c r="CD6" s="167" t="n">
        <v>40299</v>
      </c>
      <c r="CE6" s="167" t="n">
        <v>40330</v>
      </c>
      <c r="CF6" s="167" t="n">
        <v>40360</v>
      </c>
      <c r="CG6" s="167" t="n">
        <v>40391</v>
      </c>
      <c r="CH6" s="167" t="n">
        <v>40422</v>
      </c>
      <c r="CI6" s="167" t="n">
        <v>40452</v>
      </c>
      <c r="CJ6" s="167" t="n">
        <v>40483</v>
      </c>
      <c r="CK6" s="167" t="n">
        <v>40513</v>
      </c>
      <c r="CL6" s="167" t="n">
        <v>40544</v>
      </c>
      <c r="CM6" s="167" t="n">
        <v>40575</v>
      </c>
      <c r="CN6" s="167" t="n">
        <v>40603</v>
      </c>
      <c r="CO6" s="167" t="n">
        <v>40634</v>
      </c>
      <c r="CP6" s="167" t="n">
        <v>40664</v>
      </c>
      <c r="CQ6" s="167" t="n">
        <v>40695</v>
      </c>
      <c r="CR6" s="167" t="n">
        <v>40725</v>
      </c>
      <c r="CS6" s="167" t="n">
        <v>40756</v>
      </c>
      <c r="CT6" s="167" t="n">
        <v>40787</v>
      </c>
      <c r="CU6" s="167" t="n">
        <v>40817</v>
      </c>
      <c r="CV6" s="167" t="n">
        <v>40848</v>
      </c>
      <c r="CW6" s="167" t="n">
        <v>40878</v>
      </c>
      <c r="CX6" s="167" t="n">
        <v>40909</v>
      </c>
      <c r="CY6" s="167" t="n">
        <v>40940</v>
      </c>
      <c r="CZ6" s="167" t="n">
        <v>40969</v>
      </c>
      <c r="DA6" s="167" t="n">
        <v>41000</v>
      </c>
      <c r="DB6" s="167" t="n">
        <v>41030</v>
      </c>
      <c r="DC6" s="167" t="n">
        <v>41061</v>
      </c>
      <c r="DD6" s="167" t="n">
        <v>41091</v>
      </c>
      <c r="DE6" s="167" t="n">
        <v>41122</v>
      </c>
      <c r="DF6" s="167" t="n">
        <v>41153</v>
      </c>
      <c r="DG6" s="167" t="n">
        <v>41183</v>
      </c>
      <c r="DH6" s="167" t="n">
        <v>41214</v>
      </c>
      <c r="DI6" s="167" t="n">
        <v>41244</v>
      </c>
      <c r="DJ6" s="167" t="n">
        <v>41275</v>
      </c>
      <c r="DK6" s="167" t="n">
        <v>41306</v>
      </c>
      <c r="DL6" s="167" t="n">
        <v>41334</v>
      </c>
      <c r="DM6" s="167" t="n">
        <v>41365</v>
      </c>
      <c r="DN6" s="167" t="n">
        <v>41395</v>
      </c>
      <c r="DO6" s="167" t="n">
        <v>41426</v>
      </c>
      <c r="DP6" s="167" t="n">
        <v>41456</v>
      </c>
      <c r="DQ6" s="167" t="n">
        <v>41487</v>
      </c>
      <c r="DR6" s="167" t="n">
        <v>41518</v>
      </c>
      <c r="DS6" s="167" t="n">
        <v>41548</v>
      </c>
      <c r="DT6" s="167" t="n">
        <v>41579</v>
      </c>
      <c r="DU6" s="167" t="n">
        <v>41609</v>
      </c>
      <c r="DV6" s="167" t="n">
        <v>41640</v>
      </c>
      <c r="DW6" s="167" t="n">
        <v>41671</v>
      </c>
      <c r="DX6" s="167" t="n">
        <v>41699</v>
      </c>
      <c r="DY6" s="167" t="n">
        <v>41730</v>
      </c>
      <c r="DZ6" s="167" t="n">
        <v>41760</v>
      </c>
      <c r="EA6" s="167" t="n">
        <v>41791</v>
      </c>
      <c r="EB6" s="167" t="n">
        <v>41821</v>
      </c>
      <c r="EC6" s="167" t="n">
        <v>41852</v>
      </c>
      <c r="ED6" s="167" t="n">
        <v>41883</v>
      </c>
      <c r="EE6" s="167" t="n">
        <v>41913</v>
      </c>
      <c r="EF6" s="167" t="n">
        <v>41944</v>
      </c>
      <c r="EG6" s="167" t="n">
        <v>41974</v>
      </c>
      <c r="EH6" s="167" t="n">
        <v>42005</v>
      </c>
      <c r="EI6" s="167" t="n">
        <v>42036</v>
      </c>
      <c r="EJ6" s="167" t="n">
        <v>42064</v>
      </c>
      <c r="EK6" s="167" t="n">
        <v>42095</v>
      </c>
      <c r="EL6" s="167" t="n">
        <v>42125</v>
      </c>
      <c r="EM6" s="167" t="n">
        <v>42156</v>
      </c>
      <c r="EN6" s="167" t="n">
        <v>42186</v>
      </c>
      <c r="EO6" s="167" t="n">
        <v>42217</v>
      </c>
      <c r="EP6" s="167" t="n">
        <v>42248</v>
      </c>
      <c r="EQ6" s="167" t="n">
        <v>42278</v>
      </c>
      <c r="ER6" s="167" t="n">
        <v>42309</v>
      </c>
      <c r="ES6" s="167" t="n">
        <v>42339</v>
      </c>
      <c r="ET6" s="167" t="n">
        <v>42370</v>
      </c>
      <c r="EU6" s="167" t="n">
        <v>42401</v>
      </c>
      <c r="EV6" s="167" t="n">
        <v>42430</v>
      </c>
      <c r="EW6" s="167" t="n">
        <v>42461</v>
      </c>
      <c r="EX6" s="167" t="n">
        <v>42491</v>
      </c>
      <c r="EY6" s="167" t="n">
        <v>42522</v>
      </c>
      <c r="EZ6" s="167" t="n">
        <v>42552</v>
      </c>
      <c r="FA6" s="167" t="n">
        <v>42583</v>
      </c>
      <c r="FB6" s="167" t="n">
        <v>42614</v>
      </c>
      <c r="FC6" s="167" t="n">
        <v>42644</v>
      </c>
      <c r="FD6" s="167" t="n">
        <v>42675</v>
      </c>
      <c r="FE6" s="167" t="n">
        <v>42705</v>
      </c>
      <c r="FF6" s="167" t="n">
        <v>42736</v>
      </c>
      <c r="FG6" s="167" t="n">
        <v>42767</v>
      </c>
      <c r="FH6" s="167" t="n">
        <v>42795</v>
      </c>
      <c r="FI6" s="167" t="n">
        <v>42826</v>
      </c>
      <c r="FJ6" s="167" t="n">
        <v>42856</v>
      </c>
      <c r="FK6" s="167" t="n">
        <v>42887</v>
      </c>
      <c r="FL6" s="167" t="n">
        <v>42917</v>
      </c>
      <c r="FM6" s="167" t="n">
        <v>42948</v>
      </c>
      <c r="FN6" s="167" t="n">
        <v>42979</v>
      </c>
      <c r="FO6" s="167" t="n">
        <v>43009</v>
      </c>
      <c r="FP6" s="167" t="n">
        <v>43040</v>
      </c>
      <c r="FQ6" s="167" t="n">
        <v>43070</v>
      </c>
      <c r="FR6" s="167" t="n">
        <v>43101</v>
      </c>
      <c r="FS6" s="167" t="n">
        <v>43132</v>
      </c>
      <c r="FT6" s="167" t="n">
        <v>43160</v>
      </c>
      <c r="FU6" s="167" t="n">
        <v>43191</v>
      </c>
      <c r="FV6" s="167" t="n">
        <v>43221</v>
      </c>
      <c r="FW6" s="167" t="n">
        <v>43252</v>
      </c>
      <c r="FX6" s="167" t="n">
        <v>43282</v>
      </c>
      <c r="FY6" s="167" t="n">
        <v>43313</v>
      </c>
      <c r="FZ6" s="167" t="n">
        <v>43344</v>
      </c>
      <c r="GA6" s="167" t="n">
        <v>43374</v>
      </c>
      <c r="GB6" s="167" t="n">
        <v>43405</v>
      </c>
      <c r="GC6" s="167" t="n">
        <v>43435</v>
      </c>
      <c r="GD6" s="167" t="n">
        <v>43466</v>
      </c>
      <c r="GE6" s="167" t="n">
        <v>43497</v>
      </c>
      <c r="GF6" s="167" t="n">
        <v>43525</v>
      </c>
      <c r="GG6" s="167" t="n">
        <v>43556</v>
      </c>
      <c r="GH6" s="167" t="n">
        <v>43586</v>
      </c>
      <c r="GI6" s="167" t="n">
        <v>43617</v>
      </c>
      <c r="GJ6" s="167" t="n">
        <v>43647</v>
      </c>
      <c r="GK6" s="167" t="n">
        <v>43678</v>
      </c>
      <c r="GL6" s="167" t="n">
        <v>43709</v>
      </c>
      <c r="GM6" s="167" t="n">
        <v>43739</v>
      </c>
      <c r="GN6" s="167" t="n">
        <v>43770</v>
      </c>
      <c r="GO6" s="167" t="n">
        <v>43800</v>
      </c>
      <c r="GP6" s="167" t="n">
        <v>43831</v>
      </c>
      <c r="GQ6" s="167" t="n">
        <v>43862</v>
      </c>
      <c r="GR6" s="167" t="n">
        <v>43891</v>
      </c>
      <c r="GS6" s="167" t="n">
        <v>43922</v>
      </c>
      <c r="GT6" s="167" t="n">
        <v>43952</v>
      </c>
      <c r="GU6" s="167" t="n">
        <v>43983</v>
      </c>
      <c r="GV6" s="167" t="n">
        <v>44013</v>
      </c>
      <c r="GW6" s="167" t="n">
        <v>44044</v>
      </c>
      <c r="GX6" s="167" t="n">
        <v>44075</v>
      </c>
      <c r="GY6" s="167" t="n">
        <v>44105</v>
      </c>
      <c r="GZ6" s="167" t="n">
        <v>44136</v>
      </c>
      <c r="HA6" s="167" t="n">
        <v>44166</v>
      </c>
      <c r="HB6" s="167" t="n">
        <v>44197</v>
      </c>
      <c r="HC6" s="167" t="n">
        <v>44228</v>
      </c>
      <c r="HD6" s="167" t="n">
        <v>44256</v>
      </c>
      <c r="HE6" s="167" t="n">
        <v>44287</v>
      </c>
      <c r="HF6" s="167" t="n">
        <v>44317</v>
      </c>
      <c r="HG6" s="167" t="n">
        <v>44348</v>
      </c>
      <c r="HH6" s="167" t="n">
        <v>44378</v>
      </c>
      <c r="HI6" s="167" t="n">
        <v>44409</v>
      </c>
      <c r="HJ6" s="167" t="n">
        <v>44440</v>
      </c>
      <c r="HK6" s="167" t="n">
        <v>44470</v>
      </c>
      <c r="HL6" s="167" t="n">
        <v>44501</v>
      </c>
      <c r="HM6" s="167" t="n">
        <v>44531</v>
      </c>
      <c r="HN6" s="167" t="n">
        <v>44562</v>
      </c>
      <c r="HO6" s="167" t="n">
        <v>44593</v>
      </c>
      <c r="HP6" s="167" t="n">
        <v>44621</v>
      </c>
      <c r="HQ6" s="167" t="n">
        <v>44652</v>
      </c>
      <c r="HR6" s="167" t="n">
        <v>44682</v>
      </c>
      <c r="HS6" s="167" t="n">
        <v>44713</v>
      </c>
      <c r="HT6" s="167" t="n">
        <v>44743</v>
      </c>
      <c r="HU6" s="167" t="n">
        <v>44774</v>
      </c>
      <c r="HV6" s="167" t="n">
        <v>44805</v>
      </c>
      <c r="HW6" s="167" t="n">
        <v>44835</v>
      </c>
      <c r="HX6" s="167" t="n">
        <v>44866</v>
      </c>
      <c r="HY6" s="167" t="n">
        <v>44896</v>
      </c>
      <c r="HZ6" s="167" t="n">
        <v>44927</v>
      </c>
      <c r="IA6" s="167" t="n">
        <v>44958</v>
      </c>
      <c r="IB6" s="167" t="n">
        <v>44986</v>
      </c>
      <c r="IC6" s="167" t="n">
        <v>45017</v>
      </c>
      <c r="ID6" s="167" t="n">
        <v>45047</v>
      </c>
      <c r="IE6" s="167" t="n">
        <v>45078</v>
      </c>
      <c r="IF6" s="167" t="n">
        <v>45108</v>
      </c>
      <c r="IG6" s="167" t="n">
        <v>45139</v>
      </c>
      <c r="IH6" s="167" t="n">
        <v>45170</v>
      </c>
      <c r="II6" s="167" t="n">
        <v>45200</v>
      </c>
      <c r="IJ6" s="167" t="n">
        <v>45231</v>
      </c>
      <c r="IK6" s="167" t="n">
        <v>45261</v>
      </c>
    </row>
    <row r="7" customFormat="false" ht="12.75" hidden="false" customHeight="false" outlineLevel="0" collapsed="false">
      <c r="A7" s="168" t="s">
        <v>142</v>
      </c>
      <c r="B7" s="169" t="n">
        <v>240</v>
      </c>
      <c r="C7" s="170" t="n">
        <v>37987</v>
      </c>
      <c r="D7" s="171" t="n">
        <v>20</v>
      </c>
      <c r="E7" s="162" t="n">
        <v>0.261</v>
      </c>
      <c r="F7" s="172" t="n">
        <f aca="false">+$E$7*$B$7*F5</f>
        <v>1941.84</v>
      </c>
      <c r="G7" s="172" t="n">
        <f aca="false">+$E$7*$B$7*G5</f>
        <v>1816.56</v>
      </c>
      <c r="H7" s="172" t="n">
        <f aca="false">+$E$7*$B$7*H5</f>
        <v>1941.84</v>
      </c>
      <c r="I7" s="172" t="n">
        <f aca="false">+$E$7*$B$7*I5</f>
        <v>1879.2</v>
      </c>
      <c r="J7" s="172" t="n">
        <f aca="false">+$E$7*$B$7*J5</f>
        <v>1941.84</v>
      </c>
      <c r="K7" s="172" t="n">
        <f aca="false">+$E$7*$B$7*K5</f>
        <v>1879.2</v>
      </c>
      <c r="L7" s="172" t="n">
        <f aca="false">+$E$7*$B$7*L5</f>
        <v>1941.84</v>
      </c>
      <c r="M7" s="172" t="n">
        <f aca="false">+$E$7*$B$7*M5</f>
        <v>1941.84</v>
      </c>
      <c r="N7" s="172" t="n">
        <f aca="false">+$E$7*$B$7*N5</f>
        <v>1879.2</v>
      </c>
      <c r="O7" s="172" t="n">
        <f aca="false">+$E$7*$B$7*O5</f>
        <v>1941.84</v>
      </c>
      <c r="P7" s="172" t="n">
        <f aca="false">+$E$7*$B$7*P5</f>
        <v>1879.2</v>
      </c>
      <c r="Q7" s="172" t="n">
        <f aca="false">+$E$7*$B$7*Q5</f>
        <v>1941.84</v>
      </c>
      <c r="R7" s="172" t="n">
        <f aca="false">+$E$7*$B$7*R5</f>
        <v>1941.84</v>
      </c>
      <c r="S7" s="172" t="n">
        <f aca="false">+$E$7*$B$7*S5</f>
        <v>1753.92</v>
      </c>
      <c r="T7" s="172" t="n">
        <f aca="false">+$E$7*$B$7*T5</f>
        <v>1941.84</v>
      </c>
      <c r="U7" s="172" t="n">
        <f aca="false">+$E$7*$B$7*U5</f>
        <v>1879.2</v>
      </c>
      <c r="V7" s="172" t="n">
        <f aca="false">+$E$7*$B$7*V5</f>
        <v>1941.84</v>
      </c>
      <c r="W7" s="172" t="n">
        <f aca="false">+$E$7*$B$7*W5</f>
        <v>1879.2</v>
      </c>
      <c r="X7" s="172" t="n">
        <f aca="false">+$E$7*$B$7*X5</f>
        <v>1941.84</v>
      </c>
      <c r="Y7" s="172" t="n">
        <f aca="false">+$E$7*$B$7*Y5</f>
        <v>1941.84</v>
      </c>
      <c r="Z7" s="172" t="n">
        <f aca="false">+$E$7*$B$7*Z5</f>
        <v>1879.2</v>
      </c>
      <c r="AA7" s="172" t="n">
        <f aca="false">+$E$7*$B$7*AA5</f>
        <v>1941.84</v>
      </c>
      <c r="AB7" s="172" t="n">
        <f aca="false">+$E$7*$B$7*AB5</f>
        <v>1879.2</v>
      </c>
      <c r="AC7" s="172" t="n">
        <f aca="false">+$E$7*$B$7*AC5</f>
        <v>1941.84</v>
      </c>
      <c r="AD7" s="172" t="n">
        <f aca="false">+$E$7*$B$7*AD5</f>
        <v>1941.84</v>
      </c>
      <c r="AE7" s="172" t="n">
        <f aca="false">+$E$7*$B$7*AE5</f>
        <v>1753.92</v>
      </c>
      <c r="AF7" s="172" t="n">
        <f aca="false">+$E$7*$B$7*AF5</f>
        <v>1941.84</v>
      </c>
      <c r="AG7" s="172" t="n">
        <f aca="false">+$E$7*$B$7*AG5</f>
        <v>1879.2</v>
      </c>
      <c r="AH7" s="172" t="n">
        <f aca="false">+$E$7*$B$7*AH5</f>
        <v>1941.84</v>
      </c>
      <c r="AI7" s="172" t="n">
        <f aca="false">+$E$7*$B$7*AI5</f>
        <v>1879.2</v>
      </c>
      <c r="AJ7" s="172" t="n">
        <f aca="false">+$E$7*$B$7*AJ5</f>
        <v>1941.84</v>
      </c>
      <c r="AK7" s="172" t="n">
        <f aca="false">+$E$7*$B$7*AK5</f>
        <v>1941.84</v>
      </c>
      <c r="AL7" s="172" t="n">
        <f aca="false">+$E$7*$B$7*AL5</f>
        <v>1879.2</v>
      </c>
      <c r="AM7" s="172" t="n">
        <f aca="false">+$E$7*$B$7*AM5</f>
        <v>1941.84</v>
      </c>
      <c r="AN7" s="172" t="n">
        <f aca="false">+$E$7*$B$7*AN5</f>
        <v>1879.2</v>
      </c>
      <c r="AO7" s="172" t="n">
        <f aca="false">+$E$7*$B$7*AO5</f>
        <v>1941.84</v>
      </c>
      <c r="AP7" s="172" t="n">
        <f aca="false">+$E$7*$B$7*AP5</f>
        <v>1941.84</v>
      </c>
      <c r="AQ7" s="172" t="n">
        <f aca="false">+$E$7*$B$7*AQ5</f>
        <v>1753.92</v>
      </c>
      <c r="AR7" s="172" t="n">
        <f aca="false">+$E$7*$B$7*AR5</f>
        <v>1941.84</v>
      </c>
      <c r="AS7" s="172" t="n">
        <f aca="false">+$E$7*$B$7*AS5</f>
        <v>1879.2</v>
      </c>
      <c r="AT7" s="172" t="n">
        <f aca="false">+$E$7*$B$7*AT5</f>
        <v>1941.84</v>
      </c>
      <c r="AU7" s="172" t="n">
        <f aca="false">+$E$7*$B$7*AU5</f>
        <v>1879.2</v>
      </c>
      <c r="AV7" s="172" t="n">
        <f aca="false">+$E$7*$B$7*AV5</f>
        <v>1941.84</v>
      </c>
      <c r="AW7" s="172" t="n">
        <f aca="false">+$E$7*$B$7*AW5</f>
        <v>1941.84</v>
      </c>
      <c r="AX7" s="172" t="n">
        <f aca="false">+$E$7*$B$7*AX5</f>
        <v>1879.2</v>
      </c>
      <c r="AY7" s="172" t="n">
        <f aca="false">+$E$7*$B$7*AY5</f>
        <v>1941.84</v>
      </c>
      <c r="AZ7" s="172" t="n">
        <f aca="false">+$E$7*$B$7*AZ5</f>
        <v>1879.2</v>
      </c>
      <c r="BA7" s="172" t="n">
        <f aca="false">+$E$7*$B$7*BA5</f>
        <v>1941.84</v>
      </c>
      <c r="BB7" s="172" t="n">
        <f aca="false">+$E$7*$B$7*BB5</f>
        <v>1941.84</v>
      </c>
      <c r="BC7" s="172" t="n">
        <f aca="false">+$E$7*$B$7*BC5</f>
        <v>1816.56</v>
      </c>
      <c r="BD7" s="172" t="n">
        <f aca="false">+$E$7*$B$7*BD5</f>
        <v>1941.84</v>
      </c>
      <c r="BE7" s="172" t="n">
        <f aca="false">+$E$7*$B$7*BE5</f>
        <v>1879.2</v>
      </c>
      <c r="BF7" s="172" t="n">
        <f aca="false">+$E$7*$B$7*BF5</f>
        <v>1941.84</v>
      </c>
      <c r="BG7" s="172" t="n">
        <f aca="false">+$E$7*$B$7*BG5</f>
        <v>1879.2</v>
      </c>
      <c r="BH7" s="172" t="n">
        <f aca="false">+$E$7*$B$7*BH5</f>
        <v>1941.84</v>
      </c>
      <c r="BI7" s="172" t="n">
        <f aca="false">+$E$7*$B$7*BI5</f>
        <v>1941.84</v>
      </c>
      <c r="BJ7" s="172" t="n">
        <f aca="false">+$E$7*$B$7*BJ5</f>
        <v>1879.2</v>
      </c>
      <c r="BK7" s="172" t="n">
        <f aca="false">+$E$7*$B$7*BK5</f>
        <v>1941.84</v>
      </c>
      <c r="BL7" s="172" t="n">
        <f aca="false">+$E$7*$B$7*BL5</f>
        <v>1879.2</v>
      </c>
      <c r="BM7" s="172" t="n">
        <f aca="false">+$E$7*$B$7*BM5</f>
        <v>1941.84</v>
      </c>
      <c r="BN7" s="172" t="n">
        <f aca="false">+$E$7*$B$7*BN5</f>
        <v>1941.84</v>
      </c>
      <c r="BO7" s="172" t="n">
        <f aca="false">+$E$7*$B$7*BO5</f>
        <v>1753.92</v>
      </c>
      <c r="BP7" s="172" t="n">
        <f aca="false">+$E$7*$B$7*BP5</f>
        <v>1941.84</v>
      </c>
      <c r="BQ7" s="172" t="n">
        <f aca="false">+$E$7*$B$7*BQ5</f>
        <v>1879.2</v>
      </c>
      <c r="BR7" s="172" t="n">
        <f aca="false">+$E$7*$B$7*BR5</f>
        <v>1941.84</v>
      </c>
      <c r="BS7" s="172" t="n">
        <f aca="false">+$E$7*$B$7*BS5</f>
        <v>1879.2</v>
      </c>
      <c r="BT7" s="172" t="n">
        <f aca="false">+$E$7*$B$7*BT5</f>
        <v>1941.84</v>
      </c>
      <c r="BU7" s="172" t="n">
        <f aca="false">+$E$7*$B$7*BU5</f>
        <v>1941.84</v>
      </c>
      <c r="BV7" s="172" t="n">
        <f aca="false">+$E$7*$B$7*BV5</f>
        <v>1879.2</v>
      </c>
      <c r="BW7" s="172" t="n">
        <f aca="false">+$E$7*$B$7*BW5</f>
        <v>1941.84</v>
      </c>
      <c r="BX7" s="172" t="n">
        <f aca="false">+$E$7*$B$7*BX5</f>
        <v>1879.2</v>
      </c>
      <c r="BY7" s="172" t="n">
        <f aca="false">+$E$7*$B$7*BY5</f>
        <v>1941.84</v>
      </c>
      <c r="BZ7" s="172" t="n">
        <f aca="false">+$E$7*$B$7*BZ5</f>
        <v>1941.84</v>
      </c>
      <c r="CA7" s="172" t="n">
        <f aca="false">+$E$7*$B$7*CA5</f>
        <v>1753.92</v>
      </c>
      <c r="CB7" s="172" t="n">
        <f aca="false">+$E$7*$B$7*CB5</f>
        <v>1941.84</v>
      </c>
      <c r="CC7" s="172" t="n">
        <f aca="false">+$E$7*$B$7*CC5</f>
        <v>1879.2</v>
      </c>
      <c r="CD7" s="172" t="n">
        <f aca="false">+$E$7*$B$7*CD5</f>
        <v>1941.84</v>
      </c>
      <c r="CE7" s="172" t="n">
        <f aca="false">+$E$7*$B$7*CE5</f>
        <v>1879.2</v>
      </c>
      <c r="CF7" s="172" t="n">
        <f aca="false">+$E$7*$B$7*CF5</f>
        <v>1941.84</v>
      </c>
      <c r="CG7" s="172" t="n">
        <f aca="false">+$E$7*$B$7*CG5</f>
        <v>1941.84</v>
      </c>
      <c r="CH7" s="172" t="n">
        <f aca="false">+$E$7*$B$7*CH5</f>
        <v>1879.2</v>
      </c>
      <c r="CI7" s="172" t="n">
        <f aca="false">+$E$7*$B$7*CI5</f>
        <v>1941.84</v>
      </c>
      <c r="CJ7" s="172" t="n">
        <f aca="false">+$E$7*$B$7*CJ5</f>
        <v>1879.2</v>
      </c>
      <c r="CK7" s="172" t="n">
        <f aca="false">+$E$7*$B$7*CK5</f>
        <v>1941.84</v>
      </c>
      <c r="CL7" s="172" t="n">
        <f aca="false">+$E$7*$B$7*CL5</f>
        <v>1941.84</v>
      </c>
      <c r="CM7" s="172" t="n">
        <f aca="false">+$E$7*$B$7*CM5</f>
        <v>1753.92</v>
      </c>
      <c r="CN7" s="172" t="n">
        <f aca="false">+$E$7*$B$7*CN5</f>
        <v>1941.84</v>
      </c>
      <c r="CO7" s="172" t="n">
        <f aca="false">+$E$7*$B$7*CO5</f>
        <v>1879.2</v>
      </c>
      <c r="CP7" s="172" t="n">
        <f aca="false">+$E$7*$B$7*CP5</f>
        <v>1941.84</v>
      </c>
      <c r="CQ7" s="172" t="n">
        <f aca="false">+$E$7*$B$7*CQ5</f>
        <v>1879.2</v>
      </c>
      <c r="CR7" s="172" t="n">
        <f aca="false">+$E$7*$B$7*CR5</f>
        <v>1941.84</v>
      </c>
      <c r="CS7" s="172" t="n">
        <f aca="false">+$E$7*$B$7*CS5</f>
        <v>1941.84</v>
      </c>
      <c r="CT7" s="172" t="n">
        <f aca="false">+$E$7*$B$7*CT5</f>
        <v>1879.2</v>
      </c>
      <c r="CU7" s="172" t="n">
        <f aca="false">+$E$7*$B$7*CU5</f>
        <v>1941.84</v>
      </c>
      <c r="CV7" s="172" t="n">
        <f aca="false">+$E$7*$B$7*CV5</f>
        <v>1879.2</v>
      </c>
      <c r="CW7" s="172" t="n">
        <f aca="false">+$E$7*$B$7*CW5</f>
        <v>1941.84</v>
      </c>
      <c r="CX7" s="172" t="n">
        <f aca="false">+$E$7*$B$7*CX5</f>
        <v>1941.84</v>
      </c>
      <c r="CY7" s="172" t="n">
        <f aca="false">+$E$7*$B$7*CY5</f>
        <v>1816.56</v>
      </c>
      <c r="CZ7" s="172" t="n">
        <f aca="false">+$E$7*$B$7*CZ5</f>
        <v>1941.84</v>
      </c>
      <c r="DA7" s="172" t="n">
        <f aca="false">+$E$7*$B$7*DA5</f>
        <v>1879.2</v>
      </c>
      <c r="DB7" s="172" t="n">
        <f aca="false">+$E$7*$B$7*DB5</f>
        <v>1941.84</v>
      </c>
      <c r="DC7" s="172" t="n">
        <f aca="false">+$E$7*$B$7*DC5</f>
        <v>1879.2</v>
      </c>
      <c r="DD7" s="172" t="n">
        <f aca="false">+$E$7*$B$7*DD5</f>
        <v>1941.84</v>
      </c>
      <c r="DE7" s="172" t="n">
        <f aca="false">+$E$7*$B$7*DE5</f>
        <v>1941.84</v>
      </c>
      <c r="DF7" s="172" t="n">
        <f aca="false">+$E$7*$B$7*DF5</f>
        <v>1879.2</v>
      </c>
      <c r="DG7" s="172" t="n">
        <f aca="false">+$E$7*$B$7*DG5</f>
        <v>1941.84</v>
      </c>
      <c r="DH7" s="172" t="n">
        <f aca="false">+$E$7*$B$7*DH5</f>
        <v>1879.2</v>
      </c>
      <c r="DI7" s="172" t="n">
        <f aca="false">+$E$7*$B$7*DI5</f>
        <v>1941.84</v>
      </c>
      <c r="DJ7" s="172" t="n">
        <f aca="false">+$E$7*$B$7*DJ5</f>
        <v>1941.84</v>
      </c>
      <c r="DK7" s="172" t="n">
        <f aca="false">+$E$7*$B$7*DK5</f>
        <v>1753.92</v>
      </c>
      <c r="DL7" s="172" t="n">
        <f aca="false">+$E$7*$B$7*DL5</f>
        <v>1941.84</v>
      </c>
      <c r="DM7" s="172" t="n">
        <f aca="false">+$E$7*$B$7*DM5</f>
        <v>1879.2</v>
      </c>
      <c r="DN7" s="172" t="n">
        <f aca="false">+$E$7*$B$7*DN5</f>
        <v>1941.84</v>
      </c>
      <c r="DO7" s="172" t="n">
        <f aca="false">+$E$7*$B$7*DO5</f>
        <v>1879.2</v>
      </c>
      <c r="DP7" s="172" t="n">
        <f aca="false">+$E$7*$B$7*DP5</f>
        <v>1941.84</v>
      </c>
      <c r="DQ7" s="172" t="n">
        <f aca="false">+$E$7*$B$7*DQ5</f>
        <v>1941.84</v>
      </c>
      <c r="DR7" s="172" t="n">
        <f aca="false">+$E$7*$B$7*DR5</f>
        <v>1879.2</v>
      </c>
      <c r="DS7" s="172" t="n">
        <f aca="false">+$E$7*$B$7*DS5</f>
        <v>1941.84</v>
      </c>
      <c r="DT7" s="172" t="n">
        <f aca="false">+$E$7*$B$7*DT5</f>
        <v>1879.2</v>
      </c>
      <c r="DU7" s="172" t="n">
        <f aca="false">+$E$7*$B$7*DU5</f>
        <v>1941.84</v>
      </c>
      <c r="DV7" s="172" t="n">
        <f aca="false">+$E$7*$B$7*DV5</f>
        <v>1941.84</v>
      </c>
      <c r="DW7" s="172" t="n">
        <f aca="false">+$E$7*$B$7*DW5</f>
        <v>1753.92</v>
      </c>
      <c r="DX7" s="172" t="n">
        <f aca="false">+$E$7*$B$7*DX5</f>
        <v>1941.84</v>
      </c>
      <c r="DY7" s="172" t="n">
        <f aca="false">+$E$7*$B$7*DY5</f>
        <v>1879.2</v>
      </c>
      <c r="DZ7" s="172" t="n">
        <f aca="false">+$E$7*$B$7*DZ5</f>
        <v>1941.84</v>
      </c>
      <c r="EA7" s="172" t="n">
        <f aca="false">+$E$7*$B$7*EA5</f>
        <v>1879.2</v>
      </c>
      <c r="EB7" s="172" t="n">
        <f aca="false">+$E$7*$B$7*EB5</f>
        <v>1941.84</v>
      </c>
      <c r="EC7" s="172" t="n">
        <f aca="false">+$E$7*$B$7*EC5</f>
        <v>1941.84</v>
      </c>
      <c r="ED7" s="172" t="n">
        <f aca="false">+$E$7*$B$7*ED5</f>
        <v>1879.2</v>
      </c>
      <c r="EE7" s="172" t="n">
        <f aca="false">+$E$7*$B$7*EE5</f>
        <v>1941.84</v>
      </c>
      <c r="EF7" s="172" t="n">
        <f aca="false">+$E$7*$B$7*EF5</f>
        <v>1879.2</v>
      </c>
      <c r="EG7" s="172" t="n">
        <f aca="false">+$E$7*$B$7*EG5</f>
        <v>1941.84</v>
      </c>
      <c r="EH7" s="172" t="n">
        <f aca="false">+$E$7*$B$7*EH5</f>
        <v>1941.84</v>
      </c>
      <c r="EI7" s="172" t="n">
        <f aca="false">+$E$7*$B$7*EI5</f>
        <v>1753.92</v>
      </c>
      <c r="EJ7" s="172" t="n">
        <f aca="false">+$E$7*$B$7*EJ5</f>
        <v>1941.84</v>
      </c>
      <c r="EK7" s="172" t="n">
        <f aca="false">+$E$7*$B$7*EK5</f>
        <v>1879.2</v>
      </c>
      <c r="EL7" s="172" t="n">
        <f aca="false">+$E$7*$B$7*EL5</f>
        <v>1941.84</v>
      </c>
      <c r="EM7" s="172" t="n">
        <f aca="false">+$E$7*$B$7*EM5</f>
        <v>1879.2</v>
      </c>
      <c r="EN7" s="172" t="n">
        <f aca="false">+$E$7*$B$7*EN5</f>
        <v>1941.84</v>
      </c>
      <c r="EO7" s="172" t="n">
        <f aca="false">+$E$7*$B$7*EO5</f>
        <v>1941.84</v>
      </c>
      <c r="EP7" s="172" t="n">
        <f aca="false">+$E$7*$B$7*EP5</f>
        <v>1879.2</v>
      </c>
      <c r="EQ7" s="172" t="n">
        <f aca="false">+$E$7*$B$7*EQ5</f>
        <v>1941.84</v>
      </c>
      <c r="ER7" s="172" t="n">
        <f aca="false">+$E$7*$B$7*ER5</f>
        <v>1879.2</v>
      </c>
      <c r="ES7" s="172" t="n">
        <f aca="false">+$E$7*$B$7*ES5</f>
        <v>1941.84</v>
      </c>
      <c r="ET7" s="172" t="n">
        <f aca="false">+$E$7*$B$7*ET5</f>
        <v>1941.84</v>
      </c>
      <c r="EU7" s="172" t="n">
        <f aca="false">+$E$7*$B$7*EU5</f>
        <v>1816.56</v>
      </c>
      <c r="EV7" s="172" t="n">
        <f aca="false">+$E$7*$B$7*EV5</f>
        <v>1941.84</v>
      </c>
      <c r="EW7" s="172" t="n">
        <f aca="false">+$E$7*$B$7*EW5</f>
        <v>1879.2</v>
      </c>
      <c r="EX7" s="172" t="n">
        <f aca="false">+$E$7*$B$7*EX5</f>
        <v>1941.84</v>
      </c>
      <c r="EY7" s="172" t="n">
        <f aca="false">+$E$7*$B$7*EY5</f>
        <v>1879.2</v>
      </c>
      <c r="EZ7" s="172" t="n">
        <f aca="false">+$E$7*$B$7*EZ5</f>
        <v>1941.84</v>
      </c>
      <c r="FA7" s="172" t="n">
        <f aca="false">+$E$7*$B$7*FA5</f>
        <v>1941.84</v>
      </c>
      <c r="FB7" s="172" t="n">
        <f aca="false">+$E$7*$B$7*FB5</f>
        <v>1879.2</v>
      </c>
      <c r="FC7" s="172" t="n">
        <f aca="false">+$E$7*$B$7*FC5</f>
        <v>1941.84</v>
      </c>
      <c r="FD7" s="172" t="n">
        <f aca="false">+$E$7*$B$7*FD5</f>
        <v>1879.2</v>
      </c>
      <c r="FE7" s="172" t="n">
        <f aca="false">+$E$7*$B$7*FE5</f>
        <v>1941.84</v>
      </c>
      <c r="FF7" s="172" t="n">
        <f aca="false">+$E$7*$B$7*FF5</f>
        <v>1941.84</v>
      </c>
      <c r="FG7" s="172" t="n">
        <f aca="false">+$E$7*$B$7*FG5</f>
        <v>1753.92</v>
      </c>
      <c r="FH7" s="172" t="n">
        <f aca="false">+$E$7*$B$7*FH5</f>
        <v>1941.84</v>
      </c>
      <c r="FI7" s="172" t="n">
        <f aca="false">+$E$7*$B$7*FI5</f>
        <v>1879.2</v>
      </c>
      <c r="FJ7" s="172" t="n">
        <f aca="false">+$E$7*$B$7*FJ5</f>
        <v>1941.84</v>
      </c>
      <c r="FK7" s="172" t="n">
        <f aca="false">+$E$7*$B$7*FK5</f>
        <v>1879.2</v>
      </c>
      <c r="FL7" s="172" t="n">
        <f aca="false">+$E$7*$B$7*FL5</f>
        <v>1941.84</v>
      </c>
      <c r="FM7" s="172" t="n">
        <f aca="false">+$E$7*$B$7*FM5</f>
        <v>1941.84</v>
      </c>
      <c r="FN7" s="172" t="n">
        <f aca="false">+$E$7*$B$7*FN5</f>
        <v>1879.2</v>
      </c>
      <c r="FO7" s="172" t="n">
        <f aca="false">+$E$7*$B$7*FO5</f>
        <v>1941.84</v>
      </c>
      <c r="FP7" s="172" t="n">
        <f aca="false">+$E$7*$B$7*FP5</f>
        <v>1879.2</v>
      </c>
      <c r="FQ7" s="172" t="n">
        <f aca="false">+$E$7*$B$7*FQ5</f>
        <v>1941.84</v>
      </c>
      <c r="FR7" s="172" t="n">
        <f aca="false">+$E$7*$B$7*FR5</f>
        <v>1941.84</v>
      </c>
      <c r="FS7" s="172" t="n">
        <f aca="false">+$E$7*$B$7*FS5</f>
        <v>1753.92</v>
      </c>
      <c r="FT7" s="172" t="n">
        <f aca="false">+$E$7*$B$7*FT5</f>
        <v>1941.84</v>
      </c>
      <c r="FU7" s="172" t="n">
        <f aca="false">+$E$7*$B$7*FU5</f>
        <v>1879.2</v>
      </c>
      <c r="FV7" s="172" t="n">
        <f aca="false">+$E$7*$B$7*FV5</f>
        <v>1941.84</v>
      </c>
      <c r="FW7" s="172" t="n">
        <f aca="false">+$E$7*$B$7*FW5</f>
        <v>1879.2</v>
      </c>
      <c r="FX7" s="172" t="n">
        <f aca="false">+$E$7*$B$7*FX5</f>
        <v>1941.84</v>
      </c>
      <c r="FY7" s="172" t="n">
        <f aca="false">+$E$7*$B$7*FY5</f>
        <v>1941.84</v>
      </c>
      <c r="FZ7" s="172" t="n">
        <f aca="false">+$E$7*$B$7*FZ5</f>
        <v>1879.2</v>
      </c>
      <c r="GA7" s="172" t="n">
        <f aca="false">+$E$7*$B$7*GA5</f>
        <v>1941.84</v>
      </c>
      <c r="GB7" s="172" t="n">
        <f aca="false">+$E$7*$B$7*GB5</f>
        <v>1879.2</v>
      </c>
      <c r="GC7" s="172" t="n">
        <f aca="false">+$E$7*$B$7*GC5</f>
        <v>1941.84</v>
      </c>
      <c r="GD7" s="172" t="n">
        <f aca="false">+$E$7*$B$7*GD5</f>
        <v>1941.84</v>
      </c>
      <c r="GE7" s="172" t="n">
        <f aca="false">+$E$7*$B$7*GE5</f>
        <v>1753.92</v>
      </c>
      <c r="GF7" s="172" t="n">
        <f aca="false">+$E$7*$B$7*GF5</f>
        <v>1941.84</v>
      </c>
      <c r="GG7" s="172" t="n">
        <f aca="false">+$E$7*$B$7*GG5</f>
        <v>1879.2</v>
      </c>
      <c r="GH7" s="172" t="n">
        <f aca="false">+$E$7*$B$7*GH5</f>
        <v>1941.84</v>
      </c>
      <c r="GI7" s="172" t="n">
        <f aca="false">+$E$7*$B$7*GI5</f>
        <v>1879.2</v>
      </c>
      <c r="GJ7" s="172" t="n">
        <f aca="false">+$E$7*$B$7*GJ5</f>
        <v>1941.84</v>
      </c>
      <c r="GK7" s="172" t="n">
        <f aca="false">+$E$7*$B$7*GK5</f>
        <v>1941.84</v>
      </c>
      <c r="GL7" s="172" t="n">
        <f aca="false">+$E$7*$B$7*GL5</f>
        <v>1879.2</v>
      </c>
      <c r="GM7" s="172" t="n">
        <f aca="false">+$E$7*$B$7*GM5</f>
        <v>1941.84</v>
      </c>
      <c r="GN7" s="172" t="n">
        <f aca="false">+$E$7*$B$7*GN5</f>
        <v>1879.2</v>
      </c>
      <c r="GO7" s="172" t="n">
        <f aca="false">+$E$7*$B$7*GO5</f>
        <v>1941.84</v>
      </c>
      <c r="GP7" s="172" t="n">
        <f aca="false">+$E$7*$B$7*GP5</f>
        <v>1941.84</v>
      </c>
      <c r="GQ7" s="172" t="n">
        <f aca="false">+$E$7*$B$7*GQ5</f>
        <v>1816.56</v>
      </c>
      <c r="GR7" s="172" t="n">
        <f aca="false">+$E$7*$B$7*GR5</f>
        <v>1941.84</v>
      </c>
      <c r="GS7" s="172" t="n">
        <f aca="false">+$E$7*$B$7*GS5</f>
        <v>1879.2</v>
      </c>
      <c r="GT7" s="172" t="n">
        <f aca="false">+$E$7*$B$7*GT5</f>
        <v>1941.84</v>
      </c>
      <c r="GU7" s="172" t="n">
        <f aca="false">+$E$7*$B$7*GU5</f>
        <v>1879.2</v>
      </c>
      <c r="GV7" s="172" t="n">
        <f aca="false">+$E$7*$B$7*GV5</f>
        <v>1941.84</v>
      </c>
      <c r="GW7" s="172" t="n">
        <f aca="false">+$E$7*$B$7*GW5</f>
        <v>1941.84</v>
      </c>
      <c r="GX7" s="172" t="n">
        <f aca="false">+$E$7*$B$7*GX5</f>
        <v>1879.2</v>
      </c>
      <c r="GY7" s="172" t="n">
        <f aca="false">+$E$7*$B$7*GY5</f>
        <v>1941.84</v>
      </c>
      <c r="GZ7" s="172" t="n">
        <f aca="false">+$E$7*$B$7*GZ5</f>
        <v>1879.2</v>
      </c>
      <c r="HA7" s="172" t="n">
        <f aca="false">+$E$7*$B$7*HA5</f>
        <v>1941.84</v>
      </c>
      <c r="HB7" s="172" t="n">
        <f aca="false">+$E$7*$B$7*HB5</f>
        <v>1941.84</v>
      </c>
      <c r="HC7" s="172" t="n">
        <f aca="false">+$E$7*$B$7*HC5</f>
        <v>1753.92</v>
      </c>
      <c r="HD7" s="172" t="n">
        <f aca="false">+$E$7*$B$7*HD5</f>
        <v>1941.84</v>
      </c>
      <c r="HE7" s="172" t="n">
        <f aca="false">+$E$7*$B$7*HE5</f>
        <v>1879.2</v>
      </c>
      <c r="HF7" s="172" t="n">
        <f aca="false">+$E$7*$B$7*HF5</f>
        <v>1941.84</v>
      </c>
      <c r="HG7" s="172" t="n">
        <f aca="false">+$E$7*$B$7*HG5</f>
        <v>1879.2</v>
      </c>
      <c r="HH7" s="172" t="n">
        <f aca="false">+$E$7*$B$7*HH5</f>
        <v>1941.84</v>
      </c>
      <c r="HI7" s="172" t="n">
        <f aca="false">+$E$7*$B$7*HI5</f>
        <v>1941.84</v>
      </c>
      <c r="HJ7" s="172" t="n">
        <f aca="false">+$E$7*$B$7*HJ5</f>
        <v>1879.2</v>
      </c>
      <c r="HK7" s="172" t="n">
        <f aca="false">+$E$7*$B$7*HK5</f>
        <v>1941.84</v>
      </c>
      <c r="HL7" s="172" t="n">
        <f aca="false">+$E$7*$B$7*HL5</f>
        <v>1879.2</v>
      </c>
      <c r="HM7" s="172" t="n">
        <f aca="false">+$E$7*$B$7*HM5</f>
        <v>1941.84</v>
      </c>
      <c r="HN7" s="172" t="n">
        <f aca="false">+$E$7*$B$7*HN5</f>
        <v>1941.84</v>
      </c>
      <c r="HO7" s="172" t="n">
        <f aca="false">+$E$7*$B$7*HO5</f>
        <v>1753.92</v>
      </c>
      <c r="HP7" s="172" t="n">
        <f aca="false">+$E$7*$B$7*HP5</f>
        <v>1941.84</v>
      </c>
      <c r="HQ7" s="172" t="n">
        <f aca="false">+$E$7*$B$7*HQ5</f>
        <v>1879.2</v>
      </c>
      <c r="HR7" s="172" t="n">
        <f aca="false">+$E$7*$B$7*HR5</f>
        <v>1941.84</v>
      </c>
      <c r="HS7" s="172" t="n">
        <f aca="false">+$E$7*$B$7*HS5</f>
        <v>1879.2</v>
      </c>
      <c r="HT7" s="172" t="n">
        <f aca="false">+$E$7*$B$7*HT5</f>
        <v>1941.84</v>
      </c>
      <c r="HU7" s="172" t="n">
        <f aca="false">+$E$7*$B$7*HU5</f>
        <v>1941.84</v>
      </c>
      <c r="HV7" s="172" t="n">
        <f aca="false">+$E$7*$B$7*HV5</f>
        <v>1879.2</v>
      </c>
      <c r="HW7" s="172" t="n">
        <f aca="false">+$E$7*$B$7*HW5</f>
        <v>1941.84</v>
      </c>
      <c r="HX7" s="172" t="n">
        <f aca="false">+$E$7*$B$7*HX5</f>
        <v>1879.2</v>
      </c>
      <c r="HY7" s="172" t="n">
        <f aca="false">+$E$7*$B$7*HY5</f>
        <v>1941.84</v>
      </c>
      <c r="HZ7" s="172" t="n">
        <f aca="false">+$E$7*$B$7*HZ5</f>
        <v>1941.84</v>
      </c>
      <c r="IA7" s="172" t="n">
        <f aca="false">+$E$7*$B$7*IA5</f>
        <v>1753.92</v>
      </c>
      <c r="IB7" s="172" t="n">
        <f aca="false">+$E$7*$B$7*IB5</f>
        <v>1941.84</v>
      </c>
      <c r="IC7" s="172" t="n">
        <f aca="false">+$E$7*$B$7*IC5</f>
        <v>1879.2</v>
      </c>
      <c r="ID7" s="172" t="n">
        <f aca="false">+$E$7*$B$7*ID5</f>
        <v>1941.84</v>
      </c>
      <c r="IE7" s="172" t="n">
        <f aca="false">+$E$7*$B$7*IE5</f>
        <v>1879.2</v>
      </c>
      <c r="IF7" s="172" t="n">
        <f aca="false">+$E$7*$B$7*IF5</f>
        <v>1941.84</v>
      </c>
      <c r="IG7" s="172" t="n">
        <f aca="false">+$E$7*$B$7*IG5</f>
        <v>1941.84</v>
      </c>
      <c r="IH7" s="172" t="n">
        <f aca="false">+$E$7*$B$7*IH5</f>
        <v>1879.2</v>
      </c>
      <c r="II7" s="172" t="n">
        <f aca="false">+$E$7*$B$7*II5</f>
        <v>1941.84</v>
      </c>
      <c r="IJ7" s="172" t="n">
        <f aca="false">+$E$7*$B$7*IJ5</f>
        <v>1879.2</v>
      </c>
      <c r="IK7" s="172" t="n">
        <f aca="false">+$E$7*$B$7*IK5</f>
        <v>1941.84</v>
      </c>
    </row>
    <row r="8" customFormat="false" ht="12.75" hidden="false" customHeight="false" outlineLevel="0" collapsed="false">
      <c r="A8" s="168"/>
      <c r="B8" s="169"/>
      <c r="C8" s="170"/>
      <c r="D8" s="171"/>
      <c r="E8" s="162"/>
      <c r="F8" s="172" t="n">
        <f aca="false">+$E$8*$B$8*F5</f>
        <v>0</v>
      </c>
      <c r="G8" s="172" t="n">
        <f aca="false">+$E$8*$B$8*G5</f>
        <v>0</v>
      </c>
      <c r="H8" s="172" t="n">
        <f aca="false">+$E$8*$B$8*H5</f>
        <v>0</v>
      </c>
      <c r="I8" s="172" t="n">
        <f aca="false">+$E$8*$B$8*I5</f>
        <v>0</v>
      </c>
      <c r="J8" s="172" t="n">
        <f aca="false">+$E$8*$B$8*J5</f>
        <v>0</v>
      </c>
      <c r="K8" s="172" t="n">
        <f aca="false">+$E$8*$B$8*K5</f>
        <v>0</v>
      </c>
      <c r="L8" s="172" t="n">
        <f aca="false">+$E$8*$B$8*L5</f>
        <v>0</v>
      </c>
      <c r="M8" s="172" t="n">
        <f aca="false">+$E$8*$B$8*M5</f>
        <v>0</v>
      </c>
      <c r="N8" s="172" t="n">
        <f aca="false">+$E$8*$B$8*N5</f>
        <v>0</v>
      </c>
      <c r="O8" s="172" t="n">
        <f aca="false">+$E$8*$B$8*O5</f>
        <v>0</v>
      </c>
      <c r="P8" s="172" t="n">
        <f aca="false">+$E$8*$B$8*P5</f>
        <v>0</v>
      </c>
      <c r="Q8" s="172" t="n">
        <f aca="false">+$E$8*$B$8*Q5</f>
        <v>0</v>
      </c>
      <c r="R8" s="172" t="n">
        <f aca="false">+$E$8*$B$8*R5</f>
        <v>0</v>
      </c>
      <c r="S8" s="172" t="n">
        <f aca="false">+$E$8*$B$8*S5</f>
        <v>0</v>
      </c>
      <c r="T8" s="172" t="n">
        <f aca="false">+$E$8*$B$8*T5</f>
        <v>0</v>
      </c>
      <c r="U8" s="172" t="n">
        <f aca="false">+$E$8*$B$8*U5</f>
        <v>0</v>
      </c>
      <c r="V8" s="172" t="n">
        <f aca="false">+$E$8*$B$8*V5</f>
        <v>0</v>
      </c>
      <c r="W8" s="172" t="n">
        <f aca="false">+$E$8*$B$8*W5</f>
        <v>0</v>
      </c>
      <c r="X8" s="172" t="n">
        <f aca="false">+$E$8*$B$8*X5</f>
        <v>0</v>
      </c>
      <c r="Y8" s="172" t="n">
        <f aca="false">+$E$8*$B$8*Y5</f>
        <v>0</v>
      </c>
      <c r="Z8" s="172" t="n">
        <f aca="false">+$E$8*$B$8*Z5</f>
        <v>0</v>
      </c>
      <c r="AA8" s="172" t="n">
        <f aca="false">+$E$8*$B$8*AA5</f>
        <v>0</v>
      </c>
      <c r="AB8" s="172" t="n">
        <f aca="false">+$E$8*$B$8*AB5</f>
        <v>0</v>
      </c>
      <c r="AC8" s="172" t="n">
        <f aca="false">+$E$8*$B$8*AC5</f>
        <v>0</v>
      </c>
      <c r="AD8" s="172" t="n">
        <f aca="false">+$E$8*$B$8*AD5</f>
        <v>0</v>
      </c>
      <c r="AE8" s="172" t="n">
        <f aca="false">+$E$8*$B$8*AE5</f>
        <v>0</v>
      </c>
      <c r="AF8" s="172" t="n">
        <f aca="false">+$E$8*$B$8*AF5</f>
        <v>0</v>
      </c>
      <c r="AG8" s="172" t="n">
        <f aca="false">+$E$8*$B$8*AG5</f>
        <v>0</v>
      </c>
      <c r="AH8" s="172" t="n">
        <f aca="false">+$E$8*$B$8*AH5</f>
        <v>0</v>
      </c>
      <c r="AI8" s="172" t="n">
        <f aca="false">+$E$8*$B$8*AI5</f>
        <v>0</v>
      </c>
      <c r="AJ8" s="172" t="n">
        <f aca="false">+$E$8*$B$8*AJ5</f>
        <v>0</v>
      </c>
      <c r="AK8" s="172" t="n">
        <f aca="false">+$E$8*$B$8*AK5</f>
        <v>0</v>
      </c>
      <c r="AL8" s="172" t="n">
        <f aca="false">+$E$8*$B$8*AL5</f>
        <v>0</v>
      </c>
      <c r="AM8" s="172" t="n">
        <f aca="false">+$E$8*$B$8*AM5</f>
        <v>0</v>
      </c>
      <c r="AN8" s="172" t="n">
        <f aca="false">+$E$8*$B$8*AN5</f>
        <v>0</v>
      </c>
      <c r="AO8" s="172" t="n">
        <f aca="false">+$E$8*$B$8*AO5</f>
        <v>0</v>
      </c>
      <c r="AP8" s="172" t="n">
        <f aca="false">+$E$8*$B$8*AP5</f>
        <v>0</v>
      </c>
      <c r="AQ8" s="172" t="n">
        <f aca="false">+$E$8*$B$8*AQ5</f>
        <v>0</v>
      </c>
      <c r="AR8" s="172" t="n">
        <f aca="false">+$E$8*$B$8*AR5</f>
        <v>0</v>
      </c>
      <c r="AS8" s="172" t="n">
        <f aca="false">+$E$8*$B$8*AS5</f>
        <v>0</v>
      </c>
      <c r="AT8" s="172" t="n">
        <f aca="false">+$E$8*$B$8*AT5</f>
        <v>0</v>
      </c>
      <c r="AU8" s="172" t="n">
        <f aca="false">+$E$8*$B$8*AU5</f>
        <v>0</v>
      </c>
      <c r="AV8" s="172" t="n">
        <f aca="false">+$E$8*$B$8*AV5</f>
        <v>0</v>
      </c>
      <c r="AW8" s="172" t="n">
        <f aca="false">+$E$8*$B$8*AW5</f>
        <v>0</v>
      </c>
      <c r="AX8" s="172" t="n">
        <f aca="false">+$E$8*$B$8*AX5</f>
        <v>0</v>
      </c>
      <c r="AY8" s="172" t="n">
        <f aca="false">+$E$8*$B$8*AY5</f>
        <v>0</v>
      </c>
      <c r="AZ8" s="172" t="n">
        <f aca="false">+$E$8*$B$8*AZ5</f>
        <v>0</v>
      </c>
      <c r="BA8" s="172" t="n">
        <f aca="false">+$E$8*$B$8*BA5</f>
        <v>0</v>
      </c>
      <c r="BB8" s="172" t="n">
        <f aca="false">+$E$8*$B$8*BB5</f>
        <v>0</v>
      </c>
      <c r="BC8" s="172" t="n">
        <f aca="false">+$E$8*$B$8*BC5</f>
        <v>0</v>
      </c>
      <c r="BD8" s="172" t="n">
        <f aca="false">+$E$8*$B$8*BD5</f>
        <v>0</v>
      </c>
      <c r="BE8" s="172" t="n">
        <f aca="false">+$E$8*$B$8*BE5</f>
        <v>0</v>
      </c>
      <c r="BF8" s="172" t="n">
        <f aca="false">+$E$8*$B$8*BF5</f>
        <v>0</v>
      </c>
      <c r="BG8" s="172" t="n">
        <f aca="false">+$E$8*$B$8*BG5</f>
        <v>0</v>
      </c>
      <c r="BH8" s="172" t="n">
        <f aca="false">+$E$8*$B$8*BH5</f>
        <v>0</v>
      </c>
      <c r="BI8" s="172" t="n">
        <f aca="false">+$E$8*$B$8*BI5</f>
        <v>0</v>
      </c>
      <c r="BJ8" s="172" t="n">
        <f aca="false">+$E$8*$B$8*BJ5</f>
        <v>0</v>
      </c>
      <c r="BK8" s="172" t="n">
        <f aca="false">+$E$8*$B$8*BK5</f>
        <v>0</v>
      </c>
      <c r="BL8" s="172" t="n">
        <f aca="false">+$E$8*$B$8*BL5</f>
        <v>0</v>
      </c>
      <c r="BM8" s="172" t="n">
        <f aca="false">+$E$8*$B$8*BM5</f>
        <v>0</v>
      </c>
      <c r="BN8" s="172" t="n">
        <f aca="false">+$E$8*$B$8*BN5</f>
        <v>0</v>
      </c>
      <c r="BO8" s="172" t="n">
        <f aca="false">+$E$8*$B$8*BO5</f>
        <v>0</v>
      </c>
      <c r="BP8" s="172" t="n">
        <f aca="false">+$E$8*$B$8*BP5</f>
        <v>0</v>
      </c>
      <c r="BQ8" s="172" t="n">
        <f aca="false">+$E$8*$B$8*BQ5</f>
        <v>0</v>
      </c>
      <c r="BR8" s="172" t="n">
        <f aca="false">+$E$8*$B$8*BR5</f>
        <v>0</v>
      </c>
      <c r="BS8" s="172" t="n">
        <f aca="false">+$E$8*$B$8*BS5</f>
        <v>0</v>
      </c>
      <c r="BT8" s="172" t="n">
        <f aca="false">+$E$8*$B$8*BT5</f>
        <v>0</v>
      </c>
      <c r="BU8" s="172" t="n">
        <f aca="false">+$E$8*$B$8*BU5</f>
        <v>0</v>
      </c>
      <c r="BV8" s="172" t="n">
        <f aca="false">+$E$8*$B$8*BV5</f>
        <v>0</v>
      </c>
      <c r="BW8" s="172" t="n">
        <f aca="false">+$E$8*$B$8*BW5</f>
        <v>0</v>
      </c>
      <c r="BX8" s="172" t="n">
        <f aca="false">+$E$8*$B$8*BX5</f>
        <v>0</v>
      </c>
      <c r="BY8" s="172" t="n">
        <f aca="false">+$E$8*$B$8*BY5</f>
        <v>0</v>
      </c>
      <c r="BZ8" s="172" t="n">
        <f aca="false">+$E$8*$B$8*BZ5</f>
        <v>0</v>
      </c>
      <c r="CA8" s="172" t="n">
        <f aca="false">+$E$8*$B$8*CA5</f>
        <v>0</v>
      </c>
      <c r="CB8" s="172" t="n">
        <f aca="false">+$E$8*$B$8*CB5</f>
        <v>0</v>
      </c>
      <c r="CC8" s="172" t="n">
        <f aca="false">+$E$8*$B$8*CC5</f>
        <v>0</v>
      </c>
      <c r="CD8" s="172" t="n">
        <f aca="false">+$E$8*$B$8*CD5</f>
        <v>0</v>
      </c>
      <c r="CE8" s="172" t="n">
        <f aca="false">+$E$8*$B$8*CE5</f>
        <v>0</v>
      </c>
      <c r="CF8" s="172" t="n">
        <f aca="false">+$E$8*$B$8*CF5</f>
        <v>0</v>
      </c>
      <c r="CG8" s="172" t="n">
        <f aca="false">+$E$8*$B$8*CG5</f>
        <v>0</v>
      </c>
      <c r="CH8" s="172" t="n">
        <f aca="false">+$E$8*$B$8*CH5</f>
        <v>0</v>
      </c>
      <c r="CI8" s="172" t="n">
        <f aca="false">+$E$8*$B$8*CI5</f>
        <v>0</v>
      </c>
      <c r="CJ8" s="172" t="n">
        <f aca="false">+$E$8*$B$8*CJ5</f>
        <v>0</v>
      </c>
      <c r="CK8" s="172" t="n">
        <f aca="false">+$E$8*$B$8*CK5</f>
        <v>0</v>
      </c>
      <c r="CL8" s="172" t="n">
        <f aca="false">+$E$8*$B$8*CL5</f>
        <v>0</v>
      </c>
      <c r="CM8" s="172" t="n">
        <f aca="false">+$E$8*$B$8*CM5</f>
        <v>0</v>
      </c>
      <c r="CN8" s="172" t="n">
        <f aca="false">+$E$8*$B$8*CN5</f>
        <v>0</v>
      </c>
      <c r="CO8" s="172" t="n">
        <f aca="false">+$E$8*$B$8*CO5</f>
        <v>0</v>
      </c>
      <c r="CP8" s="172" t="n">
        <f aca="false">+$E$8*$B$8*CP5</f>
        <v>0</v>
      </c>
      <c r="CQ8" s="172" t="n">
        <f aca="false">+$E$8*$B$8*CQ5</f>
        <v>0</v>
      </c>
      <c r="CR8" s="172" t="n">
        <f aca="false">+$E$8*$B$8*CR5</f>
        <v>0</v>
      </c>
      <c r="CS8" s="172" t="n">
        <f aca="false">+$E$8*$B$8*CS5</f>
        <v>0</v>
      </c>
      <c r="CT8" s="172" t="n">
        <f aca="false">+$E$8*$B$8*CT5</f>
        <v>0</v>
      </c>
      <c r="CU8" s="172" t="n">
        <f aca="false">+$E$8*$B$8*CU5</f>
        <v>0</v>
      </c>
      <c r="CV8" s="172" t="n">
        <f aca="false">+$E$8*$B$8*CV5</f>
        <v>0</v>
      </c>
      <c r="CW8" s="172" t="n">
        <f aca="false">+$E$8*$B$8*CW5</f>
        <v>0</v>
      </c>
      <c r="CX8" s="172" t="n">
        <f aca="false">+$E$8*$B$8*CX5</f>
        <v>0</v>
      </c>
      <c r="CY8" s="172" t="n">
        <f aca="false">+$E$8*$B$8*CY5</f>
        <v>0</v>
      </c>
      <c r="CZ8" s="172" t="n">
        <f aca="false">+$E$8*$B$8*CZ5</f>
        <v>0</v>
      </c>
      <c r="DA8" s="172" t="n">
        <f aca="false">+$E$8*$B$8*DA5</f>
        <v>0</v>
      </c>
      <c r="DB8" s="172" t="n">
        <f aca="false">+$E$8*$B$8*DB5</f>
        <v>0</v>
      </c>
      <c r="DC8" s="172" t="n">
        <f aca="false">+$E$8*$B$8*DC5</f>
        <v>0</v>
      </c>
      <c r="DD8" s="172" t="n">
        <f aca="false">+$E$8*$B$8*DD5</f>
        <v>0</v>
      </c>
      <c r="DE8" s="172" t="n">
        <f aca="false">+$E$8*$B$8*DE5</f>
        <v>0</v>
      </c>
      <c r="DF8" s="172" t="n">
        <f aca="false">+$E$8*$B$8*DF5</f>
        <v>0</v>
      </c>
      <c r="DG8" s="172" t="n">
        <f aca="false">+$E$8*$B$8*DG5</f>
        <v>0</v>
      </c>
      <c r="DH8" s="172" t="n">
        <f aca="false">+$E$8*$B$8*DH5</f>
        <v>0</v>
      </c>
      <c r="DI8" s="172" t="n">
        <f aca="false">+$E$8*$B$8*DI5</f>
        <v>0</v>
      </c>
      <c r="DJ8" s="172" t="n">
        <f aca="false">+$E$8*$B$8*DJ5</f>
        <v>0</v>
      </c>
      <c r="DK8" s="172" t="n">
        <f aca="false">+$E$8*$B$8*DK5</f>
        <v>0</v>
      </c>
      <c r="DL8" s="172" t="n">
        <f aca="false">+$E$8*$B$8*DL5</f>
        <v>0</v>
      </c>
      <c r="DM8" s="172" t="n">
        <f aca="false">+$E$8*$B$8*DM5</f>
        <v>0</v>
      </c>
      <c r="DN8" s="172" t="n">
        <f aca="false">+$E$8*$B$8*DN5</f>
        <v>0</v>
      </c>
      <c r="DO8" s="172" t="n">
        <f aca="false">+$E$8*$B$8*DO5</f>
        <v>0</v>
      </c>
      <c r="DP8" s="172" t="n">
        <f aca="false">+$E$8*$B$8*DP5</f>
        <v>0</v>
      </c>
      <c r="DQ8" s="172" t="n">
        <f aca="false">+$E$8*$B$8*DQ5</f>
        <v>0</v>
      </c>
      <c r="DR8" s="172" t="n">
        <f aca="false">+$E$8*$B$8*DR5</f>
        <v>0</v>
      </c>
      <c r="DS8" s="172" t="n">
        <f aca="false">+$E$8*$B$8*DS5</f>
        <v>0</v>
      </c>
      <c r="DT8" s="172" t="n">
        <f aca="false">+$E$8*$B$8*DT5</f>
        <v>0</v>
      </c>
      <c r="DU8" s="172" t="n">
        <f aca="false">+$E$8*$B$8*DU5</f>
        <v>0</v>
      </c>
      <c r="DV8" s="172" t="n">
        <f aca="false">+$E$8*$B$8*DV5</f>
        <v>0</v>
      </c>
      <c r="DW8" s="172" t="n">
        <f aca="false">+$E$8*$B$8*DW5</f>
        <v>0</v>
      </c>
      <c r="DX8" s="172" t="n">
        <f aca="false">+$E$8*$B$8*DX5</f>
        <v>0</v>
      </c>
      <c r="DY8" s="172" t="n">
        <f aca="false">+$E$8*$B$8*DY5</f>
        <v>0</v>
      </c>
      <c r="DZ8" s="172" t="n">
        <f aca="false">+$E$8*$B$8*DZ5</f>
        <v>0</v>
      </c>
      <c r="EA8" s="172" t="n">
        <f aca="false">+$E$8*$B$8*EA5</f>
        <v>0</v>
      </c>
      <c r="EB8" s="172" t="n">
        <f aca="false">+$E$8*$B$8*EB5</f>
        <v>0</v>
      </c>
      <c r="EC8" s="172" t="n">
        <f aca="false">+$E$8*$B$8*EC5</f>
        <v>0</v>
      </c>
      <c r="ED8" s="172" t="n">
        <f aca="false">+$E$8*$B$8*ED5</f>
        <v>0</v>
      </c>
      <c r="EE8" s="172" t="n">
        <f aca="false">+$E$8*$B$8*EE5</f>
        <v>0</v>
      </c>
      <c r="EF8" s="172" t="n">
        <f aca="false">+$E$8*$B$8*EF5</f>
        <v>0</v>
      </c>
      <c r="EG8" s="172" t="n">
        <f aca="false">+$E$8*$B$8*EG5</f>
        <v>0</v>
      </c>
      <c r="EH8" s="172" t="n">
        <f aca="false">+$E$8*$B$8*EH5</f>
        <v>0</v>
      </c>
      <c r="EI8" s="172" t="n">
        <f aca="false">+$E$8*$B$8*EI5</f>
        <v>0</v>
      </c>
      <c r="EJ8" s="172" t="n">
        <f aca="false">+$E$8*$B$8*EJ5</f>
        <v>0</v>
      </c>
      <c r="EK8" s="172" t="n">
        <f aca="false">+$E$8*$B$8*EK5</f>
        <v>0</v>
      </c>
      <c r="EL8" s="172" t="n">
        <f aca="false">+$E$8*$B$8*EL5</f>
        <v>0</v>
      </c>
      <c r="EM8" s="172" t="n">
        <f aca="false">+$E$8*$B$8*EM5</f>
        <v>0</v>
      </c>
      <c r="EN8" s="172" t="n">
        <f aca="false">+$E$8*$B$8*EN5</f>
        <v>0</v>
      </c>
      <c r="EO8" s="172" t="n">
        <f aca="false">+$E$8*$B$8*EO5</f>
        <v>0</v>
      </c>
      <c r="EP8" s="172" t="n">
        <f aca="false">+$E$8*$B$8*EP5</f>
        <v>0</v>
      </c>
      <c r="EQ8" s="172" t="n">
        <f aca="false">+$E$8*$B$8*EQ5</f>
        <v>0</v>
      </c>
      <c r="ER8" s="172" t="n">
        <f aca="false">+$E$8*$B$8*ER5</f>
        <v>0</v>
      </c>
      <c r="ES8" s="172" t="n">
        <f aca="false">+$E$8*$B$8*ES5</f>
        <v>0</v>
      </c>
      <c r="ET8" s="172" t="n">
        <f aca="false">+$E$8*$B$8*ET5</f>
        <v>0</v>
      </c>
      <c r="EU8" s="172" t="n">
        <f aca="false">+$E$8*$B$8*EU5</f>
        <v>0</v>
      </c>
      <c r="EV8" s="172" t="n">
        <f aca="false">+$E$8*$B$8*EV5</f>
        <v>0</v>
      </c>
      <c r="EW8" s="172" t="n">
        <f aca="false">+$E$8*$B$8*EW5</f>
        <v>0</v>
      </c>
      <c r="EX8" s="172" t="n">
        <f aca="false">+$E$8*$B$8*EX5</f>
        <v>0</v>
      </c>
      <c r="EY8" s="172" t="n">
        <f aca="false">+$E$8*$B$8*EY5</f>
        <v>0</v>
      </c>
      <c r="EZ8" s="172" t="n">
        <f aca="false">+$E$8*$B$8*EZ5</f>
        <v>0</v>
      </c>
      <c r="FA8" s="172" t="n">
        <f aca="false">+$E$8*$B$8*FA5</f>
        <v>0</v>
      </c>
      <c r="FB8" s="172" t="n">
        <f aca="false">+$E$8*$B$8*FB5</f>
        <v>0</v>
      </c>
      <c r="FC8" s="172" t="n">
        <f aca="false">+$E$8*$B$8*FC5</f>
        <v>0</v>
      </c>
      <c r="FD8" s="172" t="n">
        <f aca="false">+$E$8*$B$8*FD5</f>
        <v>0</v>
      </c>
      <c r="FE8" s="172" t="n">
        <f aca="false">+$E$8*$B$8*FE5</f>
        <v>0</v>
      </c>
      <c r="FF8" s="172" t="n">
        <f aca="false">+$E$8*$B$8*FF5</f>
        <v>0</v>
      </c>
      <c r="FG8" s="172" t="n">
        <f aca="false">+$E$8*$B$8*FG5</f>
        <v>0</v>
      </c>
      <c r="FH8" s="172" t="n">
        <f aca="false">+$E$8*$B$8*FH5</f>
        <v>0</v>
      </c>
      <c r="FI8" s="172" t="n">
        <f aca="false">+$E$8*$B$8*FI5</f>
        <v>0</v>
      </c>
      <c r="FJ8" s="172" t="n">
        <f aca="false">+$E$8*$B$8*FJ5</f>
        <v>0</v>
      </c>
      <c r="FK8" s="172" t="n">
        <f aca="false">+$E$8*$B$8*FK5</f>
        <v>0</v>
      </c>
      <c r="FL8" s="172" t="n">
        <f aca="false">+$E$8*$B$8*FL5</f>
        <v>0</v>
      </c>
      <c r="FM8" s="172" t="n">
        <f aca="false">+$E$8*$B$8*FM5</f>
        <v>0</v>
      </c>
      <c r="FN8" s="172" t="n">
        <f aca="false">+$E$8*$B$8*FN5</f>
        <v>0</v>
      </c>
      <c r="FO8" s="172" t="n">
        <f aca="false">+$E$8*$B$8*FO5</f>
        <v>0</v>
      </c>
      <c r="FP8" s="172" t="n">
        <f aca="false">+$E$8*$B$8*FP5</f>
        <v>0</v>
      </c>
      <c r="FQ8" s="172" t="n">
        <f aca="false">+$E$8*$B$8*FQ5</f>
        <v>0</v>
      </c>
      <c r="FR8" s="172" t="n">
        <f aca="false">+$E$8*$B$8*FR5</f>
        <v>0</v>
      </c>
      <c r="FS8" s="172" t="n">
        <f aca="false">+$E$8*$B$8*FS5</f>
        <v>0</v>
      </c>
      <c r="FT8" s="172" t="n">
        <f aca="false">+$E$8*$B$8*FT5</f>
        <v>0</v>
      </c>
      <c r="FU8" s="172" t="n">
        <f aca="false">+$E$8*$B$8*FU5</f>
        <v>0</v>
      </c>
      <c r="FV8" s="172" t="n">
        <f aca="false">+$E$8*$B$8*FV5</f>
        <v>0</v>
      </c>
      <c r="FW8" s="172" t="n">
        <f aca="false">+$E$8*$B$8*FW5</f>
        <v>0</v>
      </c>
      <c r="FX8" s="172" t="n">
        <f aca="false">+$E$8*$B$8*FX5</f>
        <v>0</v>
      </c>
      <c r="FY8" s="172" t="n">
        <f aca="false">+$E$8*$B$8*FY5</f>
        <v>0</v>
      </c>
      <c r="FZ8" s="172" t="n">
        <f aca="false">+$E$8*$B$8*FZ5</f>
        <v>0</v>
      </c>
      <c r="GA8" s="172" t="n">
        <f aca="false">+$E$8*$B$8*GA5</f>
        <v>0</v>
      </c>
      <c r="GB8" s="172" t="n">
        <f aca="false">+$E$8*$B$8*GB5</f>
        <v>0</v>
      </c>
      <c r="GC8" s="172" t="n">
        <f aca="false">+$E$8*$B$8*GC5</f>
        <v>0</v>
      </c>
      <c r="GD8" s="172" t="n">
        <f aca="false">+$E$8*$B$8*GD5</f>
        <v>0</v>
      </c>
      <c r="GE8" s="172" t="n">
        <f aca="false">+$E$8*$B$8*GE5</f>
        <v>0</v>
      </c>
      <c r="GF8" s="172" t="n">
        <f aca="false">+$E$8*$B$8*GF5</f>
        <v>0</v>
      </c>
      <c r="GG8" s="172" t="n">
        <f aca="false">+$E$8*$B$8*GG5</f>
        <v>0</v>
      </c>
      <c r="GH8" s="172" t="n">
        <f aca="false">+$E$8*$B$8*GH5</f>
        <v>0</v>
      </c>
      <c r="GI8" s="172" t="n">
        <f aca="false">+$E$8*$B$8*GI5</f>
        <v>0</v>
      </c>
      <c r="GJ8" s="172" t="n">
        <f aca="false">+$E$8*$B$8*GJ5</f>
        <v>0</v>
      </c>
      <c r="GK8" s="172" t="n">
        <f aca="false">+$E$8*$B$8*GK5</f>
        <v>0</v>
      </c>
      <c r="GL8" s="172" t="n">
        <f aca="false">+$E$8*$B$8*GL5</f>
        <v>0</v>
      </c>
      <c r="GM8" s="172" t="n">
        <f aca="false">+$E$8*$B$8*GM5</f>
        <v>0</v>
      </c>
      <c r="GN8" s="172" t="n">
        <f aca="false">+$E$8*$B$8*GN5</f>
        <v>0</v>
      </c>
      <c r="GO8" s="172" t="n">
        <f aca="false">+$E$8*$B$8*GO5</f>
        <v>0</v>
      </c>
      <c r="GP8" s="172" t="n">
        <f aca="false">+$E$8*$B$8*GP5</f>
        <v>0</v>
      </c>
      <c r="GQ8" s="172" t="n">
        <f aca="false">+$E$8*$B$8*GQ5</f>
        <v>0</v>
      </c>
      <c r="GR8" s="172" t="n">
        <f aca="false">+$E$8*$B$8*GR5</f>
        <v>0</v>
      </c>
      <c r="GS8" s="172" t="n">
        <f aca="false">+$E$8*$B$8*GS5</f>
        <v>0</v>
      </c>
      <c r="GT8" s="172" t="n">
        <f aca="false">+$E$8*$B$8*GT5</f>
        <v>0</v>
      </c>
      <c r="GU8" s="172" t="n">
        <f aca="false">+$E$8*$B$8*GU5</f>
        <v>0</v>
      </c>
      <c r="GV8" s="172" t="n">
        <f aca="false">+$E$8*$B$8*GV5</f>
        <v>0</v>
      </c>
      <c r="GW8" s="172" t="n">
        <f aca="false">+$E$8*$B$8*GW5</f>
        <v>0</v>
      </c>
      <c r="GX8" s="172" t="n">
        <f aca="false">+$E$8*$B$8*GX5</f>
        <v>0</v>
      </c>
      <c r="GY8" s="172" t="n">
        <f aca="false">+$E$8*$B$8*GY5</f>
        <v>0</v>
      </c>
      <c r="GZ8" s="172" t="n">
        <f aca="false">+$E$8*$B$8*GZ5</f>
        <v>0</v>
      </c>
      <c r="HA8" s="172" t="n">
        <f aca="false">+$E$8*$B$8*HA5</f>
        <v>0</v>
      </c>
      <c r="HB8" s="172" t="n">
        <f aca="false">+$E$8*$B$8*HB5</f>
        <v>0</v>
      </c>
      <c r="HC8" s="172" t="n">
        <f aca="false">+$E$8*$B$8*HC5</f>
        <v>0</v>
      </c>
      <c r="HD8" s="172" t="n">
        <f aca="false">+$E$8*$B$8*HD5</f>
        <v>0</v>
      </c>
      <c r="HE8" s="172" t="n">
        <f aca="false">+$E$8*$B$8*HE5</f>
        <v>0</v>
      </c>
      <c r="HF8" s="172" t="n">
        <f aca="false">+$E$8*$B$8*HF5</f>
        <v>0</v>
      </c>
      <c r="HG8" s="172" t="n">
        <f aca="false">+$E$8*$B$8*HG5</f>
        <v>0</v>
      </c>
      <c r="HH8" s="172" t="n">
        <f aca="false">+$E$8*$B$8*HH5</f>
        <v>0</v>
      </c>
      <c r="HI8" s="172" t="n">
        <f aca="false">+$E$8*$B$8*HI5</f>
        <v>0</v>
      </c>
      <c r="HJ8" s="172" t="n">
        <f aca="false">+$E$8*$B$8*HJ5</f>
        <v>0</v>
      </c>
      <c r="HK8" s="172" t="n">
        <f aca="false">+$E$8*$B$8*HK5</f>
        <v>0</v>
      </c>
      <c r="HL8" s="172" t="n">
        <f aca="false">+$E$8*$B$8*HL5</f>
        <v>0</v>
      </c>
      <c r="HM8" s="172" t="n">
        <f aca="false">+$E$8*$B$8*HM5</f>
        <v>0</v>
      </c>
      <c r="HN8" s="172" t="n">
        <f aca="false">+$E$8*$B$8*HN5</f>
        <v>0</v>
      </c>
      <c r="HO8" s="172" t="n">
        <f aca="false">+$E$8*$B$8*HO5</f>
        <v>0</v>
      </c>
      <c r="HP8" s="172" t="n">
        <f aca="false">+$E$8*$B$8*HP5</f>
        <v>0</v>
      </c>
      <c r="HQ8" s="172" t="n">
        <f aca="false">+$E$8*$B$8*HQ5</f>
        <v>0</v>
      </c>
      <c r="HR8" s="172" t="n">
        <f aca="false">+$E$8*$B$8*HR5</f>
        <v>0</v>
      </c>
      <c r="HS8" s="172" t="n">
        <f aca="false">+$E$8*$B$8*HS5</f>
        <v>0</v>
      </c>
      <c r="HT8" s="172" t="n">
        <f aca="false">+$E$8*$B$8*HT5</f>
        <v>0</v>
      </c>
      <c r="HU8" s="172" t="n">
        <f aca="false">+$E$8*$B$8*HU5</f>
        <v>0</v>
      </c>
      <c r="HV8" s="172" t="n">
        <f aca="false">+$E$8*$B$8*HV5</f>
        <v>0</v>
      </c>
      <c r="HW8" s="172" t="n">
        <f aca="false">+$E$8*$B$8*HW5</f>
        <v>0</v>
      </c>
      <c r="HX8" s="172" t="n">
        <f aca="false">+$E$8*$B$8*HX5</f>
        <v>0</v>
      </c>
      <c r="HY8" s="172" t="n">
        <f aca="false">+$E$8*$B$8*HY5</f>
        <v>0</v>
      </c>
      <c r="HZ8" s="172" t="n">
        <f aca="false">+$E$8*$B$8*HZ5</f>
        <v>0</v>
      </c>
      <c r="IA8" s="172" t="n">
        <f aca="false">+$E$8*$B$8*IA5</f>
        <v>0</v>
      </c>
      <c r="IB8" s="172" t="n">
        <f aca="false">+$E$8*$B$8*IB5</f>
        <v>0</v>
      </c>
      <c r="IC8" s="172" t="n">
        <f aca="false">+$E$8*$B$8*IC5</f>
        <v>0</v>
      </c>
      <c r="ID8" s="172" t="n">
        <f aca="false">+$E$8*$B$8*ID5</f>
        <v>0</v>
      </c>
      <c r="IE8" s="172" t="n">
        <f aca="false">+$E$8*$B$8*IE5</f>
        <v>0</v>
      </c>
      <c r="IF8" s="172" t="n">
        <f aca="false">+$E$8*$B$8*IF5</f>
        <v>0</v>
      </c>
      <c r="IG8" s="172" t="n">
        <f aca="false">+$E$8*$B$8*IG5</f>
        <v>0</v>
      </c>
      <c r="IH8" s="172" t="n">
        <f aca="false">+$E$8*$B$8*IH5</f>
        <v>0</v>
      </c>
      <c r="II8" s="172" t="n">
        <f aca="false">+$E$8*$B$8*II5</f>
        <v>0</v>
      </c>
      <c r="IJ8" s="172" t="n">
        <f aca="false">+$E$8*$B$8*IJ5</f>
        <v>0</v>
      </c>
      <c r="IK8" s="172" t="n">
        <f aca="false">+$E$8*$B$8*IK5</f>
        <v>0</v>
      </c>
    </row>
    <row r="9" customFormat="false" ht="12.75" hidden="false" customHeight="false" outlineLevel="0" collapsed="false">
      <c r="A9" s="168"/>
      <c r="B9" s="169"/>
      <c r="C9" s="170"/>
      <c r="D9" s="171"/>
      <c r="E9" s="16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 t="n">
        <f aca="false">+$E9*$B9*AD$5</f>
        <v>0</v>
      </c>
      <c r="AE9" s="172" t="n">
        <f aca="false">+$E9*$B9*AE$5</f>
        <v>0</v>
      </c>
      <c r="AF9" s="172" t="n">
        <f aca="false">+$E9*$B9*AF$5</f>
        <v>0</v>
      </c>
      <c r="AG9" s="172" t="n">
        <f aca="false">+$E9*$B9*AG$5</f>
        <v>0</v>
      </c>
      <c r="AH9" s="172" t="n">
        <f aca="false">+$E9*$B9*AH$5</f>
        <v>0</v>
      </c>
      <c r="AI9" s="172" t="n">
        <f aca="false">+$E9*$B9*AI$5</f>
        <v>0</v>
      </c>
      <c r="AJ9" s="172" t="n">
        <f aca="false">+$E9*$B9*AJ$5</f>
        <v>0</v>
      </c>
      <c r="AK9" s="172" t="n">
        <f aca="false">+$E9*$B9*AK$5</f>
        <v>0</v>
      </c>
      <c r="AL9" s="172" t="n">
        <f aca="false">+$E9*$B9*AL$5</f>
        <v>0</v>
      </c>
      <c r="AM9" s="172" t="n">
        <f aca="false">+$E9*$B9*AM$5</f>
        <v>0</v>
      </c>
      <c r="AN9" s="172" t="n">
        <f aca="false">+$E9*$B9*AN$5</f>
        <v>0</v>
      </c>
      <c r="AO9" s="172" t="n">
        <f aca="false">+$E9*$B9*AO$5</f>
        <v>0</v>
      </c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</row>
    <row r="10" customFormat="false" ht="12.75" hidden="false" customHeight="false" outlineLevel="0" collapsed="false">
      <c r="A10" s="168"/>
      <c r="B10" s="169"/>
      <c r="C10" s="170"/>
      <c r="D10" s="171"/>
      <c r="E10" s="16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 t="n">
        <f aca="false">+$E10*$B10*AP$5</f>
        <v>0</v>
      </c>
      <c r="AQ10" s="172" t="n">
        <f aca="false">+$E10*$B10*AQ$5</f>
        <v>0</v>
      </c>
      <c r="AR10" s="172" t="n">
        <f aca="false">+$E10*$B10*AR$5</f>
        <v>0</v>
      </c>
      <c r="AS10" s="172" t="n">
        <f aca="false">+$E10*$B10*AS$5</f>
        <v>0</v>
      </c>
      <c r="AT10" s="172" t="n">
        <f aca="false">+$E10*$B10*AT$5</f>
        <v>0</v>
      </c>
      <c r="AU10" s="172" t="n">
        <f aca="false">+$E10*$B10*AU$5</f>
        <v>0</v>
      </c>
      <c r="AV10" s="172" t="n">
        <f aca="false">+$E10*$B10*AV$5</f>
        <v>0</v>
      </c>
      <c r="AW10" s="172" t="n">
        <f aca="false">+$E10*$B10*AW$5</f>
        <v>0</v>
      </c>
      <c r="AX10" s="172" t="n">
        <f aca="false">+$E10*$B10*AX$5</f>
        <v>0</v>
      </c>
      <c r="AY10" s="172" t="n">
        <f aca="false">+$E10*$B10*AY$5</f>
        <v>0</v>
      </c>
      <c r="AZ10" s="172" t="n">
        <f aca="false">+$E10*$B10*AZ$5</f>
        <v>0</v>
      </c>
      <c r="BA10" s="172" t="n">
        <f aca="false">+$E10*$B10*BA$5</f>
        <v>0</v>
      </c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</row>
    <row r="11" customFormat="false" ht="12.75" hidden="false" customHeight="false" outlineLevel="0" collapsed="false">
      <c r="A11" s="168"/>
      <c r="B11" s="169"/>
      <c r="C11" s="170"/>
      <c r="D11" s="171"/>
      <c r="E11" s="16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 t="n">
        <f aca="false">+$E11*$B11*BB$5</f>
        <v>0</v>
      </c>
      <c r="BC11" s="172" t="n">
        <f aca="false">+$E11*$B11*BC$5</f>
        <v>0</v>
      </c>
      <c r="BD11" s="172" t="n">
        <f aca="false">+$E11*$B11*BD$5</f>
        <v>0</v>
      </c>
      <c r="BE11" s="172" t="n">
        <f aca="false">+$E11*$B11*BE$5</f>
        <v>0</v>
      </c>
      <c r="BF11" s="172" t="n">
        <f aca="false">+$E11*$B11*BF$5</f>
        <v>0</v>
      </c>
      <c r="BG11" s="172" t="n">
        <f aca="false">+$E11*$B11*BG$5</f>
        <v>0</v>
      </c>
      <c r="BH11" s="172" t="n">
        <f aca="false">+$E11*$B11*BH$5</f>
        <v>0</v>
      </c>
      <c r="BI11" s="172" t="n">
        <f aca="false">+$E11*$B11*BI$5</f>
        <v>0</v>
      </c>
      <c r="BJ11" s="172" t="n">
        <f aca="false">+$E11*$B11*BJ$5</f>
        <v>0</v>
      </c>
      <c r="BK11" s="172" t="n">
        <f aca="false">+$E11*$B11*BK$5</f>
        <v>0</v>
      </c>
      <c r="BL11" s="172" t="n">
        <f aca="false">+$E11*$B11*BL$5</f>
        <v>0</v>
      </c>
      <c r="BM11" s="172" t="n">
        <f aca="false">+$E11*$B11*BM$5</f>
        <v>0</v>
      </c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</row>
    <row r="12" customFormat="false" ht="12.75" hidden="false" customHeight="false" outlineLevel="0" collapsed="false">
      <c r="A12" s="168"/>
      <c r="B12" s="169"/>
      <c r="C12" s="170"/>
      <c r="D12" s="171"/>
      <c r="E12" s="16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 t="n">
        <f aca="false">+$E12*$B12*BN$5</f>
        <v>0</v>
      </c>
      <c r="BO12" s="172" t="n">
        <f aca="false">+$E12*$B12*BO$5</f>
        <v>0</v>
      </c>
      <c r="BP12" s="172" t="n">
        <f aca="false">+$E12*$B12*BP$5</f>
        <v>0</v>
      </c>
      <c r="BQ12" s="172" t="n">
        <f aca="false">+$E12*$B12*BQ$5</f>
        <v>0</v>
      </c>
      <c r="BR12" s="172" t="n">
        <f aca="false">+$E12*$B12*BR$5</f>
        <v>0</v>
      </c>
      <c r="BS12" s="172" t="n">
        <f aca="false">+$E12*$B12*BS$5</f>
        <v>0</v>
      </c>
      <c r="BT12" s="172" t="n">
        <f aca="false">+$E12*$B12*BT$5</f>
        <v>0</v>
      </c>
      <c r="BU12" s="172" t="n">
        <f aca="false">+$E12*$B12*BU$5</f>
        <v>0</v>
      </c>
      <c r="BV12" s="172" t="n">
        <f aca="false">+$E12*$B12*BV$5</f>
        <v>0</v>
      </c>
      <c r="BW12" s="172" t="n">
        <f aca="false">+$E12*$B12*BW$5</f>
        <v>0</v>
      </c>
      <c r="BX12" s="172" t="n">
        <f aca="false">+$E12*$B12*BX$5</f>
        <v>0</v>
      </c>
      <c r="BY12" s="172" t="n">
        <f aca="false">+$E12*$B12*BY$5</f>
        <v>0</v>
      </c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  <c r="DZ12" s="172"/>
      <c r="EA12" s="172"/>
      <c r="EB12" s="172"/>
      <c r="EC12" s="172"/>
      <c r="ED12" s="172"/>
      <c r="EE12" s="172"/>
      <c r="EF12" s="172"/>
      <c r="EG12" s="172"/>
      <c r="EH12" s="172"/>
      <c r="EI12" s="172"/>
      <c r="EJ12" s="172"/>
      <c r="EK12" s="172"/>
      <c r="EL12" s="172"/>
      <c r="EM12" s="172"/>
      <c r="EN12" s="172"/>
      <c r="EO12" s="172"/>
      <c r="EP12" s="172"/>
      <c r="EQ12" s="172"/>
      <c r="ER12" s="172"/>
      <c r="ES12" s="172"/>
      <c r="ET12" s="172"/>
      <c r="EU12" s="172"/>
      <c r="EV12" s="172"/>
      <c r="EW12" s="172"/>
      <c r="EX12" s="172"/>
      <c r="EY12" s="172"/>
      <c r="EZ12" s="172"/>
      <c r="FA12" s="172"/>
      <c r="FB12" s="172"/>
      <c r="FC12" s="172"/>
      <c r="FD12" s="172"/>
      <c r="FE12" s="172"/>
      <c r="FF12" s="172"/>
      <c r="FG12" s="172"/>
      <c r="FH12" s="172"/>
      <c r="FI12" s="172"/>
      <c r="FJ12" s="172"/>
      <c r="FK12" s="172"/>
      <c r="FL12" s="172"/>
      <c r="FM12" s="172"/>
      <c r="FN12" s="172"/>
      <c r="FO12" s="172"/>
      <c r="FP12" s="172"/>
      <c r="FQ12" s="172"/>
      <c r="FR12" s="172"/>
      <c r="FS12" s="172"/>
      <c r="FT12" s="172"/>
      <c r="FU12" s="172"/>
      <c r="FV12" s="172"/>
      <c r="FW12" s="172"/>
      <c r="FX12" s="172"/>
      <c r="FY12" s="172"/>
      <c r="FZ12" s="172"/>
      <c r="GA12" s="172"/>
      <c r="GB12" s="172"/>
      <c r="GC12" s="172"/>
      <c r="GD12" s="172"/>
      <c r="GE12" s="172"/>
      <c r="GF12" s="172"/>
      <c r="GG12" s="172"/>
      <c r="GH12" s="172"/>
      <c r="GI12" s="172"/>
      <c r="GJ12" s="172"/>
      <c r="GK12" s="172"/>
      <c r="GL12" s="172"/>
      <c r="GM12" s="172"/>
      <c r="GN12" s="172"/>
      <c r="GO12" s="172"/>
      <c r="GP12" s="172"/>
      <c r="GQ12" s="172"/>
      <c r="GR12" s="172"/>
      <c r="GS12" s="172"/>
      <c r="GT12" s="172"/>
      <c r="GU12" s="172"/>
      <c r="GV12" s="172"/>
      <c r="GW12" s="172"/>
      <c r="GX12" s="172"/>
      <c r="GY12" s="172"/>
      <c r="GZ12" s="172"/>
      <c r="HA12" s="172"/>
    </row>
    <row r="13" customFormat="false" ht="12.75" hidden="false" customHeight="false" outlineLevel="0" collapsed="false">
      <c r="A13" s="168"/>
      <c r="B13" s="169"/>
      <c r="C13" s="170"/>
      <c r="D13" s="171"/>
      <c r="E13" s="16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 t="n">
        <f aca="false">+$E13*$B13*BZ$5</f>
        <v>0</v>
      </c>
      <c r="CA13" s="172" t="n">
        <f aca="false">+$E13*$B13*CA$5</f>
        <v>0</v>
      </c>
      <c r="CB13" s="172" t="n">
        <f aca="false">+$E13*$B13*CB$5</f>
        <v>0</v>
      </c>
      <c r="CC13" s="172" t="n">
        <f aca="false">+$E13*$B13*CC$5</f>
        <v>0</v>
      </c>
      <c r="CD13" s="172" t="n">
        <f aca="false">+$E13*$B13*CD$5</f>
        <v>0</v>
      </c>
      <c r="CE13" s="172" t="n">
        <f aca="false">+$E13*$B13*CE$5</f>
        <v>0</v>
      </c>
      <c r="CF13" s="172" t="n">
        <f aca="false">+$E13*$B13*CF$5</f>
        <v>0</v>
      </c>
      <c r="CG13" s="172" t="n">
        <f aca="false">+$E13*$B13*CG$5</f>
        <v>0</v>
      </c>
      <c r="CH13" s="172" t="n">
        <f aca="false">+$E13*$B13*CH$5</f>
        <v>0</v>
      </c>
      <c r="CI13" s="172" t="n">
        <f aca="false">+$E13*$B13*CI$5</f>
        <v>0</v>
      </c>
      <c r="CJ13" s="172" t="n">
        <f aca="false">+$E13*$B13*CJ$5</f>
        <v>0</v>
      </c>
      <c r="CK13" s="172" t="n">
        <f aca="false">+$E13*$B13*CK$5</f>
        <v>0</v>
      </c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  <c r="DZ13" s="172"/>
      <c r="EA13" s="172"/>
      <c r="EB13" s="172"/>
      <c r="EC13" s="172"/>
      <c r="ED13" s="172"/>
      <c r="EE13" s="172"/>
      <c r="EF13" s="172"/>
      <c r="EG13" s="172"/>
      <c r="EH13" s="172"/>
      <c r="EI13" s="172"/>
      <c r="EJ13" s="172"/>
      <c r="EK13" s="172"/>
      <c r="EL13" s="172"/>
      <c r="EM13" s="172"/>
      <c r="EN13" s="172"/>
      <c r="EO13" s="172"/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</row>
    <row r="14" customFormat="false" ht="12.75" hidden="false" customHeight="false" outlineLevel="0" collapsed="false">
      <c r="A14" s="168"/>
      <c r="B14" s="169"/>
      <c r="C14" s="170"/>
      <c r="D14" s="171"/>
      <c r="E14" s="16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 t="n">
        <f aca="false">+$E14*$B14*CL$5</f>
        <v>0</v>
      </c>
      <c r="CM14" s="172" t="n">
        <f aca="false">+$E14*$B14*CM$5</f>
        <v>0</v>
      </c>
      <c r="CN14" s="172" t="n">
        <f aca="false">+$E14*$B14*CN$5</f>
        <v>0</v>
      </c>
      <c r="CO14" s="172" t="n">
        <f aca="false">+$E14*$B14*CO$5</f>
        <v>0</v>
      </c>
      <c r="CP14" s="172" t="n">
        <f aca="false">+$E14*$B14*CP$5</f>
        <v>0</v>
      </c>
      <c r="CQ14" s="172" t="n">
        <f aca="false">+$E14*$B14*CQ$5</f>
        <v>0</v>
      </c>
      <c r="CR14" s="172" t="n">
        <f aca="false">+$E14*$B14*CR$5</f>
        <v>0</v>
      </c>
      <c r="CS14" s="172" t="n">
        <f aca="false">+$E14*$B14*CS$5</f>
        <v>0</v>
      </c>
      <c r="CT14" s="172" t="n">
        <f aca="false">+$E14*$B14*CT$5</f>
        <v>0</v>
      </c>
      <c r="CU14" s="172" t="n">
        <f aca="false">+$E14*$B14*CU$5</f>
        <v>0</v>
      </c>
      <c r="CV14" s="172" t="n">
        <f aca="false">+$E14*$B14*CV$5</f>
        <v>0</v>
      </c>
      <c r="CW14" s="172" t="n">
        <f aca="false">+$E14*$B14*CW$5</f>
        <v>0</v>
      </c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</row>
    <row r="15" customFormat="false" ht="12.75" hidden="false" customHeight="false" outlineLevel="0" collapsed="false">
      <c r="A15" s="168"/>
      <c r="B15" s="169"/>
      <c r="C15" s="170"/>
      <c r="D15" s="171"/>
      <c r="E15" s="16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 t="n">
        <f aca="false">+$E15*$B15*CX$5</f>
        <v>0</v>
      </c>
      <c r="CY15" s="172" t="n">
        <f aca="false">+$E15*$B15*CY$5</f>
        <v>0</v>
      </c>
      <c r="CZ15" s="172" t="n">
        <f aca="false">+$E15*$B15*CZ$5</f>
        <v>0</v>
      </c>
      <c r="DA15" s="172" t="n">
        <f aca="false">+$E15*$B15*DA$5</f>
        <v>0</v>
      </c>
      <c r="DB15" s="172" t="n">
        <f aca="false">+$E15*$B15*DB$5</f>
        <v>0</v>
      </c>
      <c r="DC15" s="172" t="n">
        <f aca="false">+$E15*$B15*DC$5</f>
        <v>0</v>
      </c>
      <c r="DD15" s="172" t="n">
        <f aca="false">+$E15*$B15*DD$5</f>
        <v>0</v>
      </c>
      <c r="DE15" s="172" t="n">
        <f aca="false">+$E15*$B15*DE$5</f>
        <v>0</v>
      </c>
      <c r="DF15" s="172" t="n">
        <f aca="false">+$E15*$B15*DF$5</f>
        <v>0</v>
      </c>
      <c r="DG15" s="172" t="n">
        <f aca="false">+$E15*$B15*DG$5</f>
        <v>0</v>
      </c>
      <c r="DH15" s="172" t="n">
        <f aca="false">+$E15*$B15*DH$5</f>
        <v>0</v>
      </c>
      <c r="DI15" s="172" t="n">
        <f aca="false">+$E15*$B15*DI$5</f>
        <v>0</v>
      </c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</row>
    <row r="16" customFormat="false" ht="12.75" hidden="false" customHeight="false" outlineLevel="0" collapsed="false">
      <c r="A16" s="173"/>
      <c r="B16" s="169"/>
      <c r="C16" s="170"/>
      <c r="D16" s="171"/>
      <c r="E16" s="16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DJ16" s="172" t="n">
        <f aca="false">+$E16*$B16*DJ$5</f>
        <v>0</v>
      </c>
      <c r="DK16" s="172" t="n">
        <f aca="false">+$E16*$B16*DK$5</f>
        <v>0</v>
      </c>
      <c r="DL16" s="172" t="n">
        <f aca="false">+$E16*$B16*DL$5</f>
        <v>0</v>
      </c>
      <c r="DM16" s="172" t="n">
        <f aca="false">+$E16*$B16*DM$5</f>
        <v>0</v>
      </c>
      <c r="DN16" s="172" t="n">
        <f aca="false">+$E16*$B16*DN$5</f>
        <v>0</v>
      </c>
      <c r="DO16" s="172" t="n">
        <f aca="false">+$E16*$B16*DO$5</f>
        <v>0</v>
      </c>
      <c r="DP16" s="172" t="n">
        <f aca="false">+$E16*$B16*DP$5</f>
        <v>0</v>
      </c>
      <c r="DQ16" s="172" t="n">
        <f aca="false">+$E16*$B16*DQ$5</f>
        <v>0</v>
      </c>
      <c r="DR16" s="172" t="n">
        <f aca="false">+$E16*$B16*DR$5</f>
        <v>0</v>
      </c>
      <c r="DS16" s="172" t="n">
        <f aca="false">+$E16*$B16*DS$5</f>
        <v>0</v>
      </c>
      <c r="DT16" s="172" t="n">
        <f aca="false">+$E16*$B16*DT$5</f>
        <v>0</v>
      </c>
      <c r="DU16" s="172" t="n">
        <f aca="false">+$E16*$B16*DU$5</f>
        <v>0</v>
      </c>
      <c r="GP16" s="172"/>
    </row>
    <row r="17" customFormat="false" ht="12.75" hidden="false" customHeight="false" outlineLevel="0" collapsed="false">
      <c r="A17" s="174"/>
      <c r="B17" s="169"/>
      <c r="C17" s="170"/>
      <c r="D17" s="171"/>
      <c r="E17" s="16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 t="n">
        <f aca="false">+$E17*$B17*DV$5</f>
        <v>0</v>
      </c>
      <c r="DW17" s="172" t="n">
        <f aca="false">+$E17*$B17*DW$5</f>
        <v>0</v>
      </c>
      <c r="DX17" s="172" t="n">
        <f aca="false">+$E17*$B17*DX$5</f>
        <v>0</v>
      </c>
      <c r="DY17" s="172" t="n">
        <f aca="false">+$E17*$B17*DY$5</f>
        <v>0</v>
      </c>
      <c r="DZ17" s="172" t="n">
        <f aca="false">+$E17*$B17*DZ$5</f>
        <v>0</v>
      </c>
      <c r="EA17" s="172" t="n">
        <f aca="false">+$E17*$B17*EA$5</f>
        <v>0</v>
      </c>
      <c r="EB17" s="172" t="n">
        <f aca="false">+$E17*$B17*EB$5</f>
        <v>0</v>
      </c>
      <c r="EC17" s="172" t="n">
        <f aca="false">+$E17*$B17*EC$5</f>
        <v>0</v>
      </c>
      <c r="ED17" s="172" t="n">
        <f aca="false">+$E17*$B17*ED$5</f>
        <v>0</v>
      </c>
      <c r="EE17" s="172" t="n">
        <f aca="false">+$E17*$B17*EE$5</f>
        <v>0</v>
      </c>
      <c r="EF17" s="172" t="n">
        <f aca="false">+$E17*$B17*EF$5</f>
        <v>0</v>
      </c>
      <c r="EG17" s="172" t="n">
        <f aca="false">+$E17*$B17*EG$5</f>
        <v>0</v>
      </c>
      <c r="EH17" s="172"/>
      <c r="EI17" s="172"/>
      <c r="EJ17" s="172"/>
      <c r="EK17" s="172"/>
      <c r="EL17" s="172"/>
      <c r="EM17" s="172"/>
      <c r="EN17" s="172"/>
      <c r="EO17" s="172"/>
      <c r="EP17" s="172"/>
      <c r="EQ17" s="172"/>
      <c r="ER17" s="172"/>
      <c r="ES17" s="172"/>
      <c r="ET17" s="172"/>
      <c r="EU17" s="172"/>
      <c r="EV17" s="172"/>
      <c r="EW17" s="172"/>
      <c r="EX17" s="172"/>
      <c r="EY17" s="172"/>
      <c r="EZ17" s="172"/>
      <c r="FA17" s="172"/>
      <c r="FB17" s="172"/>
      <c r="FC17" s="172"/>
      <c r="FD17" s="172"/>
      <c r="FE17" s="172"/>
      <c r="FF17" s="172"/>
      <c r="FG17" s="172"/>
      <c r="FH17" s="172"/>
      <c r="FI17" s="172"/>
      <c r="FJ17" s="172"/>
      <c r="FK17" s="172"/>
      <c r="FL17" s="172"/>
      <c r="FM17" s="172"/>
      <c r="FN17" s="172"/>
      <c r="FO17" s="172"/>
      <c r="FP17" s="172"/>
      <c r="FQ17" s="172"/>
      <c r="FR17" s="172"/>
      <c r="FS17" s="172"/>
      <c r="FT17" s="172"/>
      <c r="FU17" s="172"/>
      <c r="FV17" s="172"/>
      <c r="FW17" s="172"/>
      <c r="FX17" s="172"/>
      <c r="FY17" s="172"/>
      <c r="FZ17" s="172"/>
      <c r="GA17" s="172"/>
      <c r="GB17" s="172"/>
      <c r="GC17" s="172"/>
    </row>
    <row r="18" customFormat="false" ht="12.75" hidden="false" customHeight="false" outlineLevel="0" collapsed="false">
      <c r="A18" s="173"/>
      <c r="B18" s="169"/>
      <c r="C18" s="170"/>
      <c r="D18" s="171"/>
      <c r="E18" s="16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  <c r="DZ18" s="172"/>
      <c r="EA18" s="172"/>
      <c r="EB18" s="172"/>
      <c r="EC18" s="172"/>
      <c r="ED18" s="172"/>
      <c r="EE18" s="172"/>
      <c r="EF18" s="172"/>
      <c r="EG18" s="172"/>
      <c r="EH18" s="172" t="n">
        <f aca="false">+$E18*$B18*EH$5</f>
        <v>0</v>
      </c>
      <c r="EI18" s="172" t="n">
        <f aca="false">+$E18*$B18*EI$5</f>
        <v>0</v>
      </c>
      <c r="EJ18" s="172" t="n">
        <f aca="false">+$E18*$B18*EJ$5</f>
        <v>0</v>
      </c>
      <c r="EK18" s="172" t="n">
        <f aca="false">+$E18*$B18*EK$5</f>
        <v>0</v>
      </c>
      <c r="EL18" s="172" t="n">
        <f aca="false">+$E18*$B18*EL$5</f>
        <v>0</v>
      </c>
      <c r="EM18" s="172" t="n">
        <f aca="false">+$E18*$B18*EM$5</f>
        <v>0</v>
      </c>
      <c r="EN18" s="172" t="n">
        <f aca="false">+$E18*$B18*EN$5</f>
        <v>0</v>
      </c>
      <c r="EO18" s="172" t="n">
        <f aca="false">+$E18*$B18*EO$5</f>
        <v>0</v>
      </c>
      <c r="EP18" s="172" t="n">
        <f aca="false">+$E18*$B18*EP$5</f>
        <v>0</v>
      </c>
      <c r="EQ18" s="172" t="n">
        <f aca="false">+$E18*$B18*EQ$5</f>
        <v>0</v>
      </c>
      <c r="ER18" s="172" t="n">
        <f aca="false">+$E18*$B18*ER$5</f>
        <v>0</v>
      </c>
      <c r="ES18" s="172" t="n">
        <f aca="false">+$E18*$B18*ES$5</f>
        <v>0</v>
      </c>
      <c r="ET18" s="172"/>
      <c r="EU18" s="172"/>
      <c r="EV18" s="172"/>
      <c r="EW18" s="172"/>
      <c r="EX18" s="172"/>
      <c r="EY18" s="172"/>
      <c r="EZ18" s="172"/>
      <c r="FA18" s="172"/>
      <c r="FB18" s="172"/>
      <c r="FC18" s="172"/>
      <c r="FD18" s="172"/>
      <c r="FE18" s="172"/>
      <c r="FF18" s="172"/>
      <c r="FG18" s="172"/>
      <c r="FH18" s="172"/>
      <c r="FI18" s="172"/>
      <c r="FJ18" s="172"/>
      <c r="FK18" s="172"/>
    </row>
    <row r="19" customFormat="false" ht="12.75" hidden="false" customHeight="false" outlineLevel="0" collapsed="false">
      <c r="A19" s="173"/>
      <c r="B19" s="169"/>
      <c r="C19" s="170"/>
      <c r="D19" s="171"/>
      <c r="E19" s="16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/>
      <c r="EB19" s="172"/>
      <c r="EC19" s="172"/>
      <c r="ET19" s="172" t="n">
        <f aca="false">+$E19*$B19*ET$5</f>
        <v>0</v>
      </c>
      <c r="EU19" s="172" t="n">
        <f aca="false">+$E19*$B19*EU$5</f>
        <v>0</v>
      </c>
      <c r="EV19" s="172" t="n">
        <f aca="false">+$E19*$B19*EV$5</f>
        <v>0</v>
      </c>
      <c r="EW19" s="172" t="n">
        <f aca="false">+$E19*$B19*EW$5</f>
        <v>0</v>
      </c>
      <c r="EX19" s="172" t="n">
        <f aca="false">+$E19*$B19*EX$5</f>
        <v>0</v>
      </c>
      <c r="EY19" s="172" t="n">
        <f aca="false">+$E19*$B19*EY$5</f>
        <v>0</v>
      </c>
      <c r="EZ19" s="172" t="n">
        <f aca="false">+$E19*$B19*EZ$5</f>
        <v>0</v>
      </c>
      <c r="FA19" s="172" t="n">
        <f aca="false">+$E19*$B19*FA$5</f>
        <v>0</v>
      </c>
      <c r="FB19" s="172" t="n">
        <f aca="false">+$E19*$B19*FB$5</f>
        <v>0</v>
      </c>
      <c r="FC19" s="172" t="n">
        <f aca="false">+$E19*$B19*FC$5</f>
        <v>0</v>
      </c>
      <c r="FD19" s="172" t="n">
        <f aca="false">+$E19*$B19*FD$5</f>
        <v>0</v>
      </c>
      <c r="FE19" s="172" t="n">
        <f aca="false">+$E19*$B19*FE$5</f>
        <v>0</v>
      </c>
    </row>
    <row r="20" customFormat="false" ht="12.75" hidden="false" customHeight="false" outlineLevel="0" collapsed="false">
      <c r="A20" s="173"/>
      <c r="B20" s="169"/>
      <c r="C20" s="170"/>
      <c r="D20" s="171"/>
      <c r="E20" s="16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FF20" s="172" t="n">
        <f aca="false">+$E20*$B20*FF$5</f>
        <v>0</v>
      </c>
      <c r="FG20" s="172" t="n">
        <f aca="false">+$E20*$B20*FG$5</f>
        <v>0</v>
      </c>
      <c r="FH20" s="172" t="n">
        <f aca="false">+$E20*$B20*FH$5</f>
        <v>0</v>
      </c>
      <c r="FI20" s="172" t="n">
        <f aca="false">+$E20*$B20*FI$5</f>
        <v>0</v>
      </c>
      <c r="FJ20" s="172" t="n">
        <f aca="false">+$E20*$B20*FJ$5</f>
        <v>0</v>
      </c>
      <c r="FK20" s="172" t="n">
        <f aca="false">+$E20*$B20*FK$5</f>
        <v>0</v>
      </c>
      <c r="FL20" s="172" t="n">
        <f aca="false">+$E20*$B20*FL$5</f>
        <v>0</v>
      </c>
      <c r="FM20" s="172" t="n">
        <f aca="false">+$E20*$B20*FM$5</f>
        <v>0</v>
      </c>
      <c r="FN20" s="172" t="n">
        <f aca="false">+$E20*$B20*FN$5</f>
        <v>0</v>
      </c>
      <c r="FO20" s="172" t="n">
        <f aca="false">+$E20*$B20*FO$5</f>
        <v>0</v>
      </c>
      <c r="FP20" s="172" t="n">
        <f aca="false">+$E20*$B20*FP$5</f>
        <v>0</v>
      </c>
      <c r="FQ20" s="172" t="n">
        <f aca="false">+$E20*$B20*FQ$5</f>
        <v>0</v>
      </c>
    </row>
    <row r="21" customFormat="false" ht="12.75" hidden="false" customHeight="false" outlineLevel="0" collapsed="false">
      <c r="A21" s="173"/>
      <c r="B21" s="169"/>
      <c r="C21" s="170"/>
      <c r="D21" s="171"/>
      <c r="E21" s="16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  <c r="DZ21" s="172"/>
      <c r="EA21" s="172"/>
      <c r="EB21" s="172"/>
      <c r="EC21" s="172"/>
      <c r="ED21" s="172"/>
      <c r="EE21" s="172"/>
      <c r="EF21" s="172"/>
      <c r="EG21" s="172"/>
      <c r="EH21" s="172"/>
      <c r="EI21" s="172"/>
      <c r="EJ21" s="172"/>
      <c r="EK21" s="172"/>
      <c r="EL21" s="172"/>
      <c r="EM21" s="172"/>
      <c r="EN21" s="172"/>
      <c r="EO21" s="172"/>
      <c r="EP21" s="172"/>
      <c r="EQ21" s="172"/>
      <c r="ER21" s="172"/>
      <c r="ES21" s="172"/>
      <c r="ET21" s="172"/>
      <c r="EU21" s="172"/>
      <c r="EV21" s="172"/>
      <c r="EW21" s="172"/>
      <c r="EX21" s="172"/>
      <c r="EY21" s="172"/>
      <c r="EZ21" s="172"/>
      <c r="FA21" s="172"/>
      <c r="FB21" s="172"/>
      <c r="FC21" s="172"/>
      <c r="FD21" s="172"/>
      <c r="FE21" s="172"/>
      <c r="FF21" s="172"/>
      <c r="FG21" s="172"/>
      <c r="FH21" s="172"/>
      <c r="FI21" s="172"/>
      <c r="FJ21" s="172"/>
      <c r="FR21" s="172" t="n">
        <f aca="false">+$E21*$B21*FR$5</f>
        <v>0</v>
      </c>
      <c r="FS21" s="172" t="n">
        <f aca="false">+$E21*$B21*FS$5</f>
        <v>0</v>
      </c>
      <c r="FT21" s="172" t="n">
        <f aca="false">+$E21*$B21*FT$5</f>
        <v>0</v>
      </c>
      <c r="FU21" s="172" t="n">
        <f aca="false">+$E21*$B21*FU$5</f>
        <v>0</v>
      </c>
      <c r="FV21" s="172" t="n">
        <f aca="false">+$E21*$B21*FV$5</f>
        <v>0</v>
      </c>
      <c r="FW21" s="172" t="n">
        <f aca="false">+$E21*$B21*FW$5</f>
        <v>0</v>
      </c>
      <c r="FX21" s="172" t="n">
        <f aca="false">+$E21*$B21*FX$5</f>
        <v>0</v>
      </c>
      <c r="FY21" s="172" t="n">
        <f aca="false">+$E21*$B21*FY$5</f>
        <v>0</v>
      </c>
      <c r="FZ21" s="172" t="n">
        <f aca="false">+$E21*$B21*FZ$5</f>
        <v>0</v>
      </c>
      <c r="GA21" s="172" t="n">
        <f aca="false">+$E21*$B21*GA$5</f>
        <v>0</v>
      </c>
      <c r="GB21" s="172" t="n">
        <f aca="false">+$E21*$B21*GB$5</f>
        <v>0</v>
      </c>
      <c r="GC21" s="172" t="n">
        <f aca="false">+$E21*$B21*GC$5</f>
        <v>0</v>
      </c>
    </row>
    <row r="22" customFormat="false" ht="12.75" hidden="false" customHeight="false" outlineLevel="0" collapsed="false">
      <c r="A22" s="173"/>
      <c r="B22" s="169"/>
      <c r="C22" s="170"/>
      <c r="D22" s="171"/>
      <c r="E22" s="16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2"/>
      <c r="EL22" s="172"/>
      <c r="EM22" s="172"/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  <c r="FD22" s="172"/>
      <c r="FE22" s="172"/>
      <c r="FF22" s="172"/>
      <c r="FG22" s="172"/>
      <c r="FH22" s="172"/>
      <c r="FI22" s="172"/>
      <c r="FJ22" s="172"/>
      <c r="FR22" s="172"/>
      <c r="FS22" s="172"/>
      <c r="FT22" s="172"/>
      <c r="FU22" s="172"/>
      <c r="FV22" s="172"/>
      <c r="FW22" s="172"/>
      <c r="FX22" s="172"/>
      <c r="FY22" s="172"/>
      <c r="FZ22" s="172"/>
      <c r="GA22" s="172"/>
      <c r="GB22" s="172"/>
      <c r="GC22" s="172"/>
      <c r="GD22" s="172" t="n">
        <f aca="false">+$E22*$B22*GD$5</f>
        <v>0</v>
      </c>
      <c r="GE22" s="172" t="n">
        <f aca="false">+$E22*$B22*GE$5</f>
        <v>0</v>
      </c>
      <c r="GF22" s="172" t="n">
        <f aca="false">+$E22*$B22*GF$5</f>
        <v>0</v>
      </c>
      <c r="GG22" s="172" t="n">
        <f aca="false">+$E22*$B22*GG$5</f>
        <v>0</v>
      </c>
      <c r="GH22" s="172" t="n">
        <f aca="false">+$E22*$B22*GH$5</f>
        <v>0</v>
      </c>
      <c r="GI22" s="172" t="n">
        <f aca="false">+$E22*$B22*GI$5</f>
        <v>0</v>
      </c>
      <c r="GJ22" s="172" t="n">
        <f aca="false">+$E22*$B22*GJ$5</f>
        <v>0</v>
      </c>
      <c r="GK22" s="172" t="n">
        <f aca="false">+$E22*$B22*GK$5</f>
        <v>0</v>
      </c>
      <c r="GL22" s="172" t="n">
        <f aca="false">+$E22*$B22*GL$5</f>
        <v>0</v>
      </c>
      <c r="GM22" s="172" t="n">
        <f aca="false">+$E22*$B22*GM$5</f>
        <v>0</v>
      </c>
      <c r="GN22" s="172" t="n">
        <f aca="false">+$E22*$B22*GN$5</f>
        <v>0</v>
      </c>
      <c r="GO22" s="172" t="n">
        <f aca="false">+$E22*$B22*GO$5</f>
        <v>0</v>
      </c>
    </row>
    <row r="23" customFormat="false" ht="12.75" hidden="false" customHeight="false" outlineLevel="0" collapsed="false">
      <c r="A23" s="173"/>
      <c r="B23" s="169"/>
      <c r="C23" s="170"/>
      <c r="D23" s="171"/>
      <c r="E23" s="16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  <c r="DZ23" s="172"/>
      <c r="EA23" s="172"/>
      <c r="EB23" s="172"/>
      <c r="EC23" s="172"/>
      <c r="ED23" s="172"/>
      <c r="EE23" s="172"/>
      <c r="EF23" s="172"/>
      <c r="EG23" s="172"/>
      <c r="EH23" s="172"/>
      <c r="EI23" s="172"/>
      <c r="EJ23" s="172"/>
      <c r="EK23" s="172"/>
      <c r="EL23" s="172"/>
      <c r="EM23" s="172"/>
      <c r="EN23" s="172"/>
      <c r="EO23" s="172"/>
      <c r="EP23" s="172"/>
      <c r="EQ23" s="172"/>
      <c r="ER23" s="172"/>
      <c r="ES23" s="172"/>
      <c r="ET23" s="172"/>
      <c r="EU23" s="172"/>
      <c r="EV23" s="172"/>
      <c r="EW23" s="172"/>
      <c r="EX23" s="172"/>
      <c r="EY23" s="172"/>
      <c r="EZ23" s="172"/>
      <c r="FA23" s="172"/>
      <c r="FB23" s="172"/>
      <c r="FC23" s="172"/>
      <c r="FD23" s="172"/>
      <c r="FE23" s="172"/>
      <c r="FF23" s="172"/>
      <c r="FG23" s="172"/>
      <c r="FH23" s="172"/>
      <c r="FI23" s="172"/>
      <c r="FJ23" s="172"/>
      <c r="FR23" s="172"/>
      <c r="FS23" s="172"/>
      <c r="FT23" s="172"/>
      <c r="FU23" s="172"/>
      <c r="FV23" s="172"/>
      <c r="FW23" s="172"/>
      <c r="FX23" s="172"/>
      <c r="FY23" s="172"/>
      <c r="FZ23" s="172"/>
      <c r="GA23" s="172"/>
      <c r="GB23" s="172"/>
      <c r="GC23" s="172"/>
      <c r="GP23" s="172" t="n">
        <f aca="false">+$E23*$B23*GP$5</f>
        <v>0</v>
      </c>
      <c r="GQ23" s="172" t="n">
        <f aca="false">+$E23*$B23*GQ$5</f>
        <v>0</v>
      </c>
      <c r="GR23" s="172" t="n">
        <f aca="false">+$E23*$B23*GR$5</f>
        <v>0</v>
      </c>
      <c r="GS23" s="172" t="n">
        <f aca="false">+$E23*$B23*GS$5</f>
        <v>0</v>
      </c>
      <c r="GT23" s="172" t="n">
        <f aca="false">+$E23*$B23*GT$5</f>
        <v>0</v>
      </c>
      <c r="GU23" s="172" t="n">
        <f aca="false">+$E23*$B23*GU$5</f>
        <v>0</v>
      </c>
      <c r="GV23" s="172" t="n">
        <f aca="false">+$E23*$B23*GV$5</f>
        <v>0</v>
      </c>
      <c r="GW23" s="172" t="n">
        <f aca="false">+$E23*$B23*GW$5</f>
        <v>0</v>
      </c>
      <c r="GX23" s="172" t="n">
        <f aca="false">+$E23*$B23*GX$5</f>
        <v>0</v>
      </c>
      <c r="GY23" s="172" t="n">
        <f aca="false">+$E23*$B23*GY$5</f>
        <v>0</v>
      </c>
      <c r="GZ23" s="172" t="n">
        <f aca="false">+$E23*$B23*GZ$5</f>
        <v>0</v>
      </c>
      <c r="HA23" s="172" t="n">
        <f aca="false">+$E23*$B23*HA$5</f>
        <v>0</v>
      </c>
    </row>
    <row r="24" customFormat="false" ht="12.75" hidden="false" customHeight="false" outlineLevel="0" collapsed="false">
      <c r="A24" s="173"/>
      <c r="B24" s="169"/>
      <c r="C24" s="170"/>
      <c r="D24" s="171"/>
      <c r="E24" s="16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  <c r="DZ24" s="172"/>
      <c r="EA24" s="172"/>
      <c r="EB24" s="172"/>
      <c r="EC24" s="172"/>
      <c r="ED24" s="172"/>
      <c r="EE24" s="172"/>
      <c r="EF24" s="172"/>
      <c r="EG24" s="172"/>
      <c r="EH24" s="172"/>
      <c r="EI24" s="172"/>
      <c r="EJ24" s="172"/>
      <c r="EK24" s="172"/>
      <c r="EL24" s="172"/>
      <c r="EM24" s="172"/>
      <c r="EN24" s="172"/>
      <c r="EO24" s="172"/>
      <c r="EP24" s="172"/>
      <c r="EQ24" s="172"/>
      <c r="ER24" s="172"/>
      <c r="ES24" s="172"/>
      <c r="ET24" s="172"/>
      <c r="EU24" s="172"/>
      <c r="EV24" s="172"/>
      <c r="EW24" s="172"/>
      <c r="EX24" s="172"/>
      <c r="EY24" s="172"/>
      <c r="EZ24" s="172"/>
      <c r="FA24" s="172"/>
      <c r="FB24" s="172"/>
      <c r="FC24" s="172"/>
      <c r="FD24" s="172"/>
      <c r="FE24" s="172"/>
      <c r="FF24" s="172"/>
      <c r="FG24" s="172"/>
      <c r="FH24" s="172"/>
      <c r="FI24" s="172"/>
      <c r="FJ24" s="172"/>
      <c r="FR24" s="172"/>
      <c r="FS24" s="172"/>
      <c r="FT24" s="172"/>
      <c r="FU24" s="172"/>
      <c r="FV24" s="172"/>
      <c r="FW24" s="172"/>
      <c r="FX24" s="172"/>
      <c r="FY24" s="172"/>
      <c r="FZ24" s="172"/>
      <c r="GA24" s="172"/>
      <c r="GB24" s="172"/>
      <c r="GC24" s="172"/>
      <c r="HB24" s="172" t="n">
        <f aca="false">+$E24*$B24*HB$5</f>
        <v>0</v>
      </c>
      <c r="HC24" s="172" t="n">
        <f aca="false">+$E24*$B24*HC$5</f>
        <v>0</v>
      </c>
      <c r="HD24" s="172" t="n">
        <f aca="false">+$E24*$B24*HD$5</f>
        <v>0</v>
      </c>
      <c r="HE24" s="172" t="n">
        <f aca="false">+$E24*$B24*HE$5</f>
        <v>0</v>
      </c>
      <c r="HF24" s="172" t="n">
        <f aca="false">+$E24*$B24*HF$5</f>
        <v>0</v>
      </c>
      <c r="HG24" s="172" t="n">
        <f aca="false">+$E24*$B24*HG$5</f>
        <v>0</v>
      </c>
      <c r="HH24" s="172" t="n">
        <f aca="false">+$E24*$B24*HH$5</f>
        <v>0</v>
      </c>
      <c r="HI24" s="172" t="n">
        <f aca="false">+$E24*$B24*HI$5</f>
        <v>0</v>
      </c>
      <c r="HJ24" s="172" t="n">
        <f aca="false">+$E24*$B24*HJ$5</f>
        <v>0</v>
      </c>
      <c r="HK24" s="172" t="n">
        <f aca="false">+$E24*$B24*HK$5</f>
        <v>0</v>
      </c>
      <c r="HL24" s="172" t="n">
        <f aca="false">+$E24*$B24*HL$5</f>
        <v>0</v>
      </c>
      <c r="HM24" s="172" t="n">
        <f aca="false">+$E24*$B24*HM$5</f>
        <v>0</v>
      </c>
    </row>
    <row r="25" customFormat="false" ht="12.75" hidden="false" customHeight="false" outlineLevel="0" collapsed="false">
      <c r="A25" s="173"/>
      <c r="B25" s="169"/>
      <c r="C25" s="170"/>
      <c r="D25" s="171"/>
      <c r="E25" s="16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/>
      <c r="EI25" s="172"/>
      <c r="EJ25" s="172"/>
      <c r="EK25" s="172"/>
      <c r="EL25" s="172"/>
      <c r="EM25" s="172"/>
      <c r="EN25" s="172"/>
      <c r="EO25" s="172"/>
      <c r="EP25" s="172"/>
      <c r="EQ25" s="172"/>
      <c r="ER25" s="172"/>
      <c r="ES25" s="172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2"/>
      <c r="FF25" s="172"/>
      <c r="FG25" s="172"/>
      <c r="FH25" s="172"/>
      <c r="FI25" s="172"/>
      <c r="FJ25" s="172"/>
      <c r="FR25" s="172"/>
      <c r="FS25" s="172"/>
      <c r="FT25" s="172"/>
      <c r="FU25" s="172"/>
      <c r="FV25" s="172"/>
      <c r="FW25" s="172"/>
      <c r="FX25" s="172"/>
      <c r="FY25" s="172"/>
      <c r="FZ25" s="172"/>
      <c r="GA25" s="172"/>
      <c r="GB25" s="172"/>
      <c r="GC25" s="172"/>
      <c r="HN25" s="172" t="n">
        <f aca="false">+$E25*$B25*HN$5</f>
        <v>0</v>
      </c>
      <c r="HO25" s="172" t="n">
        <f aca="false">+$E25*$B25*HO$5</f>
        <v>0</v>
      </c>
      <c r="HP25" s="172" t="n">
        <f aca="false">+$E25*$B25*HP$5</f>
        <v>0</v>
      </c>
      <c r="HQ25" s="172" t="n">
        <f aca="false">+$E25*$B25*HQ$5</f>
        <v>0</v>
      </c>
      <c r="HR25" s="172" t="n">
        <f aca="false">+$E25*$B25*HR$5</f>
        <v>0</v>
      </c>
      <c r="HS25" s="172" t="n">
        <f aca="false">+$E25*$B25*HS$5</f>
        <v>0</v>
      </c>
      <c r="HT25" s="172" t="n">
        <f aca="false">+$E25*$B25*HT$5</f>
        <v>0</v>
      </c>
      <c r="HU25" s="172" t="n">
        <f aca="false">+$E25*$B25*HU$5</f>
        <v>0</v>
      </c>
      <c r="HV25" s="172" t="n">
        <f aca="false">+$E25*$B25*HV$5</f>
        <v>0</v>
      </c>
      <c r="HW25" s="172" t="n">
        <f aca="false">+$E25*$B25*HW$5</f>
        <v>0</v>
      </c>
      <c r="HX25" s="172" t="n">
        <f aca="false">+$E25*$B25*HX$5</f>
        <v>0</v>
      </c>
      <c r="HY25" s="172" t="n">
        <f aca="false">+$E25*$B25*HY$5</f>
        <v>0</v>
      </c>
    </row>
    <row r="26" customFormat="false" ht="12.75" hidden="false" customHeight="false" outlineLevel="0" collapsed="false">
      <c r="A26" s="173"/>
      <c r="B26" s="169"/>
      <c r="C26" s="170"/>
      <c r="D26" s="171"/>
      <c r="E26" s="16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  <c r="DZ26" s="172"/>
      <c r="EA26" s="172"/>
      <c r="EB26" s="172"/>
      <c r="EC26" s="172"/>
      <c r="ED26" s="172"/>
      <c r="EE26" s="172"/>
      <c r="EF26" s="172"/>
      <c r="EG26" s="172"/>
      <c r="EH26" s="172"/>
      <c r="EI26" s="172"/>
      <c r="EJ26" s="172"/>
      <c r="EK26" s="172"/>
      <c r="EL26" s="172"/>
      <c r="EM26" s="172"/>
      <c r="EN26" s="172"/>
      <c r="EO26" s="172"/>
      <c r="EP26" s="172"/>
      <c r="EQ26" s="172"/>
      <c r="ER26" s="172"/>
      <c r="ES26" s="172"/>
      <c r="ET26" s="172"/>
      <c r="EU26" s="172"/>
      <c r="EV26" s="172"/>
      <c r="EW26" s="172"/>
      <c r="EX26" s="172"/>
      <c r="EY26" s="172"/>
      <c r="EZ26" s="172"/>
      <c r="FA26" s="172"/>
      <c r="FB26" s="172"/>
      <c r="FC26" s="172"/>
      <c r="FD26" s="172"/>
      <c r="FE26" s="172"/>
      <c r="FF26" s="172"/>
      <c r="FG26" s="172"/>
      <c r="FH26" s="172"/>
      <c r="FI26" s="172"/>
      <c r="FJ26" s="172"/>
      <c r="FR26" s="172"/>
      <c r="FS26" s="172"/>
      <c r="FT26" s="172"/>
      <c r="FU26" s="172"/>
      <c r="FV26" s="172"/>
      <c r="FW26" s="172"/>
      <c r="FX26" s="172"/>
      <c r="FY26" s="172"/>
      <c r="FZ26" s="172"/>
      <c r="GA26" s="172"/>
      <c r="GB26" s="172"/>
      <c r="GC26" s="172"/>
      <c r="HZ26" s="172" t="n">
        <f aca="false">+$E26*$B26*HZ$5</f>
        <v>0</v>
      </c>
      <c r="IA26" s="172" t="n">
        <f aca="false">+$E26*$B26*IA$5</f>
        <v>0</v>
      </c>
      <c r="IB26" s="172" t="n">
        <f aca="false">+$E26*$B26*IB$5</f>
        <v>0</v>
      </c>
      <c r="IC26" s="172" t="n">
        <f aca="false">+$E26*$B26*IC$5</f>
        <v>0</v>
      </c>
      <c r="ID26" s="172" t="n">
        <f aca="false">+$E26*$B26*ID$5</f>
        <v>0</v>
      </c>
      <c r="IE26" s="172" t="n">
        <f aca="false">+$E26*$B26*IE$5</f>
        <v>0</v>
      </c>
      <c r="IF26" s="172" t="n">
        <f aca="false">+$E26*$B26*IF$5</f>
        <v>0</v>
      </c>
      <c r="IG26" s="172" t="n">
        <f aca="false">+$E26*$B26*IG$5</f>
        <v>0</v>
      </c>
      <c r="IH26" s="172" t="n">
        <f aca="false">+$E26*$B26*IH$5</f>
        <v>0</v>
      </c>
      <c r="II26" s="172" t="n">
        <f aca="false">+$E26*$B26*II$5</f>
        <v>0</v>
      </c>
      <c r="IJ26" s="172" t="n">
        <f aca="false">+$E26*$B26*IJ$5</f>
        <v>0</v>
      </c>
      <c r="IK26" s="172" t="n">
        <f aca="false">+$E26*$B26*IK$5</f>
        <v>0</v>
      </c>
    </row>
    <row r="27" customFormat="false" ht="12.75" hidden="false" customHeight="false" outlineLevel="0" collapsed="false">
      <c r="A27" s="173"/>
      <c r="B27" s="169"/>
      <c r="C27" s="170"/>
      <c r="D27" s="171"/>
      <c r="E27" s="162"/>
      <c r="F27" s="172" t="n">
        <f aca="false">+$E27*$B27*F$5</f>
        <v>0</v>
      </c>
      <c r="G27" s="172" t="n">
        <f aca="false">+$E27*$B27*G$5</f>
        <v>0</v>
      </c>
      <c r="H27" s="172" t="n">
        <f aca="false">+$E27*$B27*H$5</f>
        <v>0</v>
      </c>
      <c r="I27" s="172" t="n">
        <f aca="false">+$E27*$B27*I$5</f>
        <v>0</v>
      </c>
      <c r="J27" s="172" t="n">
        <f aca="false">+$E27*$B27*J$5</f>
        <v>0</v>
      </c>
      <c r="K27" s="172" t="n">
        <f aca="false">+$E27*$B27*K$5</f>
        <v>0</v>
      </c>
      <c r="L27" s="172" t="n">
        <f aca="false">+$E27*$B27*L$5</f>
        <v>0</v>
      </c>
      <c r="M27" s="172" t="n">
        <f aca="false">+$E27*$B27*M$5</f>
        <v>0</v>
      </c>
      <c r="N27" s="172" t="n">
        <f aca="false">+$E27*$B27*N$5</f>
        <v>0</v>
      </c>
      <c r="O27" s="172" t="n">
        <f aca="false">+$E27*$B27*O$5</f>
        <v>0</v>
      </c>
      <c r="P27" s="172" t="n">
        <f aca="false">+$E27*$B27*P$5</f>
        <v>0</v>
      </c>
      <c r="Q27" s="172" t="n">
        <f aca="false">+$E27*$B27*Q$5</f>
        <v>0</v>
      </c>
      <c r="R27" s="172" t="n">
        <f aca="false">+$E27*$B27*R$5</f>
        <v>0</v>
      </c>
      <c r="S27" s="172" t="n">
        <f aca="false">+$E27*$B27*S$5</f>
        <v>0</v>
      </c>
      <c r="T27" s="172" t="n">
        <f aca="false">+$E27*$B27*T$5</f>
        <v>0</v>
      </c>
      <c r="U27" s="172" t="n">
        <f aca="false">+$E27*$B27*U$5</f>
        <v>0</v>
      </c>
      <c r="V27" s="172" t="n">
        <f aca="false">+$E27*$B27*V$5</f>
        <v>0</v>
      </c>
      <c r="W27" s="172" t="n">
        <f aca="false">+$E27*$B27*W$5</f>
        <v>0</v>
      </c>
      <c r="X27" s="172" t="n">
        <f aca="false">+$E27*$B27*X$5</f>
        <v>0</v>
      </c>
      <c r="Y27" s="172" t="n">
        <f aca="false">+$E27*$B27*Y$5</f>
        <v>0</v>
      </c>
      <c r="Z27" s="172" t="n">
        <f aca="false">+$E27*$B27*Z$5</f>
        <v>0</v>
      </c>
      <c r="AA27" s="172" t="n">
        <f aca="false">+$E27*$B27*AA$5</f>
        <v>0</v>
      </c>
      <c r="AB27" s="172" t="n">
        <f aca="false">+$E27*$B27*AB$5</f>
        <v>0</v>
      </c>
      <c r="AC27" s="172" t="n">
        <f aca="false">+$E27*$B27*AC$5</f>
        <v>0</v>
      </c>
      <c r="AD27" s="172" t="n">
        <f aca="false">+$E27*$B27*AD$5</f>
        <v>0</v>
      </c>
      <c r="AE27" s="172" t="n">
        <f aca="false">+$E27*$B27*AE$5</f>
        <v>0</v>
      </c>
      <c r="AF27" s="172" t="n">
        <f aca="false">+$E27*$B27*AF$5</f>
        <v>0</v>
      </c>
      <c r="AG27" s="172" t="n">
        <f aca="false">+$E27*$B27*AG$5</f>
        <v>0</v>
      </c>
      <c r="AH27" s="172" t="n">
        <f aca="false">+$E27*$B27*AH$5</f>
        <v>0</v>
      </c>
      <c r="AI27" s="172" t="n">
        <f aca="false">+$E27*$B27*AI$5</f>
        <v>0</v>
      </c>
      <c r="AJ27" s="172" t="n">
        <f aca="false">+$E27*$B27*AJ$5</f>
        <v>0</v>
      </c>
      <c r="AK27" s="172" t="n">
        <f aca="false">+$E27*$B27*AK$5</f>
        <v>0</v>
      </c>
      <c r="AL27" s="172" t="n">
        <f aca="false">+$E27*$B27*AL$5</f>
        <v>0</v>
      </c>
      <c r="AM27" s="172" t="n">
        <f aca="false">+$E27*$B27*AM$5</f>
        <v>0</v>
      </c>
      <c r="AN27" s="172" t="n">
        <f aca="false">+$E27*$B27*AN$5</f>
        <v>0</v>
      </c>
      <c r="AO27" s="172" t="n">
        <f aca="false">+$E27*$B27*AO$5</f>
        <v>0</v>
      </c>
      <c r="AP27" s="172" t="n">
        <f aca="false">+$E27*$B27*AP$5</f>
        <v>0</v>
      </c>
      <c r="AQ27" s="172" t="n">
        <f aca="false">+$E27*$B27*AQ$5</f>
        <v>0</v>
      </c>
      <c r="AR27" s="172" t="n">
        <f aca="false">+$E27*$B27*AR$5</f>
        <v>0</v>
      </c>
      <c r="AS27" s="172" t="n">
        <f aca="false">+$E27*$B27*AS$5</f>
        <v>0</v>
      </c>
      <c r="AT27" s="172" t="n">
        <f aca="false">+$E27*$B27*AT$5</f>
        <v>0</v>
      </c>
      <c r="AU27" s="172" t="n">
        <f aca="false">+$E27*$B27*AU$5</f>
        <v>0</v>
      </c>
      <c r="AV27" s="172" t="n">
        <f aca="false">+$E27*$B27*AV$5</f>
        <v>0</v>
      </c>
      <c r="AW27" s="172" t="n">
        <f aca="false">+$E27*$B27*AW$5</f>
        <v>0</v>
      </c>
      <c r="AX27" s="172" t="n">
        <f aca="false">+$E27*$B27*AX$5</f>
        <v>0</v>
      </c>
      <c r="AY27" s="172" t="n">
        <f aca="false">+$E27*$B27*AY$5</f>
        <v>0</v>
      </c>
      <c r="AZ27" s="172" t="n">
        <f aca="false">+$E27*$B27*AZ$5</f>
        <v>0</v>
      </c>
      <c r="BA27" s="172" t="n">
        <f aca="false">+$E27*$B27*BA$5</f>
        <v>0</v>
      </c>
      <c r="BB27" s="172" t="n">
        <f aca="false">+$E27*$B27*BB$5</f>
        <v>0</v>
      </c>
      <c r="BC27" s="172" t="n">
        <f aca="false">+$E27*$B27*BC$5</f>
        <v>0</v>
      </c>
      <c r="BD27" s="172" t="n">
        <f aca="false">+$E27*$B27*BD$5</f>
        <v>0</v>
      </c>
      <c r="BE27" s="172" t="n">
        <f aca="false">+$E27*$B27*BE$5</f>
        <v>0</v>
      </c>
      <c r="BF27" s="172" t="n">
        <f aca="false">+$E27*$B27*BF$5</f>
        <v>0</v>
      </c>
      <c r="BG27" s="172" t="n">
        <f aca="false">+$E27*$B27*BG$5</f>
        <v>0</v>
      </c>
      <c r="BH27" s="172" t="n">
        <f aca="false">+$E27*$B27*BH$5</f>
        <v>0</v>
      </c>
      <c r="BI27" s="172" t="n">
        <f aca="false">+$E27*$B27*BI$5</f>
        <v>0</v>
      </c>
      <c r="BJ27" s="172" t="n">
        <f aca="false">+$E27*$B27*BJ$5</f>
        <v>0</v>
      </c>
      <c r="BK27" s="172" t="n">
        <f aca="false">+$E27*$B27*BK$5</f>
        <v>0</v>
      </c>
      <c r="BL27" s="172" t="n">
        <f aca="false">+$E27*$B27*BL$5</f>
        <v>0</v>
      </c>
      <c r="BM27" s="172" t="n">
        <f aca="false">+$E27*$B27*BM$5</f>
        <v>0</v>
      </c>
      <c r="BN27" s="172" t="n">
        <f aca="false">+$E27*$B27*BN$5</f>
        <v>0</v>
      </c>
      <c r="BO27" s="172" t="n">
        <f aca="false">+$E27*$B27*BO$5</f>
        <v>0</v>
      </c>
      <c r="BP27" s="172" t="n">
        <f aca="false">+$E27*$B27*BP$5</f>
        <v>0</v>
      </c>
      <c r="BQ27" s="172" t="n">
        <f aca="false">+$E27*$B27*BQ$5</f>
        <v>0</v>
      </c>
      <c r="BR27" s="172" t="n">
        <f aca="false">+$E27*$B27*BR$5</f>
        <v>0</v>
      </c>
      <c r="BS27" s="172" t="n">
        <f aca="false">+$E27*$B27*BS$5</f>
        <v>0</v>
      </c>
      <c r="BT27" s="172" t="n">
        <f aca="false">+$E27*$B27*BT$5</f>
        <v>0</v>
      </c>
      <c r="BU27" s="172" t="n">
        <f aca="false">+$E27*$B27*BU$5</f>
        <v>0</v>
      </c>
      <c r="BV27" s="172" t="n">
        <f aca="false">+$E27*$B27*BV$5</f>
        <v>0</v>
      </c>
      <c r="BW27" s="172" t="n">
        <f aca="false">+$E27*$B27*BW$5</f>
        <v>0</v>
      </c>
      <c r="BX27" s="172" t="n">
        <f aca="false">+$E27*$B27*BX$5</f>
        <v>0</v>
      </c>
      <c r="BY27" s="172" t="n">
        <f aca="false">+$E27*$B27*BY$5</f>
        <v>0</v>
      </c>
      <c r="BZ27" s="172" t="n">
        <f aca="false">+$E27*$B27*BZ$5</f>
        <v>0</v>
      </c>
      <c r="CA27" s="172" t="n">
        <f aca="false">+$E27*$B27*CA$5</f>
        <v>0</v>
      </c>
      <c r="CB27" s="172" t="n">
        <f aca="false">+$E27*$B27*CB$5</f>
        <v>0</v>
      </c>
      <c r="CC27" s="172" t="n">
        <f aca="false">+$E27*$B27*CC$5</f>
        <v>0</v>
      </c>
      <c r="CD27" s="172" t="n">
        <f aca="false">+$E27*$B27*CD$5</f>
        <v>0</v>
      </c>
      <c r="CE27" s="172" t="n">
        <f aca="false">+$E27*$B27*CE$5</f>
        <v>0</v>
      </c>
      <c r="CF27" s="172" t="n">
        <f aca="false">+$E27*$B27*CF$5</f>
        <v>0</v>
      </c>
      <c r="CG27" s="172" t="n">
        <f aca="false">+$E27*$B27*CG$5</f>
        <v>0</v>
      </c>
      <c r="CH27" s="172" t="n">
        <f aca="false">+$E27*$B27*CH$5</f>
        <v>0</v>
      </c>
      <c r="CI27" s="172" t="n">
        <f aca="false">+$E27*$B27*CI$5</f>
        <v>0</v>
      </c>
      <c r="CJ27" s="172" t="n">
        <f aca="false">+$E27*$B27*CJ$5</f>
        <v>0</v>
      </c>
      <c r="CK27" s="172" t="n">
        <f aca="false">+$E27*$B27*CK$5</f>
        <v>0</v>
      </c>
    </row>
    <row r="28" customFormat="false" ht="12.75" hidden="false" customHeight="false" outlineLevel="0" collapsed="false">
      <c r="B28" s="169"/>
      <c r="C28" s="169"/>
      <c r="E28" s="175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E28" s="172"/>
      <c r="EF28" s="172"/>
      <c r="EG28" s="172"/>
      <c r="EH28" s="172"/>
      <c r="EI28" s="172"/>
      <c r="EJ28" s="172"/>
      <c r="EK28" s="172"/>
      <c r="EL28" s="172"/>
      <c r="EM28" s="172"/>
      <c r="EN28" s="172"/>
      <c r="EO28" s="172"/>
      <c r="EP28" s="172"/>
      <c r="EQ28" s="172"/>
      <c r="ER28" s="172"/>
      <c r="ES28" s="172"/>
      <c r="ET28" s="172"/>
      <c r="EU28" s="172"/>
      <c r="EV28" s="172"/>
      <c r="EW28" s="172"/>
      <c r="EX28" s="172"/>
      <c r="EY28" s="172"/>
      <c r="EZ28" s="172"/>
      <c r="FA28" s="172"/>
      <c r="FB28" s="172"/>
      <c r="FC28" s="172"/>
      <c r="FD28" s="172"/>
      <c r="FE28" s="172"/>
      <c r="FF28" s="172"/>
      <c r="FG28" s="172"/>
      <c r="FH28" s="172"/>
      <c r="FI28" s="172"/>
      <c r="FJ28" s="172"/>
    </row>
    <row r="29" customFormat="false" ht="12.75" hidden="false" customHeight="false" outlineLevel="0" collapsed="false">
      <c r="A29" s="0" t="s">
        <v>143</v>
      </c>
      <c r="B29" s="176" t="n">
        <f aca="false">SUM(B7:B28)</f>
        <v>240</v>
      </c>
      <c r="C29" s="176"/>
      <c r="D29" s="176"/>
      <c r="F29" s="172" t="n">
        <f aca="false">SUM(F7:F28)</f>
        <v>1941.84</v>
      </c>
      <c r="G29" s="172" t="n">
        <f aca="false">SUM(G7:G28)</f>
        <v>1816.56</v>
      </c>
      <c r="H29" s="172" t="n">
        <f aca="false">SUM(H7:H28)</f>
        <v>1941.84</v>
      </c>
      <c r="I29" s="172" t="n">
        <f aca="false">SUM(I7:I28)</f>
        <v>1879.2</v>
      </c>
      <c r="J29" s="172" t="n">
        <f aca="false">SUM(J7:J28)</f>
        <v>1941.84</v>
      </c>
      <c r="K29" s="172" t="n">
        <f aca="false">SUM(K7:K28)</f>
        <v>1879.2</v>
      </c>
      <c r="L29" s="172" t="n">
        <f aca="false">SUM(L7:L28)</f>
        <v>1941.84</v>
      </c>
      <c r="M29" s="172" t="n">
        <f aca="false">SUM(M7:M28)</f>
        <v>1941.84</v>
      </c>
      <c r="N29" s="172" t="n">
        <f aca="false">SUM(N7:N28)</f>
        <v>1879.2</v>
      </c>
      <c r="O29" s="172" t="n">
        <f aca="false">SUM(O7:O28)</f>
        <v>1941.84</v>
      </c>
      <c r="P29" s="172" t="n">
        <f aca="false">SUM(P7:P28)</f>
        <v>1879.2</v>
      </c>
      <c r="Q29" s="172" t="n">
        <f aca="false">SUM(Q7:Q28)</f>
        <v>1941.84</v>
      </c>
      <c r="R29" s="172" t="n">
        <f aca="false">SUM(R7:R28)</f>
        <v>1941.84</v>
      </c>
      <c r="S29" s="172" t="n">
        <f aca="false">SUM(S7:S28)</f>
        <v>1753.92</v>
      </c>
      <c r="T29" s="172" t="n">
        <f aca="false">SUM(T7:T28)</f>
        <v>1941.84</v>
      </c>
      <c r="U29" s="172" t="n">
        <f aca="false">SUM(U7:U28)</f>
        <v>1879.2</v>
      </c>
      <c r="V29" s="172" t="n">
        <f aca="false">SUM(V7:V28)</f>
        <v>1941.84</v>
      </c>
      <c r="W29" s="172" t="n">
        <f aca="false">SUM(W7:W28)</f>
        <v>1879.2</v>
      </c>
      <c r="X29" s="172" t="n">
        <f aca="false">SUM(X7:X28)</f>
        <v>1941.84</v>
      </c>
      <c r="Y29" s="172" t="n">
        <f aca="false">SUM(Y7:Y28)</f>
        <v>1941.84</v>
      </c>
      <c r="Z29" s="172" t="n">
        <f aca="false">SUM(Z7:Z28)</f>
        <v>1879.2</v>
      </c>
      <c r="AA29" s="172" t="n">
        <f aca="false">SUM(AA7:AA28)</f>
        <v>1941.84</v>
      </c>
      <c r="AB29" s="172" t="n">
        <f aca="false">SUM(AB7:AB28)</f>
        <v>1879.2</v>
      </c>
      <c r="AC29" s="172" t="n">
        <f aca="false">SUM(AC7:AC28)</f>
        <v>1941.84</v>
      </c>
      <c r="AD29" s="172" t="n">
        <f aca="false">SUM(AD7:AD28)</f>
        <v>1941.84</v>
      </c>
      <c r="AE29" s="172" t="n">
        <f aca="false">SUM(AE7:AE28)</f>
        <v>1753.92</v>
      </c>
      <c r="AF29" s="172" t="n">
        <f aca="false">SUM(AF7:AF28)</f>
        <v>1941.84</v>
      </c>
      <c r="AG29" s="172" t="n">
        <f aca="false">SUM(AG7:AG28)</f>
        <v>1879.2</v>
      </c>
      <c r="AH29" s="172" t="n">
        <f aca="false">SUM(AH7:AH28)</f>
        <v>1941.84</v>
      </c>
      <c r="AI29" s="172" t="n">
        <f aca="false">SUM(AI7:AI28)</f>
        <v>1879.2</v>
      </c>
      <c r="AJ29" s="172" t="n">
        <f aca="false">SUM(AJ7:AJ28)</f>
        <v>1941.84</v>
      </c>
      <c r="AK29" s="172" t="n">
        <f aca="false">SUM(AK7:AK28)</f>
        <v>1941.84</v>
      </c>
      <c r="AL29" s="172" t="n">
        <f aca="false">SUM(AL7:AL28)</f>
        <v>1879.2</v>
      </c>
      <c r="AM29" s="172" t="n">
        <f aca="false">SUM(AM7:AM28)</f>
        <v>1941.84</v>
      </c>
      <c r="AN29" s="172" t="n">
        <f aca="false">SUM(AN7:AN28)</f>
        <v>1879.2</v>
      </c>
      <c r="AO29" s="172" t="n">
        <f aca="false">SUM(AO7:AO28)</f>
        <v>1941.84</v>
      </c>
      <c r="AP29" s="172" t="n">
        <f aca="false">SUM(AP7:AP28)</f>
        <v>1941.84</v>
      </c>
      <c r="AQ29" s="172" t="n">
        <f aca="false">SUM(AQ7:AQ28)</f>
        <v>1753.92</v>
      </c>
      <c r="AR29" s="172" t="n">
        <f aca="false">SUM(AR7:AR28)</f>
        <v>1941.84</v>
      </c>
      <c r="AS29" s="172" t="n">
        <f aca="false">SUM(AS7:AS28)</f>
        <v>1879.2</v>
      </c>
      <c r="AT29" s="172" t="n">
        <f aca="false">SUM(AT7:AT28)</f>
        <v>1941.84</v>
      </c>
      <c r="AU29" s="172" t="n">
        <f aca="false">SUM(AU7:AU28)</f>
        <v>1879.2</v>
      </c>
      <c r="AV29" s="172" t="n">
        <f aca="false">SUM(AV7:AV28)</f>
        <v>1941.84</v>
      </c>
      <c r="AW29" s="172" t="n">
        <f aca="false">SUM(AW7:AW28)</f>
        <v>1941.84</v>
      </c>
      <c r="AX29" s="172" t="n">
        <f aca="false">SUM(AX7:AX28)</f>
        <v>1879.2</v>
      </c>
      <c r="AY29" s="172" t="n">
        <f aca="false">SUM(AY7:AY28)</f>
        <v>1941.84</v>
      </c>
      <c r="AZ29" s="172" t="n">
        <f aca="false">SUM(AZ7:AZ28)</f>
        <v>1879.2</v>
      </c>
      <c r="BA29" s="172" t="n">
        <f aca="false">SUM(BA7:BA28)</f>
        <v>1941.84</v>
      </c>
      <c r="BB29" s="172" t="n">
        <f aca="false">SUM(BB7:BB28)</f>
        <v>1941.84</v>
      </c>
      <c r="BC29" s="172" t="n">
        <f aca="false">SUM(BC7:BC28)</f>
        <v>1816.56</v>
      </c>
      <c r="BD29" s="172" t="n">
        <f aca="false">SUM(BD7:BD28)</f>
        <v>1941.84</v>
      </c>
      <c r="BE29" s="172" t="n">
        <f aca="false">SUM(BE7:BE28)</f>
        <v>1879.2</v>
      </c>
      <c r="BF29" s="172" t="n">
        <f aca="false">SUM(BF7:BF28)</f>
        <v>1941.84</v>
      </c>
      <c r="BG29" s="172" t="n">
        <f aca="false">SUM(BG7:BG28)</f>
        <v>1879.2</v>
      </c>
      <c r="BH29" s="172" t="n">
        <f aca="false">SUM(BH7:BH28)</f>
        <v>1941.84</v>
      </c>
      <c r="BI29" s="172" t="n">
        <f aca="false">SUM(BI7:BI28)</f>
        <v>1941.84</v>
      </c>
      <c r="BJ29" s="172" t="n">
        <f aca="false">SUM(BJ7:BJ28)</f>
        <v>1879.2</v>
      </c>
      <c r="BK29" s="172" t="n">
        <f aca="false">SUM(BK7:BK28)</f>
        <v>1941.84</v>
      </c>
      <c r="BL29" s="172" t="n">
        <f aca="false">SUM(BL7:BL28)</f>
        <v>1879.2</v>
      </c>
      <c r="BM29" s="172" t="n">
        <f aca="false">SUM(BM7:BM28)</f>
        <v>1941.84</v>
      </c>
      <c r="BN29" s="172" t="n">
        <f aca="false">SUM(BN7:BN28)</f>
        <v>1941.84</v>
      </c>
      <c r="BO29" s="172" t="n">
        <f aca="false">SUM(BO7:BO28)</f>
        <v>1753.92</v>
      </c>
      <c r="BP29" s="172" t="n">
        <f aca="false">SUM(BP7:BP28)</f>
        <v>1941.84</v>
      </c>
      <c r="BQ29" s="172" t="n">
        <f aca="false">SUM(BQ7:BQ28)</f>
        <v>1879.2</v>
      </c>
      <c r="BR29" s="172" t="n">
        <f aca="false">SUM(BR7:BR28)</f>
        <v>1941.84</v>
      </c>
      <c r="BS29" s="172" t="n">
        <f aca="false">SUM(BS7:BS28)</f>
        <v>1879.2</v>
      </c>
      <c r="BT29" s="172" t="n">
        <f aca="false">SUM(BT7:BT28)</f>
        <v>1941.84</v>
      </c>
      <c r="BU29" s="172" t="n">
        <f aca="false">SUM(BU7:BU28)</f>
        <v>1941.84</v>
      </c>
      <c r="BV29" s="172" t="n">
        <f aca="false">SUM(BV7:BV28)</f>
        <v>1879.2</v>
      </c>
      <c r="BW29" s="172" t="n">
        <f aca="false">SUM(BW7:BW28)</f>
        <v>1941.84</v>
      </c>
      <c r="BX29" s="172" t="n">
        <f aca="false">SUM(BX7:BX28)</f>
        <v>1879.2</v>
      </c>
      <c r="BY29" s="172" t="n">
        <f aca="false">SUM(BY7:BY28)</f>
        <v>1941.84</v>
      </c>
      <c r="BZ29" s="172" t="n">
        <f aca="false">SUM(BZ7:BZ28)</f>
        <v>1941.84</v>
      </c>
      <c r="CA29" s="172" t="n">
        <f aca="false">SUM(CA7:CA28)</f>
        <v>1753.92</v>
      </c>
      <c r="CB29" s="172" t="n">
        <f aca="false">SUM(CB7:CB28)</f>
        <v>1941.84</v>
      </c>
      <c r="CC29" s="172" t="n">
        <f aca="false">SUM(CC7:CC28)</f>
        <v>1879.2</v>
      </c>
      <c r="CD29" s="172" t="n">
        <f aca="false">SUM(CD7:CD28)</f>
        <v>1941.84</v>
      </c>
      <c r="CE29" s="172" t="n">
        <f aca="false">SUM(CE7:CE28)</f>
        <v>1879.2</v>
      </c>
      <c r="CF29" s="172" t="n">
        <f aca="false">SUM(CF7:CF28)</f>
        <v>1941.84</v>
      </c>
      <c r="CG29" s="172" t="n">
        <f aca="false">SUM(CG7:CG28)</f>
        <v>1941.84</v>
      </c>
      <c r="CH29" s="172" t="n">
        <f aca="false">SUM(CH7:CH28)</f>
        <v>1879.2</v>
      </c>
      <c r="CI29" s="172" t="n">
        <f aca="false">SUM(CI7:CI28)</f>
        <v>1941.84</v>
      </c>
      <c r="CJ29" s="172" t="n">
        <f aca="false">SUM(CJ7:CJ28)</f>
        <v>1879.2</v>
      </c>
      <c r="CK29" s="172" t="n">
        <f aca="false">SUM(CK7:CK28)</f>
        <v>1941.84</v>
      </c>
      <c r="CL29" s="172" t="n">
        <f aca="false">SUM(CL7:CL28)</f>
        <v>1941.84</v>
      </c>
      <c r="CM29" s="172" t="n">
        <f aca="false">SUM(CM7:CM28)</f>
        <v>1753.92</v>
      </c>
      <c r="CN29" s="172" t="n">
        <f aca="false">SUM(CN7:CN28)</f>
        <v>1941.84</v>
      </c>
      <c r="CO29" s="172" t="n">
        <f aca="false">SUM(CO7:CO28)</f>
        <v>1879.2</v>
      </c>
      <c r="CP29" s="172" t="n">
        <f aca="false">SUM(CP7:CP28)</f>
        <v>1941.84</v>
      </c>
      <c r="CQ29" s="172" t="n">
        <f aca="false">SUM(CQ7:CQ28)</f>
        <v>1879.2</v>
      </c>
      <c r="CR29" s="172" t="n">
        <f aca="false">SUM(CR7:CR28)</f>
        <v>1941.84</v>
      </c>
      <c r="CS29" s="172" t="n">
        <f aca="false">SUM(CS7:CS28)</f>
        <v>1941.84</v>
      </c>
      <c r="CT29" s="172" t="n">
        <f aca="false">SUM(CT7:CT28)</f>
        <v>1879.2</v>
      </c>
      <c r="CU29" s="172" t="n">
        <f aca="false">SUM(CU7:CU28)</f>
        <v>1941.84</v>
      </c>
      <c r="CV29" s="172" t="n">
        <f aca="false">SUM(CV7:CV28)</f>
        <v>1879.2</v>
      </c>
      <c r="CW29" s="172" t="n">
        <f aca="false">SUM(CW7:CW28)</f>
        <v>1941.84</v>
      </c>
      <c r="CX29" s="172" t="n">
        <f aca="false">SUM(CX7:CX28)</f>
        <v>1941.84</v>
      </c>
      <c r="CY29" s="172" t="n">
        <f aca="false">SUM(CY7:CY28)</f>
        <v>1816.56</v>
      </c>
      <c r="CZ29" s="172" t="n">
        <f aca="false">SUM(CZ7:CZ28)</f>
        <v>1941.84</v>
      </c>
      <c r="DA29" s="172" t="n">
        <f aca="false">SUM(DA7:DA28)</f>
        <v>1879.2</v>
      </c>
      <c r="DB29" s="172" t="n">
        <f aca="false">SUM(DB7:DB28)</f>
        <v>1941.84</v>
      </c>
      <c r="DC29" s="172" t="n">
        <f aca="false">SUM(DC7:DC28)</f>
        <v>1879.2</v>
      </c>
      <c r="DD29" s="172" t="n">
        <f aca="false">SUM(DD7:DD28)</f>
        <v>1941.84</v>
      </c>
      <c r="DE29" s="172" t="n">
        <f aca="false">SUM(DE7:DE28)</f>
        <v>1941.84</v>
      </c>
      <c r="DF29" s="172" t="n">
        <f aca="false">SUM(DF7:DF28)</f>
        <v>1879.2</v>
      </c>
      <c r="DG29" s="172" t="n">
        <f aca="false">SUM(DG7:DG28)</f>
        <v>1941.84</v>
      </c>
      <c r="DH29" s="172" t="n">
        <f aca="false">SUM(DH7:DH28)</f>
        <v>1879.2</v>
      </c>
      <c r="DI29" s="172" t="n">
        <f aca="false">SUM(DI7:DI28)</f>
        <v>1941.84</v>
      </c>
      <c r="DJ29" s="172" t="n">
        <f aca="false">SUM(DJ7:DJ28)</f>
        <v>1941.84</v>
      </c>
      <c r="DK29" s="172" t="n">
        <f aca="false">SUM(DK7:DK28)</f>
        <v>1753.92</v>
      </c>
      <c r="DL29" s="172" t="n">
        <f aca="false">SUM(DL7:DL28)</f>
        <v>1941.84</v>
      </c>
      <c r="DM29" s="172" t="n">
        <f aca="false">SUM(DM7:DM28)</f>
        <v>1879.2</v>
      </c>
      <c r="DN29" s="172" t="n">
        <f aca="false">SUM(DN7:DN28)</f>
        <v>1941.84</v>
      </c>
      <c r="DO29" s="172" t="n">
        <f aca="false">SUM(DO7:DO28)</f>
        <v>1879.2</v>
      </c>
      <c r="DP29" s="172" t="n">
        <f aca="false">SUM(DP7:DP28)</f>
        <v>1941.84</v>
      </c>
      <c r="DQ29" s="172" t="n">
        <f aca="false">SUM(DQ7:DQ28)</f>
        <v>1941.84</v>
      </c>
      <c r="DR29" s="172" t="n">
        <f aca="false">SUM(DR7:DR28)</f>
        <v>1879.2</v>
      </c>
      <c r="DS29" s="172" t="n">
        <f aca="false">SUM(DS7:DS28)</f>
        <v>1941.84</v>
      </c>
      <c r="DT29" s="172" t="n">
        <f aca="false">SUM(DT7:DT28)</f>
        <v>1879.2</v>
      </c>
      <c r="DU29" s="172" t="n">
        <f aca="false">SUM(DU7:DU28)</f>
        <v>1941.84</v>
      </c>
      <c r="DV29" s="172" t="n">
        <f aca="false">SUM(DV7:DV28)</f>
        <v>1941.84</v>
      </c>
      <c r="DW29" s="172" t="n">
        <f aca="false">SUM(DW7:DW28)</f>
        <v>1753.92</v>
      </c>
      <c r="DX29" s="172" t="n">
        <f aca="false">SUM(DX7:DX28)</f>
        <v>1941.84</v>
      </c>
      <c r="DY29" s="172" t="n">
        <f aca="false">SUM(DY7:DY28)</f>
        <v>1879.2</v>
      </c>
      <c r="DZ29" s="172" t="n">
        <f aca="false">SUM(DZ7:DZ28)</f>
        <v>1941.84</v>
      </c>
      <c r="EA29" s="172" t="n">
        <f aca="false">SUM(EA7:EA28)</f>
        <v>1879.2</v>
      </c>
      <c r="EB29" s="172" t="n">
        <f aca="false">SUM(EB7:EB28)</f>
        <v>1941.84</v>
      </c>
      <c r="EC29" s="172" t="n">
        <f aca="false">SUM(EC7:EC28)</f>
        <v>1941.84</v>
      </c>
      <c r="ED29" s="172" t="n">
        <f aca="false">SUM(ED7:ED28)</f>
        <v>1879.2</v>
      </c>
      <c r="EE29" s="172" t="n">
        <f aca="false">SUM(EE7:EE28)</f>
        <v>1941.84</v>
      </c>
      <c r="EF29" s="172" t="n">
        <f aca="false">SUM(EF7:EF28)</f>
        <v>1879.2</v>
      </c>
      <c r="EG29" s="172" t="n">
        <f aca="false">SUM(EG7:EG28)</f>
        <v>1941.84</v>
      </c>
      <c r="EH29" s="172" t="n">
        <f aca="false">SUM(EH7:EH28)</f>
        <v>1941.84</v>
      </c>
      <c r="EI29" s="172" t="n">
        <f aca="false">SUM(EI7:EI28)</f>
        <v>1753.92</v>
      </c>
      <c r="EJ29" s="172" t="n">
        <f aca="false">SUM(EJ7:EJ28)</f>
        <v>1941.84</v>
      </c>
      <c r="EK29" s="172" t="n">
        <f aca="false">SUM(EK7:EK28)</f>
        <v>1879.2</v>
      </c>
      <c r="EL29" s="172" t="n">
        <f aca="false">SUM(EL7:EL28)</f>
        <v>1941.84</v>
      </c>
      <c r="EM29" s="172" t="n">
        <f aca="false">SUM(EM7:EM28)</f>
        <v>1879.2</v>
      </c>
      <c r="EN29" s="172" t="n">
        <f aca="false">SUM(EN7:EN28)</f>
        <v>1941.84</v>
      </c>
      <c r="EO29" s="172" t="n">
        <f aca="false">SUM(EO7:EO28)</f>
        <v>1941.84</v>
      </c>
      <c r="EP29" s="172" t="n">
        <f aca="false">SUM(EP7:EP28)</f>
        <v>1879.2</v>
      </c>
      <c r="EQ29" s="172" t="n">
        <f aca="false">SUM(EQ7:EQ28)</f>
        <v>1941.84</v>
      </c>
      <c r="ER29" s="172" t="n">
        <f aca="false">SUM(ER7:ER28)</f>
        <v>1879.2</v>
      </c>
      <c r="ES29" s="172" t="n">
        <f aca="false">SUM(ES7:ES28)</f>
        <v>1941.84</v>
      </c>
      <c r="ET29" s="172" t="n">
        <f aca="false">SUM(ET7:ET28)</f>
        <v>1941.84</v>
      </c>
      <c r="EU29" s="172" t="n">
        <f aca="false">SUM(EU7:EU28)</f>
        <v>1816.56</v>
      </c>
      <c r="EV29" s="172" t="n">
        <f aca="false">SUM(EV7:EV28)</f>
        <v>1941.84</v>
      </c>
      <c r="EW29" s="172" t="n">
        <f aca="false">SUM(EW7:EW28)</f>
        <v>1879.2</v>
      </c>
      <c r="EX29" s="172" t="n">
        <f aca="false">SUM(EX7:EX28)</f>
        <v>1941.84</v>
      </c>
      <c r="EY29" s="172" t="n">
        <f aca="false">SUM(EY7:EY28)</f>
        <v>1879.2</v>
      </c>
      <c r="EZ29" s="172" t="n">
        <f aca="false">SUM(EZ7:EZ28)</f>
        <v>1941.84</v>
      </c>
      <c r="FA29" s="172" t="n">
        <f aca="false">SUM(FA7:FA28)</f>
        <v>1941.84</v>
      </c>
      <c r="FB29" s="172" t="n">
        <f aca="false">SUM(FB7:FB28)</f>
        <v>1879.2</v>
      </c>
      <c r="FC29" s="172" t="n">
        <f aca="false">SUM(FC7:FC28)</f>
        <v>1941.84</v>
      </c>
      <c r="FD29" s="172" t="n">
        <f aca="false">SUM(FD7:FD28)</f>
        <v>1879.2</v>
      </c>
      <c r="FE29" s="172" t="n">
        <f aca="false">SUM(FE7:FE28)</f>
        <v>1941.84</v>
      </c>
      <c r="FF29" s="172" t="n">
        <f aca="false">SUM(FF7:FF28)</f>
        <v>1941.84</v>
      </c>
      <c r="FG29" s="172" t="n">
        <f aca="false">SUM(FG7:FG28)</f>
        <v>1753.92</v>
      </c>
      <c r="FH29" s="172" t="n">
        <f aca="false">SUM(FH7:FH28)</f>
        <v>1941.84</v>
      </c>
      <c r="FI29" s="172" t="n">
        <f aca="false">SUM(FI7:FI28)</f>
        <v>1879.2</v>
      </c>
      <c r="FJ29" s="172" t="n">
        <f aca="false">SUM(FJ7:FJ28)</f>
        <v>1941.84</v>
      </c>
      <c r="FK29" s="172" t="n">
        <f aca="false">SUM(FK7:FK28)</f>
        <v>1879.2</v>
      </c>
      <c r="FL29" s="172" t="n">
        <f aca="false">SUM(FL7:FL28)</f>
        <v>1941.84</v>
      </c>
      <c r="FM29" s="172" t="n">
        <f aca="false">SUM(FM7:FM28)</f>
        <v>1941.84</v>
      </c>
      <c r="FN29" s="172" t="n">
        <f aca="false">SUM(FN7:FN28)</f>
        <v>1879.2</v>
      </c>
      <c r="FO29" s="172" t="n">
        <f aca="false">SUM(FO7:FO28)</f>
        <v>1941.84</v>
      </c>
      <c r="FP29" s="172" t="n">
        <f aca="false">SUM(FP7:FP28)</f>
        <v>1879.2</v>
      </c>
      <c r="FQ29" s="172" t="n">
        <f aca="false">SUM(FQ7:FQ28)</f>
        <v>1941.84</v>
      </c>
      <c r="FR29" s="172" t="n">
        <f aca="false">SUM(FR7:FR28)</f>
        <v>1941.84</v>
      </c>
      <c r="FS29" s="172" t="n">
        <f aca="false">SUM(FS7:FS28)</f>
        <v>1753.92</v>
      </c>
      <c r="FT29" s="172" t="n">
        <f aca="false">SUM(FT7:FT28)</f>
        <v>1941.84</v>
      </c>
      <c r="FU29" s="172" t="n">
        <f aca="false">SUM(FU7:FU28)</f>
        <v>1879.2</v>
      </c>
      <c r="FV29" s="172" t="n">
        <f aca="false">SUM(FV7:FV28)</f>
        <v>1941.84</v>
      </c>
      <c r="FW29" s="172" t="n">
        <f aca="false">SUM(FW7:FW28)</f>
        <v>1879.2</v>
      </c>
      <c r="FX29" s="172" t="n">
        <f aca="false">SUM(FX7:FX28)</f>
        <v>1941.84</v>
      </c>
      <c r="FY29" s="172" t="n">
        <f aca="false">SUM(FY7:FY28)</f>
        <v>1941.84</v>
      </c>
      <c r="FZ29" s="172" t="n">
        <f aca="false">SUM(FZ7:FZ28)</f>
        <v>1879.2</v>
      </c>
      <c r="GA29" s="172" t="n">
        <f aca="false">SUM(GA7:GA28)</f>
        <v>1941.84</v>
      </c>
      <c r="GB29" s="172" t="n">
        <f aca="false">SUM(GB7:GB28)</f>
        <v>1879.2</v>
      </c>
      <c r="GC29" s="172" t="n">
        <f aca="false">SUM(GC7:GC28)</f>
        <v>1941.84</v>
      </c>
      <c r="GD29" s="172" t="n">
        <f aca="false">SUM(GD7:GD28)</f>
        <v>1941.84</v>
      </c>
      <c r="GE29" s="172" t="n">
        <f aca="false">SUM(GE7:GE28)</f>
        <v>1753.92</v>
      </c>
      <c r="GF29" s="172" t="n">
        <f aca="false">SUM(GF7:GF28)</f>
        <v>1941.84</v>
      </c>
      <c r="GG29" s="172" t="n">
        <f aca="false">SUM(GG7:GG28)</f>
        <v>1879.2</v>
      </c>
      <c r="GH29" s="172" t="n">
        <f aca="false">SUM(GH7:GH28)</f>
        <v>1941.84</v>
      </c>
      <c r="GI29" s="172" t="n">
        <f aca="false">SUM(GI7:GI28)</f>
        <v>1879.2</v>
      </c>
      <c r="GJ29" s="172" t="n">
        <f aca="false">SUM(GJ7:GJ28)</f>
        <v>1941.84</v>
      </c>
      <c r="GK29" s="172" t="n">
        <f aca="false">SUM(GK7:GK28)</f>
        <v>1941.84</v>
      </c>
      <c r="GL29" s="172" t="n">
        <f aca="false">SUM(GL7:GL28)</f>
        <v>1879.2</v>
      </c>
      <c r="GM29" s="172" t="n">
        <f aca="false">SUM(GM7:GM28)</f>
        <v>1941.84</v>
      </c>
      <c r="GN29" s="172" t="n">
        <f aca="false">SUM(GN7:GN28)</f>
        <v>1879.2</v>
      </c>
      <c r="GO29" s="172" t="n">
        <f aca="false">SUM(GO7:GO28)</f>
        <v>1941.84</v>
      </c>
      <c r="GP29" s="172" t="n">
        <f aca="false">SUM(GP7:GP28)</f>
        <v>1941.84</v>
      </c>
      <c r="GQ29" s="172" t="n">
        <f aca="false">SUM(GQ7:GQ28)</f>
        <v>1816.56</v>
      </c>
      <c r="GR29" s="172" t="n">
        <f aca="false">SUM(GR7:GR28)</f>
        <v>1941.84</v>
      </c>
      <c r="GS29" s="172" t="n">
        <f aca="false">SUM(GS7:GS28)</f>
        <v>1879.2</v>
      </c>
      <c r="GT29" s="172" t="n">
        <f aca="false">SUM(GT7:GT28)</f>
        <v>1941.84</v>
      </c>
      <c r="GU29" s="172" t="n">
        <f aca="false">SUM(GU7:GU28)</f>
        <v>1879.2</v>
      </c>
      <c r="GV29" s="172" t="n">
        <f aca="false">SUM(GV7:GV28)</f>
        <v>1941.84</v>
      </c>
      <c r="GW29" s="172" t="n">
        <f aca="false">SUM(GW7:GW28)</f>
        <v>1941.84</v>
      </c>
      <c r="GX29" s="172" t="n">
        <f aca="false">SUM(GX7:GX28)</f>
        <v>1879.2</v>
      </c>
      <c r="GY29" s="172" t="n">
        <f aca="false">SUM(GY7:GY28)</f>
        <v>1941.84</v>
      </c>
      <c r="GZ29" s="172" t="n">
        <f aca="false">SUM(GZ7:GZ28)</f>
        <v>1879.2</v>
      </c>
      <c r="HA29" s="172" t="n">
        <f aca="false">SUM(HA7:HA28)</f>
        <v>1941.84</v>
      </c>
      <c r="HB29" s="172" t="n">
        <f aca="false">SUM(HB7:HB28)</f>
        <v>1941.84</v>
      </c>
      <c r="HC29" s="172" t="n">
        <f aca="false">SUM(HC7:HC28)</f>
        <v>1753.92</v>
      </c>
      <c r="HD29" s="172" t="n">
        <f aca="false">SUM(HD7:HD28)</f>
        <v>1941.84</v>
      </c>
      <c r="HE29" s="172" t="n">
        <f aca="false">SUM(HE7:HE28)</f>
        <v>1879.2</v>
      </c>
      <c r="HF29" s="172" t="n">
        <f aca="false">SUM(HF7:HF28)</f>
        <v>1941.84</v>
      </c>
      <c r="HG29" s="172" t="n">
        <f aca="false">SUM(HG7:HG28)</f>
        <v>1879.2</v>
      </c>
      <c r="HH29" s="172" t="n">
        <f aca="false">SUM(HH7:HH28)</f>
        <v>1941.84</v>
      </c>
      <c r="HI29" s="172" t="n">
        <f aca="false">SUM(HI7:HI28)</f>
        <v>1941.84</v>
      </c>
      <c r="HJ29" s="172" t="n">
        <f aca="false">SUM(HJ7:HJ28)</f>
        <v>1879.2</v>
      </c>
      <c r="HK29" s="172" t="n">
        <f aca="false">SUM(HK7:HK28)</f>
        <v>1941.84</v>
      </c>
      <c r="HL29" s="172" t="n">
        <f aca="false">SUM(HL7:HL28)</f>
        <v>1879.2</v>
      </c>
      <c r="HM29" s="172" t="n">
        <f aca="false">SUM(HM7:HM28)</f>
        <v>1941.84</v>
      </c>
      <c r="HN29" s="172" t="n">
        <f aca="false">SUM(HN7:HN28)</f>
        <v>1941.84</v>
      </c>
      <c r="HO29" s="172" t="n">
        <f aca="false">SUM(HO7:HO28)</f>
        <v>1753.92</v>
      </c>
      <c r="HP29" s="172" t="n">
        <f aca="false">SUM(HP7:HP28)</f>
        <v>1941.84</v>
      </c>
      <c r="HQ29" s="172" t="n">
        <f aca="false">SUM(HQ7:HQ28)</f>
        <v>1879.2</v>
      </c>
      <c r="HR29" s="172" t="n">
        <f aca="false">SUM(HR7:HR28)</f>
        <v>1941.84</v>
      </c>
      <c r="HS29" s="172" t="n">
        <f aca="false">SUM(HS7:HS28)</f>
        <v>1879.2</v>
      </c>
      <c r="HT29" s="172" t="n">
        <f aca="false">SUM(HT7:HT28)</f>
        <v>1941.84</v>
      </c>
      <c r="HU29" s="172" t="n">
        <f aca="false">SUM(HU7:HU28)</f>
        <v>1941.84</v>
      </c>
      <c r="HV29" s="172" t="n">
        <f aca="false">SUM(HV7:HV28)</f>
        <v>1879.2</v>
      </c>
      <c r="HW29" s="172" t="n">
        <f aca="false">SUM(HW7:HW28)</f>
        <v>1941.84</v>
      </c>
      <c r="HX29" s="172" t="n">
        <f aca="false">SUM(HX7:HX28)</f>
        <v>1879.2</v>
      </c>
      <c r="HY29" s="172" t="n">
        <f aca="false">SUM(HY7:HY28)</f>
        <v>1941.84</v>
      </c>
      <c r="HZ29" s="172" t="n">
        <f aca="false">SUM(HZ7:HZ28)</f>
        <v>1941.84</v>
      </c>
      <c r="IA29" s="172" t="n">
        <f aca="false">SUM(IA7:IA28)</f>
        <v>1753.92</v>
      </c>
      <c r="IB29" s="172" t="n">
        <f aca="false">SUM(IB7:IB28)</f>
        <v>1941.84</v>
      </c>
      <c r="IC29" s="172" t="n">
        <f aca="false">SUM(IC7:IC28)</f>
        <v>1879.2</v>
      </c>
      <c r="ID29" s="172" t="n">
        <f aca="false">SUM(ID7:ID28)</f>
        <v>1941.84</v>
      </c>
      <c r="IE29" s="172" t="n">
        <f aca="false">SUM(IE7:IE28)</f>
        <v>1879.2</v>
      </c>
      <c r="IF29" s="172" t="n">
        <f aca="false">SUM(IF7:IF28)</f>
        <v>1941.84</v>
      </c>
      <c r="IG29" s="172" t="n">
        <f aca="false">SUM(IG7:IG28)</f>
        <v>1941.84</v>
      </c>
      <c r="IH29" s="172" t="n">
        <f aca="false">SUM(IH7:IH28)</f>
        <v>1879.2</v>
      </c>
      <c r="II29" s="172" t="n">
        <f aca="false">SUM(II7:II28)</f>
        <v>1941.84</v>
      </c>
      <c r="IJ29" s="172" t="n">
        <f aca="false">SUM(IJ7:IJ28)</f>
        <v>1879.2</v>
      </c>
      <c r="IK29" s="172" t="n">
        <f aca="false">SUM(IK7:IK28)</f>
        <v>1941.84</v>
      </c>
    </row>
    <row r="30" customFormat="false" ht="12.75" hidden="false" customHeight="false" outlineLevel="0" collapsed="false">
      <c r="J30" s="172"/>
      <c r="Q30" s="172" t="n">
        <f aca="false">SUM(F29:Q29)</f>
        <v>22926.24</v>
      </c>
      <c r="V30" s="172"/>
      <c r="AC30" s="172" t="n">
        <f aca="false">SUM(R29:AC29)</f>
        <v>22863.6</v>
      </c>
      <c r="AH30" s="172"/>
      <c r="AO30" s="172" t="n">
        <f aca="false">SUM(AD29:AO29)</f>
        <v>22863.6</v>
      </c>
      <c r="AT30" s="172"/>
      <c r="BA30" s="172" t="n">
        <f aca="false">SUM(AP29:BA29)</f>
        <v>22863.6</v>
      </c>
      <c r="BF30" s="172"/>
      <c r="BM30" s="172" t="n">
        <f aca="false">SUM(BB29:BM29)</f>
        <v>22926.24</v>
      </c>
      <c r="BR30" s="172"/>
      <c r="BY30" s="172" t="n">
        <f aca="false">SUM(BN29:BY29)</f>
        <v>22863.6</v>
      </c>
      <c r="CD30" s="172"/>
      <c r="CK30" s="172" t="n">
        <f aca="false">SUM(BZ29:CK29)</f>
        <v>22863.6</v>
      </c>
      <c r="CP30" s="172"/>
      <c r="CW30" s="172" t="n">
        <f aca="false">SUM(CL29:CW29)</f>
        <v>22863.6</v>
      </c>
      <c r="DB30" s="172"/>
      <c r="DI30" s="172" t="n">
        <f aca="false">SUM(CX29:DI29)</f>
        <v>22926.24</v>
      </c>
      <c r="DU30" s="172" t="n">
        <f aca="false">SUM(DJ29:DU29)</f>
        <v>22863.6</v>
      </c>
      <c r="EG30" s="172" t="n">
        <f aca="false">SUM(DV29:EG29)</f>
        <v>22863.6</v>
      </c>
      <c r="ES30" s="172" t="n">
        <f aca="false">SUM(EH29:ES29)</f>
        <v>22863.6</v>
      </c>
      <c r="FE30" s="172" t="n">
        <f aca="false">SUM(ET29:FE29)</f>
        <v>22926.24</v>
      </c>
      <c r="FQ30" s="172" t="n">
        <f aca="false">SUM(FF29:FQ29)</f>
        <v>22863.6</v>
      </c>
      <c r="GC30" s="172" t="n">
        <f aca="false">SUM(FR29:GC29)</f>
        <v>22863.6</v>
      </c>
      <c r="GO30" s="172" t="n">
        <f aca="false">SUM(GD29:GO29)</f>
        <v>22863.6</v>
      </c>
      <c r="HA30" s="172" t="n">
        <f aca="false">SUM(GP29:HA29)</f>
        <v>22926.24</v>
      </c>
      <c r="HM30" s="172" t="n">
        <f aca="false">SUM(HB29:HM29)</f>
        <v>22863.6</v>
      </c>
      <c r="HY30" s="172" t="n">
        <f aca="false">SUM(HN29:HY29)</f>
        <v>22863.6</v>
      </c>
      <c r="IK30" s="172" t="n">
        <f aca="false">SUM(HZ29:IK29)</f>
        <v>22863.6</v>
      </c>
    </row>
    <row r="32" customFormat="false" ht="12.75" hidden="false" customHeight="false" outlineLevel="0" collapsed="false">
      <c r="A32" s="22" t="s">
        <v>134</v>
      </c>
      <c r="B32" s="4"/>
      <c r="C32" s="4"/>
      <c r="D32" s="4"/>
      <c r="E32" s="4"/>
    </row>
    <row r="33" customFormat="false" ht="12.75" hidden="false" customHeight="false" outlineLevel="0" collapsed="false">
      <c r="A33" s="22" t="str">
        <f aca="false">+A2</f>
        <v>TransPecos Project</v>
      </c>
      <c r="B33" s="4"/>
      <c r="C33" s="4"/>
      <c r="D33" s="4"/>
      <c r="E33" s="4"/>
    </row>
    <row r="34" customFormat="false" ht="15" hidden="false" customHeight="false" outlineLevel="0" collapsed="false">
      <c r="A34" s="161" t="s">
        <v>135</v>
      </c>
      <c r="B34" s="4"/>
      <c r="C34" s="4"/>
      <c r="D34" s="4"/>
      <c r="E34" s="4"/>
    </row>
    <row r="35" customFormat="false" ht="12.75" hidden="false" customHeight="false" outlineLevel="0" collapsed="false">
      <c r="B35" s="152"/>
      <c r="C35" s="162"/>
      <c r="D35" s="162"/>
      <c r="E35" s="152"/>
    </row>
    <row r="36" customFormat="false" ht="13.5" hidden="false" customHeight="false" outlineLevel="0" collapsed="false"/>
    <row r="37" customFormat="false" ht="13.5" hidden="false" customHeight="false" outlineLevel="0" collapsed="false">
      <c r="A37" s="164" t="s">
        <v>137</v>
      </c>
      <c r="B37" s="165" t="s">
        <v>138</v>
      </c>
      <c r="C37" s="165" t="s">
        <v>139</v>
      </c>
      <c r="D37" s="165" t="s">
        <v>140</v>
      </c>
      <c r="E37" s="166" t="s">
        <v>141</v>
      </c>
    </row>
    <row r="38" customFormat="false" ht="12.75" hidden="false" customHeight="false" outlineLevel="0" collapsed="false">
      <c r="A38" s="177" t="str">
        <f aca="false">+A7</f>
        <v>MGI </v>
      </c>
      <c r="B38" s="169" t="n">
        <f aca="false">+B7</f>
        <v>240</v>
      </c>
      <c r="C38" s="170" t="n">
        <f aca="false">+C7</f>
        <v>37987</v>
      </c>
      <c r="D38" s="178" t="n">
        <f aca="false">+D7</f>
        <v>20</v>
      </c>
      <c r="E38" s="162" t="n">
        <f aca="false">+E7</f>
        <v>0.261</v>
      </c>
    </row>
    <row r="39" customFormat="false" ht="12.75" hidden="false" customHeight="false" outlineLevel="0" collapsed="false">
      <c r="A39" s="177" t="n">
        <f aca="false">+A8</f>
        <v>0</v>
      </c>
      <c r="B39" s="169" t="n">
        <f aca="false">+B8</f>
        <v>0</v>
      </c>
      <c r="C39" s="170" t="n">
        <f aca="false">+C8</f>
        <v>0</v>
      </c>
      <c r="D39" s="178" t="n">
        <f aca="false">+D8</f>
        <v>0</v>
      </c>
      <c r="E39" s="162" t="n">
        <f aca="false">+E8</f>
        <v>0</v>
      </c>
    </row>
    <row r="40" customFormat="false" ht="12.75" hidden="false" customHeight="false" outlineLevel="0" collapsed="false">
      <c r="A40" s="177" t="n">
        <f aca="false">+A9</f>
        <v>0</v>
      </c>
      <c r="B40" s="169" t="n">
        <f aca="false">+B9</f>
        <v>0</v>
      </c>
      <c r="C40" s="170" t="n">
        <f aca="false">+C9</f>
        <v>0</v>
      </c>
      <c r="D40" s="178" t="n">
        <f aca="false">+D9</f>
        <v>0</v>
      </c>
      <c r="E40" s="162" t="n">
        <f aca="false">+E9</f>
        <v>0</v>
      </c>
    </row>
    <row r="41" customFormat="false" ht="12.75" hidden="false" customHeight="false" outlineLevel="0" collapsed="false">
      <c r="A41" s="177" t="n">
        <f aca="false">+A10</f>
        <v>0</v>
      </c>
      <c r="B41" s="169" t="n">
        <f aca="false">+B10</f>
        <v>0</v>
      </c>
      <c r="C41" s="170" t="n">
        <f aca="false">+C10</f>
        <v>0</v>
      </c>
      <c r="D41" s="178" t="n">
        <f aca="false">+D10</f>
        <v>0</v>
      </c>
      <c r="E41" s="162" t="n">
        <f aca="false">+E10</f>
        <v>0</v>
      </c>
    </row>
    <row r="42" customFormat="false" ht="12.75" hidden="false" customHeight="false" outlineLevel="0" collapsed="false">
      <c r="A42" s="177" t="n">
        <f aca="false">+A11</f>
        <v>0</v>
      </c>
      <c r="B42" s="169" t="n">
        <f aca="false">+B11</f>
        <v>0</v>
      </c>
      <c r="C42" s="170" t="n">
        <f aca="false">+C11</f>
        <v>0</v>
      </c>
      <c r="D42" s="178" t="n">
        <f aca="false">+D11</f>
        <v>0</v>
      </c>
      <c r="E42" s="162" t="n">
        <f aca="false">+E11</f>
        <v>0</v>
      </c>
    </row>
    <row r="43" customFormat="false" ht="12.75" hidden="false" customHeight="false" outlineLevel="0" collapsed="false">
      <c r="A43" s="177" t="n">
        <f aca="false">+A12</f>
        <v>0</v>
      </c>
      <c r="B43" s="169" t="n">
        <f aca="false">+B12</f>
        <v>0</v>
      </c>
      <c r="C43" s="170" t="n">
        <f aca="false">+C12</f>
        <v>0</v>
      </c>
      <c r="D43" s="178" t="n">
        <f aca="false">+D12</f>
        <v>0</v>
      </c>
      <c r="E43" s="162" t="n">
        <f aca="false">+E12</f>
        <v>0</v>
      </c>
    </row>
    <row r="44" customFormat="false" ht="12.75" hidden="false" customHeight="false" outlineLevel="0" collapsed="false">
      <c r="A44" s="177" t="n">
        <f aca="false">+A13</f>
        <v>0</v>
      </c>
      <c r="B44" s="169" t="n">
        <f aca="false">+B13</f>
        <v>0</v>
      </c>
      <c r="C44" s="170" t="n">
        <f aca="false">+C13</f>
        <v>0</v>
      </c>
      <c r="D44" s="178" t="n">
        <f aca="false">+D13</f>
        <v>0</v>
      </c>
      <c r="E44" s="162" t="n">
        <f aca="false">+E13</f>
        <v>0</v>
      </c>
    </row>
    <row r="45" customFormat="false" ht="12.75" hidden="false" customHeight="false" outlineLevel="0" collapsed="false">
      <c r="A45" s="177" t="n">
        <f aca="false">+A14</f>
        <v>0</v>
      </c>
      <c r="B45" s="169" t="n">
        <f aca="false">+B14</f>
        <v>0</v>
      </c>
      <c r="C45" s="170" t="n">
        <f aca="false">+C14</f>
        <v>0</v>
      </c>
      <c r="D45" s="178" t="n">
        <f aca="false">+D14</f>
        <v>0</v>
      </c>
      <c r="E45" s="162" t="n">
        <f aca="false">+E14</f>
        <v>0</v>
      </c>
    </row>
    <row r="46" customFormat="false" ht="12.75" hidden="false" customHeight="false" outlineLevel="0" collapsed="false">
      <c r="A46" s="177" t="n">
        <f aca="false">+A15</f>
        <v>0</v>
      </c>
      <c r="B46" s="169" t="n">
        <f aca="false">+B15</f>
        <v>0</v>
      </c>
      <c r="C46" s="170" t="n">
        <f aca="false">+C15</f>
        <v>0</v>
      </c>
      <c r="D46" s="178" t="n">
        <f aca="false">+D15</f>
        <v>0</v>
      </c>
      <c r="E46" s="162" t="n">
        <f aca="false">+E15</f>
        <v>0</v>
      </c>
    </row>
    <row r="47" customFormat="false" ht="12.75" hidden="false" customHeight="false" outlineLevel="0" collapsed="false">
      <c r="A47" s="177" t="n">
        <f aca="false">+A16</f>
        <v>0</v>
      </c>
      <c r="B47" s="169" t="n">
        <f aca="false">+B16</f>
        <v>0</v>
      </c>
      <c r="C47" s="170" t="n">
        <f aca="false">+C16</f>
        <v>0</v>
      </c>
      <c r="D47" s="178" t="n">
        <f aca="false">+D16</f>
        <v>0</v>
      </c>
      <c r="E47" s="162" t="n">
        <f aca="false">+E16</f>
        <v>0</v>
      </c>
    </row>
    <row r="48" customFormat="false" ht="12.75" hidden="false" customHeight="false" outlineLevel="0" collapsed="false">
      <c r="A48" s="177" t="n">
        <f aca="false">+A17</f>
        <v>0</v>
      </c>
      <c r="B48" s="169" t="n">
        <f aca="false">+B17</f>
        <v>0</v>
      </c>
      <c r="C48" s="170" t="n">
        <f aca="false">+C17</f>
        <v>0</v>
      </c>
      <c r="D48" s="178" t="n">
        <f aca="false">+D17</f>
        <v>0</v>
      </c>
      <c r="E48" s="162" t="n">
        <f aca="false">+E17</f>
        <v>0</v>
      </c>
    </row>
    <row r="49" customFormat="false" ht="12.75" hidden="false" customHeight="false" outlineLevel="0" collapsed="false">
      <c r="A49" s="177" t="n">
        <f aca="false">+A18</f>
        <v>0</v>
      </c>
      <c r="B49" s="169" t="n">
        <f aca="false">+B18</f>
        <v>0</v>
      </c>
      <c r="C49" s="170" t="n">
        <f aca="false">+C18</f>
        <v>0</v>
      </c>
      <c r="D49" s="178" t="n">
        <f aca="false">+D18</f>
        <v>0</v>
      </c>
      <c r="E49" s="162" t="n">
        <f aca="false">+E18</f>
        <v>0</v>
      </c>
    </row>
    <row r="50" customFormat="false" ht="12.75" hidden="false" customHeight="false" outlineLevel="0" collapsed="false">
      <c r="A50" s="177" t="n">
        <f aca="false">+A19</f>
        <v>0</v>
      </c>
      <c r="B50" s="169" t="n">
        <f aca="false">+B19</f>
        <v>0</v>
      </c>
      <c r="C50" s="170" t="n">
        <f aca="false">+C19</f>
        <v>0</v>
      </c>
      <c r="D50" s="178" t="n">
        <f aca="false">+D19</f>
        <v>0</v>
      </c>
      <c r="E50" s="162" t="n">
        <f aca="false">+E19</f>
        <v>0</v>
      </c>
    </row>
    <row r="51" customFormat="false" ht="12.75" hidden="false" customHeight="false" outlineLevel="0" collapsed="false">
      <c r="A51" s="177" t="n">
        <f aca="false">+A20</f>
        <v>0</v>
      </c>
      <c r="B51" s="169" t="n">
        <f aca="false">+B20</f>
        <v>0</v>
      </c>
      <c r="C51" s="170" t="n">
        <f aca="false">+C20</f>
        <v>0</v>
      </c>
      <c r="D51" s="178" t="n">
        <f aca="false">+D20</f>
        <v>0</v>
      </c>
      <c r="E51" s="162" t="n">
        <f aca="false">+E20</f>
        <v>0</v>
      </c>
    </row>
    <row r="52" customFormat="false" ht="12.75" hidden="false" customHeight="false" outlineLevel="0" collapsed="false">
      <c r="A52" s="177" t="n">
        <f aca="false">+A21</f>
        <v>0</v>
      </c>
      <c r="B52" s="169" t="n">
        <f aca="false">+B21</f>
        <v>0</v>
      </c>
      <c r="C52" s="170" t="n">
        <f aca="false">+C21</f>
        <v>0</v>
      </c>
      <c r="D52" s="178" t="n">
        <f aca="false">+D21</f>
        <v>0</v>
      </c>
      <c r="E52" s="162" t="n">
        <f aca="false">+E21</f>
        <v>0</v>
      </c>
    </row>
    <row r="53" customFormat="false" ht="12.75" hidden="false" customHeight="false" outlineLevel="0" collapsed="false">
      <c r="A53" s="177" t="n">
        <f aca="false">+A22</f>
        <v>0</v>
      </c>
      <c r="B53" s="169" t="n">
        <f aca="false">+B22</f>
        <v>0</v>
      </c>
      <c r="C53" s="170" t="n">
        <f aca="false">+C22</f>
        <v>0</v>
      </c>
      <c r="D53" s="178" t="n">
        <f aca="false">+D22</f>
        <v>0</v>
      </c>
      <c r="E53" s="162" t="n">
        <f aca="false">+E22</f>
        <v>0</v>
      </c>
    </row>
    <row r="54" customFormat="false" ht="12.75" hidden="false" customHeight="false" outlineLevel="0" collapsed="false">
      <c r="A54" s="177" t="n">
        <f aca="false">+A23</f>
        <v>0</v>
      </c>
      <c r="B54" s="169" t="n">
        <f aca="false">+B23</f>
        <v>0</v>
      </c>
      <c r="C54" s="170" t="n">
        <f aca="false">+C23</f>
        <v>0</v>
      </c>
      <c r="D54" s="178" t="n">
        <f aca="false">+D23</f>
        <v>0</v>
      </c>
      <c r="E54" s="162" t="n">
        <f aca="false">+E23</f>
        <v>0</v>
      </c>
    </row>
    <row r="55" customFormat="false" ht="12.75" hidden="false" customHeight="false" outlineLevel="0" collapsed="false">
      <c r="A55" s="177" t="n">
        <f aca="false">+A24</f>
        <v>0</v>
      </c>
      <c r="B55" s="169" t="n">
        <f aca="false">+B24</f>
        <v>0</v>
      </c>
      <c r="C55" s="170" t="n">
        <f aca="false">+C24</f>
        <v>0</v>
      </c>
      <c r="D55" s="178" t="n">
        <f aca="false">+D24</f>
        <v>0</v>
      </c>
      <c r="E55" s="162" t="n">
        <f aca="false">+E24</f>
        <v>0</v>
      </c>
    </row>
    <row r="56" customFormat="false" ht="12.75" hidden="false" customHeight="false" outlineLevel="0" collapsed="false">
      <c r="A56" s="177" t="n">
        <f aca="false">+A25</f>
        <v>0</v>
      </c>
      <c r="B56" s="169" t="n">
        <f aca="false">+B25</f>
        <v>0</v>
      </c>
      <c r="C56" s="170" t="n">
        <f aca="false">+C25</f>
        <v>0</v>
      </c>
      <c r="D56" s="178" t="n">
        <f aca="false">+D25</f>
        <v>0</v>
      </c>
      <c r="E56" s="162" t="n">
        <f aca="false">+E25</f>
        <v>0</v>
      </c>
    </row>
    <row r="57" customFormat="false" ht="12.75" hidden="false" customHeight="false" outlineLevel="0" collapsed="false">
      <c r="A57" s="177" t="n">
        <f aca="false">+A26</f>
        <v>0</v>
      </c>
      <c r="B57" s="169" t="n">
        <f aca="false">+B26</f>
        <v>0</v>
      </c>
      <c r="C57" s="170" t="n">
        <f aca="false">+C26</f>
        <v>0</v>
      </c>
      <c r="D57" s="178" t="n">
        <f aca="false">+D26</f>
        <v>0</v>
      </c>
      <c r="E57" s="162" t="n">
        <f aca="false">+E26</f>
        <v>0</v>
      </c>
    </row>
    <row r="58" customFormat="false" ht="12.75" hidden="false" customHeight="false" outlineLevel="0" collapsed="false">
      <c r="B58" s="169"/>
      <c r="C58" s="169"/>
      <c r="E58" s="175"/>
    </row>
    <row r="59" customFormat="false" ht="12.75" hidden="false" customHeight="false" outlineLevel="0" collapsed="false">
      <c r="A59" s="0" t="s">
        <v>143</v>
      </c>
      <c r="B59" s="176" t="n">
        <f aca="false">SUM(B38:B58)</f>
        <v>240</v>
      </c>
      <c r="C59" s="176"/>
      <c r="D59" s="176"/>
      <c r="I59" s="179"/>
    </row>
    <row r="61" customFormat="false" ht="12.75" hidden="false" customHeight="false" outlineLevel="0" collapsed="false">
      <c r="A61" s="8" t="s">
        <v>144</v>
      </c>
    </row>
    <row r="62" customFormat="false" ht="12.75" hidden="false" customHeight="false" outlineLevel="0" collapsed="false">
      <c r="B62" s="14" t="s">
        <v>145</v>
      </c>
      <c r="C62" s="14" t="s">
        <v>146</v>
      </c>
      <c r="D62" s="14" t="s">
        <v>147</v>
      </c>
      <c r="E62" s="14" t="s">
        <v>148</v>
      </c>
      <c r="F62" s="14" t="s">
        <v>149</v>
      </c>
      <c r="G62" s="14" t="s">
        <v>150</v>
      </c>
      <c r="H62" s="14" t="s">
        <v>151</v>
      </c>
      <c r="I62" s="14" t="s">
        <v>152</v>
      </c>
      <c r="J62" s="14" t="s">
        <v>153</v>
      </c>
      <c r="K62" s="14" t="s">
        <v>154</v>
      </c>
      <c r="L62" s="14" t="s">
        <v>155</v>
      </c>
      <c r="M62" s="14" t="s">
        <v>156</v>
      </c>
      <c r="N62" s="14" t="s">
        <v>157</v>
      </c>
      <c r="O62" s="14" t="s">
        <v>158</v>
      </c>
      <c r="P62" s="14" t="s">
        <v>159</v>
      </c>
      <c r="Q62" s="14" t="s">
        <v>160</v>
      </c>
      <c r="R62" s="14" t="s">
        <v>161</v>
      </c>
      <c r="S62" s="14" t="s">
        <v>162</v>
      </c>
      <c r="T62" s="14" t="s">
        <v>163</v>
      </c>
      <c r="U62" s="14" t="s">
        <v>164</v>
      </c>
    </row>
    <row r="63" customFormat="false" ht="12.75" hidden="false" customHeight="false" outlineLevel="0" collapsed="false">
      <c r="A63" s="177" t="str">
        <f aca="false">+A7</f>
        <v>MGI </v>
      </c>
      <c r="B63" s="169" t="n">
        <f aca="false">IF($B38&gt;0,SUM(F7:Q7)/SUM($F$5:$Q$5)/E7,0)</f>
        <v>240</v>
      </c>
      <c r="C63" s="169" t="n">
        <f aca="false">IF($B38&gt;0,SUM(R7:AC7)/SUM($R$5:$AC$5)/$E7,0)</f>
        <v>240</v>
      </c>
      <c r="D63" s="169" t="n">
        <f aca="false">IF($B38&gt;0,SUM(AD7:AO7)/SUM($AD$5:$AO$5)/$E7,0)</f>
        <v>240</v>
      </c>
      <c r="E63" s="169" t="n">
        <f aca="false">IF($B38&gt;0,SUM(AP7:BA7)/SUM($AP$5:$BA$5)/$E7,0)</f>
        <v>240</v>
      </c>
      <c r="F63" s="169" t="n">
        <f aca="false">IF($B38&gt;0,SUM(BB7:BM7)/SUM($BB$5:$BM$5)/$E7,0)</f>
        <v>240</v>
      </c>
      <c r="G63" s="169" t="n">
        <f aca="false">IF($B38&gt;0,SUM(BN7:BY7)/SUM($BN$5:$BY$5)/$E7,0)</f>
        <v>240</v>
      </c>
      <c r="H63" s="169" t="n">
        <f aca="false">IF($B38&gt;0,SUM(BZ7:CK7)/SUM($BZ$5:$CK$5)/$E7,0)</f>
        <v>240</v>
      </c>
      <c r="I63" s="169" t="n">
        <f aca="false">IF($B38&gt;0,SUM(CL7:CW7)/SUM($CL$5:$CW$5)/$E7,0)</f>
        <v>240</v>
      </c>
      <c r="J63" s="169" t="n">
        <f aca="false">IF($B38&gt;0,SUM(CX7:DI7)/SUM($CX$5:$DI$5)/$E7,0)</f>
        <v>240</v>
      </c>
      <c r="K63" s="169" t="n">
        <f aca="false">IF($B38&gt;0,SUM(DJ7:DU7)/SUM($DJ$5:$DU$5)/$E7,0)</f>
        <v>240</v>
      </c>
      <c r="L63" s="169" t="n">
        <f aca="false">IF($B38&gt;0,SUM(DV7:EG7)/SUM($DV$5:$EG$5)/$E7,0)</f>
        <v>240</v>
      </c>
      <c r="M63" s="169" t="n">
        <f aca="false">IF($B38&gt;0,SUM(EH7:ES7)/SUM($EH$5:$ES$5)/$E7,0)</f>
        <v>240</v>
      </c>
      <c r="N63" s="169" t="n">
        <f aca="false">IF($B38&gt;0,SUM(ET7:FE7)/SUM($ET$5:$FE$5)/$E7,0)</f>
        <v>240</v>
      </c>
      <c r="O63" s="169" t="n">
        <f aca="false">IF($B38&gt;0,SUM(FF7:FQ7)/SUM($FF$5:$FQ$5)/$E7,0)</f>
        <v>240</v>
      </c>
      <c r="P63" s="169" t="n">
        <f aca="false">IF($B38&gt;0,SUM(FR7:GC7)/SUM($FR$5:$GC$5)/$E7,0)</f>
        <v>240</v>
      </c>
      <c r="Q63" s="169" t="n">
        <f aca="false">IF($B38&gt;0,SUM(GD7:GO7)/SUM($GD$5:$GO$5)/$E7,0)</f>
        <v>240</v>
      </c>
      <c r="R63" s="169" t="n">
        <f aca="false">IF($B38&gt;0,SUM(GP7:HA7)/SUM($GP$5:$HA$5)/$E7,0)</f>
        <v>240</v>
      </c>
      <c r="S63" s="169" t="n">
        <f aca="false">IF($B38&gt;0,SUM(HB7:HM7)/SUM($HB$5:$HM$5)/$E7,0)</f>
        <v>240</v>
      </c>
      <c r="T63" s="169" t="n">
        <f aca="false">IF($B38&gt;0,SUM(HN7:HY7)/SUM($HN$5:$HY$5)/$E7,0)</f>
        <v>240</v>
      </c>
      <c r="U63" s="169" t="n">
        <f aca="false">IF($B38&gt;0,SUM(HZ7:IK7)/SUM($HZ$5:$IK$5)/$E7,0)</f>
        <v>240</v>
      </c>
      <c r="V63" s="169"/>
    </row>
    <row r="64" customFormat="false" ht="12.75" hidden="false" customHeight="false" outlineLevel="0" collapsed="false">
      <c r="A64" s="177" t="n">
        <f aca="false">+A8</f>
        <v>0</v>
      </c>
      <c r="B64" s="169" t="n">
        <f aca="false">IF($B39&gt;0,SUM(F8:Q8)/SUM($F$5:$Q$5)/E8,0)</f>
        <v>0</v>
      </c>
      <c r="C64" s="169" t="n">
        <f aca="false">IF($B39&gt;0,SUM(R8:AC8)/SUM($R$5:$AC$5)/$E8,0)</f>
        <v>0</v>
      </c>
      <c r="D64" s="169" t="n">
        <f aca="false">IF($B39&gt;0,SUM(AD8:AO8)/SUM($AD$5:$AO$5)/$E8,0)</f>
        <v>0</v>
      </c>
      <c r="E64" s="169" t="n">
        <f aca="false">IF($B39&gt;0,SUM(AP8:BA8)/SUM($AP$5:$BA$5)/$E8,0)</f>
        <v>0</v>
      </c>
      <c r="F64" s="169" t="n">
        <f aca="false">IF($B39&gt;0,SUM(BB8:BM8)/SUM($BB$5:$BM$5)/$E8,0)</f>
        <v>0</v>
      </c>
      <c r="G64" s="169" t="n">
        <f aca="false">IF($B39&gt;0,SUM(BN8:BY8)/SUM($BN$5:$BY$5)/$E8,0)</f>
        <v>0</v>
      </c>
      <c r="H64" s="169" t="n">
        <f aca="false">IF($B39&gt;0,SUM(BZ8:CK8)/SUM($BZ$5:$CK$5)/$E8,0)</f>
        <v>0</v>
      </c>
      <c r="I64" s="169" t="n">
        <f aca="false">IF($B39&gt;0,SUM(CL8:CW8)/SUM($CL$5:$CW$5)/$E8,0)</f>
        <v>0</v>
      </c>
      <c r="J64" s="169" t="n">
        <f aca="false">IF($B39&gt;0,SUM(CX8:DI8)/SUM($CX$5:$DI$5)/$E8,0)</f>
        <v>0</v>
      </c>
      <c r="K64" s="169" t="n">
        <f aca="false">IF($B39&gt;0,SUM(DJ8:DU8)/SUM($DJ$5:$DU$5)/$E8,0)</f>
        <v>0</v>
      </c>
      <c r="L64" s="169" t="n">
        <f aca="false">IF($B39&gt;0,SUM(DV8:EG8)/SUM($DV$5:$EG$5)/$E8,0)</f>
        <v>0</v>
      </c>
      <c r="M64" s="169" t="n">
        <f aca="false">IF($B39&gt;0,SUM(EH8:ES8)/SUM($EH$5:$ES$5)/$E8,0)</f>
        <v>0</v>
      </c>
      <c r="N64" s="169" t="n">
        <f aca="false">IF($B39&gt;0,SUM(ET8:FE8)/SUM($ET$5:$FE$5)/$E8,0)</f>
        <v>0</v>
      </c>
      <c r="O64" s="169" t="n">
        <f aca="false">IF($B39&gt;0,SUM(FF8:FQ8)/SUM($FF$5:$FQ$5)/$E8,0)</f>
        <v>0</v>
      </c>
      <c r="P64" s="169" t="n">
        <f aca="false">IF($B39&gt;0,SUM(FR8:GC8)/SUM($FR$5:$GC$5)/$E8,0)</f>
        <v>0</v>
      </c>
      <c r="Q64" s="169" t="n">
        <f aca="false">IF($B39&gt;0,SUM(GD8:GO8)/SUM($GD$5:$GO$5)/$E8,0)</f>
        <v>0</v>
      </c>
      <c r="R64" s="169" t="n">
        <f aca="false">IF($B39&gt;0,SUM(GP8:HA8)/SUM($GP$5:$HA$5)/$E8,0)</f>
        <v>0</v>
      </c>
      <c r="S64" s="169" t="n">
        <f aca="false">IF($B39&gt;0,SUM(HB8:HM8)/SUM($HB$5:$HM$5)/$E8,0)</f>
        <v>0</v>
      </c>
      <c r="T64" s="169" t="n">
        <f aca="false">IF($B39&gt;0,SUM(HN8:HY8)/SUM($HN$5:$HY$5)/$E8,0)</f>
        <v>0</v>
      </c>
      <c r="U64" s="169" t="n">
        <f aca="false">IF($B39&gt;0,SUM(HZ8:IK8)/SUM($HZ$5:$IK$5)/$E8,0)</f>
        <v>0</v>
      </c>
      <c r="V64" s="169"/>
    </row>
    <row r="65" customFormat="false" ht="12.75" hidden="false" customHeight="false" outlineLevel="0" collapsed="false">
      <c r="A65" s="177" t="n">
        <f aca="false">+A9</f>
        <v>0</v>
      </c>
      <c r="B65" s="169" t="n">
        <f aca="false">IF($B40&gt;0,SUM(F9:Q9)/SUM($F$5:$Q$5)/E9,0)</f>
        <v>0</v>
      </c>
      <c r="C65" s="169" t="n">
        <f aca="false">IF($B40&gt;0,SUM(R9:AC9)/SUM($R$5:$AC$5)/$E9,0)</f>
        <v>0</v>
      </c>
      <c r="D65" s="169" t="n">
        <f aca="false">IF($B40&gt;0,SUM(AD9:AO9)/SUM($AD$5:$AO$5)/$E9,0)</f>
        <v>0</v>
      </c>
      <c r="E65" s="169" t="n">
        <f aca="false">IF($B40&gt;0,SUM(AP9:BA9)/SUM($AP$5:$BA$5)/$E9,0)</f>
        <v>0</v>
      </c>
      <c r="F65" s="169" t="n">
        <f aca="false">IF($B40&gt;0,SUM(BB9:BM9)/SUM($BB$5:$BM$5)/$E9,0)</f>
        <v>0</v>
      </c>
      <c r="G65" s="169" t="n">
        <f aca="false">IF($B40&gt;0,SUM(BN9:BY9)/SUM($BN$5:$BY$5)/$E9,0)</f>
        <v>0</v>
      </c>
      <c r="H65" s="169" t="n">
        <f aca="false">IF($B40&gt;0,SUM(BZ9:CK9)/SUM($BZ$5:$CK$5)/$E9,0)</f>
        <v>0</v>
      </c>
      <c r="I65" s="169" t="n">
        <f aca="false">IF($B40&gt;0,SUM(CL9:CW9)/SUM($CL$5:$CW$5)/$E9,0)</f>
        <v>0</v>
      </c>
      <c r="J65" s="169" t="n">
        <f aca="false">IF($B40&gt;0,SUM(CX9:DI9)/SUM($CX$5:$DI$5)/$E9,0)</f>
        <v>0</v>
      </c>
      <c r="K65" s="169" t="n">
        <f aca="false">IF($B40&gt;0,SUM(DJ9:DU9)/SUM($DJ$5:$DU$5)/$E9,0)</f>
        <v>0</v>
      </c>
      <c r="L65" s="169" t="n">
        <f aca="false">IF($B40&gt;0,SUM(DV9:EG9)/SUM($DV$5:$EG$5)/$E9,0)</f>
        <v>0</v>
      </c>
      <c r="M65" s="169" t="n">
        <f aca="false">IF($B40&gt;0,SUM(EH9:ES9)/SUM($EH$5:$ES$5)/$E9,0)</f>
        <v>0</v>
      </c>
      <c r="N65" s="169" t="n">
        <f aca="false">IF($B40&gt;0,SUM(ET9:FE9)/SUM($ET$5:$FE$5)/$E9,0)</f>
        <v>0</v>
      </c>
      <c r="O65" s="169" t="n">
        <f aca="false">IF($B40&gt;0,SUM(FF9:FQ9)/SUM($FF$5:$FQ$5)/$E9,0)</f>
        <v>0</v>
      </c>
      <c r="P65" s="169" t="n">
        <f aca="false">IF($B40&gt;0,SUM(FR9:GC9)/SUM($FR$5:$GC$5)/$E9,0)</f>
        <v>0</v>
      </c>
      <c r="Q65" s="169" t="n">
        <f aca="false">IF($B40&gt;0,SUM(GD9:GO9)/SUM($GD$5:$GO$5)/$E9,0)</f>
        <v>0</v>
      </c>
      <c r="R65" s="169" t="n">
        <f aca="false">IF($B40&gt;0,SUM(GP9:HA9)/SUM($GP$5:$HA$5)/$E9,0)</f>
        <v>0</v>
      </c>
      <c r="S65" s="169" t="n">
        <f aca="false">IF($B40&gt;0,SUM(HB9:HM9)/SUM($HB$5:$HM$5)/$E9,0)</f>
        <v>0</v>
      </c>
      <c r="T65" s="169" t="n">
        <f aca="false">IF($B40&gt;0,SUM(HN9:HY9)/SUM($HN$5:$HY$5)/$E9,0)</f>
        <v>0</v>
      </c>
      <c r="U65" s="169" t="n">
        <f aca="false">IF($B40&gt;0,SUM(HZ9:IK9)/SUM($HZ$5:$IK$5)/$E9,0)</f>
        <v>0</v>
      </c>
      <c r="V65" s="169"/>
    </row>
    <row r="66" customFormat="false" ht="12.75" hidden="false" customHeight="false" outlineLevel="0" collapsed="false">
      <c r="A66" s="177" t="n">
        <f aca="false">+A10</f>
        <v>0</v>
      </c>
      <c r="B66" s="169" t="n">
        <f aca="false">IF($B41&gt;0,SUM(F10:Q10)/SUM($F$5:$Q$5)/E10,0)</f>
        <v>0</v>
      </c>
      <c r="C66" s="169" t="n">
        <f aca="false">IF($B41&gt;0,SUM(R10:AC10)/SUM($R$5:$AC$5)/$E10,0)</f>
        <v>0</v>
      </c>
      <c r="D66" s="169" t="n">
        <f aca="false">IF($B41&gt;0,SUM(AD10:AO10)/SUM($AD$5:$AO$5)/$E10,0)</f>
        <v>0</v>
      </c>
      <c r="E66" s="169" t="n">
        <f aca="false">IF($B41&gt;0,SUM(AP10:BA10)/SUM($AP$5:$BA$5)/$E10,0)</f>
        <v>0</v>
      </c>
      <c r="F66" s="169" t="n">
        <f aca="false">IF($B41&gt;0,SUM(BB10:BM10)/SUM($BB$5:$BM$5)/$E10,0)</f>
        <v>0</v>
      </c>
      <c r="G66" s="169" t="n">
        <f aca="false">IF($B41&gt;0,SUM(BN10:BY10)/SUM($BN$5:$BY$5)/$E10,0)</f>
        <v>0</v>
      </c>
      <c r="H66" s="169" t="n">
        <f aca="false">IF($B41&gt;0,SUM(BZ10:CK10)/SUM($BZ$5:$CK$5)/$E10,0)</f>
        <v>0</v>
      </c>
      <c r="I66" s="169" t="n">
        <f aca="false">IF($B41&gt;0,SUM(CL10:CW10)/SUM($CL$5:$CW$5)/$E10,0)</f>
        <v>0</v>
      </c>
      <c r="J66" s="169" t="n">
        <f aca="false">IF($B41&gt;0,SUM(CX10:DI10)/SUM($CX$5:$DI$5)/$E10,0)</f>
        <v>0</v>
      </c>
      <c r="K66" s="169" t="n">
        <f aca="false">IF($B41&gt;0,SUM(DJ10:DU10)/SUM($DJ$5:$DU$5)/$E10,0)</f>
        <v>0</v>
      </c>
      <c r="L66" s="169" t="n">
        <f aca="false">IF($B41&gt;0,SUM(DV10:EG10)/SUM($DV$5:$EG$5)/$E10,0)</f>
        <v>0</v>
      </c>
      <c r="M66" s="169" t="n">
        <f aca="false">IF($B41&gt;0,SUM(EH10:ES10)/SUM($EH$5:$ES$5)/$E10,0)</f>
        <v>0</v>
      </c>
      <c r="N66" s="169" t="n">
        <f aca="false">IF($B41&gt;0,SUM(ET10:FE10)/SUM($ET$5:$FE$5)/$E10,0)</f>
        <v>0</v>
      </c>
      <c r="O66" s="169" t="n">
        <f aca="false">IF($B41&gt;0,SUM(FF10:FQ10)/SUM($FF$5:$FQ$5)/$E10,0)</f>
        <v>0</v>
      </c>
      <c r="P66" s="169" t="n">
        <f aca="false">IF($B41&gt;0,SUM(FR10:GC10)/SUM($FR$5:$GC$5)/$E10,0)</f>
        <v>0</v>
      </c>
      <c r="Q66" s="169" t="n">
        <f aca="false">IF($B41&gt;0,SUM(GD10:GO10)/SUM($GD$5:$GO$5)/$E10,0)</f>
        <v>0</v>
      </c>
      <c r="R66" s="169" t="n">
        <f aca="false">IF($B41&gt;0,SUM(GP10:HA10)/SUM($GP$5:$HA$5)/$E10,0)</f>
        <v>0</v>
      </c>
      <c r="S66" s="169" t="n">
        <f aca="false">IF($B41&gt;0,SUM(HB10:HM10)/SUM($HB$5:$HM$5)/$E10,0)</f>
        <v>0</v>
      </c>
      <c r="T66" s="169" t="n">
        <f aca="false">IF($B41&gt;0,SUM(HN10:HY10)/SUM($HN$5:$HY$5)/$E10,0)</f>
        <v>0</v>
      </c>
      <c r="U66" s="169" t="n">
        <f aca="false">IF($B41&gt;0,SUM(HZ10:IK10)/SUM($HZ$5:$IK$5)/$E10,0)</f>
        <v>0</v>
      </c>
      <c r="V66" s="169"/>
    </row>
    <row r="67" customFormat="false" ht="12.75" hidden="false" customHeight="false" outlineLevel="0" collapsed="false">
      <c r="A67" s="177" t="n">
        <f aca="false">+A11</f>
        <v>0</v>
      </c>
      <c r="B67" s="169" t="n">
        <f aca="false">IF($B42&gt;0,SUM(F11:Q11)/SUM($F$5:$Q$5)/E11,0)</f>
        <v>0</v>
      </c>
      <c r="C67" s="169" t="n">
        <f aca="false">IF($B42&gt;0,SUM(R11:AC11)/SUM($R$5:$AC$5)/$E11,0)</f>
        <v>0</v>
      </c>
      <c r="D67" s="169" t="n">
        <f aca="false">IF($B42&gt;0,SUM(AD11:AO11)/SUM($AD$5:$AO$5)/$E11,0)</f>
        <v>0</v>
      </c>
      <c r="E67" s="169" t="n">
        <f aca="false">IF($B42&gt;0,SUM(AP11:BA11)/SUM($AP$5:$BA$5)/$E11,0)</f>
        <v>0</v>
      </c>
      <c r="F67" s="169" t="n">
        <f aca="false">IF($B42&gt;0,SUM(BB11:BM11)/SUM($BB$5:$BM$5)/$E11,0)</f>
        <v>0</v>
      </c>
      <c r="G67" s="169" t="n">
        <f aca="false">IF($B42&gt;0,SUM(BN11:BY11)/SUM($BN$5:$BY$5)/$E11,0)</f>
        <v>0</v>
      </c>
      <c r="H67" s="169" t="n">
        <f aca="false">IF($B42&gt;0,SUM(BZ11:CK11)/SUM($BZ$5:$CK$5)/$E11,0)</f>
        <v>0</v>
      </c>
      <c r="I67" s="169" t="n">
        <f aca="false">IF($B42&gt;0,SUM(CL11:CW11)/SUM($CL$5:$CW$5)/$E11,0)</f>
        <v>0</v>
      </c>
      <c r="J67" s="169" t="n">
        <f aca="false">IF($B42&gt;0,SUM(CX11:DI11)/SUM($CX$5:$DI$5)/$E11,0)</f>
        <v>0</v>
      </c>
      <c r="K67" s="169" t="n">
        <f aca="false">IF($B42&gt;0,SUM(DJ11:DU11)/SUM($DJ$5:$DU$5)/$E11,0)</f>
        <v>0</v>
      </c>
      <c r="L67" s="169" t="n">
        <f aca="false">IF($B42&gt;0,SUM(DV11:EG11)/SUM($DV$5:$EG$5)/$E11,0)</f>
        <v>0</v>
      </c>
      <c r="M67" s="169" t="n">
        <f aca="false">IF($B42&gt;0,SUM(EH11:ES11)/SUM($EH$5:$ES$5)/$E11,0)</f>
        <v>0</v>
      </c>
      <c r="N67" s="169" t="n">
        <f aca="false">IF($B42&gt;0,SUM(ET11:FE11)/SUM($ET$5:$FE$5)/$E11,0)</f>
        <v>0</v>
      </c>
      <c r="O67" s="169" t="n">
        <f aca="false">IF($B42&gt;0,SUM(FF11:FQ11)/SUM($FF$5:$FQ$5)/$E11,0)</f>
        <v>0</v>
      </c>
      <c r="P67" s="169" t="n">
        <f aca="false">IF($B42&gt;0,SUM(FR11:GC11)/SUM($FR$5:$GC$5)/$E11,0)</f>
        <v>0</v>
      </c>
      <c r="Q67" s="169" t="n">
        <f aca="false">IF($B42&gt;0,SUM(GD11:GO11)/SUM($GD$5:$GO$5)/$E11,0)</f>
        <v>0</v>
      </c>
      <c r="R67" s="169" t="n">
        <f aca="false">IF($B42&gt;0,SUM(GP11:HA11)/SUM($GP$5:$HA$5)/$E11,0)</f>
        <v>0</v>
      </c>
      <c r="S67" s="169" t="n">
        <f aca="false">IF($B42&gt;0,SUM(HB11:HM11)/SUM($HB$5:$HM$5)/$E11,0)</f>
        <v>0</v>
      </c>
      <c r="T67" s="169" t="n">
        <f aca="false">IF($B42&gt;0,SUM(HN11:HY11)/SUM($HN$5:$HY$5)/$E11,0)</f>
        <v>0</v>
      </c>
      <c r="U67" s="169" t="n">
        <f aca="false">IF($B42&gt;0,SUM(HZ11:IK11)/SUM($HZ$5:$IK$5)/$E11,0)</f>
        <v>0</v>
      </c>
      <c r="V67" s="169"/>
    </row>
    <row r="68" customFormat="false" ht="12.75" hidden="false" customHeight="false" outlineLevel="0" collapsed="false">
      <c r="A68" s="177" t="n">
        <f aca="false">+A12</f>
        <v>0</v>
      </c>
      <c r="B68" s="169" t="n">
        <f aca="false">IF($B43&gt;0,SUM(F12:Q12)/SUM($F$5:$Q$5)/E12,0)</f>
        <v>0</v>
      </c>
      <c r="C68" s="169" t="n">
        <f aca="false">IF($B43&gt;0,SUM(R12:AC12)/SUM($R$5:$AC$5)/$E12,0)</f>
        <v>0</v>
      </c>
      <c r="D68" s="169" t="n">
        <f aca="false">IF($B43&gt;0,SUM(AD12:AO12)/SUM($AD$5:$AO$5)/$E12,0)</f>
        <v>0</v>
      </c>
      <c r="E68" s="169" t="n">
        <f aca="false">IF($B43&gt;0,SUM(AP12:BA12)/SUM($AP$5:$BA$5)/$E12,0)</f>
        <v>0</v>
      </c>
      <c r="F68" s="169" t="n">
        <f aca="false">IF($B43&gt;0,SUM(BB12:BM12)/SUM($BB$5:$BM$5)/$E12,0)</f>
        <v>0</v>
      </c>
      <c r="G68" s="169" t="n">
        <f aca="false">IF($B43&gt;0,SUM(BN12:BY12)/SUM($BN$5:$BY$5)/$E12,0)</f>
        <v>0</v>
      </c>
      <c r="H68" s="169" t="n">
        <f aca="false">IF($B43&gt;0,SUM(BZ12:CK12)/SUM($BZ$5:$CK$5)/$E12,0)</f>
        <v>0</v>
      </c>
      <c r="I68" s="169" t="n">
        <f aca="false">IF($B43&gt;0,SUM(CL12:CW12)/SUM($CL$5:$CW$5)/$E12,0)</f>
        <v>0</v>
      </c>
      <c r="J68" s="169" t="n">
        <f aca="false">IF($B43&gt;0,SUM(CX12:DI12)/SUM($CX$5:$DI$5)/$E12,0)</f>
        <v>0</v>
      </c>
      <c r="K68" s="169" t="n">
        <f aca="false">IF($B43&gt;0,SUM(DJ12:DU12)/SUM($DJ$5:$DU$5)/$E12,0)</f>
        <v>0</v>
      </c>
      <c r="L68" s="169" t="n">
        <f aca="false">IF($B43&gt;0,SUM(DV12:EG12)/SUM($DV$5:$EG$5)/$E12,0)</f>
        <v>0</v>
      </c>
      <c r="M68" s="169" t="n">
        <f aca="false">IF($B43&gt;0,SUM(EH12:ES12)/SUM($EH$5:$ES$5)/$E12,0)</f>
        <v>0</v>
      </c>
      <c r="N68" s="169" t="n">
        <f aca="false">IF($B43&gt;0,SUM(ET12:FE12)/SUM($ET$5:$FE$5)/$E12,0)</f>
        <v>0</v>
      </c>
      <c r="O68" s="169" t="n">
        <f aca="false">IF($B43&gt;0,SUM(FF12:FQ12)/SUM($FF$5:$FQ$5)/$E12,0)</f>
        <v>0</v>
      </c>
      <c r="P68" s="169" t="n">
        <f aca="false">IF($B43&gt;0,SUM(FR12:GC12)/SUM($FR$5:$GC$5)/$E12,0)</f>
        <v>0</v>
      </c>
      <c r="Q68" s="169" t="n">
        <f aca="false">IF($B43&gt;0,SUM(GD12:GO12)/SUM($GD$5:$GO$5)/$E12,0)</f>
        <v>0</v>
      </c>
      <c r="R68" s="169" t="n">
        <f aca="false">IF($B43&gt;0,SUM(GP12:HA12)/SUM($GP$5:$HA$5)/$E12,0)</f>
        <v>0</v>
      </c>
      <c r="S68" s="169" t="n">
        <f aca="false">IF($B43&gt;0,SUM(HB12:HM12)/SUM($HB$5:$HM$5)/$E12,0)</f>
        <v>0</v>
      </c>
      <c r="T68" s="169" t="n">
        <f aca="false">IF($B43&gt;0,SUM(HN12:HY12)/SUM($HN$5:$HY$5)/$E12,0)</f>
        <v>0</v>
      </c>
      <c r="U68" s="169" t="n">
        <f aca="false">IF($B43&gt;0,SUM(HZ12:IK12)/SUM($HZ$5:$IK$5)/$E12,0)</f>
        <v>0</v>
      </c>
      <c r="V68" s="169"/>
    </row>
    <row r="69" customFormat="false" ht="12.75" hidden="false" customHeight="false" outlineLevel="0" collapsed="false">
      <c r="A69" s="177" t="n">
        <f aca="false">+A13</f>
        <v>0</v>
      </c>
      <c r="B69" s="169" t="n">
        <f aca="false">IF($B44&gt;0,SUM(F13:Q13)/SUM($F$5:$Q$5)/E13,0)</f>
        <v>0</v>
      </c>
      <c r="C69" s="169" t="n">
        <f aca="false">IF($B44&gt;0,SUM(R13:AC13)/SUM($R$5:$AC$5)/$E13,0)</f>
        <v>0</v>
      </c>
      <c r="D69" s="169" t="n">
        <f aca="false">IF($B44&gt;0,SUM(AD13:AO13)/SUM($AD$5:$AO$5)/$E13,0)</f>
        <v>0</v>
      </c>
      <c r="E69" s="169" t="n">
        <f aca="false">IF($B44&gt;0,SUM(AP13:BA13)/SUM($AP$5:$BA$5)/$E13,0)</f>
        <v>0</v>
      </c>
      <c r="F69" s="169" t="n">
        <f aca="false">IF($B44&gt;0,SUM(BB13:BM13)/SUM($BB$5:$BM$5)/$E13,0)</f>
        <v>0</v>
      </c>
      <c r="G69" s="169" t="n">
        <f aca="false">IF($B44&gt;0,SUM(BN13:BY13)/SUM($BN$5:$BY$5)/$E13,0)</f>
        <v>0</v>
      </c>
      <c r="H69" s="169" t="n">
        <f aca="false">IF($B44&gt;0,SUM(BZ13:CK13)/SUM($BZ$5:$CK$5)/$E13,0)</f>
        <v>0</v>
      </c>
      <c r="I69" s="169" t="n">
        <f aca="false">IF($B44&gt;0,SUM(CL13:CW13)/SUM($CL$5:$CW$5)/$E13,0)</f>
        <v>0</v>
      </c>
      <c r="J69" s="169" t="n">
        <f aca="false">IF($B44&gt;0,SUM(CX13:DI13)/SUM($CX$5:$DI$5)/$E13,0)</f>
        <v>0</v>
      </c>
      <c r="K69" s="169" t="n">
        <f aca="false">IF($B44&gt;0,SUM(DJ13:DU13)/SUM($DJ$5:$DU$5)/$E13,0)</f>
        <v>0</v>
      </c>
      <c r="L69" s="169" t="n">
        <f aca="false">IF($B44&gt;0,SUM(DV13:EG13)/SUM($DV$5:$EG$5)/$E13,0)</f>
        <v>0</v>
      </c>
      <c r="M69" s="169" t="n">
        <f aca="false">IF($B44&gt;0,SUM(EH13:ES13)/SUM($EH$5:$ES$5)/$E13,0)</f>
        <v>0</v>
      </c>
      <c r="N69" s="169" t="n">
        <f aca="false">IF($B44&gt;0,SUM(ET13:FE13)/SUM($ET$5:$FE$5)/$E13,0)</f>
        <v>0</v>
      </c>
      <c r="O69" s="169" t="n">
        <f aca="false">IF($B44&gt;0,SUM(FF13:FQ13)/SUM($FF$5:$FQ$5)/$E13,0)</f>
        <v>0</v>
      </c>
      <c r="P69" s="169" t="n">
        <f aca="false">IF($B44&gt;0,SUM(FR13:GC13)/SUM($FR$5:$GC$5)/$E13,0)</f>
        <v>0</v>
      </c>
      <c r="Q69" s="169" t="n">
        <f aca="false">IF($B44&gt;0,SUM(GD13:GO13)/SUM($GD$5:$GO$5)/$E13,0)</f>
        <v>0</v>
      </c>
      <c r="R69" s="169" t="n">
        <f aca="false">IF($B44&gt;0,SUM(GP13:HA13)/SUM($GP$5:$HA$5)/$E13,0)</f>
        <v>0</v>
      </c>
      <c r="S69" s="169" t="n">
        <f aca="false">IF($B44&gt;0,SUM(HB13:HM13)/SUM($HB$5:$HM$5)/$E13,0)</f>
        <v>0</v>
      </c>
      <c r="T69" s="169" t="n">
        <f aca="false">IF($B44&gt;0,SUM(HN13:HY13)/SUM($HN$5:$HY$5)/$E13,0)</f>
        <v>0</v>
      </c>
      <c r="U69" s="169" t="n">
        <f aca="false">IF($B44&gt;0,SUM(HZ13:IK13)/SUM($HZ$5:$IK$5)/$E13,0)</f>
        <v>0</v>
      </c>
      <c r="V69" s="169"/>
    </row>
    <row r="70" customFormat="false" ht="12.75" hidden="false" customHeight="false" outlineLevel="0" collapsed="false">
      <c r="A70" s="177" t="n">
        <f aca="false">+A14</f>
        <v>0</v>
      </c>
      <c r="B70" s="169" t="n">
        <f aca="false">IF($B45&gt;0,SUM(F14:Q14)/SUM($F$5:$Q$5)/E14,0)</f>
        <v>0</v>
      </c>
      <c r="C70" s="169" t="n">
        <f aca="false">IF($B45&gt;0,SUM(R14:AC14)/SUM($R$5:$AC$5)/$E14,0)</f>
        <v>0</v>
      </c>
      <c r="D70" s="169" t="n">
        <f aca="false">IF($B45&gt;0,SUM(AD14:AO14)/SUM($AD$5:$AO$5)/$E14,0)</f>
        <v>0</v>
      </c>
      <c r="E70" s="169" t="n">
        <f aca="false">IF($B45&gt;0,SUM(AP14:BA14)/SUM($AP$5:$BA$5)/$E14,0)</f>
        <v>0</v>
      </c>
      <c r="F70" s="169" t="n">
        <f aca="false">IF($B45&gt;0,SUM(BB14:BM14)/SUM($BB$5:$BM$5)/$E14,0)</f>
        <v>0</v>
      </c>
      <c r="G70" s="169" t="n">
        <f aca="false">IF($B45&gt;0,SUM(BN14:BY14)/SUM($BN$5:$BY$5)/$E14,0)</f>
        <v>0</v>
      </c>
      <c r="H70" s="169" t="n">
        <f aca="false">IF($B45&gt;0,SUM(BZ14:CK14)/SUM($BZ$5:$CK$5)/$E14,0)</f>
        <v>0</v>
      </c>
      <c r="I70" s="169" t="n">
        <f aca="false">IF($B45&gt;0,SUM(CL14:CW14)/SUM($CL$5:$CW$5)/$E14,0)</f>
        <v>0</v>
      </c>
      <c r="J70" s="169" t="n">
        <f aca="false">IF($B45&gt;0,SUM(CX14:DI14)/SUM($CX$5:$DI$5)/$E14,0)</f>
        <v>0</v>
      </c>
      <c r="K70" s="169" t="n">
        <f aca="false">IF($B45&gt;0,SUM(DJ14:DU14)/SUM($DJ$5:$DU$5)/$E14,0)</f>
        <v>0</v>
      </c>
      <c r="L70" s="169" t="n">
        <f aca="false">IF($B45&gt;0,SUM(DV14:EG14)/SUM($DV$5:$EG$5)/$E14,0)</f>
        <v>0</v>
      </c>
      <c r="M70" s="169" t="n">
        <f aca="false">IF($B45&gt;0,SUM(EH14:ES14)/SUM($EH$5:$ES$5)/$E14,0)</f>
        <v>0</v>
      </c>
      <c r="N70" s="169" t="n">
        <f aca="false">IF($B45&gt;0,SUM(ET14:FE14)/SUM($ET$5:$FE$5)/$E14,0)</f>
        <v>0</v>
      </c>
      <c r="O70" s="169" t="n">
        <f aca="false">IF($B45&gt;0,SUM(FF14:FQ14)/SUM($FF$5:$FQ$5)/$E14,0)</f>
        <v>0</v>
      </c>
      <c r="P70" s="169" t="n">
        <f aca="false">IF($B45&gt;0,SUM(FR14:GC14)/SUM($FR$5:$GC$5)/$E14,0)</f>
        <v>0</v>
      </c>
      <c r="Q70" s="169" t="n">
        <f aca="false">IF($B45&gt;0,SUM(GD14:GO14)/SUM($GD$5:$GO$5)/$E14,0)</f>
        <v>0</v>
      </c>
      <c r="R70" s="169" t="n">
        <f aca="false">IF($B45&gt;0,SUM(GP14:HA14)/SUM($GP$5:$HA$5)/$E14,0)</f>
        <v>0</v>
      </c>
      <c r="S70" s="169" t="n">
        <f aca="false">IF($B45&gt;0,SUM(HB14:HM14)/SUM($HB$5:$HM$5)/$E14,0)</f>
        <v>0</v>
      </c>
      <c r="T70" s="169" t="n">
        <f aca="false">IF($B45&gt;0,SUM(HN14:HY14)/SUM($HN$5:$HY$5)/$E14,0)</f>
        <v>0</v>
      </c>
      <c r="U70" s="169" t="n">
        <f aca="false">IF($B45&gt;0,SUM(HZ14:IK14)/SUM($HZ$5:$IK$5)/$E14,0)</f>
        <v>0</v>
      </c>
      <c r="V70" s="169"/>
    </row>
    <row r="71" customFormat="false" ht="12.75" hidden="false" customHeight="false" outlineLevel="0" collapsed="false">
      <c r="A71" s="177" t="n">
        <f aca="false">+A15</f>
        <v>0</v>
      </c>
      <c r="B71" s="169" t="n">
        <f aca="false">IF($B46&gt;0,SUM(F15:Q15)/SUM($F$5:$Q$5)/E15,0)</f>
        <v>0</v>
      </c>
      <c r="C71" s="169" t="n">
        <f aca="false">IF($B46&gt;0,SUM(R15:AC15)/SUM($R$5:$AC$5)/$E15,0)</f>
        <v>0</v>
      </c>
      <c r="D71" s="169" t="n">
        <f aca="false">IF($B46&gt;0,SUM(AD15:AO15)/SUM($AD$5:$AO$5)/$E15,0)</f>
        <v>0</v>
      </c>
      <c r="E71" s="169" t="n">
        <f aca="false">IF($B46&gt;0,SUM(AP15:BA15)/SUM($AP$5:$BA$5)/$E15,0)</f>
        <v>0</v>
      </c>
      <c r="F71" s="169" t="n">
        <f aca="false">IF($B46&gt;0,SUM(BB15:BM15)/SUM($BB$5:$BM$5)/$E15,0)</f>
        <v>0</v>
      </c>
      <c r="G71" s="169" t="n">
        <f aca="false">IF($B46&gt;0,SUM(BN15:BY15)/SUM($BN$5:$BY$5)/$E15,0)</f>
        <v>0</v>
      </c>
      <c r="H71" s="169" t="n">
        <f aca="false">IF($B46&gt;0,SUM(BZ15:CK15)/SUM($BZ$5:$CK$5)/$E15,0)</f>
        <v>0</v>
      </c>
      <c r="I71" s="169" t="n">
        <f aca="false">IF($B46&gt;0,SUM(CL15:CW15)/SUM($CL$5:$CW$5)/$E15,0)</f>
        <v>0</v>
      </c>
      <c r="J71" s="169" t="n">
        <f aca="false">IF($B46&gt;0,SUM(CX15:DI15)/SUM($CX$5:$DI$5)/$E15,0)</f>
        <v>0</v>
      </c>
      <c r="K71" s="169" t="n">
        <f aca="false">IF($B46&gt;0,SUM(DJ15:DU15)/SUM($DJ$5:$DU$5)/$E15,0)</f>
        <v>0</v>
      </c>
      <c r="L71" s="169" t="n">
        <f aca="false">IF($B46&gt;0,SUM(DV15:EG15)/SUM($DV$5:$EG$5)/$E15,0)</f>
        <v>0</v>
      </c>
      <c r="M71" s="169" t="n">
        <f aca="false">IF($B46&gt;0,SUM(EH15:ES15)/SUM($EH$5:$ES$5)/$E15,0)</f>
        <v>0</v>
      </c>
      <c r="N71" s="169" t="n">
        <f aca="false">IF($B46&gt;0,SUM(ET15:FE15)/SUM($ET$5:$FE$5)/$E15,0)</f>
        <v>0</v>
      </c>
      <c r="O71" s="169" t="n">
        <f aca="false">IF($B46&gt;0,SUM(FF15:FQ15)/SUM($FF$5:$FQ$5)/$E15,0)</f>
        <v>0</v>
      </c>
      <c r="P71" s="169" t="n">
        <f aca="false">IF($B46&gt;0,SUM(FR15:GC15)/SUM($FR$5:$GC$5)/$E15,0)</f>
        <v>0</v>
      </c>
      <c r="Q71" s="169" t="n">
        <f aca="false">IF($B46&gt;0,SUM(GD15:GO15)/SUM($GD$5:$GO$5)/$E15,0)</f>
        <v>0</v>
      </c>
      <c r="R71" s="169" t="n">
        <f aca="false">IF($B46&gt;0,SUM(GP15:HA15)/SUM($GP$5:$HA$5)/$E15,0)</f>
        <v>0</v>
      </c>
      <c r="S71" s="169" t="n">
        <f aca="false">IF($B46&gt;0,SUM(HB15:HM15)/SUM($HB$5:$HM$5)/$E15,0)</f>
        <v>0</v>
      </c>
      <c r="T71" s="169" t="n">
        <f aca="false">IF($B46&gt;0,SUM(HN15:HY15)/SUM($HN$5:$HY$5)/$E15,0)</f>
        <v>0</v>
      </c>
      <c r="U71" s="169" t="n">
        <f aca="false">IF($B46&gt;0,SUM(HZ15:IK15)/SUM($HZ$5:$IK$5)/$E15,0)</f>
        <v>0</v>
      </c>
      <c r="V71" s="169"/>
    </row>
    <row r="72" customFormat="false" ht="12.75" hidden="false" customHeight="false" outlineLevel="0" collapsed="false">
      <c r="A72" s="177" t="n">
        <f aca="false">+A16</f>
        <v>0</v>
      </c>
      <c r="B72" s="169" t="n">
        <f aca="false">IF($B47&gt;0,SUM(F16:Q16)/SUM($F$5:$Q$5)/E16,0)</f>
        <v>0</v>
      </c>
      <c r="C72" s="169" t="n">
        <f aca="false">IF($B47&gt;0,SUM(R16:AC16)/SUM($R$5:$AC$5)/$E16,0)</f>
        <v>0</v>
      </c>
      <c r="D72" s="169" t="n">
        <f aca="false">IF($B47&gt;0,SUM(AD16:AO16)/SUM($AD$5:$AO$5)/$E16,0)</f>
        <v>0</v>
      </c>
      <c r="E72" s="169" t="n">
        <f aca="false">IF($B47&gt;0,SUM(AP16:BA16)/SUM($AP$5:$BA$5)/$E16,0)</f>
        <v>0</v>
      </c>
      <c r="F72" s="169" t="n">
        <f aca="false">IF($B47&gt;0,SUM(BB16:BM16)/SUM($BB$5:$BM$5)/$E16,0)</f>
        <v>0</v>
      </c>
      <c r="G72" s="169" t="n">
        <f aca="false">IF($B47&gt;0,SUM(BN16:BY16)/SUM($BN$5:$BY$5)/$E16,0)</f>
        <v>0</v>
      </c>
      <c r="H72" s="169" t="n">
        <f aca="false">IF($B47&gt;0,SUM(BZ16:CK16)/SUM($BZ$5:$CK$5)/$E16,0)</f>
        <v>0</v>
      </c>
      <c r="I72" s="169" t="n">
        <f aca="false">IF($B47&gt;0,SUM(CL16:CW16)/SUM($CL$5:$CW$5)/$E16,0)</f>
        <v>0</v>
      </c>
      <c r="J72" s="169" t="n">
        <f aca="false">IF($B47&gt;0,SUM(CX16:DI16)/SUM($CX$5:$DI$5)/$E16,0)</f>
        <v>0</v>
      </c>
      <c r="K72" s="169" t="n">
        <f aca="false">IF($B47&gt;0,SUM(DJ16:DU16)/SUM($DJ$5:$DU$5)/$E16,0)</f>
        <v>0</v>
      </c>
      <c r="L72" s="169" t="n">
        <f aca="false">IF($B47&gt;0,SUM(DV16:EG16)/SUM($DV$5:$EG$5)/$E16,0)</f>
        <v>0</v>
      </c>
      <c r="M72" s="169" t="n">
        <f aca="false">IF($B47&gt;0,SUM(EH16:ES16)/SUM($EH$5:$ES$5)/$E16,0)</f>
        <v>0</v>
      </c>
      <c r="N72" s="169" t="n">
        <f aca="false">IF($B47&gt;0,SUM(ET16:FE16)/SUM($ET$5:$FE$5)/$E16,0)</f>
        <v>0</v>
      </c>
      <c r="O72" s="169" t="n">
        <f aca="false">IF($B47&gt;0,SUM(FF16:FQ16)/SUM($FF$5:$FQ$5)/$E16,0)</f>
        <v>0</v>
      </c>
      <c r="P72" s="169" t="n">
        <f aca="false">IF($B47&gt;0,SUM(FR16:GC16)/SUM($FR$5:$GC$5)/$E16,0)</f>
        <v>0</v>
      </c>
      <c r="Q72" s="169" t="n">
        <f aca="false">IF($B47&gt;0,SUM(GD16:GO16)/SUM($GD$5:$GO$5)/$E16,0)</f>
        <v>0</v>
      </c>
      <c r="R72" s="169" t="n">
        <f aca="false">IF($B47&gt;0,SUM(GP16:HA16)/SUM($GP$5:$HA$5)/$E16,0)</f>
        <v>0</v>
      </c>
      <c r="S72" s="169" t="n">
        <f aca="false">IF($B47&gt;0,SUM(HB16:HM16)/SUM($HB$5:$HM$5)/$E16,0)</f>
        <v>0</v>
      </c>
      <c r="T72" s="169" t="n">
        <f aca="false">IF($B47&gt;0,SUM(HN16:HY16)/SUM($HN$5:$HY$5)/$E16,0)</f>
        <v>0</v>
      </c>
      <c r="U72" s="169" t="n">
        <f aca="false">IF($B47&gt;0,SUM(HZ16:IK16)/SUM($HZ$5:$IK$5)/$E16,0)</f>
        <v>0</v>
      </c>
      <c r="V72" s="169"/>
    </row>
    <row r="73" customFormat="false" ht="12.75" hidden="false" customHeight="false" outlineLevel="0" collapsed="false">
      <c r="A73" s="177" t="n">
        <f aca="false">+A17</f>
        <v>0</v>
      </c>
      <c r="B73" s="169" t="n">
        <f aca="false">IF($B48&gt;0,SUM(F17:Q17)/SUM($F$5:$Q$5)/E17,0)</f>
        <v>0</v>
      </c>
      <c r="C73" s="169" t="n">
        <f aca="false">IF($B48&gt;0,SUM(R17:AC17)/SUM($R$5:$AC$5)/$E17,0)</f>
        <v>0</v>
      </c>
      <c r="D73" s="169" t="n">
        <f aca="false">IF($B48&gt;0,SUM(AD17:AO17)/SUM($AD$5:$AO$5)/$E17,0)</f>
        <v>0</v>
      </c>
      <c r="E73" s="169" t="n">
        <f aca="false">IF($B48&gt;0,SUM(AP17:BA17)/SUM($AP$5:$BA$5)/$E17,0)</f>
        <v>0</v>
      </c>
      <c r="F73" s="169" t="n">
        <f aca="false">IF($B48&gt;0,SUM(BB17:BM17)/SUM($BB$5:$BM$5)/$E17,0)</f>
        <v>0</v>
      </c>
      <c r="G73" s="169" t="n">
        <f aca="false">IF($B48&gt;0,SUM(BN17:BY17)/SUM($BN$5:$BY$5)/$E17,0)</f>
        <v>0</v>
      </c>
      <c r="H73" s="169" t="n">
        <f aca="false">IF($B48&gt;0,SUM(BZ17:CK17)/SUM($BZ$5:$CK$5)/$E17,0)</f>
        <v>0</v>
      </c>
      <c r="I73" s="169" t="n">
        <f aca="false">IF($B48&gt;0,SUM(CL17:CW17)/SUM($CL$5:$CW$5)/$E17,0)</f>
        <v>0</v>
      </c>
      <c r="J73" s="169" t="n">
        <f aca="false">IF($B48&gt;0,SUM(CX17:DI17)/SUM($CX$5:$DI$5)/$E17,0)</f>
        <v>0</v>
      </c>
      <c r="K73" s="169" t="n">
        <f aca="false">IF($B48&gt;0,SUM(DJ17:DU17)/SUM($DJ$5:$DU$5)/$E17,0)</f>
        <v>0</v>
      </c>
      <c r="L73" s="169" t="n">
        <f aca="false">IF($B48&gt;0,SUM(DV17:EG17)/SUM($DV$5:$EG$5)/$E17,0)</f>
        <v>0</v>
      </c>
      <c r="M73" s="169" t="n">
        <f aca="false">IF($B48&gt;0,SUM(EH17:ES17)/SUM($EH$5:$ES$5)/$E17,0)</f>
        <v>0</v>
      </c>
      <c r="N73" s="169" t="n">
        <f aca="false">IF($B48&gt;0,SUM(ET17:FE17)/SUM($ET$5:$FE$5)/$E17,0)</f>
        <v>0</v>
      </c>
      <c r="O73" s="169" t="n">
        <f aca="false">IF($B48&gt;0,SUM(FF17:FQ17)/SUM($FF$5:$FQ$5)/$E17,0)</f>
        <v>0</v>
      </c>
      <c r="P73" s="169" t="n">
        <f aca="false">IF($B48&gt;0,SUM(FR17:GC17)/SUM($FR$5:$GC$5)/$E17,0)</f>
        <v>0</v>
      </c>
      <c r="Q73" s="169" t="n">
        <f aca="false">IF($B48&gt;0,SUM(GD17:GO17)/SUM($GD$5:$GO$5)/$E17,0)</f>
        <v>0</v>
      </c>
      <c r="R73" s="169" t="n">
        <f aca="false">IF($B48&gt;0,SUM(GP17:HA17)/SUM($GP$5:$HA$5)/$E17,0)</f>
        <v>0</v>
      </c>
      <c r="S73" s="169" t="n">
        <f aca="false">IF($B48&gt;0,SUM(HB17:HM17)/SUM($HB$5:$HM$5)/$E17,0)</f>
        <v>0</v>
      </c>
      <c r="T73" s="169" t="n">
        <f aca="false">IF($B48&gt;0,SUM(HN17:HY17)/SUM($HN$5:$HY$5)/$E17,0)</f>
        <v>0</v>
      </c>
      <c r="U73" s="169" t="n">
        <f aca="false">IF($B48&gt;0,SUM(HZ17:IK17)/SUM($HZ$5:$IK$5)/$E17,0)</f>
        <v>0</v>
      </c>
      <c r="V73" s="169"/>
    </row>
    <row r="74" customFormat="false" ht="12.75" hidden="false" customHeight="false" outlineLevel="0" collapsed="false">
      <c r="A74" s="177" t="n">
        <f aca="false">+A18</f>
        <v>0</v>
      </c>
      <c r="B74" s="169" t="n">
        <f aca="false">IF($B49&gt;0,SUM(F18:Q18)/SUM($F$5:$Q$5)/E18,0)</f>
        <v>0</v>
      </c>
      <c r="C74" s="169" t="n">
        <f aca="false">IF($B49&gt;0,SUM(R18:AC18)/SUM($R$5:$AC$5)/$E18,0)</f>
        <v>0</v>
      </c>
      <c r="D74" s="169" t="n">
        <f aca="false">IF($B49&gt;0,SUM(AD18:AO18)/SUM($AD$5:$AO$5)/$E18,0)</f>
        <v>0</v>
      </c>
      <c r="E74" s="169" t="n">
        <f aca="false">IF($B49&gt;0,SUM(AP18:BA18)/SUM($AP$5:$BA$5)/$E18,0)</f>
        <v>0</v>
      </c>
      <c r="F74" s="169" t="n">
        <f aca="false">IF($B49&gt;0,SUM(BB18:BM18)/SUM($BB$5:$BM$5)/$E18,0)</f>
        <v>0</v>
      </c>
      <c r="G74" s="169" t="n">
        <f aca="false">IF($B49&gt;0,SUM(BN18:BY18)/SUM($BN$5:$BY$5)/$E18,0)</f>
        <v>0</v>
      </c>
      <c r="H74" s="169" t="n">
        <f aca="false">IF($B49&gt;0,SUM(BZ18:CK18)/SUM($BZ$5:$CK$5)/$E18,0)</f>
        <v>0</v>
      </c>
      <c r="I74" s="169" t="n">
        <f aca="false">IF($B49&gt;0,SUM(CL18:CW18)/SUM($CL$5:$CW$5)/$E18,0)</f>
        <v>0</v>
      </c>
      <c r="J74" s="169" t="n">
        <f aca="false">IF($B49&gt;0,SUM(CX18:DI18)/SUM($CX$5:$DI$5)/$E18,0)</f>
        <v>0</v>
      </c>
      <c r="K74" s="169" t="n">
        <f aca="false">IF($B49&gt;0,SUM(DJ18:DU18)/SUM($DJ$5:$DU$5)/$E18,0)</f>
        <v>0</v>
      </c>
      <c r="L74" s="169" t="n">
        <f aca="false">IF($B49&gt;0,SUM(DV18:EG18)/SUM($DV$5:$EG$5)/$E18,0)</f>
        <v>0</v>
      </c>
      <c r="M74" s="169" t="n">
        <f aca="false">IF($B49&gt;0,SUM(EH18:ES18)/SUM($EH$5:$ES$5)/$E18,0)</f>
        <v>0</v>
      </c>
      <c r="N74" s="169" t="n">
        <f aca="false">IF($B49&gt;0,SUM(ET18:FE18)/SUM($ET$5:$FE$5)/$E18,0)</f>
        <v>0</v>
      </c>
      <c r="O74" s="169" t="n">
        <f aca="false">IF($B49&gt;0,SUM(FF18:FQ18)/SUM($FF$5:$FQ$5)/$E18,0)</f>
        <v>0</v>
      </c>
      <c r="P74" s="169" t="n">
        <f aca="false">IF($B49&gt;0,SUM(FR18:GC18)/SUM($FR$5:$GC$5)/$E18,0)</f>
        <v>0</v>
      </c>
      <c r="Q74" s="169" t="n">
        <f aca="false">IF($B49&gt;0,SUM(GD18:GO18)/SUM($GD$5:$GO$5)/$E18,0)</f>
        <v>0</v>
      </c>
      <c r="R74" s="169" t="n">
        <f aca="false">IF($B49&gt;0,SUM(GP18:HA18)/SUM($GP$5:$HA$5)/$E18,0)</f>
        <v>0</v>
      </c>
      <c r="S74" s="169" t="n">
        <f aca="false">IF($B49&gt;0,SUM(HB18:HM18)/SUM($HB$5:$HM$5)/$E18,0)</f>
        <v>0</v>
      </c>
      <c r="T74" s="169" t="n">
        <f aca="false">IF($B49&gt;0,SUM(HN18:HY18)/SUM($HN$5:$HY$5)/$E18,0)</f>
        <v>0</v>
      </c>
      <c r="U74" s="169" t="n">
        <f aca="false">IF($B49&gt;0,SUM(HZ18:IK18)/SUM($HZ$5:$IK$5)/$E18,0)</f>
        <v>0</v>
      </c>
      <c r="V74" s="169"/>
    </row>
    <row r="75" customFormat="false" ht="12.75" hidden="false" customHeight="false" outlineLevel="0" collapsed="false">
      <c r="A75" s="177" t="n">
        <f aca="false">+A19</f>
        <v>0</v>
      </c>
      <c r="B75" s="169" t="n">
        <f aca="false">IF($B50&gt;0,SUM(F19:Q19)/SUM($F$5:$Q$5)/E19,0)</f>
        <v>0</v>
      </c>
      <c r="C75" s="169" t="n">
        <f aca="false">IF($B50&gt;0,SUM(R19:AC19)/SUM($R$5:$AC$5)/$E19,0)</f>
        <v>0</v>
      </c>
      <c r="D75" s="169" t="n">
        <f aca="false">IF($B50&gt;0,SUM(AD19:AO19)/SUM($AD$5:$AO$5)/$E19,0)</f>
        <v>0</v>
      </c>
      <c r="E75" s="169" t="n">
        <f aca="false">IF($B50&gt;0,SUM(AP19:BA19)/SUM($AP$5:$BA$5)/$E19,0)</f>
        <v>0</v>
      </c>
      <c r="F75" s="169" t="n">
        <f aca="false">IF($B50&gt;0,SUM(BB19:BM19)/SUM($BB$5:$BM$5)/$E19,0)</f>
        <v>0</v>
      </c>
      <c r="G75" s="169" t="n">
        <f aca="false">IF($B50&gt;0,SUM(BN19:BY19)/SUM($BN$5:$BY$5)/$E19,0)</f>
        <v>0</v>
      </c>
      <c r="H75" s="169" t="n">
        <f aca="false">IF($B50&gt;0,SUM(BZ19:CK19)/SUM($BZ$5:$CK$5)/$E19,0)</f>
        <v>0</v>
      </c>
      <c r="I75" s="169" t="n">
        <f aca="false">IF($B50&gt;0,SUM(CL19:CW19)/SUM($CL$5:$CW$5)/$E19,0)</f>
        <v>0</v>
      </c>
      <c r="J75" s="169" t="n">
        <f aca="false">IF($B50&gt;0,SUM(CX19:DI19)/SUM($CX$5:$DI$5)/$E19,0)</f>
        <v>0</v>
      </c>
      <c r="K75" s="169" t="n">
        <f aca="false">IF($B50&gt;0,SUM(DJ19:DU19)/SUM($DJ$5:$DU$5)/$E19,0)</f>
        <v>0</v>
      </c>
      <c r="L75" s="169" t="n">
        <f aca="false">IF($B50&gt;0,SUM(DV19:EG19)/SUM($DV$5:$EG$5)/$E19,0)</f>
        <v>0</v>
      </c>
      <c r="M75" s="169" t="n">
        <f aca="false">IF($B50&gt;0,SUM(EH19:ES19)/SUM($EH$5:$ES$5)/$E19,0)</f>
        <v>0</v>
      </c>
      <c r="N75" s="169" t="n">
        <f aca="false">IF($B50&gt;0,SUM(ET19:FE19)/SUM($ET$5:$FE$5)/$E19,0)</f>
        <v>0</v>
      </c>
      <c r="O75" s="169" t="n">
        <f aca="false">IF($B50&gt;0,SUM(FF19:FQ19)/SUM($FF$5:$FQ$5)/$E19,0)</f>
        <v>0</v>
      </c>
      <c r="P75" s="169" t="n">
        <f aca="false">IF($B50&gt;0,SUM(FR19:GC19)/SUM($FR$5:$GC$5)/$E19,0)</f>
        <v>0</v>
      </c>
      <c r="Q75" s="169" t="n">
        <f aca="false">IF($B50&gt;0,SUM(GD19:GO19)/SUM($GD$5:$GO$5)/$E19,0)</f>
        <v>0</v>
      </c>
      <c r="R75" s="169" t="n">
        <f aca="false">IF($B50&gt;0,SUM(GP19:HA19)/SUM($GP$5:$HA$5)/$E19,0)</f>
        <v>0</v>
      </c>
      <c r="S75" s="169" t="n">
        <f aca="false">IF($B50&gt;0,SUM(HB19:HM19)/SUM($HB$5:$HM$5)/$E19,0)</f>
        <v>0</v>
      </c>
      <c r="T75" s="169" t="n">
        <f aca="false">IF($B50&gt;0,SUM(HN19:HY19)/SUM($HN$5:$HY$5)/$E19,0)</f>
        <v>0</v>
      </c>
      <c r="U75" s="169" t="n">
        <f aca="false">IF($B50&gt;0,SUM(HZ19:IK19)/SUM($HZ$5:$IK$5)/$E19,0)</f>
        <v>0</v>
      </c>
      <c r="V75" s="169"/>
    </row>
    <row r="76" customFormat="false" ht="12.75" hidden="false" customHeight="false" outlineLevel="0" collapsed="false">
      <c r="A76" s="177" t="n">
        <f aca="false">+A20</f>
        <v>0</v>
      </c>
      <c r="B76" s="169" t="n">
        <f aca="false">IF($B51&gt;0,SUM(F20:Q20)/SUM($F$5:$Q$5)/E20,0)</f>
        <v>0</v>
      </c>
      <c r="C76" s="169" t="n">
        <f aca="false">IF($B51&gt;0,SUM(R20:AC20)/SUM($R$5:$AC$5)/$E20,0)</f>
        <v>0</v>
      </c>
      <c r="D76" s="169" t="n">
        <f aca="false">IF($B51&gt;0,SUM(AD20:AO20)/SUM($AD$5:$AO$5)/$E20,0)</f>
        <v>0</v>
      </c>
      <c r="E76" s="169" t="n">
        <f aca="false">IF($B51&gt;0,SUM(AP20:BA20)/SUM($AP$5:$BA$5)/$E20,0)</f>
        <v>0</v>
      </c>
      <c r="F76" s="169" t="n">
        <f aca="false">IF($B51&gt;0,SUM(BB20:BM20)/SUM($BB$5:$BM$5)/$E20,0)</f>
        <v>0</v>
      </c>
      <c r="G76" s="169" t="n">
        <f aca="false">IF($B51&gt;0,SUM(BN20:BY20)/SUM($BN$5:$BY$5)/$E20,0)</f>
        <v>0</v>
      </c>
      <c r="H76" s="169" t="n">
        <f aca="false">IF($B51&gt;0,SUM(BZ20:CK20)/SUM($BZ$5:$CK$5)/$E20,0)</f>
        <v>0</v>
      </c>
      <c r="I76" s="169" t="n">
        <f aca="false">IF($B51&gt;0,SUM(CL20:CW20)/SUM($CL$5:$CW$5)/$E20,0)</f>
        <v>0</v>
      </c>
      <c r="J76" s="169" t="n">
        <f aca="false">IF($B51&gt;0,SUM(CX20:DI20)/SUM($CX$5:$DI$5)/$E20,0)</f>
        <v>0</v>
      </c>
      <c r="K76" s="169" t="n">
        <f aca="false">IF($B51&gt;0,SUM(DJ20:DU20)/SUM($DJ$5:$DU$5)/$E20,0)</f>
        <v>0</v>
      </c>
      <c r="L76" s="169" t="n">
        <f aca="false">IF($B51&gt;0,SUM(DV20:EG20)/SUM($DV$5:$EG$5)/$E20,0)</f>
        <v>0</v>
      </c>
      <c r="M76" s="169" t="n">
        <f aca="false">IF($B51&gt;0,SUM(EH20:ES20)/SUM($EH$5:$ES$5)/$E20,0)</f>
        <v>0</v>
      </c>
      <c r="N76" s="169" t="n">
        <f aca="false">IF($B51&gt;0,SUM(ET20:FE20)/SUM($ET$5:$FE$5)/$E20,0)</f>
        <v>0</v>
      </c>
      <c r="O76" s="169" t="n">
        <f aca="false">IF($B51&gt;0,SUM(FF20:FQ20)/SUM($FF$5:$FQ$5)/$E20,0)</f>
        <v>0</v>
      </c>
      <c r="P76" s="169" t="n">
        <f aca="false">IF($B51&gt;0,SUM(FR20:GC20)/SUM($FR$5:$GC$5)/$E20,0)</f>
        <v>0</v>
      </c>
      <c r="Q76" s="169" t="n">
        <f aca="false">IF($B51&gt;0,SUM(GD20:GO20)/SUM($GD$5:$GO$5)/$E20,0)</f>
        <v>0</v>
      </c>
      <c r="R76" s="169" t="n">
        <f aca="false">IF($B51&gt;0,SUM(GP20:HA20)/SUM($GP$5:$HA$5)/$E20,0)</f>
        <v>0</v>
      </c>
      <c r="S76" s="169" t="n">
        <f aca="false">IF($B51&gt;0,SUM(HB20:HM20)/SUM($HB$5:$HM$5)/$E20,0)</f>
        <v>0</v>
      </c>
      <c r="T76" s="169" t="n">
        <f aca="false">IF($B51&gt;0,SUM(HN20:HY20)/SUM($HN$5:$HY$5)/$E20,0)</f>
        <v>0</v>
      </c>
      <c r="U76" s="169" t="n">
        <f aca="false">IF($B51&gt;0,SUM(HZ20:IK20)/SUM($HZ$5:$IK$5)/$E20,0)</f>
        <v>0</v>
      </c>
      <c r="V76" s="169"/>
    </row>
    <row r="77" customFormat="false" ht="12.75" hidden="false" customHeight="false" outlineLevel="0" collapsed="false">
      <c r="A77" s="177" t="n">
        <f aca="false">+A21</f>
        <v>0</v>
      </c>
      <c r="B77" s="169" t="n">
        <f aca="false">IF($B52&gt;0,SUM(F21:Q21)/SUM($F$5:$Q$5)/E21,0)</f>
        <v>0</v>
      </c>
      <c r="C77" s="169" t="n">
        <f aca="false">IF($B52&gt;0,SUM(R21:AC21)/SUM($R$5:$AC$5)/$E21,0)</f>
        <v>0</v>
      </c>
      <c r="D77" s="169" t="n">
        <f aca="false">IF($B52&gt;0,SUM(AD21:AO21)/SUM($AD$5:$AO$5)/$E21,0)</f>
        <v>0</v>
      </c>
      <c r="E77" s="169" t="n">
        <f aca="false">IF($B52&gt;0,SUM(AP21:BA21)/SUM($AP$5:$BA$5)/$E21,0)</f>
        <v>0</v>
      </c>
      <c r="F77" s="169" t="n">
        <f aca="false">IF($B52&gt;0,SUM(BB21:BM21)/SUM($BB$5:$BM$5)/$E21,0)</f>
        <v>0</v>
      </c>
      <c r="G77" s="169" t="n">
        <f aca="false">IF($B52&gt;0,SUM(BN21:BY21)/SUM($BN$5:$BY$5)/$E21,0)</f>
        <v>0</v>
      </c>
      <c r="H77" s="169" t="n">
        <f aca="false">IF($B52&gt;0,SUM(BZ21:CK21)/SUM($BZ$5:$CK$5)/$E21,0)</f>
        <v>0</v>
      </c>
      <c r="I77" s="169" t="n">
        <f aca="false">IF($B52&gt;0,SUM(CL21:CW21)/SUM($CL$5:$CW$5)/$E21,0)</f>
        <v>0</v>
      </c>
      <c r="J77" s="169" t="n">
        <f aca="false">IF($B52&gt;0,SUM(CX21:DI21)/SUM($CX$5:$DI$5)/$E21,0)</f>
        <v>0</v>
      </c>
      <c r="K77" s="169" t="n">
        <f aca="false">IF($B52&gt;0,SUM(DJ21:DU21)/SUM($DJ$5:$DU$5)/$E21,0)</f>
        <v>0</v>
      </c>
      <c r="L77" s="169" t="n">
        <f aca="false">IF($B52&gt;0,SUM(DV21:EG21)/SUM($DV$5:$EG$5)/$E21,0)</f>
        <v>0</v>
      </c>
      <c r="M77" s="169" t="n">
        <f aca="false">IF($B52&gt;0,SUM(EH21:ES21)/SUM($EH$5:$ES$5)/$E21,0)</f>
        <v>0</v>
      </c>
      <c r="N77" s="169" t="n">
        <f aca="false">IF($B52&gt;0,SUM(ET21:FE21)/SUM($ET$5:$FE$5)/$E21,0)</f>
        <v>0</v>
      </c>
      <c r="O77" s="169" t="n">
        <f aca="false">IF($B52&gt;0,SUM(FF21:FQ21)/SUM($FF$5:$FQ$5)/$E21,0)</f>
        <v>0</v>
      </c>
      <c r="P77" s="169" t="n">
        <f aca="false">IF($B52&gt;0,SUM(FR21:GC21)/SUM($FR$5:$GC$5)/$E21,0)</f>
        <v>0</v>
      </c>
      <c r="Q77" s="169" t="n">
        <f aca="false">IF($B52&gt;0,SUM(GD21:GO21)/SUM($GD$5:$GO$5)/$E21,0)</f>
        <v>0</v>
      </c>
      <c r="R77" s="169" t="n">
        <f aca="false">IF($B52&gt;0,SUM(GP21:HA21)/SUM($GP$5:$HA$5)/$E21,0)</f>
        <v>0</v>
      </c>
      <c r="S77" s="169" t="n">
        <f aca="false">IF($B52&gt;0,SUM(HB21:HM21)/SUM($HB$5:$HM$5)/$E21,0)</f>
        <v>0</v>
      </c>
      <c r="T77" s="169" t="n">
        <f aca="false">IF($B52&gt;0,SUM(HN21:HY21)/SUM($HN$5:$HY$5)/$E21,0)</f>
        <v>0</v>
      </c>
      <c r="U77" s="169" t="n">
        <f aca="false">IF($B52&gt;0,SUM(HZ21:IK21)/SUM($HZ$5:$IK$5)/$E21,0)</f>
        <v>0</v>
      </c>
      <c r="V77" s="169"/>
    </row>
    <row r="78" customFormat="false" ht="12.75" hidden="false" customHeight="false" outlineLevel="0" collapsed="false">
      <c r="A78" s="177" t="n">
        <f aca="false">+A22</f>
        <v>0</v>
      </c>
      <c r="B78" s="169" t="n">
        <f aca="false">IF($B53&gt;0,SUM(F22:Q22)/SUM($F$5:$Q$5)/E22,0)</f>
        <v>0</v>
      </c>
      <c r="C78" s="169" t="n">
        <f aca="false">IF($B53&gt;0,SUM(R22:AC22)/SUM($R$5:$AC$5)/$E22,0)</f>
        <v>0</v>
      </c>
      <c r="D78" s="169" t="n">
        <f aca="false">IF($B53&gt;0,SUM(AD22:AO22)/SUM($AD$5:$AO$5)/$E22,0)</f>
        <v>0</v>
      </c>
      <c r="E78" s="169" t="n">
        <f aca="false">IF($B53&gt;0,SUM(AP22:BA22)/SUM($AP$5:$BA$5)/$E22,0)</f>
        <v>0</v>
      </c>
      <c r="F78" s="169" t="n">
        <f aca="false">IF($B53&gt;0,SUM(BB22:BM22)/SUM($BB$5:$BM$5)/$E22,0)</f>
        <v>0</v>
      </c>
      <c r="G78" s="169" t="n">
        <f aca="false">IF($B53&gt;0,SUM(BN22:BY22)/SUM($BN$5:$BY$5)/$E22,0)</f>
        <v>0</v>
      </c>
      <c r="H78" s="169" t="n">
        <f aca="false">IF($B53&gt;0,SUM(BZ22:CK22)/SUM($BZ$5:$CK$5)/$E22,0)</f>
        <v>0</v>
      </c>
      <c r="I78" s="169" t="n">
        <f aca="false">IF($B53&gt;0,SUM(CL22:CW22)/SUM($CL$5:$CW$5)/$E22,0)</f>
        <v>0</v>
      </c>
      <c r="J78" s="169" t="n">
        <f aca="false">IF($B53&gt;0,SUM(CX22:DI22)/SUM($CX$5:$DI$5)/$E22,0)</f>
        <v>0</v>
      </c>
      <c r="K78" s="169" t="n">
        <f aca="false">IF($B53&gt;0,SUM(DJ22:DU22)/SUM($DJ$5:$DU$5)/$E22,0)</f>
        <v>0</v>
      </c>
      <c r="L78" s="169" t="n">
        <f aca="false">IF($B53&gt;0,SUM(DV22:EG22)/SUM($DV$5:$EG$5)/$E22,0)</f>
        <v>0</v>
      </c>
      <c r="M78" s="169" t="n">
        <f aca="false">IF($B53&gt;0,SUM(EH22:ES22)/SUM($EH$5:$ES$5)/$E22,0)</f>
        <v>0</v>
      </c>
      <c r="N78" s="169" t="n">
        <f aca="false">IF($B53&gt;0,SUM(ET22:FE22)/SUM($ET$5:$FE$5)/$E22,0)</f>
        <v>0</v>
      </c>
      <c r="O78" s="169" t="n">
        <f aca="false">IF($B53&gt;0,SUM(FF22:FQ22)/SUM($FF$5:$FQ$5)/$E22,0)</f>
        <v>0</v>
      </c>
      <c r="P78" s="169" t="n">
        <f aca="false">IF($B53&gt;0,SUM(FR22:GC22)/SUM($FR$5:$GC$5)/$E22,0)</f>
        <v>0</v>
      </c>
      <c r="Q78" s="169" t="n">
        <f aca="false">IF($B53&gt;0,SUM(GD22:GO22)/SUM($GD$5:$GO$5)/$E22,0)</f>
        <v>0</v>
      </c>
      <c r="R78" s="169" t="n">
        <f aca="false">IF($B53&gt;0,SUM(GP22:HA22)/SUM($GP$5:$HA$5)/$E22,0)</f>
        <v>0</v>
      </c>
      <c r="S78" s="169" t="n">
        <f aca="false">IF($B53&gt;0,SUM(HB22:HM22)/SUM($HB$5:$HM$5)/$E22,0)</f>
        <v>0</v>
      </c>
      <c r="T78" s="169" t="n">
        <f aca="false">IF($B53&gt;0,SUM(HN22:HY22)/SUM($HN$5:$HY$5)/$E22,0)</f>
        <v>0</v>
      </c>
      <c r="U78" s="169" t="n">
        <f aca="false">IF($B53&gt;0,SUM(HZ22:IK22)/SUM($HZ$5:$IK$5)/$E22,0)</f>
        <v>0</v>
      </c>
      <c r="V78" s="169"/>
    </row>
    <row r="79" customFormat="false" ht="12.75" hidden="false" customHeight="false" outlineLevel="0" collapsed="false">
      <c r="A79" s="177" t="n">
        <f aca="false">+A23</f>
        <v>0</v>
      </c>
      <c r="B79" s="169" t="n">
        <f aca="false">IF($B54&gt;0,SUM(F23:Q23)/SUM($F$5:$Q$5)/E23,0)</f>
        <v>0</v>
      </c>
      <c r="C79" s="169" t="n">
        <f aca="false">IF($B54&gt;0,SUM(R23:AC23)/SUM($R$5:$AC$5)/$E23,0)</f>
        <v>0</v>
      </c>
      <c r="D79" s="169" t="n">
        <f aca="false">IF($B54&gt;0,SUM(AD23:AO23)/SUM($AD$5:$AO$5)/$E23,0)</f>
        <v>0</v>
      </c>
      <c r="E79" s="169" t="n">
        <f aca="false">IF($B54&gt;0,SUM(AP23:BA23)/SUM($AP$5:$BA$5)/$E23,0)</f>
        <v>0</v>
      </c>
      <c r="F79" s="169" t="n">
        <f aca="false">IF($B54&gt;0,SUM(BB23:BM23)/SUM($BB$5:$BM$5)/$E23,0)</f>
        <v>0</v>
      </c>
      <c r="G79" s="169" t="n">
        <f aca="false">IF($B54&gt;0,SUM(BN23:BY23)/SUM($BN$5:$BY$5)/$E23,0)</f>
        <v>0</v>
      </c>
      <c r="H79" s="169" t="n">
        <f aca="false">IF($B54&gt;0,SUM(BZ23:CK23)/SUM($BZ$5:$CK$5)/$E23,0)</f>
        <v>0</v>
      </c>
      <c r="I79" s="169" t="n">
        <f aca="false">IF($B54&gt;0,SUM(CL23:CW23)/SUM($CL$5:$CW$5)/$E23,0)</f>
        <v>0</v>
      </c>
      <c r="J79" s="169" t="n">
        <f aca="false">IF($B54&gt;0,SUM(CX23:DI23)/SUM($CX$5:$DI$5)/$E23,0)</f>
        <v>0</v>
      </c>
      <c r="K79" s="169" t="n">
        <f aca="false">IF($B54&gt;0,SUM(DJ23:DU23)/SUM($DJ$5:$DU$5)/$E23,0)</f>
        <v>0</v>
      </c>
      <c r="L79" s="169" t="n">
        <f aca="false">IF($B54&gt;0,SUM(DV23:EG23)/SUM($DV$5:$EG$5)/$E23,0)</f>
        <v>0</v>
      </c>
      <c r="M79" s="169" t="n">
        <f aca="false">IF($B54&gt;0,SUM(EH23:ES23)/SUM($EH$5:$ES$5)/$E23,0)</f>
        <v>0</v>
      </c>
      <c r="N79" s="169" t="n">
        <f aca="false">IF($B54&gt;0,SUM(ET23:FE23)/SUM($ET$5:$FE$5)/$E23,0)</f>
        <v>0</v>
      </c>
      <c r="O79" s="169" t="n">
        <f aca="false">IF($B54&gt;0,SUM(FF23:FQ23)/SUM($FF$5:$FQ$5)/$E23,0)</f>
        <v>0</v>
      </c>
      <c r="P79" s="169" t="n">
        <f aca="false">IF($B54&gt;0,SUM(FR23:GC23)/SUM($FR$5:$GC$5)/$E23,0)</f>
        <v>0</v>
      </c>
      <c r="Q79" s="169" t="n">
        <f aca="false">IF($B54&gt;0,SUM(GD23:GO23)/SUM($GD$5:$GO$5)/$E23,0)</f>
        <v>0</v>
      </c>
      <c r="R79" s="169" t="n">
        <f aca="false">IF($B54&gt;0,SUM(GP23:HA23)/SUM($GP$5:$HA$5)/$E23,0)</f>
        <v>0</v>
      </c>
      <c r="S79" s="169" t="n">
        <f aca="false">IF($B54&gt;0,SUM(HB23:HM23)/SUM($HB$5:$HM$5)/$E23,0)</f>
        <v>0</v>
      </c>
      <c r="T79" s="169" t="n">
        <f aca="false">IF($B54&gt;0,SUM(HN23:HY23)/SUM($HN$5:$HY$5)/$E23,0)</f>
        <v>0</v>
      </c>
      <c r="U79" s="169" t="n">
        <f aca="false">IF($B54&gt;0,SUM(HZ23:IK23)/SUM($HZ$5:$IK$5)/$E23,0)</f>
        <v>0</v>
      </c>
      <c r="V79" s="169"/>
    </row>
    <row r="80" customFormat="false" ht="12.75" hidden="false" customHeight="false" outlineLevel="0" collapsed="false">
      <c r="A80" s="177" t="n">
        <f aca="false">+A24</f>
        <v>0</v>
      </c>
      <c r="B80" s="169" t="n">
        <f aca="false">IF($B55&gt;0,SUM(F24:Q24)/SUM($F$5:$Q$5)/E24,0)</f>
        <v>0</v>
      </c>
      <c r="C80" s="169" t="n">
        <f aca="false">IF($B55&gt;0,SUM(R24:AC24)/SUM($R$5:$AC$5)/$E24,0)</f>
        <v>0</v>
      </c>
      <c r="D80" s="169" t="n">
        <f aca="false">IF($B55&gt;0,SUM(AD24:AO24)/SUM($AD$5:$AO$5)/$E24,0)</f>
        <v>0</v>
      </c>
      <c r="E80" s="169" t="n">
        <f aca="false">IF($B55&gt;0,SUM(AP24:BA24)/SUM($AP$5:$BA$5)/$E24,0)</f>
        <v>0</v>
      </c>
      <c r="F80" s="169" t="n">
        <f aca="false">IF($B55&gt;0,SUM(BB24:BM24)/SUM($BB$5:$BM$5)/$E24,0)</f>
        <v>0</v>
      </c>
      <c r="G80" s="169" t="n">
        <f aca="false">IF($B55&gt;0,SUM(BN24:BY24)/SUM($BN$5:$BY$5)/$E24,0)</f>
        <v>0</v>
      </c>
      <c r="H80" s="169" t="n">
        <f aca="false">IF($B55&gt;0,SUM(BZ24:CK24)/SUM($BZ$5:$CK$5)/$E24,0)</f>
        <v>0</v>
      </c>
      <c r="I80" s="169" t="n">
        <f aca="false">IF($B55&gt;0,SUM(CL24:CW24)/SUM($CL$5:$CW$5)/$E24,0)</f>
        <v>0</v>
      </c>
      <c r="J80" s="169" t="n">
        <f aca="false">IF($B55&gt;0,SUM(CX24:DI24)/SUM($CX$5:$DI$5)/$E24,0)</f>
        <v>0</v>
      </c>
      <c r="K80" s="169" t="n">
        <f aca="false">IF($B55&gt;0,SUM(DJ24:DU24)/SUM($DJ$5:$DU$5)/$E24,0)</f>
        <v>0</v>
      </c>
      <c r="L80" s="169" t="n">
        <f aca="false">IF($B55&gt;0,SUM(DV24:EG24)/SUM($DV$5:$EG$5)/$E24,0)</f>
        <v>0</v>
      </c>
      <c r="M80" s="169" t="n">
        <f aca="false">IF($B55&gt;0,SUM(EH24:ES24)/SUM($EH$5:$ES$5)/$E24,0)</f>
        <v>0</v>
      </c>
      <c r="N80" s="169" t="n">
        <f aca="false">IF($B55&gt;0,SUM(ET24:FE24)/SUM($ET$5:$FE$5)/$E24,0)</f>
        <v>0</v>
      </c>
      <c r="O80" s="169" t="n">
        <f aca="false">IF($B55&gt;0,SUM(FF24:FQ24)/SUM($FF$5:$FQ$5)/$E24,0)</f>
        <v>0</v>
      </c>
      <c r="P80" s="169" t="n">
        <f aca="false">IF($B55&gt;0,SUM(FR24:GC24)/SUM($FR$5:$GC$5)/$E24,0)</f>
        <v>0</v>
      </c>
      <c r="Q80" s="169" t="n">
        <f aca="false">IF($B55&gt;0,SUM(GD24:GO24)/SUM($GD$5:$GO$5)/$E24,0)</f>
        <v>0</v>
      </c>
      <c r="R80" s="169" t="n">
        <f aca="false">IF($B55&gt;0,SUM(GP24:HA24)/SUM($GP$5:$HA$5)/$E24,0)</f>
        <v>0</v>
      </c>
      <c r="S80" s="169" t="n">
        <f aca="false">IF($B55&gt;0,SUM(HB24:HM24)/SUM($HB$5:$HM$5)/$E24,0)</f>
        <v>0</v>
      </c>
      <c r="T80" s="169" t="n">
        <f aca="false">IF($B55&gt;0,SUM(HN24:HY24)/SUM($HN$5:$HY$5)/$E24,0)</f>
        <v>0</v>
      </c>
      <c r="U80" s="169" t="n">
        <f aca="false">IF($B55&gt;0,SUM(HZ24:IK24)/SUM($HZ$5:$IK$5)/$E24,0)</f>
        <v>0</v>
      </c>
      <c r="V80" s="169"/>
    </row>
    <row r="81" customFormat="false" ht="12.75" hidden="false" customHeight="false" outlineLevel="0" collapsed="false">
      <c r="A81" s="177" t="n">
        <f aca="false">+A25</f>
        <v>0</v>
      </c>
      <c r="B81" s="169" t="n">
        <f aca="false">IF($B56&gt;0,SUM(F25:Q25)/SUM($F$5:$Q$5)/E25,0)</f>
        <v>0</v>
      </c>
      <c r="C81" s="169" t="n">
        <f aca="false">IF($B56&gt;0,SUM(R25:AC25)/SUM($R$5:$AC$5)/$E25,0)</f>
        <v>0</v>
      </c>
      <c r="D81" s="169" t="n">
        <f aca="false">IF($B56&gt;0,SUM(AD25:AO25)/SUM($AD$5:$AO$5)/$E25,0)</f>
        <v>0</v>
      </c>
      <c r="E81" s="169" t="n">
        <f aca="false">IF($B56&gt;0,SUM(AP25:BA25)/SUM($AP$5:$BA$5)/$E25,0)</f>
        <v>0</v>
      </c>
      <c r="F81" s="169" t="n">
        <f aca="false">IF($B56&gt;0,SUM(BB25:BM25)/SUM($BB$5:$BM$5)/$E25,0)</f>
        <v>0</v>
      </c>
      <c r="G81" s="169" t="n">
        <f aca="false">IF($B56&gt;0,SUM(BN25:BY25)/SUM($BN$5:$BY$5)/$E25,0)</f>
        <v>0</v>
      </c>
      <c r="H81" s="169" t="n">
        <f aca="false">IF($B56&gt;0,SUM(BZ25:CK25)/SUM($BZ$5:$CK$5)/$E25,0)</f>
        <v>0</v>
      </c>
      <c r="I81" s="169" t="n">
        <f aca="false">IF($B56&gt;0,SUM(CL25:CW25)/SUM($CL$5:$CW$5)/$E25,0)</f>
        <v>0</v>
      </c>
      <c r="J81" s="169" t="n">
        <f aca="false">IF($B56&gt;0,SUM(CX25:DI25)/SUM($CX$5:$DI$5)/$E25,0)</f>
        <v>0</v>
      </c>
      <c r="K81" s="169" t="n">
        <f aca="false">IF($B56&gt;0,SUM(DJ25:DU25)/SUM($DJ$5:$DU$5)/$E25,0)</f>
        <v>0</v>
      </c>
      <c r="L81" s="169" t="n">
        <f aca="false">IF($B56&gt;0,SUM(DV25:EG25)/SUM($DV$5:$EG$5)/$E25,0)</f>
        <v>0</v>
      </c>
      <c r="M81" s="169" t="n">
        <f aca="false">IF($B56&gt;0,SUM(EH25:ES25)/SUM($EH$5:$ES$5)/$E25,0)</f>
        <v>0</v>
      </c>
      <c r="N81" s="169" t="n">
        <f aca="false">IF($B56&gt;0,SUM(ET25:FE25)/SUM($ET$5:$FE$5)/$E25,0)</f>
        <v>0</v>
      </c>
      <c r="O81" s="169" t="n">
        <f aca="false">IF($B56&gt;0,SUM(FF25:FQ25)/SUM($FF$5:$FQ$5)/$E25,0)</f>
        <v>0</v>
      </c>
      <c r="P81" s="169" t="n">
        <f aca="false">IF($B56&gt;0,SUM(FR25:GC25)/SUM($FR$5:$GC$5)/$E25,0)</f>
        <v>0</v>
      </c>
      <c r="Q81" s="169" t="n">
        <f aca="false">IF($B56&gt;0,SUM(GD25:GO25)/SUM($GD$5:$GO$5)/$E25,0)</f>
        <v>0</v>
      </c>
      <c r="R81" s="169" t="n">
        <f aca="false">IF($B56&gt;0,SUM(GP25:HA25)/SUM($GP$5:$HA$5)/$E25,0)</f>
        <v>0</v>
      </c>
      <c r="S81" s="169" t="n">
        <f aca="false">IF($B56&gt;0,SUM(HB25:HM25)/SUM($HB$5:$HM$5)/$E25,0)</f>
        <v>0</v>
      </c>
      <c r="T81" s="169" t="n">
        <f aca="false">IF($B56&gt;0,SUM(HN25:HY25)/SUM($HN$5:$HY$5)/$E25,0)</f>
        <v>0</v>
      </c>
      <c r="U81" s="169" t="n">
        <f aca="false">IF($B56&gt;0,SUM(HZ25:IK25)/SUM($HZ$5:$IK$5)/$E25,0)</f>
        <v>0</v>
      </c>
      <c r="V81" s="169"/>
    </row>
    <row r="82" customFormat="false" ht="12.75" hidden="false" customHeight="false" outlineLevel="0" collapsed="false">
      <c r="A82" s="177" t="n">
        <f aca="false">+A26</f>
        <v>0</v>
      </c>
      <c r="B82" s="169" t="n">
        <f aca="false">IF($B57&gt;0,SUM(F26:Q26)/SUM($F$5:$Q$5)/E26,0)</f>
        <v>0</v>
      </c>
      <c r="C82" s="169" t="n">
        <f aca="false">IF($B57&gt;0,SUM(R26:AC26)/SUM($R$5:$AC$5)/$E26,0)</f>
        <v>0</v>
      </c>
      <c r="D82" s="169" t="n">
        <f aca="false">IF($B57&gt;0,SUM(AD26:AO26)/SUM($AD$5:$AO$5)/$E26,0)</f>
        <v>0</v>
      </c>
      <c r="E82" s="169" t="n">
        <f aca="false">IF($B57&gt;0,SUM(AP26:BA26)/SUM($AP$5:$BA$5)/$E26,0)</f>
        <v>0</v>
      </c>
      <c r="F82" s="169" t="n">
        <f aca="false">IF($B57&gt;0,SUM(BB26:BM26)/SUM($BB$5:$BM$5)/$E26,0)</f>
        <v>0</v>
      </c>
      <c r="G82" s="169" t="n">
        <f aca="false">IF($B57&gt;0,SUM(BN26:BY26)/SUM($BN$5:$BY$5)/$E26,0)</f>
        <v>0</v>
      </c>
      <c r="H82" s="169" t="n">
        <f aca="false">IF($B57&gt;0,SUM(BZ26:CK26)/SUM($BZ$5:$CK$5)/$E26,0)</f>
        <v>0</v>
      </c>
      <c r="I82" s="169" t="n">
        <f aca="false">IF($B57&gt;0,SUM(CL26:CW26)/SUM($CL$5:$CW$5)/$E26,0)</f>
        <v>0</v>
      </c>
      <c r="J82" s="169" t="n">
        <f aca="false">IF($B57&gt;0,SUM(CX26:DI26)/SUM($CX$5:$DI$5)/$E26,0)</f>
        <v>0</v>
      </c>
      <c r="K82" s="169" t="n">
        <f aca="false">IF($B57&gt;0,SUM(DJ26:DU26)/SUM($DJ$5:$DU$5)/$E26,0)</f>
        <v>0</v>
      </c>
      <c r="L82" s="169" t="n">
        <f aca="false">IF($B57&gt;0,SUM(DV26:EG26)/SUM($DV$5:$EG$5)/$E26,0)</f>
        <v>0</v>
      </c>
      <c r="M82" s="169" t="n">
        <f aca="false">IF($B57&gt;0,SUM(EH26:ES26)/SUM($EH$5:$ES$5)/$E26,0)</f>
        <v>0</v>
      </c>
      <c r="N82" s="169" t="n">
        <f aca="false">IF($B57&gt;0,SUM(ET26:FE26)/SUM($ET$5:$FE$5)/$E26,0)</f>
        <v>0</v>
      </c>
      <c r="O82" s="169" t="n">
        <f aca="false">IF($B57&gt;0,SUM(FF26:FQ26)/SUM($FF$5:$FQ$5)/$E26,0)</f>
        <v>0</v>
      </c>
      <c r="P82" s="169" t="n">
        <f aca="false">IF($B57&gt;0,SUM(FR26:GC26)/SUM($FR$5:$GC$5)/$E26,0)</f>
        <v>0</v>
      </c>
      <c r="Q82" s="169" t="n">
        <f aca="false">IF($B57&gt;0,SUM(GD26:GO26)/SUM($GD$5:$GO$5)/$E26,0)</f>
        <v>0</v>
      </c>
      <c r="R82" s="169" t="n">
        <f aca="false">IF($B57&gt;0,SUM(GP26:HA26)/SUM($GP$5:$HA$5)/$E26,0)</f>
        <v>0</v>
      </c>
      <c r="S82" s="169" t="n">
        <f aca="false">IF($B57&gt;0,SUM(HB26:HM26)/SUM($HB$5:$HM$5)/$E26,0)</f>
        <v>0</v>
      </c>
      <c r="T82" s="169" t="n">
        <f aca="false">IF($B57&gt;0,SUM(HN26:HY26)/SUM($HN$5:$HY$5)/$E26,0)</f>
        <v>0</v>
      </c>
      <c r="U82" s="169" t="n">
        <f aca="false">IF($B57&gt;0,SUM(HZ26:IK26)/SUM($HZ$5:$IK$5)/$E26,0)</f>
        <v>0</v>
      </c>
      <c r="V82" s="169"/>
    </row>
    <row r="83" customFormat="false" ht="12.75" hidden="false" customHeight="false" outlineLevel="0" collapsed="false">
      <c r="A83" s="177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</row>
    <row r="84" customFormat="false" ht="12.75" hidden="false" customHeight="false" outlineLevel="0" collapsed="false">
      <c r="A84" s="173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</row>
    <row r="85" customFormat="false" ht="12.75" hidden="false" customHeight="false" outlineLevel="0" collapsed="false">
      <c r="A85" s="0" t="s">
        <v>143</v>
      </c>
      <c r="B85" s="172" t="n">
        <f aca="false">SUM(B63:B84)</f>
        <v>240</v>
      </c>
      <c r="C85" s="172" t="n">
        <f aca="false">SUM(C63:C84)</f>
        <v>240</v>
      </c>
      <c r="D85" s="172" t="n">
        <f aca="false">SUM(D63:D84)</f>
        <v>240</v>
      </c>
      <c r="E85" s="172" t="n">
        <f aca="false">SUM(E63:E84)</f>
        <v>240</v>
      </c>
      <c r="F85" s="172" t="n">
        <f aca="false">SUM(F63:F84)</f>
        <v>240</v>
      </c>
      <c r="G85" s="172" t="n">
        <f aca="false">SUM(G63:G84)</f>
        <v>240</v>
      </c>
      <c r="H85" s="172" t="n">
        <f aca="false">SUM(H63:H84)</f>
        <v>240</v>
      </c>
      <c r="I85" s="172" t="n">
        <f aca="false">SUM(I63:I84)</f>
        <v>240</v>
      </c>
      <c r="J85" s="172" t="n">
        <f aca="false">SUM(J63:J84)</f>
        <v>240</v>
      </c>
      <c r="K85" s="172" t="n">
        <f aca="false">SUM(K63:K84)</f>
        <v>240</v>
      </c>
      <c r="L85" s="172" t="n">
        <f aca="false">SUM(L63:L84)</f>
        <v>240</v>
      </c>
      <c r="M85" s="172" t="n">
        <f aca="false">SUM(M63:M84)</f>
        <v>240</v>
      </c>
      <c r="N85" s="172" t="n">
        <f aca="false">SUM(N63:N84)</f>
        <v>240</v>
      </c>
      <c r="O85" s="172" t="n">
        <f aca="false">SUM(O63:O84)</f>
        <v>240</v>
      </c>
      <c r="P85" s="172" t="n">
        <f aca="false">SUM(P63:P84)</f>
        <v>240</v>
      </c>
      <c r="Q85" s="172" t="n">
        <f aca="false">SUM(Q63:Q84)</f>
        <v>240</v>
      </c>
      <c r="R85" s="172" t="n">
        <f aca="false">SUM(R63:R84)</f>
        <v>240</v>
      </c>
      <c r="S85" s="172" t="n">
        <f aca="false">SUM(S63:S84)</f>
        <v>240</v>
      </c>
      <c r="T85" s="172" t="n">
        <f aca="false">SUM(T63:T84)</f>
        <v>240</v>
      </c>
      <c r="U85" s="172" t="n">
        <f aca="false">SUM(U63:U84)</f>
        <v>240</v>
      </c>
      <c r="V85" s="172"/>
    </row>
    <row r="86" customFormat="false" ht="12.75" hidden="false" customHeight="false" outlineLevel="0" collapsed="false">
      <c r="A86" s="0" t="s">
        <v>165</v>
      </c>
      <c r="B86" s="162" t="n">
        <f aca="false">IF(B85=0,0,+Q30/SUM($F$5:$Q$5)/B85)</f>
        <v>0.261</v>
      </c>
      <c r="C86" s="162" t="n">
        <f aca="false">AC30/SUM($R$5:$AC$5)/C85</f>
        <v>0.261</v>
      </c>
      <c r="D86" s="162" t="n">
        <f aca="false">AO30/SUM($AD$5:$AO$5)/D85</f>
        <v>0.261</v>
      </c>
      <c r="E86" s="162" t="n">
        <f aca="false">BA30/SUM($AP$5:$BA$5)/E85</f>
        <v>0.261</v>
      </c>
      <c r="F86" s="162" t="n">
        <f aca="false">BM30/SUM($BB$5:$BM5)/F85</f>
        <v>0.261</v>
      </c>
      <c r="G86" s="162" t="n">
        <f aca="false">BY30/SUM($BN$5:$BY$5)/G85</f>
        <v>0.261</v>
      </c>
      <c r="H86" s="162" t="n">
        <f aca="false">CK30/SUM($BZ$5:$CK$5)/H85</f>
        <v>0.261</v>
      </c>
      <c r="I86" s="162" t="n">
        <f aca="false">CW30/SUM($CL$5:$CW$5)/I85</f>
        <v>0.261</v>
      </c>
      <c r="J86" s="162" t="n">
        <f aca="false">DI30/SUM($CX$5:$DI$5)/J85</f>
        <v>0.261</v>
      </c>
      <c r="K86" s="162" t="n">
        <f aca="false">DU30/SUM($DJ$5:$DU$5)/K85</f>
        <v>0.261</v>
      </c>
      <c r="L86" s="162" t="n">
        <f aca="false">EG30/SUM($DV$5:$EG$5)/L85</f>
        <v>0.261</v>
      </c>
      <c r="M86" s="162" t="n">
        <f aca="false">ES30/SUM($EH$5:$ES$5)/M85</f>
        <v>0.261</v>
      </c>
      <c r="N86" s="162" t="n">
        <f aca="false">FE30/SUM($ET$5:$FE$5)/N85</f>
        <v>0.261</v>
      </c>
      <c r="O86" s="162" t="n">
        <f aca="false">FQ30/SUM($FF$5:$FQ$5)/O85</f>
        <v>0.261</v>
      </c>
      <c r="P86" s="162" t="n">
        <f aca="false">GC30/SUM($FR$5:$GC$5)/P85</f>
        <v>0.261</v>
      </c>
      <c r="Q86" s="162" t="n">
        <f aca="false">IF(Q85=0,0,GO30/SUM($GD$5:$GO$5)/Q85)</f>
        <v>0.261</v>
      </c>
      <c r="R86" s="162" t="n">
        <f aca="false">IF(R85=0,0,HA30/SUM($GP$5:$HA$5)/R85)</f>
        <v>0.261</v>
      </c>
      <c r="S86" s="162" t="n">
        <f aca="false">IF(S85=0,0,HM30/SUM($HB$5:$HM$5)/S85)</f>
        <v>0.261</v>
      </c>
      <c r="T86" s="162" t="n">
        <f aca="false">IF(T85=0,0,HY30/SUM($HN$5:$HY$5)/T85)</f>
        <v>0.261</v>
      </c>
      <c r="U86" s="162" t="n">
        <f aca="false">IF(U85=0,0,IK30/SUM($HZ$5:$IK$5)/U85)</f>
        <v>0.261</v>
      </c>
      <c r="V86" s="162"/>
    </row>
  </sheetData>
  <mergeCells count="20">
    <mergeCell ref="F4:Q4"/>
    <mergeCell ref="R4:AC4"/>
    <mergeCell ref="AD4:AO4"/>
    <mergeCell ref="AP4:BA4"/>
    <mergeCell ref="BB4:BM4"/>
    <mergeCell ref="BN4:BY4"/>
    <mergeCell ref="BZ4:CK4"/>
    <mergeCell ref="CL4:CW4"/>
    <mergeCell ref="CX4:DI4"/>
    <mergeCell ref="DJ4:DU4"/>
    <mergeCell ref="DV4:EG4"/>
    <mergeCell ref="EH4:ES4"/>
    <mergeCell ref="ET4:FE4"/>
    <mergeCell ref="FF4:FQ4"/>
    <mergeCell ref="FR4:GC4"/>
    <mergeCell ref="GD4:GO4"/>
    <mergeCell ref="GP4:HA4"/>
    <mergeCell ref="HB4:HM4"/>
    <mergeCell ref="HN4:HY4"/>
    <mergeCell ref="HZ4:IK4"/>
  </mergeCells>
  <printOptions headings="false" gridLines="false" gridLinesSet="true" horizontalCentered="false" verticalCentered="false"/>
  <pageMargins left="0.25" right="0.240277777777778" top="0.770138888888889" bottom="0.984027777777778" header="0.511811023622047" footer="0.5"/>
  <pageSetup paperSize="1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443"/>
  <sheetViews>
    <sheetView showFormulas="false" showGridLines="true" showRowColHeaders="true" showZeros="true" rightToLeft="false" tabSelected="false" showOutlineSymbols="true" defaultGridColor="true" view="normal" topLeftCell="A45" colorId="64" zoomScale="100" zoomScaleNormal="100" zoomScalePageLayoutView="100" workbookViewId="0">
      <selection pane="topLeft" activeCell="A59" activeCellId="0" sqref="A5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73" width="39.85"/>
    <col collapsed="false" customWidth="true" hidden="false" outlineLevel="0" max="2" min="2" style="173" width="15.99"/>
    <col collapsed="false" customWidth="true" hidden="false" outlineLevel="0" max="3" min="3" style="173" width="12.28"/>
    <col collapsed="false" customWidth="true" hidden="false" outlineLevel="0" max="4" min="4" style="173" width="13.28"/>
    <col collapsed="false" customWidth="true" hidden="false" outlineLevel="0" max="27" min="5" style="173" width="10.28"/>
    <col collapsed="false" customWidth="true" hidden="false" outlineLevel="0" max="28" min="28" style="173" width="11.28"/>
    <col collapsed="false" customWidth="false" hidden="false" outlineLevel="0" max="37" min="29" style="173" width="9.14"/>
    <col collapsed="false" customWidth="true" hidden="false" outlineLevel="0" max="38" min="38" style="173" width="11.28"/>
    <col collapsed="false" customWidth="false" hidden="false" outlineLevel="0" max="49" min="39" style="173" width="9.14"/>
    <col collapsed="false" customWidth="true" hidden="false" outlineLevel="0" max="50" min="50" style="173" width="11.28"/>
    <col collapsed="false" customWidth="true" hidden="false" outlineLevel="0" max="51" min="51" style="173" width="9.7"/>
    <col collapsed="false" customWidth="false" hidden="false" outlineLevel="0" max="61" min="52" style="173" width="9.14"/>
    <col collapsed="false" customWidth="true" hidden="false" outlineLevel="0" max="62" min="62" style="173" width="11.28"/>
    <col collapsed="false" customWidth="false" hidden="false" outlineLevel="0" max="257" min="63" style="173" width="9.14"/>
  </cols>
  <sheetData>
    <row r="1" customFormat="false" ht="12.75" hidden="false" customHeight="false" outlineLevel="0" collapsed="false">
      <c r="A1" s="1" t="s">
        <v>166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customFormat="false" ht="12.75" hidden="false" customHeight="false" outlineLevel="0" collapsed="false">
      <c r="A2" s="1" t="str">
        <f aca="false">+assumptions!A2</f>
        <v>TransPecos Project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customFormat="false" ht="12.75" hidden="false" customHeight="false" outlineLevel="0" collapsed="false">
      <c r="A3" s="21" t="s">
        <v>109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customFormat="false" ht="12.75" hidden="false" customHeight="false" outlineLevel="0" collapsed="false">
      <c r="A4" s="0"/>
      <c r="B4" s="0"/>
      <c r="C4" s="180" t="s">
        <v>167</v>
      </c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</row>
    <row r="5" customFormat="false" ht="12.75" hidden="false" customHeight="false" outlineLevel="0" collapsed="false">
      <c r="A5" s="181" t="s">
        <v>168</v>
      </c>
      <c r="B5" s="0"/>
      <c r="C5" s="14" t="n">
        <v>1</v>
      </c>
      <c r="D5" s="14" t="n">
        <v>2</v>
      </c>
      <c r="E5" s="14" t="n">
        <v>3</v>
      </c>
      <c r="F5" s="14" t="n">
        <v>4</v>
      </c>
      <c r="G5" s="14" t="n">
        <v>5</v>
      </c>
      <c r="H5" s="14" t="n">
        <v>6</v>
      </c>
      <c r="I5" s="14" t="n">
        <v>7</v>
      </c>
      <c r="J5" s="14" t="n">
        <v>8</v>
      </c>
      <c r="K5" s="14" t="n">
        <v>9</v>
      </c>
      <c r="L5" s="14" t="n">
        <v>10</v>
      </c>
      <c r="M5" s="14" t="n">
        <v>11</v>
      </c>
      <c r="N5" s="14" t="n">
        <v>12</v>
      </c>
      <c r="O5" s="14" t="n">
        <v>13</v>
      </c>
      <c r="P5" s="14" t="n">
        <v>14</v>
      </c>
      <c r="Q5" s="14" t="n">
        <v>15</v>
      </c>
      <c r="R5" s="14" t="n">
        <v>16</v>
      </c>
      <c r="S5" s="14" t="n">
        <v>17</v>
      </c>
      <c r="T5" s="14" t="n">
        <v>18</v>
      </c>
      <c r="U5" s="14" t="n">
        <v>19</v>
      </c>
      <c r="V5" s="14" t="n">
        <v>20</v>
      </c>
      <c r="W5" s="14" t="n">
        <v>21</v>
      </c>
      <c r="X5" s="14" t="n">
        <v>22</v>
      </c>
      <c r="Y5" s="14" t="n">
        <v>23</v>
      </c>
      <c r="Z5" s="14" t="n">
        <v>24</v>
      </c>
      <c r="AA5" s="14" t="n">
        <v>25</v>
      </c>
      <c r="AB5" s="14" t="s">
        <v>143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</row>
    <row r="7" customFormat="false" ht="12.75" hidden="false" customHeight="false" outlineLevel="0" collapsed="false">
      <c r="A7" s="20" t="s">
        <v>169</v>
      </c>
      <c r="B7" s="0" t="s">
        <v>170</v>
      </c>
      <c r="C7" s="182" t="n">
        <f aca="false">IF(inputs!$B$33="cos",inputs!$B$34,IF(inputs!$B$33="k",Contracts!B85,0))</f>
        <v>240</v>
      </c>
      <c r="D7" s="182" t="n">
        <f aca="false">IF(inputs!$B$33="cos",inputs!$B$34,IF(inputs!$B$33="k",Contracts!C85,0))</f>
        <v>240</v>
      </c>
      <c r="E7" s="182" t="n">
        <f aca="false">IF(inputs!$B$33="cos",inputs!$B$34,IF(inputs!$B$33="k",Contracts!D85,0))</f>
        <v>240</v>
      </c>
      <c r="F7" s="182" t="n">
        <f aca="false">IF(inputs!$B$33="cos",inputs!$B$34,IF(inputs!$B$33="k",Contracts!E85,0))</f>
        <v>240</v>
      </c>
      <c r="G7" s="182" t="n">
        <f aca="false">IF(inputs!$B$33="cos",inputs!$B$34,IF(inputs!$B$33="k",Contracts!F85,0))</f>
        <v>240</v>
      </c>
      <c r="H7" s="182" t="n">
        <f aca="false">IF(inputs!$B$33="cos",inputs!$B$34,IF(inputs!$B$33="k",Contracts!G85,0))</f>
        <v>240</v>
      </c>
      <c r="I7" s="182" t="n">
        <f aca="false">IF(inputs!$B$33="cos",inputs!$B$34,IF(inputs!$B$33="k",Contracts!H85,0))</f>
        <v>240</v>
      </c>
      <c r="J7" s="182" t="n">
        <f aca="false">IF(inputs!$B$33="cos",inputs!$B$34,IF(inputs!$B$33="k",Contracts!I85,0))</f>
        <v>240</v>
      </c>
      <c r="K7" s="182" t="n">
        <f aca="false">IF(inputs!$B$33="cos",inputs!$B$34,IF(inputs!$B$33="k",Contracts!J85,0))</f>
        <v>240</v>
      </c>
      <c r="L7" s="182" t="n">
        <f aca="false">IF(inputs!$B$33="cos",inputs!$B$34,IF(inputs!$B$33="k",Contracts!K85,0))</f>
        <v>240</v>
      </c>
      <c r="M7" s="182" t="n">
        <f aca="false">IF(inputs!$B$33="cos",inputs!$B$34,IF(inputs!$B$33="k",Contracts!L85,0))</f>
        <v>240</v>
      </c>
      <c r="N7" s="182" t="n">
        <f aca="false">IF(inputs!$B$33="cos",inputs!$B$34,IF(inputs!$B$33="k",Contracts!M85,0))</f>
        <v>240</v>
      </c>
      <c r="O7" s="182" t="n">
        <f aca="false">IF(inputs!$B$33="cos",inputs!$B$34,IF(inputs!$B$33="k",Contracts!N85,0))</f>
        <v>240</v>
      </c>
      <c r="P7" s="182" t="n">
        <f aca="false">IF(inputs!$B$33="cos",inputs!$B$34,IF(inputs!$B$33="k",Contracts!O85,0))</f>
        <v>240</v>
      </c>
      <c r="Q7" s="182" t="n">
        <f aca="false">IF(inputs!$B$33="cos",inputs!$B$34,IF(inputs!$B$33="k",Contracts!P85,0))</f>
        <v>240</v>
      </c>
      <c r="R7" s="182" t="n">
        <f aca="false">IF(inputs!$B$33="cos",inputs!$B$34,IF(inputs!$B$33="k",Contracts!Q85,0))</f>
        <v>240</v>
      </c>
      <c r="S7" s="182" t="n">
        <f aca="false">IF(inputs!$B$33="cos",inputs!$B$34,IF(inputs!$B$33="k",Contracts!R85,0))</f>
        <v>240</v>
      </c>
      <c r="T7" s="182" t="n">
        <f aca="false">IF(inputs!$B$33="cos",inputs!$B$34,IF(inputs!$B$33="k",Contracts!S85,0))</f>
        <v>240</v>
      </c>
      <c r="U7" s="182" t="n">
        <f aca="false">IF(inputs!$B$33="cos",inputs!$B$34,IF(inputs!$B$33="k",Contracts!T85,0))</f>
        <v>240</v>
      </c>
      <c r="V7" s="182" t="n">
        <f aca="false">IF(inputs!$B$33="cos",inputs!$B$34,IF(inputs!$B$33="k",Contracts!U85,0))</f>
        <v>240</v>
      </c>
      <c r="W7" s="182" t="n">
        <f aca="false">IF(inputs!$B$33="cos",inputs!$B$34,IF(inputs!$B$33="k",Contracts!V85,0))</f>
        <v>0</v>
      </c>
      <c r="X7" s="182" t="n">
        <f aca="false">IF(inputs!$B$33="cos",inputs!$B$34,IF(inputs!$B$33="k",Contracts!W85,0))</f>
        <v>0</v>
      </c>
      <c r="Y7" s="182" t="n">
        <f aca="false">IF(inputs!$B$33="cos",inputs!$B$34,IF(inputs!$B$33="k",Contracts!X85,0))</f>
        <v>0</v>
      </c>
      <c r="Z7" s="182" t="n">
        <f aca="false">IF(inputs!$B$33="cos",inputs!$B$34,IF(inputs!$B$33="k",Contracts!Y85,0))</f>
        <v>0</v>
      </c>
      <c r="AA7" s="182" t="n">
        <f aca="false">IF(inputs!$B$33="cos",inputs!$B$34,IF(inputs!$B$33="k",Contracts!Z85,0))</f>
        <v>0</v>
      </c>
      <c r="AB7" s="0"/>
    </row>
    <row r="8" customFormat="false" ht="12.75" hidden="false" customHeight="false" outlineLevel="0" collapsed="false">
      <c r="A8" s="0"/>
      <c r="B8" s="0" t="s">
        <v>171</v>
      </c>
      <c r="C8" s="183" t="n">
        <f aca="false">+DCF!D27+C9</f>
        <v>0.261</v>
      </c>
      <c r="D8" s="183" t="n">
        <f aca="false">+DCF!E27+D9</f>
        <v>0.261</v>
      </c>
      <c r="E8" s="183" t="n">
        <f aca="false">+DCF!F27+E9</f>
        <v>0.261</v>
      </c>
      <c r="F8" s="183" t="n">
        <f aca="false">+DCF!G27+F9</f>
        <v>0.261</v>
      </c>
      <c r="G8" s="183" t="n">
        <f aca="false">+DCF!H27+G9</f>
        <v>0.261</v>
      </c>
      <c r="H8" s="183" t="n">
        <f aca="false">+DCF!I27+H9</f>
        <v>0.261</v>
      </c>
      <c r="I8" s="183" t="n">
        <f aca="false">+DCF!J27+I9</f>
        <v>0.261</v>
      </c>
      <c r="J8" s="183" t="n">
        <f aca="false">+DCF!K27+J9</f>
        <v>0.261</v>
      </c>
      <c r="K8" s="183" t="n">
        <f aca="false">+DCF!L27+K9</f>
        <v>0.261</v>
      </c>
      <c r="L8" s="183" t="n">
        <f aca="false">+DCF!M27+L9</f>
        <v>0.261</v>
      </c>
      <c r="M8" s="183" t="n">
        <f aca="false">+DCF!N27+M9</f>
        <v>0.261</v>
      </c>
      <c r="N8" s="183" t="n">
        <f aca="false">+DCF!O27+N9</f>
        <v>0.261</v>
      </c>
      <c r="O8" s="183" t="n">
        <f aca="false">+DCF!P27+O9</f>
        <v>0.261</v>
      </c>
      <c r="P8" s="183" t="n">
        <f aca="false">+DCF!Q27+P9</f>
        <v>0.261</v>
      </c>
      <c r="Q8" s="183" t="n">
        <f aca="false">+DCF!R27+Q9</f>
        <v>0.261</v>
      </c>
      <c r="R8" s="183" t="n">
        <f aca="false">+DCF!S27+R9</f>
        <v>0.261</v>
      </c>
      <c r="S8" s="183" t="n">
        <f aca="false">+DCF!T27+S9</f>
        <v>0.261</v>
      </c>
      <c r="T8" s="183" t="n">
        <f aca="false">+DCF!U27+T9</f>
        <v>0.261</v>
      </c>
      <c r="U8" s="183" t="n">
        <f aca="false">+DCF!V27+U9</f>
        <v>0.261</v>
      </c>
      <c r="V8" s="183" t="n">
        <f aca="false">+DCF!W27+V9</f>
        <v>0.261</v>
      </c>
      <c r="W8" s="183" t="n">
        <f aca="false">+DCF!X27+W9</f>
        <v>0</v>
      </c>
      <c r="X8" s="183" t="n">
        <f aca="false">+DCF!Y27+X9</f>
        <v>0</v>
      </c>
      <c r="Y8" s="183" t="n">
        <f aca="false">+DCF!Z27+Y9</f>
        <v>0</v>
      </c>
      <c r="Z8" s="183" t="n">
        <f aca="false">+DCF!AA27+Z9</f>
        <v>0</v>
      </c>
      <c r="AA8" s="183" t="n">
        <f aca="false">+DCF!AB27+AA9</f>
        <v>0</v>
      </c>
      <c r="AB8" s="162"/>
      <c r="AC8" s="184"/>
      <c r="AD8" s="184"/>
      <c r="AE8" s="184"/>
      <c r="AF8" s="184"/>
      <c r="AG8" s="184"/>
    </row>
    <row r="9" customFormat="false" ht="12.75" hidden="false" customHeight="false" outlineLevel="0" collapsed="false">
      <c r="A9" s="0"/>
      <c r="B9" s="0" t="s">
        <v>172</v>
      </c>
      <c r="C9" s="183" t="n">
        <v>0</v>
      </c>
      <c r="D9" s="183" t="n">
        <f aca="false">+C9</f>
        <v>0</v>
      </c>
      <c r="E9" s="183" t="n">
        <f aca="false">+D9</f>
        <v>0</v>
      </c>
      <c r="F9" s="183" t="n">
        <f aca="false">+E9</f>
        <v>0</v>
      </c>
      <c r="G9" s="183" t="n">
        <f aca="false">+F9</f>
        <v>0</v>
      </c>
      <c r="H9" s="183" t="n">
        <f aca="false">+G9</f>
        <v>0</v>
      </c>
      <c r="I9" s="183" t="n">
        <f aca="false">+H9</f>
        <v>0</v>
      </c>
      <c r="J9" s="183" t="n">
        <f aca="false">+I9</f>
        <v>0</v>
      </c>
      <c r="K9" s="183" t="n">
        <f aca="false">+J9</f>
        <v>0</v>
      </c>
      <c r="L9" s="183" t="n">
        <f aca="false">+K9</f>
        <v>0</v>
      </c>
      <c r="M9" s="183" t="n">
        <f aca="false">+L9</f>
        <v>0</v>
      </c>
      <c r="N9" s="183" t="n">
        <f aca="false">+M9</f>
        <v>0</v>
      </c>
      <c r="O9" s="183" t="n">
        <f aca="false">+N9</f>
        <v>0</v>
      </c>
      <c r="P9" s="183" t="n">
        <f aca="false">+O9</f>
        <v>0</v>
      </c>
      <c r="Q9" s="183" t="n">
        <f aca="false">+P9</f>
        <v>0</v>
      </c>
      <c r="R9" s="183" t="n">
        <v>0</v>
      </c>
      <c r="S9" s="183" t="n">
        <f aca="false">+R9</f>
        <v>0</v>
      </c>
      <c r="T9" s="183" t="n">
        <f aca="false">+S9</f>
        <v>0</v>
      </c>
      <c r="U9" s="183" t="n">
        <f aca="false">+T9</f>
        <v>0</v>
      </c>
      <c r="V9" s="183" t="n">
        <f aca="false">+U9</f>
        <v>0</v>
      </c>
      <c r="W9" s="183" t="n">
        <f aca="false">+V9</f>
        <v>0</v>
      </c>
      <c r="X9" s="183" t="n">
        <f aca="false">+W9</f>
        <v>0</v>
      </c>
      <c r="Y9" s="183" t="n">
        <f aca="false">+X9</f>
        <v>0</v>
      </c>
      <c r="Z9" s="183" t="n">
        <f aca="false">+Y9</f>
        <v>0</v>
      </c>
      <c r="AA9" s="183" t="n">
        <f aca="false">+Z9</f>
        <v>0</v>
      </c>
      <c r="AB9" s="162"/>
      <c r="AC9" s="184"/>
      <c r="AD9" s="184"/>
      <c r="AE9" s="184"/>
      <c r="AF9" s="184"/>
      <c r="AG9" s="184"/>
    </row>
    <row r="10" customFormat="false" ht="12.75" hidden="false" customHeight="false" outlineLevel="0" collapsed="false">
      <c r="A10" s="0"/>
      <c r="B10" s="0" t="s">
        <v>173</v>
      </c>
      <c r="C10" s="185" t="n">
        <f aca="false">+DCF!D29</f>
        <v>1</v>
      </c>
      <c r="D10" s="185" t="n">
        <f aca="false">+DCF!E29</f>
        <v>1</v>
      </c>
      <c r="E10" s="185" t="n">
        <f aca="false">+DCF!F29</f>
        <v>1</v>
      </c>
      <c r="F10" s="185" t="n">
        <f aca="false">+DCF!G29</f>
        <v>1</v>
      </c>
      <c r="G10" s="185" t="n">
        <f aca="false">+DCF!H29</f>
        <v>1</v>
      </c>
      <c r="H10" s="185" t="n">
        <f aca="false">+DCF!I29</f>
        <v>1</v>
      </c>
      <c r="I10" s="185" t="n">
        <f aca="false">+DCF!J29</f>
        <v>1</v>
      </c>
      <c r="J10" s="185" t="n">
        <f aca="false">+DCF!K29</f>
        <v>1</v>
      </c>
      <c r="K10" s="185" t="n">
        <f aca="false">+DCF!L29</f>
        <v>1</v>
      </c>
      <c r="L10" s="185" t="n">
        <f aca="false">+DCF!M29</f>
        <v>1</v>
      </c>
      <c r="M10" s="185" t="n">
        <f aca="false">+DCF!N29</f>
        <v>1</v>
      </c>
      <c r="N10" s="185" t="n">
        <f aca="false">+DCF!O29</f>
        <v>1</v>
      </c>
      <c r="O10" s="185" t="n">
        <f aca="false">+DCF!P29</f>
        <v>1</v>
      </c>
      <c r="P10" s="185" t="n">
        <f aca="false">+DCF!Q29</f>
        <v>1</v>
      </c>
      <c r="Q10" s="185" t="n">
        <f aca="false">+DCF!R29</f>
        <v>1</v>
      </c>
      <c r="R10" s="185" t="n">
        <f aca="false">+DCF!S29</f>
        <v>1</v>
      </c>
      <c r="S10" s="185" t="n">
        <f aca="false">+DCF!T29</f>
        <v>1</v>
      </c>
      <c r="T10" s="185" t="n">
        <f aca="false">+DCF!U29</f>
        <v>1</v>
      </c>
      <c r="U10" s="185" t="n">
        <f aca="false">+DCF!V29</f>
        <v>1</v>
      </c>
      <c r="V10" s="185" t="n">
        <f aca="false">+DCF!W29</f>
        <v>1</v>
      </c>
      <c r="W10" s="185" t="n">
        <f aca="false">+DCF!X29</f>
        <v>1</v>
      </c>
      <c r="X10" s="185" t="n">
        <f aca="false">+DCF!Y29</f>
        <v>1</v>
      </c>
      <c r="Y10" s="185" t="n">
        <f aca="false">+DCF!Z29</f>
        <v>1</v>
      </c>
      <c r="Z10" s="185" t="n">
        <f aca="false">+DCF!AA29</f>
        <v>1</v>
      </c>
      <c r="AA10" s="185" t="n">
        <f aca="false">+DCF!AB29</f>
        <v>1</v>
      </c>
      <c r="AB10" s="162"/>
      <c r="AC10" s="184"/>
      <c r="AD10" s="184"/>
      <c r="AE10" s="184"/>
      <c r="AF10" s="184"/>
      <c r="AG10" s="184"/>
    </row>
    <row r="11" customFormat="false" ht="12.75" hidden="false" customHeight="false" outlineLevel="0" collapsed="false">
      <c r="A11" s="0"/>
      <c r="B11" s="0" t="s">
        <v>174</v>
      </c>
      <c r="C11" s="152" t="n">
        <f aca="false">+C7*C8*C10*SUM(Contracts!F5:Q5)</f>
        <v>22926.24</v>
      </c>
      <c r="D11" s="152" t="n">
        <f aca="false">+D7*D8*D10*SUM(Contracts!R5:AC5)</f>
        <v>22863.6</v>
      </c>
      <c r="E11" s="152" t="n">
        <f aca="false">+E7*E8*E10*SUM(Contracts!AD5:AO5)</f>
        <v>22863.6</v>
      </c>
      <c r="F11" s="152" t="n">
        <f aca="false">+F7*F8*F10*SUM(Contracts!AP5:BA5)</f>
        <v>22863.6</v>
      </c>
      <c r="G11" s="152" t="n">
        <f aca="false">+G7*G8*G10*SUM(Contracts!BB5:BM5)</f>
        <v>22926.24</v>
      </c>
      <c r="H11" s="152" t="n">
        <f aca="false">+H7*H8*H10*SUM(Contracts!BN5:BY5)</f>
        <v>22863.6</v>
      </c>
      <c r="I11" s="152" t="n">
        <f aca="false">+I7*I8*I10*SUM(Contracts!BZ5:CK5)</f>
        <v>22863.6</v>
      </c>
      <c r="J11" s="152" t="n">
        <f aca="false">+J7*J8*J10*SUM(Contracts!CL5:CW5)</f>
        <v>22863.6</v>
      </c>
      <c r="K11" s="152" t="n">
        <f aca="false">+K7*K8*K10*SUM(Contracts!CX5:DI5)</f>
        <v>22926.24</v>
      </c>
      <c r="L11" s="152" t="n">
        <f aca="false">+L7*L8*L10*SUM(Contracts!DJ5:DU5)</f>
        <v>22863.6</v>
      </c>
      <c r="M11" s="152" t="n">
        <f aca="false">+M7*M8*M10*SUM(Contracts!DV5:EG5)</f>
        <v>22863.6</v>
      </c>
      <c r="N11" s="152" t="n">
        <f aca="false">+N7*N8*N10*SUM(Contracts!EH5:ES5)</f>
        <v>22863.6</v>
      </c>
      <c r="O11" s="152" t="n">
        <f aca="false">+O7*O8*O10*SUM(Contracts!ET5:FE5)</f>
        <v>22926.24</v>
      </c>
      <c r="P11" s="152" t="n">
        <f aca="false">+P7*P8*P10*SUM(Contracts!FF5:FQ5)</f>
        <v>22863.6</v>
      </c>
      <c r="Q11" s="152" t="n">
        <f aca="false">+Q7*Q8*Q10*SUM(Contracts!FR5:GC5)</f>
        <v>22863.6</v>
      </c>
      <c r="R11" s="152" t="n">
        <f aca="false">+R7*R8*R10*SUM(Contracts!GD5:GO5)</f>
        <v>22863.6</v>
      </c>
      <c r="S11" s="152" t="n">
        <f aca="false">+S7*S8*S10*SUM(Contracts!BN5:BY5)</f>
        <v>22863.6</v>
      </c>
      <c r="T11" s="152" t="n">
        <f aca="false">+T7*T8*T10*SUM(Contracts!BO5:BZ5)</f>
        <v>22863.6</v>
      </c>
      <c r="U11" s="152" t="n">
        <f aca="false">+U7*U8*U10*SUM(Contracts!BP5:CA5)</f>
        <v>22863.6</v>
      </c>
      <c r="V11" s="152" t="n">
        <f aca="false">+V7*V8*V10*SUM(Contracts!BQ5:CB5)</f>
        <v>22863.6</v>
      </c>
      <c r="W11" s="152" t="n">
        <f aca="false">+W7*W8*W10*SUM(Contracts!BR5:CC5)</f>
        <v>0</v>
      </c>
      <c r="X11" s="152" t="n">
        <f aca="false">+X7*X8*X10*SUM(Contracts!BS5:CD5)</f>
        <v>0</v>
      </c>
      <c r="Y11" s="152" t="n">
        <f aca="false">+Y7*Y8*Y10*SUM(Contracts!BT5:CE5)</f>
        <v>0</v>
      </c>
      <c r="Z11" s="152" t="n">
        <f aca="false">+Z7*Z8*Z10*SUM(Contracts!BU5:CF5)</f>
        <v>0</v>
      </c>
      <c r="AA11" s="152" t="n">
        <f aca="false">+AA7*AA8*AA10*SUM(Contracts!BV5:CG5)</f>
        <v>0</v>
      </c>
      <c r="AB11" s="152" t="n">
        <f aca="false">SUM(C11:V11)</f>
        <v>457522.56</v>
      </c>
      <c r="AC11" s="184"/>
      <c r="AD11" s="184"/>
      <c r="AE11" s="184"/>
      <c r="AF11" s="184"/>
      <c r="AG11" s="184"/>
    </row>
    <row r="12" customFormat="false" ht="12.75" hidden="false" customHeight="false" outlineLevel="0" collapsed="false">
      <c r="A12" s="0" t="s">
        <v>175</v>
      </c>
      <c r="B12" s="186" t="n">
        <v>0.0075</v>
      </c>
      <c r="C12" s="0" t="n">
        <f aca="false">+C7*$B12*assumptions!C$36*DCF!D$29</f>
        <v>1.63462684668754</v>
      </c>
      <c r="D12" s="0" t="n">
        <f aca="false">+D7*$B12*assumptions!D$36*DCF!E$29</f>
        <v>1.61758243269145</v>
      </c>
      <c r="E12" s="0" t="n">
        <f aca="false">+E7*$B12*assumptions!E$36*DCF!F$29</f>
        <v>1.61305277781969</v>
      </c>
      <c r="F12" s="0" t="n">
        <f aca="false">+F7*$B12*assumptions!F$36*DCF!G$29</f>
        <v>1.6209964993456</v>
      </c>
      <c r="G12" s="0" t="n">
        <f aca="false">+G7*$B12*assumptions!G$36*DCF!H$29</f>
        <v>1.62003894035572</v>
      </c>
      <c r="H12" s="0" t="n">
        <f aca="false">+H7*$B12*assumptions!H$36*DCF!I$29</f>
        <v>1.61192135617907</v>
      </c>
      <c r="I12" s="0" t="n">
        <f aca="false">+I7*$B12*assumptions!I$36*DCF!J$29</f>
        <v>1.62120150565388</v>
      </c>
      <c r="J12" s="0" t="n">
        <f aca="false">+J7*$B12*assumptions!J$36*DCF!K$29</f>
        <v>1.62988345077844</v>
      </c>
      <c r="K12" s="0" t="n">
        <f aca="false">+K7*$B12*assumptions!K$36*DCF!L$29</f>
        <v>1.57957906309217</v>
      </c>
      <c r="L12" s="0" t="n">
        <f aca="false">+L7*$B12*assumptions!L$36*DCF!M$29</f>
        <v>1.62196466002514</v>
      </c>
      <c r="M12" s="0" t="n">
        <f aca="false">+M7*$B12*assumptions!M$36*DCF!N$29</f>
        <v>1.58465533750985</v>
      </c>
      <c r="N12" s="0" t="n">
        <f aca="false">+N7*$B12*assumptions!N$36*DCF!O$29</f>
        <v>1.61799532409939</v>
      </c>
      <c r="O12" s="0" t="n">
        <f aca="false">+O7*$B12*assumptions!O$36*DCF!P$29</f>
        <v>1.62598286664777</v>
      </c>
      <c r="P12" s="0" t="n">
        <f aca="false">+P7*$B12*assumptions!P$36*DCF!Q$29</f>
        <v>1.6455826656946</v>
      </c>
      <c r="Q12" s="0" t="n">
        <f aca="false">+Q7*$B12*assumptions!Q$36*DCF!R$29</f>
        <v>1.58172491104709</v>
      </c>
      <c r="R12" s="0" t="n">
        <f aca="false">+R7*$B12*assumptions!R$36*DCF!S$29</f>
        <v>1.58172491104709</v>
      </c>
      <c r="S12" s="0" t="n">
        <f aca="false">+S7*$B12*assumptions!S$36*DCF!T$29</f>
        <v>1.58172491104709</v>
      </c>
      <c r="T12" s="0" t="n">
        <f aca="false">+T7*$B12*assumptions!T$36*DCF!U$29</f>
        <v>1.58172491104709</v>
      </c>
      <c r="U12" s="0" t="n">
        <f aca="false">+U7*$B12*assumptions!U$36*DCF!V$29</f>
        <v>1.58172491104709</v>
      </c>
      <c r="V12" s="0" t="n">
        <f aca="false">+V7*$B12*assumptions!V$36*DCF!W$29</f>
        <v>1.58172491104709</v>
      </c>
      <c r="W12" s="0" t="n">
        <f aca="false">+W7*$B12*assumptions!W$36*DCF!X$29</f>
        <v>0</v>
      </c>
      <c r="X12" s="0" t="n">
        <f aca="false">+X7*$B12*assumptions!X$36*DCF!Y$29</f>
        <v>0</v>
      </c>
      <c r="Y12" s="0" t="n">
        <f aca="false">+Y7*$B12*assumptions!Y$36*DCF!Z$29</f>
        <v>0</v>
      </c>
      <c r="Z12" s="0" t="n">
        <f aca="false">+Z7*$B12*assumptions!Z$36*DCF!AA$29</f>
        <v>0</v>
      </c>
      <c r="AA12" s="0" t="n">
        <f aca="false">+AA7*$B12*assumptions!AA$36*DCF!AB$29</f>
        <v>0</v>
      </c>
      <c r="AB12" s="0" t="n">
        <f aca="false">SUM(C12:V12)</f>
        <v>32.1354131928629</v>
      </c>
    </row>
    <row r="13" customFormat="false" ht="12.75" hidden="false" customHeight="fals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</row>
    <row r="14" customFormat="false" ht="12.75" hidden="false" customHeight="false" outlineLevel="0" collapsed="false">
      <c r="A14" s="20" t="s">
        <v>176</v>
      </c>
      <c r="B14" s="0" t="s">
        <v>170</v>
      </c>
      <c r="C14" s="187" t="n">
        <v>0</v>
      </c>
      <c r="D14" s="187" t="n">
        <f aca="false">+C14</f>
        <v>0</v>
      </c>
      <c r="E14" s="187" t="n">
        <f aca="false">+D14</f>
        <v>0</v>
      </c>
      <c r="F14" s="187" t="n">
        <f aca="false">+E14</f>
        <v>0</v>
      </c>
      <c r="G14" s="187" t="n">
        <f aca="false">+F14</f>
        <v>0</v>
      </c>
      <c r="H14" s="187" t="n">
        <f aca="false">+G14</f>
        <v>0</v>
      </c>
      <c r="I14" s="187" t="n">
        <f aca="false">+H14</f>
        <v>0</v>
      </c>
      <c r="J14" s="187" t="n">
        <f aca="false">+I14</f>
        <v>0</v>
      </c>
      <c r="K14" s="187" t="n">
        <f aca="false">+J14</f>
        <v>0</v>
      </c>
      <c r="L14" s="187" t="n">
        <f aca="false">+K14</f>
        <v>0</v>
      </c>
      <c r="M14" s="187" t="n">
        <f aca="false">+L14</f>
        <v>0</v>
      </c>
      <c r="N14" s="187" t="n">
        <f aca="false">+M14</f>
        <v>0</v>
      </c>
      <c r="O14" s="187" t="n">
        <f aca="false">+N14</f>
        <v>0</v>
      </c>
      <c r="P14" s="187" t="n">
        <f aca="false">+O14</f>
        <v>0</v>
      </c>
      <c r="Q14" s="187" t="n">
        <f aca="false">+P14</f>
        <v>0</v>
      </c>
      <c r="R14" s="187"/>
      <c r="S14" s="187"/>
      <c r="T14" s="187"/>
      <c r="U14" s="187"/>
      <c r="V14" s="187"/>
      <c r="W14" s="187"/>
      <c r="X14" s="0"/>
      <c r="Y14" s="0"/>
      <c r="Z14" s="0"/>
      <c r="AA14" s="0"/>
      <c r="AB14" s="0" t="n">
        <f aca="false">SUM(C14:V14)</f>
        <v>0</v>
      </c>
    </row>
    <row r="15" customFormat="false" ht="12.75" hidden="false" customHeight="false" outlineLevel="0" collapsed="false">
      <c r="A15" s="0"/>
      <c r="B15" s="0" t="s">
        <v>177</v>
      </c>
      <c r="C15" s="162" t="n">
        <v>0</v>
      </c>
      <c r="D15" s="162" t="n">
        <f aca="false">+C15</f>
        <v>0</v>
      </c>
      <c r="E15" s="162" t="n">
        <f aca="false">+D15</f>
        <v>0</v>
      </c>
      <c r="F15" s="162" t="n">
        <f aca="false">+E15</f>
        <v>0</v>
      </c>
      <c r="G15" s="162" t="n">
        <f aca="false">+F15</f>
        <v>0</v>
      </c>
      <c r="H15" s="162" t="n">
        <f aca="false">+G15</f>
        <v>0</v>
      </c>
      <c r="I15" s="162" t="n">
        <f aca="false">+H15</f>
        <v>0</v>
      </c>
      <c r="J15" s="162" t="n">
        <f aca="false">+I15</f>
        <v>0</v>
      </c>
      <c r="K15" s="162" t="n">
        <f aca="false">+J15</f>
        <v>0</v>
      </c>
      <c r="L15" s="162" t="n">
        <f aca="false">+K15</f>
        <v>0</v>
      </c>
      <c r="M15" s="162" t="n">
        <f aca="false">+L15</f>
        <v>0</v>
      </c>
      <c r="N15" s="162" t="n">
        <f aca="false">+M15</f>
        <v>0</v>
      </c>
      <c r="O15" s="162" t="n">
        <f aca="false">+N15</f>
        <v>0</v>
      </c>
      <c r="P15" s="162" t="n">
        <f aca="false">+O15</f>
        <v>0</v>
      </c>
      <c r="Q15" s="162" t="n">
        <f aca="false">+P15</f>
        <v>0</v>
      </c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</row>
    <row r="16" customFormat="false" ht="12.75" hidden="false" customHeight="false" outlineLevel="0" collapsed="false">
      <c r="A16" s="0"/>
      <c r="B16" s="0" t="s">
        <v>173</v>
      </c>
      <c r="C16" s="185" t="n">
        <f aca="false">+DCF!D29</f>
        <v>1</v>
      </c>
      <c r="D16" s="185" t="n">
        <f aca="false">+DCF!E29</f>
        <v>1</v>
      </c>
      <c r="E16" s="185" t="n">
        <f aca="false">+DCF!F29</f>
        <v>1</v>
      </c>
      <c r="F16" s="185" t="n">
        <f aca="false">+DCF!G29</f>
        <v>1</v>
      </c>
      <c r="G16" s="185" t="n">
        <f aca="false">+DCF!H29</f>
        <v>1</v>
      </c>
      <c r="H16" s="185" t="n">
        <f aca="false">+DCF!I29</f>
        <v>1</v>
      </c>
      <c r="I16" s="185" t="n">
        <f aca="false">+DCF!J29</f>
        <v>1</v>
      </c>
      <c r="J16" s="185" t="n">
        <f aca="false">+DCF!K29</f>
        <v>1</v>
      </c>
      <c r="K16" s="185" t="n">
        <f aca="false">+DCF!L29</f>
        <v>1</v>
      </c>
      <c r="L16" s="185" t="n">
        <f aca="false">+DCF!M29</f>
        <v>1</v>
      </c>
      <c r="M16" s="185" t="n">
        <f aca="false">+DCF!N29</f>
        <v>1</v>
      </c>
      <c r="N16" s="185" t="n">
        <f aca="false">+DCF!O29</f>
        <v>1</v>
      </c>
      <c r="O16" s="185" t="n">
        <f aca="false">+DCF!P29</f>
        <v>1</v>
      </c>
      <c r="P16" s="185" t="n">
        <f aca="false">+DCF!Q29</f>
        <v>1</v>
      </c>
      <c r="Q16" s="185" t="n">
        <f aca="false">+DCF!R29</f>
        <v>1</v>
      </c>
      <c r="R16" s="185" t="n">
        <f aca="false">+DCF!S29</f>
        <v>1</v>
      </c>
      <c r="S16" s="185" t="n">
        <f aca="false">+DCF!T29</f>
        <v>1</v>
      </c>
      <c r="T16" s="185" t="n">
        <f aca="false">+DCF!U29</f>
        <v>1</v>
      </c>
      <c r="U16" s="185" t="n">
        <f aca="false">+DCF!V29</f>
        <v>1</v>
      </c>
      <c r="V16" s="185" t="n">
        <f aca="false">+DCF!W29</f>
        <v>1</v>
      </c>
      <c r="W16" s="185" t="n">
        <f aca="false">+DCF!X29</f>
        <v>1</v>
      </c>
      <c r="X16" s="185" t="n">
        <f aca="false">+DCF!Y29</f>
        <v>1</v>
      </c>
      <c r="Y16" s="185" t="n">
        <f aca="false">+DCF!Z29</f>
        <v>1</v>
      </c>
      <c r="Z16" s="185" t="n">
        <f aca="false">+DCF!AA29</f>
        <v>1</v>
      </c>
      <c r="AA16" s="185" t="n">
        <f aca="false">+DCF!AB29</f>
        <v>1</v>
      </c>
      <c r="AB16" s="162"/>
    </row>
    <row r="17" customFormat="false" ht="12.75" hidden="false" customHeight="false" outlineLevel="0" collapsed="false">
      <c r="A17" s="0"/>
      <c r="B17" s="0" t="s">
        <v>174</v>
      </c>
      <c r="C17" s="152" t="n">
        <f aca="false">C14*365*C15*C16</f>
        <v>0</v>
      </c>
      <c r="D17" s="152" t="n">
        <f aca="false">D14*365*D15*D16</f>
        <v>0</v>
      </c>
      <c r="E17" s="152" t="n">
        <f aca="false">E14*365*E15*E16</f>
        <v>0</v>
      </c>
      <c r="F17" s="152" t="n">
        <f aca="false">F14*365*F15*F16</f>
        <v>0</v>
      </c>
      <c r="G17" s="152" t="n">
        <f aca="false">G14*365*G15*G16</f>
        <v>0</v>
      </c>
      <c r="H17" s="152" t="n">
        <f aca="false">H14*365*H15*H16</f>
        <v>0</v>
      </c>
      <c r="I17" s="152" t="n">
        <f aca="false">I14*365*I15*I16</f>
        <v>0</v>
      </c>
      <c r="J17" s="152" t="n">
        <f aca="false">J14*365*J15*J16</f>
        <v>0</v>
      </c>
      <c r="K17" s="152" t="n">
        <f aca="false">K14*365*K15*K16</f>
        <v>0</v>
      </c>
      <c r="L17" s="152" t="n">
        <f aca="false">L14*365*L15*L16</f>
        <v>0</v>
      </c>
      <c r="M17" s="152" t="n">
        <f aca="false">M14*365*M15*M16</f>
        <v>0</v>
      </c>
      <c r="N17" s="152" t="n">
        <f aca="false">N14*365*N15*N16</f>
        <v>0</v>
      </c>
      <c r="O17" s="152" t="n">
        <f aca="false">O14*365*O15*O16</f>
        <v>0</v>
      </c>
      <c r="P17" s="152" t="n">
        <f aca="false">P14*365*P15*P16</f>
        <v>0</v>
      </c>
      <c r="Q17" s="152" t="n">
        <f aca="false">Q14*365*Q15*Q16</f>
        <v>0</v>
      </c>
      <c r="R17" s="152" t="n">
        <f aca="false">R14*365*R15*R16</f>
        <v>0</v>
      </c>
      <c r="S17" s="152" t="n">
        <f aca="false">S14*365*S15*S16</f>
        <v>0</v>
      </c>
      <c r="T17" s="152" t="n">
        <f aca="false">T14*365*T15*T16</f>
        <v>0</v>
      </c>
      <c r="U17" s="152" t="n">
        <f aca="false">U14*365*U15*U16</f>
        <v>0</v>
      </c>
      <c r="V17" s="152" t="n">
        <f aca="false">V14*365*V15*V16</f>
        <v>0</v>
      </c>
      <c r="W17" s="152" t="n">
        <f aca="false">W14*365*W15*W16</f>
        <v>0</v>
      </c>
      <c r="X17" s="152" t="n">
        <f aca="false">X14*365*X15*X16</f>
        <v>0</v>
      </c>
      <c r="Y17" s="152" t="n">
        <f aca="false">Y14*365*Y15*Y16</f>
        <v>0</v>
      </c>
      <c r="Z17" s="152" t="n">
        <f aca="false">Z14*365*Z15*Z16</f>
        <v>0</v>
      </c>
      <c r="AA17" s="152" t="n">
        <f aca="false">AA14*365*AA15*AA16</f>
        <v>0</v>
      </c>
      <c r="AB17" s="152" t="n">
        <f aca="false">SUM(C17:Q17)</f>
        <v>0</v>
      </c>
    </row>
    <row r="18" customFormat="false" ht="12.75" hidden="false" customHeight="false" outlineLevel="0" collapsed="false">
      <c r="A18" s="0" t="s">
        <v>175</v>
      </c>
      <c r="B18" s="186" t="n">
        <v>0</v>
      </c>
      <c r="C18" s="0" t="n">
        <f aca="false">+C14*$B18*assumptions!C$36*DCF!D$29</f>
        <v>0</v>
      </c>
      <c r="D18" s="0" t="n">
        <f aca="false">+D14*$B18*assumptions!D$36*DCF!E$29</f>
        <v>0</v>
      </c>
      <c r="E18" s="0" t="n">
        <f aca="false">+E14*$B18*assumptions!E$36*DCF!F$29</f>
        <v>0</v>
      </c>
      <c r="F18" s="0" t="n">
        <f aca="false">+F14*$B18*assumptions!F$36*DCF!G$29</f>
        <v>0</v>
      </c>
      <c r="G18" s="0" t="n">
        <f aca="false">+G14*$B18*assumptions!G$36*DCF!H$29</f>
        <v>0</v>
      </c>
      <c r="H18" s="0" t="n">
        <f aca="false">+H14*$B18*assumptions!H$36*DCF!I$29</f>
        <v>0</v>
      </c>
      <c r="I18" s="0" t="n">
        <f aca="false">+I14*$B18*assumptions!I$36*DCF!J$29</f>
        <v>0</v>
      </c>
      <c r="J18" s="0" t="n">
        <f aca="false">+J14*$B18*assumptions!J$36*DCF!K$29</f>
        <v>0</v>
      </c>
      <c r="K18" s="0" t="n">
        <f aca="false">+K14*$B18*assumptions!K$36*DCF!L$29</f>
        <v>0</v>
      </c>
      <c r="L18" s="0" t="n">
        <f aca="false">+L14*$B18*assumptions!L$36*DCF!M$29</f>
        <v>0</v>
      </c>
      <c r="M18" s="0" t="n">
        <f aca="false">+M14*$B18*assumptions!M$36*DCF!N$29</f>
        <v>0</v>
      </c>
      <c r="N18" s="0" t="n">
        <f aca="false">+N14*$B18*assumptions!N$36*DCF!O$29</f>
        <v>0</v>
      </c>
      <c r="O18" s="0" t="n">
        <f aca="false">+O14*$B18*assumptions!O$36*DCF!P$29</f>
        <v>0</v>
      </c>
      <c r="P18" s="0" t="n">
        <f aca="false">+P14*$B18*assumptions!P$36*DCF!Q$29</f>
        <v>0</v>
      </c>
      <c r="Q18" s="0" t="n">
        <f aca="false">+Q14*$B18*assumptions!Q$36*DCF!R$29</f>
        <v>0</v>
      </c>
      <c r="R18" s="0" t="n">
        <f aca="false">+R14*$B18*assumptions!R$36*DCF!S$29</f>
        <v>0</v>
      </c>
      <c r="S18" s="0" t="n">
        <f aca="false">+S14*$B18*assumptions!S$36*DCF!T$29</f>
        <v>0</v>
      </c>
      <c r="T18" s="0" t="n">
        <f aca="false">+T14*$B18*assumptions!T$36*DCF!U$29</f>
        <v>0</v>
      </c>
      <c r="U18" s="0" t="n">
        <f aca="false">+U14*$B18*assumptions!U$36*DCF!V$29</f>
        <v>0</v>
      </c>
      <c r="V18" s="0" t="n">
        <f aca="false">+V14*$B18*assumptions!V$36*DCF!W$29</f>
        <v>0</v>
      </c>
      <c r="W18" s="0" t="n">
        <f aca="false">+W14*$B18*assumptions!W$36*DCF!X$29</f>
        <v>0</v>
      </c>
      <c r="X18" s="0" t="n">
        <f aca="false">+X14*$B18*assumptions!X$36*DCF!Y$29</f>
        <v>0</v>
      </c>
      <c r="Y18" s="0" t="n">
        <f aca="false">+Y14*$B18*assumptions!Y$36*DCF!Z$29</f>
        <v>0</v>
      </c>
      <c r="Z18" s="0" t="n">
        <f aca="false">+Z14*$B18*assumptions!Z$36*DCF!AA$29</f>
        <v>0</v>
      </c>
      <c r="AA18" s="0" t="n">
        <f aca="false">+AA14*$B18*assumptions!AA$36*DCF!AB$29</f>
        <v>0</v>
      </c>
      <c r="AB18" s="0" t="n">
        <f aca="false">SUM(C18:V18)</f>
        <v>0</v>
      </c>
    </row>
    <row r="19" customFormat="false" ht="12.75" hidden="false" customHeight="false" outlineLevel="0" collapsed="false">
      <c r="A19" s="0"/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</row>
    <row r="20" customFormat="false" ht="12.75" hidden="false" customHeight="false" outlineLevel="0" collapsed="false">
      <c r="A20" s="20" t="s">
        <v>178</v>
      </c>
      <c r="B20" s="0" t="s">
        <v>170</v>
      </c>
      <c r="C20" s="0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 t="n">
        <f aca="false">SUM(C20:V20)</f>
        <v>0</v>
      </c>
    </row>
    <row r="21" customFormat="false" ht="12.75" hidden="false" customHeight="false" outlineLevel="0" collapsed="false">
      <c r="A21" s="0"/>
      <c r="B21" s="0" t="s">
        <v>177</v>
      </c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</row>
    <row r="22" customFormat="false" ht="12.75" hidden="false" customHeight="false" outlineLevel="0" collapsed="false">
      <c r="A22" s="0"/>
      <c r="B22" s="0" t="s">
        <v>173</v>
      </c>
      <c r="C22" s="185" t="n">
        <f aca="false">+DCF!D29</f>
        <v>1</v>
      </c>
      <c r="D22" s="185" t="n">
        <f aca="false">+DCF!E29</f>
        <v>1</v>
      </c>
      <c r="E22" s="185" t="n">
        <f aca="false">+DCF!F29</f>
        <v>1</v>
      </c>
      <c r="F22" s="185" t="n">
        <f aca="false">+DCF!G29</f>
        <v>1</v>
      </c>
      <c r="G22" s="185" t="n">
        <f aca="false">+DCF!H29</f>
        <v>1</v>
      </c>
      <c r="H22" s="185" t="n">
        <f aca="false">+DCF!I29</f>
        <v>1</v>
      </c>
      <c r="I22" s="185" t="n">
        <f aca="false">+DCF!J29</f>
        <v>1</v>
      </c>
      <c r="J22" s="185" t="n">
        <f aca="false">+DCF!K29</f>
        <v>1</v>
      </c>
      <c r="K22" s="185" t="n">
        <f aca="false">+DCF!L29</f>
        <v>1</v>
      </c>
      <c r="L22" s="185" t="n">
        <f aca="false">+DCF!M29</f>
        <v>1</v>
      </c>
      <c r="M22" s="185" t="n">
        <f aca="false">+DCF!N29</f>
        <v>1</v>
      </c>
      <c r="N22" s="185" t="n">
        <f aca="false">+DCF!O29</f>
        <v>1</v>
      </c>
      <c r="O22" s="185" t="n">
        <f aca="false">+DCF!P29</f>
        <v>1</v>
      </c>
      <c r="P22" s="185" t="n">
        <f aca="false">+DCF!Q29</f>
        <v>1</v>
      </c>
      <c r="Q22" s="185" t="n">
        <f aca="false">+DCF!R29</f>
        <v>1</v>
      </c>
      <c r="R22" s="185" t="n">
        <f aca="false">+DCF!S29</f>
        <v>1</v>
      </c>
      <c r="S22" s="185" t="n">
        <f aca="false">+DCF!T29</f>
        <v>1</v>
      </c>
      <c r="T22" s="185" t="n">
        <f aca="false">+DCF!U29</f>
        <v>1</v>
      </c>
      <c r="U22" s="185" t="n">
        <f aca="false">+DCF!V29</f>
        <v>1</v>
      </c>
      <c r="V22" s="185" t="n">
        <f aca="false">+DCF!W29</f>
        <v>1</v>
      </c>
      <c r="W22" s="185" t="n">
        <f aca="false">+DCF!X29</f>
        <v>1</v>
      </c>
      <c r="X22" s="185" t="n">
        <f aca="false">+DCF!Y29</f>
        <v>1</v>
      </c>
      <c r="Y22" s="185" t="n">
        <f aca="false">+DCF!Z29</f>
        <v>1</v>
      </c>
      <c r="Z22" s="185" t="n">
        <f aca="false">+DCF!AA29</f>
        <v>1</v>
      </c>
      <c r="AA22" s="185" t="n">
        <f aca="false">+DCF!AB29</f>
        <v>1</v>
      </c>
      <c r="AB22" s="162"/>
    </row>
    <row r="23" customFormat="false" ht="12.75" hidden="false" customHeight="false" outlineLevel="0" collapsed="false">
      <c r="A23" s="0"/>
      <c r="B23" s="0" t="s">
        <v>174</v>
      </c>
      <c r="C23" s="152" t="n">
        <f aca="false">C20*365*C21*C22</f>
        <v>0</v>
      </c>
      <c r="D23" s="152" t="n">
        <f aca="false">D20*365*D21*D22</f>
        <v>0</v>
      </c>
      <c r="E23" s="152" t="n">
        <f aca="false">E20*365*E21*E22</f>
        <v>0</v>
      </c>
      <c r="F23" s="152" t="n">
        <f aca="false">F20*365*F21*F22</f>
        <v>0</v>
      </c>
      <c r="G23" s="152" t="n">
        <f aca="false">G20*365*G21*G22</f>
        <v>0</v>
      </c>
      <c r="H23" s="152" t="n">
        <f aca="false">H20*365*H21*H22</f>
        <v>0</v>
      </c>
      <c r="I23" s="152" t="n">
        <f aca="false">I20*365*I21*I22</f>
        <v>0</v>
      </c>
      <c r="J23" s="152" t="n">
        <f aca="false">J20*365*J21*J22</f>
        <v>0</v>
      </c>
      <c r="K23" s="152" t="n">
        <f aca="false">K20*365*K21*K22</f>
        <v>0</v>
      </c>
      <c r="L23" s="152" t="n">
        <f aca="false">L20*365*L21*L22</f>
        <v>0</v>
      </c>
      <c r="M23" s="152" t="n">
        <f aca="false">M20*365*M21*M22</f>
        <v>0</v>
      </c>
      <c r="N23" s="152" t="n">
        <f aca="false">N20*365*N21*N22</f>
        <v>0</v>
      </c>
      <c r="O23" s="152" t="n">
        <f aca="false">O20*365*O21*O22</f>
        <v>0</v>
      </c>
      <c r="P23" s="152" t="n">
        <f aca="false">P20*365*P21*P22</f>
        <v>0</v>
      </c>
      <c r="Q23" s="152" t="n">
        <f aca="false">Q20*365*Q21*Q22</f>
        <v>0</v>
      </c>
      <c r="R23" s="152" t="n">
        <f aca="false">R20*365*R21*R22</f>
        <v>0</v>
      </c>
      <c r="S23" s="152" t="n">
        <f aca="false">S20*365*S21*S22</f>
        <v>0</v>
      </c>
      <c r="T23" s="152" t="n">
        <f aca="false">T20*365*T21*T22</f>
        <v>0</v>
      </c>
      <c r="U23" s="152" t="n">
        <f aca="false">U20*365*U21*U22</f>
        <v>0</v>
      </c>
      <c r="V23" s="152" t="n">
        <f aca="false">V20*365*V21*V22</f>
        <v>0</v>
      </c>
      <c r="W23" s="152" t="n">
        <f aca="false">W20*365*W21*W22</f>
        <v>0</v>
      </c>
      <c r="X23" s="152" t="n">
        <f aca="false">X20*365*X21*X22</f>
        <v>0</v>
      </c>
      <c r="Y23" s="152" t="n">
        <f aca="false">Y20*365*Y21*Y22</f>
        <v>0</v>
      </c>
      <c r="Z23" s="152" t="n">
        <f aca="false">Z20*365*Z21*Z22</f>
        <v>0</v>
      </c>
      <c r="AA23" s="152" t="n">
        <f aca="false">AA20*365*AA21*AA22</f>
        <v>0</v>
      </c>
      <c r="AB23" s="0" t="n">
        <f aca="false">SUM(C23:V23)</f>
        <v>0</v>
      </c>
    </row>
    <row r="24" customFormat="false" ht="12.75" hidden="false" customHeight="false" outlineLevel="0" collapsed="false">
      <c r="A24" s="0" t="s">
        <v>175</v>
      </c>
      <c r="B24" s="186" t="n">
        <v>0</v>
      </c>
      <c r="C24" s="0" t="n">
        <f aca="false">+C20*$B24*assumptions!C$36*DCF!D$29</f>
        <v>0</v>
      </c>
      <c r="D24" s="0" t="n">
        <f aca="false">+D20*$B24*assumptions!D$36*DCF!E$29</f>
        <v>0</v>
      </c>
      <c r="E24" s="0" t="n">
        <f aca="false">+E20*$B24*assumptions!E$36*DCF!F$29</f>
        <v>0</v>
      </c>
      <c r="F24" s="0" t="n">
        <f aca="false">+F20*$B24*assumptions!F$36*DCF!G$29</f>
        <v>0</v>
      </c>
      <c r="G24" s="0" t="n">
        <f aca="false">+G20*$B24*assumptions!G$36*DCF!H$29</f>
        <v>0</v>
      </c>
      <c r="H24" s="0" t="n">
        <f aca="false">+H20*$B24*assumptions!H$36*DCF!I$29</f>
        <v>0</v>
      </c>
      <c r="I24" s="0" t="n">
        <f aca="false">+I20*$B24*assumptions!I$36*DCF!J$29</f>
        <v>0</v>
      </c>
      <c r="J24" s="0" t="n">
        <f aca="false">+J20*$B24*assumptions!J$36*DCF!K$29</f>
        <v>0</v>
      </c>
      <c r="K24" s="0" t="n">
        <f aca="false">+K20*$B24*assumptions!K$36*DCF!L$29</f>
        <v>0</v>
      </c>
      <c r="L24" s="0" t="n">
        <f aca="false">+L20*$B24*assumptions!L$36*DCF!M$29</f>
        <v>0</v>
      </c>
      <c r="M24" s="0" t="n">
        <f aca="false">+M20*$B24*assumptions!M$36*DCF!N$29</f>
        <v>0</v>
      </c>
      <c r="N24" s="0" t="n">
        <f aca="false">+N20*$B24*assumptions!N$36*DCF!O$29</f>
        <v>0</v>
      </c>
      <c r="O24" s="0" t="n">
        <f aca="false">+O20*$B24*assumptions!O$36*DCF!P$29</f>
        <v>0</v>
      </c>
      <c r="P24" s="0" t="n">
        <f aca="false">+P20*$B24*assumptions!P$36*DCF!Q$29</f>
        <v>0</v>
      </c>
      <c r="Q24" s="0" t="n">
        <f aca="false">+Q20*$B24*assumptions!Q$36*DCF!R$29</f>
        <v>0</v>
      </c>
      <c r="R24" s="0" t="n">
        <f aca="false">+R20*$B24*assumptions!R$36*DCF!S$29</f>
        <v>0</v>
      </c>
      <c r="S24" s="0" t="n">
        <f aca="false">+S20*$B24*assumptions!S$36*DCF!T$29</f>
        <v>0</v>
      </c>
      <c r="T24" s="0" t="n">
        <f aca="false">+T20*$B24*assumptions!T$36*DCF!U$29</f>
        <v>0</v>
      </c>
      <c r="U24" s="0" t="n">
        <f aca="false">+U20*$B24*assumptions!U$36*DCF!V$29</f>
        <v>0</v>
      </c>
      <c r="V24" s="0" t="n">
        <f aca="false">+V20*$B24*assumptions!V$36*DCF!W$29</f>
        <v>0</v>
      </c>
      <c r="W24" s="0" t="n">
        <f aca="false">+W20*$B24*assumptions!W$36*DCF!X$29</f>
        <v>0</v>
      </c>
      <c r="X24" s="0" t="n">
        <f aca="false">+X20*$B24*assumptions!X$36*DCF!Y$29</f>
        <v>0</v>
      </c>
      <c r="Y24" s="0" t="n">
        <f aca="false">+Y20*$B24*assumptions!Y$36*DCF!Z$29</f>
        <v>0</v>
      </c>
      <c r="Z24" s="0" t="n">
        <f aca="false">+Z20*$B24*assumptions!Z$36*DCF!AA$29</f>
        <v>0</v>
      </c>
      <c r="AA24" s="0" t="n">
        <f aca="false">+AA20*$B24*assumptions!AA$36*DCF!AB$29</f>
        <v>0</v>
      </c>
      <c r="AB24" s="0" t="n">
        <f aca="false">SUM(C24:V24)</f>
        <v>0</v>
      </c>
    </row>
    <row r="25" customFormat="false" ht="12.75" hidden="false" customHeight="fals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 t="n">
        <f aca="false">SUM(C25:V25)</f>
        <v>0</v>
      </c>
    </row>
    <row r="26" customFormat="false" ht="12.75" hidden="false" customHeight="false" outlineLevel="0" collapsed="false">
      <c r="A26" s="20" t="s">
        <v>179</v>
      </c>
      <c r="B26" s="0" t="s">
        <v>170</v>
      </c>
      <c r="C26" s="0"/>
      <c r="D26" s="0" t="n">
        <f aca="false">+C26</f>
        <v>0</v>
      </c>
      <c r="E26" s="0" t="n">
        <f aca="false">D26</f>
        <v>0</v>
      </c>
      <c r="F26" s="0" t="n">
        <f aca="false">E26</f>
        <v>0</v>
      </c>
      <c r="G26" s="0" t="n">
        <f aca="false">F26</f>
        <v>0</v>
      </c>
      <c r="H26" s="0" t="n">
        <f aca="false">+G26</f>
        <v>0</v>
      </c>
      <c r="I26" s="0" t="n">
        <f aca="false">+H26</f>
        <v>0</v>
      </c>
      <c r="J26" s="0" t="n">
        <f aca="false">+I26</f>
        <v>0</v>
      </c>
      <c r="K26" s="0" t="n">
        <f aca="false">+J26</f>
        <v>0</v>
      </c>
      <c r="L26" s="0" t="n">
        <f aca="false">+K26</f>
        <v>0</v>
      </c>
      <c r="M26" s="0" t="n">
        <f aca="false">+L26</f>
        <v>0</v>
      </c>
      <c r="N26" s="0" t="n">
        <f aca="false">+M26</f>
        <v>0</v>
      </c>
      <c r="O26" s="0" t="n">
        <f aca="false">+N26</f>
        <v>0</v>
      </c>
      <c r="P26" s="0" t="n">
        <f aca="false">+O26</f>
        <v>0</v>
      </c>
      <c r="Q26" s="0" t="n">
        <f aca="false">+P26</f>
        <v>0</v>
      </c>
      <c r="R26" s="0" t="n">
        <f aca="false">+Q26</f>
        <v>0</v>
      </c>
      <c r="S26" s="0" t="n">
        <f aca="false">+R26</f>
        <v>0</v>
      </c>
      <c r="T26" s="0" t="n">
        <f aca="false">+S26</f>
        <v>0</v>
      </c>
      <c r="U26" s="0" t="n">
        <f aca="false">+T26</f>
        <v>0</v>
      </c>
      <c r="V26" s="0" t="n">
        <f aca="false">+U26</f>
        <v>0</v>
      </c>
      <c r="W26" s="0" t="n">
        <f aca="false">+V26</f>
        <v>0</v>
      </c>
      <c r="X26" s="0" t="n">
        <f aca="false">+W26</f>
        <v>0</v>
      </c>
      <c r="Y26" s="0" t="n">
        <f aca="false">+X26</f>
        <v>0</v>
      </c>
      <c r="Z26" s="0" t="n">
        <f aca="false">+Y26</f>
        <v>0</v>
      </c>
      <c r="AA26" s="0" t="n">
        <f aca="false">+Z26</f>
        <v>0</v>
      </c>
      <c r="AB26" s="0" t="n">
        <f aca="false">SUM(C26:V26)</f>
        <v>0</v>
      </c>
    </row>
    <row r="27" customFormat="false" ht="12.75" hidden="false" customHeight="false" outlineLevel="0" collapsed="false">
      <c r="A27" s="0"/>
      <c r="B27" s="0" t="s">
        <v>177</v>
      </c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 t="n">
        <f aca="false">+DCF!AB27</f>
        <v>0</v>
      </c>
      <c r="AB27" s="162"/>
    </row>
    <row r="28" customFormat="false" ht="12.75" hidden="false" customHeight="false" outlineLevel="0" collapsed="false">
      <c r="A28" s="0"/>
      <c r="B28" s="0" t="s">
        <v>173</v>
      </c>
      <c r="C28" s="185" t="n">
        <f aca="false">+DCF!D29</f>
        <v>1</v>
      </c>
      <c r="D28" s="185" t="n">
        <f aca="false">+DCF!E29</f>
        <v>1</v>
      </c>
      <c r="E28" s="185" t="n">
        <f aca="false">+DCF!F29</f>
        <v>1</v>
      </c>
      <c r="F28" s="185" t="n">
        <f aca="false">+DCF!G29</f>
        <v>1</v>
      </c>
      <c r="G28" s="185" t="n">
        <f aca="false">+DCF!H29</f>
        <v>1</v>
      </c>
      <c r="H28" s="185" t="n">
        <f aca="false">+DCF!I29</f>
        <v>1</v>
      </c>
      <c r="I28" s="185" t="n">
        <f aca="false">+DCF!J29</f>
        <v>1</v>
      </c>
      <c r="J28" s="185" t="n">
        <f aca="false">+DCF!K29</f>
        <v>1</v>
      </c>
      <c r="K28" s="185" t="n">
        <f aca="false">+DCF!L29</f>
        <v>1</v>
      </c>
      <c r="L28" s="185" t="n">
        <f aca="false">+DCF!M29</f>
        <v>1</v>
      </c>
      <c r="M28" s="185" t="n">
        <f aca="false">+DCF!N29</f>
        <v>1</v>
      </c>
      <c r="N28" s="185" t="n">
        <f aca="false">+DCF!O29</f>
        <v>1</v>
      </c>
      <c r="O28" s="185" t="n">
        <f aca="false">+DCF!P29</f>
        <v>1</v>
      </c>
      <c r="P28" s="185" t="n">
        <f aca="false">+DCF!Q29</f>
        <v>1</v>
      </c>
      <c r="Q28" s="185" t="n">
        <f aca="false">+DCF!R29</f>
        <v>1</v>
      </c>
      <c r="R28" s="185" t="n">
        <f aca="false">+DCF!S29</f>
        <v>1</v>
      </c>
      <c r="S28" s="185" t="n">
        <f aca="false">+DCF!T29</f>
        <v>1</v>
      </c>
      <c r="T28" s="185" t="n">
        <f aca="false">+DCF!U29</f>
        <v>1</v>
      </c>
      <c r="U28" s="185" t="n">
        <f aca="false">+DCF!V29</f>
        <v>1</v>
      </c>
      <c r="V28" s="185" t="n">
        <f aca="false">+DCF!W29</f>
        <v>1</v>
      </c>
      <c r="W28" s="185" t="n">
        <f aca="false">+DCF!X29</f>
        <v>1</v>
      </c>
      <c r="X28" s="185" t="n">
        <f aca="false">+DCF!Y29</f>
        <v>1</v>
      </c>
      <c r="Y28" s="185" t="n">
        <f aca="false">+DCF!Z29</f>
        <v>1</v>
      </c>
      <c r="Z28" s="185" t="n">
        <f aca="false">+DCF!AA29</f>
        <v>1</v>
      </c>
      <c r="AA28" s="185" t="n">
        <f aca="false">+DCF!AB29</f>
        <v>1</v>
      </c>
      <c r="AB28" s="162"/>
    </row>
    <row r="29" customFormat="false" ht="12.75" hidden="false" customHeight="false" outlineLevel="0" collapsed="false">
      <c r="A29" s="0"/>
      <c r="B29" s="0" t="s">
        <v>174</v>
      </c>
      <c r="C29" s="152" t="n">
        <f aca="false">+C28*C27*C26*365</f>
        <v>0</v>
      </c>
      <c r="D29" s="152" t="n">
        <f aca="false">+C29</f>
        <v>0</v>
      </c>
      <c r="E29" s="152" t="n">
        <f aca="false">+D29</f>
        <v>0</v>
      </c>
      <c r="F29" s="152" t="n">
        <f aca="false">+E29</f>
        <v>0</v>
      </c>
      <c r="G29" s="152" t="n">
        <f aca="false">+F29</f>
        <v>0</v>
      </c>
      <c r="H29" s="152" t="n">
        <f aca="false">+G29</f>
        <v>0</v>
      </c>
      <c r="I29" s="152" t="n">
        <f aca="false">+H29</f>
        <v>0</v>
      </c>
      <c r="J29" s="152" t="n">
        <f aca="false">+I29</f>
        <v>0</v>
      </c>
      <c r="K29" s="152" t="n">
        <f aca="false">+J29</f>
        <v>0</v>
      </c>
      <c r="L29" s="152" t="n">
        <f aca="false">+K29</f>
        <v>0</v>
      </c>
      <c r="M29" s="152" t="n">
        <f aca="false">+L29</f>
        <v>0</v>
      </c>
      <c r="N29" s="152" t="n">
        <f aca="false">+M29</f>
        <v>0</v>
      </c>
      <c r="O29" s="152" t="n">
        <f aca="false">+N29</f>
        <v>0</v>
      </c>
      <c r="P29" s="152" t="n">
        <f aca="false">+O29</f>
        <v>0</v>
      </c>
      <c r="Q29" s="152" t="n">
        <f aca="false">+P29</f>
        <v>0</v>
      </c>
      <c r="R29" s="152" t="n">
        <f aca="false">+Q29</f>
        <v>0</v>
      </c>
      <c r="S29" s="152" t="n">
        <f aca="false">+R29</f>
        <v>0</v>
      </c>
      <c r="T29" s="152" t="n">
        <f aca="false">+S29</f>
        <v>0</v>
      </c>
      <c r="U29" s="152" t="n">
        <f aca="false">+T29</f>
        <v>0</v>
      </c>
      <c r="V29" s="152" t="n">
        <f aca="false">+U29</f>
        <v>0</v>
      </c>
      <c r="W29" s="152" t="n">
        <f aca="false">+V29</f>
        <v>0</v>
      </c>
      <c r="X29" s="152" t="n">
        <f aca="false">+W29</f>
        <v>0</v>
      </c>
      <c r="Y29" s="152" t="n">
        <f aca="false">+X29</f>
        <v>0</v>
      </c>
      <c r="Z29" s="152" t="n">
        <f aca="false">+Y29</f>
        <v>0</v>
      </c>
      <c r="AA29" s="152" t="n">
        <f aca="false">+Z29</f>
        <v>0</v>
      </c>
      <c r="AB29" s="152" t="n">
        <f aca="false">SUM(C29:Q29)</f>
        <v>0</v>
      </c>
    </row>
    <row r="30" customFormat="false" ht="12.75" hidden="false" customHeight="false" outlineLevel="0" collapsed="false">
      <c r="A30" s="0" t="s">
        <v>175</v>
      </c>
      <c r="B30" s="186" t="n">
        <v>0</v>
      </c>
      <c r="C30" s="0" t="n">
        <f aca="false">+C26*$B30*assumptions!C$36*DCF!D$29</f>
        <v>0</v>
      </c>
      <c r="D30" s="0" t="n">
        <f aca="false">+D26*$B30*assumptions!D$36*DCF!E$29</f>
        <v>0</v>
      </c>
      <c r="E30" s="0" t="n">
        <f aca="false">+E26*$B30*assumptions!E$36*DCF!F$29</f>
        <v>0</v>
      </c>
      <c r="F30" s="0" t="n">
        <f aca="false">+F26*$B30*assumptions!F$36*DCF!G$29</f>
        <v>0</v>
      </c>
      <c r="G30" s="0" t="n">
        <f aca="false">+G26*$B30*assumptions!G$36*DCF!H$29</f>
        <v>0</v>
      </c>
      <c r="H30" s="0" t="n">
        <f aca="false">+H26*$B30*assumptions!H$36*DCF!I$29</f>
        <v>0</v>
      </c>
      <c r="I30" s="0" t="n">
        <f aca="false">+I26*$B30*assumptions!I$36*DCF!J$29</f>
        <v>0</v>
      </c>
      <c r="J30" s="0" t="n">
        <f aca="false">+J26*$B30*assumptions!J$36*DCF!K$29</f>
        <v>0</v>
      </c>
      <c r="K30" s="0" t="n">
        <f aca="false">+K26*$B30*assumptions!K$36*DCF!L$29</f>
        <v>0</v>
      </c>
      <c r="L30" s="0" t="n">
        <f aca="false">+L26*$B30*assumptions!L$36*DCF!M$29</f>
        <v>0</v>
      </c>
      <c r="M30" s="0" t="n">
        <f aca="false">+M26*$B30*assumptions!M$36*DCF!N$29</f>
        <v>0</v>
      </c>
      <c r="N30" s="0" t="n">
        <f aca="false">+N26*$B30*assumptions!N$36*DCF!O$29</f>
        <v>0</v>
      </c>
      <c r="O30" s="0" t="n">
        <f aca="false">+O26*$B30*assumptions!O$36*DCF!P$29</f>
        <v>0</v>
      </c>
      <c r="P30" s="0" t="n">
        <f aca="false">+P26*$B30*assumptions!P$36*DCF!Q$29</f>
        <v>0</v>
      </c>
      <c r="Q30" s="0" t="n">
        <f aca="false">+Q26*$B30*assumptions!Q$36*DCF!R$29</f>
        <v>0</v>
      </c>
      <c r="R30" s="0" t="n">
        <f aca="false">+R26*$B30*assumptions!R$36*DCF!S$29</f>
        <v>0</v>
      </c>
      <c r="S30" s="0" t="n">
        <f aca="false">+S26*$B30*assumptions!S$36*DCF!T$29</f>
        <v>0</v>
      </c>
      <c r="T30" s="0" t="n">
        <f aca="false">+T26*$B30*assumptions!T$36*DCF!U$29</f>
        <v>0</v>
      </c>
      <c r="U30" s="0" t="n">
        <f aca="false">+U26*$B30*assumptions!U$36*DCF!V$29</f>
        <v>0</v>
      </c>
      <c r="V30" s="0" t="n">
        <f aca="false">+V26*$B30*assumptions!V$36*DCF!W$29</f>
        <v>0</v>
      </c>
      <c r="W30" s="0" t="n">
        <f aca="false">+W26*$B30*assumptions!W$36*DCF!X$29</f>
        <v>0</v>
      </c>
      <c r="X30" s="0" t="n">
        <f aca="false">+X26*$B30*assumptions!X$36*DCF!Y$29</f>
        <v>0</v>
      </c>
      <c r="Y30" s="0" t="n">
        <f aca="false">+Y26*$B30*assumptions!Y$36*DCF!Z$29</f>
        <v>0</v>
      </c>
      <c r="Z30" s="0" t="n">
        <f aca="false">+Z26*$B30*assumptions!Z$36*DCF!AA$29</f>
        <v>0</v>
      </c>
      <c r="AA30" s="0" t="n">
        <f aca="false">+AA26*$B30*assumptions!AA$36*DCF!AB$29</f>
        <v>0</v>
      </c>
      <c r="AB30" s="0" t="n">
        <f aca="false">SUM(C30:V30)</f>
        <v>0</v>
      </c>
    </row>
    <row r="31" customFormat="false" ht="12.75" hidden="false" customHeight="fals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</row>
    <row r="32" customFormat="false" ht="12.75" hidden="false" customHeight="false" outlineLevel="0" collapsed="false">
      <c r="A32" s="20"/>
      <c r="B32" s="0" t="s">
        <v>170</v>
      </c>
      <c r="C32" s="0" t="n">
        <v>0</v>
      </c>
      <c r="D32" s="0" t="n">
        <f aca="false">+C32</f>
        <v>0</v>
      </c>
      <c r="E32" s="0" t="n">
        <f aca="false">D32</f>
        <v>0</v>
      </c>
      <c r="F32" s="0" t="n">
        <f aca="false">E32</f>
        <v>0</v>
      </c>
      <c r="G32" s="0" t="n">
        <f aca="false">F32</f>
        <v>0</v>
      </c>
      <c r="H32" s="0" t="n">
        <f aca="false">+G32</f>
        <v>0</v>
      </c>
      <c r="I32" s="0" t="n">
        <f aca="false">+H32</f>
        <v>0</v>
      </c>
      <c r="J32" s="0" t="n">
        <f aca="false">+I32</f>
        <v>0</v>
      </c>
      <c r="K32" s="0" t="n">
        <f aca="false">+J32</f>
        <v>0</v>
      </c>
      <c r="L32" s="0" t="n">
        <f aca="false">+K32</f>
        <v>0</v>
      </c>
      <c r="M32" s="0" t="n">
        <f aca="false">+L32</f>
        <v>0</v>
      </c>
      <c r="N32" s="0" t="n">
        <f aca="false">+M32</f>
        <v>0</v>
      </c>
      <c r="O32" s="0" t="n">
        <f aca="false">+N32</f>
        <v>0</v>
      </c>
      <c r="P32" s="0" t="n">
        <f aca="false">+O32</f>
        <v>0</v>
      </c>
      <c r="Q32" s="0" t="n">
        <f aca="false">+P32</f>
        <v>0</v>
      </c>
      <c r="R32" s="0" t="n">
        <f aca="false">+Q32</f>
        <v>0</v>
      </c>
      <c r="S32" s="0" t="n">
        <f aca="false">+R32</f>
        <v>0</v>
      </c>
      <c r="T32" s="0" t="n">
        <f aca="false">+S32</f>
        <v>0</v>
      </c>
      <c r="U32" s="0" t="n">
        <f aca="false">+T32</f>
        <v>0</v>
      </c>
      <c r="V32" s="0" t="n">
        <f aca="false">+U32</f>
        <v>0</v>
      </c>
      <c r="W32" s="0" t="n">
        <f aca="false">+V32</f>
        <v>0</v>
      </c>
      <c r="X32" s="0" t="n">
        <f aca="false">+W32</f>
        <v>0</v>
      </c>
      <c r="Y32" s="0" t="n">
        <f aca="false">+X32</f>
        <v>0</v>
      </c>
      <c r="Z32" s="0" t="n">
        <f aca="false">+Y32</f>
        <v>0</v>
      </c>
      <c r="AA32" s="0" t="n">
        <f aca="false">+Z32</f>
        <v>0</v>
      </c>
      <c r="AB32" s="0" t="n">
        <f aca="false">SUM(C32:V32)</f>
        <v>0</v>
      </c>
    </row>
    <row r="33" customFormat="false" ht="12.75" hidden="false" customHeight="false" outlineLevel="0" collapsed="false">
      <c r="A33" s="0"/>
      <c r="B33" s="0" t="s">
        <v>177</v>
      </c>
      <c r="C33" s="162" t="n">
        <v>0</v>
      </c>
      <c r="D33" s="162" t="n">
        <f aca="false">+C33</f>
        <v>0</v>
      </c>
      <c r="E33" s="162" t="n">
        <f aca="false">+D33</f>
        <v>0</v>
      </c>
      <c r="F33" s="162" t="n">
        <f aca="false">+E33</f>
        <v>0</v>
      </c>
      <c r="G33" s="162" t="n">
        <f aca="false">+F33</f>
        <v>0</v>
      </c>
      <c r="H33" s="162" t="n">
        <f aca="false">+G33</f>
        <v>0</v>
      </c>
      <c r="I33" s="162" t="n">
        <f aca="false">+H33</f>
        <v>0</v>
      </c>
      <c r="J33" s="162" t="n">
        <f aca="false">+I33</f>
        <v>0</v>
      </c>
      <c r="K33" s="162" t="n">
        <f aca="false">+J33</f>
        <v>0</v>
      </c>
      <c r="L33" s="162" t="n">
        <f aca="false">+K33</f>
        <v>0</v>
      </c>
      <c r="M33" s="162" t="n">
        <f aca="false">+L33</f>
        <v>0</v>
      </c>
      <c r="N33" s="162" t="n">
        <f aca="false">+M33</f>
        <v>0</v>
      </c>
      <c r="O33" s="162" t="n">
        <f aca="false">+N33</f>
        <v>0</v>
      </c>
      <c r="P33" s="162" t="n">
        <f aca="false">+O33</f>
        <v>0</v>
      </c>
      <c r="Q33" s="162" t="n">
        <f aca="false">+P33</f>
        <v>0</v>
      </c>
      <c r="R33" s="162" t="n">
        <f aca="false">+Q33</f>
        <v>0</v>
      </c>
      <c r="S33" s="162" t="n">
        <f aca="false">+R33</f>
        <v>0</v>
      </c>
      <c r="T33" s="162" t="n">
        <f aca="false">+S33</f>
        <v>0</v>
      </c>
      <c r="U33" s="162" t="n">
        <f aca="false">+T33</f>
        <v>0</v>
      </c>
      <c r="V33" s="162" t="n">
        <f aca="false">+U33</f>
        <v>0</v>
      </c>
      <c r="W33" s="162" t="n">
        <f aca="false">+V33</f>
        <v>0</v>
      </c>
      <c r="X33" s="162" t="n">
        <f aca="false">+W33</f>
        <v>0</v>
      </c>
      <c r="Y33" s="162" t="n">
        <f aca="false">+X33</f>
        <v>0</v>
      </c>
      <c r="Z33" s="162" t="n">
        <f aca="false">+Y33</f>
        <v>0</v>
      </c>
      <c r="AA33" s="162" t="n">
        <f aca="false">+Z33</f>
        <v>0</v>
      </c>
      <c r="AB33" s="162"/>
    </row>
    <row r="34" customFormat="false" ht="12.75" hidden="false" customHeight="false" outlineLevel="0" collapsed="false">
      <c r="A34" s="0"/>
      <c r="B34" s="0" t="s">
        <v>180</v>
      </c>
      <c r="C34" s="183" t="n">
        <v>0</v>
      </c>
      <c r="D34" s="162" t="n">
        <f aca="false">+C34</f>
        <v>0</v>
      </c>
      <c r="E34" s="162" t="n">
        <f aca="false">+D34</f>
        <v>0</v>
      </c>
      <c r="F34" s="162" t="n">
        <f aca="false">+E34</f>
        <v>0</v>
      </c>
      <c r="G34" s="162" t="n">
        <f aca="false">+F34</f>
        <v>0</v>
      </c>
      <c r="H34" s="162" t="n">
        <f aca="false">+G34</f>
        <v>0</v>
      </c>
      <c r="I34" s="162" t="n">
        <f aca="false">+H34</f>
        <v>0</v>
      </c>
      <c r="J34" s="162" t="n">
        <f aca="false">+I34</f>
        <v>0</v>
      </c>
      <c r="K34" s="162" t="n">
        <f aca="false">+J34</f>
        <v>0</v>
      </c>
      <c r="L34" s="162" t="n">
        <f aca="false">+K34</f>
        <v>0</v>
      </c>
      <c r="M34" s="162" t="n">
        <f aca="false">+L34</f>
        <v>0</v>
      </c>
      <c r="N34" s="162" t="n">
        <f aca="false">+M34</f>
        <v>0</v>
      </c>
      <c r="O34" s="162" t="n">
        <f aca="false">+N34</f>
        <v>0</v>
      </c>
      <c r="P34" s="162" t="n">
        <f aca="false">+O34</f>
        <v>0</v>
      </c>
      <c r="Q34" s="162" t="n">
        <f aca="false">+P34</f>
        <v>0</v>
      </c>
      <c r="R34" s="162" t="n">
        <f aca="false">+Q34</f>
        <v>0</v>
      </c>
      <c r="S34" s="162" t="n">
        <f aca="false">+R34</f>
        <v>0</v>
      </c>
      <c r="T34" s="162" t="n">
        <f aca="false">+S34</f>
        <v>0</v>
      </c>
      <c r="U34" s="162" t="n">
        <f aca="false">+T34</f>
        <v>0</v>
      </c>
      <c r="V34" s="162" t="n">
        <f aca="false">+U34</f>
        <v>0</v>
      </c>
      <c r="W34" s="162" t="n">
        <f aca="false">+V34</f>
        <v>0</v>
      </c>
      <c r="X34" s="162" t="n">
        <f aca="false">+W34</f>
        <v>0</v>
      </c>
      <c r="Y34" s="162" t="n">
        <f aca="false">+X34</f>
        <v>0</v>
      </c>
      <c r="Z34" s="162" t="n">
        <f aca="false">+Y34</f>
        <v>0</v>
      </c>
      <c r="AA34" s="162" t="n">
        <f aca="false">+Z34</f>
        <v>0</v>
      </c>
      <c r="AB34" s="162"/>
    </row>
    <row r="35" customFormat="false" ht="12.75" hidden="false" customHeight="false" outlineLevel="0" collapsed="false">
      <c r="A35" s="0"/>
      <c r="B35" s="0" t="s">
        <v>174</v>
      </c>
      <c r="C35" s="152" t="n">
        <f aca="false">C32*365*C33+(C34*365*C32*assumptions!C$36)</f>
        <v>0</v>
      </c>
      <c r="D35" s="152" t="n">
        <f aca="false">D32*365*D33+(D34*365*D32*assumptions!D$36)</f>
        <v>0</v>
      </c>
      <c r="E35" s="152" t="n">
        <f aca="false">E32*365*E33+(E34*365*E32*assumptions!E$36)</f>
        <v>0</v>
      </c>
      <c r="F35" s="152" t="n">
        <f aca="false">F32*365*F33+(F34*365*F32*assumptions!F$36)</f>
        <v>0</v>
      </c>
      <c r="G35" s="152" t="n">
        <f aca="false">G32*365*G33+(G34*365*G32*assumptions!G$36)</f>
        <v>0</v>
      </c>
      <c r="H35" s="152" t="n">
        <f aca="false">H32*365*H33+(H34*365*H32*assumptions!H$36)</f>
        <v>0</v>
      </c>
      <c r="I35" s="152" t="n">
        <f aca="false">I32*365*I33+(I34*365*I32*assumptions!I$36)</f>
        <v>0</v>
      </c>
      <c r="J35" s="152" t="n">
        <f aca="false">J32*365*J33+(J34*365*J32*assumptions!J$36)</f>
        <v>0</v>
      </c>
      <c r="K35" s="152" t="n">
        <f aca="false">K32*365*K33+(K34*365*K32*assumptions!K$36)</f>
        <v>0</v>
      </c>
      <c r="L35" s="152" t="n">
        <f aca="false">L32*365*L33+(L34*365*L32*assumptions!L$36)</f>
        <v>0</v>
      </c>
      <c r="M35" s="152" t="n">
        <f aca="false">M32*365*M33+(M34*365*M32*assumptions!M$36)</f>
        <v>0</v>
      </c>
      <c r="N35" s="152" t="n">
        <f aca="false">N32*365*N33+(N34*365*N32*assumptions!N$36)</f>
        <v>0</v>
      </c>
      <c r="O35" s="152" t="n">
        <f aca="false">O32*365*O33+(O34*365*O32*assumptions!O$36)</f>
        <v>0</v>
      </c>
      <c r="P35" s="152" t="n">
        <f aca="false">P32*365*P33+(P34*365*P32*assumptions!P$36)</f>
        <v>0</v>
      </c>
      <c r="Q35" s="152" t="n">
        <f aca="false">Q32*365*Q33+(Q34*365*Q32*assumptions!Q$36)</f>
        <v>0</v>
      </c>
      <c r="R35" s="152" t="n">
        <f aca="false">R32*365*R33+(R34*365*R32*assumptions!R$36)</f>
        <v>0</v>
      </c>
      <c r="S35" s="152" t="n">
        <f aca="false">S32*365*S33+(S34*365*S32*assumptions!S$36)</f>
        <v>0</v>
      </c>
      <c r="T35" s="152" t="n">
        <f aca="false">T32*365*T33+(T34*365*T32*assumptions!T$36)</f>
        <v>0</v>
      </c>
      <c r="U35" s="152" t="n">
        <f aca="false">U32*365*U33+(U34*365*U32*assumptions!U$36)</f>
        <v>0</v>
      </c>
      <c r="V35" s="152" t="n">
        <f aca="false">V32*365*V33+(V34*365*V32*assumptions!V$36)</f>
        <v>0</v>
      </c>
      <c r="W35" s="152" t="n">
        <f aca="false">W32*365*W33+(W34*365*W32*assumptions!W$36)</f>
        <v>0</v>
      </c>
      <c r="X35" s="152" t="n">
        <f aca="false">X32*365*X33+(X34*365*X32*assumptions!X$36)</f>
        <v>0</v>
      </c>
      <c r="Y35" s="152" t="n">
        <f aca="false">Y32*365*Y33+(Y34*365*Y32*assumptions!Y$36)</f>
        <v>0</v>
      </c>
      <c r="Z35" s="152" t="n">
        <f aca="false">Z32*365*Z33+(Z34*365*Z32*assumptions!Z$36)</f>
        <v>0</v>
      </c>
      <c r="AA35" s="152" t="n">
        <f aca="false">AA32*365*AA33+(AA34*365*AA32*assumptions!AA$36)</f>
        <v>0</v>
      </c>
      <c r="AB35" s="0" t="n">
        <f aca="false">SUM(C35:V35)</f>
        <v>0</v>
      </c>
    </row>
    <row r="36" customFormat="false" ht="12.75" hidden="false" customHeight="false" outlineLevel="0" collapsed="false">
      <c r="A36" s="0" t="s">
        <v>175</v>
      </c>
      <c r="B36" s="186" t="n">
        <v>0</v>
      </c>
      <c r="C36" s="0" t="n">
        <f aca="false">+C32*$B36*assumptions!C$36*DCF!D$29</f>
        <v>0</v>
      </c>
      <c r="D36" s="0" t="n">
        <f aca="false">+D32*$B36*assumptions!D$36*DCF!E$29</f>
        <v>0</v>
      </c>
      <c r="E36" s="0" t="n">
        <f aca="false">+E32*$B36*assumptions!E$36*DCF!F$29</f>
        <v>0</v>
      </c>
      <c r="F36" s="0" t="n">
        <f aca="false">+F32*$B36*assumptions!F$36*DCF!G$29</f>
        <v>0</v>
      </c>
      <c r="G36" s="0" t="n">
        <f aca="false">+G32*$B36*assumptions!G$36*DCF!H$29</f>
        <v>0</v>
      </c>
      <c r="H36" s="0" t="n">
        <f aca="false">+H32*$B36*assumptions!H$36*DCF!I$29</f>
        <v>0</v>
      </c>
      <c r="I36" s="0" t="n">
        <f aca="false">+I32*$B36*assumptions!I$36*DCF!J$29</f>
        <v>0</v>
      </c>
      <c r="J36" s="0" t="n">
        <f aca="false">+J32*$B36*assumptions!J$36*DCF!K$29</f>
        <v>0</v>
      </c>
      <c r="K36" s="0" t="n">
        <f aca="false">+K32*$B36*assumptions!K$36*DCF!L$29</f>
        <v>0</v>
      </c>
      <c r="L36" s="0" t="n">
        <f aca="false">+L32*$B36*assumptions!L$36*DCF!M$29</f>
        <v>0</v>
      </c>
      <c r="M36" s="0" t="n">
        <f aca="false">+M32*$B36*assumptions!M$36*DCF!N$29</f>
        <v>0</v>
      </c>
      <c r="N36" s="0" t="n">
        <f aca="false">+N32*$B36*assumptions!N$36*DCF!O$29</f>
        <v>0</v>
      </c>
      <c r="O36" s="0" t="n">
        <f aca="false">+O32*$B36*assumptions!O$36*DCF!P$29</f>
        <v>0</v>
      </c>
      <c r="P36" s="0" t="n">
        <f aca="false">+P32*$B36*assumptions!P$36*DCF!Q$29</f>
        <v>0</v>
      </c>
      <c r="Q36" s="0" t="n">
        <f aca="false">+Q32*$B36*assumptions!Q$36*DCF!R$29</f>
        <v>0</v>
      </c>
      <c r="R36" s="0" t="n">
        <f aca="false">+R32*$B36*assumptions!R$36*DCF!S$29</f>
        <v>0</v>
      </c>
      <c r="S36" s="0" t="n">
        <f aca="false">+S32*$B36*assumptions!S$36*DCF!T$29</f>
        <v>0</v>
      </c>
      <c r="T36" s="0" t="n">
        <f aca="false">+T32*$B36*assumptions!T$36*DCF!U$29</f>
        <v>0</v>
      </c>
      <c r="U36" s="0" t="n">
        <f aca="false">+U32*$B36*assumptions!U$36*DCF!V$29</f>
        <v>0</v>
      </c>
      <c r="V36" s="0" t="n">
        <f aca="false">+V32*$B36*assumptions!V$36*DCF!W$29</f>
        <v>0</v>
      </c>
      <c r="W36" s="0" t="n">
        <f aca="false">+W32*$B36*assumptions!W$36*DCF!X$29</f>
        <v>0</v>
      </c>
      <c r="X36" s="0" t="n">
        <f aca="false">+X32*$B36*assumptions!X$36*DCF!Y$29</f>
        <v>0</v>
      </c>
      <c r="Y36" s="0" t="n">
        <f aca="false">+Y32*$B36*assumptions!Y$36*DCF!Z$29</f>
        <v>0</v>
      </c>
      <c r="Z36" s="0" t="n">
        <f aca="false">+Z32*$B36*assumptions!Z$36*DCF!AA$29</f>
        <v>0</v>
      </c>
      <c r="AA36" s="0" t="n">
        <f aca="false">+AA32*$B36*assumptions!AA$36*DCF!AB$29</f>
        <v>0</v>
      </c>
      <c r="AB36" s="0" t="n">
        <f aca="false">SUM(C36:V36)</f>
        <v>0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</row>
    <row r="38" customFormat="false" ht="12.75" hidden="false" customHeight="false" outlineLevel="0" collapsed="false">
      <c r="A38" s="20"/>
      <c r="B38" s="0" t="s">
        <v>170</v>
      </c>
      <c r="C38" s="0" t="n">
        <v>0</v>
      </c>
      <c r="D38" s="0" t="n">
        <f aca="false">+C38</f>
        <v>0</v>
      </c>
      <c r="E38" s="0" t="n">
        <f aca="false">D38</f>
        <v>0</v>
      </c>
      <c r="F38" s="0" t="n">
        <f aca="false">E38</f>
        <v>0</v>
      </c>
      <c r="G38" s="0" t="n">
        <f aca="false">F38</f>
        <v>0</v>
      </c>
      <c r="H38" s="0" t="n">
        <f aca="false">+G38</f>
        <v>0</v>
      </c>
      <c r="I38" s="0" t="n">
        <f aca="false">+H38</f>
        <v>0</v>
      </c>
      <c r="J38" s="0" t="n">
        <f aca="false">+I38</f>
        <v>0</v>
      </c>
      <c r="K38" s="0" t="n">
        <f aca="false">+J38</f>
        <v>0</v>
      </c>
      <c r="L38" s="0" t="n">
        <f aca="false">+K38</f>
        <v>0</v>
      </c>
      <c r="M38" s="0" t="n">
        <f aca="false">+L38</f>
        <v>0</v>
      </c>
      <c r="N38" s="0" t="n">
        <f aca="false">+M38</f>
        <v>0</v>
      </c>
      <c r="O38" s="0" t="n">
        <f aca="false">+N38</f>
        <v>0</v>
      </c>
      <c r="P38" s="0" t="n">
        <f aca="false">+O38</f>
        <v>0</v>
      </c>
      <c r="Q38" s="0" t="n">
        <f aca="false">+P38</f>
        <v>0</v>
      </c>
      <c r="R38" s="0" t="n">
        <f aca="false">+Q38</f>
        <v>0</v>
      </c>
      <c r="S38" s="0" t="n">
        <f aca="false">+R38</f>
        <v>0</v>
      </c>
      <c r="T38" s="0" t="n">
        <f aca="false">+S38</f>
        <v>0</v>
      </c>
      <c r="U38" s="0" t="n">
        <f aca="false">+T38</f>
        <v>0</v>
      </c>
      <c r="V38" s="0" t="n">
        <f aca="false">+U38</f>
        <v>0</v>
      </c>
      <c r="W38" s="0" t="n">
        <f aca="false">+V38</f>
        <v>0</v>
      </c>
      <c r="X38" s="0" t="n">
        <f aca="false">+W38</f>
        <v>0</v>
      </c>
      <c r="Y38" s="0" t="n">
        <f aca="false">+X38</f>
        <v>0</v>
      </c>
      <c r="Z38" s="0" t="n">
        <f aca="false">+Y38</f>
        <v>0</v>
      </c>
      <c r="AA38" s="0" t="n">
        <f aca="false">+Z38</f>
        <v>0</v>
      </c>
      <c r="AB38" s="0" t="n">
        <f aca="false">SUM(C38:V38)</f>
        <v>0</v>
      </c>
    </row>
    <row r="39" customFormat="false" ht="12.75" hidden="false" customHeight="false" outlineLevel="0" collapsed="false">
      <c r="A39" s="0"/>
      <c r="B39" s="0" t="s">
        <v>177</v>
      </c>
      <c r="C39" s="162" t="n">
        <v>0</v>
      </c>
      <c r="D39" s="162" t="n">
        <f aca="false">+C39</f>
        <v>0</v>
      </c>
      <c r="E39" s="162" t="n">
        <f aca="false">+D39</f>
        <v>0</v>
      </c>
      <c r="F39" s="162" t="n">
        <f aca="false">+E39</f>
        <v>0</v>
      </c>
      <c r="G39" s="162" t="n">
        <f aca="false">+F39</f>
        <v>0</v>
      </c>
      <c r="H39" s="162" t="n">
        <f aca="false">+G39</f>
        <v>0</v>
      </c>
      <c r="I39" s="162" t="n">
        <f aca="false">+H39</f>
        <v>0</v>
      </c>
      <c r="J39" s="162" t="n">
        <f aca="false">+I39</f>
        <v>0</v>
      </c>
      <c r="K39" s="162" t="n">
        <f aca="false">+J39</f>
        <v>0</v>
      </c>
      <c r="L39" s="162" t="n">
        <f aca="false">+K39</f>
        <v>0</v>
      </c>
      <c r="M39" s="162" t="n">
        <f aca="false">+L39</f>
        <v>0</v>
      </c>
      <c r="N39" s="162" t="n">
        <f aca="false">+M39</f>
        <v>0</v>
      </c>
      <c r="O39" s="162" t="n">
        <f aca="false">+N39</f>
        <v>0</v>
      </c>
      <c r="P39" s="162" t="n">
        <f aca="false">+O39</f>
        <v>0</v>
      </c>
      <c r="Q39" s="162" t="n">
        <f aca="false">+P39</f>
        <v>0</v>
      </c>
      <c r="R39" s="162" t="n">
        <f aca="false">+Q39</f>
        <v>0</v>
      </c>
      <c r="S39" s="162" t="n">
        <f aca="false">+R39</f>
        <v>0</v>
      </c>
      <c r="T39" s="162" t="n">
        <f aca="false">+S39</f>
        <v>0</v>
      </c>
      <c r="U39" s="162" t="n">
        <f aca="false">+T39</f>
        <v>0</v>
      </c>
      <c r="V39" s="162" t="n">
        <f aca="false">+U39</f>
        <v>0</v>
      </c>
      <c r="W39" s="162" t="n">
        <f aca="false">+V39</f>
        <v>0</v>
      </c>
      <c r="X39" s="162" t="n">
        <f aca="false">+W39</f>
        <v>0</v>
      </c>
      <c r="Y39" s="162" t="n">
        <f aca="false">+X39</f>
        <v>0</v>
      </c>
      <c r="Z39" s="162" t="n">
        <f aca="false">+Y39</f>
        <v>0</v>
      </c>
      <c r="AA39" s="162" t="n">
        <f aca="false">+Z39</f>
        <v>0</v>
      </c>
      <c r="AB39" s="162"/>
    </row>
    <row r="40" customFormat="false" ht="12.75" hidden="false" customHeight="false" outlineLevel="0" collapsed="false">
      <c r="A40" s="0"/>
      <c r="B40" s="0" t="s">
        <v>180</v>
      </c>
      <c r="C40" s="183" t="n">
        <v>0</v>
      </c>
      <c r="D40" s="162" t="n">
        <f aca="false">+C40</f>
        <v>0</v>
      </c>
      <c r="E40" s="162" t="n">
        <f aca="false">+D40</f>
        <v>0</v>
      </c>
      <c r="F40" s="162" t="n">
        <f aca="false">+E40</f>
        <v>0</v>
      </c>
      <c r="G40" s="162" t="n">
        <f aca="false">+F40</f>
        <v>0</v>
      </c>
      <c r="H40" s="162" t="n">
        <f aca="false">+G40</f>
        <v>0</v>
      </c>
      <c r="I40" s="162" t="n">
        <f aca="false">+H40</f>
        <v>0</v>
      </c>
      <c r="J40" s="162" t="n">
        <f aca="false">+I40</f>
        <v>0</v>
      </c>
      <c r="K40" s="162" t="n">
        <f aca="false">+J40</f>
        <v>0</v>
      </c>
      <c r="L40" s="162" t="n">
        <f aca="false">+K40</f>
        <v>0</v>
      </c>
      <c r="M40" s="162" t="n">
        <f aca="false">+L40</f>
        <v>0</v>
      </c>
      <c r="N40" s="162" t="n">
        <f aca="false">+M40</f>
        <v>0</v>
      </c>
      <c r="O40" s="162" t="n">
        <f aca="false">+N40</f>
        <v>0</v>
      </c>
      <c r="P40" s="162" t="n">
        <f aca="false">+O40</f>
        <v>0</v>
      </c>
      <c r="Q40" s="162" t="n">
        <f aca="false">+P40</f>
        <v>0</v>
      </c>
      <c r="R40" s="162" t="n">
        <f aca="false">+Q40</f>
        <v>0</v>
      </c>
      <c r="S40" s="162" t="n">
        <f aca="false">+R40</f>
        <v>0</v>
      </c>
      <c r="T40" s="162" t="n">
        <f aca="false">+S40</f>
        <v>0</v>
      </c>
      <c r="U40" s="162" t="n">
        <f aca="false">+T40</f>
        <v>0</v>
      </c>
      <c r="V40" s="162" t="n">
        <f aca="false">+U40</f>
        <v>0</v>
      </c>
      <c r="W40" s="162" t="n">
        <f aca="false">+V40</f>
        <v>0</v>
      </c>
      <c r="X40" s="162" t="n">
        <f aca="false">+W40</f>
        <v>0</v>
      </c>
      <c r="Y40" s="162" t="n">
        <f aca="false">+X40</f>
        <v>0</v>
      </c>
      <c r="Z40" s="162" t="n">
        <f aca="false">+Y40</f>
        <v>0</v>
      </c>
      <c r="AA40" s="162" t="n">
        <f aca="false">+Z40</f>
        <v>0</v>
      </c>
      <c r="AB40" s="162"/>
    </row>
    <row r="41" customFormat="false" ht="12.75" hidden="false" customHeight="false" outlineLevel="0" collapsed="false">
      <c r="A41" s="0"/>
      <c r="B41" s="0" t="s">
        <v>174</v>
      </c>
      <c r="C41" s="152" t="n">
        <f aca="false">C38*365*C39+(C40*365*C38*assumptions!C$36)</f>
        <v>0</v>
      </c>
      <c r="D41" s="152" t="n">
        <f aca="false">D38*365*D39+(D40*365*D38*assumptions!D$36)</f>
        <v>0</v>
      </c>
      <c r="E41" s="152" t="n">
        <f aca="false">E38*365*E39+(E40*365*E38*assumptions!E$36)</f>
        <v>0</v>
      </c>
      <c r="F41" s="152" t="n">
        <f aca="false">F38*365*F39+(F40*365*F38*assumptions!F$36)</f>
        <v>0</v>
      </c>
      <c r="G41" s="152" t="n">
        <f aca="false">G38*365*G39+(G40*365*G38*assumptions!G$36)</f>
        <v>0</v>
      </c>
      <c r="H41" s="152" t="n">
        <f aca="false">H38*365*H39+(H40*365*H38*assumptions!H$36)</f>
        <v>0</v>
      </c>
      <c r="I41" s="152" t="n">
        <f aca="false">I38*365*I39+(I40*365*I38*assumptions!I$36)</f>
        <v>0</v>
      </c>
      <c r="J41" s="152" t="n">
        <f aca="false">J38*365*J39+(J40*365*J38*assumptions!J$36)</f>
        <v>0</v>
      </c>
      <c r="K41" s="152" t="n">
        <f aca="false">K38*365*K39+(K40*365*K38*assumptions!K$36)</f>
        <v>0</v>
      </c>
      <c r="L41" s="152" t="n">
        <f aca="false">L38*365*L39+(L40*365*L38*assumptions!L$36)</f>
        <v>0</v>
      </c>
      <c r="M41" s="152" t="n">
        <f aca="false">M38*365*M39+(M40*365*M38*assumptions!M$36)</f>
        <v>0</v>
      </c>
      <c r="N41" s="152" t="n">
        <f aca="false">N38*365*N39+(N40*365*N38*assumptions!N$36)</f>
        <v>0</v>
      </c>
      <c r="O41" s="152" t="n">
        <f aca="false">O38*365*O39+(O40*365*O38*assumptions!O$36)</f>
        <v>0</v>
      </c>
      <c r="P41" s="152" t="n">
        <f aca="false">P38*365*P39+(P40*365*P38*assumptions!P$36)</f>
        <v>0</v>
      </c>
      <c r="Q41" s="152" t="n">
        <f aca="false">Q38*365*Q39+(Q40*365*Q38*assumptions!Q$36)</f>
        <v>0</v>
      </c>
      <c r="R41" s="152" t="n">
        <f aca="false">R38*365*R39+(R40*365*R38*assumptions!R$36)</f>
        <v>0</v>
      </c>
      <c r="S41" s="152" t="n">
        <f aca="false">S38*365*S39+(S40*365*S38*assumptions!S$36)</f>
        <v>0</v>
      </c>
      <c r="T41" s="152" t="n">
        <f aca="false">T38*365*T39+(T40*365*T38*assumptions!T$36)</f>
        <v>0</v>
      </c>
      <c r="U41" s="152" t="n">
        <f aca="false">U38*365*U39+(U40*365*U38*assumptions!U$36)</f>
        <v>0</v>
      </c>
      <c r="V41" s="152" t="n">
        <f aca="false">V38*365*V39+(V40*365*V38*assumptions!V$36)</f>
        <v>0</v>
      </c>
      <c r="W41" s="152" t="n">
        <f aca="false">W38*365*W39+(W40*365*W38*assumptions!W$36)</f>
        <v>0</v>
      </c>
      <c r="X41" s="152" t="n">
        <f aca="false">X38*365*X39+(X40*365*X38*assumptions!X$36)</f>
        <v>0</v>
      </c>
      <c r="Y41" s="152" t="n">
        <f aca="false">Y38*365*Y39+(Y40*365*Y38*assumptions!Y$36)</f>
        <v>0</v>
      </c>
      <c r="Z41" s="152" t="n">
        <f aca="false">Z38*365*Z39+(Z40*365*Z38*assumptions!Z$36)</f>
        <v>0</v>
      </c>
      <c r="AA41" s="152" t="n">
        <f aca="false">AA38*365*AA39+(AA40*365*AA38*assumptions!AA$36)</f>
        <v>0</v>
      </c>
      <c r="AB41" s="0" t="n">
        <f aca="false">SUM(C41:V41)</f>
        <v>0</v>
      </c>
    </row>
    <row r="42" customFormat="false" ht="12.75" hidden="false" customHeight="false" outlineLevel="0" collapsed="false">
      <c r="A42" s="0" t="s">
        <v>175</v>
      </c>
      <c r="B42" s="186" t="n">
        <v>0</v>
      </c>
      <c r="C42" s="0" t="n">
        <f aca="false">+C38*$B42*assumptions!C$36*DCF!D$29</f>
        <v>0</v>
      </c>
      <c r="D42" s="0" t="n">
        <f aca="false">+D38*$B42*assumptions!D$36*DCF!E$29</f>
        <v>0</v>
      </c>
      <c r="E42" s="0" t="n">
        <f aca="false">+E38*$B42*assumptions!E$36*DCF!F$29</f>
        <v>0</v>
      </c>
      <c r="F42" s="0" t="n">
        <f aca="false">+F38*$B42*assumptions!F$36*DCF!G$29</f>
        <v>0</v>
      </c>
      <c r="G42" s="0" t="n">
        <f aca="false">+G38*$B42*assumptions!G$36*DCF!H$29</f>
        <v>0</v>
      </c>
      <c r="H42" s="0" t="n">
        <f aca="false">+H38*$B42*assumptions!H$36*DCF!I$29</f>
        <v>0</v>
      </c>
      <c r="I42" s="0" t="n">
        <f aca="false">+I38*$B42*assumptions!I$36*DCF!J$29</f>
        <v>0</v>
      </c>
      <c r="J42" s="0" t="n">
        <f aca="false">+J38*$B42*assumptions!J$36*DCF!K$29</f>
        <v>0</v>
      </c>
      <c r="K42" s="0" t="n">
        <f aca="false">+K38*$B42*assumptions!K$36*DCF!L$29</f>
        <v>0</v>
      </c>
      <c r="L42" s="0" t="n">
        <f aca="false">+L38*$B42*assumptions!L$36*DCF!M$29</f>
        <v>0</v>
      </c>
      <c r="M42" s="0" t="n">
        <f aca="false">+M38*$B42*assumptions!M$36*DCF!N$29</f>
        <v>0</v>
      </c>
      <c r="N42" s="0" t="n">
        <f aca="false">+N38*$B42*assumptions!N$36*DCF!O$29</f>
        <v>0</v>
      </c>
      <c r="O42" s="0" t="n">
        <f aca="false">+O38*$B42*assumptions!O$36*DCF!P$29</f>
        <v>0</v>
      </c>
      <c r="P42" s="0" t="n">
        <f aca="false">+P38*$B42*assumptions!P$36*DCF!Q$29</f>
        <v>0</v>
      </c>
      <c r="Q42" s="0" t="n">
        <f aca="false">+Q38*$B42*assumptions!Q$36*DCF!R$29</f>
        <v>0</v>
      </c>
      <c r="R42" s="0" t="n">
        <f aca="false">+R38*$B42*assumptions!R$36*DCF!S$29</f>
        <v>0</v>
      </c>
      <c r="S42" s="0" t="n">
        <f aca="false">+S38*$B42*assumptions!S$36*DCF!T$29</f>
        <v>0</v>
      </c>
      <c r="T42" s="0" t="n">
        <f aca="false">+T38*$B42*assumptions!T$36*DCF!U$29</f>
        <v>0</v>
      </c>
      <c r="U42" s="0" t="n">
        <f aca="false">+U38*$B42*assumptions!U$36*DCF!V$29</f>
        <v>0</v>
      </c>
      <c r="V42" s="0" t="n">
        <f aca="false">+V38*$B42*assumptions!V$36*DCF!W$29</f>
        <v>0</v>
      </c>
      <c r="W42" s="0" t="n">
        <f aca="false">+W38*$B42*assumptions!W$36*DCF!X$29</f>
        <v>0</v>
      </c>
      <c r="X42" s="0" t="n">
        <f aca="false">+X38*$B42*assumptions!X$36*DCF!Y$29</f>
        <v>0</v>
      </c>
      <c r="Y42" s="0" t="n">
        <f aca="false">+Y38*$B42*assumptions!Y$36*DCF!Z$29</f>
        <v>0</v>
      </c>
      <c r="Z42" s="0" t="n">
        <f aca="false">+Z38*$B42*assumptions!Z$36*DCF!AA$29</f>
        <v>0</v>
      </c>
      <c r="AA42" s="0" t="n">
        <f aca="false">+AA38*$B42*assumptions!AA$36*DCF!AB$29</f>
        <v>0</v>
      </c>
      <c r="AB42" s="0" t="n">
        <f aca="false">SUM(C42:V42)</f>
        <v>0</v>
      </c>
    </row>
    <row r="43" customFormat="false" ht="12.75" hidden="false" customHeight="false" outlineLevel="0" collapsed="false">
      <c r="A43" s="0"/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</row>
    <row r="44" customFormat="false" ht="12.75" hidden="false" customHeight="false" outlineLevel="0" collapsed="false">
      <c r="A44" s="20"/>
      <c r="B44" s="0" t="s">
        <v>170</v>
      </c>
      <c r="C44" s="0" t="n">
        <v>0</v>
      </c>
      <c r="D44" s="0" t="n">
        <f aca="false">+C44</f>
        <v>0</v>
      </c>
      <c r="E44" s="0" t="n">
        <f aca="false">D44</f>
        <v>0</v>
      </c>
      <c r="F44" s="0" t="n">
        <f aca="false">E44</f>
        <v>0</v>
      </c>
      <c r="G44" s="0" t="n">
        <f aca="false">F44</f>
        <v>0</v>
      </c>
      <c r="H44" s="0" t="n">
        <f aca="false">+G44</f>
        <v>0</v>
      </c>
      <c r="I44" s="0" t="n">
        <f aca="false">+H44</f>
        <v>0</v>
      </c>
      <c r="J44" s="0" t="n">
        <f aca="false">+I44</f>
        <v>0</v>
      </c>
      <c r="K44" s="0" t="n">
        <f aca="false">+J44</f>
        <v>0</v>
      </c>
      <c r="L44" s="0" t="n">
        <f aca="false">+K44</f>
        <v>0</v>
      </c>
      <c r="M44" s="0" t="n">
        <f aca="false">+L44</f>
        <v>0</v>
      </c>
      <c r="N44" s="0" t="n">
        <f aca="false">+M44</f>
        <v>0</v>
      </c>
      <c r="O44" s="0" t="n">
        <f aca="false">+N44</f>
        <v>0</v>
      </c>
      <c r="P44" s="0" t="n">
        <f aca="false">+O44</f>
        <v>0</v>
      </c>
      <c r="Q44" s="0" t="n">
        <f aca="false">+P44</f>
        <v>0</v>
      </c>
      <c r="R44" s="0" t="n">
        <f aca="false">+Q44</f>
        <v>0</v>
      </c>
      <c r="S44" s="0" t="n">
        <f aca="false">+R44</f>
        <v>0</v>
      </c>
      <c r="T44" s="0" t="n">
        <f aca="false">+S44</f>
        <v>0</v>
      </c>
      <c r="U44" s="0" t="n">
        <f aca="false">+T44</f>
        <v>0</v>
      </c>
      <c r="V44" s="0" t="n">
        <f aca="false">+U44</f>
        <v>0</v>
      </c>
      <c r="W44" s="0" t="n">
        <f aca="false">+V44</f>
        <v>0</v>
      </c>
      <c r="X44" s="0" t="n">
        <f aca="false">+W44</f>
        <v>0</v>
      </c>
      <c r="Y44" s="0" t="n">
        <f aca="false">+X44</f>
        <v>0</v>
      </c>
      <c r="Z44" s="0" t="n">
        <f aca="false">+Y44</f>
        <v>0</v>
      </c>
      <c r="AA44" s="0" t="n">
        <f aca="false">+Z44</f>
        <v>0</v>
      </c>
      <c r="AB44" s="0" t="n">
        <f aca="false">SUM(C44:V44)</f>
        <v>0</v>
      </c>
    </row>
    <row r="45" customFormat="false" ht="12.75" hidden="false" customHeight="false" outlineLevel="0" collapsed="false">
      <c r="A45" s="0"/>
      <c r="B45" s="0" t="s">
        <v>177</v>
      </c>
      <c r="C45" s="162" t="n">
        <v>0</v>
      </c>
      <c r="D45" s="162" t="n">
        <f aca="false">+C45</f>
        <v>0</v>
      </c>
      <c r="E45" s="162" t="n">
        <f aca="false">+D45</f>
        <v>0</v>
      </c>
      <c r="F45" s="162" t="n">
        <f aca="false">+E45</f>
        <v>0</v>
      </c>
      <c r="G45" s="162" t="n">
        <f aca="false">+F45</f>
        <v>0</v>
      </c>
      <c r="H45" s="162" t="n">
        <f aca="false">+G45</f>
        <v>0</v>
      </c>
      <c r="I45" s="162" t="n">
        <f aca="false">+H45</f>
        <v>0</v>
      </c>
      <c r="J45" s="162" t="n">
        <f aca="false">+I45</f>
        <v>0</v>
      </c>
      <c r="K45" s="162" t="n">
        <f aca="false">+J45</f>
        <v>0</v>
      </c>
      <c r="L45" s="162" t="n">
        <f aca="false">+K45</f>
        <v>0</v>
      </c>
      <c r="M45" s="162" t="n">
        <f aca="false">+L45</f>
        <v>0</v>
      </c>
      <c r="N45" s="162" t="n">
        <f aca="false">+M45</f>
        <v>0</v>
      </c>
      <c r="O45" s="162" t="n">
        <f aca="false">+N45</f>
        <v>0</v>
      </c>
      <c r="P45" s="162" t="n">
        <f aca="false">+O45</f>
        <v>0</v>
      </c>
      <c r="Q45" s="162" t="n">
        <f aca="false">+P45</f>
        <v>0</v>
      </c>
      <c r="R45" s="162" t="n">
        <f aca="false">+Q45</f>
        <v>0</v>
      </c>
      <c r="S45" s="162" t="n">
        <f aca="false">+R45</f>
        <v>0</v>
      </c>
      <c r="T45" s="162" t="n">
        <f aca="false">+S45</f>
        <v>0</v>
      </c>
      <c r="U45" s="162" t="n">
        <f aca="false">+T45</f>
        <v>0</v>
      </c>
      <c r="V45" s="162" t="n">
        <f aca="false">+U45</f>
        <v>0</v>
      </c>
      <c r="W45" s="162" t="n">
        <f aca="false">+V45</f>
        <v>0</v>
      </c>
      <c r="X45" s="162" t="n">
        <f aca="false">+W45</f>
        <v>0</v>
      </c>
      <c r="Y45" s="162" t="n">
        <f aca="false">+X45</f>
        <v>0</v>
      </c>
      <c r="Z45" s="162" t="n">
        <f aca="false">+Y45</f>
        <v>0</v>
      </c>
      <c r="AA45" s="162" t="n">
        <f aca="false">+Z45</f>
        <v>0</v>
      </c>
      <c r="AB45" s="0" t="n">
        <f aca="false">SUM(C45:V45)</f>
        <v>0</v>
      </c>
    </row>
    <row r="46" customFormat="false" ht="12.75" hidden="false" customHeight="false" outlineLevel="0" collapsed="false">
      <c r="A46" s="0"/>
      <c r="B46" s="0" t="s">
        <v>180</v>
      </c>
      <c r="C46" s="183" t="n">
        <v>0</v>
      </c>
      <c r="D46" s="162" t="n">
        <f aca="false">+C46</f>
        <v>0</v>
      </c>
      <c r="E46" s="162" t="n">
        <f aca="false">+D46</f>
        <v>0</v>
      </c>
      <c r="F46" s="162" t="n">
        <f aca="false">+E46</f>
        <v>0</v>
      </c>
      <c r="G46" s="162" t="n">
        <f aca="false">+F46</f>
        <v>0</v>
      </c>
      <c r="H46" s="162" t="n">
        <f aca="false">+G46</f>
        <v>0</v>
      </c>
      <c r="I46" s="162" t="n">
        <f aca="false">+H46</f>
        <v>0</v>
      </c>
      <c r="J46" s="162" t="n">
        <f aca="false">+I46</f>
        <v>0</v>
      </c>
      <c r="K46" s="162" t="n">
        <f aca="false">+J46</f>
        <v>0</v>
      </c>
      <c r="L46" s="162" t="n">
        <f aca="false">+K46</f>
        <v>0</v>
      </c>
      <c r="M46" s="162" t="n">
        <f aca="false">+L46</f>
        <v>0</v>
      </c>
      <c r="N46" s="162" t="n">
        <f aca="false">+M46</f>
        <v>0</v>
      </c>
      <c r="O46" s="162" t="n">
        <f aca="false">+N46</f>
        <v>0</v>
      </c>
      <c r="P46" s="162" t="n">
        <f aca="false">+O46</f>
        <v>0</v>
      </c>
      <c r="Q46" s="162" t="n">
        <f aca="false">+P46</f>
        <v>0</v>
      </c>
      <c r="R46" s="162" t="n">
        <f aca="false">+Q46</f>
        <v>0</v>
      </c>
      <c r="S46" s="162" t="n">
        <f aca="false">+R46</f>
        <v>0</v>
      </c>
      <c r="T46" s="162" t="n">
        <f aca="false">+S46</f>
        <v>0</v>
      </c>
      <c r="U46" s="162" t="n">
        <f aca="false">+T46</f>
        <v>0</v>
      </c>
      <c r="V46" s="162" t="n">
        <f aca="false">+U46</f>
        <v>0</v>
      </c>
      <c r="W46" s="162" t="n">
        <f aca="false">+V46</f>
        <v>0</v>
      </c>
      <c r="X46" s="162" t="n">
        <f aca="false">+W46</f>
        <v>0</v>
      </c>
      <c r="Y46" s="162" t="n">
        <f aca="false">+X46</f>
        <v>0</v>
      </c>
      <c r="Z46" s="162" t="n">
        <f aca="false">+Y46</f>
        <v>0</v>
      </c>
      <c r="AA46" s="162" t="n">
        <f aca="false">+Z46</f>
        <v>0</v>
      </c>
      <c r="AB46" s="162"/>
    </row>
    <row r="47" customFormat="false" ht="12.75" hidden="false" customHeight="false" outlineLevel="0" collapsed="false">
      <c r="A47" s="0"/>
      <c r="B47" s="0" t="s">
        <v>174</v>
      </c>
      <c r="C47" s="152" t="n">
        <f aca="false">C44*365*C45+(C46*365*C44*assumptions!C$36)</f>
        <v>0</v>
      </c>
      <c r="D47" s="152" t="n">
        <f aca="false">D44*365*D45+(D46*365*D44*assumptions!D$36)</f>
        <v>0</v>
      </c>
      <c r="E47" s="152" t="n">
        <f aca="false">E44*365*E45+(E46*365*E44*assumptions!E$36)</f>
        <v>0</v>
      </c>
      <c r="F47" s="152" t="n">
        <f aca="false">F44*365*F45+(F46*365*F44*assumptions!F$36)</f>
        <v>0</v>
      </c>
      <c r="G47" s="152" t="n">
        <f aca="false">G44*365*G45+(G46*365*G44*assumptions!G$36)</f>
        <v>0</v>
      </c>
      <c r="H47" s="152" t="n">
        <f aca="false">H44*365*H45+(H46*365*H44*assumptions!H$36)</f>
        <v>0</v>
      </c>
      <c r="I47" s="152" t="n">
        <f aca="false">I44*365*I45+(I46*365*I44*assumptions!I$36)</f>
        <v>0</v>
      </c>
      <c r="J47" s="152" t="n">
        <f aca="false">J44*365*J45+(J46*365*J44*assumptions!J$36)</f>
        <v>0</v>
      </c>
      <c r="K47" s="152" t="n">
        <f aca="false">K44*365*K45+(K46*365*K44*assumptions!K$36)</f>
        <v>0</v>
      </c>
      <c r="L47" s="152" t="n">
        <f aca="false">L44*365*L45+(L46*365*L44*assumptions!L$36)</f>
        <v>0</v>
      </c>
      <c r="M47" s="152" t="n">
        <f aca="false">M44*365*M45+(M46*365*M44*assumptions!M$36)</f>
        <v>0</v>
      </c>
      <c r="N47" s="152" t="n">
        <f aca="false">N44*365*N45+(N46*365*N44*assumptions!N$36)</f>
        <v>0</v>
      </c>
      <c r="O47" s="152" t="n">
        <f aca="false">O44*365*O45+(O46*365*O44*assumptions!O$36)</f>
        <v>0</v>
      </c>
      <c r="P47" s="152" t="n">
        <f aca="false">P44*365*P45+(P46*365*P44*assumptions!P$36)</f>
        <v>0</v>
      </c>
      <c r="Q47" s="152" t="n">
        <f aca="false">Q44*365*Q45+(Q46*365*Q44*assumptions!Q$36)</f>
        <v>0</v>
      </c>
      <c r="R47" s="152" t="n">
        <f aca="false">R44*365*R45+(R46*365*R44*assumptions!R$36)</f>
        <v>0</v>
      </c>
      <c r="S47" s="152" t="n">
        <f aca="false">S44*365*S45+(S46*365*S44*assumptions!S$36)</f>
        <v>0</v>
      </c>
      <c r="T47" s="152" t="n">
        <f aca="false">T44*365*T45+(T46*365*T44*assumptions!T$36)</f>
        <v>0</v>
      </c>
      <c r="U47" s="152" t="n">
        <f aca="false">U44*365*U45+(U46*365*U44*assumptions!U$36)</f>
        <v>0</v>
      </c>
      <c r="V47" s="152" t="n">
        <f aca="false">V44*365*V45+(V46*365*V44*assumptions!V$36)</f>
        <v>0</v>
      </c>
      <c r="W47" s="152" t="n">
        <f aca="false">W44*365*W45+(W46*365*W44*assumptions!W$36)</f>
        <v>0</v>
      </c>
      <c r="X47" s="152" t="n">
        <f aca="false">X44*365*X45+(X46*365*X44*assumptions!X$36)</f>
        <v>0</v>
      </c>
      <c r="Y47" s="152" t="n">
        <f aca="false">Y44*365*Y45+(Y46*365*Y44*assumptions!Y$36)</f>
        <v>0</v>
      </c>
      <c r="Z47" s="152" t="n">
        <f aca="false">Z44*365*Z45+(Z46*365*Z44*assumptions!Z$36)</f>
        <v>0</v>
      </c>
      <c r="AA47" s="152" t="n">
        <f aca="false">AA44*365*AA45+(AA46*365*AA44*assumptions!AA$36)</f>
        <v>0</v>
      </c>
      <c r="AB47" s="0" t="n">
        <f aca="false">SUM(C47:V47)</f>
        <v>0</v>
      </c>
    </row>
    <row r="48" customFormat="false" ht="12.75" hidden="false" customHeight="false" outlineLevel="0" collapsed="false">
      <c r="A48" s="0" t="s">
        <v>175</v>
      </c>
      <c r="B48" s="186" t="n">
        <v>0</v>
      </c>
      <c r="C48" s="0" t="n">
        <f aca="false">+C44*$B$12*assumptions!C$36*DCF!D$29</f>
        <v>0</v>
      </c>
      <c r="D48" s="0" t="n">
        <f aca="false">+D44*$B$12*assumptions!D$36*DCF!E$29</f>
        <v>0</v>
      </c>
      <c r="E48" s="0" t="n">
        <f aca="false">+E44*$B$12*assumptions!E$36*DCF!F$29</f>
        <v>0</v>
      </c>
      <c r="F48" s="0" t="n">
        <f aca="false">+F44*$B$12*assumptions!F$36*DCF!G$29</f>
        <v>0</v>
      </c>
      <c r="G48" s="0" t="n">
        <f aca="false">+G44*$B$12*assumptions!G$36*DCF!H$29</f>
        <v>0</v>
      </c>
      <c r="H48" s="0" t="n">
        <f aca="false">+H44*$B$12*assumptions!H$36*DCF!I$29</f>
        <v>0</v>
      </c>
      <c r="I48" s="0" t="n">
        <f aca="false">+I44*$B$12*assumptions!I$36*DCF!J$29</f>
        <v>0</v>
      </c>
      <c r="J48" s="0" t="n">
        <f aca="false">+J44*$B$12*assumptions!J$36*DCF!K$29</f>
        <v>0</v>
      </c>
      <c r="K48" s="0" t="n">
        <f aca="false">+K44*$B$12*assumptions!K$36*DCF!L$29</f>
        <v>0</v>
      </c>
      <c r="L48" s="0" t="n">
        <f aca="false">+L44*$B$12*assumptions!$L$36*DCF!M$29</f>
        <v>0</v>
      </c>
      <c r="M48" s="0" t="n">
        <f aca="false">+M44*$B$12*assumptions!$L$36*DCF!N$29</f>
        <v>0</v>
      </c>
      <c r="N48" s="0" t="n">
        <f aca="false">+N44*$B$12*assumptions!$L$36*DCF!O$29</f>
        <v>0</v>
      </c>
      <c r="O48" s="0" t="n">
        <f aca="false">+O44*$B$12*assumptions!$L$36*DCF!P$29</f>
        <v>0</v>
      </c>
      <c r="P48" s="0" t="n">
        <f aca="false">+P44*$B$12*assumptions!$L$36*DCF!Q$29</f>
        <v>0</v>
      </c>
      <c r="Q48" s="0" t="n">
        <f aca="false">+Q44*$B$12*assumptions!$L$36*DCF!R$29</f>
        <v>0</v>
      </c>
      <c r="R48" s="0" t="n">
        <f aca="false">+R44*$B$12*assumptions!$L$36*DCF!S$29</f>
        <v>0</v>
      </c>
      <c r="S48" s="0" t="n">
        <f aca="false">+S44*$B$12*assumptions!$L$36*DCF!T$29</f>
        <v>0</v>
      </c>
      <c r="T48" s="0" t="n">
        <f aca="false">+T44*$B$12*assumptions!$L$36*DCF!U$29</f>
        <v>0</v>
      </c>
      <c r="U48" s="0" t="n">
        <f aca="false">+U44*$B$12*assumptions!$L$36*DCF!V$29</f>
        <v>0</v>
      </c>
      <c r="V48" s="0" t="n">
        <f aca="false">+V44*$B$12*assumptions!$L$36*DCF!W$29</f>
        <v>0</v>
      </c>
      <c r="W48" s="0" t="n">
        <f aca="false">+W44*$B$12*assumptions!$L$36*DCF!X$29</f>
        <v>0</v>
      </c>
      <c r="X48" s="0" t="n">
        <f aca="false">+X44*$B$12*assumptions!$L$36*DCF!Y$29</f>
        <v>0</v>
      </c>
      <c r="Y48" s="0" t="n">
        <f aca="false">+Y44*$B$12*assumptions!$L$36*DCF!Z$29</f>
        <v>0</v>
      </c>
      <c r="Z48" s="0" t="n">
        <f aca="false">+Z44*$B$12*assumptions!$L$36*DCF!AA$29</f>
        <v>0</v>
      </c>
      <c r="AA48" s="0" t="n">
        <f aca="false">+AA44*$B$12*assumptions!$L$36*DCF!AB$29</f>
        <v>0</v>
      </c>
      <c r="AB48" s="0" t="n">
        <f aca="false">SUM(C48:V48)</f>
        <v>0</v>
      </c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</row>
    <row r="50" customFormat="false" ht="12.75" hidden="false" customHeight="false" outlineLevel="0" collapsed="false">
      <c r="A50" s="20"/>
      <c r="B50" s="0" t="s">
        <v>170</v>
      </c>
      <c r="C50" s="0" t="n">
        <v>0</v>
      </c>
      <c r="D50" s="0" t="n">
        <f aca="false">+C50</f>
        <v>0</v>
      </c>
      <c r="E50" s="0" t="n">
        <f aca="false">D50</f>
        <v>0</v>
      </c>
      <c r="F50" s="0" t="n">
        <f aca="false">E50</f>
        <v>0</v>
      </c>
      <c r="G50" s="0" t="n">
        <f aca="false">F50</f>
        <v>0</v>
      </c>
      <c r="H50" s="0" t="n">
        <f aca="false">+G50</f>
        <v>0</v>
      </c>
      <c r="I50" s="0" t="n">
        <f aca="false">+H50</f>
        <v>0</v>
      </c>
      <c r="J50" s="0" t="n">
        <f aca="false">+I50</f>
        <v>0</v>
      </c>
      <c r="K50" s="0" t="n">
        <f aca="false">+J50</f>
        <v>0</v>
      </c>
      <c r="L50" s="0" t="n">
        <f aca="false">+K50</f>
        <v>0</v>
      </c>
      <c r="M50" s="0" t="n">
        <f aca="false">+L50</f>
        <v>0</v>
      </c>
      <c r="N50" s="0" t="n">
        <f aca="false">+M50</f>
        <v>0</v>
      </c>
      <c r="O50" s="0" t="n">
        <f aca="false">+N50</f>
        <v>0</v>
      </c>
      <c r="P50" s="0" t="n">
        <f aca="false">+O50</f>
        <v>0</v>
      </c>
      <c r="Q50" s="0" t="n">
        <f aca="false">+P50</f>
        <v>0</v>
      </c>
      <c r="R50" s="0" t="n">
        <f aca="false">+Q50</f>
        <v>0</v>
      </c>
      <c r="S50" s="0" t="n">
        <f aca="false">+R50</f>
        <v>0</v>
      </c>
      <c r="T50" s="0" t="n">
        <f aca="false">+S50</f>
        <v>0</v>
      </c>
      <c r="U50" s="0" t="n">
        <f aca="false">+T50</f>
        <v>0</v>
      </c>
      <c r="V50" s="0" t="n">
        <f aca="false">+U50</f>
        <v>0</v>
      </c>
      <c r="W50" s="0" t="n">
        <f aca="false">+V50</f>
        <v>0</v>
      </c>
      <c r="X50" s="0" t="n">
        <f aca="false">+W50</f>
        <v>0</v>
      </c>
      <c r="Y50" s="0" t="n">
        <f aca="false">+X50</f>
        <v>0</v>
      </c>
      <c r="Z50" s="0" t="n">
        <f aca="false">+Y50</f>
        <v>0</v>
      </c>
      <c r="AA50" s="0" t="n">
        <f aca="false">+Z50</f>
        <v>0</v>
      </c>
      <c r="AB50" s="0" t="n">
        <f aca="false">SUM(C50:V50)</f>
        <v>0</v>
      </c>
    </row>
    <row r="51" customFormat="false" ht="12.75" hidden="false" customHeight="false" outlineLevel="0" collapsed="false">
      <c r="A51" s="0"/>
      <c r="B51" s="0" t="s">
        <v>177</v>
      </c>
      <c r="C51" s="162" t="n">
        <v>0</v>
      </c>
      <c r="D51" s="162" t="n">
        <f aca="false">+C51</f>
        <v>0</v>
      </c>
      <c r="E51" s="162" t="n">
        <f aca="false">+D51</f>
        <v>0</v>
      </c>
      <c r="F51" s="162" t="n">
        <f aca="false">+E51</f>
        <v>0</v>
      </c>
      <c r="G51" s="162" t="n">
        <f aca="false">+F51</f>
        <v>0</v>
      </c>
      <c r="H51" s="162" t="n">
        <f aca="false">+G51</f>
        <v>0</v>
      </c>
      <c r="I51" s="162" t="n">
        <f aca="false">+H51</f>
        <v>0</v>
      </c>
      <c r="J51" s="162" t="n">
        <f aca="false">+I51</f>
        <v>0</v>
      </c>
      <c r="K51" s="162" t="n">
        <f aca="false">+J51</f>
        <v>0</v>
      </c>
      <c r="L51" s="162" t="n">
        <f aca="false">+K51</f>
        <v>0</v>
      </c>
      <c r="M51" s="162" t="n">
        <f aca="false">+L51</f>
        <v>0</v>
      </c>
      <c r="N51" s="162" t="n">
        <f aca="false">+M51</f>
        <v>0</v>
      </c>
      <c r="O51" s="162" t="n">
        <f aca="false">+N51</f>
        <v>0</v>
      </c>
      <c r="P51" s="162" t="n">
        <f aca="false">+O51</f>
        <v>0</v>
      </c>
      <c r="Q51" s="162" t="n">
        <f aca="false">+P51</f>
        <v>0</v>
      </c>
      <c r="R51" s="162" t="n">
        <f aca="false">+Q51</f>
        <v>0</v>
      </c>
      <c r="S51" s="162" t="n">
        <f aca="false">+R51</f>
        <v>0</v>
      </c>
      <c r="T51" s="162" t="n">
        <f aca="false">+S51</f>
        <v>0</v>
      </c>
      <c r="U51" s="162" t="n">
        <f aca="false">+T51</f>
        <v>0</v>
      </c>
      <c r="V51" s="162" t="n">
        <f aca="false">+U51</f>
        <v>0</v>
      </c>
      <c r="W51" s="162" t="n">
        <f aca="false">+V51</f>
        <v>0</v>
      </c>
      <c r="X51" s="162" t="n">
        <f aca="false">+W51</f>
        <v>0</v>
      </c>
      <c r="Y51" s="162" t="n">
        <f aca="false">+X51</f>
        <v>0</v>
      </c>
      <c r="Z51" s="162" t="n">
        <f aca="false">+Y51</f>
        <v>0</v>
      </c>
      <c r="AA51" s="162" t="n">
        <f aca="false">+Z51</f>
        <v>0</v>
      </c>
      <c r="AB51" s="162"/>
    </row>
    <row r="52" customFormat="false" ht="12.75" hidden="false" customHeight="false" outlineLevel="0" collapsed="false">
      <c r="A52" s="0"/>
      <c r="B52" s="0" t="s">
        <v>180</v>
      </c>
      <c r="C52" s="183" t="n">
        <v>0</v>
      </c>
      <c r="D52" s="162" t="n">
        <f aca="false">+C52</f>
        <v>0</v>
      </c>
      <c r="E52" s="162" t="n">
        <f aca="false">+D52</f>
        <v>0</v>
      </c>
      <c r="F52" s="162" t="n">
        <f aca="false">+E52</f>
        <v>0</v>
      </c>
      <c r="G52" s="162" t="n">
        <f aca="false">+F52</f>
        <v>0</v>
      </c>
      <c r="H52" s="162" t="n">
        <f aca="false">+G52</f>
        <v>0</v>
      </c>
      <c r="I52" s="162" t="n">
        <f aca="false">+H52</f>
        <v>0</v>
      </c>
      <c r="J52" s="162" t="n">
        <f aca="false">+I52</f>
        <v>0</v>
      </c>
      <c r="K52" s="162" t="n">
        <f aca="false">+J52</f>
        <v>0</v>
      </c>
      <c r="L52" s="162" t="n">
        <f aca="false">+K52</f>
        <v>0</v>
      </c>
      <c r="M52" s="162" t="n">
        <f aca="false">+L52</f>
        <v>0</v>
      </c>
      <c r="N52" s="162" t="n">
        <f aca="false">+M52</f>
        <v>0</v>
      </c>
      <c r="O52" s="162" t="n">
        <f aca="false">+N52</f>
        <v>0</v>
      </c>
      <c r="P52" s="162" t="n">
        <f aca="false">+O52</f>
        <v>0</v>
      </c>
      <c r="Q52" s="162" t="n">
        <f aca="false">+P52</f>
        <v>0</v>
      </c>
      <c r="R52" s="162" t="n">
        <f aca="false">+Q52</f>
        <v>0</v>
      </c>
      <c r="S52" s="162" t="n">
        <f aca="false">+R52</f>
        <v>0</v>
      </c>
      <c r="T52" s="162" t="n">
        <f aca="false">+S52</f>
        <v>0</v>
      </c>
      <c r="U52" s="162" t="n">
        <f aca="false">+T52</f>
        <v>0</v>
      </c>
      <c r="V52" s="162" t="n">
        <f aca="false">+U52</f>
        <v>0</v>
      </c>
      <c r="W52" s="162" t="n">
        <f aca="false">+V52</f>
        <v>0</v>
      </c>
      <c r="X52" s="162" t="n">
        <f aca="false">+W52</f>
        <v>0</v>
      </c>
      <c r="Y52" s="162" t="n">
        <f aca="false">+X52</f>
        <v>0</v>
      </c>
      <c r="Z52" s="162" t="n">
        <f aca="false">+Y52</f>
        <v>0</v>
      </c>
      <c r="AA52" s="162" t="n">
        <f aca="false">+Z52</f>
        <v>0</v>
      </c>
      <c r="AB52" s="162"/>
    </row>
    <row r="53" customFormat="false" ht="12.75" hidden="false" customHeight="false" outlineLevel="0" collapsed="false">
      <c r="A53" s="0"/>
      <c r="B53" s="0" t="s">
        <v>174</v>
      </c>
      <c r="C53" s="152" t="n">
        <f aca="false">C50*365*C51+(C52*365*C50*assumptions!C$36)</f>
        <v>0</v>
      </c>
      <c r="D53" s="152" t="n">
        <f aca="false">D50*365*D51+(D52*365*D50*assumptions!D$36)</f>
        <v>0</v>
      </c>
      <c r="E53" s="152" t="n">
        <f aca="false">E50*365*E51+(E52*365*E50*assumptions!E$36)</f>
        <v>0</v>
      </c>
      <c r="F53" s="152" t="n">
        <f aca="false">F50*365*F51+(F52*365*F50*assumptions!F$36)</f>
        <v>0</v>
      </c>
      <c r="G53" s="152" t="n">
        <f aca="false">G50*365*G51+(G52*365*G50*assumptions!G$36)</f>
        <v>0</v>
      </c>
      <c r="H53" s="152" t="n">
        <f aca="false">H50*365*H51+(H52*365*H50*assumptions!H$36)</f>
        <v>0</v>
      </c>
      <c r="I53" s="152" t="n">
        <f aca="false">I50*365*I51+(I52*365*I50*assumptions!I$36)</f>
        <v>0</v>
      </c>
      <c r="J53" s="152" t="n">
        <f aca="false">J50*365*J51+(J52*365*J50*assumptions!J$36)</f>
        <v>0</v>
      </c>
      <c r="K53" s="152" t="n">
        <f aca="false">K50*365*K51+(K52*365*K50*assumptions!K$36)</f>
        <v>0</v>
      </c>
      <c r="L53" s="152" t="n">
        <f aca="false">L50*365*L51+(L52*365*L50*assumptions!L$36)</f>
        <v>0</v>
      </c>
      <c r="M53" s="152" t="n">
        <f aca="false">M50*365*M51+(M52*365*M50*assumptions!M$36)</f>
        <v>0</v>
      </c>
      <c r="N53" s="152" t="n">
        <f aca="false">N50*365*N51+(N52*365*N50*assumptions!N$36)</f>
        <v>0</v>
      </c>
      <c r="O53" s="152" t="n">
        <f aca="false">O50*365*O51+(O52*365*O50*assumptions!O$36)</f>
        <v>0</v>
      </c>
      <c r="P53" s="152" t="n">
        <f aca="false">P50*365*P51+(P52*365*P50*assumptions!P$36)</f>
        <v>0</v>
      </c>
      <c r="Q53" s="152" t="n">
        <f aca="false">Q50*365*Q51+(Q52*365*Q50*assumptions!Q$36)</f>
        <v>0</v>
      </c>
      <c r="R53" s="152" t="n">
        <f aca="false">R50*365*R51+(R52*365*R50*assumptions!R$36)</f>
        <v>0</v>
      </c>
      <c r="S53" s="152" t="n">
        <f aca="false">S50*365*S51+(S52*365*S50*assumptions!S$36)</f>
        <v>0</v>
      </c>
      <c r="T53" s="152" t="n">
        <f aca="false">T50*365*T51+(T52*365*T50*assumptions!T$36)</f>
        <v>0</v>
      </c>
      <c r="U53" s="152" t="n">
        <f aca="false">U50*365*U51+(U52*365*U50*assumptions!U$36)</f>
        <v>0</v>
      </c>
      <c r="V53" s="152" t="n">
        <f aca="false">V50*365*V51+(V52*365*V50*assumptions!V$36)</f>
        <v>0</v>
      </c>
      <c r="W53" s="152" t="n">
        <f aca="false">W50*365*W51+(W52*365*W50*assumptions!W$36)</f>
        <v>0</v>
      </c>
      <c r="X53" s="152" t="n">
        <f aca="false">X50*365*X51+(X52*365*X50*assumptions!X$36)</f>
        <v>0</v>
      </c>
      <c r="Y53" s="152" t="n">
        <f aca="false">Y50*365*Y51+(Y52*365*Y50*assumptions!Y$36)</f>
        <v>0</v>
      </c>
      <c r="Z53" s="152" t="n">
        <f aca="false">Z50*365*Z51+(Z52*365*Z50*assumptions!Z$36)</f>
        <v>0</v>
      </c>
      <c r="AA53" s="152" t="n">
        <f aca="false">AA50*365*AA51+(AA52*365*AA50*assumptions!AA$36)</f>
        <v>0</v>
      </c>
      <c r="AB53" s="0" t="n">
        <f aca="false">SUM(C53:V53)</f>
        <v>0</v>
      </c>
    </row>
    <row r="54" customFormat="false" ht="12.75" hidden="false" customHeight="false" outlineLevel="0" collapsed="false">
      <c r="A54" s="0" t="s">
        <v>175</v>
      </c>
      <c r="B54" s="186" t="n">
        <v>0</v>
      </c>
      <c r="C54" s="0" t="n">
        <f aca="false">+C50*$B$12*assumptions!C$36*DCF!D$29</f>
        <v>0</v>
      </c>
      <c r="D54" s="0" t="n">
        <f aca="false">+D50*$B$12*assumptions!D$36*DCF!E$29</f>
        <v>0</v>
      </c>
      <c r="E54" s="0" t="n">
        <f aca="false">+E50*$B$12*assumptions!E$36*DCF!F$29</f>
        <v>0</v>
      </c>
      <c r="F54" s="0" t="n">
        <f aca="false">+F50*$B$12*assumptions!F$36*DCF!G$29</f>
        <v>0</v>
      </c>
      <c r="G54" s="0" t="n">
        <f aca="false">+G50*$B$12*assumptions!G$36*DCF!H$29</f>
        <v>0</v>
      </c>
      <c r="H54" s="0" t="n">
        <f aca="false">+H50*$B$12*assumptions!H$36*DCF!I$29</f>
        <v>0</v>
      </c>
      <c r="I54" s="0" t="n">
        <f aca="false">+I50*$B$12*assumptions!I$36*DCF!J$29</f>
        <v>0</v>
      </c>
      <c r="J54" s="0" t="n">
        <f aca="false">+J50*$B$12*assumptions!J$36*DCF!K$29</f>
        <v>0</v>
      </c>
      <c r="K54" s="0" t="n">
        <f aca="false">+K50*$B$12*assumptions!K$36*DCF!L$29</f>
        <v>0</v>
      </c>
      <c r="L54" s="0" t="n">
        <f aca="false">+L50*$B$12*assumptions!$L$36*DCF!M$29</f>
        <v>0</v>
      </c>
      <c r="M54" s="0" t="n">
        <f aca="false">+M50*$B$12*assumptions!$L$36*DCF!N$29</f>
        <v>0</v>
      </c>
      <c r="N54" s="0" t="n">
        <f aca="false">+N50*$B$12*assumptions!$L$36*DCF!O$29</f>
        <v>0</v>
      </c>
      <c r="O54" s="0" t="n">
        <f aca="false">+O50*$B$12*assumptions!$L$36*DCF!P$29</f>
        <v>0</v>
      </c>
      <c r="P54" s="0" t="n">
        <f aca="false">+P50*$B$12*assumptions!$L$36*DCF!Q$29</f>
        <v>0</v>
      </c>
      <c r="Q54" s="0" t="n">
        <f aca="false">+Q50*$B$12*assumptions!$L$36*DCF!R$29</f>
        <v>0</v>
      </c>
      <c r="R54" s="0" t="n">
        <f aca="false">+R50*$B$12*assumptions!$L$36*DCF!S$29</f>
        <v>0</v>
      </c>
      <c r="S54" s="0" t="n">
        <f aca="false">+S50*$B$12*assumptions!$L$36*DCF!T$29</f>
        <v>0</v>
      </c>
      <c r="T54" s="0" t="n">
        <f aca="false">+T50*$B$12*assumptions!$L$36*DCF!U$29</f>
        <v>0</v>
      </c>
      <c r="U54" s="0" t="n">
        <f aca="false">+U50*$B$12*assumptions!$L$36*DCF!V$29</f>
        <v>0</v>
      </c>
      <c r="V54" s="0" t="n">
        <f aca="false">+V50*$B$12*assumptions!$L$36*DCF!W$29</f>
        <v>0</v>
      </c>
      <c r="W54" s="0" t="n">
        <f aca="false">+W50*$B$12*assumptions!$L$36*DCF!X$29</f>
        <v>0</v>
      </c>
      <c r="X54" s="0" t="n">
        <f aca="false">+X50*$B$12*assumptions!$L$36*DCF!Y$29</f>
        <v>0</v>
      </c>
      <c r="Y54" s="0" t="n">
        <f aca="false">+Y50*$B$12*assumptions!$L$36*DCF!Z$29</f>
        <v>0</v>
      </c>
      <c r="Z54" s="0" t="n">
        <f aca="false">+Z50*$B$12*assumptions!$L$36*DCF!AA$29</f>
        <v>0</v>
      </c>
      <c r="AA54" s="0" t="n">
        <f aca="false">+AA50*$B$12*assumptions!$L$36*DCF!AB$29</f>
        <v>0</v>
      </c>
      <c r="AB54" s="0" t="n">
        <f aca="false">SUM(C54:V54)</f>
        <v>0</v>
      </c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</row>
    <row r="56" customFormat="false" ht="12.75" hidden="false" customHeight="false" outlineLevel="0" collapsed="false">
      <c r="A56" s="0" t="s">
        <v>181</v>
      </c>
      <c r="B56" s="0" t="s">
        <v>170</v>
      </c>
      <c r="C56" s="155" t="n">
        <f aca="false">+C50+C44+C38+C32+C26+C20+C14+C7</f>
        <v>240</v>
      </c>
      <c r="D56" s="155" t="n">
        <f aca="false">D7+D14+D20+D26+D32+D38+D50+D44</f>
        <v>240</v>
      </c>
      <c r="E56" s="155" t="n">
        <f aca="false">E7+E14+E20+E26+E32+E38+E50+E44</f>
        <v>240</v>
      </c>
      <c r="F56" s="155" t="n">
        <f aca="false">F7+F14+F20+F26+F32+F38+F50+F44</f>
        <v>240</v>
      </c>
      <c r="G56" s="155" t="n">
        <f aca="false">G7+G14+G20+G26+G32+G38+G50+G44</f>
        <v>240</v>
      </c>
      <c r="H56" s="155" t="n">
        <f aca="false">H7+H14+H20+H26+H32+H38+H50+H44</f>
        <v>240</v>
      </c>
      <c r="I56" s="155" t="n">
        <f aca="false">I7+I14+I20+I26+I32+I38+I50+I44</f>
        <v>240</v>
      </c>
      <c r="J56" s="155" t="n">
        <f aca="false">J7+J14+J20+J26+J32+J38+J50+J44</f>
        <v>240</v>
      </c>
      <c r="K56" s="155" t="n">
        <f aca="false">K7+K14+K20+K26+K32+K38+K50+K44</f>
        <v>240</v>
      </c>
      <c r="L56" s="155" t="n">
        <f aca="false">L7+L14+L20+L26+L32+L38+L50+L44</f>
        <v>240</v>
      </c>
      <c r="M56" s="155" t="n">
        <f aca="false">M7+M14+M20+M26+M32+M38+M50+M44</f>
        <v>240</v>
      </c>
      <c r="N56" s="155" t="n">
        <f aca="false">N7+N14+N20+N26+N32+N38+N50+N44</f>
        <v>240</v>
      </c>
      <c r="O56" s="155" t="n">
        <f aca="false">O7+O14+O20+O26+O32+O38+O50+O44</f>
        <v>240</v>
      </c>
      <c r="P56" s="155" t="n">
        <f aca="false">P7+P14+P20+P26+P32+P38+P50+P44</f>
        <v>240</v>
      </c>
      <c r="Q56" s="155" t="n">
        <f aca="false">Q7+Q14+Q20+Q26+Q32+Q38+Q50+Q44</f>
        <v>240</v>
      </c>
      <c r="R56" s="155" t="n">
        <f aca="false">R7+R14+R20+R26+R32+R38+R50+R44</f>
        <v>240</v>
      </c>
      <c r="S56" s="155" t="n">
        <f aca="false">S7+S14+S20+S26+S32+S38+S50+S44</f>
        <v>240</v>
      </c>
      <c r="T56" s="155" t="n">
        <f aca="false">T7+T14+T20+T26+T32+T38+T50+T44</f>
        <v>240</v>
      </c>
      <c r="U56" s="155" t="n">
        <f aca="false">U7+U14+U20+U26+U32+U38+U50+U44</f>
        <v>240</v>
      </c>
      <c r="V56" s="155" t="n">
        <f aca="false">V7+V14+V20+V26+V32+V38+V50+V44</f>
        <v>240</v>
      </c>
      <c r="W56" s="155" t="n">
        <f aca="false">W7+W14+W20+W26+W32+W38+W50+W44</f>
        <v>0</v>
      </c>
      <c r="X56" s="155" t="n">
        <f aca="false">X7+X14+X20+X26+X32+X38+X50+X44</f>
        <v>0</v>
      </c>
      <c r="Y56" s="155" t="n">
        <f aca="false">Y7+Y14+Y20+Y26+Y32+Y38+Y50+Y44</f>
        <v>0</v>
      </c>
      <c r="Z56" s="155" t="n">
        <f aca="false">Z7+Z14+Z20+Z26+Z32+Z38+Z50+Z44</f>
        <v>0</v>
      </c>
      <c r="AA56" s="155" t="n">
        <f aca="false">AA7+AA14+AA20+AA26+AA32+AA38+AA50+AA44</f>
        <v>0</v>
      </c>
      <c r="AB56" s="0" t="n">
        <f aca="false">SUM(C56:V56)</f>
        <v>4800</v>
      </c>
    </row>
    <row r="57" customFormat="false" ht="12.75" hidden="false" customHeight="false" outlineLevel="0" collapsed="false">
      <c r="A57" s="0"/>
      <c r="B57" s="0" t="s">
        <v>182</v>
      </c>
      <c r="C57" s="188" t="n">
        <f aca="false">C58/(C56*366)</f>
        <v>0.261</v>
      </c>
      <c r="D57" s="0" t="n">
        <f aca="false">D58/(D56*365)</f>
        <v>0.261</v>
      </c>
      <c r="E57" s="0" t="n">
        <f aca="false">E58/(E56*365)</f>
        <v>0.261</v>
      </c>
      <c r="F57" s="0" t="n">
        <f aca="false">F58/(F56*365)</f>
        <v>0.261</v>
      </c>
      <c r="G57" s="188" t="n">
        <f aca="false">G58/(G56*366)</f>
        <v>0.261</v>
      </c>
      <c r="H57" s="0" t="n">
        <f aca="false">H58/(H56*365)</f>
        <v>0.261</v>
      </c>
      <c r="I57" s="0" t="n">
        <f aca="false">I58/(I56*365)</f>
        <v>0.261</v>
      </c>
      <c r="J57" s="0" t="n">
        <f aca="false">J58/(J56*365)</f>
        <v>0.261</v>
      </c>
      <c r="K57" s="0" t="n">
        <f aca="false">K58/(K56*365)</f>
        <v>0.261715068493151</v>
      </c>
      <c r="L57" s="0" t="n">
        <f aca="false">L58/(L56*365)</f>
        <v>0.261</v>
      </c>
      <c r="M57" s="0" t="n">
        <f aca="false">M58/(M56*365)</f>
        <v>0.261</v>
      </c>
      <c r="N57" s="0" t="n">
        <f aca="false">N58/(N56*365)</f>
        <v>0.261</v>
      </c>
      <c r="O57" s="0" t="n">
        <f aca="false">O58/(O56*365)</f>
        <v>0.261715068493151</v>
      </c>
      <c r="P57" s="0" t="n">
        <f aca="false">P58/(P56*365)</f>
        <v>0.261</v>
      </c>
      <c r="Q57" s="0" t="n">
        <f aca="false">Q58/(Q56*365)</f>
        <v>0.261</v>
      </c>
      <c r="R57" s="0" t="n">
        <f aca="false">R58/(R56*365)</f>
        <v>0.261</v>
      </c>
      <c r="S57" s="0" t="n">
        <f aca="false">S58/(S56*365)</f>
        <v>0.261</v>
      </c>
      <c r="T57" s="0" t="n">
        <f aca="false">T58/(T56*365)</f>
        <v>0.261</v>
      </c>
      <c r="U57" s="0" t="n">
        <f aca="false">U58/(U56*365)</f>
        <v>0.261</v>
      </c>
      <c r="V57" s="0" t="n">
        <f aca="false">V58/(V56*365)</f>
        <v>0.261</v>
      </c>
      <c r="W57" s="0" t="e">
        <f aca="false">W58/(W56*365)</f>
        <v>#DIV/0!</v>
      </c>
      <c r="X57" s="0" t="e">
        <f aca="false">X58/(X56*365)</f>
        <v>#DIV/0!</v>
      </c>
      <c r="Y57" s="0" t="e">
        <f aca="false">Y58/(Y56*365)</f>
        <v>#DIV/0!</v>
      </c>
      <c r="Z57" s="0" t="e">
        <f aca="false">Z58/(Z56*365)</f>
        <v>#DIV/0!</v>
      </c>
      <c r="AA57" s="0" t="e">
        <f aca="false">AA58/(AA56*365)</f>
        <v>#DIV/0!</v>
      </c>
      <c r="AB57" s="0" t="n">
        <f aca="false">AB58/(AB56*365)</f>
        <v>0.26114301369863</v>
      </c>
    </row>
    <row r="58" customFormat="false" ht="12.75" hidden="false" customHeight="false" outlineLevel="0" collapsed="false">
      <c r="A58" s="0"/>
      <c r="B58" s="0" t="s">
        <v>174</v>
      </c>
      <c r="C58" s="189" t="n">
        <f aca="false">C11+C17+C23+C29+C35+C41+C47+C53</f>
        <v>22926.24</v>
      </c>
      <c r="D58" s="189" t="n">
        <f aca="false">D11+D17+D23+D29+D35+D41+D47+D53</f>
        <v>22863.6</v>
      </c>
      <c r="E58" s="189" t="n">
        <f aca="false">E11+E17+E23+E29+E35+E41+E47+E53</f>
        <v>22863.6</v>
      </c>
      <c r="F58" s="189" t="n">
        <f aca="false">F11+F17+F23+F29+F35+F41+F47+F53</f>
        <v>22863.6</v>
      </c>
      <c r="G58" s="189" t="n">
        <f aca="false">G11+G17+G23+G29+G35+G41+G47+G53</f>
        <v>22926.24</v>
      </c>
      <c r="H58" s="189" t="n">
        <f aca="false">H11+H17+H23+H29+H35+H41+H47+H53</f>
        <v>22863.6</v>
      </c>
      <c r="I58" s="189" t="n">
        <f aca="false">I11+I17+I23+I29+I35+I41+I47+I53</f>
        <v>22863.6</v>
      </c>
      <c r="J58" s="189" t="n">
        <f aca="false">J11+J17+J23+J29+J35+J41+J47+J53</f>
        <v>22863.6</v>
      </c>
      <c r="K58" s="189" t="n">
        <f aca="false">K11+K17+K23+K29+K35+K41+K47+K53</f>
        <v>22926.24</v>
      </c>
      <c r="L58" s="189" t="n">
        <f aca="false">L11+L17+L23+L29+L35+L41+L47+L53</f>
        <v>22863.6</v>
      </c>
      <c r="M58" s="189" t="n">
        <f aca="false">M11+M17+M23+M29+M35+M41+M47+M53</f>
        <v>22863.6</v>
      </c>
      <c r="N58" s="189" t="n">
        <f aca="false">N11+N17+N23+N29+N35+N41+N47+N53</f>
        <v>22863.6</v>
      </c>
      <c r="O58" s="189" t="n">
        <f aca="false">O11+O17+O23+O29+O35+O41+O47+O53</f>
        <v>22926.24</v>
      </c>
      <c r="P58" s="189" t="n">
        <f aca="false">P11+P17+P23+P29+P35+P41+P47+P53</f>
        <v>22863.6</v>
      </c>
      <c r="Q58" s="189" t="n">
        <f aca="false">Q11+Q17+Q23+Q29+Q35+Q41+Q47+Q53</f>
        <v>22863.6</v>
      </c>
      <c r="R58" s="189" t="n">
        <f aca="false">R11+R17+R23+R29+R35+R41+R47+R53</f>
        <v>22863.6</v>
      </c>
      <c r="S58" s="189" t="n">
        <f aca="false">S11+S17+S23+S29+S35+S41+S47+S53</f>
        <v>22863.6</v>
      </c>
      <c r="T58" s="189" t="n">
        <f aca="false">T11+T17+T23+T29+T35+T41+T47+T53</f>
        <v>22863.6</v>
      </c>
      <c r="U58" s="189" t="n">
        <f aca="false">U11+U17+U23+U29+U35+U41+U47+U53</f>
        <v>22863.6</v>
      </c>
      <c r="V58" s="189" t="n">
        <f aca="false">V11+V17+V23+V29+V35+V41+V47+V53</f>
        <v>22863.6</v>
      </c>
      <c r="W58" s="189" t="n">
        <f aca="false">W11+W17+W23+W29+W35+W41+W47+W53</f>
        <v>0</v>
      </c>
      <c r="X58" s="189" t="n">
        <f aca="false">X11+X17+X23+X29+X35+X41+X47+X53</f>
        <v>0</v>
      </c>
      <c r="Y58" s="189" t="n">
        <f aca="false">Y11+Y17+Y23+Y29+Y35+Y41+Y47+Y53</f>
        <v>0</v>
      </c>
      <c r="Z58" s="189" t="n">
        <f aca="false">Z11+Z17+Z23+Z29+Z35+Z41+Z47+Z53</f>
        <v>0</v>
      </c>
      <c r="AA58" s="189" t="n">
        <f aca="false">AA11+AA17+AA23+AA29+AA35+AA41+AA47+AA53</f>
        <v>0</v>
      </c>
      <c r="AB58" s="0" t="n">
        <f aca="false">SUM(C58:V58)</f>
        <v>457522.56</v>
      </c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</row>
    <row r="59" customFormat="false" ht="12.75" hidden="false" customHeight="false" outlineLevel="0" collapsed="false">
      <c r="A59" s="0" t="s">
        <v>175</v>
      </c>
      <c r="B59" s="186"/>
      <c r="C59" s="191" t="n">
        <f aca="false">C12+C18+C24+C30+C36+C42+C48+C54</f>
        <v>1.63462684668754</v>
      </c>
      <c r="D59" s="191" t="n">
        <f aca="false">D12+D18+D24+D30+D36+D42+D48+D54</f>
        <v>1.61758243269145</v>
      </c>
      <c r="E59" s="191" t="n">
        <f aca="false">E12+E18+E24+E30+E36+E42+E48+E54</f>
        <v>1.61305277781969</v>
      </c>
      <c r="F59" s="191" t="n">
        <f aca="false">F12+F18+F24+F30+F36+F42+F48+F54</f>
        <v>1.6209964993456</v>
      </c>
      <c r="G59" s="191" t="n">
        <f aca="false">G12+G18+G24+G30+G36+G42+G48+G54</f>
        <v>1.62003894035572</v>
      </c>
      <c r="H59" s="191" t="n">
        <f aca="false">H12+H18+H24+H30+H36+H42+H48+H54</f>
        <v>1.61192135617907</v>
      </c>
      <c r="I59" s="191" t="n">
        <f aca="false">I12+I18+I24+I30+I36+I42+I48+I54</f>
        <v>1.62120150565388</v>
      </c>
      <c r="J59" s="191" t="n">
        <f aca="false">J12+J18+J24+J30+J36+J42+J48+J54</f>
        <v>1.62988345077844</v>
      </c>
      <c r="K59" s="191" t="n">
        <f aca="false">K12+K18+K24+K30+K36+K42+K48+K54</f>
        <v>1.57957906309217</v>
      </c>
      <c r="L59" s="191" t="n">
        <f aca="false">L12+L18+L24+L30+L36+L42+L48+L54</f>
        <v>1.62196466002514</v>
      </c>
      <c r="M59" s="191" t="n">
        <f aca="false">M12+M18+M24+M30+M36+M42+M48+M54</f>
        <v>1.58465533750985</v>
      </c>
      <c r="N59" s="191" t="n">
        <f aca="false">N12+N18+N24+N30+N36+N42+N48+N54</f>
        <v>1.61799532409939</v>
      </c>
      <c r="O59" s="191" t="n">
        <f aca="false">O12+O18+O24+O30+O36+O42+O48+O54</f>
        <v>1.62598286664777</v>
      </c>
      <c r="P59" s="191" t="n">
        <f aca="false">P12+P18+P24+P30+P36+P42+P48+P54</f>
        <v>1.6455826656946</v>
      </c>
      <c r="Q59" s="191" t="n">
        <f aca="false">Q12+Q18+Q24+Q30+Q36+Q42+Q48+Q54</f>
        <v>1.58172491104709</v>
      </c>
      <c r="R59" s="191" t="n">
        <f aca="false">R12+R18+R24+R30+R36+R42+R48+R54</f>
        <v>1.58172491104709</v>
      </c>
      <c r="S59" s="191" t="n">
        <f aca="false">S12+S18+S24+S30+S36+S42+S48+S54</f>
        <v>1.58172491104709</v>
      </c>
      <c r="T59" s="191" t="n">
        <f aca="false">T12+T18+T24+T30+T36+T42+T48+T54</f>
        <v>1.58172491104709</v>
      </c>
      <c r="U59" s="191" t="n">
        <f aca="false">U12+U18+U24+U30+U36+U42+U48+U54</f>
        <v>1.58172491104709</v>
      </c>
      <c r="V59" s="191" t="n">
        <f aca="false">V12+V18+V24+V30+V36+V42+V48+V54</f>
        <v>1.58172491104709</v>
      </c>
      <c r="W59" s="191" t="n">
        <f aca="false">W12+W18+W24+W30+W36+W42+W48+W54</f>
        <v>0</v>
      </c>
      <c r="X59" s="191" t="n">
        <f aca="false">X12+X18+X24+X30+X36+X42+X48+X54</f>
        <v>0</v>
      </c>
      <c r="Y59" s="191" t="n">
        <f aca="false">Y12+Y18+Y24+Y30+Y36+Y42+Y48+Y54</f>
        <v>0</v>
      </c>
      <c r="Z59" s="191" t="n">
        <f aca="false">Z12+Z18+Z24+Z30+Z36+Z42+Z48+Z54</f>
        <v>0</v>
      </c>
      <c r="AA59" s="191" t="n">
        <f aca="false">AA12+AA18+AA24+AA30+AA36+AA42+AA48+AA54</f>
        <v>0</v>
      </c>
      <c r="AB59" s="0" t="n">
        <f aca="false">AB12+AB18+AB24+AB30+AB36+AB42+AB54</f>
        <v>32.1354131928629</v>
      </c>
    </row>
    <row r="61" customFormat="false" ht="12.75" hidden="false" customHeight="false" outlineLevel="0" collapsed="false">
      <c r="A61" s="192" t="s">
        <v>183</v>
      </c>
      <c r="C61" s="190" t="n">
        <f aca="false">(+C59*365)*assumptions!C39</f>
        <v>1775.98162691056</v>
      </c>
      <c r="D61" s="190" t="n">
        <f aca="false">(+D59*365)*assumptions!D39</f>
        <v>1795.53753574029</v>
      </c>
      <c r="E61" s="190" t="n">
        <f aca="false">+D61</f>
        <v>1795.53753574029</v>
      </c>
      <c r="F61" s="190" t="n">
        <f aca="false">+E61</f>
        <v>1795.53753574029</v>
      </c>
      <c r="G61" s="190" t="n">
        <f aca="false">+F61</f>
        <v>1795.53753574029</v>
      </c>
      <c r="H61" s="190" t="n">
        <f aca="false">+G61</f>
        <v>1795.53753574029</v>
      </c>
      <c r="I61" s="190" t="n">
        <f aca="false">+H61</f>
        <v>1795.53753574029</v>
      </c>
      <c r="J61" s="190" t="n">
        <f aca="false">+I61</f>
        <v>1795.53753574029</v>
      </c>
      <c r="K61" s="190" t="n">
        <f aca="false">+J61</f>
        <v>1795.53753574029</v>
      </c>
      <c r="L61" s="190" t="n">
        <f aca="false">+K61</f>
        <v>1795.53753574029</v>
      </c>
      <c r="M61" s="190" t="n">
        <f aca="false">+L61</f>
        <v>1795.53753574029</v>
      </c>
      <c r="N61" s="190" t="n">
        <f aca="false">+M61</f>
        <v>1795.53753574029</v>
      </c>
      <c r="O61" s="190" t="n">
        <f aca="false">+N61</f>
        <v>1795.53753574029</v>
      </c>
      <c r="P61" s="190" t="n">
        <f aca="false">+O61</f>
        <v>1795.53753574029</v>
      </c>
      <c r="Q61" s="190" t="n">
        <f aca="false">+P61</f>
        <v>1795.53753574029</v>
      </c>
      <c r="R61" s="190" t="n">
        <f aca="false">+Q61</f>
        <v>1795.53753574029</v>
      </c>
      <c r="S61" s="190" t="n">
        <f aca="false">+R61</f>
        <v>1795.53753574029</v>
      </c>
      <c r="T61" s="190" t="n">
        <f aca="false">+S61</f>
        <v>1795.53753574029</v>
      </c>
      <c r="U61" s="190" t="n">
        <f aca="false">+T61</f>
        <v>1795.53753574029</v>
      </c>
      <c r="V61" s="190" t="n">
        <f aca="false">+U61</f>
        <v>1795.53753574029</v>
      </c>
      <c r="W61" s="190" t="n">
        <f aca="false">+V61</f>
        <v>1795.53753574029</v>
      </c>
      <c r="X61" s="190" t="n">
        <f aca="false">+W61</f>
        <v>1795.53753574029</v>
      </c>
      <c r="Y61" s="190" t="n">
        <f aca="false">+X61</f>
        <v>1795.53753574029</v>
      </c>
      <c r="Z61" s="190" t="n">
        <f aca="false">+Y61</f>
        <v>1795.53753574029</v>
      </c>
      <c r="AA61" s="190" t="n">
        <f aca="false">+Z61</f>
        <v>1795.53753574029</v>
      </c>
      <c r="AB61" s="193" t="n">
        <f aca="false">SUM(C61:Q61)</f>
        <v>26913.5071272746</v>
      </c>
    </row>
    <row r="63" customFormat="false" ht="12.75" hidden="false" customHeight="false" outlineLevel="0" collapsed="false">
      <c r="A63" s="0"/>
      <c r="B63" s="0"/>
      <c r="C63" s="0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12.75" hidden="false" customHeight="false" outlineLevel="0" collapsed="false">
      <c r="A64" s="0"/>
      <c r="B64" s="0"/>
      <c r="C64" s="0"/>
      <c r="D64" s="0"/>
      <c r="E64" s="0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12.75" hidden="false" customHeight="false" outlineLevel="0" collapsed="false">
      <c r="A65" s="0"/>
      <c r="B65" s="0"/>
      <c r="C65" s="0"/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</row>
    <row r="66" customFormat="false" ht="12.75" hidden="false" customHeight="false" outlineLevel="0" collapsed="false">
      <c r="A66" s="0"/>
      <c r="B66" s="0"/>
      <c r="C66" s="0"/>
      <c r="D66" s="0"/>
      <c r="E66" s="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12.75" hidden="false" customHeight="false" outlineLevel="0" collapsed="false">
      <c r="A67" s="0"/>
      <c r="B67" s="0"/>
      <c r="C67" s="0"/>
      <c r="D67" s="0"/>
      <c r="E67" s="0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12.75" hidden="false" customHeight="false" outlineLevel="0" collapsed="false">
      <c r="A68" s="0"/>
      <c r="B68" s="0"/>
      <c r="C68" s="0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12.75" hidden="false" customHeight="false" outlineLevel="0" collapsed="false">
      <c r="A69" s="0"/>
      <c r="B69" s="0"/>
      <c r="C69" s="0"/>
      <c r="D69" s="0"/>
      <c r="E69" s="0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</row>
    <row r="70" customFormat="false" ht="12.75" hidden="false" customHeight="false" outlineLevel="0" collapsed="false">
      <c r="A70" s="0"/>
      <c r="B70" s="0"/>
      <c r="C70" s="0"/>
      <c r="D70" s="0"/>
      <c r="E70" s="0"/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12.75" hidden="false" customHeight="false" outlineLevel="0" collapsed="false">
      <c r="A71" s="0"/>
      <c r="B71" s="0"/>
      <c r="C71" s="0"/>
      <c r="D71" s="0"/>
      <c r="E71" s="0"/>
      <c r="F71" s="0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12.75" hidden="false" customHeight="false" outlineLevel="0" collapsed="false">
      <c r="A72" s="0"/>
      <c r="B72" s="0"/>
      <c r="C72" s="0"/>
      <c r="D72" s="0"/>
      <c r="E72" s="0"/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2.75" hidden="false" customHeight="false" outlineLevel="0" collapsed="false">
      <c r="A74" s="0"/>
      <c r="B74" s="0"/>
      <c r="C74" s="0"/>
      <c r="D74" s="0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</row>
    <row r="75" customFormat="false" ht="12.75" hidden="false" customHeight="false" outlineLevel="0" collapsed="false">
      <c r="A75" s="0"/>
      <c r="B75" s="0"/>
      <c r="C75" s="0"/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12.75" hidden="false" customHeight="false" outlineLevel="0" collapsed="false">
      <c r="A76" s="0"/>
      <c r="B76" s="0"/>
      <c r="C76" s="0"/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12.75" hidden="false" customHeight="false" outlineLevel="0" collapsed="false">
      <c r="A77" s="0"/>
      <c r="B77" s="0"/>
      <c r="C77" s="0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12.75" hidden="false" customHeight="false" outlineLevel="0" collapsed="false">
      <c r="A78" s="0"/>
      <c r="B78" s="0"/>
      <c r="C78" s="0"/>
      <c r="D78" s="0"/>
      <c r="E78" s="0"/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12.75" hidden="false" customHeight="false" outlineLevel="0" collapsed="false">
      <c r="A79" s="0"/>
      <c r="B79" s="0"/>
      <c r="C79" s="0"/>
      <c r="D79" s="0"/>
      <c r="E79" s="0"/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</row>
    <row r="80" customFormat="false" ht="12.75" hidden="false" customHeight="false" outlineLevel="0" collapsed="false">
      <c r="A80" s="0"/>
      <c r="B80" s="0"/>
      <c r="C80" s="0"/>
      <c r="D80" s="0"/>
      <c r="E80" s="0"/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12.75" hidden="false" customHeight="false" outlineLevel="0" collapsed="false">
      <c r="A81" s="0"/>
      <c r="B81" s="0"/>
      <c r="C81" s="0"/>
      <c r="D81" s="0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12.75" hidden="false" customHeight="false" outlineLevel="0" collapsed="false">
      <c r="A82" s="0"/>
      <c r="B82" s="0"/>
      <c r="C82" s="0"/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12.75" hidden="false" customHeight="false" outlineLevel="0" collapsed="false">
      <c r="A83" s="0"/>
      <c r="B83" s="0"/>
      <c r="C83" s="0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12.75" hidden="false" customHeight="false" outlineLevel="0" collapsed="false">
      <c r="A84" s="0"/>
      <c r="B84" s="0"/>
      <c r="C84" s="0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</row>
    <row r="85" customFormat="false" ht="12.75" hidden="false" customHeight="false" outlineLevel="0" collapsed="false">
      <c r="A85" s="0"/>
      <c r="B85" s="0"/>
      <c r="C85" s="0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12.75" hidden="false" customHeight="false" outlineLevel="0" collapsed="false">
      <c r="A86" s="0"/>
      <c r="B86" s="0"/>
      <c r="C86" s="0"/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12.75" hidden="false" customHeight="false" outlineLevel="0" collapsed="false">
      <c r="A87" s="0"/>
      <c r="B87" s="0"/>
      <c r="C87" s="0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12.75" hidden="false" customHeight="false" outlineLevel="0" collapsed="false">
      <c r="A88" s="0"/>
      <c r="B88" s="0"/>
      <c r="C88" s="0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12.75" hidden="false" customHeight="false" outlineLevel="0" collapsed="false">
      <c r="A89" s="0"/>
      <c r="B89" s="0"/>
      <c r="C89" s="0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</row>
    <row r="90" customFormat="false" ht="12.75" hidden="false" customHeight="false" outlineLevel="0" collapsed="false">
      <c r="A90" s="0"/>
      <c r="B90" s="0"/>
      <c r="C90" s="0"/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12.75" hidden="false" customHeight="false" outlineLevel="0" collapsed="false">
      <c r="A91" s="0"/>
      <c r="B91" s="0"/>
      <c r="C91" s="0"/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false" customHeight="false" outlineLevel="0" collapsed="false">
      <c r="A92" s="0"/>
      <c r="B92" s="0"/>
      <c r="C92" s="0"/>
      <c r="D92" s="0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12.75" hidden="false" customHeight="false" outlineLevel="0" collapsed="false">
      <c r="A93" s="0"/>
      <c r="B93" s="0"/>
      <c r="C93" s="0"/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12.75" hidden="false" customHeight="false" outlineLevel="0" collapsed="false">
      <c r="A94" s="0"/>
      <c r="B94" s="0"/>
      <c r="C94" s="0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</row>
    <row r="95" customFormat="false" ht="12.75" hidden="false" customHeight="false" outlineLevel="0" collapsed="false">
      <c r="A95" s="0"/>
      <c r="B95" s="0"/>
      <c r="C95" s="0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12.75" hidden="false" customHeight="false" outlineLevel="0" collapsed="false">
      <c r="A96" s="0"/>
      <c r="B96" s="0"/>
      <c r="C96" s="0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12.75" hidden="false" customHeight="false" outlineLevel="0" collapsed="false">
      <c r="A97" s="0"/>
      <c r="B97" s="0"/>
      <c r="C97" s="0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12.75" hidden="false" customHeight="false" outlineLevel="0" collapsed="false">
      <c r="A98" s="0"/>
      <c r="B98" s="0"/>
      <c r="C98" s="0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12.75" hidden="false" customHeight="false" outlineLevel="0" collapsed="false">
      <c r="A99" s="0"/>
      <c r="B99" s="0"/>
      <c r="C99" s="0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</row>
    <row r="100" customFormat="false" ht="12.75" hidden="false" customHeight="false" outlineLevel="0" collapsed="false">
      <c r="A100" s="0"/>
      <c r="B100" s="0"/>
      <c r="C100" s="0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12.75" hidden="false" customHeight="false" outlineLevel="0" collapsed="false">
      <c r="A101" s="0"/>
      <c r="B101" s="0"/>
      <c r="C101" s="0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12.75" hidden="false" customHeight="false" outlineLevel="0" collapsed="false">
      <c r="A102" s="0"/>
      <c r="B102" s="0"/>
      <c r="C102" s="0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12.75" hidden="false" customHeight="false" outlineLevel="0" collapsed="false">
      <c r="A103" s="0"/>
      <c r="B103" s="0"/>
      <c r="C103" s="0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</row>
    <row r="104" customFormat="false" ht="12.75" hidden="false" customHeight="false" outlineLevel="0" collapsed="false">
      <c r="A104" s="0"/>
      <c r="B104" s="0"/>
      <c r="C104" s="0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12.75" hidden="false" customHeight="false" outlineLevel="0" collapsed="false">
      <c r="A105" s="0"/>
      <c r="B105" s="0"/>
      <c r="C105" s="0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12.75" hidden="false" customHeight="false" outlineLevel="0" collapsed="false">
      <c r="A106" s="0"/>
      <c r="B106" s="0"/>
      <c r="C106" s="0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12.75" hidden="false" customHeight="false" outlineLevel="0" collapsed="false">
      <c r="A107" s="0"/>
      <c r="B107" s="0"/>
      <c r="C107" s="0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12.75" hidden="false" customHeight="false" outlineLevel="0" collapsed="false">
      <c r="A108" s="0"/>
      <c r="B108" s="0"/>
      <c r="C108" s="0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</row>
    <row r="109" customFormat="false" ht="12.75" hidden="false" customHeight="false" outlineLevel="0" collapsed="false">
      <c r="A109" s="0"/>
      <c r="B109" s="0"/>
      <c r="C109" s="0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12.75" hidden="false" customHeight="false" outlineLevel="0" collapsed="false">
      <c r="A110" s="0"/>
      <c r="B110" s="0"/>
      <c r="C110" s="0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12.75" hidden="false" customHeight="false" outlineLevel="0" collapsed="false">
      <c r="A111" s="0"/>
      <c r="B111" s="0"/>
      <c r="C111" s="0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12.75" hidden="false" customHeight="false" outlineLevel="0" collapsed="false">
      <c r="A112" s="0"/>
      <c r="B112" s="0"/>
      <c r="C112" s="0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12.75" hidden="false" customHeight="false" outlineLevel="0" collapsed="false">
      <c r="A113" s="0"/>
      <c r="B113" s="0"/>
      <c r="C113" s="0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</row>
    <row r="114" customFormat="false" ht="12.75" hidden="false" customHeight="false" outlineLevel="0" collapsed="false">
      <c r="A114" s="0"/>
      <c r="B114" s="0"/>
      <c r="C114" s="0"/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12.75" hidden="false" customHeight="false" outlineLevel="0" collapsed="false">
      <c r="A115" s="0"/>
      <c r="B115" s="0"/>
      <c r="C115" s="0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12.75" hidden="false" customHeight="false" outlineLevel="0" collapsed="false">
      <c r="A116" s="0"/>
      <c r="B116" s="0"/>
      <c r="C116" s="0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12.75" hidden="false" customHeight="false" outlineLevel="0" collapsed="false">
      <c r="A117" s="0"/>
      <c r="B117" s="0"/>
      <c r="C117" s="0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12.75" hidden="false" customHeight="false" outlineLevel="0" collapsed="false">
      <c r="A118" s="0"/>
      <c r="B118" s="0"/>
      <c r="C118" s="0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</row>
    <row r="119" customFormat="false" ht="12.75" hidden="false" customHeight="false" outlineLevel="0" collapsed="false">
      <c r="A119" s="0"/>
      <c r="B119" s="0"/>
      <c r="C119" s="0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12.75" hidden="false" customHeight="false" outlineLevel="0" collapsed="false">
      <c r="A120" s="0"/>
      <c r="B120" s="0"/>
      <c r="C120" s="0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12.75" hidden="false" customHeight="false" outlineLevel="0" collapsed="false">
      <c r="A121" s="0"/>
      <c r="B121" s="0"/>
      <c r="C121" s="0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12.75" hidden="false" customHeight="false" outlineLevel="0" collapsed="false">
      <c r="A122" s="0"/>
      <c r="B122" s="0"/>
      <c r="C122" s="0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12.75" hidden="false" customHeight="false" outlineLevel="0" collapsed="false">
      <c r="A123" s="0"/>
      <c r="B123" s="0"/>
      <c r="C123" s="0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</row>
    <row r="124" customFormat="false" ht="12.75" hidden="false" customHeight="false" outlineLevel="0" collapsed="false">
      <c r="A124" s="0"/>
      <c r="B124" s="0"/>
      <c r="C124" s="0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12.75" hidden="false" customHeight="false" outlineLevel="0" collapsed="false">
      <c r="A125" s="0"/>
      <c r="B125" s="0"/>
      <c r="C125" s="0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12.75" hidden="false" customHeight="false" outlineLevel="0" collapsed="false">
      <c r="A126" s="0"/>
      <c r="B126" s="0"/>
      <c r="C126" s="0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</row>
    <row r="127" customFormat="false" ht="12.75" hidden="false" customHeight="false" outlineLevel="0" collapsed="false">
      <c r="A127" s="0"/>
      <c r="B127" s="0"/>
      <c r="C127" s="0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12.75" hidden="false" customHeight="false" outlineLevel="0" collapsed="false">
      <c r="A128" s="0"/>
      <c r="B128" s="0"/>
      <c r="C128" s="0"/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12.75" hidden="false" customHeight="false" outlineLevel="0" collapsed="false">
      <c r="A129" s="0"/>
      <c r="B129" s="0"/>
      <c r="C129" s="0"/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12.75" hidden="false" customHeight="false" outlineLevel="0" collapsed="false">
      <c r="A130" s="0"/>
      <c r="B130" s="0"/>
      <c r="C130" s="0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12.75" hidden="false" customHeight="false" outlineLevel="0" collapsed="false">
      <c r="A131" s="0"/>
      <c r="B131" s="0"/>
      <c r="C131" s="0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</row>
    <row r="132" customFormat="false" ht="12.75" hidden="false" customHeight="false" outlineLevel="0" collapsed="false">
      <c r="A132" s="0"/>
      <c r="B132" s="0"/>
      <c r="C132" s="0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12.75" hidden="false" customHeight="false" outlineLevel="0" collapsed="false">
      <c r="A133" s="0"/>
      <c r="B133" s="0"/>
      <c r="C133" s="0"/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12.75" hidden="false" customHeight="false" outlineLevel="0" collapsed="false">
      <c r="A134" s="0"/>
      <c r="B134" s="0"/>
      <c r="C134" s="0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12.75" hidden="false" customHeight="false" outlineLevel="0" collapsed="false">
      <c r="A135" s="0"/>
      <c r="B135" s="0"/>
      <c r="C135" s="0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12.75" hidden="false" customHeight="false" outlineLevel="0" collapsed="false">
      <c r="A136" s="0"/>
      <c r="B136" s="0"/>
      <c r="C136" s="0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</row>
    <row r="137" customFormat="false" ht="12.75" hidden="false" customHeight="false" outlineLevel="0" collapsed="false">
      <c r="A137" s="0"/>
      <c r="B137" s="0"/>
      <c r="C137" s="0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12.75" hidden="false" customHeight="false" outlineLevel="0" collapsed="false">
      <c r="A138" s="0"/>
      <c r="B138" s="0"/>
      <c r="C138" s="0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12.75" hidden="false" customHeight="false" outlineLevel="0" collapsed="false">
      <c r="A139" s="0"/>
      <c r="B139" s="0"/>
      <c r="C139" s="0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12.75" hidden="false" customHeight="false" outlineLevel="0" collapsed="false">
      <c r="A140" s="0"/>
      <c r="B140" s="0"/>
      <c r="C140" s="0"/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12.75" hidden="false" customHeight="false" outlineLevel="0" collapsed="false">
      <c r="A141" s="0"/>
      <c r="B141" s="0"/>
      <c r="C141" s="0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</row>
    <row r="142" customFormat="false" ht="12.75" hidden="false" customHeight="false" outlineLevel="0" collapsed="false">
      <c r="A142" s="0"/>
      <c r="B142" s="0"/>
      <c r="C142" s="0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12.75" hidden="false" customHeight="false" outlineLevel="0" collapsed="false">
      <c r="A143" s="0"/>
      <c r="B143" s="0"/>
      <c r="C143" s="0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12.75" hidden="false" customHeight="false" outlineLevel="0" collapsed="false">
      <c r="A144" s="0"/>
      <c r="B144" s="0"/>
      <c r="C144" s="0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12.75" hidden="false" customHeight="false" outlineLevel="0" collapsed="false">
      <c r="A145" s="0"/>
      <c r="B145" s="0"/>
      <c r="C145" s="0"/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12.75" hidden="false" customHeight="false" outlineLevel="0" collapsed="false">
      <c r="A146" s="0"/>
      <c r="B146" s="0"/>
      <c r="C146" s="0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12.75" hidden="false" customHeight="false" outlineLevel="0" collapsed="false">
      <c r="A147" s="0"/>
      <c r="B147" s="0"/>
      <c r="C147" s="0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</row>
    <row r="148" customFormat="false" ht="12.75" hidden="false" customHeight="false" outlineLevel="0" collapsed="false">
      <c r="A148" s="0"/>
      <c r="B148" s="0"/>
      <c r="C148" s="0"/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12.75" hidden="false" customHeight="false" outlineLevel="0" collapsed="false">
      <c r="A149" s="0"/>
      <c r="B149" s="0"/>
      <c r="C149" s="0"/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12.75" hidden="false" customHeight="false" outlineLevel="0" collapsed="false">
      <c r="A150" s="0"/>
      <c r="B150" s="0"/>
      <c r="C150" s="0"/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12.75" hidden="false" customHeight="false" outlineLevel="0" collapsed="false">
      <c r="A151" s="0"/>
      <c r="B151" s="0"/>
      <c r="C151" s="0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12.75" hidden="false" customHeight="false" outlineLevel="0" collapsed="false">
      <c r="A152" s="0"/>
      <c r="B152" s="0"/>
      <c r="C152" s="0"/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</row>
    <row r="153" customFormat="false" ht="12.75" hidden="false" customHeight="false" outlineLevel="0" collapsed="false">
      <c r="A153" s="0"/>
      <c r="B153" s="0"/>
      <c r="C153" s="0"/>
      <c r="D153" s="0"/>
      <c r="E153" s="0"/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12.75" hidden="false" customHeight="false" outlineLevel="0" collapsed="false"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</row>
    <row r="155" customFormat="false" ht="12.75" hidden="false" customHeight="false" outlineLevel="0" collapsed="false"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</row>
    <row r="156" customFormat="false" ht="12.75" hidden="false" customHeight="false" outlineLevel="0" collapsed="false"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</row>
    <row r="157" customFormat="false" ht="12.75" hidden="false" customHeight="false" outlineLevel="0" collapsed="false"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</row>
    <row r="158" customFormat="false" ht="12.75" hidden="false" customHeight="false" outlineLevel="0" collapsed="false"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</row>
    <row r="159" customFormat="false" ht="12.75" hidden="false" customHeight="false" outlineLevel="0" collapsed="false"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</row>
    <row r="160" customFormat="false" ht="12.75" hidden="false" customHeight="false" outlineLevel="0" collapsed="false"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</row>
    <row r="161" customFormat="false" ht="12.75" hidden="false" customHeight="false" outlineLevel="0" collapsed="false"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</row>
    <row r="162" customFormat="false" ht="12.75" hidden="false" customHeight="false" outlineLevel="0" collapsed="false"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</row>
    <row r="163" customFormat="false" ht="12.75" hidden="false" customHeight="false" outlineLevel="0" collapsed="false"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</row>
    <row r="164" customFormat="false" ht="12.75" hidden="false" customHeight="false" outlineLevel="0" collapsed="false"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</row>
    <row r="165" customFormat="false" ht="12.75" hidden="false" customHeight="false" outlineLevel="0" collapsed="false"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</row>
    <row r="166" customFormat="false" ht="12.75" hidden="false" customHeight="false" outlineLevel="0" collapsed="false"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</row>
    <row r="167" customFormat="false" ht="12.75" hidden="false" customHeight="false" outlineLevel="0" collapsed="false"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</row>
    <row r="168" customFormat="false" ht="12.75" hidden="false" customHeight="false" outlineLevel="0" collapsed="false"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</row>
    <row r="169" customFormat="false" ht="12.75" hidden="false" customHeight="false" outlineLevel="0" collapsed="false"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</row>
    <row r="170" customFormat="false" ht="12.75" hidden="false" customHeight="false" outlineLevel="0" collapsed="false"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</row>
    <row r="171" customFormat="false" ht="12.75" hidden="false" customHeight="false" outlineLevel="0" collapsed="false"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</row>
    <row r="172" customFormat="false" ht="12.75" hidden="false" customHeight="false" outlineLevel="0" collapsed="false"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</row>
    <row r="173" customFormat="false" ht="12.75" hidden="false" customHeight="false" outlineLevel="0" collapsed="false"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</row>
    <row r="174" customFormat="false" ht="12.75" hidden="false" customHeight="false" outlineLevel="0" collapsed="false"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</row>
    <row r="175" customFormat="false" ht="12.75" hidden="false" customHeight="false" outlineLevel="0" collapsed="false"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</row>
    <row r="176" customFormat="false" ht="12.75" hidden="false" customHeight="false" outlineLevel="0" collapsed="false"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</row>
    <row r="177" customFormat="false" ht="12.75" hidden="false" customHeight="false" outlineLevel="0" collapsed="false"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</row>
    <row r="178" customFormat="false" ht="12.75" hidden="false" customHeight="false" outlineLevel="0" collapsed="false"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</row>
    <row r="179" customFormat="false" ht="12.75" hidden="false" customHeight="false" outlineLevel="0" collapsed="false"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</row>
    <row r="180" customFormat="false" ht="12.75" hidden="false" customHeight="false" outlineLevel="0" collapsed="false"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</row>
    <row r="181" customFormat="false" ht="12.75" hidden="false" customHeight="false" outlineLevel="0" collapsed="false"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</row>
    <row r="182" customFormat="false" ht="12.75" hidden="false" customHeight="false" outlineLevel="0" collapsed="false"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</row>
    <row r="183" customFormat="false" ht="12.75" hidden="false" customHeight="false" outlineLevel="0" collapsed="false"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</row>
    <row r="184" customFormat="false" ht="12.75" hidden="false" customHeight="false" outlineLevel="0" collapsed="false"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</row>
    <row r="185" customFormat="false" ht="12.75" hidden="false" customHeight="false" outlineLevel="0" collapsed="false"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</row>
    <row r="186" customFormat="false" ht="12.75" hidden="false" customHeight="false" outlineLevel="0" collapsed="false"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</row>
    <row r="187" customFormat="false" ht="12.75" hidden="false" customHeight="false" outlineLevel="0" collapsed="false"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</row>
    <row r="188" customFormat="false" ht="12.75" hidden="false" customHeight="false" outlineLevel="0" collapsed="false"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</row>
    <row r="189" customFormat="false" ht="12.75" hidden="false" customHeight="false" outlineLevel="0" collapsed="false"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</row>
    <row r="190" customFormat="false" ht="12.75" hidden="false" customHeight="false" outlineLevel="0" collapsed="false"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</row>
    <row r="191" customFormat="false" ht="12.75" hidden="false" customHeight="false" outlineLevel="0" collapsed="false"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</row>
    <row r="192" customFormat="false" ht="12.75" hidden="false" customHeight="false" outlineLevel="0" collapsed="false"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</row>
    <row r="193" customFormat="false" ht="12.75" hidden="false" customHeight="false" outlineLevel="0" collapsed="false"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</row>
    <row r="194" customFormat="false" ht="12.75" hidden="false" customHeight="false" outlineLevel="0" collapsed="false"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</row>
    <row r="195" customFormat="false" ht="12.75" hidden="false" customHeight="false" outlineLevel="0" collapsed="false"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</row>
    <row r="196" customFormat="false" ht="12.75" hidden="false" customHeight="false" outlineLevel="0" collapsed="false"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</row>
    <row r="197" customFormat="false" ht="12.75" hidden="false" customHeight="false" outlineLevel="0" collapsed="false"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</row>
    <row r="198" customFormat="false" ht="12.75" hidden="false" customHeight="false" outlineLevel="0" collapsed="false"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</row>
    <row r="199" customFormat="false" ht="12.75" hidden="false" customHeight="false" outlineLevel="0" collapsed="false"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</row>
    <row r="200" customFormat="false" ht="12.75" hidden="false" customHeight="false" outlineLevel="0" collapsed="false"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</row>
    <row r="201" customFormat="false" ht="12.75" hidden="false" customHeight="false" outlineLevel="0" collapsed="false"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</row>
    <row r="202" customFormat="false" ht="12.75" hidden="false" customHeight="false" outlineLevel="0" collapsed="false"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</row>
    <row r="203" customFormat="false" ht="12.75" hidden="false" customHeight="false" outlineLevel="0" collapsed="false"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</row>
    <row r="204" customFormat="false" ht="12.75" hidden="false" customHeight="false" outlineLevel="0" collapsed="false"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</row>
    <row r="205" customFormat="false" ht="12.75" hidden="false" customHeight="false" outlineLevel="0" collapsed="false"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</row>
    <row r="206" customFormat="false" ht="12.75" hidden="false" customHeight="false" outlineLevel="0" collapsed="false"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</row>
    <row r="207" customFormat="false" ht="12.75" hidden="false" customHeight="false" outlineLevel="0" collapsed="false"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</row>
    <row r="208" customFormat="false" ht="12.75" hidden="false" customHeight="false" outlineLevel="0" collapsed="false"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</row>
    <row r="209" customFormat="false" ht="12.75" hidden="false" customHeight="false" outlineLevel="0" collapsed="false"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</row>
    <row r="210" customFormat="false" ht="12.75" hidden="false" customHeight="false" outlineLevel="0" collapsed="false"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</row>
    <row r="211" customFormat="false" ht="12.75" hidden="false" customHeight="false" outlineLevel="0" collapsed="false"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</row>
    <row r="212" customFormat="false" ht="12.75" hidden="false" customHeight="false" outlineLevel="0" collapsed="false"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</row>
    <row r="213" customFormat="false" ht="12.75" hidden="false" customHeight="false" outlineLevel="0" collapsed="false"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</row>
    <row r="214" customFormat="false" ht="12.75" hidden="false" customHeight="false" outlineLevel="0" collapsed="false"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</row>
    <row r="215" customFormat="false" ht="12.75" hidden="false" customHeight="false" outlineLevel="0" collapsed="false"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</row>
    <row r="216" customFormat="false" ht="12.75" hidden="false" customHeight="false" outlineLevel="0" collapsed="false"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</row>
    <row r="217" customFormat="false" ht="12.75" hidden="false" customHeight="false" outlineLevel="0" collapsed="false"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</row>
    <row r="218" customFormat="false" ht="12.75" hidden="false" customHeight="false" outlineLevel="0" collapsed="false"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</row>
    <row r="219" customFormat="false" ht="12.75" hidden="false" customHeight="false" outlineLevel="0" collapsed="false"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</row>
    <row r="220" customFormat="false" ht="12.75" hidden="false" customHeight="false" outlineLevel="0" collapsed="false"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</row>
    <row r="221" customFormat="false" ht="12.75" hidden="false" customHeight="false" outlineLevel="0" collapsed="false"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</row>
    <row r="222" customFormat="false" ht="12.75" hidden="false" customHeight="false" outlineLevel="0" collapsed="false"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</row>
    <row r="223" customFormat="false" ht="12.75" hidden="false" customHeight="false" outlineLevel="0" collapsed="false"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</row>
    <row r="224" customFormat="false" ht="12.75" hidden="false" customHeight="false" outlineLevel="0" collapsed="false"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</row>
    <row r="225" customFormat="false" ht="12.75" hidden="false" customHeight="false" outlineLevel="0" collapsed="false"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</row>
    <row r="226" customFormat="false" ht="12.75" hidden="false" customHeight="false" outlineLevel="0" collapsed="false"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</row>
    <row r="227" customFormat="false" ht="12.75" hidden="false" customHeight="false" outlineLevel="0" collapsed="false"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</row>
    <row r="228" customFormat="false" ht="12.75" hidden="false" customHeight="false" outlineLevel="0" collapsed="false"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</row>
    <row r="229" customFormat="false" ht="12.75" hidden="false" customHeight="false" outlineLevel="0" collapsed="false"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</row>
    <row r="230" customFormat="false" ht="12.75" hidden="false" customHeight="false" outlineLevel="0" collapsed="false"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</row>
    <row r="231" customFormat="false" ht="12.75" hidden="false" customHeight="false" outlineLevel="0" collapsed="false"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</row>
    <row r="232" customFormat="false" ht="12.75" hidden="false" customHeight="false" outlineLevel="0" collapsed="false"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</row>
    <row r="233" customFormat="false" ht="12.75" hidden="false" customHeight="false" outlineLevel="0" collapsed="false"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</row>
    <row r="234" customFormat="false" ht="12.75" hidden="false" customHeight="false" outlineLevel="0" collapsed="false"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</row>
    <row r="235" customFormat="false" ht="12.75" hidden="false" customHeight="false" outlineLevel="0" collapsed="false"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</row>
    <row r="236" customFormat="false" ht="12.75" hidden="false" customHeight="false" outlineLevel="0" collapsed="false"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</row>
    <row r="237" customFormat="false" ht="12.75" hidden="false" customHeight="false" outlineLevel="0" collapsed="false"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</row>
    <row r="238" customFormat="false" ht="12.75" hidden="false" customHeight="false" outlineLevel="0" collapsed="false"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</row>
    <row r="239" customFormat="false" ht="12.75" hidden="false" customHeight="false" outlineLevel="0" collapsed="false"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</row>
    <row r="240" customFormat="false" ht="12.75" hidden="false" customHeight="false" outlineLevel="0" collapsed="false"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</row>
    <row r="241" customFormat="false" ht="12.75" hidden="false" customHeight="false" outlineLevel="0" collapsed="false"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</row>
    <row r="242" customFormat="false" ht="12.75" hidden="false" customHeight="false" outlineLevel="0" collapsed="false"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</row>
    <row r="243" customFormat="false" ht="12.75" hidden="false" customHeight="false" outlineLevel="0" collapsed="false"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</row>
    <row r="244" customFormat="false" ht="12.75" hidden="false" customHeight="false" outlineLevel="0" collapsed="false"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</row>
    <row r="245" customFormat="false" ht="12.75" hidden="false" customHeight="false" outlineLevel="0" collapsed="false"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</row>
    <row r="246" customFormat="false" ht="12.75" hidden="false" customHeight="false" outlineLevel="0" collapsed="false"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</row>
    <row r="247" customFormat="false" ht="12.75" hidden="false" customHeight="false" outlineLevel="0" collapsed="false"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</row>
    <row r="248" customFormat="false" ht="12.75" hidden="false" customHeight="false" outlineLevel="0" collapsed="false"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</row>
    <row r="249" customFormat="false" ht="12.75" hidden="false" customHeight="false" outlineLevel="0" collapsed="false"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</row>
    <row r="250" customFormat="false" ht="12.75" hidden="false" customHeight="false" outlineLevel="0" collapsed="false"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</row>
    <row r="251" customFormat="false" ht="12.75" hidden="false" customHeight="false" outlineLevel="0" collapsed="false"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</row>
    <row r="252" customFormat="false" ht="12.75" hidden="false" customHeight="false" outlineLevel="0" collapsed="false"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</row>
    <row r="253" customFormat="false" ht="12.75" hidden="false" customHeight="false" outlineLevel="0" collapsed="false"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</row>
    <row r="254" customFormat="false" ht="12.75" hidden="false" customHeight="false" outlineLevel="0" collapsed="false"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</row>
    <row r="255" customFormat="false" ht="12.75" hidden="false" customHeight="false" outlineLevel="0" collapsed="false"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</row>
    <row r="256" customFormat="false" ht="12.75" hidden="false" customHeight="false" outlineLevel="0" collapsed="false"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</row>
    <row r="257" customFormat="false" ht="12.75" hidden="false" customHeight="false" outlineLevel="0" collapsed="false"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</row>
    <row r="258" customFormat="false" ht="12.75" hidden="false" customHeight="false" outlineLevel="0" collapsed="false"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</row>
    <row r="259" customFormat="false" ht="12.75" hidden="false" customHeight="false" outlineLevel="0" collapsed="false"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</row>
    <row r="260" customFormat="false" ht="12.75" hidden="false" customHeight="false" outlineLevel="0" collapsed="false"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</row>
    <row r="261" customFormat="false" ht="12.75" hidden="false" customHeight="false" outlineLevel="0" collapsed="false"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</row>
    <row r="262" customFormat="false" ht="12.75" hidden="false" customHeight="false" outlineLevel="0" collapsed="false"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</row>
    <row r="263" customFormat="false" ht="12.75" hidden="false" customHeight="false" outlineLevel="0" collapsed="false"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</row>
    <row r="264" customFormat="false" ht="12.75" hidden="false" customHeight="false" outlineLevel="0" collapsed="false"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</row>
    <row r="265" customFormat="false" ht="12.75" hidden="false" customHeight="false" outlineLevel="0" collapsed="false"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</row>
    <row r="266" customFormat="false" ht="12.75" hidden="false" customHeight="false" outlineLevel="0" collapsed="false"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</row>
    <row r="267" customFormat="false" ht="12.75" hidden="false" customHeight="false" outlineLevel="0" collapsed="false"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</row>
    <row r="268" customFormat="false" ht="12.75" hidden="false" customHeight="false" outlineLevel="0" collapsed="false"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</row>
    <row r="269" customFormat="false" ht="12.75" hidden="false" customHeight="false" outlineLevel="0" collapsed="false"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</row>
    <row r="270" customFormat="false" ht="12.75" hidden="false" customHeight="false" outlineLevel="0" collapsed="false"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</row>
    <row r="271" customFormat="false" ht="12.75" hidden="false" customHeight="false" outlineLevel="0" collapsed="false"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</row>
    <row r="272" customFormat="false" ht="12.75" hidden="false" customHeight="false" outlineLevel="0" collapsed="false"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</row>
    <row r="273" customFormat="false" ht="12.75" hidden="false" customHeight="false" outlineLevel="0" collapsed="false"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</row>
    <row r="274" customFormat="false" ht="12.75" hidden="false" customHeight="false" outlineLevel="0" collapsed="false"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</row>
    <row r="275" customFormat="false" ht="12.75" hidden="false" customHeight="false" outlineLevel="0" collapsed="false"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</row>
    <row r="276" customFormat="false" ht="12.75" hidden="false" customHeight="false" outlineLevel="0" collapsed="false"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</row>
    <row r="277" customFormat="false" ht="12.75" hidden="false" customHeight="false" outlineLevel="0" collapsed="false"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</row>
    <row r="278" customFormat="false" ht="12.75" hidden="false" customHeight="false" outlineLevel="0" collapsed="false"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</row>
    <row r="279" customFormat="false" ht="12.75" hidden="false" customHeight="false" outlineLevel="0" collapsed="false"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</row>
    <row r="280" customFormat="false" ht="12.75" hidden="false" customHeight="false" outlineLevel="0" collapsed="false"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</row>
    <row r="281" customFormat="false" ht="12.75" hidden="false" customHeight="false" outlineLevel="0" collapsed="false"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</row>
    <row r="282" customFormat="false" ht="12.75" hidden="false" customHeight="false" outlineLevel="0" collapsed="false"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</row>
    <row r="283" customFormat="false" ht="12.75" hidden="false" customHeight="false" outlineLevel="0" collapsed="false"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</row>
    <row r="284" customFormat="false" ht="12.75" hidden="false" customHeight="false" outlineLevel="0" collapsed="false"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</row>
    <row r="285" customFormat="false" ht="12.75" hidden="false" customHeight="false" outlineLevel="0" collapsed="false"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</row>
    <row r="286" customFormat="false" ht="12.75" hidden="false" customHeight="false" outlineLevel="0" collapsed="false"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</row>
    <row r="287" customFormat="false" ht="12.75" hidden="false" customHeight="false" outlineLevel="0" collapsed="false"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</row>
    <row r="288" customFormat="false" ht="12.75" hidden="false" customHeight="false" outlineLevel="0" collapsed="false"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</row>
    <row r="289" customFormat="false" ht="12.75" hidden="false" customHeight="false" outlineLevel="0" collapsed="false"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</row>
    <row r="290" customFormat="false" ht="12.75" hidden="false" customHeight="false" outlineLevel="0" collapsed="false"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</row>
    <row r="291" customFormat="false" ht="12.75" hidden="false" customHeight="false" outlineLevel="0" collapsed="false"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</row>
    <row r="292" customFormat="false" ht="12.75" hidden="false" customHeight="false" outlineLevel="0" collapsed="false"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</row>
    <row r="293" customFormat="false" ht="12.75" hidden="false" customHeight="false" outlineLevel="0" collapsed="false"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</row>
    <row r="294" customFormat="false" ht="12.75" hidden="false" customHeight="false" outlineLevel="0" collapsed="false"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</row>
    <row r="295" customFormat="false" ht="12.75" hidden="false" customHeight="false" outlineLevel="0" collapsed="false"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</row>
    <row r="296" customFormat="false" ht="12.75" hidden="false" customHeight="false" outlineLevel="0" collapsed="false"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</row>
    <row r="297" customFormat="false" ht="12.75" hidden="false" customHeight="false" outlineLevel="0" collapsed="false"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</row>
    <row r="298" customFormat="false" ht="12.75" hidden="false" customHeight="false" outlineLevel="0" collapsed="false"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</row>
    <row r="299" customFormat="false" ht="12.75" hidden="false" customHeight="false" outlineLevel="0" collapsed="false"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</row>
    <row r="300" customFormat="false" ht="12.75" hidden="false" customHeight="false" outlineLevel="0" collapsed="false"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</row>
    <row r="301" customFormat="false" ht="12.75" hidden="false" customHeight="false" outlineLevel="0" collapsed="false">
      <c r="D301" s="190"/>
      <c r="E301" s="190"/>
      <c r="F301" s="190"/>
      <c r="G301" s="190"/>
      <c r="H301" s="190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</row>
    <row r="302" customFormat="false" ht="12.75" hidden="false" customHeight="false" outlineLevel="0" collapsed="false">
      <c r="D302" s="190"/>
      <c r="E302" s="190"/>
      <c r="F302" s="190"/>
      <c r="G302" s="190"/>
      <c r="H302" s="190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</row>
    <row r="303" customFormat="false" ht="12.75" hidden="false" customHeight="false" outlineLevel="0" collapsed="false">
      <c r="D303" s="190"/>
      <c r="E303" s="190"/>
      <c r="F303" s="190"/>
      <c r="G303" s="190"/>
      <c r="H303" s="190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</row>
    <row r="304" customFormat="false" ht="12.75" hidden="false" customHeight="false" outlineLevel="0" collapsed="false">
      <c r="D304" s="190"/>
      <c r="E304" s="190"/>
      <c r="F304" s="190"/>
      <c r="G304" s="190"/>
      <c r="H304" s="190"/>
      <c r="I304" s="190"/>
      <c r="J304" s="190"/>
      <c r="K304" s="190"/>
      <c r="L304" s="190"/>
      <c r="M304" s="190"/>
      <c r="N304" s="190"/>
      <c r="O304" s="190"/>
      <c r="P304" s="190"/>
      <c r="Q304" s="190"/>
      <c r="R304" s="190"/>
    </row>
    <row r="305" customFormat="false" ht="12.75" hidden="false" customHeight="false" outlineLevel="0" collapsed="false">
      <c r="D305" s="190"/>
      <c r="E305" s="190"/>
      <c r="F305" s="190"/>
      <c r="G305" s="190"/>
      <c r="H305" s="190"/>
      <c r="I305" s="190"/>
      <c r="J305" s="190"/>
      <c r="K305" s="190"/>
      <c r="L305" s="190"/>
      <c r="M305" s="190"/>
      <c r="N305" s="190"/>
      <c r="O305" s="190"/>
      <c r="P305" s="190"/>
      <c r="Q305" s="190"/>
      <c r="R305" s="190"/>
    </row>
    <row r="306" customFormat="false" ht="12.75" hidden="false" customHeight="false" outlineLevel="0" collapsed="false">
      <c r="D306" s="190"/>
      <c r="E306" s="190"/>
      <c r="F306" s="190"/>
      <c r="G306" s="190"/>
      <c r="H306" s="190"/>
      <c r="I306" s="190"/>
      <c r="J306" s="190"/>
      <c r="K306" s="190"/>
      <c r="L306" s="190"/>
      <c r="M306" s="190"/>
      <c r="N306" s="190"/>
      <c r="O306" s="190"/>
      <c r="P306" s="190"/>
      <c r="Q306" s="190"/>
      <c r="R306" s="190"/>
    </row>
    <row r="307" customFormat="false" ht="12.75" hidden="false" customHeight="false" outlineLevel="0" collapsed="false">
      <c r="D307" s="190"/>
      <c r="E307" s="190"/>
      <c r="F307" s="190"/>
      <c r="G307" s="190"/>
      <c r="H307" s="190"/>
      <c r="I307" s="190"/>
      <c r="J307" s="190"/>
      <c r="K307" s="190"/>
      <c r="L307" s="190"/>
      <c r="M307" s="190"/>
      <c r="N307" s="190"/>
      <c r="O307" s="190"/>
      <c r="P307" s="190"/>
      <c r="Q307" s="190"/>
      <c r="R307" s="190"/>
    </row>
    <row r="308" customFormat="false" ht="12.75" hidden="false" customHeight="false" outlineLevel="0" collapsed="false">
      <c r="D308" s="190"/>
      <c r="E308" s="190"/>
      <c r="F308" s="190"/>
      <c r="G308" s="190"/>
      <c r="H308" s="190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</row>
    <row r="309" customFormat="false" ht="12.75" hidden="false" customHeight="false" outlineLevel="0" collapsed="false">
      <c r="D309" s="190"/>
      <c r="E309" s="190"/>
      <c r="F309" s="190"/>
      <c r="G309" s="190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</row>
    <row r="310" customFormat="false" ht="12.75" hidden="false" customHeight="false" outlineLevel="0" collapsed="false"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</row>
    <row r="311" customFormat="false" ht="12.75" hidden="false" customHeight="false" outlineLevel="0" collapsed="false">
      <c r="D311" s="190"/>
      <c r="E311" s="190"/>
      <c r="F311" s="190"/>
      <c r="G311" s="190"/>
      <c r="H311" s="190"/>
      <c r="I311" s="190"/>
      <c r="J311" s="190"/>
      <c r="K311" s="190"/>
      <c r="L311" s="190"/>
      <c r="M311" s="190"/>
      <c r="N311" s="190"/>
      <c r="O311" s="190"/>
      <c r="P311" s="190"/>
      <c r="Q311" s="190"/>
      <c r="R311" s="190"/>
    </row>
    <row r="312" customFormat="false" ht="12.75" hidden="false" customHeight="false" outlineLevel="0" collapsed="false">
      <c r="D312" s="190"/>
      <c r="E312" s="190"/>
      <c r="F312" s="190"/>
      <c r="G312" s="190"/>
      <c r="H312" s="190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</row>
    <row r="313" customFormat="false" ht="12.75" hidden="false" customHeight="false" outlineLevel="0" collapsed="false">
      <c r="D313" s="190"/>
      <c r="E313" s="190"/>
      <c r="F313" s="190"/>
      <c r="G313" s="190"/>
      <c r="H313" s="190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</row>
    <row r="314" customFormat="false" ht="12.75" hidden="false" customHeight="false" outlineLevel="0" collapsed="false">
      <c r="D314" s="190"/>
      <c r="E314" s="190"/>
      <c r="F314" s="190"/>
      <c r="G314" s="190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</row>
    <row r="315" customFormat="false" ht="12.75" hidden="false" customHeight="false" outlineLevel="0" collapsed="false">
      <c r="D315" s="190"/>
      <c r="E315" s="190"/>
      <c r="F315" s="190"/>
      <c r="G315" s="190"/>
      <c r="H315" s="190"/>
      <c r="I315" s="190"/>
      <c r="J315" s="190"/>
      <c r="K315" s="190"/>
      <c r="L315" s="190"/>
      <c r="M315" s="190"/>
      <c r="N315" s="190"/>
      <c r="O315" s="190"/>
      <c r="P315" s="190"/>
      <c r="Q315" s="190"/>
      <c r="R315" s="190"/>
    </row>
    <row r="316" customFormat="false" ht="12.75" hidden="false" customHeight="false" outlineLevel="0" collapsed="false">
      <c r="D316" s="190"/>
      <c r="E316" s="190"/>
      <c r="F316" s="190"/>
      <c r="G316" s="190"/>
      <c r="H316" s="190"/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</row>
    <row r="317" customFormat="false" ht="12.75" hidden="false" customHeight="false" outlineLevel="0" collapsed="false">
      <c r="D317" s="190"/>
      <c r="E317" s="190"/>
      <c r="F317" s="190"/>
      <c r="G317" s="190"/>
      <c r="H317" s="190"/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</row>
    <row r="318" customFormat="false" ht="12.75" hidden="false" customHeight="false" outlineLevel="0" collapsed="false">
      <c r="D318" s="190"/>
      <c r="E318" s="190"/>
      <c r="F318" s="190"/>
      <c r="G318" s="190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</row>
    <row r="319" customFormat="false" ht="12.75" hidden="false" customHeight="false" outlineLevel="0" collapsed="false">
      <c r="D319" s="190"/>
      <c r="E319" s="190"/>
      <c r="F319" s="190"/>
      <c r="G319" s="190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</row>
    <row r="320" customFormat="false" ht="12.75" hidden="false" customHeight="false" outlineLevel="0" collapsed="false">
      <c r="D320" s="190"/>
      <c r="E320" s="190"/>
      <c r="F320" s="190"/>
      <c r="G320" s="190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</row>
    <row r="321" customFormat="false" ht="12.75" hidden="false" customHeight="false" outlineLevel="0" collapsed="false">
      <c r="D321" s="190"/>
      <c r="E321" s="190"/>
      <c r="F321" s="190"/>
      <c r="G321" s="190"/>
      <c r="H321" s="190"/>
      <c r="I321" s="190"/>
      <c r="J321" s="190"/>
      <c r="K321" s="190"/>
      <c r="L321" s="190"/>
      <c r="M321" s="190"/>
      <c r="N321" s="190"/>
      <c r="O321" s="190"/>
      <c r="P321" s="190"/>
      <c r="Q321" s="190"/>
      <c r="R321" s="190"/>
    </row>
    <row r="322" customFormat="false" ht="12.75" hidden="false" customHeight="false" outlineLevel="0" collapsed="false">
      <c r="D322" s="190"/>
      <c r="E322" s="190"/>
      <c r="F322" s="190"/>
      <c r="G322" s="190"/>
      <c r="H322" s="190"/>
      <c r="I322" s="190"/>
      <c r="J322" s="190"/>
      <c r="K322" s="190"/>
      <c r="L322" s="190"/>
      <c r="M322" s="190"/>
      <c r="N322" s="190"/>
      <c r="O322" s="190"/>
      <c r="P322" s="190"/>
      <c r="Q322" s="190"/>
      <c r="R322" s="190"/>
    </row>
    <row r="323" customFormat="false" ht="12.75" hidden="false" customHeight="false" outlineLevel="0" collapsed="false">
      <c r="D323" s="190"/>
      <c r="E323" s="190"/>
      <c r="F323" s="190"/>
      <c r="G323" s="190"/>
      <c r="H323" s="190"/>
      <c r="I323" s="190"/>
      <c r="J323" s="190"/>
      <c r="K323" s="190"/>
      <c r="L323" s="190"/>
      <c r="M323" s="190"/>
      <c r="N323" s="190"/>
      <c r="O323" s="190"/>
      <c r="P323" s="190"/>
      <c r="Q323" s="190"/>
      <c r="R323" s="190"/>
    </row>
    <row r="324" customFormat="false" ht="12.75" hidden="false" customHeight="false" outlineLevel="0" collapsed="false">
      <c r="D324" s="190"/>
      <c r="E324" s="190"/>
      <c r="F324" s="190"/>
      <c r="G324" s="190"/>
      <c r="H324" s="190"/>
      <c r="I324" s="190"/>
      <c r="J324" s="190"/>
      <c r="K324" s="190"/>
      <c r="L324" s="190"/>
      <c r="M324" s="190"/>
      <c r="N324" s="190"/>
      <c r="O324" s="190"/>
      <c r="P324" s="190"/>
      <c r="Q324" s="190"/>
      <c r="R324" s="190"/>
    </row>
    <row r="325" customFormat="false" ht="12.75" hidden="false" customHeight="false" outlineLevel="0" collapsed="false">
      <c r="D325" s="190"/>
      <c r="E325" s="190"/>
      <c r="F325" s="190"/>
      <c r="G325" s="190"/>
      <c r="H325" s="190"/>
      <c r="I325" s="190"/>
      <c r="J325" s="190"/>
      <c r="K325" s="190"/>
      <c r="L325" s="190"/>
      <c r="M325" s="190"/>
      <c r="N325" s="190"/>
      <c r="O325" s="190"/>
      <c r="P325" s="190"/>
      <c r="Q325" s="190"/>
      <c r="R325" s="190"/>
    </row>
    <row r="326" customFormat="false" ht="12.75" hidden="false" customHeight="false" outlineLevel="0" collapsed="false">
      <c r="D326" s="190"/>
      <c r="E326" s="190"/>
      <c r="F326" s="190"/>
      <c r="G326" s="190"/>
      <c r="H326" s="190"/>
      <c r="I326" s="190"/>
      <c r="J326" s="190"/>
      <c r="K326" s="190"/>
      <c r="L326" s="190"/>
      <c r="M326" s="190"/>
      <c r="N326" s="190"/>
      <c r="O326" s="190"/>
      <c r="P326" s="190"/>
      <c r="Q326" s="190"/>
      <c r="R326" s="190"/>
    </row>
    <row r="327" customFormat="false" ht="12.75" hidden="false" customHeight="false" outlineLevel="0" collapsed="false">
      <c r="D327" s="190"/>
      <c r="E327" s="190"/>
      <c r="F327" s="190"/>
      <c r="G327" s="190"/>
      <c r="H327" s="190"/>
      <c r="I327" s="190"/>
      <c r="J327" s="190"/>
      <c r="K327" s="190"/>
      <c r="L327" s="190"/>
      <c r="M327" s="190"/>
      <c r="N327" s="190"/>
      <c r="O327" s="190"/>
      <c r="P327" s="190"/>
      <c r="Q327" s="190"/>
      <c r="R327" s="190"/>
    </row>
    <row r="328" customFormat="false" ht="12.75" hidden="false" customHeight="false" outlineLevel="0" collapsed="false">
      <c r="D328" s="190"/>
      <c r="E328" s="190"/>
      <c r="F328" s="190"/>
      <c r="G328" s="190"/>
      <c r="H328" s="190"/>
      <c r="I328" s="190"/>
      <c r="J328" s="190"/>
      <c r="K328" s="190"/>
      <c r="L328" s="190"/>
      <c r="M328" s="190"/>
      <c r="N328" s="190"/>
      <c r="O328" s="190"/>
      <c r="P328" s="190"/>
      <c r="Q328" s="190"/>
      <c r="R328" s="190"/>
    </row>
    <row r="329" customFormat="false" ht="12.75" hidden="false" customHeight="false" outlineLevel="0" collapsed="false">
      <c r="D329" s="190"/>
      <c r="E329" s="190"/>
      <c r="F329" s="190"/>
      <c r="G329" s="190"/>
      <c r="H329" s="190"/>
      <c r="I329" s="190"/>
      <c r="J329" s="190"/>
      <c r="K329" s="190"/>
      <c r="L329" s="190"/>
      <c r="M329" s="190"/>
      <c r="N329" s="190"/>
      <c r="O329" s="190"/>
      <c r="P329" s="190"/>
      <c r="Q329" s="190"/>
      <c r="R329" s="190"/>
    </row>
    <row r="330" customFormat="false" ht="12.75" hidden="false" customHeight="false" outlineLevel="0" collapsed="false">
      <c r="D330" s="190"/>
      <c r="E330" s="190"/>
      <c r="F330" s="190"/>
      <c r="G330" s="190"/>
      <c r="H330" s="190"/>
      <c r="I330" s="190"/>
      <c r="J330" s="190"/>
      <c r="K330" s="190"/>
      <c r="L330" s="190"/>
      <c r="M330" s="190"/>
      <c r="N330" s="190"/>
      <c r="O330" s="190"/>
      <c r="P330" s="190"/>
      <c r="Q330" s="190"/>
      <c r="R330" s="190"/>
    </row>
    <row r="331" customFormat="false" ht="12.75" hidden="false" customHeight="false" outlineLevel="0" collapsed="false">
      <c r="D331" s="190"/>
      <c r="E331" s="190"/>
      <c r="F331" s="190"/>
      <c r="G331" s="190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</row>
    <row r="332" customFormat="false" ht="12.75" hidden="false" customHeight="false" outlineLevel="0" collapsed="false">
      <c r="D332" s="190"/>
      <c r="E332" s="190"/>
      <c r="F332" s="190"/>
      <c r="G332" s="190"/>
      <c r="H332" s="190"/>
      <c r="I332" s="190"/>
      <c r="J332" s="190"/>
      <c r="K332" s="190"/>
      <c r="L332" s="190"/>
      <c r="M332" s="190"/>
      <c r="N332" s="190"/>
      <c r="O332" s="190"/>
      <c r="P332" s="190"/>
      <c r="Q332" s="190"/>
      <c r="R332" s="190"/>
    </row>
    <row r="333" customFormat="false" ht="12.75" hidden="false" customHeight="false" outlineLevel="0" collapsed="false">
      <c r="D333" s="190"/>
      <c r="E333" s="190"/>
      <c r="F333" s="190"/>
      <c r="G333" s="190"/>
      <c r="H333" s="190"/>
      <c r="I333" s="190"/>
      <c r="J333" s="190"/>
      <c r="K333" s="190"/>
      <c r="L333" s="190"/>
      <c r="M333" s="190"/>
      <c r="N333" s="190"/>
      <c r="O333" s="190"/>
      <c r="P333" s="190"/>
      <c r="Q333" s="190"/>
      <c r="R333" s="190"/>
    </row>
    <row r="334" customFormat="false" ht="12.75" hidden="false" customHeight="false" outlineLevel="0" collapsed="false">
      <c r="D334" s="190"/>
      <c r="E334" s="190"/>
      <c r="F334" s="190"/>
      <c r="G334" s="190"/>
      <c r="H334" s="190"/>
      <c r="I334" s="190"/>
      <c r="J334" s="190"/>
      <c r="K334" s="190"/>
      <c r="L334" s="190"/>
      <c r="M334" s="190"/>
      <c r="N334" s="190"/>
      <c r="O334" s="190"/>
      <c r="P334" s="190"/>
      <c r="Q334" s="190"/>
      <c r="R334" s="190"/>
    </row>
    <row r="335" customFormat="false" ht="12.75" hidden="false" customHeight="false" outlineLevel="0" collapsed="false">
      <c r="D335" s="190"/>
      <c r="E335" s="190"/>
      <c r="F335" s="190"/>
      <c r="G335" s="190"/>
      <c r="H335" s="190"/>
      <c r="I335" s="190"/>
      <c r="J335" s="190"/>
      <c r="K335" s="190"/>
      <c r="L335" s="190"/>
      <c r="M335" s="190"/>
      <c r="N335" s="190"/>
      <c r="O335" s="190"/>
      <c r="P335" s="190"/>
      <c r="Q335" s="190"/>
      <c r="R335" s="190"/>
    </row>
    <row r="336" customFormat="false" ht="12.75" hidden="false" customHeight="false" outlineLevel="0" collapsed="false">
      <c r="D336" s="190"/>
      <c r="E336" s="190"/>
      <c r="F336" s="190"/>
      <c r="G336" s="190"/>
      <c r="H336" s="190"/>
      <c r="I336" s="190"/>
      <c r="J336" s="190"/>
      <c r="K336" s="190"/>
      <c r="L336" s="190"/>
      <c r="M336" s="190"/>
      <c r="N336" s="190"/>
      <c r="O336" s="190"/>
      <c r="P336" s="190"/>
      <c r="Q336" s="190"/>
      <c r="R336" s="190"/>
    </row>
    <row r="337" customFormat="false" ht="12.75" hidden="false" customHeight="false" outlineLevel="0" collapsed="false">
      <c r="D337" s="190"/>
      <c r="E337" s="190"/>
      <c r="F337" s="190"/>
      <c r="G337" s="190"/>
      <c r="H337" s="190"/>
      <c r="I337" s="190"/>
      <c r="J337" s="190"/>
      <c r="K337" s="190"/>
      <c r="L337" s="190"/>
      <c r="M337" s="190"/>
      <c r="N337" s="190"/>
      <c r="O337" s="190"/>
      <c r="P337" s="190"/>
      <c r="Q337" s="190"/>
      <c r="R337" s="190"/>
    </row>
    <row r="338" customFormat="false" ht="12.75" hidden="false" customHeight="false" outlineLevel="0" collapsed="false">
      <c r="D338" s="190"/>
      <c r="E338" s="190"/>
      <c r="F338" s="190"/>
      <c r="G338" s="190"/>
      <c r="H338" s="190"/>
      <c r="I338" s="190"/>
      <c r="J338" s="190"/>
      <c r="K338" s="190"/>
      <c r="L338" s="190"/>
      <c r="M338" s="190"/>
      <c r="N338" s="190"/>
      <c r="O338" s="190"/>
      <c r="P338" s="190"/>
      <c r="Q338" s="190"/>
      <c r="R338" s="190"/>
    </row>
    <row r="339" customFormat="false" ht="12.75" hidden="false" customHeight="false" outlineLevel="0" collapsed="false">
      <c r="D339" s="190"/>
      <c r="E339" s="190"/>
      <c r="F339" s="190"/>
      <c r="G339" s="190"/>
      <c r="H339" s="190"/>
      <c r="I339" s="190"/>
      <c r="J339" s="190"/>
      <c r="K339" s="190"/>
      <c r="L339" s="190"/>
      <c r="M339" s="190"/>
      <c r="N339" s="190"/>
      <c r="O339" s="190"/>
      <c r="P339" s="190"/>
      <c r="Q339" s="190"/>
      <c r="R339" s="190"/>
    </row>
    <row r="340" customFormat="false" ht="12.75" hidden="false" customHeight="false" outlineLevel="0" collapsed="false">
      <c r="D340" s="190"/>
      <c r="E340" s="190"/>
      <c r="F340" s="190"/>
      <c r="G340" s="190"/>
      <c r="H340" s="190"/>
      <c r="I340" s="190"/>
      <c r="J340" s="190"/>
      <c r="K340" s="190"/>
      <c r="L340" s="190"/>
      <c r="M340" s="190"/>
      <c r="N340" s="190"/>
      <c r="O340" s="190"/>
      <c r="P340" s="190"/>
      <c r="Q340" s="190"/>
      <c r="R340" s="190"/>
    </row>
    <row r="341" customFormat="false" ht="12.75" hidden="false" customHeight="false" outlineLevel="0" collapsed="false">
      <c r="D341" s="190"/>
      <c r="E341" s="190"/>
      <c r="F341" s="190"/>
      <c r="G341" s="190"/>
      <c r="H341" s="190"/>
      <c r="I341" s="190"/>
      <c r="J341" s="190"/>
      <c r="K341" s="190"/>
      <c r="L341" s="190"/>
      <c r="M341" s="190"/>
      <c r="N341" s="190"/>
      <c r="O341" s="190"/>
      <c r="P341" s="190"/>
      <c r="Q341" s="190"/>
      <c r="R341" s="190"/>
    </row>
    <row r="342" customFormat="false" ht="12.75" hidden="false" customHeight="false" outlineLevel="0" collapsed="false">
      <c r="D342" s="190"/>
      <c r="E342" s="190"/>
      <c r="F342" s="190"/>
      <c r="G342" s="190"/>
      <c r="H342" s="190"/>
      <c r="I342" s="190"/>
      <c r="J342" s="190"/>
      <c r="K342" s="190"/>
      <c r="L342" s="190"/>
      <c r="M342" s="190"/>
      <c r="N342" s="190"/>
      <c r="O342" s="190"/>
      <c r="P342" s="190"/>
      <c r="Q342" s="190"/>
      <c r="R342" s="190"/>
    </row>
    <row r="343" customFormat="false" ht="12.75" hidden="false" customHeight="false" outlineLevel="0" collapsed="false">
      <c r="D343" s="190"/>
      <c r="E343" s="190"/>
      <c r="F343" s="190"/>
      <c r="G343" s="190"/>
      <c r="H343" s="190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</row>
    <row r="344" customFormat="false" ht="12.75" hidden="false" customHeight="false" outlineLevel="0" collapsed="false">
      <c r="D344" s="190"/>
      <c r="E344" s="190"/>
      <c r="F344" s="190"/>
      <c r="G344" s="190"/>
      <c r="H344" s="190"/>
      <c r="I344" s="190"/>
      <c r="J344" s="190"/>
      <c r="K344" s="190"/>
      <c r="L344" s="190"/>
      <c r="M344" s="190"/>
      <c r="N344" s="190"/>
      <c r="O344" s="190"/>
      <c r="P344" s="190"/>
      <c r="Q344" s="190"/>
      <c r="R344" s="190"/>
    </row>
    <row r="345" customFormat="false" ht="12.75" hidden="false" customHeight="false" outlineLevel="0" collapsed="false">
      <c r="D345" s="190"/>
      <c r="E345" s="190"/>
      <c r="F345" s="190"/>
      <c r="G345" s="190"/>
      <c r="H345" s="190"/>
      <c r="I345" s="190"/>
      <c r="J345" s="190"/>
      <c r="K345" s="190"/>
      <c r="L345" s="190"/>
      <c r="M345" s="190"/>
      <c r="N345" s="190"/>
      <c r="O345" s="190"/>
      <c r="P345" s="190"/>
      <c r="Q345" s="190"/>
      <c r="R345" s="190"/>
    </row>
    <row r="346" customFormat="false" ht="12.75" hidden="false" customHeight="false" outlineLevel="0" collapsed="false">
      <c r="D346" s="190"/>
      <c r="E346" s="190"/>
      <c r="F346" s="190"/>
      <c r="G346" s="190"/>
      <c r="H346" s="190"/>
      <c r="I346" s="190"/>
      <c r="J346" s="190"/>
      <c r="K346" s="190"/>
      <c r="L346" s="190"/>
      <c r="M346" s="190"/>
      <c r="N346" s="190"/>
      <c r="O346" s="190"/>
      <c r="P346" s="190"/>
      <c r="Q346" s="190"/>
      <c r="R346" s="190"/>
    </row>
    <row r="347" customFormat="false" ht="12.75" hidden="false" customHeight="false" outlineLevel="0" collapsed="false"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</row>
    <row r="348" customFormat="false" ht="12.75" hidden="false" customHeight="false" outlineLevel="0" collapsed="false">
      <c r="D348" s="190"/>
      <c r="E348" s="190"/>
      <c r="F348" s="190"/>
      <c r="G348" s="190"/>
      <c r="H348" s="190"/>
      <c r="I348" s="190"/>
      <c r="J348" s="190"/>
      <c r="K348" s="190"/>
      <c r="L348" s="190"/>
      <c r="M348" s="190"/>
      <c r="N348" s="190"/>
      <c r="O348" s="190"/>
      <c r="P348" s="190"/>
      <c r="Q348" s="190"/>
      <c r="R348" s="190"/>
    </row>
    <row r="349" customFormat="false" ht="12.75" hidden="false" customHeight="false" outlineLevel="0" collapsed="false">
      <c r="D349" s="190"/>
      <c r="E349" s="190"/>
      <c r="F349" s="190"/>
      <c r="G349" s="190"/>
      <c r="H349" s="190"/>
      <c r="I349" s="190"/>
      <c r="J349" s="190"/>
      <c r="K349" s="190"/>
      <c r="L349" s="190"/>
      <c r="M349" s="190"/>
      <c r="N349" s="190"/>
      <c r="O349" s="190"/>
      <c r="P349" s="190"/>
      <c r="Q349" s="190"/>
      <c r="R349" s="190"/>
    </row>
    <row r="350" customFormat="false" ht="12.75" hidden="false" customHeight="false" outlineLevel="0" collapsed="false">
      <c r="D350" s="190"/>
      <c r="E350" s="190"/>
      <c r="F350" s="190"/>
      <c r="G350" s="190"/>
      <c r="H350" s="190"/>
      <c r="I350" s="190"/>
      <c r="J350" s="190"/>
      <c r="K350" s="190"/>
      <c r="L350" s="190"/>
      <c r="M350" s="190"/>
      <c r="N350" s="190"/>
      <c r="O350" s="190"/>
      <c r="P350" s="190"/>
      <c r="Q350" s="190"/>
      <c r="R350" s="190"/>
    </row>
    <row r="351" customFormat="false" ht="12.75" hidden="false" customHeight="false" outlineLevel="0" collapsed="false">
      <c r="D351" s="190"/>
      <c r="E351" s="190"/>
      <c r="F351" s="190"/>
      <c r="G351" s="190"/>
      <c r="H351" s="190"/>
      <c r="I351" s="190"/>
      <c r="J351" s="190"/>
      <c r="K351" s="190"/>
      <c r="L351" s="190"/>
      <c r="M351" s="190"/>
      <c r="N351" s="190"/>
      <c r="O351" s="190"/>
      <c r="P351" s="190"/>
      <c r="Q351" s="190"/>
      <c r="R351" s="190"/>
    </row>
    <row r="352" customFormat="false" ht="12.75" hidden="false" customHeight="false" outlineLevel="0" collapsed="false">
      <c r="D352" s="190"/>
      <c r="E352" s="190"/>
      <c r="F352" s="190"/>
      <c r="G352" s="190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</row>
    <row r="353" customFormat="false" ht="12.75" hidden="false" customHeight="false" outlineLevel="0" collapsed="false">
      <c r="D353" s="190"/>
      <c r="E353" s="190"/>
      <c r="F353" s="190"/>
      <c r="G353" s="190"/>
      <c r="H353" s="190"/>
      <c r="I353" s="190"/>
      <c r="J353" s="190"/>
      <c r="K353" s="190"/>
      <c r="L353" s="190"/>
      <c r="M353" s="190"/>
      <c r="N353" s="190"/>
      <c r="O353" s="190"/>
      <c r="P353" s="190"/>
      <c r="Q353" s="190"/>
      <c r="R353" s="190"/>
    </row>
    <row r="354" customFormat="false" ht="12.75" hidden="false" customHeight="false" outlineLevel="0" collapsed="false">
      <c r="D354" s="190"/>
      <c r="E354" s="190"/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</row>
    <row r="355" customFormat="false" ht="12.75" hidden="false" customHeight="false" outlineLevel="0" collapsed="false">
      <c r="D355" s="190"/>
      <c r="E355" s="190"/>
      <c r="F355" s="190"/>
      <c r="G355" s="190"/>
      <c r="H355" s="190"/>
      <c r="I355" s="190"/>
      <c r="J355" s="190"/>
      <c r="K355" s="190"/>
      <c r="L355" s="190"/>
      <c r="M355" s="190"/>
      <c r="N355" s="190"/>
      <c r="O355" s="190"/>
      <c r="P355" s="190"/>
      <c r="Q355" s="190"/>
      <c r="R355" s="190"/>
    </row>
    <row r="356" customFormat="false" ht="12.75" hidden="false" customHeight="false" outlineLevel="0" collapsed="false">
      <c r="D356" s="190"/>
      <c r="E356" s="190"/>
      <c r="F356" s="190"/>
      <c r="G356" s="190"/>
      <c r="H356" s="190"/>
      <c r="I356" s="190"/>
      <c r="J356" s="190"/>
      <c r="K356" s="190"/>
      <c r="L356" s="190"/>
      <c r="M356" s="190"/>
      <c r="N356" s="190"/>
      <c r="O356" s="190"/>
      <c r="P356" s="190"/>
      <c r="Q356" s="190"/>
      <c r="R356" s="190"/>
    </row>
    <row r="357" customFormat="false" ht="12.75" hidden="false" customHeight="false" outlineLevel="0" collapsed="false">
      <c r="D357" s="190"/>
      <c r="E357" s="190"/>
      <c r="F357" s="190"/>
      <c r="G357" s="190"/>
      <c r="H357" s="190"/>
      <c r="I357" s="190"/>
      <c r="J357" s="190"/>
      <c r="K357" s="190"/>
      <c r="L357" s="190"/>
      <c r="M357" s="190"/>
      <c r="N357" s="190"/>
      <c r="O357" s="190"/>
      <c r="P357" s="190"/>
      <c r="Q357" s="190"/>
      <c r="R357" s="190"/>
    </row>
    <row r="358" customFormat="false" ht="12.75" hidden="false" customHeight="false" outlineLevel="0" collapsed="false">
      <c r="D358" s="190"/>
      <c r="E358" s="190"/>
      <c r="F358" s="190"/>
      <c r="G358" s="190"/>
      <c r="H358" s="190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</row>
    <row r="359" customFormat="false" ht="12.75" hidden="false" customHeight="false" outlineLevel="0" collapsed="false">
      <c r="D359" s="190"/>
      <c r="E359" s="190"/>
      <c r="F359" s="190"/>
      <c r="G359" s="190"/>
      <c r="H359" s="190"/>
      <c r="I359" s="190"/>
      <c r="J359" s="190"/>
      <c r="K359" s="190"/>
      <c r="L359" s="190"/>
      <c r="M359" s="190"/>
      <c r="N359" s="190"/>
      <c r="O359" s="190"/>
      <c r="P359" s="190"/>
      <c r="Q359" s="190"/>
      <c r="R359" s="190"/>
    </row>
    <row r="360" customFormat="false" ht="12.75" hidden="false" customHeight="false" outlineLevel="0" collapsed="false">
      <c r="D360" s="190"/>
      <c r="E360" s="190"/>
      <c r="F360" s="190"/>
      <c r="G360" s="190"/>
      <c r="H360" s="190"/>
      <c r="I360" s="190"/>
      <c r="J360" s="190"/>
      <c r="K360" s="190"/>
      <c r="L360" s="190"/>
      <c r="M360" s="190"/>
      <c r="N360" s="190"/>
      <c r="O360" s="190"/>
      <c r="P360" s="190"/>
      <c r="Q360" s="190"/>
      <c r="R360" s="190"/>
    </row>
    <row r="361" customFormat="false" ht="12.75" hidden="false" customHeight="false" outlineLevel="0" collapsed="false">
      <c r="D361" s="190"/>
      <c r="E361" s="190"/>
      <c r="F361" s="190"/>
      <c r="G361" s="190"/>
      <c r="H361" s="190"/>
      <c r="I361" s="190"/>
      <c r="J361" s="190"/>
      <c r="K361" s="190"/>
      <c r="L361" s="190"/>
      <c r="M361" s="190"/>
      <c r="N361" s="190"/>
      <c r="O361" s="190"/>
      <c r="P361" s="190"/>
      <c r="Q361" s="190"/>
      <c r="R361" s="190"/>
    </row>
    <row r="362" customFormat="false" ht="12.75" hidden="false" customHeight="false" outlineLevel="0" collapsed="false">
      <c r="D362" s="190"/>
      <c r="E362" s="190"/>
      <c r="F362" s="190"/>
      <c r="G362" s="190"/>
      <c r="H362" s="190"/>
      <c r="I362" s="190"/>
      <c r="J362" s="190"/>
      <c r="K362" s="190"/>
      <c r="L362" s="190"/>
      <c r="M362" s="190"/>
      <c r="N362" s="190"/>
      <c r="O362" s="190"/>
      <c r="P362" s="190"/>
      <c r="Q362" s="190"/>
      <c r="R362" s="190"/>
    </row>
    <row r="363" customFormat="false" ht="12.75" hidden="false" customHeight="false" outlineLevel="0" collapsed="false">
      <c r="D363" s="190"/>
      <c r="E363" s="190"/>
      <c r="F363" s="190"/>
      <c r="G363" s="190"/>
      <c r="H363" s="190"/>
      <c r="I363" s="190"/>
      <c r="J363" s="190"/>
      <c r="K363" s="190"/>
      <c r="L363" s="190"/>
      <c r="M363" s="190"/>
      <c r="N363" s="190"/>
      <c r="O363" s="190"/>
      <c r="P363" s="190"/>
      <c r="Q363" s="190"/>
      <c r="R363" s="190"/>
    </row>
    <row r="364" customFormat="false" ht="12.75" hidden="false" customHeight="false" outlineLevel="0" collapsed="false">
      <c r="D364" s="190"/>
      <c r="E364" s="190"/>
      <c r="F364" s="190"/>
      <c r="G364" s="190"/>
      <c r="H364" s="190"/>
      <c r="I364" s="190"/>
      <c r="J364" s="190"/>
      <c r="K364" s="190"/>
      <c r="L364" s="190"/>
      <c r="M364" s="190"/>
      <c r="N364" s="190"/>
      <c r="O364" s="190"/>
      <c r="P364" s="190"/>
      <c r="Q364" s="190"/>
      <c r="R364" s="190"/>
    </row>
    <row r="365" customFormat="false" ht="12.75" hidden="false" customHeight="false" outlineLevel="0" collapsed="false">
      <c r="D365" s="190"/>
      <c r="E365" s="190"/>
      <c r="F365" s="190"/>
      <c r="G365" s="190"/>
      <c r="H365" s="190"/>
      <c r="I365" s="190"/>
      <c r="J365" s="190"/>
      <c r="K365" s="190"/>
      <c r="L365" s="190"/>
      <c r="M365" s="190"/>
      <c r="N365" s="190"/>
      <c r="O365" s="190"/>
      <c r="P365" s="190"/>
      <c r="Q365" s="190"/>
      <c r="R365" s="190"/>
    </row>
    <row r="366" customFormat="false" ht="12.75" hidden="false" customHeight="false" outlineLevel="0" collapsed="false">
      <c r="D366" s="190"/>
      <c r="E366" s="190"/>
      <c r="F366" s="190"/>
      <c r="G366" s="190"/>
      <c r="H366" s="190"/>
      <c r="I366" s="190"/>
      <c r="J366" s="190"/>
      <c r="K366" s="190"/>
      <c r="L366" s="190"/>
      <c r="M366" s="190"/>
      <c r="N366" s="190"/>
      <c r="O366" s="190"/>
      <c r="P366" s="190"/>
      <c r="Q366" s="190"/>
      <c r="R366" s="190"/>
    </row>
    <row r="367" customFormat="false" ht="12.75" hidden="false" customHeight="false" outlineLevel="0" collapsed="false">
      <c r="D367" s="190"/>
      <c r="E367" s="190"/>
      <c r="F367" s="190"/>
      <c r="G367" s="190"/>
      <c r="H367" s="190"/>
      <c r="I367" s="190"/>
      <c r="J367" s="190"/>
      <c r="K367" s="190"/>
      <c r="L367" s="190"/>
      <c r="M367" s="190"/>
      <c r="N367" s="190"/>
      <c r="O367" s="190"/>
      <c r="P367" s="190"/>
      <c r="Q367" s="190"/>
      <c r="R367" s="190"/>
    </row>
    <row r="368" customFormat="false" ht="12.75" hidden="false" customHeight="false" outlineLevel="0" collapsed="false">
      <c r="D368" s="190"/>
      <c r="E368" s="190"/>
      <c r="F368" s="190"/>
      <c r="G368" s="190"/>
      <c r="H368" s="190"/>
      <c r="I368" s="190"/>
      <c r="J368" s="190"/>
      <c r="K368" s="190"/>
      <c r="L368" s="190"/>
      <c r="M368" s="190"/>
      <c r="N368" s="190"/>
      <c r="O368" s="190"/>
      <c r="P368" s="190"/>
      <c r="Q368" s="190"/>
      <c r="R368" s="190"/>
    </row>
    <row r="369" customFormat="false" ht="12.75" hidden="false" customHeight="false" outlineLevel="0" collapsed="false">
      <c r="D369" s="190"/>
      <c r="E369" s="190"/>
      <c r="F369" s="190"/>
      <c r="G369" s="190"/>
      <c r="H369" s="190"/>
      <c r="I369" s="190"/>
      <c r="J369" s="190"/>
      <c r="K369" s="190"/>
      <c r="L369" s="190"/>
      <c r="M369" s="190"/>
      <c r="N369" s="190"/>
      <c r="O369" s="190"/>
      <c r="P369" s="190"/>
      <c r="Q369" s="190"/>
      <c r="R369" s="190"/>
    </row>
    <row r="370" customFormat="false" ht="12.75" hidden="false" customHeight="false" outlineLevel="0" collapsed="false">
      <c r="D370" s="190"/>
      <c r="E370" s="190"/>
      <c r="F370" s="190"/>
      <c r="G370" s="190"/>
      <c r="H370" s="190"/>
      <c r="I370" s="190"/>
      <c r="J370" s="190"/>
      <c r="K370" s="190"/>
      <c r="L370" s="190"/>
      <c r="M370" s="190"/>
      <c r="N370" s="190"/>
      <c r="O370" s="190"/>
      <c r="P370" s="190"/>
      <c r="Q370" s="190"/>
      <c r="R370" s="190"/>
    </row>
    <row r="371" customFormat="false" ht="12.75" hidden="false" customHeight="false" outlineLevel="0" collapsed="false">
      <c r="D371" s="190"/>
      <c r="E371" s="190"/>
      <c r="F371" s="190"/>
      <c r="G371" s="190"/>
      <c r="H371" s="190"/>
      <c r="I371" s="190"/>
      <c r="J371" s="190"/>
      <c r="K371" s="190"/>
      <c r="L371" s="190"/>
      <c r="M371" s="190"/>
      <c r="N371" s="190"/>
      <c r="O371" s="190"/>
      <c r="P371" s="190"/>
      <c r="Q371" s="190"/>
      <c r="R371" s="190"/>
    </row>
    <row r="372" customFormat="false" ht="12.75" hidden="false" customHeight="false" outlineLevel="0" collapsed="false">
      <c r="D372" s="190"/>
      <c r="E372" s="190"/>
      <c r="F372" s="190"/>
      <c r="G372" s="190"/>
      <c r="H372" s="190"/>
      <c r="I372" s="190"/>
      <c r="J372" s="190"/>
      <c r="K372" s="190"/>
      <c r="L372" s="190"/>
      <c r="M372" s="190"/>
      <c r="N372" s="190"/>
      <c r="O372" s="190"/>
      <c r="P372" s="190"/>
      <c r="Q372" s="190"/>
      <c r="R372" s="190"/>
    </row>
    <row r="373" customFormat="false" ht="12.75" hidden="false" customHeight="false" outlineLevel="0" collapsed="false">
      <c r="D373" s="190"/>
      <c r="E373" s="190"/>
      <c r="F373" s="190"/>
      <c r="G373" s="190"/>
      <c r="H373" s="190"/>
      <c r="I373" s="190"/>
      <c r="J373" s="190"/>
      <c r="K373" s="190"/>
      <c r="L373" s="190"/>
      <c r="M373" s="190"/>
      <c r="N373" s="190"/>
      <c r="O373" s="190"/>
      <c r="P373" s="190"/>
      <c r="Q373" s="190"/>
      <c r="R373" s="190"/>
    </row>
    <row r="374" customFormat="false" ht="12.75" hidden="false" customHeight="false" outlineLevel="0" collapsed="false">
      <c r="D374" s="190"/>
      <c r="E374" s="190"/>
      <c r="F374" s="190"/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</row>
    <row r="375" customFormat="false" ht="12.75" hidden="false" customHeight="false" outlineLevel="0" collapsed="false">
      <c r="D375" s="190"/>
      <c r="E375" s="190"/>
      <c r="F375" s="190"/>
      <c r="G375" s="190"/>
      <c r="H375" s="190"/>
      <c r="I375" s="190"/>
      <c r="J375" s="190"/>
      <c r="K375" s="190"/>
      <c r="L375" s="190"/>
      <c r="M375" s="190"/>
      <c r="N375" s="190"/>
      <c r="O375" s="190"/>
      <c r="P375" s="190"/>
      <c r="Q375" s="190"/>
      <c r="R375" s="190"/>
    </row>
    <row r="376" customFormat="false" ht="12.75" hidden="false" customHeight="false" outlineLevel="0" collapsed="false">
      <c r="D376" s="190"/>
      <c r="E376" s="190"/>
      <c r="F376" s="190"/>
      <c r="G376" s="190"/>
      <c r="H376" s="190"/>
      <c r="I376" s="190"/>
      <c r="J376" s="190"/>
      <c r="K376" s="190"/>
      <c r="L376" s="190"/>
      <c r="M376" s="190"/>
      <c r="N376" s="190"/>
      <c r="O376" s="190"/>
      <c r="P376" s="190"/>
      <c r="Q376" s="190"/>
      <c r="R376" s="190"/>
    </row>
    <row r="377" customFormat="false" ht="12.75" hidden="false" customHeight="false" outlineLevel="0" collapsed="false">
      <c r="D377" s="190"/>
      <c r="E377" s="190"/>
      <c r="F377" s="190"/>
      <c r="G377" s="190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</row>
    <row r="378" customFormat="false" ht="12.75" hidden="false" customHeight="false" outlineLevel="0" collapsed="false">
      <c r="D378" s="190"/>
      <c r="E378" s="190"/>
      <c r="F378" s="190"/>
      <c r="G378" s="190"/>
      <c r="H378" s="190"/>
      <c r="I378" s="190"/>
      <c r="J378" s="190"/>
      <c r="K378" s="190"/>
      <c r="L378" s="190"/>
      <c r="M378" s="190"/>
      <c r="N378" s="190"/>
      <c r="O378" s="190"/>
      <c r="P378" s="190"/>
      <c r="Q378" s="190"/>
      <c r="R378" s="190"/>
    </row>
    <row r="379" customFormat="false" ht="12.75" hidden="false" customHeight="false" outlineLevel="0" collapsed="false">
      <c r="D379" s="190"/>
      <c r="E379" s="190"/>
      <c r="F379" s="190"/>
      <c r="G379" s="190"/>
      <c r="H379" s="190"/>
      <c r="I379" s="190"/>
      <c r="J379" s="190"/>
      <c r="K379" s="190"/>
      <c r="L379" s="190"/>
      <c r="M379" s="190"/>
      <c r="N379" s="190"/>
      <c r="O379" s="190"/>
      <c r="P379" s="190"/>
      <c r="Q379" s="190"/>
      <c r="R379" s="190"/>
    </row>
    <row r="380" customFormat="false" ht="12.75" hidden="false" customHeight="false" outlineLevel="0" collapsed="false">
      <c r="D380" s="190"/>
      <c r="E380" s="190"/>
      <c r="F380" s="190"/>
      <c r="G380" s="190"/>
      <c r="H380" s="190"/>
      <c r="I380" s="190"/>
      <c r="J380" s="190"/>
      <c r="K380" s="190"/>
      <c r="L380" s="190"/>
      <c r="M380" s="190"/>
      <c r="N380" s="190"/>
      <c r="O380" s="190"/>
      <c r="P380" s="190"/>
      <c r="Q380" s="190"/>
      <c r="R380" s="190"/>
    </row>
    <row r="381" customFormat="false" ht="12.75" hidden="false" customHeight="false" outlineLevel="0" collapsed="false">
      <c r="D381" s="190"/>
      <c r="E381" s="190"/>
      <c r="F381" s="190"/>
      <c r="G381" s="190"/>
      <c r="H381" s="190"/>
      <c r="I381" s="190"/>
      <c r="J381" s="190"/>
      <c r="K381" s="190"/>
      <c r="L381" s="190"/>
      <c r="M381" s="190"/>
      <c r="N381" s="190"/>
      <c r="O381" s="190"/>
      <c r="P381" s="190"/>
      <c r="Q381" s="190"/>
      <c r="R381" s="190"/>
    </row>
    <row r="382" customFormat="false" ht="12.75" hidden="false" customHeight="false" outlineLevel="0" collapsed="false">
      <c r="D382" s="190"/>
      <c r="E382" s="190"/>
      <c r="F382" s="190"/>
      <c r="G382" s="190"/>
      <c r="H382" s="190"/>
      <c r="I382" s="190"/>
      <c r="J382" s="190"/>
      <c r="K382" s="190"/>
      <c r="L382" s="190"/>
      <c r="M382" s="190"/>
      <c r="N382" s="190"/>
      <c r="O382" s="190"/>
      <c r="P382" s="190"/>
      <c r="Q382" s="190"/>
      <c r="R382" s="190"/>
    </row>
    <row r="383" customFormat="false" ht="12.75" hidden="false" customHeight="false" outlineLevel="0" collapsed="false">
      <c r="D383" s="190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  <c r="P383" s="190"/>
      <c r="Q383" s="190"/>
      <c r="R383" s="190"/>
    </row>
    <row r="384" customFormat="false" ht="12.75" hidden="false" customHeight="false" outlineLevel="0" collapsed="false"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</row>
    <row r="385" customFormat="false" ht="12.75" hidden="false" customHeight="false" outlineLevel="0" collapsed="false">
      <c r="D385" s="190"/>
      <c r="E385" s="190"/>
      <c r="F385" s="190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</row>
    <row r="386" customFormat="false" ht="12.75" hidden="false" customHeight="false" outlineLevel="0" collapsed="false">
      <c r="D386" s="190"/>
      <c r="E386" s="190"/>
      <c r="F386" s="190"/>
      <c r="G386" s="190"/>
      <c r="H386" s="190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</row>
    <row r="387" customFormat="false" ht="12.75" hidden="false" customHeight="false" outlineLevel="0" collapsed="false">
      <c r="D387" s="190"/>
      <c r="E387" s="190"/>
      <c r="F387" s="190"/>
      <c r="G387" s="190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</row>
    <row r="388" customFormat="false" ht="12.75" hidden="false" customHeight="false" outlineLevel="0" collapsed="false">
      <c r="D388" s="190"/>
      <c r="E388" s="190"/>
      <c r="F388" s="190"/>
      <c r="G388" s="190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</row>
    <row r="389" customFormat="false" ht="12.75" hidden="false" customHeight="false" outlineLevel="0" collapsed="false">
      <c r="D389" s="190"/>
      <c r="E389" s="190"/>
      <c r="F389" s="190"/>
      <c r="G389" s="190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</row>
    <row r="390" customFormat="false" ht="12.75" hidden="false" customHeight="false" outlineLevel="0" collapsed="false">
      <c r="D390" s="190"/>
      <c r="E390" s="190"/>
      <c r="F390" s="190"/>
      <c r="G390" s="190"/>
      <c r="H390" s="190"/>
      <c r="I390" s="190"/>
      <c r="J390" s="190"/>
      <c r="K390" s="190"/>
      <c r="L390" s="190"/>
      <c r="M390" s="190"/>
      <c r="N390" s="190"/>
      <c r="O390" s="190"/>
      <c r="P390" s="190"/>
      <c r="Q390" s="190"/>
      <c r="R390" s="190"/>
    </row>
    <row r="391" customFormat="false" ht="12.75" hidden="false" customHeight="false" outlineLevel="0" collapsed="false">
      <c r="D391" s="190"/>
      <c r="E391" s="190"/>
      <c r="F391" s="190"/>
      <c r="G391" s="190"/>
      <c r="H391" s="190"/>
      <c r="I391" s="190"/>
      <c r="J391" s="190"/>
      <c r="K391" s="190"/>
      <c r="L391" s="190"/>
      <c r="M391" s="190"/>
      <c r="N391" s="190"/>
      <c r="O391" s="190"/>
      <c r="P391" s="190"/>
      <c r="Q391" s="190"/>
      <c r="R391" s="190"/>
    </row>
    <row r="392" customFormat="false" ht="12.75" hidden="false" customHeight="false" outlineLevel="0" collapsed="false">
      <c r="D392" s="190"/>
      <c r="E392" s="190"/>
      <c r="F392" s="190"/>
      <c r="G392" s="190"/>
      <c r="H392" s="190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</row>
    <row r="393" customFormat="false" ht="12.75" hidden="false" customHeight="false" outlineLevel="0" collapsed="false">
      <c r="D393" s="190"/>
      <c r="E393" s="190"/>
      <c r="F393" s="190"/>
      <c r="G393" s="190"/>
      <c r="H393" s="190"/>
      <c r="I393" s="190"/>
      <c r="J393" s="190"/>
      <c r="K393" s="190"/>
      <c r="L393" s="190"/>
      <c r="M393" s="190"/>
      <c r="N393" s="190"/>
      <c r="O393" s="190"/>
      <c r="P393" s="190"/>
      <c r="Q393" s="190"/>
      <c r="R393" s="190"/>
    </row>
    <row r="394" customFormat="false" ht="12.75" hidden="false" customHeight="false" outlineLevel="0" collapsed="false">
      <c r="D394" s="190"/>
      <c r="E394" s="190"/>
      <c r="F394" s="190"/>
      <c r="G394" s="190"/>
      <c r="H394" s="190"/>
      <c r="I394" s="190"/>
      <c r="J394" s="190"/>
      <c r="K394" s="190"/>
      <c r="L394" s="190"/>
      <c r="M394" s="190"/>
      <c r="N394" s="190"/>
      <c r="O394" s="190"/>
      <c r="P394" s="190"/>
      <c r="Q394" s="190"/>
      <c r="R394" s="190"/>
    </row>
    <row r="395" customFormat="false" ht="12.75" hidden="false" customHeight="false" outlineLevel="0" collapsed="false">
      <c r="D395" s="190"/>
      <c r="E395" s="190"/>
      <c r="F395" s="190"/>
      <c r="G395" s="190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</row>
    <row r="396" customFormat="false" ht="12.75" hidden="false" customHeight="false" outlineLevel="0" collapsed="false"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</row>
    <row r="397" customFormat="false" ht="12.75" hidden="false" customHeight="false" outlineLevel="0" collapsed="false">
      <c r="D397" s="190"/>
      <c r="E397" s="190"/>
      <c r="F397" s="190"/>
      <c r="G397" s="190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</row>
    <row r="398" customFormat="false" ht="12.75" hidden="false" customHeight="false" outlineLevel="0" collapsed="false"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</row>
    <row r="399" customFormat="false" ht="12.75" hidden="false" customHeight="false" outlineLevel="0" collapsed="false">
      <c r="D399" s="190"/>
      <c r="E399" s="190"/>
      <c r="F399" s="190"/>
      <c r="G399" s="190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</row>
    <row r="400" customFormat="false" ht="12.75" hidden="false" customHeight="false" outlineLevel="0" collapsed="false"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</row>
    <row r="401" customFormat="false" ht="12.75" hidden="false" customHeight="false" outlineLevel="0" collapsed="false">
      <c r="D401" s="190"/>
      <c r="E401" s="190"/>
      <c r="F401" s="190"/>
      <c r="G401" s="190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</row>
    <row r="402" customFormat="false" ht="12.75" hidden="false" customHeight="false" outlineLevel="0" collapsed="false"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</row>
    <row r="403" customFormat="false" ht="12.75" hidden="false" customHeight="false" outlineLevel="0" collapsed="false">
      <c r="D403" s="190"/>
      <c r="E403" s="190"/>
      <c r="F403" s="190"/>
      <c r="G403" s="190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</row>
    <row r="404" customFormat="false" ht="12.75" hidden="false" customHeight="false" outlineLevel="0" collapsed="false"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</row>
    <row r="405" customFormat="false" ht="12.75" hidden="false" customHeight="false" outlineLevel="0" collapsed="false">
      <c r="D405" s="190"/>
      <c r="E405" s="190"/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</row>
    <row r="406" customFormat="false" ht="12.75" hidden="false" customHeight="false" outlineLevel="0" collapsed="false"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</row>
    <row r="407" customFormat="false" ht="12.75" hidden="false" customHeight="false" outlineLevel="0" collapsed="false">
      <c r="D407" s="190"/>
      <c r="E407" s="190"/>
      <c r="F407" s="190"/>
      <c r="G407" s="190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</row>
    <row r="408" customFormat="false" ht="12.75" hidden="false" customHeight="false" outlineLevel="0" collapsed="false">
      <c r="D408" s="190"/>
      <c r="E408" s="190"/>
      <c r="F408" s="190"/>
      <c r="G408" s="190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</row>
    <row r="409" customFormat="false" ht="12.75" hidden="false" customHeight="false" outlineLevel="0" collapsed="false">
      <c r="D409" s="190"/>
      <c r="E409" s="190"/>
      <c r="F409" s="190"/>
      <c r="G409" s="190"/>
      <c r="H409" s="190"/>
      <c r="I409" s="190"/>
      <c r="J409" s="190"/>
      <c r="K409" s="190"/>
      <c r="L409" s="190"/>
      <c r="M409" s="190"/>
      <c r="N409" s="190"/>
      <c r="O409" s="190"/>
      <c r="P409" s="190"/>
      <c r="Q409" s="190"/>
      <c r="R409" s="190"/>
    </row>
    <row r="410" customFormat="false" ht="12.75" hidden="false" customHeight="false" outlineLevel="0" collapsed="false">
      <c r="D410" s="190"/>
      <c r="E410" s="190"/>
      <c r="F410" s="190"/>
      <c r="G410" s="190"/>
      <c r="H410" s="190"/>
      <c r="I410" s="190"/>
      <c r="J410" s="190"/>
      <c r="K410" s="190"/>
      <c r="L410" s="190"/>
      <c r="M410" s="190"/>
      <c r="N410" s="190"/>
      <c r="O410" s="190"/>
      <c r="P410" s="190"/>
      <c r="Q410" s="190"/>
      <c r="R410" s="190"/>
    </row>
    <row r="411" customFormat="false" ht="12.75" hidden="false" customHeight="false" outlineLevel="0" collapsed="false">
      <c r="D411" s="190"/>
      <c r="E411" s="190"/>
      <c r="F411" s="190"/>
      <c r="G411" s="190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</row>
    <row r="412" customFormat="false" ht="12.75" hidden="false" customHeight="false" outlineLevel="0" collapsed="false">
      <c r="D412" s="190"/>
      <c r="E412" s="190"/>
      <c r="F412" s="190"/>
      <c r="G412" s="190"/>
      <c r="H412" s="190"/>
      <c r="I412" s="190"/>
      <c r="J412" s="190"/>
      <c r="K412" s="190"/>
      <c r="L412" s="190"/>
      <c r="M412" s="190"/>
      <c r="N412" s="190"/>
      <c r="O412" s="190"/>
      <c r="P412" s="190"/>
      <c r="Q412" s="190"/>
      <c r="R412" s="190"/>
    </row>
    <row r="413" customFormat="false" ht="12.75" hidden="false" customHeight="false" outlineLevel="0" collapsed="false">
      <c r="D413" s="190"/>
      <c r="E413" s="190"/>
      <c r="F413" s="190"/>
      <c r="G413" s="190"/>
      <c r="H413" s="190"/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</row>
    <row r="414" customFormat="false" ht="12.75" hidden="false" customHeight="false" outlineLevel="0" collapsed="false">
      <c r="D414" s="190"/>
      <c r="E414" s="190"/>
      <c r="F414" s="190"/>
      <c r="G414" s="190"/>
      <c r="H414" s="190"/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</row>
    <row r="415" customFormat="false" ht="12.75" hidden="false" customHeight="false" outlineLevel="0" collapsed="false">
      <c r="D415" s="190"/>
      <c r="E415" s="190"/>
      <c r="F415" s="190"/>
      <c r="G415" s="190"/>
      <c r="H415" s="190"/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</row>
    <row r="416" customFormat="false" ht="12.75" hidden="false" customHeight="false" outlineLevel="0" collapsed="false">
      <c r="D416" s="190"/>
      <c r="E416" s="190"/>
      <c r="F416" s="190"/>
      <c r="G416" s="190"/>
      <c r="H416" s="190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</row>
    <row r="417" customFormat="false" ht="12.75" hidden="false" customHeight="false" outlineLevel="0" collapsed="false"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</row>
    <row r="418" customFormat="false" ht="12.75" hidden="false" customHeight="false" outlineLevel="0" collapsed="false"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</row>
    <row r="419" customFormat="false" ht="12.75" hidden="false" customHeight="false" outlineLevel="0" collapsed="false"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</row>
    <row r="420" customFormat="false" ht="12.75" hidden="false" customHeight="false" outlineLevel="0" collapsed="false"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</row>
    <row r="421" customFormat="false" ht="12.75" hidden="false" customHeight="false" outlineLevel="0" collapsed="false"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</row>
    <row r="422" customFormat="false" ht="12.75" hidden="false" customHeight="false" outlineLevel="0" collapsed="false"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</row>
    <row r="423" customFormat="false" ht="12.75" hidden="false" customHeight="false" outlineLevel="0" collapsed="false"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</row>
    <row r="424" customFormat="false" ht="12.75" hidden="false" customHeight="false" outlineLevel="0" collapsed="false"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</row>
    <row r="425" customFormat="false" ht="12.75" hidden="false" customHeight="false" outlineLevel="0" collapsed="false"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</row>
    <row r="426" customFormat="false" ht="12.75" hidden="false" customHeight="false" outlineLevel="0" collapsed="false"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</row>
    <row r="427" customFormat="false" ht="12.75" hidden="false" customHeight="false" outlineLevel="0" collapsed="false"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</row>
    <row r="428" customFormat="false" ht="12.75" hidden="false" customHeight="false" outlineLevel="0" collapsed="false"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</row>
    <row r="429" customFormat="false" ht="12.75" hidden="false" customHeight="false" outlineLevel="0" collapsed="false"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</row>
    <row r="430" customFormat="false" ht="12.75" hidden="false" customHeight="false" outlineLevel="0" collapsed="false"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</row>
    <row r="431" customFormat="false" ht="12.75" hidden="false" customHeight="false" outlineLevel="0" collapsed="false"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</row>
    <row r="432" customFormat="false" ht="12.75" hidden="false" customHeight="false" outlineLevel="0" collapsed="false"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</row>
    <row r="433" customFormat="false" ht="12.75" hidden="false" customHeight="false" outlineLevel="0" collapsed="false"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</row>
    <row r="434" customFormat="false" ht="12.75" hidden="false" customHeight="false" outlineLevel="0" collapsed="false"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</row>
    <row r="435" customFormat="false" ht="12.75" hidden="false" customHeight="false" outlineLevel="0" collapsed="false"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</row>
    <row r="436" customFormat="false" ht="12.75" hidden="false" customHeight="false" outlineLevel="0" collapsed="false"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</row>
    <row r="437" customFormat="false" ht="12.75" hidden="false" customHeight="false" outlineLevel="0" collapsed="false"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</row>
    <row r="438" customFormat="false" ht="12.75" hidden="false" customHeight="false" outlineLevel="0" collapsed="false"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</row>
    <row r="439" customFormat="false" ht="12.75" hidden="false" customHeight="false" outlineLevel="0" collapsed="false"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</row>
    <row r="440" customFormat="false" ht="12.75" hidden="false" customHeight="false" outlineLevel="0" collapsed="false"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</row>
    <row r="441" customFormat="false" ht="12.75" hidden="false" customHeight="false" outlineLevel="0" collapsed="false"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</row>
    <row r="442" customFormat="false" ht="12.75" hidden="false" customHeight="false" outlineLevel="0" collapsed="false"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</row>
    <row r="443" customFormat="false" ht="12.75" hidden="false" customHeight="false" outlineLevel="0" collapsed="false"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</row>
  </sheetData>
  <mergeCells count="4">
    <mergeCell ref="A1:AB1"/>
    <mergeCell ref="A2:AB2"/>
    <mergeCell ref="A3:AB3"/>
    <mergeCell ref="C4:AB4"/>
  </mergeCells>
  <printOptions headings="false" gridLines="false" gridLinesSet="true" horizontalCentered="false" verticalCentered="false"/>
  <pageMargins left="0.2" right="0.220138888888889" top="0.509722222222222" bottom="0.659722222222222" header="0.511811023622047" footer="0.5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  <rowBreaks count="1" manualBreakCount="1">
    <brk id="61" man="true" max="16383" min="0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Z87"/>
  <sheetViews>
    <sheetView showFormulas="false" showGridLines="true" showRowColHeaders="true" showZeros="true" rightToLeft="false" tabSelected="false" showOutlineSymbols="true" defaultGridColor="true" view="normal" topLeftCell="A47" colorId="64" zoomScale="100" zoomScaleNormal="100" zoomScalePageLayoutView="100" workbookViewId="0">
      <selection pane="topLeft" activeCell="D50" activeCellId="0" sqref="D5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8" width="5.41"/>
    <col collapsed="false" customWidth="true" hidden="false" outlineLevel="0" max="2" min="2" style="8" width="24.99"/>
    <col collapsed="false" customWidth="true" hidden="false" outlineLevel="0" max="3" min="3" style="0" width="10.71"/>
    <col collapsed="false" customWidth="true" hidden="false" outlineLevel="0" max="4" min="4" style="0" width="12.85"/>
    <col collapsed="false" customWidth="true" hidden="false" outlineLevel="0" max="10" min="5" style="0" width="10.28"/>
    <col collapsed="false" customWidth="true" hidden="false" outlineLevel="0" max="23" min="11" style="0" width="9.85"/>
    <col collapsed="false" customWidth="true" hidden="false" outlineLevel="0" max="24" min="24" style="0" width="13.41"/>
    <col collapsed="false" customWidth="true" hidden="false" outlineLevel="0" max="25" min="25" style="0" width="9.7"/>
  </cols>
  <sheetData>
    <row r="1" customFormat="false" ht="15" hidden="false" customHeight="true" outlineLevel="0" collapsed="false">
      <c r="A1" s="194" t="s">
        <v>184</v>
      </c>
      <c r="B1" s="194"/>
    </row>
    <row r="2" customFormat="false" ht="15" hidden="false" customHeight="true" outlineLevel="0" collapsed="false">
      <c r="A2" s="194"/>
      <c r="B2" s="194"/>
    </row>
    <row r="3" customFormat="false" ht="15" hidden="false" customHeight="true" outlineLevel="0" collapsed="false">
      <c r="A3" s="194"/>
      <c r="B3" s="194"/>
    </row>
    <row r="4" customFormat="false" ht="25.5" hidden="false" customHeight="true" outlineLevel="0" collapsed="false">
      <c r="A4" s="195" t="s">
        <v>185</v>
      </c>
      <c r="B4" s="195"/>
      <c r="C4" s="195" t="s">
        <v>186</v>
      </c>
      <c r="D4" s="2" t="n">
        <v>1</v>
      </c>
      <c r="E4" s="2" t="n">
        <v>2</v>
      </c>
      <c r="F4" s="2" t="n">
        <v>3</v>
      </c>
      <c r="G4" s="2" t="n">
        <v>4</v>
      </c>
      <c r="H4" s="2" t="n">
        <v>5</v>
      </c>
      <c r="I4" s="2" t="n">
        <v>6</v>
      </c>
      <c r="J4" s="2" t="n">
        <v>7</v>
      </c>
      <c r="K4" s="2" t="n">
        <v>8</v>
      </c>
      <c r="L4" s="2" t="n">
        <v>9</v>
      </c>
      <c r="M4" s="2" t="n">
        <v>10</v>
      </c>
      <c r="N4" s="2" t="n">
        <v>11</v>
      </c>
      <c r="O4" s="2" t="n">
        <v>12</v>
      </c>
      <c r="P4" s="2" t="n">
        <v>13</v>
      </c>
      <c r="Q4" s="2" t="n">
        <v>14</v>
      </c>
      <c r="R4" s="2" t="n">
        <v>15</v>
      </c>
      <c r="S4" s="2" t="n">
        <v>16</v>
      </c>
      <c r="T4" s="2" t="n">
        <v>17</v>
      </c>
      <c r="U4" s="2" t="n">
        <v>18</v>
      </c>
      <c r="V4" s="2" t="n">
        <v>19</v>
      </c>
      <c r="W4" s="2" t="n">
        <v>20</v>
      </c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customFormat="false" ht="13.5" hidden="false" customHeight="true" outlineLevel="0" collapsed="false">
      <c r="A5" s="196"/>
      <c r="B5" s="196"/>
      <c r="C5" s="2"/>
    </row>
    <row r="6" customFormat="false" ht="12.75" hidden="false" customHeight="false" outlineLevel="0" collapsed="false">
      <c r="A6" s="8" t="n">
        <v>1</v>
      </c>
      <c r="B6" s="8" t="s">
        <v>187</v>
      </c>
      <c r="C6" s="197" t="n">
        <f aca="false">NPV(+E73,E6:W6)+D6</f>
        <v>8294.11375377581</v>
      </c>
      <c r="D6" s="198" t="n">
        <f aca="false">+DCF!D45</f>
        <v>755.6</v>
      </c>
      <c r="E6" s="198" t="n">
        <f aca="false">+D6*$C$58</f>
        <v>778.268</v>
      </c>
      <c r="F6" s="198" t="n">
        <f aca="false">+E6*$C$58</f>
        <v>801.61604</v>
      </c>
      <c r="G6" s="198" t="n">
        <f aca="false">+F6*$C$58</f>
        <v>825.6645212</v>
      </c>
      <c r="H6" s="198" t="n">
        <f aca="false">+G6*$C$58</f>
        <v>850.434456836</v>
      </c>
      <c r="I6" s="198" t="n">
        <f aca="false">+H6*$C$58</f>
        <v>875.94749054108</v>
      </c>
      <c r="J6" s="198" t="n">
        <f aca="false">+I6*$C$58</f>
        <v>902.225915257312</v>
      </c>
      <c r="K6" s="198" t="n">
        <f aca="false">+J6*$C$58</f>
        <v>929.292692715032</v>
      </c>
      <c r="L6" s="198" t="n">
        <f aca="false">+K6*$C$58</f>
        <v>957.171473496483</v>
      </c>
      <c r="M6" s="198" t="n">
        <f aca="false">+L6*$C$58</f>
        <v>985.886617701377</v>
      </c>
      <c r="N6" s="198" t="n">
        <f aca="false">+M6*$C$58</f>
        <v>1015.46321623242</v>
      </c>
      <c r="O6" s="198" t="n">
        <f aca="false">+N6*$C$58</f>
        <v>1045.92711271939</v>
      </c>
      <c r="P6" s="198" t="n">
        <f aca="false">+O6*$C$58</f>
        <v>1077.30492610097</v>
      </c>
      <c r="Q6" s="198" t="n">
        <f aca="false">+P6*$C$58</f>
        <v>1109.624073884</v>
      </c>
      <c r="R6" s="198" t="n">
        <f aca="false">+Q6*$C$58</f>
        <v>1142.91279610052</v>
      </c>
      <c r="S6" s="198" t="n">
        <f aca="false">+R6*$C$58</f>
        <v>1177.20017998354</v>
      </c>
      <c r="T6" s="198" t="n">
        <f aca="false">+S6*$C$58</f>
        <v>1212.51618538304</v>
      </c>
      <c r="U6" s="198" t="n">
        <f aca="false">+T6*$C$58</f>
        <v>1248.89167094454</v>
      </c>
      <c r="V6" s="198" t="n">
        <f aca="false">+U6*$C$58</f>
        <v>1286.35842107287</v>
      </c>
      <c r="W6" s="198" t="n">
        <f aca="false">+V6*$C$58</f>
        <v>1324.94917370506</v>
      </c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</row>
    <row r="7" customFormat="false" ht="12.75" hidden="false" customHeight="false" outlineLevel="0" collapsed="false">
      <c r="A7" s="8" t="n">
        <v>2</v>
      </c>
      <c r="B7" s="8" t="s">
        <v>188</v>
      </c>
      <c r="C7" s="197" t="n">
        <f aca="false">NPV(+E74,E7:W7)+D7</f>
        <v>0</v>
      </c>
      <c r="D7" s="199" t="n">
        <f aca="false">+DCF!D41</f>
        <v>0</v>
      </c>
      <c r="E7" s="199" t="n">
        <f aca="false">+DCF!E41</f>
        <v>0</v>
      </c>
      <c r="F7" s="199" t="n">
        <f aca="false">+DCF!F41</f>
        <v>0</v>
      </c>
      <c r="G7" s="199" t="n">
        <f aca="false">+DCF!G41</f>
        <v>0</v>
      </c>
      <c r="H7" s="199" t="n">
        <f aca="false">+DCF!H41</f>
        <v>0</v>
      </c>
      <c r="I7" s="199" t="n">
        <f aca="false">+DCF!I41</f>
        <v>0</v>
      </c>
      <c r="J7" s="199" t="n">
        <f aca="false">+DCF!J41</f>
        <v>0</v>
      </c>
      <c r="K7" s="199" t="n">
        <f aca="false">+DCF!K41</f>
        <v>0</v>
      </c>
      <c r="L7" s="199" t="n">
        <f aca="false">+DCF!L41</f>
        <v>0</v>
      </c>
      <c r="M7" s="199" t="n">
        <f aca="false">+DCF!M41</f>
        <v>0</v>
      </c>
      <c r="N7" s="199" t="n">
        <f aca="false">+DCF!N41</f>
        <v>0</v>
      </c>
      <c r="O7" s="199" t="n">
        <f aca="false">+DCF!O41</f>
        <v>0</v>
      </c>
      <c r="P7" s="199" t="n">
        <f aca="false">+DCF!P41</f>
        <v>0</v>
      </c>
      <c r="Q7" s="199" t="n">
        <f aca="false">+DCF!Q41</f>
        <v>0</v>
      </c>
      <c r="R7" s="199" t="n">
        <f aca="false">+DCF!R41</f>
        <v>0</v>
      </c>
      <c r="S7" s="199" t="n">
        <f aca="false">+DCF!S41</f>
        <v>0</v>
      </c>
      <c r="T7" s="199" t="n">
        <f aca="false">+DCF!T41</f>
        <v>0</v>
      </c>
      <c r="U7" s="199" t="n">
        <f aca="false">+DCF!U41</f>
        <v>0</v>
      </c>
      <c r="V7" s="199" t="n">
        <f aca="false">+DCF!V41</f>
        <v>0</v>
      </c>
      <c r="W7" s="199" t="n">
        <f aca="false">+DCF!W41</f>
        <v>0</v>
      </c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</row>
    <row r="8" customFormat="false" ht="12.75" hidden="false" customHeight="false" outlineLevel="0" collapsed="false">
      <c r="A8" s="8" t="n">
        <v>3</v>
      </c>
      <c r="B8" s="8" t="s">
        <v>189</v>
      </c>
      <c r="C8" s="197" t="n">
        <f aca="false">NPV(+E75,E8:W8)+D8</f>
        <v>7958.22190509193</v>
      </c>
      <c r="D8" s="199" t="n">
        <f aca="false">+assumptions!C43</f>
        <v>725</v>
      </c>
      <c r="E8" s="198" t="n">
        <f aca="false">+D8*$C$58</f>
        <v>746.75</v>
      </c>
      <c r="F8" s="198" t="n">
        <f aca="false">+E8*$C$58</f>
        <v>769.1525</v>
      </c>
      <c r="G8" s="198" t="n">
        <f aca="false">+F8*$C$58</f>
        <v>792.227075</v>
      </c>
      <c r="H8" s="198" t="n">
        <f aca="false">+G8*$C$58</f>
        <v>815.99388725</v>
      </c>
      <c r="I8" s="198" t="n">
        <f aca="false">+H8*$C$58</f>
        <v>840.4737038675</v>
      </c>
      <c r="J8" s="198" t="n">
        <f aca="false">+I8*$C$58</f>
        <v>865.687914983525</v>
      </c>
      <c r="K8" s="198" t="n">
        <f aca="false">+J8*$C$58</f>
        <v>891.658552433031</v>
      </c>
      <c r="L8" s="198" t="n">
        <f aca="false">+K8*$C$58</f>
        <v>918.408309006022</v>
      </c>
      <c r="M8" s="198" t="n">
        <f aca="false">+L8*$C$58</f>
        <v>945.960558276203</v>
      </c>
      <c r="N8" s="198" t="n">
        <f aca="false">+M8*$C$58</f>
        <v>974.339375024489</v>
      </c>
      <c r="O8" s="198" t="n">
        <f aca="false">+N8*$C$58</f>
        <v>1003.56955627522</v>
      </c>
      <c r="P8" s="198" t="n">
        <f aca="false">+O8*$C$58</f>
        <v>1033.67664296348</v>
      </c>
      <c r="Q8" s="198" t="n">
        <f aca="false">+P8*$C$58</f>
        <v>1064.68694225238</v>
      </c>
      <c r="R8" s="198" t="n">
        <f aca="false">+Q8*$C$58</f>
        <v>1096.62755051996</v>
      </c>
      <c r="S8" s="198" t="n">
        <f aca="false">+R8*$C$58</f>
        <v>1129.52637703555</v>
      </c>
      <c r="T8" s="198" t="n">
        <f aca="false">+S8*$C$58</f>
        <v>1163.41216834662</v>
      </c>
      <c r="U8" s="198" t="n">
        <f aca="false">+T8*$C$58</f>
        <v>1198.31453339702</v>
      </c>
      <c r="V8" s="198" t="n">
        <f aca="false">+U8*$C$58</f>
        <v>1234.26396939893</v>
      </c>
      <c r="W8" s="198" t="n">
        <f aca="false">+V8*$C$58</f>
        <v>1271.2918884809</v>
      </c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</row>
    <row r="9" customFormat="false" ht="12.75" hidden="false" customHeight="false" outlineLevel="0" collapsed="false">
      <c r="A9" s="200" t="s">
        <v>190</v>
      </c>
      <c r="B9" s="8" t="s">
        <v>191</v>
      </c>
      <c r="C9" s="197" t="n">
        <f aca="false">NPV(+E76,E9:W9)+D9</f>
        <v>0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</row>
    <row r="10" customFormat="false" ht="12.75" hidden="false" customHeight="false" outlineLevel="0" collapsed="false">
      <c r="A10" s="8" t="n">
        <v>4</v>
      </c>
      <c r="B10" s="8" t="s">
        <v>192</v>
      </c>
      <c r="C10" s="197" t="n">
        <f aca="false">NPV(+E77,E10:W10)+D10</f>
        <v>126516.038095101</v>
      </c>
      <c r="D10" s="201" t="n">
        <f aca="false">+DCF!C11*assumptions!B28</f>
        <v>6513.70995</v>
      </c>
      <c r="E10" s="201" t="n">
        <f aca="false">+D10</f>
        <v>6513.70995</v>
      </c>
      <c r="F10" s="201" t="n">
        <f aca="false">+E10</f>
        <v>6513.70995</v>
      </c>
      <c r="G10" s="201" t="n">
        <f aca="false">+F10</f>
        <v>6513.70995</v>
      </c>
      <c r="H10" s="201" t="n">
        <f aca="false">+G10</f>
        <v>6513.70995</v>
      </c>
      <c r="I10" s="201" t="n">
        <f aca="false">+H10</f>
        <v>6513.70995</v>
      </c>
      <c r="J10" s="201" t="n">
        <f aca="false">+I10</f>
        <v>6513.70995</v>
      </c>
      <c r="K10" s="201" t="n">
        <f aca="false">+J10</f>
        <v>6513.70995</v>
      </c>
      <c r="L10" s="201" t="n">
        <f aca="false">+K10</f>
        <v>6513.70995</v>
      </c>
      <c r="M10" s="201" t="n">
        <f aca="false">+L10</f>
        <v>6513.70995</v>
      </c>
      <c r="N10" s="201" t="n">
        <f aca="false">+M10</f>
        <v>6513.70995</v>
      </c>
      <c r="O10" s="201" t="n">
        <f aca="false">+N10</f>
        <v>6513.70995</v>
      </c>
      <c r="P10" s="201" t="n">
        <f aca="false">+O10</f>
        <v>6513.70995</v>
      </c>
      <c r="Q10" s="201" t="n">
        <f aca="false">+P10</f>
        <v>6513.70995</v>
      </c>
      <c r="R10" s="201" t="n">
        <f aca="false">+Q10</f>
        <v>6513.70995</v>
      </c>
      <c r="S10" s="201" t="n">
        <f aca="false">+R10</f>
        <v>6513.70995</v>
      </c>
      <c r="T10" s="201" t="n">
        <f aca="false">+S10</f>
        <v>6513.70995</v>
      </c>
      <c r="U10" s="201" t="n">
        <f aca="false">+T10</f>
        <v>6513.70995</v>
      </c>
      <c r="V10" s="201" t="n">
        <f aca="false">+U10</f>
        <v>6513.70995</v>
      </c>
      <c r="W10" s="201" t="n">
        <f aca="false">+V10</f>
        <v>6513.70995</v>
      </c>
      <c r="X10" s="202" t="n">
        <f aca="false">SUM(D10:R10)</f>
        <v>97705.64925</v>
      </c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</row>
    <row r="11" customFormat="false" ht="12.75" hidden="false" customHeight="false" outlineLevel="0" collapsed="false">
      <c r="A11" s="8" t="n">
        <v>5</v>
      </c>
      <c r="B11" s="8" t="s">
        <v>193</v>
      </c>
      <c r="C11" s="197" t="n">
        <f aca="false">NPV(+E78,E11:W11)+D11</f>
        <v>20653.2965406864</v>
      </c>
      <c r="D11" s="201" t="n">
        <f aca="false">+D12*(assumptions!B30/(1-assumptions!B30))</f>
        <v>4306.59865594752</v>
      </c>
      <c r="E11" s="201" t="n">
        <f aca="false">+E12*(0.0525/(1-0.0525))+(E12-E12*0.0525/(1-0.0525))*0.35/(1-0.35)</f>
        <v>3719.45283104118</v>
      </c>
      <c r="F11" s="201" t="n">
        <f aca="false">+F12*(0.0525/(1-0.0525))+(F12-F12*0.0525/(1-0.0525))*0.35/(1-0.35)</f>
        <v>3457.60304394622</v>
      </c>
      <c r="G11" s="201" t="n">
        <f aca="false">+G12*(0.0525/(1-0.0525))+(G12-G12*0.0525/(1-0.0525))*0.35/(1-0.35)</f>
        <v>3209.18757583487</v>
      </c>
      <c r="H11" s="201" t="n">
        <f aca="false">+H12*(0.0525/(1-0.0525))+(H12-H12*0.0525/(1-0.0525))*0.35/(1-0.35)</f>
        <v>2972.94202021454</v>
      </c>
      <c r="I11" s="201" t="n">
        <f aca="false">+I12*(0.0525/(1-0.0525))+(I12-I12*0.0525/(1-0.0525))*0.35/(1-0.35)</f>
        <v>2747.76002140424</v>
      </c>
      <c r="J11" s="201" t="n">
        <f aca="false">+J12*(0.0525/(1-0.0525))+(J12-J12*0.0525/(1-0.0525))*0.35/(1-0.35)</f>
        <v>2527.79369937581</v>
      </c>
      <c r="K11" s="201" t="n">
        <f aca="false">+K12*(0.0525/(1-0.0525))+(K12-K12*0.0525/(1-0.0525))*0.35/(1-0.35)</f>
        <v>2307.82737734738</v>
      </c>
      <c r="L11" s="201" t="n">
        <f aca="false">+L12*(0.0525/(1-0.0525))+(L12-L12*0.0525/(1-0.0525))*0.35/(1-0.35)</f>
        <v>2087.70300450738</v>
      </c>
      <c r="M11" s="201" t="n">
        <f aca="false">+M12*(0.0525/(1-0.0525))+(M12-M12*0.0525/(1-0.0525))*0.35/(1-0.35)</f>
        <v>1867.73668247895</v>
      </c>
      <c r="N11" s="201" t="n">
        <f aca="false">+N12*(0.0525/(1-0.0525))+(N12-N12*0.0525/(1-0.0525))*0.35/(1-0.35)</f>
        <v>1647.61230963894</v>
      </c>
      <c r="O11" s="201" t="n">
        <f aca="false">+O12*(0.0525/(1-0.0525))+(O12-O12*0.0525/(1-0.0525))*0.35/(1-0.35)</f>
        <v>1427.64598761051</v>
      </c>
      <c r="P11" s="201" t="n">
        <f aca="false">+P12*(0.0525/(1-0.0525))+(P12-P12*0.0525/(1-0.0525))*0.35/(1-0.35)</f>
        <v>1207.52161477051</v>
      </c>
      <c r="Q11" s="201" t="n">
        <f aca="false">+Q12*(0.0525/(1-0.0525))+(Q12-Q12*0.0525/(1-0.0525))*0.35/(1-0.35)</f>
        <v>987.55529274208</v>
      </c>
      <c r="R11" s="201" t="n">
        <f aca="false">+R12*(0.0525/(1-0.0525))+(R12-R12*0.0525/(1-0.0525))*0.35/(1-0.35)</f>
        <v>814.213960127328</v>
      </c>
      <c r="S11" s="201" t="n">
        <f aca="false">+S12*(0.0525/(1-0.0525))+(S12-S12*0.0525/(1-0.0525))*0.35/(1-0.35)</f>
        <v>687.497616926253</v>
      </c>
      <c r="T11" s="201" t="n">
        <f aca="false">+T12*(0.0525/(1-0.0525))+(T12-T12*0.0525/(1-0.0525))*0.35/(1-0.35)</f>
        <v>560.781273725179</v>
      </c>
      <c r="U11" s="201" t="n">
        <f aca="false">+U12*(0.0525/(1-0.0525))+(U12-U12*0.0525/(1-0.0525))*0.35/(1-0.35)</f>
        <v>434.064930524104</v>
      </c>
      <c r="V11" s="201" t="n">
        <f aca="false">+V12*(0.0525/(1-0.0525))+(V12-V12*0.0525/(1-0.0525))*0.35/(1-0.35)</f>
        <v>307.34858732303</v>
      </c>
      <c r="W11" s="201" t="n">
        <f aca="false">+W12*(0.0525/(1-0.0525))+(W12-W12*0.0525/(1-0.0525))*0.35/(1-0.35)</f>
        <v>180.632244121955</v>
      </c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/>
      <c r="AZ11" s="201"/>
    </row>
    <row r="12" customFormat="false" ht="12.75" hidden="false" customHeight="false" outlineLevel="0" collapsed="false">
      <c r="A12" s="8" t="n">
        <v>6</v>
      </c>
      <c r="B12" s="8" t="s">
        <v>194</v>
      </c>
      <c r="C12" s="197" t="n">
        <f aca="false">NPV(+E79,E12:W12)+D12</f>
        <v>65548.1080737131</v>
      </c>
      <c r="D12" s="201" t="n">
        <f aca="false">+D72*D54</f>
        <v>6770.04397766235</v>
      </c>
      <c r="E12" s="201" t="n">
        <f aca="false">+E72*E54</f>
        <v>6594.36635427847</v>
      </c>
      <c r="F12" s="201" t="n">
        <f aca="false">+F72*F54</f>
        <v>6130.1224172447</v>
      </c>
      <c r="G12" s="201" t="n">
        <f aca="false">+G72*G54</f>
        <v>5689.69672045282</v>
      </c>
      <c r="H12" s="201" t="n">
        <f aca="false">+H72*H54</f>
        <v>5270.84754717418</v>
      </c>
      <c r="I12" s="201" t="n">
        <f aca="false">+I72*I54</f>
        <v>4871.61339527121</v>
      </c>
      <c r="J12" s="201" t="n">
        <f aca="false">+J72*J54</f>
        <v>4481.62632487392</v>
      </c>
      <c r="K12" s="201" t="n">
        <f aca="false">+K72*K54</f>
        <v>4091.63925447663</v>
      </c>
      <c r="L12" s="201" t="n">
        <f aca="false">+L72*L54</f>
        <v>3701.37196948825</v>
      </c>
      <c r="M12" s="201" t="n">
        <f aca="false">+M72*M54</f>
        <v>3311.38489909096</v>
      </c>
      <c r="N12" s="201" t="n">
        <f aca="false">+N72*N54</f>
        <v>2921.11761410258</v>
      </c>
      <c r="O12" s="201" t="n">
        <f aca="false">+O72*O54</f>
        <v>2531.13054370529</v>
      </c>
      <c r="P12" s="201" t="n">
        <f aca="false">+P72*P54</f>
        <v>2140.86325871692</v>
      </c>
      <c r="Q12" s="201" t="n">
        <f aca="false">+Q72*Q54</f>
        <v>1750.87618831962</v>
      </c>
      <c r="R12" s="201" t="n">
        <f aca="false">+R72*R54</f>
        <v>1443.55242229124</v>
      </c>
      <c r="S12" s="201" t="n">
        <f aca="false">+S72*S54</f>
        <v>1218.89196063176</v>
      </c>
      <c r="T12" s="201" t="n">
        <f aca="false">+T72*T54</f>
        <v>994.231498972276</v>
      </c>
      <c r="U12" s="201" t="n">
        <f aca="false">+U72*U54</f>
        <v>769.571037312796</v>
      </c>
      <c r="V12" s="201" t="n">
        <f aca="false">+V72*V54</f>
        <v>544.910575653317</v>
      </c>
      <c r="W12" s="201" t="n">
        <f aca="false">+W72*W54</f>
        <v>320.250113993837</v>
      </c>
      <c r="X12" s="202"/>
      <c r="Y12" s="202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</row>
    <row r="13" customFormat="false" ht="12.75" hidden="false" customHeight="false" outlineLevel="0" collapsed="false">
      <c r="A13" s="8" t="n">
        <v>7</v>
      </c>
      <c r="B13" s="8" t="s">
        <v>195</v>
      </c>
      <c r="C13" s="197" t="n">
        <f aca="false">NPV(+E80,E13:W13)+D13</f>
        <v>60174.0068079034</v>
      </c>
      <c r="D13" s="201" t="n">
        <f aca="false">+D54*D71</f>
        <v>6643.984149</v>
      </c>
      <c r="E13" s="201" t="n">
        <f aca="false">+E54*E71</f>
        <v>6005.58364407504</v>
      </c>
      <c r="F13" s="201" t="n">
        <f aca="false">+F54*F71</f>
        <v>5582.79005856214</v>
      </c>
      <c r="G13" s="201" t="n">
        <f aca="false">+G54*G71</f>
        <v>5181.68808469811</v>
      </c>
      <c r="H13" s="201" t="n">
        <f aca="false">+H54*H71</f>
        <v>4800.23615903363</v>
      </c>
      <c r="I13" s="201" t="n">
        <f aca="false">+I54*I71</f>
        <v>4436.64791355057</v>
      </c>
      <c r="J13" s="201" t="n">
        <f aca="false">+J54*J71</f>
        <v>4081.48111729589</v>
      </c>
      <c r="K13" s="201" t="n">
        <f aca="false">+K54*K71</f>
        <v>3726.31432104121</v>
      </c>
      <c r="L13" s="201" t="n">
        <f aca="false">+L54*L71</f>
        <v>3370.89232935537</v>
      </c>
      <c r="M13" s="201" t="n">
        <f aca="false">+M54*M71</f>
        <v>3015.72553310069</v>
      </c>
      <c r="N13" s="201" t="n">
        <f aca="false">+N54*N71</f>
        <v>2660.30354141485</v>
      </c>
      <c r="O13" s="201" t="n">
        <f aca="false">+O54*O71</f>
        <v>2305.13674516017</v>
      </c>
      <c r="P13" s="201" t="n">
        <f aca="false">+P54*P71</f>
        <v>1949.71475347433</v>
      </c>
      <c r="Q13" s="201" t="n">
        <f aca="false">+Q54*Q71</f>
        <v>1594.54795721966</v>
      </c>
      <c r="R13" s="201" t="n">
        <f aca="false">+R54*R71</f>
        <v>1314.66381315809</v>
      </c>
      <c r="S13" s="201" t="n">
        <f aca="false">+S54*S71</f>
        <v>1110.06232128963</v>
      </c>
      <c r="T13" s="201" t="n">
        <f aca="false">+T54*T71</f>
        <v>905.46082942118</v>
      </c>
      <c r="U13" s="201" t="n">
        <f aca="false">+U54*U71</f>
        <v>700.859337552725</v>
      </c>
      <c r="V13" s="201" t="n">
        <f aca="false">+V54*V71</f>
        <v>496.25784568427</v>
      </c>
      <c r="W13" s="201" t="n">
        <f aca="false">+W54*W71</f>
        <v>291.656353815816</v>
      </c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201"/>
      <c r="AZ13" s="201"/>
    </row>
    <row r="14" customFormat="false" ht="12.75" hidden="false" customHeight="false" outlineLevel="0" collapsed="false">
      <c r="A14" s="8" t="n">
        <v>8</v>
      </c>
      <c r="B14" s="8" t="s">
        <v>196</v>
      </c>
      <c r="C14" s="197" t="n">
        <f aca="false">NPV(+E81,E14:W14)+D14</f>
        <v>70416.3901831916</v>
      </c>
      <c r="D14" s="201" t="n">
        <f aca="false">(+D50+D51)*0.02</f>
        <v>2620.595787084</v>
      </c>
      <c r="E14" s="201" t="n">
        <f aca="false">+D14*$C$58</f>
        <v>2699.21366069652</v>
      </c>
      <c r="F14" s="201" t="n">
        <f aca="false">+E14*$C$58</f>
        <v>2780.19007051742</v>
      </c>
      <c r="G14" s="201" t="n">
        <f aca="false">+F14*$C$58</f>
        <v>2863.59577263294</v>
      </c>
      <c r="H14" s="201" t="n">
        <f aca="false">+G14*$C$58</f>
        <v>2949.50364581193</v>
      </c>
      <c r="I14" s="201" t="n">
        <f aca="false">+H14*$C$58</f>
        <v>3037.98875518628</v>
      </c>
      <c r="J14" s="201" t="n">
        <f aca="false">+I14*$C$58</f>
        <v>3129.12841784187</v>
      </c>
      <c r="K14" s="201" t="n">
        <f aca="false">+J14*$C$58</f>
        <v>3223.00227037713</v>
      </c>
      <c r="L14" s="201" t="n">
        <f aca="false">+K14*$C$58</f>
        <v>3319.69233848844</v>
      </c>
      <c r="M14" s="201" t="n">
        <f aca="false">+L14*$C$58</f>
        <v>3419.2831086431</v>
      </c>
      <c r="N14" s="201" t="n">
        <f aca="false">+M14*$C$58</f>
        <v>3521.86160190239</v>
      </c>
      <c r="O14" s="201" t="n">
        <f aca="false">+N14*$C$58</f>
        <v>3627.51744995946</v>
      </c>
      <c r="P14" s="201" t="n">
        <f aca="false">+O14*$C$58</f>
        <v>3736.34297345825</v>
      </c>
      <c r="Q14" s="201" t="n">
        <f aca="false">+P14*$C$58</f>
        <v>3848.43326266199</v>
      </c>
      <c r="R14" s="201" t="n">
        <f aca="false">+Q14*$C$58</f>
        <v>3963.88626054185</v>
      </c>
      <c r="S14" s="201" t="n">
        <f aca="false">+R14*$C$58</f>
        <v>4082.80284835811</v>
      </c>
      <c r="T14" s="201" t="n">
        <f aca="false">+S14*$C$58</f>
        <v>4205.28693380885</v>
      </c>
      <c r="U14" s="201" t="n">
        <f aca="false">+T14*$C$58</f>
        <v>4331.44554182312</v>
      </c>
      <c r="V14" s="201" t="n">
        <f aca="false">+U14*$C$58</f>
        <v>4461.38890807781</v>
      </c>
      <c r="W14" s="201" t="n">
        <f aca="false">+V14*$C$58</f>
        <v>4595.23057532015</v>
      </c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201"/>
      <c r="AT14" s="201"/>
      <c r="AU14" s="201"/>
      <c r="AV14" s="201"/>
      <c r="AW14" s="201"/>
      <c r="AX14" s="201"/>
      <c r="AY14" s="201"/>
      <c r="AZ14" s="201"/>
    </row>
    <row r="15" customFormat="false" ht="13.5" hidden="false" customHeight="false" outlineLevel="0" collapsed="false">
      <c r="A15" s="8" t="n">
        <v>9</v>
      </c>
      <c r="B15" s="8" t="s">
        <v>197</v>
      </c>
      <c r="C15" s="197" t="n">
        <f aca="false">NPV(+E82,E15:W15)+D15</f>
        <v>403656.459262801</v>
      </c>
      <c r="D15" s="203" t="n">
        <f aca="false">SUM(D6:D14)</f>
        <v>28335.5325196939</v>
      </c>
      <c r="E15" s="203" t="n">
        <f aca="false">SUM(E6:E14)</f>
        <v>27057.3444400912</v>
      </c>
      <c r="F15" s="203" t="n">
        <f aca="false">SUM(F6:F14)</f>
        <v>26035.1840802705</v>
      </c>
      <c r="G15" s="203" t="n">
        <f aca="false">SUM(G6:G14)</f>
        <v>25075.7696998187</v>
      </c>
      <c r="H15" s="203" t="n">
        <f aca="false">SUM(H6:H14)</f>
        <v>24173.6676663203</v>
      </c>
      <c r="I15" s="203" t="n">
        <f aca="false">SUM(I6:I14)</f>
        <v>23324.1412298209</v>
      </c>
      <c r="J15" s="203" t="n">
        <f aca="false">SUM(J6:J14)</f>
        <v>22501.6533396283</v>
      </c>
      <c r="K15" s="203" t="n">
        <f aca="false">SUM(K6:K14)</f>
        <v>21683.4444183904</v>
      </c>
      <c r="L15" s="203" t="n">
        <f aca="false">SUM(L6:L14)</f>
        <v>20868.9493743419</v>
      </c>
      <c r="M15" s="203" t="n">
        <f aca="false">SUM(M6:M14)</f>
        <v>20059.6873492913</v>
      </c>
      <c r="N15" s="203" t="n">
        <f aca="false">SUM(N6:N14)</f>
        <v>19254.4076083157</v>
      </c>
      <c r="O15" s="203" t="n">
        <f aca="false">SUM(O6:O14)</f>
        <v>18454.6373454301</v>
      </c>
      <c r="P15" s="203" t="n">
        <f aca="false">SUM(P6:P14)</f>
        <v>17659.1341194845</v>
      </c>
      <c r="Q15" s="203" t="n">
        <f aca="false">SUM(Q6:Q14)</f>
        <v>16869.4336670797</v>
      </c>
      <c r="R15" s="203" t="n">
        <f aca="false">SUM(R6:R14)</f>
        <v>16289.566752739</v>
      </c>
      <c r="S15" s="203" t="n">
        <f aca="false">SUM(S6:S14)</f>
        <v>15919.6912542248</v>
      </c>
      <c r="T15" s="203" t="n">
        <f aca="false">SUM(T6:T14)</f>
        <v>15555.3988396572</v>
      </c>
      <c r="U15" s="203" t="n">
        <f aca="false">SUM(U6:U14)</f>
        <v>15196.8570015543</v>
      </c>
      <c r="V15" s="203" t="n">
        <f aca="false">SUM(V6:V14)</f>
        <v>14844.2382572102</v>
      </c>
      <c r="W15" s="203" t="n">
        <f aca="false">SUM(W6:W14)</f>
        <v>14497.7202994377</v>
      </c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</row>
    <row r="16" customFormat="false" ht="13.5" hidden="false" customHeight="false" outlineLevel="0" collapsed="false">
      <c r="D16" s="204"/>
      <c r="E16" s="205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  <c r="AZ16" s="201"/>
    </row>
    <row r="17" customFormat="false" ht="12.75" hidden="false" customHeight="false" outlineLevel="0" collapsed="false">
      <c r="A17" s="8" t="n">
        <v>10</v>
      </c>
      <c r="B17" s="8" t="s">
        <v>198</v>
      </c>
      <c r="C17" s="201"/>
      <c r="D17" s="206" t="n">
        <f aca="false">+D10/D50</f>
        <v>0.05</v>
      </c>
      <c r="E17" s="206" t="n">
        <f aca="false">+E10/E50</f>
        <v>0.05</v>
      </c>
      <c r="F17" s="206" t="n">
        <f aca="false">+F10/F50</f>
        <v>0.05</v>
      </c>
      <c r="G17" s="206" t="n">
        <f aca="false">+G10/G50</f>
        <v>0.05</v>
      </c>
      <c r="H17" s="206" t="n">
        <f aca="false">+H10/H50</f>
        <v>0.05</v>
      </c>
      <c r="I17" s="206" t="n">
        <f aca="false">+I10/I50</f>
        <v>0.05</v>
      </c>
      <c r="J17" s="206" t="n">
        <f aca="false">+J10/J50</f>
        <v>0.05</v>
      </c>
      <c r="K17" s="206" t="n">
        <f aca="false">+K10/K50</f>
        <v>0.05</v>
      </c>
      <c r="L17" s="206" t="n">
        <f aca="false">+L10/L50</f>
        <v>0.05</v>
      </c>
      <c r="M17" s="206" t="n">
        <f aca="false">+M10/M50</f>
        <v>0.05</v>
      </c>
      <c r="N17" s="206" t="n">
        <f aca="false">+N10/N50</f>
        <v>0.05</v>
      </c>
      <c r="O17" s="206" t="n">
        <f aca="false">+O10/O50</f>
        <v>0.05</v>
      </c>
      <c r="P17" s="206" t="n">
        <f aca="false">+P10/P50</f>
        <v>0.05</v>
      </c>
      <c r="Q17" s="206" t="n">
        <f aca="false">+Q10/Q50</f>
        <v>0.05</v>
      </c>
      <c r="R17" s="206" t="n">
        <f aca="false">+R10/R50</f>
        <v>0.05</v>
      </c>
      <c r="S17" s="206" t="n">
        <f aca="false">+S10/S50</f>
        <v>0.05</v>
      </c>
      <c r="T17" s="206" t="n">
        <f aca="false">+T10/T50</f>
        <v>0.05</v>
      </c>
      <c r="U17" s="206" t="n">
        <f aca="false">+U10/U50</f>
        <v>0.05</v>
      </c>
      <c r="V17" s="206" t="n">
        <f aca="false">+V10/V50</f>
        <v>0.05</v>
      </c>
      <c r="W17" s="206" t="n">
        <f aca="false">+W10/W50</f>
        <v>0.05</v>
      </c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</row>
    <row r="18" customFormat="false" ht="13.5" hidden="false" customHeight="false" outlineLevel="0" collapsed="false">
      <c r="A18" s="207"/>
      <c r="B18" s="207"/>
      <c r="C18" s="208"/>
      <c r="D18" s="209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</row>
    <row r="19" customFormat="false" ht="12.75" hidden="false" customHeight="false" outlineLevel="0" collapsed="false">
      <c r="A19" s="8" t="n">
        <v>11</v>
      </c>
      <c r="B19" s="211" t="s">
        <v>199</v>
      </c>
      <c r="C19" s="204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</row>
    <row r="20" customFormat="false" ht="12.75" hidden="false" customHeight="false" outlineLevel="0" collapsed="false">
      <c r="A20" s="8" t="n">
        <v>12</v>
      </c>
      <c r="B20" s="8" t="s">
        <v>200</v>
      </c>
      <c r="C20" s="201"/>
      <c r="D20" s="201" t="n">
        <f aca="false">+D15</f>
        <v>28335.5325196939</v>
      </c>
      <c r="E20" s="201" t="n">
        <f aca="false">+E15</f>
        <v>27057.3444400912</v>
      </c>
      <c r="F20" s="201" t="n">
        <f aca="false">+F15</f>
        <v>26035.1840802705</v>
      </c>
      <c r="G20" s="201" t="n">
        <f aca="false">+G15</f>
        <v>25075.7696998187</v>
      </c>
      <c r="H20" s="201" t="n">
        <f aca="false">+H15</f>
        <v>24173.6676663203</v>
      </c>
      <c r="I20" s="201" t="n">
        <f aca="false">+I15</f>
        <v>23324.1412298209</v>
      </c>
      <c r="J20" s="201" t="n">
        <f aca="false">+J15</f>
        <v>22501.6533396283</v>
      </c>
      <c r="K20" s="201" t="n">
        <f aca="false">+K15</f>
        <v>21683.4444183904</v>
      </c>
      <c r="L20" s="201" t="n">
        <f aca="false">+L15</f>
        <v>20868.9493743419</v>
      </c>
      <c r="M20" s="201" t="n">
        <f aca="false">+M15</f>
        <v>20059.6873492913</v>
      </c>
      <c r="N20" s="201" t="n">
        <f aca="false">+N15</f>
        <v>19254.4076083157</v>
      </c>
      <c r="O20" s="201" t="n">
        <f aca="false">+O15</f>
        <v>18454.6373454301</v>
      </c>
      <c r="P20" s="201" t="n">
        <f aca="false">+P15</f>
        <v>17659.1341194845</v>
      </c>
      <c r="Q20" s="201" t="n">
        <f aca="false">+Q15</f>
        <v>16869.4336670797</v>
      </c>
      <c r="R20" s="201" t="n">
        <f aca="false">+R15</f>
        <v>16289.566752739</v>
      </c>
      <c r="S20" s="201" t="n">
        <f aca="false">+S15</f>
        <v>15919.6912542248</v>
      </c>
      <c r="T20" s="201" t="n">
        <f aca="false">+T15</f>
        <v>15555.3988396572</v>
      </c>
      <c r="U20" s="201" t="n">
        <f aca="false">+U15</f>
        <v>15196.8570015543</v>
      </c>
      <c r="V20" s="201" t="n">
        <f aca="false">+V15</f>
        <v>14844.2382572102</v>
      </c>
      <c r="W20" s="201" t="n">
        <f aca="false">+W15</f>
        <v>14497.7202994377</v>
      </c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</row>
    <row r="21" customFormat="false" ht="12.75" hidden="false" customHeight="false" outlineLevel="0" collapsed="false">
      <c r="A21" s="8" t="n">
        <v>13</v>
      </c>
      <c r="B21" s="8" t="s">
        <v>201</v>
      </c>
      <c r="D21" s="201" t="n">
        <v>0</v>
      </c>
      <c r="E21" s="201" t="n">
        <v>0</v>
      </c>
      <c r="F21" s="201" t="n">
        <v>0</v>
      </c>
      <c r="G21" s="201" t="n">
        <v>0</v>
      </c>
      <c r="H21" s="201" t="n">
        <v>0</v>
      </c>
      <c r="I21" s="201" t="n">
        <v>0</v>
      </c>
      <c r="J21" s="201" t="n">
        <v>0</v>
      </c>
      <c r="K21" s="201" t="n">
        <v>0</v>
      </c>
      <c r="L21" s="201" t="n">
        <v>0</v>
      </c>
      <c r="M21" s="201" t="n">
        <v>0</v>
      </c>
      <c r="N21" s="201" t="n">
        <v>0</v>
      </c>
      <c r="O21" s="201" t="n">
        <v>0</v>
      </c>
      <c r="P21" s="201" t="n">
        <v>0</v>
      </c>
      <c r="Q21" s="201" t="n">
        <v>0</v>
      </c>
      <c r="R21" s="201" t="n">
        <v>0</v>
      </c>
      <c r="S21" s="201" t="n">
        <v>0</v>
      </c>
      <c r="T21" s="201" t="n">
        <v>0</v>
      </c>
      <c r="U21" s="201" t="n">
        <v>0</v>
      </c>
      <c r="V21" s="201" t="n">
        <v>0</v>
      </c>
      <c r="W21" s="201" t="n">
        <v>0</v>
      </c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</row>
    <row r="22" customFormat="false" ht="12.75" hidden="false" customHeight="false" outlineLevel="0" collapsed="false">
      <c r="C22" s="201"/>
      <c r="D22" s="204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</row>
    <row r="23" customFormat="false" ht="12.75" hidden="false" customHeight="false" outlineLevel="0" collapsed="false">
      <c r="A23" s="8" t="n">
        <v>14</v>
      </c>
      <c r="B23" s="211" t="s">
        <v>202</v>
      </c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</row>
    <row r="24" customFormat="false" ht="12.75" hidden="false" customHeight="false" outlineLevel="0" collapsed="false">
      <c r="A24" s="8" t="n">
        <v>15</v>
      </c>
      <c r="B24" s="8" t="s">
        <v>203</v>
      </c>
      <c r="D24" s="201" t="n">
        <f aca="false">(+revenues!C7+revenues!C14)*365</f>
        <v>87600</v>
      </c>
      <c r="E24" s="201" t="n">
        <f aca="false">+D24</f>
        <v>87600</v>
      </c>
      <c r="F24" s="201" t="n">
        <f aca="false">+E24</f>
        <v>87600</v>
      </c>
      <c r="G24" s="201" t="n">
        <f aca="false">+F24</f>
        <v>87600</v>
      </c>
      <c r="H24" s="201" t="n">
        <f aca="false">+G24</f>
        <v>87600</v>
      </c>
      <c r="I24" s="201" t="n">
        <f aca="false">+H24</f>
        <v>87600</v>
      </c>
      <c r="J24" s="201" t="n">
        <f aca="false">+I24</f>
        <v>87600</v>
      </c>
      <c r="K24" s="201" t="n">
        <f aca="false">+J24</f>
        <v>87600</v>
      </c>
      <c r="L24" s="201" t="n">
        <f aca="false">+K24</f>
        <v>87600</v>
      </c>
      <c r="M24" s="201" t="n">
        <f aca="false">+L24</f>
        <v>87600</v>
      </c>
      <c r="N24" s="201" t="n">
        <f aca="false">+M24</f>
        <v>87600</v>
      </c>
      <c r="O24" s="201" t="n">
        <f aca="false">+N24</f>
        <v>87600</v>
      </c>
      <c r="P24" s="201" t="n">
        <f aca="false">+O24</f>
        <v>87600</v>
      </c>
      <c r="Q24" s="201" t="n">
        <f aca="false">+P24</f>
        <v>87600</v>
      </c>
      <c r="R24" s="201" t="n">
        <f aca="false">+Q24</f>
        <v>87600</v>
      </c>
      <c r="S24" s="201" t="n">
        <f aca="false">+R24</f>
        <v>87600</v>
      </c>
      <c r="T24" s="201" t="n">
        <f aca="false">+S24</f>
        <v>87600</v>
      </c>
      <c r="U24" s="201" t="n">
        <f aca="false">+T24</f>
        <v>87600</v>
      </c>
      <c r="V24" s="201" t="n">
        <f aca="false">+U24</f>
        <v>87600</v>
      </c>
      <c r="W24" s="201" t="n">
        <f aca="false">+V24</f>
        <v>87600</v>
      </c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</row>
    <row r="25" customFormat="false" ht="12.75" hidden="false" customHeight="false" outlineLevel="0" collapsed="false">
      <c r="A25" s="8" t="n">
        <v>16</v>
      </c>
      <c r="B25" s="8" t="s">
        <v>204</v>
      </c>
      <c r="D25" s="201" t="n">
        <f aca="false">+D24</f>
        <v>87600</v>
      </c>
      <c r="E25" s="201" t="n">
        <f aca="false">+D25</f>
        <v>87600</v>
      </c>
      <c r="F25" s="201" t="n">
        <f aca="false">+E25</f>
        <v>87600</v>
      </c>
      <c r="G25" s="201" t="n">
        <f aca="false">+F25</f>
        <v>87600</v>
      </c>
      <c r="H25" s="201" t="n">
        <f aca="false">+G25</f>
        <v>87600</v>
      </c>
      <c r="I25" s="201" t="n">
        <f aca="false">+H25</f>
        <v>87600</v>
      </c>
      <c r="J25" s="201" t="n">
        <f aca="false">+I25</f>
        <v>87600</v>
      </c>
      <c r="K25" s="201" t="n">
        <f aca="false">+J25</f>
        <v>87600</v>
      </c>
      <c r="L25" s="201" t="n">
        <f aca="false">+K25</f>
        <v>87600</v>
      </c>
      <c r="M25" s="201" t="n">
        <f aca="false">+L25</f>
        <v>87600</v>
      </c>
      <c r="N25" s="201" t="n">
        <f aca="false">+M25</f>
        <v>87600</v>
      </c>
      <c r="O25" s="201" t="n">
        <f aca="false">+N25</f>
        <v>87600</v>
      </c>
      <c r="P25" s="201" t="n">
        <f aca="false">+O25</f>
        <v>87600</v>
      </c>
      <c r="Q25" s="201" t="n">
        <f aca="false">+P25</f>
        <v>87600</v>
      </c>
      <c r="R25" s="201" t="n">
        <f aca="false">+Q25</f>
        <v>87600</v>
      </c>
      <c r="S25" s="201" t="n">
        <f aca="false">+R25</f>
        <v>87600</v>
      </c>
      <c r="T25" s="201" t="n">
        <f aca="false">+S25</f>
        <v>87600</v>
      </c>
      <c r="U25" s="201" t="n">
        <f aca="false">+T25</f>
        <v>87600</v>
      </c>
      <c r="V25" s="201" t="n">
        <f aca="false">+U25</f>
        <v>87600</v>
      </c>
      <c r="W25" s="201" t="n">
        <f aca="false">+V25</f>
        <v>87600</v>
      </c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</row>
    <row r="26" customFormat="false" ht="12.75" hidden="false" customHeight="false" outlineLevel="0" collapsed="false">
      <c r="A26" s="8" t="n">
        <v>17</v>
      </c>
      <c r="B26" s="8" t="s">
        <v>205</v>
      </c>
      <c r="D26" s="206" t="n">
        <v>1</v>
      </c>
      <c r="E26" s="206" t="n">
        <v>1</v>
      </c>
      <c r="F26" s="206" t="n">
        <v>1</v>
      </c>
      <c r="G26" s="206" t="n">
        <v>1</v>
      </c>
      <c r="H26" s="206" t="n">
        <v>1</v>
      </c>
      <c r="I26" s="206" t="n">
        <v>1</v>
      </c>
      <c r="J26" s="206" t="n">
        <v>1</v>
      </c>
      <c r="K26" s="206" t="n">
        <v>1</v>
      </c>
      <c r="L26" s="206" t="n">
        <v>1</v>
      </c>
      <c r="M26" s="206" t="n">
        <v>1</v>
      </c>
      <c r="N26" s="206" t="n">
        <v>1</v>
      </c>
      <c r="O26" s="206" t="n">
        <v>1</v>
      </c>
      <c r="P26" s="206" t="n">
        <v>1</v>
      </c>
      <c r="Q26" s="206" t="n">
        <v>1</v>
      </c>
      <c r="R26" s="206" t="n">
        <v>1</v>
      </c>
      <c r="S26" s="206" t="n">
        <v>1</v>
      </c>
      <c r="T26" s="206" t="n">
        <v>1</v>
      </c>
      <c r="U26" s="206" t="n">
        <v>1</v>
      </c>
      <c r="V26" s="206" t="n">
        <v>1</v>
      </c>
      <c r="W26" s="206" t="n">
        <v>1</v>
      </c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</row>
    <row r="27" customFormat="false" ht="12.75" hidden="false" customHeight="false" outlineLevel="0" collapsed="false"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</row>
    <row r="28" customFormat="false" ht="12.75" hidden="false" customHeight="false" outlineLevel="0" collapsed="false">
      <c r="A28" s="8" t="n">
        <v>18</v>
      </c>
      <c r="B28" s="211" t="s">
        <v>206</v>
      </c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</row>
    <row r="29" customFormat="false" ht="12.75" hidden="false" customHeight="false" outlineLevel="0" collapsed="false">
      <c r="A29" s="8" t="n">
        <v>19</v>
      </c>
      <c r="B29" s="8" t="s">
        <v>207</v>
      </c>
      <c r="D29" s="212" t="n">
        <f aca="false">+D20/D24</f>
        <v>0.323464983101528</v>
      </c>
      <c r="E29" s="212" t="n">
        <f aca="false">+E20/E24</f>
        <v>0.30887379497821</v>
      </c>
      <c r="F29" s="212" t="n">
        <f aca="false">+F20/F24</f>
        <v>0.297205297719983</v>
      </c>
      <c r="G29" s="212" t="n">
        <f aca="false">+G20/G24</f>
        <v>0.286253078765054</v>
      </c>
      <c r="H29" s="212" t="n">
        <f aca="false">+H20/H24</f>
        <v>0.275955110346122</v>
      </c>
      <c r="I29" s="212" t="n">
        <f aca="false">+I20/I24</f>
        <v>0.266257319975124</v>
      </c>
      <c r="J29" s="212" t="n">
        <f aca="false">+J20/J24</f>
        <v>0.256868188808543</v>
      </c>
      <c r="K29" s="212" t="n">
        <f aca="false">+K20/K24</f>
        <v>0.247527904319525</v>
      </c>
      <c r="L29" s="212" t="n">
        <f aca="false">+L20/L24</f>
        <v>0.238230015688835</v>
      </c>
      <c r="M29" s="212" t="n">
        <f aca="false">+M20/M24</f>
        <v>0.228991864717937</v>
      </c>
      <c r="N29" s="212" t="n">
        <f aca="false">+N20/N24</f>
        <v>0.21979917361091</v>
      </c>
      <c r="O29" s="212" t="n">
        <f aca="false">+O20/O24</f>
        <v>0.210669376089384</v>
      </c>
      <c r="P29" s="212" t="n">
        <f aca="false">+P20/P24</f>
        <v>0.201588289035211</v>
      </c>
      <c r="Q29" s="212" t="n">
        <f aca="false">+Q20/Q24</f>
        <v>0.192573443688125</v>
      </c>
      <c r="R29" s="212" t="n">
        <f aca="false">+R20/R24</f>
        <v>0.1859539583646</v>
      </c>
      <c r="S29" s="212" t="n">
        <f aca="false">+S20/S24</f>
        <v>0.181731635322201</v>
      </c>
      <c r="T29" s="212" t="n">
        <f aca="false">+T20/T24</f>
        <v>0.177573046114808</v>
      </c>
      <c r="U29" s="212" t="n">
        <f aca="false">+U20/U24</f>
        <v>0.173480102757469</v>
      </c>
      <c r="V29" s="212" t="n">
        <f aca="false">+V20/V24</f>
        <v>0.169454774625688</v>
      </c>
      <c r="W29" s="212" t="n">
        <f aca="false">+W20/W24</f>
        <v>0.16549909017623</v>
      </c>
      <c r="X29" s="162" t="n">
        <f aca="false">AVERAGE(D29:W29)</f>
        <v>0.230397522410274</v>
      </c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</row>
    <row r="30" customFormat="false" ht="12.75" hidden="false" customHeight="false" outlineLevel="0" collapsed="false">
      <c r="A30" s="8" t="n">
        <v>20</v>
      </c>
      <c r="B30" s="8" t="s">
        <v>180</v>
      </c>
      <c r="D30" s="212" t="n">
        <f aca="false">+D21/D25</f>
        <v>0</v>
      </c>
      <c r="E30" s="212" t="n">
        <f aca="false">+E21/E25</f>
        <v>0</v>
      </c>
      <c r="F30" s="212" t="n">
        <f aca="false">+F21/F25</f>
        <v>0</v>
      </c>
      <c r="G30" s="212" t="n">
        <f aca="false">+G21/G25</f>
        <v>0</v>
      </c>
      <c r="H30" s="212" t="n">
        <f aca="false">+H21/H25</f>
        <v>0</v>
      </c>
      <c r="I30" s="212" t="n">
        <f aca="false">+I21/I25</f>
        <v>0</v>
      </c>
      <c r="J30" s="212" t="n">
        <f aca="false">+J21/J25</f>
        <v>0</v>
      </c>
      <c r="K30" s="212" t="n">
        <f aca="false">+K21/K25</f>
        <v>0</v>
      </c>
      <c r="L30" s="212" t="n">
        <f aca="false">+L21/L25</f>
        <v>0</v>
      </c>
      <c r="M30" s="212" t="n">
        <f aca="false">+M21/M25</f>
        <v>0</v>
      </c>
      <c r="N30" s="212" t="n">
        <f aca="false">+N21/N25</f>
        <v>0</v>
      </c>
      <c r="O30" s="212" t="n">
        <f aca="false">+O21/O25</f>
        <v>0</v>
      </c>
      <c r="P30" s="212" t="n">
        <f aca="false">+P21/P25</f>
        <v>0</v>
      </c>
      <c r="Q30" s="212" t="n">
        <f aca="false">+Q21/Q25</f>
        <v>0</v>
      </c>
      <c r="R30" s="212" t="n">
        <f aca="false">+R21/R25</f>
        <v>0</v>
      </c>
      <c r="S30" s="212" t="n">
        <f aca="false">+S21/S25</f>
        <v>0</v>
      </c>
      <c r="T30" s="212" t="n">
        <f aca="false">+T21/T25</f>
        <v>0</v>
      </c>
      <c r="U30" s="212" t="n">
        <f aca="false">+U21/U25</f>
        <v>0</v>
      </c>
      <c r="V30" s="212" t="n">
        <f aca="false">+V21/V25</f>
        <v>0</v>
      </c>
      <c r="W30" s="212" t="n">
        <f aca="false">+W21/W25</f>
        <v>0</v>
      </c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</row>
    <row r="31" customFormat="false" ht="12.75" hidden="false" customHeight="false" outlineLevel="0" collapsed="false">
      <c r="A31" s="8" t="n">
        <v>21</v>
      </c>
      <c r="B31" s="8" t="s">
        <v>208</v>
      </c>
      <c r="D31" s="212" t="n">
        <f aca="false">+D15/D25</f>
        <v>0.323464983101528</v>
      </c>
      <c r="E31" s="212" t="n">
        <f aca="false">+E20/E25</f>
        <v>0.30887379497821</v>
      </c>
      <c r="F31" s="212" t="n">
        <f aca="false">+F20/F25</f>
        <v>0.297205297719983</v>
      </c>
      <c r="G31" s="212" t="n">
        <f aca="false">+G20/G25</f>
        <v>0.286253078765054</v>
      </c>
      <c r="H31" s="212" t="n">
        <f aca="false">+H20/H25</f>
        <v>0.275955110346122</v>
      </c>
      <c r="I31" s="212" t="n">
        <f aca="false">+I20/I25</f>
        <v>0.266257319975124</v>
      </c>
      <c r="J31" s="212" t="n">
        <f aca="false">+J20/J25</f>
        <v>0.256868188808543</v>
      </c>
      <c r="K31" s="212" t="n">
        <f aca="false">+K20/K25</f>
        <v>0.247527904319525</v>
      </c>
      <c r="L31" s="212" t="n">
        <f aca="false">+L20/L25</f>
        <v>0.238230015688835</v>
      </c>
      <c r="M31" s="212" t="n">
        <f aca="false">+M20/M25</f>
        <v>0.228991864717937</v>
      </c>
      <c r="N31" s="212" t="n">
        <f aca="false">+N20/N25</f>
        <v>0.21979917361091</v>
      </c>
      <c r="O31" s="212" t="n">
        <f aca="false">+O20/O25</f>
        <v>0.210669376089384</v>
      </c>
      <c r="P31" s="212" t="n">
        <f aca="false">+P20/P25</f>
        <v>0.201588289035211</v>
      </c>
      <c r="Q31" s="212" t="n">
        <f aca="false">+Q20/Q25</f>
        <v>0.192573443688125</v>
      </c>
      <c r="R31" s="212" t="n">
        <f aca="false">+R20/R25</f>
        <v>0.1859539583646</v>
      </c>
      <c r="S31" s="212" t="n">
        <f aca="false">+S20/S25</f>
        <v>0.181731635322201</v>
      </c>
      <c r="T31" s="212" t="n">
        <f aca="false">+T20/T25</f>
        <v>0.177573046114808</v>
      </c>
      <c r="U31" s="212" t="n">
        <f aca="false">+U20/U25</f>
        <v>0.173480102757469</v>
      </c>
      <c r="V31" s="212" t="n">
        <f aca="false">+V20/V25</f>
        <v>0.169454774625688</v>
      </c>
      <c r="W31" s="212" t="n">
        <f aca="false">+W20/W25</f>
        <v>0.16549909017623</v>
      </c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</row>
    <row r="32" customFormat="false" ht="13.5" hidden="false" customHeight="false" outlineLevel="0" collapsed="false">
      <c r="A32" s="207"/>
      <c r="B32" s="207"/>
      <c r="C32" s="39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</row>
    <row r="33" customFormat="false" ht="12.75" hidden="false" customHeight="false" outlineLevel="0" collapsed="false">
      <c r="A33" s="8" t="n">
        <v>22</v>
      </c>
      <c r="B33" s="211" t="s">
        <v>209</v>
      </c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</row>
    <row r="34" customFormat="false" ht="12.75" hidden="false" customHeight="false" outlineLevel="0" collapsed="false">
      <c r="A34" s="8" t="n">
        <v>23</v>
      </c>
      <c r="B34" s="8" t="s">
        <v>210</v>
      </c>
      <c r="C34" s="202"/>
      <c r="D34" s="202" t="n">
        <v>1</v>
      </c>
      <c r="E34" s="213" t="n">
        <f aca="false">NPV(0.1076,1)</f>
        <v>0.902853015529072</v>
      </c>
      <c r="F34" s="213" t="n">
        <f aca="false">NPV(0.1076,0,1)</f>
        <v>0.815143567649939</v>
      </c>
      <c r="G34" s="213" t="n">
        <f aca="false">NPV(0.1076,0,0,1)</f>
        <v>0.735954828141873</v>
      </c>
      <c r="H34" s="213" t="n">
        <f aca="false">NPV(0.1076,0,0,0,1)</f>
        <v>0.66445903588107</v>
      </c>
      <c r="I34" s="213" t="n">
        <f aca="false">NPV(0.1076,0,0,0,0,1)</f>
        <v>0.599908844240764</v>
      </c>
      <c r="J34" s="213" t="n">
        <f aca="false">NPV(0.1076,0,0,0,0,0,1)</f>
        <v>0.541629509065334</v>
      </c>
      <c r="K34" s="213" t="n">
        <f aca="false">NPV(0.1076,0,0,0,0,0,0,1)</f>
        <v>0.489011835559168</v>
      </c>
      <c r="L34" s="213" t="n">
        <f aca="false">NPV(0.1076,0,0,0,0,0,0,0,1)</f>
        <v>0.441505810364001</v>
      </c>
      <c r="M34" s="213" t="n">
        <f aca="false">NPV(0.1076,0,0,0,0,0,0,0,0,1)</f>
        <v>0.398614852260745</v>
      </c>
      <c r="N34" s="213" t="n">
        <f aca="false">NPV(0.1076,0,0,0,0,0,0,0,0,0,1)</f>
        <v>0.359890621398289</v>
      </c>
      <c r="O34" s="213" t="n">
        <f aca="false">NPV(0.1076,0,0,0,0,0,0,0,0,0,0,1)</f>
        <v>0.324928332790077</v>
      </c>
      <c r="P34" s="213" t="n">
        <f aca="false">NPV(0.1076,0,0,0,0,0,0,0,0,0,0,0,1)</f>
        <v>0.293362525090355</v>
      </c>
      <c r="Q34" s="213" t="n">
        <f aca="false">NPV(0.1076,0,0,0,0,0,0,0,0,0,0,0,0,1)</f>
        <v>0.26486324042105</v>
      </c>
      <c r="R34" s="213" t="n">
        <f aca="false">NPV(0.1076,0,0,0,0,0,0,0,0,0,0,0,0,0,1)</f>
        <v>0.239132575316946</v>
      </c>
      <c r="S34" s="213" t="n">
        <f aca="false">NPV(0.1076,0,0,0,0,0,0,0,0,0,0,0,0,0,1)</f>
        <v>0.239132575316946</v>
      </c>
      <c r="T34" s="213" t="n">
        <f aca="false">NPV(0.1076,0,0,0,0,0,0,0,0,0,0,0,0,0,1)</f>
        <v>0.239132575316946</v>
      </c>
      <c r="U34" s="213" t="n">
        <f aca="false">NPV(0.1076,0,0,0,0,0,0,0,0,0,0,0,0,0,1)</f>
        <v>0.239132575316946</v>
      </c>
      <c r="V34" s="213" t="n">
        <f aca="false">NPV(0.1076,0,0,0,0,0,0,0,0,0,0,0,0,0,1)</f>
        <v>0.239132575316946</v>
      </c>
      <c r="W34" s="213" t="n">
        <f aca="false">NPV(0.1076,0,0,0,0,0,0,0,0,0,0,0,0,0,1)</f>
        <v>0.239132575316946</v>
      </c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</row>
    <row r="35" customFormat="false" ht="12.75" hidden="false" customHeight="false" outlineLevel="0" collapsed="false"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</row>
    <row r="36" customFormat="false" ht="12.75" hidden="false" customHeight="false" outlineLevel="0" collapsed="false">
      <c r="A36" s="8" t="n">
        <v>24</v>
      </c>
      <c r="B36" s="8" t="s">
        <v>211</v>
      </c>
      <c r="C36" s="201" t="n">
        <f aca="false">SUM(D36:R36)</f>
        <v>188966.929149874</v>
      </c>
      <c r="D36" s="201" t="n">
        <f aca="false">+D20*D34</f>
        <v>28335.5325196939</v>
      </c>
      <c r="E36" s="201" t="n">
        <f aca="false">+E20*E34</f>
        <v>24428.8050199451</v>
      </c>
      <c r="F36" s="201" t="n">
        <f aca="false">+F20*F34</f>
        <v>21222.4128356146</v>
      </c>
      <c r="G36" s="201" t="n">
        <f aca="false">+G20*G34</f>
        <v>18454.6337799553</v>
      </c>
      <c r="H36" s="201" t="n">
        <f aca="false">+H20*H34</f>
        <v>16062.4119112726</v>
      </c>
      <c r="I36" s="201" t="n">
        <f aca="false">+I20*I34</f>
        <v>13992.3586080902</v>
      </c>
      <c r="J36" s="201" t="n">
        <f aca="false">+J20*J34</f>
        <v>12187.5594515012</v>
      </c>
      <c r="K36" s="201" t="n">
        <f aca="false">+K20*K34</f>
        <v>10603.4609562823</v>
      </c>
      <c r="L36" s="201" t="n">
        <f aca="false">+L20*L34</f>
        <v>9213.76240496416</v>
      </c>
      <c r="M36" s="201" t="n">
        <f aca="false">+M20*M34</f>
        <v>7996.08930913448</v>
      </c>
      <c r="N36" s="201" t="n">
        <f aca="false">+N20*N34</f>
        <v>6929.48071881267</v>
      </c>
      <c r="O36" s="201" t="n">
        <f aca="false">+O20*O34</f>
        <v>5996.43454489608</v>
      </c>
      <c r="P36" s="201" t="n">
        <f aca="false">+P20*P34</f>
        <v>5180.5281762012</v>
      </c>
      <c r="Q36" s="201" t="n">
        <f aca="false">+Q20*Q34</f>
        <v>4468.09286513069</v>
      </c>
      <c r="R36" s="201" t="n">
        <f aca="false">+R20*R34</f>
        <v>3895.36604837978</v>
      </c>
      <c r="S36" s="201" t="n">
        <f aca="false">+S20*S34</f>
        <v>3806.91676787346</v>
      </c>
      <c r="T36" s="201" t="n">
        <f aca="false">+T20*T34</f>
        <v>3719.80258460945</v>
      </c>
      <c r="U36" s="201" t="n">
        <f aca="false">+U20*U34</f>
        <v>3634.06355150505</v>
      </c>
      <c r="V36" s="201" t="n">
        <f aca="false">+V20*V34</f>
        <v>3549.74092306502</v>
      </c>
      <c r="W36" s="201" t="n">
        <f aca="false">+W20*W34</f>
        <v>3466.87719142931</v>
      </c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</row>
    <row r="37" customFormat="false" ht="12.75" hidden="false" customHeight="false" outlineLevel="0" collapsed="false">
      <c r="A37" s="8" t="n">
        <v>25</v>
      </c>
      <c r="B37" s="8" t="s">
        <v>212</v>
      </c>
      <c r="C37" s="201" t="n">
        <f aca="false">SUM(D37:R37)</f>
        <v>707042.252808881</v>
      </c>
      <c r="D37" s="201" t="n">
        <f aca="false">+D24*D34</f>
        <v>87600</v>
      </c>
      <c r="E37" s="201" t="n">
        <f aca="false">+E24*E34</f>
        <v>79089.9241603467</v>
      </c>
      <c r="F37" s="201" t="n">
        <f aca="false">+F24*F34</f>
        <v>71406.5765261346</v>
      </c>
      <c r="G37" s="201" t="n">
        <f aca="false">+G24*G34</f>
        <v>64469.6429452281</v>
      </c>
      <c r="H37" s="201" t="n">
        <f aca="false">+H24*H34</f>
        <v>58206.6115431817</v>
      </c>
      <c r="I37" s="201" t="n">
        <f aca="false">+I24*I34</f>
        <v>52552.0147554909</v>
      </c>
      <c r="J37" s="201" t="n">
        <f aca="false">+J24*J34</f>
        <v>47446.7449941233</v>
      </c>
      <c r="K37" s="201" t="n">
        <f aca="false">+K24*K34</f>
        <v>42837.4367949831</v>
      </c>
      <c r="L37" s="201" t="n">
        <f aca="false">+L24*L34</f>
        <v>38675.9089878865</v>
      </c>
      <c r="M37" s="201" t="n">
        <f aca="false">+M24*M34</f>
        <v>34918.6610580413</v>
      </c>
      <c r="N37" s="201" t="n">
        <f aca="false">+N24*N34</f>
        <v>31526.4184344901</v>
      </c>
      <c r="O37" s="201" t="n">
        <f aca="false">+O24*O34</f>
        <v>28463.7219524107</v>
      </c>
      <c r="P37" s="201" t="n">
        <f aca="false">+P24*P34</f>
        <v>25698.5571979151</v>
      </c>
      <c r="Q37" s="201" t="n">
        <f aca="false">+Q24*Q34</f>
        <v>23202.019860884</v>
      </c>
      <c r="R37" s="201" t="n">
        <f aca="false">+R24*R34</f>
        <v>20948.0135977645</v>
      </c>
      <c r="S37" s="201" t="n">
        <f aca="false">+S24*S34</f>
        <v>20948.0135977645</v>
      </c>
      <c r="T37" s="201" t="n">
        <f aca="false">+T24*T34</f>
        <v>20948.0135977645</v>
      </c>
      <c r="U37" s="201" t="n">
        <f aca="false">+U24*U34</f>
        <v>20948.0135977645</v>
      </c>
      <c r="V37" s="201" t="n">
        <f aca="false">+V24*V34</f>
        <v>20948.0135977645</v>
      </c>
      <c r="W37" s="201" t="n">
        <f aca="false">+W24*W34</f>
        <v>20948.0135977645</v>
      </c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</row>
    <row r="38" customFormat="false" ht="12.75" hidden="false" customHeight="false" outlineLevel="0" collapsed="false"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</row>
    <row r="39" customFormat="false" ht="12.75" hidden="false" customHeight="false" outlineLevel="0" collapsed="false">
      <c r="A39" s="8" t="n">
        <v>26</v>
      </c>
      <c r="B39" s="8" t="s">
        <v>213</v>
      </c>
      <c r="C39" s="212" t="n">
        <f aca="false">+C36/C37</f>
        <v>0.267263983728216</v>
      </c>
      <c r="D39" s="212" t="n">
        <f aca="false">+D36/D37</f>
        <v>0.323464983101528</v>
      </c>
      <c r="E39" s="212" t="n">
        <f aca="false">+E36/E37</f>
        <v>0.30887379497821</v>
      </c>
      <c r="F39" s="212" t="n">
        <f aca="false">+F36/F37</f>
        <v>0.297205297719983</v>
      </c>
      <c r="G39" s="212" t="n">
        <f aca="false">+G36/G37</f>
        <v>0.286253078765054</v>
      </c>
      <c r="H39" s="212" t="n">
        <f aca="false">+H36/H37</f>
        <v>0.275955110346122</v>
      </c>
      <c r="I39" s="212" t="n">
        <f aca="false">+I36/I37</f>
        <v>0.266257319975124</v>
      </c>
      <c r="J39" s="212" t="n">
        <f aca="false">+J36/J37</f>
        <v>0.256868188808543</v>
      </c>
      <c r="K39" s="212" t="n">
        <f aca="false">+K36/K37</f>
        <v>0.247527904319525</v>
      </c>
      <c r="L39" s="212" t="n">
        <f aca="false">+L36/L37</f>
        <v>0.238230015688835</v>
      </c>
      <c r="M39" s="212" t="n">
        <f aca="false">+M36/M37</f>
        <v>0.228991864717937</v>
      </c>
      <c r="N39" s="212" t="n">
        <f aca="false">+N36/N37</f>
        <v>0.21979917361091</v>
      </c>
      <c r="O39" s="212" t="n">
        <f aca="false">+O36/O37</f>
        <v>0.210669376089384</v>
      </c>
      <c r="P39" s="212" t="n">
        <f aca="false">+P36/P37</f>
        <v>0.201588289035211</v>
      </c>
      <c r="Q39" s="212" t="n">
        <f aca="false">+Q36/Q37</f>
        <v>0.192573443688125</v>
      </c>
      <c r="R39" s="212" t="n">
        <f aca="false">+R36/R37</f>
        <v>0.1859539583646</v>
      </c>
      <c r="S39" s="212" t="n">
        <f aca="false">+S36/S37</f>
        <v>0.181731635322201</v>
      </c>
      <c r="T39" s="212" t="n">
        <f aca="false">+T36/T37</f>
        <v>0.177573046114808</v>
      </c>
      <c r="U39" s="212" t="n">
        <f aca="false">+U36/U37</f>
        <v>0.173480102757469</v>
      </c>
      <c r="V39" s="212" t="n">
        <f aca="false">+V36/V37</f>
        <v>0.169454774625688</v>
      </c>
      <c r="W39" s="212" t="n">
        <f aca="false">+W36/W37</f>
        <v>0.16549909017623</v>
      </c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</row>
    <row r="40" customFormat="false" ht="12.75" hidden="false" customHeight="false" outlineLevel="0" collapsed="false">
      <c r="A40" s="8" t="n">
        <v>27</v>
      </c>
      <c r="B40" s="8" t="s">
        <v>214</v>
      </c>
      <c r="C40" s="212" t="n">
        <f aca="false">+C36/C37</f>
        <v>0.267263983728216</v>
      </c>
      <c r="D40" s="212" t="n">
        <f aca="false">D36/(D25*D34)</f>
        <v>0.323464983101528</v>
      </c>
      <c r="E40" s="212" t="n">
        <f aca="false">E36/(E25*E34)</f>
        <v>0.30887379497821</v>
      </c>
      <c r="F40" s="212" t="n">
        <f aca="false">F36/(F25*F34)</f>
        <v>0.297205297719983</v>
      </c>
      <c r="G40" s="212" t="n">
        <f aca="false">G36/(G25*G34)</f>
        <v>0.286253078765054</v>
      </c>
      <c r="H40" s="212" t="n">
        <f aca="false">H36/(H25*H34)</f>
        <v>0.275955110346122</v>
      </c>
      <c r="I40" s="212" t="n">
        <f aca="false">I36/(I25*I34)</f>
        <v>0.266257319975124</v>
      </c>
      <c r="J40" s="212" t="n">
        <f aca="false">J36/(J25*J34)</f>
        <v>0.256868188808543</v>
      </c>
      <c r="K40" s="212" t="n">
        <f aca="false">K36/(K25*K34)</f>
        <v>0.247527904319525</v>
      </c>
      <c r="L40" s="212" t="n">
        <f aca="false">L36/(L25*L34)</f>
        <v>0.238230015688835</v>
      </c>
      <c r="M40" s="212" t="n">
        <f aca="false">M36/(M25*M34)</f>
        <v>0.228991864717937</v>
      </c>
      <c r="N40" s="212" t="n">
        <f aca="false">N36/(N25*N34)</f>
        <v>0.21979917361091</v>
      </c>
      <c r="O40" s="212" t="n">
        <f aca="false">O36/(O25*O34)</f>
        <v>0.210669376089384</v>
      </c>
      <c r="P40" s="212" t="n">
        <f aca="false">P36/(P25*P34)</f>
        <v>0.201588289035211</v>
      </c>
      <c r="Q40" s="212" t="n">
        <f aca="false">Q36/(Q25*Q34)</f>
        <v>0.192573443688125</v>
      </c>
      <c r="R40" s="212" t="n">
        <f aca="false">R36/(R25*R34)</f>
        <v>0.1859539583646</v>
      </c>
      <c r="S40" s="212" t="n">
        <f aca="false">S36/(S25*S34)</f>
        <v>0.181731635322201</v>
      </c>
      <c r="T40" s="212" t="n">
        <f aca="false">T36/(T25*T34)</f>
        <v>0.177573046114808</v>
      </c>
      <c r="U40" s="212" t="n">
        <f aca="false">U36/(U25*U34)</f>
        <v>0.173480102757469</v>
      </c>
      <c r="V40" s="212" t="n">
        <f aca="false">V36/(V25*V34)</f>
        <v>0.169454774625688</v>
      </c>
      <c r="W40" s="212" t="n">
        <f aca="false">W36/(W25*W34)</f>
        <v>0.16549909017623</v>
      </c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</row>
    <row r="41" customFormat="false" ht="13.5" hidden="false" customHeight="false" outlineLevel="0" collapsed="false">
      <c r="A41" s="207"/>
      <c r="B41" s="207"/>
      <c r="C41" s="39"/>
      <c r="D41" s="39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</row>
    <row r="42" customFormat="false" ht="12.75" hidden="false" customHeight="false" outlineLevel="0" collapsed="false">
      <c r="A42" s="8" t="n">
        <v>28</v>
      </c>
      <c r="B42" s="8" t="s">
        <v>215</v>
      </c>
      <c r="C42" s="214" t="n">
        <f aca="false">IF(DCF!D17="y",-D51+(-loan!B2),-D51+(-DCF!C11))</f>
        <v>-78920.1097542</v>
      </c>
      <c r="D42" s="201" t="n">
        <f aca="false">+D13+D10+D11+D12-D60-D61</f>
        <v>10079.7584080221</v>
      </c>
      <c r="E42" s="201" t="n">
        <f aca="false">+E13+E10+E11+E12-E60-E61</f>
        <v>11853.486952815</v>
      </c>
      <c r="F42" s="201" t="n">
        <f aca="false">+F13+F10+F11+F12-F60-F61</f>
        <v>11382.5886598493</v>
      </c>
      <c r="G42" s="201" t="n">
        <f aca="false">+G13+G10+G11+G12-G60-G61</f>
        <v>10924.924532588</v>
      </c>
      <c r="H42" s="201" t="n">
        <f aca="false">+H13+H10+H11+H12-H60-H61</f>
        <v>10479.9907469998</v>
      </c>
      <c r="I42" s="201" t="n">
        <f aca="false">+I13+I10+I11+I12-I60-I61</f>
        <v>9954.6504695616</v>
      </c>
      <c r="J42" s="201" t="n">
        <f aca="false">+J13+J10+J11+J12-J60-J61</f>
        <v>9344.69707713587</v>
      </c>
      <c r="K42" s="201" t="n">
        <f aca="false">+K13+K10+K11+K12-K60-K61</f>
        <v>8731.74138552</v>
      </c>
      <c r="L42" s="201" t="n">
        <f aca="false">+L13+L10+L11+L12-L60-L61</f>
        <v>8124.35202688175</v>
      </c>
      <c r="M42" s="201" t="n">
        <f aca="false">+M13+M10+M11+M12-M60-M61</f>
        <v>7511.39633526589</v>
      </c>
      <c r="N42" s="201" t="n">
        <f aca="false">+N13+N10+N11+N12-N60-N61</f>
        <v>6904.00697662767</v>
      </c>
      <c r="O42" s="201" t="n">
        <f aca="false">+O13+O10+O11+O12-O60-O61</f>
        <v>6291.0512850118</v>
      </c>
      <c r="P42" s="201" t="n">
        <f aca="false">+P13+P10+P11+P12-P60-P61</f>
        <v>5683.66192637357</v>
      </c>
      <c r="Q42" s="201" t="n">
        <f aca="false">+Q13+Q10+Q11+Q12-Q60-Q61</f>
        <v>5959.38679504328</v>
      </c>
      <c r="R42" s="201" t="n">
        <f aca="false">+R13+R10+R11+R12-R60-R61</f>
        <v>6364.39995749557</v>
      </c>
      <c r="S42" s="201" t="n">
        <f aca="false">+S13+S10+S11+S12-S60-S61</f>
        <v>6013.02315263501</v>
      </c>
      <c r="T42" s="201" t="n">
        <f aca="false">+T13+T10+T11+T12-T60-T61</f>
        <v>5661.64634777446</v>
      </c>
      <c r="U42" s="201" t="n">
        <f aca="false">+U13+U10+U11+U12-U60-U61</f>
        <v>5310.26954291391</v>
      </c>
      <c r="V42" s="201" t="n">
        <f aca="false">+V13+V10+V11+V12-V60-V61</f>
        <v>4958.89273805335</v>
      </c>
      <c r="W42" s="201" t="n">
        <f aca="false">+W13+W10+W11+W12-W60-W61</f>
        <v>3583.34108675326</v>
      </c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</row>
    <row r="43" customFormat="false" ht="12.75" hidden="false" customHeight="false" outlineLevel="0" collapsed="false">
      <c r="A43" s="8" t="n">
        <v>29</v>
      </c>
      <c r="B43" s="8" t="s">
        <v>216</v>
      </c>
      <c r="C43" s="214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</row>
    <row r="44" customFormat="false" ht="12.75" hidden="false" customHeight="false" outlineLevel="0" collapsed="false">
      <c r="A44" s="8" t="n">
        <v>30</v>
      </c>
      <c r="B44" s="8" t="s">
        <v>217</v>
      </c>
      <c r="C44" s="214"/>
      <c r="D44" s="215" t="n">
        <f aca="false">D50*0.05</f>
        <v>6513.70995</v>
      </c>
      <c r="E44" s="215" t="n">
        <f aca="false">+E50*0.095</f>
        <v>12376.048905</v>
      </c>
      <c r="F44" s="215" t="n">
        <f aca="false">+F50*0.0855</f>
        <v>11138.4440145</v>
      </c>
      <c r="G44" s="215" t="n">
        <f aca="false">+G50*0.077</f>
        <v>10031.113323</v>
      </c>
      <c r="H44" s="215" t="n">
        <f aca="false">+H50*0.0693</f>
        <v>9028.0019907</v>
      </c>
      <c r="I44" s="215" t="n">
        <f aca="false">+I50*0.0623</f>
        <v>8116.0825977</v>
      </c>
      <c r="J44" s="215" t="n">
        <f aca="false">+J50*0.059</f>
        <v>7686.177741</v>
      </c>
      <c r="K44" s="215" t="n">
        <f aca="false">+K50*0.059</f>
        <v>7686.177741</v>
      </c>
      <c r="L44" s="215" t="n">
        <f aca="false">+L50*0.0591</f>
        <v>7699.2051609</v>
      </c>
      <c r="M44" s="215" t="n">
        <f aca="false">+M50*0.059</f>
        <v>7686.177741</v>
      </c>
      <c r="N44" s="215" t="n">
        <f aca="false">+N50*0.0591</f>
        <v>7699.2051609</v>
      </c>
      <c r="O44" s="215" t="n">
        <f aca="false">+O50*0.059</f>
        <v>7686.177741</v>
      </c>
      <c r="P44" s="215" t="n">
        <f aca="false">+P50*0.0591</f>
        <v>7699.2051609</v>
      </c>
      <c r="Q44" s="215" t="n">
        <f aca="false">+Q50*0.059</f>
        <v>7686.177741</v>
      </c>
      <c r="R44" s="215" t="n">
        <f aca="false">+R50*0.0591</f>
        <v>7699.2051609</v>
      </c>
      <c r="S44" s="215" t="n">
        <f aca="false">+S50*0.0591</f>
        <v>7699.2051609</v>
      </c>
      <c r="T44" s="215" t="n">
        <f aca="false">+T50*0.0591</f>
        <v>7699.2051609</v>
      </c>
      <c r="U44" s="215" t="n">
        <f aca="false">+U50*0.0591</f>
        <v>7699.2051609</v>
      </c>
      <c r="V44" s="215" t="n">
        <f aca="false">+V50*0.0591</f>
        <v>7699.2051609</v>
      </c>
      <c r="W44" s="215" t="n">
        <f aca="false">+W50*0.0591</f>
        <v>7699.2051609</v>
      </c>
      <c r="X44" s="201" t="n">
        <f aca="false">SUM(D44:R44)</f>
        <v>126431.1101295</v>
      </c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</row>
    <row r="45" customFormat="false" ht="12.75" hidden="false" customHeight="false" outlineLevel="0" collapsed="false">
      <c r="A45" s="8" t="n">
        <v>31</v>
      </c>
      <c r="B45" s="8" t="s">
        <v>218</v>
      </c>
      <c r="C45" s="214"/>
      <c r="D45" s="201" t="n">
        <f aca="false">(+D42-D44)*0.3888</f>
        <v>1386.47964047898</v>
      </c>
      <c r="E45" s="201" t="n">
        <f aca="false">(+E42-E44)*0.3888</f>
        <v>-203.172087009533</v>
      </c>
      <c r="F45" s="201" t="n">
        <f aca="false">(+F42-F44)*0.3888</f>
        <v>94.9234381118209</v>
      </c>
      <c r="G45" s="201" t="n">
        <f aca="false">(+G42-G44)*0.3888</f>
        <v>347.513798287809</v>
      </c>
      <c r="H45" s="201" t="n">
        <f aca="false">(+H42-H44)*0.3888</f>
        <v>564.53322844935</v>
      </c>
      <c r="I45" s="201" t="n">
        <f aca="false">(+I42-I44)*0.3888</f>
        <v>714.835188579791</v>
      </c>
      <c r="J45" s="201" t="n">
        <f aca="false">(+J42-J44)*0.3888</f>
        <v>644.832317889624</v>
      </c>
      <c r="K45" s="201" t="n">
        <f aca="false">(+K42-K44)*0.3888</f>
        <v>406.515144989377</v>
      </c>
      <c r="L45" s="201" t="n">
        <f aca="false">(+L42-L44)*0.3888</f>
        <v>165.297101493706</v>
      </c>
      <c r="M45" s="201" t="n">
        <f aca="false">(+M42-M44)*0.3888</f>
        <v>-67.9550105494203</v>
      </c>
      <c r="N45" s="201" t="n">
        <f aca="false">(+N42-N44)*0.3888</f>
        <v>-309.173054045084</v>
      </c>
      <c r="O45" s="201" t="n">
        <f aca="false">(+O42-O44)*0.3888</f>
        <v>-542.425166088214</v>
      </c>
      <c r="P45" s="201" t="n">
        <f aca="false">(+P42-P44)*0.3888</f>
        <v>-783.643209583877</v>
      </c>
      <c r="Q45" s="201" t="n">
        <f aca="false">(+Q42-Q44)*0.3888</f>
        <v>-671.376319787973</v>
      </c>
      <c r="R45" s="201" t="n">
        <f aca="false">(+R42-R44)*0.3888</f>
        <v>-518.972263083643</v>
      </c>
      <c r="S45" s="201" t="n">
        <f aca="false">(+S42-S44)*0.3888</f>
        <v>-655.587564813426</v>
      </c>
      <c r="T45" s="201" t="n">
        <f aca="false">(+T42-T44)*0.3888</f>
        <v>-792.202866543211</v>
      </c>
      <c r="U45" s="201" t="n">
        <f aca="false">(+U42-U44)*0.3888</f>
        <v>-928.818168272993</v>
      </c>
      <c r="V45" s="201" t="n">
        <f aca="false">(+V42-V44)*0.3888</f>
        <v>-1065.43347000278</v>
      </c>
      <c r="W45" s="201" t="n">
        <f aca="false">(+W42-W44)*0.3888</f>
        <v>-1600.24795202825</v>
      </c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</row>
    <row r="46" customFormat="false" ht="13.5" hidden="false" customHeight="false" outlineLevel="0" collapsed="false">
      <c r="A46" s="8" t="n">
        <v>32</v>
      </c>
      <c r="B46" s="8" t="s">
        <v>219</v>
      </c>
      <c r="C46" s="216" t="n">
        <f aca="false">+C42</f>
        <v>-78920.1097542</v>
      </c>
      <c r="D46" s="203" t="n">
        <f aca="false">+D42-D45</f>
        <v>8693.27876754309</v>
      </c>
      <c r="E46" s="203" t="n">
        <f aca="false">+E42-E45</f>
        <v>12056.6590398245</v>
      </c>
      <c r="F46" s="203" t="n">
        <f aca="false">+F42-F45</f>
        <v>11287.6652217375</v>
      </c>
      <c r="G46" s="203" t="n">
        <f aca="false">+G42-G45</f>
        <v>10577.4107343002</v>
      </c>
      <c r="H46" s="203" t="n">
        <f aca="false">+H42-H45</f>
        <v>9915.45751855042</v>
      </c>
      <c r="I46" s="203" t="n">
        <f aca="false">+I42-I45</f>
        <v>9239.81528098181</v>
      </c>
      <c r="J46" s="203" t="n">
        <f aca="false">+J42-J45</f>
        <v>8699.86475924624</v>
      </c>
      <c r="K46" s="203" t="n">
        <f aca="false">+K42-K45</f>
        <v>8325.22624053063</v>
      </c>
      <c r="L46" s="203" t="n">
        <f aca="false">+L42-L45</f>
        <v>7959.05492538805</v>
      </c>
      <c r="M46" s="203" t="n">
        <f aca="false">+M42-M45</f>
        <v>7579.35134581531</v>
      </c>
      <c r="N46" s="203" t="n">
        <f aca="false">+N42-N45</f>
        <v>7213.18003067275</v>
      </c>
      <c r="O46" s="203" t="n">
        <f aca="false">+O42-O45</f>
        <v>6833.47645110001</v>
      </c>
      <c r="P46" s="203" t="n">
        <f aca="false">+P42-P45</f>
        <v>6467.30513595745</v>
      </c>
      <c r="Q46" s="203" t="n">
        <f aca="false">+Q42-Q45</f>
        <v>6630.76311483125</v>
      </c>
      <c r="R46" s="203" t="n">
        <f aca="false">+R42-R45</f>
        <v>6883.37222057921</v>
      </c>
      <c r="S46" s="203" t="n">
        <f aca="false">+S42-S45</f>
        <v>6668.61071744844</v>
      </c>
      <c r="T46" s="203" t="n">
        <f aca="false">+T42-T45</f>
        <v>6453.84921431767</v>
      </c>
      <c r="U46" s="203" t="n">
        <f aca="false">+U42-U45</f>
        <v>6239.0877111869</v>
      </c>
      <c r="V46" s="203" t="n">
        <f aca="false">+V42-V45</f>
        <v>6024.32620805613</v>
      </c>
      <c r="W46" s="203" t="n">
        <f aca="false">+W42-W45</f>
        <v>5183.58903878151</v>
      </c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</row>
    <row r="47" customFormat="false" ht="13.5" hidden="false" customHeight="false" outlineLevel="0" collapsed="false">
      <c r="A47" s="8" t="n">
        <v>33</v>
      </c>
      <c r="B47" s="8" t="s">
        <v>220</v>
      </c>
      <c r="C47" s="206" t="n">
        <f aca="false">IRR(C46:R46,0.25)</f>
        <v>0.0764172517879927</v>
      </c>
      <c r="D47" s="179" t="n">
        <f aca="false">NPV(0.095,D46:M46)</f>
        <v>60819.9483153481</v>
      </c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</row>
    <row r="48" customFormat="false" ht="13.5" hidden="false" customHeight="false" outlineLevel="0" collapsed="false">
      <c r="A48" s="207"/>
      <c r="B48" s="207"/>
      <c r="C48" s="39"/>
      <c r="D48" s="39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</row>
    <row r="49" customFormat="false" ht="12.75" hidden="false" customHeight="false" outlineLevel="0" collapsed="false">
      <c r="A49" s="8" t="n">
        <v>34</v>
      </c>
      <c r="B49" s="211" t="s">
        <v>221</v>
      </c>
      <c r="D49" s="217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</row>
    <row r="50" customFormat="false" ht="12.75" hidden="false" customHeight="false" outlineLevel="0" collapsed="false">
      <c r="A50" s="8" t="n">
        <v>35</v>
      </c>
      <c r="B50" s="8" t="s">
        <v>222</v>
      </c>
      <c r="C50" s="214"/>
      <c r="D50" s="142" t="n">
        <f aca="false">+DCF!C11</f>
        <v>130274.199</v>
      </c>
      <c r="E50" s="214" t="n">
        <f aca="false">+D50</f>
        <v>130274.199</v>
      </c>
      <c r="F50" s="214" t="n">
        <f aca="false">+E50</f>
        <v>130274.199</v>
      </c>
      <c r="G50" s="214" t="n">
        <f aca="false">+F50</f>
        <v>130274.199</v>
      </c>
      <c r="H50" s="214" t="n">
        <f aca="false">+G50</f>
        <v>130274.199</v>
      </c>
      <c r="I50" s="214" t="n">
        <f aca="false">+H50</f>
        <v>130274.199</v>
      </c>
      <c r="J50" s="214" t="n">
        <f aca="false">+I50</f>
        <v>130274.199</v>
      </c>
      <c r="K50" s="214" t="n">
        <f aca="false">+J50</f>
        <v>130274.199</v>
      </c>
      <c r="L50" s="214" t="n">
        <f aca="false">+K50</f>
        <v>130274.199</v>
      </c>
      <c r="M50" s="214" t="n">
        <f aca="false">+L50</f>
        <v>130274.199</v>
      </c>
      <c r="N50" s="214" t="n">
        <f aca="false">+M50</f>
        <v>130274.199</v>
      </c>
      <c r="O50" s="214" t="n">
        <f aca="false">+N50</f>
        <v>130274.199</v>
      </c>
      <c r="P50" s="214" t="n">
        <f aca="false">+O50</f>
        <v>130274.199</v>
      </c>
      <c r="Q50" s="214" t="n">
        <f aca="false">+P50</f>
        <v>130274.199</v>
      </c>
      <c r="R50" s="214" t="n">
        <f aca="false">+Q50</f>
        <v>130274.199</v>
      </c>
      <c r="S50" s="214" t="n">
        <f aca="false">+R50</f>
        <v>130274.199</v>
      </c>
      <c r="T50" s="214" t="n">
        <f aca="false">+S50</f>
        <v>130274.199</v>
      </c>
      <c r="U50" s="214" t="n">
        <f aca="false">+T50</f>
        <v>130274.199</v>
      </c>
      <c r="V50" s="214" t="n">
        <f aca="false">+U50</f>
        <v>130274.199</v>
      </c>
      <c r="W50" s="214" t="n">
        <f aca="false">+V50</f>
        <v>130274.199</v>
      </c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</row>
    <row r="51" customFormat="false" ht="12.75" hidden="false" customHeight="false" outlineLevel="0" collapsed="false">
      <c r="A51" s="8" t="n">
        <v>36</v>
      </c>
      <c r="B51" s="8" t="s">
        <v>223</v>
      </c>
      <c r="C51" s="214"/>
      <c r="D51" s="155" t="n">
        <f aca="false">0.0058*D50</f>
        <v>755.5903542</v>
      </c>
      <c r="E51" s="155" t="n">
        <f aca="false">0.0058*E50</f>
        <v>755.5903542</v>
      </c>
      <c r="F51" s="155" t="n">
        <f aca="false">0.0058*F50</f>
        <v>755.5903542</v>
      </c>
      <c r="G51" s="155" t="n">
        <f aca="false">0.0058*G50</f>
        <v>755.5903542</v>
      </c>
      <c r="H51" s="155" t="n">
        <f aca="false">0.0058*H50</f>
        <v>755.5903542</v>
      </c>
      <c r="I51" s="155" t="n">
        <f aca="false">0.0058*I50</f>
        <v>755.5903542</v>
      </c>
      <c r="J51" s="155" t="n">
        <f aca="false">0.0058*J50</f>
        <v>755.5903542</v>
      </c>
      <c r="K51" s="155" t="n">
        <f aca="false">0.0058*K50</f>
        <v>755.5903542</v>
      </c>
      <c r="L51" s="155" t="n">
        <f aca="false">0.0058*L50</f>
        <v>755.5903542</v>
      </c>
      <c r="M51" s="155" t="n">
        <f aca="false">0.0058*M50</f>
        <v>755.5903542</v>
      </c>
      <c r="N51" s="155" t="n">
        <f aca="false">0.0058*N50</f>
        <v>755.5903542</v>
      </c>
      <c r="O51" s="155" t="n">
        <f aca="false">0.0058*O50</f>
        <v>755.5903542</v>
      </c>
      <c r="P51" s="155" t="n">
        <f aca="false">0.0058*P50</f>
        <v>755.5903542</v>
      </c>
      <c r="Q51" s="155" t="n">
        <f aca="false">0.0058*Q50</f>
        <v>755.5903542</v>
      </c>
      <c r="R51" s="155" t="n">
        <f aca="false">0.0058*R50</f>
        <v>755.5903542</v>
      </c>
      <c r="S51" s="155" t="n">
        <f aca="false">0.0058*S50</f>
        <v>755.5903542</v>
      </c>
      <c r="T51" s="155" t="n">
        <f aca="false">0.0058*T50</f>
        <v>755.5903542</v>
      </c>
      <c r="U51" s="155" t="n">
        <f aca="false">0.0058*U50</f>
        <v>755.5903542</v>
      </c>
      <c r="V51" s="155" t="n">
        <f aca="false">0.0058*V50</f>
        <v>755.5903542</v>
      </c>
      <c r="W51" s="155" t="n">
        <f aca="false">0.0058*W50</f>
        <v>755.5903542</v>
      </c>
      <c r="X51" s="172"/>
      <c r="Y51" s="172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</row>
    <row r="52" customFormat="false" ht="12.75" hidden="false" customHeight="false" outlineLevel="0" collapsed="false">
      <c r="A52" s="8" t="n">
        <v>37</v>
      </c>
      <c r="B52" s="8" t="s">
        <v>224</v>
      </c>
      <c r="C52" s="201"/>
      <c r="D52" s="201" t="n">
        <f aca="false">+D10/2</f>
        <v>3256.854975</v>
      </c>
      <c r="E52" s="172" t="n">
        <f aca="false">+D52+D10/2+E10/2</f>
        <v>9770.564925</v>
      </c>
      <c r="F52" s="172" t="n">
        <f aca="false">+E52+E10/2+F10/2</f>
        <v>16284.274875</v>
      </c>
      <c r="G52" s="172" t="n">
        <f aca="false">+F52+F10/2+G10/2</f>
        <v>22797.984825</v>
      </c>
      <c r="H52" s="172" t="n">
        <f aca="false">+G52+G10/2+H10/2</f>
        <v>29311.694775</v>
      </c>
      <c r="I52" s="172" t="n">
        <f aca="false">+H52+H10/2+I10/2</f>
        <v>35825.404725</v>
      </c>
      <c r="J52" s="172" t="n">
        <f aca="false">+I52+I10/2+J10/2</f>
        <v>42339.114675</v>
      </c>
      <c r="K52" s="172" t="n">
        <f aca="false">+J52+J10/2+K10/2</f>
        <v>48852.824625</v>
      </c>
      <c r="L52" s="172" t="n">
        <f aca="false">+K52+K10/2+L10/2</f>
        <v>55366.534575</v>
      </c>
      <c r="M52" s="172" t="n">
        <f aca="false">+L52+L10/2+M10/2</f>
        <v>61880.244525</v>
      </c>
      <c r="N52" s="172" t="n">
        <f aca="false">+M52+M10/2+N10/2</f>
        <v>68393.954475</v>
      </c>
      <c r="O52" s="172" t="n">
        <f aca="false">+N52+N10/2+O10/2</f>
        <v>74907.664425</v>
      </c>
      <c r="P52" s="172" t="n">
        <f aca="false">+O52+O10/2+P10/2</f>
        <v>81421.374375</v>
      </c>
      <c r="Q52" s="172" t="n">
        <f aca="false">+P52+P10/2+Q10/2</f>
        <v>87935.084325</v>
      </c>
      <c r="R52" s="172" t="n">
        <f aca="false">+Q52+Q10/2+R10/2</f>
        <v>94448.794275</v>
      </c>
      <c r="S52" s="172" t="n">
        <f aca="false">+R52+R10/2+S10/2</f>
        <v>100962.504225</v>
      </c>
      <c r="T52" s="172" t="n">
        <f aca="false">+S52+S10/2+T10/2</f>
        <v>107476.214175</v>
      </c>
      <c r="U52" s="172" t="n">
        <f aca="false">+T52+T10/2+U10/2</f>
        <v>113989.924125</v>
      </c>
      <c r="V52" s="172" t="n">
        <f aca="false">+U52+U10/2+V10/2</f>
        <v>120503.634075</v>
      </c>
      <c r="W52" s="172" t="n">
        <f aca="false">+V52+V10/2+W10/2</f>
        <v>127017.344025</v>
      </c>
      <c r="X52" s="201"/>
    </row>
    <row r="53" customFormat="false" ht="12.75" hidden="false" customHeight="false" outlineLevel="0" collapsed="false">
      <c r="A53" s="8" t="n">
        <v>38</v>
      </c>
      <c r="B53" s="8" t="s">
        <v>225</v>
      </c>
      <c r="D53" s="201" t="n">
        <f aca="false">(+D50*0.05-D52)*0.3841</f>
        <v>1250.9579958975</v>
      </c>
      <c r="E53" s="201" t="n">
        <f aca="false">((E50*0.05+E50*0.095)-E52)*0.3841</f>
        <v>3502.682388513</v>
      </c>
      <c r="F53" s="201" t="n">
        <f aca="false">((F50*0.05+F50*0.095+F50*0.0855)-F52)*0.3841</f>
        <v>5279.04274268745</v>
      </c>
      <c r="G53" s="201" t="n">
        <f aca="false">((G50*0.05+G50*0.095+G50*0.0855+G50*0.077)-G52)*0.3841</f>
        <v>6630.07737825675</v>
      </c>
      <c r="H53" s="201" t="n">
        <f aca="false">((H50*0.05+H50*0.095+H50*0.0855+H50*0.077+H50*0.0693)-H52)*0.3841</f>
        <v>7595.81695108962</v>
      </c>
      <c r="I53" s="201" t="n">
        <f aca="false">((I50*0.05+I50*0.095+I50*0.0855+I50*0.077+I50*0.0693+I50*0.0623)-I52)*0.3841</f>
        <v>8211.28828507119</v>
      </c>
      <c r="J53" s="201" t="n">
        <f aca="false">((J50*0.05+J50*0.095+J50*0.0855+J50*0.077+J50*0.0693+J50*0.0623+J50*0.059)-J52)*0.3841</f>
        <v>8661.63316359428</v>
      </c>
      <c r="K53" s="201" t="n">
        <f aca="false">((K50*0.05+K50*0.095+K50*0.0855+K50*0.077+K50*0.0693+K50*0.0623+K50*0.059+K50*0.059)-K52)*0.3841</f>
        <v>9111.97804211738</v>
      </c>
      <c r="L53" s="201" t="n">
        <f aca="false">((L50*0.05+L50*0.095+L50*0.0855+L50*0.077+L50*0.0693+L50*0.0623+L50*0.059+L50*0.059+L50*0.0591)-L52)*0.3841</f>
        <v>9567.32675262407</v>
      </c>
      <c r="M53" s="201" t="n">
        <f aca="false">((M50*0.05+M50*0.095+M50*0.0855+M50*0.077+M50*0.0693+M50*0.0623+M50*0.059+M50*0.059+M50*0.0591+M50*0.059)-M52)*0.3841</f>
        <v>10017.6716311472</v>
      </c>
      <c r="N53" s="201" t="n">
        <f aca="false">((N50*0.05+N50*0.095+N50*0.0855+N50*0.077+N50*0.0693+N50*0.0623+N50*0.059+N50*0.059+N50*0.0591+N50*0.059+N50*0.0591)-N52)*0.3841</f>
        <v>10473.0203416539</v>
      </c>
      <c r="O53" s="201" t="n">
        <f aca="false">((O50*0.05+O50*0.095+O50*0.0855+O50*0.077+O50*0.0693+O50*0.0623+O50*0.059+O50*0.059+O50*0.0591+O50*0.059+O50*0.0591+O50*0.059)-O52)*0.3841</f>
        <v>10923.365220177</v>
      </c>
      <c r="P53" s="201" t="n">
        <f aca="false">((P50*0.05+P50*0.095+P50*0.0855+P50*0.077+P50*0.0693+P50*0.0623+P50*0.059+P50*0.059+P50*0.0591+P50*0.059+P50*0.0591+P50*0.059+P50*0.0591)-P52)*0.3841</f>
        <v>11378.7139306837</v>
      </c>
      <c r="Q53" s="201" t="n">
        <f aca="false">((Q50*0.05+Q50*0.095+Q50*0.0855+Q50*0.077+Q50*0.0693+Q50*0.0623+Q50*0.059+Q50*0.059+Q50*0.0591+Q50*0.059+Q50*0.059+Q50*0.0591+Q50*0.059+Q50*0.0591)-Q52)*0.3841</f>
        <v>11829.0588092068</v>
      </c>
      <c r="R53" s="201" t="n">
        <f aca="false">((R50*0.05+R50*0.095+R50*0.0855+R50*0.077+R50*0.0693+R50*0.0623+R50*0.059+R50*0.059+R50*0.0591+R50*0.059+R50*0.059+R50*0.0591+R50*0.059+R50*0.0591+R50*0.0295)-R52)*0.3841</f>
        <v>10803.2732525708</v>
      </c>
      <c r="S53" s="201" t="n">
        <f aca="false">((S50*0.05+S50*0.095+S50*0.0855+S50*0.077+S50*0.0693+S50*0.0623+S50*0.059+S50*0.059+S50*0.0591+S50*0.059+S50*0.059+S50*0.0591+S50*0.059+S50*0.0591+S50*0.0295)-S52)*0.3841</f>
        <v>8301.35726077582</v>
      </c>
      <c r="T53" s="201" t="n">
        <f aca="false">((T50*0.05+T50*0.095+T50*0.0855+T50*0.077+T50*0.0693+T50*0.0623+T50*0.059+T50*0.059+T50*0.0591+T50*0.059+T50*0.059+T50*0.0591+T50*0.059+T50*0.0591+T50*0.0295)-T52)*0.3841</f>
        <v>5799.44126898083</v>
      </c>
      <c r="U53" s="201" t="n">
        <f aca="false">((U50*0.05+U50*0.095+U50*0.0855+U50*0.077+U50*0.0693+U50*0.0623+U50*0.059+U50*0.059+U50*0.0591+U50*0.059+U50*0.059+U50*0.0591+U50*0.059+U50*0.0591+U50*0.0295)-U52)*0.3841</f>
        <v>3297.52527718583</v>
      </c>
      <c r="V53" s="201" t="n">
        <f aca="false">((V50*0.05+V50*0.095+V50*0.0855+V50*0.077+V50*0.0693+V50*0.0623+V50*0.059+V50*0.059+V50*0.0591+V50*0.059+V50*0.059+V50*0.0591+V50*0.059+V50*0.0591+V50*0.0295)-V52)*0.3841</f>
        <v>795.609285390836</v>
      </c>
      <c r="W53" s="201" t="n">
        <f aca="false">((W50*0.05+W50*0.095+W50*0.0855+W50*0.077+W50*0.0693+W50*0.0623+W50*0.059+W50*0.059+W50*0.0591+W50*0.059+W50*0.059+W50*0.0591+W50*0.059+W50*0.0591+W50*0.0295)-W52)*0.3841</f>
        <v>-1706.30670640416</v>
      </c>
    </row>
    <row r="54" customFormat="false" ht="13.5" hidden="false" customHeight="false" outlineLevel="0" collapsed="false">
      <c r="A54" s="8" t="n">
        <v>39</v>
      </c>
      <c r="B54" s="8" t="s">
        <v>226</v>
      </c>
      <c r="D54" s="216" t="n">
        <f aca="false">+D50+D51-D52-D53</f>
        <v>126521.976383303</v>
      </c>
      <c r="E54" s="216" t="n">
        <f aca="false">+E50+E51-E52-E53</f>
        <v>117756.542040687</v>
      </c>
      <c r="F54" s="216" t="n">
        <f aca="false">+F50+F51-F52-F53</f>
        <v>109466.471736513</v>
      </c>
      <c r="G54" s="216" t="n">
        <f aca="false">+G50+G51-G52-G53</f>
        <v>101601.727150943</v>
      </c>
      <c r="H54" s="216" t="n">
        <f aca="false">+H50+H51-H52-H53</f>
        <v>94122.2776281104</v>
      </c>
      <c r="I54" s="216" t="n">
        <f aca="false">+I50+I51-I52-I53</f>
        <v>86993.0963441288</v>
      </c>
      <c r="J54" s="216" t="n">
        <f aca="false">+J50+J51-J52-J53</f>
        <v>80029.0415156057</v>
      </c>
      <c r="K54" s="216" t="n">
        <f aca="false">+K50+K51-K52-K53</f>
        <v>73064.9866870826</v>
      </c>
      <c r="L54" s="216" t="n">
        <f aca="false">+L50+L51-L52-L53</f>
        <v>66095.9280265759</v>
      </c>
      <c r="M54" s="216" t="n">
        <f aca="false">+M50+M51-M52-M53</f>
        <v>59131.8731980528</v>
      </c>
      <c r="N54" s="216" t="n">
        <f aca="false">+N50+N51-N52-N53</f>
        <v>52162.8145375461</v>
      </c>
      <c r="O54" s="216" t="n">
        <f aca="false">+O50+O51-O52-O53</f>
        <v>45198.759709023</v>
      </c>
      <c r="P54" s="216" t="n">
        <f aca="false">+P50+P51-P52-P53</f>
        <v>38229.7010485163</v>
      </c>
      <c r="Q54" s="216" t="n">
        <f aca="false">+Q50+Q51-Q52-Q53</f>
        <v>31265.6462199932</v>
      </c>
      <c r="R54" s="216" t="n">
        <f aca="false">+R50+R51-R52-R53</f>
        <v>25777.7218266292</v>
      </c>
      <c r="S54" s="216" t="n">
        <f aca="false">+S50+S51-S52-S53</f>
        <v>21765.9278684242</v>
      </c>
      <c r="T54" s="216" t="n">
        <f aca="false">+T50+T51-T52-T53</f>
        <v>17754.1339102192</v>
      </c>
      <c r="U54" s="216" t="n">
        <f aca="false">+U50+U51-U52-U53</f>
        <v>13742.3399520142</v>
      </c>
      <c r="V54" s="216" t="n">
        <f aca="false">+V50+V51-V52-V53</f>
        <v>9730.54599380922</v>
      </c>
      <c r="W54" s="216" t="n">
        <f aca="false">+W50+W51-W52-W53</f>
        <v>5718.75203560423</v>
      </c>
    </row>
    <row r="55" customFormat="false" ht="13.5" hidden="false" customHeight="false" outlineLevel="0" collapsed="false"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customFormat="false" ht="12.75" hidden="false" customHeight="false" outlineLevel="0" collapsed="false"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customFormat="false" ht="12.75" hidden="false" customHeight="false" outlineLevel="0" collapsed="false"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customFormat="false" ht="13.5" hidden="false" customHeight="false" outlineLevel="0" collapsed="false">
      <c r="A58" s="207"/>
      <c r="B58" s="207" t="s">
        <v>227</v>
      </c>
      <c r="C58" s="208" t="n">
        <v>1.03</v>
      </c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</row>
    <row r="59" customFormat="false" ht="12.75" hidden="false" customHeight="false" outlineLevel="0" collapsed="false">
      <c r="B59" s="8" t="s">
        <v>228</v>
      </c>
      <c r="C59" s="219" t="n">
        <f aca="false">+loan!B2/loan!D2</f>
        <v>0.6</v>
      </c>
      <c r="D59" s="179"/>
      <c r="E59" s="179"/>
    </row>
    <row r="60" customFormat="false" ht="12.75" hidden="false" customHeight="false" outlineLevel="0" collapsed="false">
      <c r="B60" s="8" t="s">
        <v>229</v>
      </c>
      <c r="D60" s="152" t="n">
        <f aca="false" t="array" ref="D60:W60">TRANSPOSE(loan!D9:D28)</f>
        <v>6643.984149</v>
      </c>
      <c r="E60" s="152" t="n">
        <v>6005.58364407504</v>
      </c>
      <c r="F60" s="152" t="n">
        <v>5582.79005856214</v>
      </c>
      <c r="G60" s="152" t="n">
        <v>5181.68808469811</v>
      </c>
      <c r="H60" s="152" t="n">
        <v>4800.23615903363</v>
      </c>
      <c r="I60" s="152" t="n">
        <v>4436.64791355057</v>
      </c>
      <c r="J60" s="152" t="n">
        <v>4081.48111729589</v>
      </c>
      <c r="K60" s="152" t="n">
        <v>3726.31432104121</v>
      </c>
      <c r="L60" s="152" t="n">
        <v>3370.89232935537</v>
      </c>
      <c r="M60" s="152" t="n">
        <v>3015.72553310069</v>
      </c>
      <c r="N60" s="152" t="n">
        <v>2660.30354141485</v>
      </c>
      <c r="O60" s="152" t="n">
        <v>2305.13674516017</v>
      </c>
      <c r="P60" s="152" t="n">
        <v>1949.71475347433</v>
      </c>
      <c r="Q60" s="152" t="n">
        <v>1594.54795721966</v>
      </c>
      <c r="R60" s="152" t="n">
        <v>1314.66381315809</v>
      </c>
      <c r="S60" s="152" t="n">
        <v>1110.06232128963</v>
      </c>
      <c r="T60" s="152" t="n">
        <v>905.46082942118</v>
      </c>
      <c r="U60" s="152" t="n">
        <v>700.859337552725</v>
      </c>
      <c r="V60" s="152" t="n">
        <v>496.25784568427</v>
      </c>
      <c r="W60" s="152" t="n">
        <v>291.656353815816</v>
      </c>
    </row>
    <row r="61" customFormat="false" ht="12.75" hidden="false" customHeight="false" outlineLevel="0" collapsed="false">
      <c r="B61" s="8" t="s">
        <v>230</v>
      </c>
      <c r="D61" s="152" t="n">
        <f aca="false">+C62-D62</f>
        <v>7510.5941755878</v>
      </c>
      <c r="E61" s="152" t="n">
        <f aca="false">+D62-E62</f>
        <v>4974.04218250467</v>
      </c>
      <c r="F61" s="152" t="n">
        <f aca="false">+E62-F62</f>
        <v>4718.84675134159</v>
      </c>
      <c r="G61" s="152" t="n">
        <f aca="false">+F62-G62</f>
        <v>4487.6697136997</v>
      </c>
      <c r="H61" s="152" t="n">
        <f aca="false">+G62-H62</f>
        <v>4277.50877038896</v>
      </c>
      <c r="I61" s="152" t="n">
        <f aca="false">+H62-I62</f>
        <v>4178.43289711385</v>
      </c>
      <c r="J61" s="152" t="n">
        <f aca="false">+I62-J62</f>
        <v>4178.43289711387</v>
      </c>
      <c r="K61" s="152" t="n">
        <f aca="false">+J62-K62</f>
        <v>4181.435196304</v>
      </c>
      <c r="L61" s="152" t="n">
        <f aca="false">+K62-L62</f>
        <v>4178.43289711388</v>
      </c>
      <c r="M61" s="152" t="n">
        <f aca="false">+L62-M62</f>
        <v>4181.43519630401</v>
      </c>
      <c r="N61" s="152" t="n">
        <f aca="false">+M62-N62</f>
        <v>4178.43289711386</v>
      </c>
      <c r="O61" s="152" t="n">
        <f aca="false">+N62-O62</f>
        <v>4181.43519630401</v>
      </c>
      <c r="P61" s="152" t="n">
        <f aca="false">+O62-P62</f>
        <v>4178.43289711386</v>
      </c>
      <c r="Q61" s="152" t="n">
        <f aca="false">+P62-Q62</f>
        <v>3292.75463601843</v>
      </c>
      <c r="R61" s="152" t="n">
        <f aca="false">+Q62-R62</f>
        <v>2407.076374923</v>
      </c>
      <c r="S61" s="152" t="n">
        <f aca="false">+R62-S62</f>
        <v>2407.076374923</v>
      </c>
      <c r="T61" s="152" t="n">
        <f aca="false">+S62-T62</f>
        <v>2407.076374923</v>
      </c>
      <c r="U61" s="152" t="n">
        <f aca="false">+T62-U62</f>
        <v>2407.076374923</v>
      </c>
      <c r="V61" s="152" t="n">
        <f aca="false">+U62-V62</f>
        <v>2407.076374923</v>
      </c>
      <c r="W61" s="152" t="n">
        <f aca="false">+V62-W62</f>
        <v>3431.25122136254</v>
      </c>
    </row>
    <row r="62" customFormat="false" ht="22.5" hidden="false" customHeight="true" outlineLevel="0" collapsed="false">
      <c r="A62" s="207"/>
      <c r="B62" s="207" t="s">
        <v>231</v>
      </c>
      <c r="C62" s="220" t="n">
        <f aca="false">+loan!B2</f>
        <v>78164.5194</v>
      </c>
      <c r="D62" s="220" t="n">
        <f aca="false">+E54*$C$59</f>
        <v>70653.9252244122</v>
      </c>
      <c r="E62" s="220" t="n">
        <f aca="false">+F54*$C$59</f>
        <v>65679.8830419075</v>
      </c>
      <c r="F62" s="220" t="n">
        <f aca="false">+G54*$C$59</f>
        <v>60961.0362905659</v>
      </c>
      <c r="G62" s="220" t="n">
        <f aca="false">+H54*$C$59</f>
        <v>56473.3665768662</v>
      </c>
      <c r="H62" s="220" t="n">
        <f aca="false">+I54*$C$59</f>
        <v>52195.8578064773</v>
      </c>
      <c r="I62" s="220" t="n">
        <f aca="false">+J54*$C$59</f>
        <v>48017.4249093634</v>
      </c>
      <c r="J62" s="220" t="n">
        <f aca="false">+K54*$C$59</f>
        <v>43838.9920122496</v>
      </c>
      <c r="K62" s="220" t="n">
        <f aca="false">+L54*$C$59</f>
        <v>39657.5568159456</v>
      </c>
      <c r="L62" s="220" t="n">
        <f aca="false">+M54*$C$59</f>
        <v>35479.1239188317</v>
      </c>
      <c r="M62" s="220" t="n">
        <f aca="false">+N54*$C$59</f>
        <v>31297.6887225277</v>
      </c>
      <c r="N62" s="220" t="n">
        <f aca="false">+O54*$C$59</f>
        <v>27119.2558254138</v>
      </c>
      <c r="O62" s="220" t="n">
        <f aca="false">+P54*$C$59</f>
        <v>22937.8206291098</v>
      </c>
      <c r="P62" s="220" t="n">
        <f aca="false">+Q54*$C$59</f>
        <v>18759.3877319959</v>
      </c>
      <c r="Q62" s="220" t="n">
        <f aca="false">+R54*$C$59</f>
        <v>15466.6330959775</v>
      </c>
      <c r="R62" s="220" t="n">
        <f aca="false">+S54*$C$59</f>
        <v>13059.5567210545</v>
      </c>
      <c r="S62" s="220" t="n">
        <f aca="false">+T54*$C$59</f>
        <v>10652.4803461315</v>
      </c>
      <c r="T62" s="220" t="n">
        <f aca="false">+U54*$C$59</f>
        <v>8245.40397120853</v>
      </c>
      <c r="U62" s="220" t="n">
        <f aca="false">+V54*$C$59</f>
        <v>5838.32759628553</v>
      </c>
      <c r="V62" s="220" t="n">
        <f aca="false">+W54*$C$59</f>
        <v>3431.25122136254</v>
      </c>
      <c r="W62" s="220" t="n">
        <f aca="false">+X54*$C$59</f>
        <v>0</v>
      </c>
    </row>
    <row r="63" customFormat="false" ht="12.75" hidden="false" customHeight="true" outlineLevel="0" collapsed="false">
      <c r="A63" s="8" t="n">
        <v>40</v>
      </c>
      <c r="B63" s="211" t="s">
        <v>232</v>
      </c>
      <c r="E63" s="221"/>
      <c r="O63" s="2"/>
      <c r="P63" s="2"/>
      <c r="Q63" s="2"/>
    </row>
    <row r="64" customFormat="false" ht="12.75" hidden="false" customHeight="true" outlineLevel="0" collapsed="false">
      <c r="B64" s="3" t="s">
        <v>233</v>
      </c>
      <c r="C64" s="2"/>
      <c r="D64" s="2"/>
      <c r="E64" s="2"/>
      <c r="O64" s="2"/>
      <c r="P64" s="2"/>
      <c r="Q64" s="2"/>
    </row>
    <row r="65" customFormat="false" ht="14.25" hidden="false" customHeight="true" outlineLevel="0" collapsed="false">
      <c r="B65" s="3" t="s">
        <v>234</v>
      </c>
      <c r="C65" s="2"/>
      <c r="D65" s="222" t="n">
        <f aca="false">+C62/D54</f>
        <v>0.617794012031538</v>
      </c>
      <c r="E65" s="222" t="n">
        <f aca="false">+D62/E54</f>
        <v>0.6</v>
      </c>
      <c r="F65" s="222" t="n">
        <f aca="false">+E62/F54</f>
        <v>0.6</v>
      </c>
      <c r="G65" s="222" t="n">
        <f aca="false">+F62/G54</f>
        <v>0.6</v>
      </c>
      <c r="H65" s="222" t="n">
        <f aca="false">+G62/H54</f>
        <v>0.6</v>
      </c>
      <c r="I65" s="222" t="n">
        <f aca="false">+H62/I54</f>
        <v>0.6</v>
      </c>
      <c r="J65" s="222" t="n">
        <f aca="false">+I62/J54</f>
        <v>0.6</v>
      </c>
      <c r="K65" s="222" t="n">
        <f aca="false">+J62/K54</f>
        <v>0.6</v>
      </c>
      <c r="L65" s="222" t="n">
        <f aca="false">+K62/L54</f>
        <v>0.6</v>
      </c>
      <c r="M65" s="222" t="n">
        <f aca="false">+L62/M54</f>
        <v>0.6</v>
      </c>
      <c r="N65" s="222" t="n">
        <f aca="false">+M62/N54</f>
        <v>0.6</v>
      </c>
      <c r="O65" s="222" t="n">
        <f aca="false">+N62/O54</f>
        <v>0.6</v>
      </c>
      <c r="P65" s="222" t="n">
        <f aca="false">+O62/P54</f>
        <v>0.6</v>
      </c>
      <c r="Q65" s="222" t="n">
        <f aca="false">+P62/Q54</f>
        <v>0.6</v>
      </c>
      <c r="R65" s="222" t="n">
        <f aca="false">+Q62/R54</f>
        <v>0.6</v>
      </c>
      <c r="S65" s="222" t="n">
        <f aca="false">+R62/S54</f>
        <v>0.6</v>
      </c>
      <c r="T65" s="222" t="n">
        <f aca="false">+S62/T54</f>
        <v>0.6</v>
      </c>
      <c r="U65" s="222" t="n">
        <f aca="false">+T62/U54</f>
        <v>0.6</v>
      </c>
      <c r="V65" s="222" t="n">
        <f aca="false">+U62/V54</f>
        <v>0.6</v>
      </c>
      <c r="W65" s="222" t="n">
        <f aca="false">+V62/W54</f>
        <v>0.6</v>
      </c>
    </row>
    <row r="66" customFormat="false" ht="14.25" hidden="false" customHeight="true" outlineLevel="0" collapsed="false">
      <c r="B66" s="8" t="s">
        <v>235</v>
      </c>
      <c r="C66" s="2"/>
      <c r="D66" s="223" t="n">
        <f aca="false">(+D54-C62)/D54</f>
        <v>0.382205987968462</v>
      </c>
      <c r="E66" s="223" t="n">
        <f aca="false">(+E54-D62)/E54</f>
        <v>0.4</v>
      </c>
      <c r="F66" s="223" t="n">
        <f aca="false">(+F54-E62)/F54</f>
        <v>0.4</v>
      </c>
      <c r="G66" s="223" t="n">
        <f aca="false">(+G54-F62)/G54</f>
        <v>0.4</v>
      </c>
      <c r="H66" s="223" t="n">
        <f aca="false">(+H54-G62)/H54</f>
        <v>0.4</v>
      </c>
      <c r="I66" s="223" t="n">
        <f aca="false">(+I54-H62)/I54</f>
        <v>0.4</v>
      </c>
      <c r="J66" s="223" t="n">
        <f aca="false">(+J54-I62)/J54</f>
        <v>0.4</v>
      </c>
      <c r="K66" s="223" t="n">
        <f aca="false">(+K54-J62)/K54</f>
        <v>0.4</v>
      </c>
      <c r="L66" s="223" t="n">
        <f aca="false">(+L54-K62)/L54</f>
        <v>0.4</v>
      </c>
      <c r="M66" s="223" t="n">
        <f aca="false">(+M54-L62)/M54</f>
        <v>0.4</v>
      </c>
      <c r="N66" s="223" t="n">
        <f aca="false">(+N54-M62)/N54</f>
        <v>0.4</v>
      </c>
      <c r="O66" s="223" t="n">
        <f aca="false">(+O54-N62)/O54</f>
        <v>0.4</v>
      </c>
      <c r="P66" s="223" t="n">
        <f aca="false">(+P54-O62)/P54</f>
        <v>0.4</v>
      </c>
      <c r="Q66" s="223" t="n">
        <f aca="false">(+Q54-P62)/Q54</f>
        <v>0.4</v>
      </c>
      <c r="R66" s="223" t="n">
        <f aca="false">(+R54-Q62)/R54</f>
        <v>0.4</v>
      </c>
      <c r="S66" s="223" t="n">
        <f aca="false">(+S54-R62)/S54</f>
        <v>0.4</v>
      </c>
      <c r="T66" s="223" t="n">
        <f aca="false">(+T54-S62)/T54</f>
        <v>0.4</v>
      </c>
      <c r="U66" s="223" t="n">
        <f aca="false">(+U54-T62)/U54</f>
        <v>0.4</v>
      </c>
      <c r="V66" s="223" t="n">
        <f aca="false">(+V54-U62)/V54</f>
        <v>0.4</v>
      </c>
      <c r="W66" s="223" t="n">
        <f aca="false">(+W54-V62)/W54</f>
        <v>0.4</v>
      </c>
      <c r="X66" s="206"/>
    </row>
    <row r="67" customFormat="false" ht="14.25" hidden="false" customHeight="true" outlineLevel="0" collapsed="false">
      <c r="B67" s="3" t="s">
        <v>236</v>
      </c>
      <c r="C67" s="2"/>
    </row>
    <row r="68" customFormat="false" ht="14.25" hidden="false" customHeight="true" outlineLevel="0" collapsed="false">
      <c r="B68" s="3" t="s">
        <v>234</v>
      </c>
      <c r="C68" s="2"/>
      <c r="D68" s="206" t="n">
        <v>0.085</v>
      </c>
      <c r="E68" s="206" t="n">
        <f aca="false">+D68</f>
        <v>0.085</v>
      </c>
      <c r="F68" s="206" t="n">
        <f aca="false">+E68</f>
        <v>0.085</v>
      </c>
      <c r="G68" s="206" t="n">
        <f aca="false">+F68</f>
        <v>0.085</v>
      </c>
      <c r="H68" s="206" t="n">
        <f aca="false">+G68</f>
        <v>0.085</v>
      </c>
      <c r="I68" s="206" t="n">
        <f aca="false">+H68</f>
        <v>0.085</v>
      </c>
      <c r="J68" s="206" t="n">
        <f aca="false">+I68</f>
        <v>0.085</v>
      </c>
      <c r="K68" s="206" t="n">
        <f aca="false">+J68</f>
        <v>0.085</v>
      </c>
      <c r="L68" s="206" t="n">
        <f aca="false">+K68</f>
        <v>0.085</v>
      </c>
      <c r="M68" s="206" t="n">
        <f aca="false">+L68</f>
        <v>0.085</v>
      </c>
      <c r="N68" s="206" t="n">
        <f aca="false">+M68</f>
        <v>0.085</v>
      </c>
      <c r="O68" s="206" t="n">
        <f aca="false">+N68</f>
        <v>0.085</v>
      </c>
      <c r="P68" s="206" t="n">
        <f aca="false">+O68</f>
        <v>0.085</v>
      </c>
      <c r="Q68" s="206" t="n">
        <f aca="false">+P68</f>
        <v>0.085</v>
      </c>
      <c r="R68" s="206" t="n">
        <f aca="false">+Q68</f>
        <v>0.085</v>
      </c>
      <c r="S68" s="206" t="n">
        <f aca="false">+R68</f>
        <v>0.085</v>
      </c>
      <c r="T68" s="206" t="n">
        <f aca="false">+S68</f>
        <v>0.085</v>
      </c>
      <c r="U68" s="206" t="n">
        <f aca="false">+T68</f>
        <v>0.085</v>
      </c>
      <c r="V68" s="206" t="n">
        <f aca="false">+U68</f>
        <v>0.085</v>
      </c>
      <c r="W68" s="206" t="n">
        <f aca="false">+V68</f>
        <v>0.085</v>
      </c>
    </row>
    <row r="69" customFormat="false" ht="14.25" hidden="false" customHeight="true" outlineLevel="0" collapsed="false">
      <c r="B69" s="8" t="s">
        <v>235</v>
      </c>
      <c r="C69" s="2"/>
      <c r="D69" s="206" t="n">
        <v>0.14</v>
      </c>
      <c r="E69" s="206" t="n">
        <f aca="false">+D69</f>
        <v>0.14</v>
      </c>
      <c r="F69" s="206" t="n">
        <f aca="false">+E69</f>
        <v>0.14</v>
      </c>
      <c r="G69" s="206" t="n">
        <f aca="false">+F69</f>
        <v>0.14</v>
      </c>
      <c r="H69" s="206" t="n">
        <f aca="false">+G69</f>
        <v>0.14</v>
      </c>
      <c r="I69" s="206" t="n">
        <f aca="false">+H69</f>
        <v>0.14</v>
      </c>
      <c r="J69" s="206" t="n">
        <f aca="false">+I69</f>
        <v>0.14</v>
      </c>
      <c r="K69" s="206" t="n">
        <f aca="false">+J69</f>
        <v>0.14</v>
      </c>
      <c r="L69" s="206" t="n">
        <f aca="false">+K69</f>
        <v>0.14</v>
      </c>
      <c r="M69" s="206" t="n">
        <f aca="false">+L69</f>
        <v>0.14</v>
      </c>
      <c r="N69" s="206" t="n">
        <f aca="false">+M69</f>
        <v>0.14</v>
      </c>
      <c r="O69" s="206" t="n">
        <f aca="false">+N69</f>
        <v>0.14</v>
      </c>
      <c r="P69" s="206" t="n">
        <f aca="false">+O69</f>
        <v>0.14</v>
      </c>
      <c r="Q69" s="206" t="n">
        <f aca="false">+P69</f>
        <v>0.14</v>
      </c>
      <c r="R69" s="206" t="n">
        <f aca="false">+Q69</f>
        <v>0.14</v>
      </c>
      <c r="S69" s="206" t="n">
        <f aca="false">+R69</f>
        <v>0.14</v>
      </c>
      <c r="T69" s="206" t="n">
        <f aca="false">+S69</f>
        <v>0.14</v>
      </c>
      <c r="U69" s="206" t="n">
        <f aca="false">+T69</f>
        <v>0.14</v>
      </c>
      <c r="V69" s="206" t="n">
        <f aca="false">+U69</f>
        <v>0.14</v>
      </c>
      <c r="W69" s="206" t="n">
        <f aca="false">+V69</f>
        <v>0.14</v>
      </c>
    </row>
    <row r="70" customFormat="false" ht="12.75" hidden="false" customHeight="false" outlineLevel="0" collapsed="false">
      <c r="B70" s="3" t="s">
        <v>237</v>
      </c>
      <c r="C70" s="2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</row>
    <row r="71" customFormat="false" ht="12.75" hidden="false" customHeight="false" outlineLevel="0" collapsed="false">
      <c r="A71" s="8" t="n">
        <v>41</v>
      </c>
      <c r="B71" s="8" t="s">
        <v>238</v>
      </c>
      <c r="C71" s="224"/>
      <c r="D71" s="206" t="n">
        <f aca="false">+D68*D65</f>
        <v>0.0525124910226808</v>
      </c>
      <c r="E71" s="206" t="n">
        <f aca="false">+E68*E65</f>
        <v>0.051</v>
      </c>
      <c r="F71" s="206" t="n">
        <f aca="false">+F68*F65</f>
        <v>0.051</v>
      </c>
      <c r="G71" s="206" t="n">
        <f aca="false">+G68*G65</f>
        <v>0.051</v>
      </c>
      <c r="H71" s="206" t="n">
        <f aca="false">+H68*H65</f>
        <v>0.051</v>
      </c>
      <c r="I71" s="206" t="n">
        <f aca="false">+I68*I65</f>
        <v>0.051</v>
      </c>
      <c r="J71" s="206" t="n">
        <f aca="false">+J68*J65</f>
        <v>0.051</v>
      </c>
      <c r="K71" s="206" t="n">
        <f aca="false">+K68*K65</f>
        <v>0.051</v>
      </c>
      <c r="L71" s="206" t="n">
        <f aca="false">+L68*L65</f>
        <v>0.051</v>
      </c>
      <c r="M71" s="206" t="n">
        <f aca="false">+M68*M65</f>
        <v>0.051</v>
      </c>
      <c r="N71" s="206" t="n">
        <f aca="false">+N68*N65</f>
        <v>0.051</v>
      </c>
      <c r="O71" s="206" t="n">
        <f aca="false">+O68*O65</f>
        <v>0.051</v>
      </c>
      <c r="P71" s="206" t="n">
        <f aca="false">+P68*P65</f>
        <v>0.051</v>
      </c>
      <c r="Q71" s="206" t="n">
        <f aca="false">+Q68*Q65</f>
        <v>0.051</v>
      </c>
      <c r="R71" s="206" t="n">
        <f aca="false">+R68*R65</f>
        <v>0.051</v>
      </c>
      <c r="S71" s="206" t="n">
        <f aca="false">+S68*S65</f>
        <v>0.051</v>
      </c>
      <c r="T71" s="206" t="n">
        <f aca="false">+T68*T65</f>
        <v>0.051</v>
      </c>
      <c r="U71" s="206" t="n">
        <f aca="false">+U68*U65</f>
        <v>0.051</v>
      </c>
      <c r="V71" s="206" t="n">
        <f aca="false">+V68*V65</f>
        <v>0.051</v>
      </c>
      <c r="W71" s="206" t="n">
        <f aca="false">+W68*W65</f>
        <v>0.051</v>
      </c>
    </row>
    <row r="72" customFormat="false" ht="12.75" hidden="false" customHeight="false" outlineLevel="0" collapsed="false">
      <c r="A72" s="8" t="n">
        <v>42</v>
      </c>
      <c r="B72" s="8" t="s">
        <v>239</v>
      </c>
      <c r="C72" s="224"/>
      <c r="D72" s="206" t="n">
        <f aca="false">+D66*D69</f>
        <v>0.0535088383155846</v>
      </c>
      <c r="E72" s="206" t="n">
        <f aca="false">+E66*E69</f>
        <v>0.056</v>
      </c>
      <c r="F72" s="206" t="n">
        <f aca="false">+F66*F69</f>
        <v>0.056</v>
      </c>
      <c r="G72" s="206" t="n">
        <f aca="false">+G66*G69</f>
        <v>0.056</v>
      </c>
      <c r="H72" s="206" t="n">
        <f aca="false">+H66*H69</f>
        <v>0.056</v>
      </c>
      <c r="I72" s="206" t="n">
        <f aca="false">+I66*I69</f>
        <v>0.056</v>
      </c>
      <c r="J72" s="206" t="n">
        <f aca="false">+J66*J69</f>
        <v>0.056</v>
      </c>
      <c r="K72" s="206" t="n">
        <f aca="false">+K66*K69</f>
        <v>0.056</v>
      </c>
      <c r="L72" s="206" t="n">
        <f aca="false">+L66*L69</f>
        <v>0.056</v>
      </c>
      <c r="M72" s="206" t="n">
        <f aca="false">+M66*M69</f>
        <v>0.056</v>
      </c>
      <c r="N72" s="206" t="n">
        <f aca="false">+N66*N69</f>
        <v>0.056</v>
      </c>
      <c r="O72" s="206" t="n">
        <f aca="false">+O66*O69</f>
        <v>0.056</v>
      </c>
      <c r="P72" s="206" t="n">
        <f aca="false">+P66*P69</f>
        <v>0.056</v>
      </c>
      <c r="Q72" s="206" t="n">
        <f aca="false">+Q66*Q69</f>
        <v>0.056</v>
      </c>
      <c r="R72" s="206" t="n">
        <f aca="false">+R66*R69</f>
        <v>0.056</v>
      </c>
      <c r="S72" s="206" t="n">
        <f aca="false">+S66*S69</f>
        <v>0.056</v>
      </c>
      <c r="T72" s="206" t="n">
        <f aca="false">+T66*T69</f>
        <v>0.056</v>
      </c>
      <c r="U72" s="206" t="n">
        <f aca="false">+U66*U69</f>
        <v>0.056</v>
      </c>
      <c r="V72" s="206" t="n">
        <f aca="false">+V66*V69</f>
        <v>0.056</v>
      </c>
      <c r="W72" s="206" t="n">
        <f aca="false">+W66*W69</f>
        <v>0.056</v>
      </c>
      <c r="X72" s="206"/>
    </row>
    <row r="73" customFormat="false" ht="13.5" hidden="false" customHeight="false" outlineLevel="0" collapsed="false">
      <c r="A73" s="8" t="n">
        <v>43</v>
      </c>
      <c r="B73" s="2" t="s">
        <v>240</v>
      </c>
      <c r="C73" s="2"/>
      <c r="D73" s="225" t="n">
        <f aca="false">+D71+D72</f>
        <v>0.106021329338265</v>
      </c>
      <c r="E73" s="225" t="n">
        <f aca="false">+E71+E72</f>
        <v>0.107</v>
      </c>
      <c r="F73" s="225" t="n">
        <f aca="false">+F71+F72</f>
        <v>0.107</v>
      </c>
      <c r="G73" s="225" t="n">
        <f aca="false">+G71+G72</f>
        <v>0.107</v>
      </c>
      <c r="H73" s="225" t="n">
        <f aca="false">+H71+H72</f>
        <v>0.107</v>
      </c>
      <c r="I73" s="225" t="n">
        <f aca="false">+I71+I72</f>
        <v>0.107</v>
      </c>
      <c r="J73" s="225" t="n">
        <f aca="false">+J71+J72</f>
        <v>0.107</v>
      </c>
      <c r="K73" s="225" t="n">
        <f aca="false">+K71+K72</f>
        <v>0.107</v>
      </c>
      <c r="L73" s="225" t="n">
        <f aca="false">+L71+L72</f>
        <v>0.107</v>
      </c>
      <c r="M73" s="225" t="n">
        <f aca="false">+M71+M72</f>
        <v>0.107</v>
      </c>
      <c r="N73" s="225" t="n">
        <f aca="false">+N71+N72</f>
        <v>0.107</v>
      </c>
      <c r="O73" s="225" t="n">
        <f aca="false">+O71+O72</f>
        <v>0.107</v>
      </c>
      <c r="P73" s="225" t="n">
        <f aca="false">+P71+P72</f>
        <v>0.107</v>
      </c>
      <c r="Q73" s="225" t="n">
        <f aca="false">+Q71+Q72</f>
        <v>0.107</v>
      </c>
      <c r="R73" s="225" t="n">
        <f aca="false">+R71+R72</f>
        <v>0.107</v>
      </c>
      <c r="S73" s="225" t="n">
        <f aca="false">+S71+S72</f>
        <v>0.107</v>
      </c>
      <c r="T73" s="225" t="n">
        <f aca="false">+T71+T72</f>
        <v>0.107</v>
      </c>
      <c r="U73" s="225" t="n">
        <f aca="false">+U71+U72</f>
        <v>0.107</v>
      </c>
      <c r="V73" s="225" t="n">
        <f aca="false">+V71+V72</f>
        <v>0.107</v>
      </c>
      <c r="W73" s="225" t="n">
        <f aca="false">+W71+W72</f>
        <v>0.107</v>
      </c>
    </row>
    <row r="74" customFormat="false" ht="13.5" hidden="false" customHeight="false" outlineLevel="0" collapsed="false"/>
    <row r="75" customFormat="false" ht="12.75" hidden="false" customHeight="false" outlineLevel="0" collapsed="false">
      <c r="A75" s="8" t="n">
        <v>44</v>
      </c>
      <c r="B75" s="8" t="s">
        <v>240</v>
      </c>
      <c r="D75" s="206" t="n">
        <f aca="false">+D73</f>
        <v>0.106021329338265</v>
      </c>
      <c r="E75" s="206" t="n">
        <f aca="false">+E73</f>
        <v>0.107</v>
      </c>
      <c r="F75" s="206" t="n">
        <f aca="false">+F73</f>
        <v>0.107</v>
      </c>
      <c r="G75" s="206" t="n">
        <f aca="false">+G73</f>
        <v>0.107</v>
      </c>
      <c r="H75" s="206" t="n">
        <f aca="false">+H73</f>
        <v>0.107</v>
      </c>
      <c r="I75" s="206" t="n">
        <f aca="false">+I73</f>
        <v>0.107</v>
      </c>
      <c r="J75" s="206" t="n">
        <f aca="false">+J73</f>
        <v>0.107</v>
      </c>
      <c r="K75" s="206" t="n">
        <f aca="false">+K73</f>
        <v>0.107</v>
      </c>
      <c r="L75" s="206" t="n">
        <f aca="false">+L73</f>
        <v>0.107</v>
      </c>
      <c r="M75" s="206" t="n">
        <f aca="false">+M73</f>
        <v>0.107</v>
      </c>
      <c r="N75" s="206" t="n">
        <f aca="false">+N73</f>
        <v>0.107</v>
      </c>
      <c r="O75" s="206" t="n">
        <f aca="false">+O73</f>
        <v>0.107</v>
      </c>
      <c r="P75" s="206" t="n">
        <f aca="false">+P73</f>
        <v>0.107</v>
      </c>
      <c r="Q75" s="206" t="n">
        <f aca="false">+Q73</f>
        <v>0.107</v>
      </c>
      <c r="R75" s="206" t="n">
        <f aca="false">+R73</f>
        <v>0.107</v>
      </c>
      <c r="S75" s="206" t="n">
        <f aca="false">+S73</f>
        <v>0.107</v>
      </c>
      <c r="T75" s="206" t="n">
        <f aca="false">+T73</f>
        <v>0.107</v>
      </c>
      <c r="U75" s="206" t="n">
        <f aca="false">+U73</f>
        <v>0.107</v>
      </c>
      <c r="V75" s="206" t="n">
        <f aca="false">+V73</f>
        <v>0.107</v>
      </c>
      <c r="W75" s="206" t="n">
        <f aca="false">+W73</f>
        <v>0.107</v>
      </c>
    </row>
    <row r="76" customFormat="false" ht="12.75" hidden="false" customHeight="false" outlineLevel="0" collapsed="false">
      <c r="A76" s="8" t="n">
        <v>45</v>
      </c>
      <c r="B76" s="8" t="s">
        <v>241</v>
      </c>
      <c r="D76" s="206" t="n">
        <f aca="false">(+D72-(D72*0.0525/(1-0.0525)))*0.35/(1-0.35)</f>
        <v>0.0272159831172834</v>
      </c>
      <c r="E76" s="206" t="n">
        <f aca="false">(+E72-(E72*0.0525/(1-0.0525)))*0.35/(1-0.35)</f>
        <v>0.0284830525674853</v>
      </c>
      <c r="F76" s="206" t="n">
        <f aca="false">(+F72-(F72*0.0525/(1-0.0525)))*0.35/(1-0.35)</f>
        <v>0.0284830525674853</v>
      </c>
      <c r="G76" s="206" t="n">
        <f aca="false">(+G72-(G72*0.0525/(1-0.0525)))*0.35/(1-0.35)</f>
        <v>0.0284830525674853</v>
      </c>
      <c r="H76" s="206" t="n">
        <f aca="false">(+H72-(H72*0.0525/(1-0.0525)))*0.35/(1-0.35)</f>
        <v>0.0284830525674853</v>
      </c>
      <c r="I76" s="206" t="n">
        <f aca="false">(+I72-(I72*0.0525/(1-0.0525)))*0.35/(1-0.35)</f>
        <v>0.0284830525674853</v>
      </c>
      <c r="J76" s="206" t="n">
        <f aca="false">(+J72-(J72*0.0525/(1-0.0525)))*0.35/(1-0.35)</f>
        <v>0.0284830525674853</v>
      </c>
      <c r="K76" s="206" t="n">
        <f aca="false">(+K72-(K72*0.0525/(1-0.0525)))*0.35/(1-0.35)</f>
        <v>0.0284830525674853</v>
      </c>
      <c r="L76" s="206" t="n">
        <f aca="false">(+L72-(L72*0.0525/(1-0.0525)))*0.35/(1-0.35)</f>
        <v>0.0284830525674853</v>
      </c>
      <c r="M76" s="206" t="n">
        <f aca="false">(+M72-(M72*0.0525/(1-0.0525)))*0.35/(1-0.35)</f>
        <v>0.0284830525674853</v>
      </c>
      <c r="N76" s="206" t="n">
        <f aca="false">(+N72-(N72*0.0525/(1-0.0525)))*0.35/(1-0.35)</f>
        <v>0.0284830525674853</v>
      </c>
      <c r="O76" s="206" t="n">
        <f aca="false">(+O72-(O72*0.0525/(1-0.0525)))*0.35/(1-0.35)</f>
        <v>0.0284830525674853</v>
      </c>
      <c r="P76" s="206" t="n">
        <f aca="false">(+P72-(P72*0.0525/(1-0.0525)))*0.35/(1-0.35)</f>
        <v>0.0284830525674853</v>
      </c>
      <c r="Q76" s="206" t="n">
        <f aca="false">(+Q72-(Q72*0.0525/(1-0.0525)))*0.35/(1-0.35)</f>
        <v>0.0284830525674853</v>
      </c>
      <c r="R76" s="206" t="n">
        <f aca="false">(+R72-(R72*0.0525/(1-0.0525)))*0.35/(1-0.35)</f>
        <v>0.0284830525674853</v>
      </c>
      <c r="S76" s="206" t="n">
        <f aca="false">(+S72-(S72*0.0525/(1-0.0525)))*0.35/(1-0.35)</f>
        <v>0.0284830525674853</v>
      </c>
      <c r="T76" s="206" t="n">
        <f aca="false">(+T72-(T72*0.0525/(1-0.0525)))*0.35/(1-0.35)</f>
        <v>0.0284830525674853</v>
      </c>
      <c r="U76" s="206" t="n">
        <f aca="false">(+U72-(U72*0.0525/(1-0.0525)))*0.35/(1-0.35)</f>
        <v>0.0284830525674853</v>
      </c>
      <c r="V76" s="206" t="n">
        <f aca="false">(+V72-(V72*0.0525/(1-0.0525)))*0.35/(1-0.35)</f>
        <v>0.0284830525674853</v>
      </c>
      <c r="W76" s="206" t="n">
        <f aca="false">(+W72-(W72*0.0525/(1-0.0525)))*0.35/(1-0.35)</f>
        <v>0.0284830525674853</v>
      </c>
    </row>
    <row r="77" customFormat="false" ht="12.75" hidden="false" customHeight="false" outlineLevel="0" collapsed="false">
      <c r="A77" s="8" t="n">
        <v>46</v>
      </c>
      <c r="B77" s="8" t="s">
        <v>242</v>
      </c>
      <c r="D77" s="206" t="n">
        <f aca="false">+D72*(0.0525/(1-0.0525))</f>
        <v>0.00296486966920126</v>
      </c>
      <c r="E77" s="206" t="n">
        <f aca="false">+E72*(0.0525/(1-0.0525))</f>
        <v>0.00310290237467019</v>
      </c>
      <c r="F77" s="206" t="n">
        <f aca="false">+F72*(0.0525/(1-0.0525))</f>
        <v>0.00310290237467019</v>
      </c>
      <c r="G77" s="206" t="n">
        <f aca="false">+G72*(0.0525/(1-0.0525))</f>
        <v>0.00310290237467019</v>
      </c>
      <c r="H77" s="206" t="n">
        <f aca="false">+H72*(0.0525/(1-0.0525))</f>
        <v>0.00310290237467019</v>
      </c>
      <c r="I77" s="206" t="n">
        <f aca="false">+I72*(0.0525/(1-0.0525))</f>
        <v>0.00310290237467019</v>
      </c>
      <c r="J77" s="206" t="n">
        <f aca="false">+J72*(0.0525/(1-0.0525))</f>
        <v>0.00310290237467018</v>
      </c>
      <c r="K77" s="206" t="n">
        <f aca="false">+K72*(0.0525/(1-0.0525))</f>
        <v>0.00310290237467019</v>
      </c>
      <c r="L77" s="206" t="n">
        <f aca="false">+L72*(0.0525/(1-0.0525))</f>
        <v>0.00310290237467018</v>
      </c>
      <c r="M77" s="206" t="n">
        <f aca="false">+M72*(0.0525/(1-0.0525))</f>
        <v>0.00310290237467019</v>
      </c>
      <c r="N77" s="206" t="n">
        <f aca="false">+N72*(0.0525/(1-0.0525))</f>
        <v>0.00310290237467019</v>
      </c>
      <c r="O77" s="206" t="n">
        <f aca="false">+O72*(0.0525/(1-0.0525))</f>
        <v>0.00310290237467019</v>
      </c>
      <c r="P77" s="206" t="n">
        <f aca="false">+P72*(0.0525/(1-0.0525))</f>
        <v>0.00310290237467019</v>
      </c>
      <c r="Q77" s="206" t="n">
        <f aca="false">+Q72*(0.0525/(1-0.0525))</f>
        <v>0.00310290237467019</v>
      </c>
      <c r="R77" s="206" t="n">
        <f aca="false">+R72*(0.0525/(1-0.0525))</f>
        <v>0.00310290237467019</v>
      </c>
      <c r="S77" s="206" t="n">
        <f aca="false">+S72*(0.0525/(1-0.0525))</f>
        <v>0.00310290237467018</v>
      </c>
      <c r="T77" s="206" t="n">
        <f aca="false">+T72*(0.0525/(1-0.0525))</f>
        <v>0.00310290237467019</v>
      </c>
      <c r="U77" s="206" t="n">
        <f aca="false">+U72*(0.0525/(1-0.0525))</f>
        <v>0.00310290237467019</v>
      </c>
      <c r="V77" s="206" t="n">
        <f aca="false">+V72*(0.0525/(1-0.0525))</f>
        <v>0.00310290237467019</v>
      </c>
      <c r="W77" s="206" t="n">
        <f aca="false">+W72*(0.0525/(1-0.0525))</f>
        <v>0.00310290237467019</v>
      </c>
    </row>
    <row r="78" customFormat="false" ht="13.5" hidden="false" customHeight="false" outlineLevel="0" collapsed="false">
      <c r="A78" s="8" t="n">
        <v>47</v>
      </c>
      <c r="B78" s="2" t="s">
        <v>243</v>
      </c>
      <c r="D78" s="225" t="n">
        <f aca="false">SUM(D75:D77)</f>
        <v>0.13620218212475</v>
      </c>
      <c r="E78" s="225" t="n">
        <f aca="false">SUM(E75:E77)</f>
        <v>0.138585954942155</v>
      </c>
      <c r="F78" s="225" t="n">
        <f aca="false">SUM(F75:F77)</f>
        <v>0.138585954942155</v>
      </c>
      <c r="G78" s="225" t="n">
        <f aca="false">SUM(G75:G77)</f>
        <v>0.138585954942155</v>
      </c>
      <c r="H78" s="225" t="n">
        <f aca="false">SUM(H75:H77)</f>
        <v>0.138585954942155</v>
      </c>
      <c r="I78" s="225" t="n">
        <f aca="false">SUM(I75:I77)</f>
        <v>0.138585954942155</v>
      </c>
      <c r="J78" s="225" t="n">
        <f aca="false">SUM(J75:J77)</f>
        <v>0.138585954942155</v>
      </c>
      <c r="K78" s="225" t="n">
        <f aca="false">SUM(K75:K77)</f>
        <v>0.138585954942155</v>
      </c>
      <c r="L78" s="225" t="n">
        <f aca="false">SUM(L75:L77)</f>
        <v>0.138585954942155</v>
      </c>
      <c r="M78" s="225" t="n">
        <f aca="false">SUM(M75:M77)</f>
        <v>0.138585954942155</v>
      </c>
      <c r="N78" s="225" t="n">
        <f aca="false">SUM(N75:N77)</f>
        <v>0.138585954942155</v>
      </c>
      <c r="O78" s="225" t="n">
        <f aca="false">SUM(O75:O77)</f>
        <v>0.138585954942155</v>
      </c>
      <c r="P78" s="225" t="n">
        <f aca="false">SUM(P75:P77)</f>
        <v>0.138585954942155</v>
      </c>
      <c r="Q78" s="225" t="n">
        <f aca="false">SUM(Q75:Q77)</f>
        <v>0.138585954942155</v>
      </c>
      <c r="R78" s="225" t="n">
        <f aca="false">SUM(R75:R77)</f>
        <v>0.138585954942155</v>
      </c>
      <c r="S78" s="225" t="n">
        <f aca="false">SUM(S75:S77)</f>
        <v>0.138585954942155</v>
      </c>
      <c r="T78" s="225" t="n">
        <f aca="false">SUM(T75:T77)</f>
        <v>0.138585954942155</v>
      </c>
      <c r="U78" s="225" t="n">
        <f aca="false">SUM(U75:U77)</f>
        <v>0.138585954942155</v>
      </c>
      <c r="V78" s="225" t="n">
        <f aca="false">SUM(V75:V77)</f>
        <v>0.138585954942155</v>
      </c>
      <c r="W78" s="225" t="n">
        <f aca="false">SUM(W75:W77)</f>
        <v>0.138585954942155</v>
      </c>
    </row>
    <row r="79" customFormat="false" ht="13.5" hidden="false" customHeight="false" outlineLevel="0" collapsed="false"/>
    <row r="81" customFormat="false" ht="12.75" hidden="false" customHeight="false" outlineLevel="0" collapsed="false">
      <c r="C81" s="201"/>
      <c r="D81" s="226"/>
      <c r="E81" s="227"/>
      <c r="F81" s="202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</row>
    <row r="82" customFormat="false" ht="12.75" hidden="false" customHeight="false" outlineLevel="0" collapsed="false">
      <c r="D82" s="228"/>
      <c r="E82" s="227"/>
    </row>
    <row r="83" customFormat="false" ht="12.75" hidden="false" customHeight="false" outlineLevel="0" collapsed="false">
      <c r="D83" s="221"/>
      <c r="E83" s="229"/>
      <c r="F83" s="230"/>
      <c r="G83" s="201"/>
      <c r="H83" s="202"/>
    </row>
    <row r="84" customFormat="false" ht="12.75" hidden="false" customHeight="false" outlineLevel="0" collapsed="false">
      <c r="D84" s="221"/>
    </row>
    <row r="85" customFormat="false" ht="12.75" hidden="false" customHeight="false" outlineLevel="0" collapsed="false">
      <c r="G85" s="201"/>
      <c r="J85" s="201"/>
    </row>
    <row r="86" customFormat="false" ht="12.75" hidden="false" customHeight="false" outlineLevel="0" collapsed="false">
      <c r="D86" s="221"/>
      <c r="H86" s="201"/>
    </row>
    <row r="87" customFormat="false" ht="12.75" hidden="false" customHeight="false" outlineLevel="0" collapsed="false">
      <c r="G87" s="201"/>
      <c r="J87" s="201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170138888888889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  <rowBreaks count="2" manualBreakCount="2">
    <brk id="56" man="true" max="16383" min="0"/>
    <brk id="61" man="true" max="16383" min="0"/>
  </rowBreaks>
  <colBreaks count="1" manualBreakCount="1">
    <brk id="1" man="true" max="65535" min="0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F8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2" activeCellId="0" sqref="B12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231" width="32.28"/>
    <col collapsed="false" customWidth="true" hidden="false" outlineLevel="0" max="2" min="2" style="231" width="6.28"/>
    <col collapsed="false" customWidth="true" hidden="false" outlineLevel="0" max="3" min="3" style="231" width="14.99"/>
    <col collapsed="false" customWidth="true" hidden="false" outlineLevel="0" max="4" min="4" style="231" width="9.85"/>
    <col collapsed="false" customWidth="true" hidden="false" outlineLevel="0" max="5" min="5" style="231" width="10.85"/>
    <col collapsed="false" customWidth="true" hidden="false" outlineLevel="0" max="6" min="6" style="231" width="9.56"/>
    <col collapsed="false" customWidth="true" hidden="false" outlineLevel="0" max="7" min="7" style="231" width="8.56"/>
    <col collapsed="false" customWidth="false" hidden="false" outlineLevel="0" max="8" min="8" style="231" width="9.14"/>
    <col collapsed="false" customWidth="true" hidden="false" outlineLevel="0" max="12" min="9" style="231" width="8.56"/>
    <col collapsed="false" customWidth="true" hidden="false" outlineLevel="0" max="13" min="13" style="231" width="9.85"/>
    <col collapsed="false" customWidth="true" hidden="false" outlineLevel="0" max="28" min="14" style="231" width="8.56"/>
    <col collapsed="false" customWidth="true" hidden="false" outlineLevel="0" max="29" min="29" style="231" width="9.85"/>
    <col collapsed="false" customWidth="false" hidden="false" outlineLevel="0" max="257" min="30" style="231" width="9.14"/>
  </cols>
  <sheetData>
    <row r="1" customFormat="false" ht="11.25" hidden="false" customHeight="false" outlineLevel="0" collapsed="false">
      <c r="A1" s="232" t="str">
        <f aca="false">+revenues!A1</f>
        <v>Transwestern Pipeline Company</v>
      </c>
      <c r="B1" s="233"/>
      <c r="C1" s="234" t="n">
        <f aca="true">NOW()</f>
        <v>45926.9465937483</v>
      </c>
      <c r="D1" s="235"/>
      <c r="E1" s="233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7"/>
    </row>
    <row r="2" customFormat="false" ht="11.25" hidden="false" customHeight="false" outlineLevel="0" collapsed="false">
      <c r="A2" s="232" t="s">
        <v>244</v>
      </c>
      <c r="B2" s="233"/>
      <c r="C2" s="238" t="n">
        <f aca="true">NOW()</f>
        <v>45926.9465937484</v>
      </c>
      <c r="D2" s="235"/>
      <c r="E2" s="233"/>
      <c r="F2" s="235"/>
      <c r="G2" s="235"/>
      <c r="H2" s="239"/>
      <c r="I2" s="240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</row>
    <row r="3" customFormat="false" ht="11.25" hidden="false" customHeight="false" outlineLevel="0" collapsed="false">
      <c r="A3" s="232" t="s">
        <v>245</v>
      </c>
      <c r="B3" s="233"/>
      <c r="C3" s="235"/>
      <c r="D3" s="235"/>
      <c r="E3" s="233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</row>
    <row r="4" customFormat="false" ht="11.25" hidden="false" customHeight="false" outlineLevel="0" collapsed="false">
      <c r="A4" s="241" t="str">
        <f aca="false">+assumptions!A2</f>
        <v>TransPecos Project</v>
      </c>
      <c r="B4" s="233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</row>
    <row r="5" customFormat="false" ht="11.25" hidden="false" customHeight="false" outlineLevel="0" collapsed="false">
      <c r="A5" s="241"/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</row>
    <row r="6" customFormat="false" ht="11.25" hidden="false" customHeight="false" outlineLevel="0" collapsed="false">
      <c r="A6" s="242"/>
      <c r="B6" s="233"/>
      <c r="C6" s="243" t="n">
        <v>0</v>
      </c>
      <c r="D6" s="243" t="n">
        <v>1</v>
      </c>
      <c r="E6" s="243" t="n">
        <f aca="false">D6+1</f>
        <v>2</v>
      </c>
      <c r="F6" s="243" t="n">
        <f aca="false">E6+1</f>
        <v>3</v>
      </c>
      <c r="G6" s="243" t="n">
        <f aca="false">F6+1</f>
        <v>4</v>
      </c>
      <c r="H6" s="243" t="n">
        <f aca="false">G6+1</f>
        <v>5</v>
      </c>
      <c r="I6" s="243" t="n">
        <f aca="false">H6+1</f>
        <v>6</v>
      </c>
      <c r="J6" s="243" t="n">
        <f aca="false">I6+1</f>
        <v>7</v>
      </c>
      <c r="K6" s="243" t="n">
        <f aca="false">J6+1</f>
        <v>8</v>
      </c>
      <c r="L6" s="243" t="n">
        <f aca="false">K6+1</f>
        <v>9</v>
      </c>
      <c r="M6" s="243" t="n">
        <f aca="false">L6+1</f>
        <v>10</v>
      </c>
      <c r="N6" s="243" t="n">
        <f aca="false">M6+1</f>
        <v>11</v>
      </c>
      <c r="O6" s="243" t="n">
        <f aca="false">N6+1</f>
        <v>12</v>
      </c>
      <c r="P6" s="243" t="n">
        <f aca="false">O6+1</f>
        <v>13</v>
      </c>
      <c r="Q6" s="243" t="n">
        <f aca="false">P6+1</f>
        <v>14</v>
      </c>
      <c r="R6" s="243" t="n">
        <f aca="false">Q6+1</f>
        <v>15</v>
      </c>
      <c r="S6" s="243" t="n">
        <f aca="false">R6+1</f>
        <v>16</v>
      </c>
      <c r="T6" s="243" t="n">
        <f aca="false">S6+1</f>
        <v>17</v>
      </c>
      <c r="U6" s="243" t="n">
        <f aca="false">T6+1</f>
        <v>18</v>
      </c>
      <c r="V6" s="243" t="n">
        <f aca="false">U6+1</f>
        <v>19</v>
      </c>
      <c r="W6" s="243" t="n">
        <f aca="false">V6+1</f>
        <v>20</v>
      </c>
      <c r="X6" s="243" t="n">
        <f aca="false">W6+1</f>
        <v>21</v>
      </c>
      <c r="Y6" s="243" t="n">
        <f aca="false">X6+1</f>
        <v>22</v>
      </c>
      <c r="Z6" s="243" t="n">
        <f aca="false">Y6+1</f>
        <v>23</v>
      </c>
      <c r="AA6" s="243" t="n">
        <f aca="false">Z6+1</f>
        <v>24</v>
      </c>
      <c r="AB6" s="243" t="n">
        <f aca="false">AA6+1</f>
        <v>25</v>
      </c>
      <c r="AC6" s="243" t="s">
        <v>246</v>
      </c>
    </row>
    <row r="7" customFormat="false" ht="11.25" hidden="false" customHeight="false" outlineLevel="0" collapsed="false">
      <c r="A7" s="244" t="s">
        <v>5</v>
      </c>
      <c r="B7" s="233"/>
      <c r="C7" s="245" t="n">
        <f aca="false">+assumptions!B6</f>
        <v>20</v>
      </c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</row>
    <row r="8" customFormat="false" ht="11.25" hidden="false" customHeight="false" outlineLevel="0" collapsed="false">
      <c r="A8" s="244" t="s">
        <v>247</v>
      </c>
      <c r="B8" s="233"/>
      <c r="C8" s="245" t="n">
        <v>0</v>
      </c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  <c r="AA8" s="246"/>
      <c r="AB8" s="246"/>
      <c r="AC8" s="246"/>
    </row>
    <row r="9" customFormat="false" ht="12" hidden="false" customHeight="false" outlineLevel="0" collapsed="false">
      <c r="A9" s="236" t="s">
        <v>248</v>
      </c>
      <c r="B9" s="233"/>
      <c r="C9" s="247" t="n">
        <f aca="false">+assumptions!B7</f>
        <v>15</v>
      </c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</row>
    <row r="10" customFormat="false" ht="12" hidden="false" customHeight="false" outlineLevel="0" collapsed="false">
      <c r="A10" s="236"/>
      <c r="B10" s="248"/>
      <c r="C10" s="233"/>
      <c r="D10" s="235"/>
      <c r="E10" s="249" t="s">
        <v>249</v>
      </c>
      <c r="F10" s="250"/>
      <c r="G10" s="251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</row>
    <row r="11" customFormat="false" ht="11.25" hidden="false" customHeight="false" outlineLevel="0" collapsed="false">
      <c r="A11" s="236" t="s">
        <v>250</v>
      </c>
      <c r="B11" s="252" t="n">
        <v>1</v>
      </c>
      <c r="C11" s="253" t="n">
        <f aca="false">(NPV(0.075,D11:G11)+assumptions!B16)*B11</f>
        <v>130274.199</v>
      </c>
      <c r="D11" s="231" t="n">
        <v>0</v>
      </c>
      <c r="E11" s="231" t="n">
        <v>0</v>
      </c>
      <c r="F11" s="231" t="n">
        <v>0</v>
      </c>
      <c r="G11" s="231" t="n">
        <f aca="false">+assumptions!C17</f>
        <v>0</v>
      </c>
      <c r="H11" s="254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35"/>
    </row>
    <row r="12" customFormat="false" ht="11.25" hidden="false" customHeight="false" outlineLevel="0" collapsed="false">
      <c r="A12" s="236" t="s">
        <v>251</v>
      </c>
      <c r="B12" s="233"/>
      <c r="C12" s="256" t="n">
        <f aca="false">+assumptions!B11</f>
        <v>112035.81114</v>
      </c>
      <c r="D12" s="255"/>
      <c r="E12" s="257"/>
      <c r="F12" s="254"/>
      <c r="G12" s="254"/>
      <c r="H12" s="254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35"/>
    </row>
    <row r="13" customFormat="false" ht="11.25" hidden="false" customHeight="false" outlineLevel="0" collapsed="false">
      <c r="A13" s="236" t="s">
        <v>111</v>
      </c>
      <c r="B13" s="233"/>
      <c r="C13" s="256" t="n">
        <f aca="false">+assumptions!B12</f>
        <v>5210.96796</v>
      </c>
      <c r="D13" s="255"/>
      <c r="E13" s="257"/>
      <c r="F13" s="254"/>
      <c r="G13" s="254"/>
      <c r="H13" s="254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35"/>
    </row>
    <row r="14" customFormat="false" ht="11.25" hidden="false" customHeight="false" outlineLevel="0" collapsed="false">
      <c r="A14" s="236" t="s">
        <v>252</v>
      </c>
      <c r="B14" s="233"/>
      <c r="C14" s="256" t="n">
        <f aca="false">+assumptions!B13</f>
        <v>13027.4199</v>
      </c>
      <c r="D14" s="255"/>
      <c r="E14" s="257"/>
      <c r="F14" s="254"/>
      <c r="G14" s="254"/>
      <c r="H14" s="254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35"/>
    </row>
    <row r="15" customFormat="false" ht="11.25" hidden="false" customHeight="false" outlineLevel="0" collapsed="false">
      <c r="A15" s="236" t="s">
        <v>253</v>
      </c>
      <c r="B15" s="233"/>
      <c r="C15" s="256" t="n">
        <f aca="false">+assumptions!B14</f>
        <v>0</v>
      </c>
      <c r="D15" s="255"/>
      <c r="E15" s="257"/>
      <c r="F15" s="254"/>
      <c r="G15" s="254"/>
      <c r="H15" s="254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35"/>
    </row>
    <row r="16" customFormat="false" ht="11.25" hidden="false" customHeight="false" outlineLevel="0" collapsed="false">
      <c r="A16" s="236" t="s">
        <v>254</v>
      </c>
      <c r="B16" s="233"/>
      <c r="C16" s="258" t="n">
        <f aca="false">+assumptions!B15</f>
        <v>0</v>
      </c>
      <c r="D16" s="255" t="s">
        <v>65</v>
      </c>
      <c r="E16" s="259" t="s">
        <v>255</v>
      </c>
      <c r="F16" s="255" t="s">
        <v>256</v>
      </c>
      <c r="G16" s="255" t="s">
        <v>257</v>
      </c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35"/>
    </row>
    <row r="17" customFormat="false" ht="11.25" hidden="false" customHeight="false" outlineLevel="0" collapsed="false">
      <c r="A17" s="236" t="s">
        <v>258</v>
      </c>
      <c r="B17" s="233"/>
      <c r="C17" s="256" t="n">
        <f aca="false">IF(D17="y",+C11*loan!E4,+DCF!C11)-C18</f>
        <v>52109.6796</v>
      </c>
      <c r="D17" s="260" t="str">
        <f aca="false">+inputs!B11</f>
        <v>y</v>
      </c>
      <c r="E17" s="261" t="str">
        <f aca="false">+inputs!B8</f>
        <v>n</v>
      </c>
      <c r="F17" s="261" t="str">
        <f aca="false">+inputs!B17</f>
        <v>y</v>
      </c>
      <c r="G17" s="262" t="str">
        <f aca="false">+inputs!B31</f>
        <v>n</v>
      </c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35"/>
    </row>
    <row r="18" customFormat="false" ht="11.25" hidden="false" customHeight="false" outlineLevel="0" collapsed="false">
      <c r="A18" s="236" t="s">
        <v>259</v>
      </c>
      <c r="B18" s="233"/>
      <c r="C18" s="256" t="n">
        <f aca="false">IF(E17="y",NPV(0.095,D18:M18),0)</f>
        <v>0</v>
      </c>
      <c r="D18" s="263" t="n">
        <v>0</v>
      </c>
      <c r="E18" s="263" t="n">
        <v>0</v>
      </c>
      <c r="F18" s="263" t="n">
        <v>0</v>
      </c>
      <c r="G18" s="263" t="n">
        <v>0</v>
      </c>
      <c r="H18" s="263" t="n">
        <v>0</v>
      </c>
      <c r="I18" s="263" t="n">
        <v>0</v>
      </c>
      <c r="J18" s="263" t="n">
        <v>0</v>
      </c>
      <c r="K18" s="263" t="n">
        <v>0</v>
      </c>
      <c r="L18" s="263" t="n">
        <v>0</v>
      </c>
      <c r="M18" s="264" t="n">
        <v>13599.8237721753</v>
      </c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35"/>
    </row>
    <row r="19" customFormat="false" ht="12" hidden="false" customHeight="false" outlineLevel="0" collapsed="false">
      <c r="A19" s="236"/>
      <c r="B19" s="233"/>
      <c r="C19" s="26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35"/>
    </row>
    <row r="20" customFormat="false" ht="12" hidden="false" customHeight="false" outlineLevel="0" collapsed="false">
      <c r="A20" s="236" t="s">
        <v>260</v>
      </c>
      <c r="B20" s="266"/>
      <c r="C20" s="267"/>
      <c r="D20" s="268" t="n">
        <f aca="false">+loadfac!N3</f>
        <v>0.908126025937521</v>
      </c>
      <c r="E20" s="268" t="n">
        <f aca="false">+loadfac!N4</f>
        <v>0.898656907050808</v>
      </c>
      <c r="F20" s="268" t="n">
        <f aca="false">+loadfac!N5</f>
        <v>0.89614043212205</v>
      </c>
      <c r="G20" s="268" t="n">
        <f aca="false">+loadfac!N6</f>
        <v>0.900553610747556</v>
      </c>
      <c r="H20" s="268" t="n">
        <f aca="false">+loadfac!N7</f>
        <v>0.900021633530956</v>
      </c>
      <c r="I20" s="268" t="n">
        <f aca="false">+loadfac!N8</f>
        <v>0.895511864543929</v>
      </c>
      <c r="J20" s="268" t="n">
        <f aca="false">+loadfac!N9</f>
        <v>0.900667503141044</v>
      </c>
      <c r="K20" s="268" t="n">
        <f aca="false">+loadfac!N10</f>
        <v>0.905490805988023</v>
      </c>
      <c r="L20" s="268" t="n">
        <f aca="false">+loadfac!N11</f>
        <v>0.877543923940095</v>
      </c>
      <c r="M20" s="269" t="n">
        <f aca="false">+loadfac!N12</f>
        <v>0.901091477791742</v>
      </c>
      <c r="N20" s="269" t="n">
        <f aca="false">+loadfac!N13</f>
        <v>0.88036407639436</v>
      </c>
      <c r="O20" s="269" t="n">
        <f aca="false">+loadfac!N14</f>
        <v>0.898886291166326</v>
      </c>
      <c r="P20" s="269" t="n">
        <f aca="false">+loadfac!N15</f>
        <v>0.903323814804316</v>
      </c>
      <c r="Q20" s="269" t="n">
        <f aca="false">+loadfac!N16</f>
        <v>0.914212592052556</v>
      </c>
      <c r="R20" s="269" t="n">
        <f aca="false">+loadfac!N17</f>
        <v>0.878736061692829</v>
      </c>
      <c r="S20" s="269" t="n">
        <f aca="false">+loadfac!N18</f>
        <v>0.878736061692829</v>
      </c>
      <c r="T20" s="269" t="n">
        <f aca="false">+loadfac!N19</f>
        <v>0.878736061692829</v>
      </c>
      <c r="U20" s="269" t="n">
        <f aca="false">+loadfac!N20</f>
        <v>0.878736061692829</v>
      </c>
      <c r="V20" s="269" t="n">
        <f aca="false">+loadfac!N21</f>
        <v>0.878736061692829</v>
      </c>
      <c r="W20" s="269" t="n">
        <f aca="false">+loadfac!N22</f>
        <v>0.878736061692829</v>
      </c>
      <c r="X20" s="270" t="n">
        <f aca="false">+W20</f>
        <v>0.878736061692829</v>
      </c>
      <c r="Y20" s="270" t="n">
        <f aca="false">+X20</f>
        <v>0.878736061692829</v>
      </c>
      <c r="Z20" s="270" t="n">
        <f aca="false">+Y20</f>
        <v>0.878736061692829</v>
      </c>
      <c r="AA20" s="270" t="n">
        <f aca="false">+Z20</f>
        <v>0.878736061692829</v>
      </c>
      <c r="AB20" s="270" t="n">
        <f aca="false">+AA20</f>
        <v>0.878736061692829</v>
      </c>
      <c r="AC20" s="271"/>
    </row>
    <row r="21" customFormat="false" ht="11.25" hidden="false" customHeight="false" outlineLevel="0" collapsed="false">
      <c r="A21" s="236" t="s">
        <v>261</v>
      </c>
      <c r="B21" s="233"/>
      <c r="C21" s="272" t="n">
        <v>1</v>
      </c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73"/>
    </row>
    <row r="22" customFormat="false" ht="11.25" hidden="false" customHeight="false" outlineLevel="0" collapsed="false">
      <c r="A22" s="236" t="s">
        <v>262</v>
      </c>
      <c r="B22" s="233"/>
      <c r="C22" s="274"/>
      <c r="D22" s="275" t="n">
        <f aca="false">0.0228+0.0347+0.0085+0.0126</f>
        <v>0.0786</v>
      </c>
      <c r="E22" s="233"/>
      <c r="F22" s="233"/>
      <c r="G22" s="233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</row>
    <row r="23" customFormat="false" ht="11.25" hidden="false" customHeight="false" outlineLevel="0" collapsed="false">
      <c r="A23" s="236" t="s">
        <v>263</v>
      </c>
      <c r="B23" s="233"/>
      <c r="C23" s="276"/>
      <c r="D23" s="235"/>
      <c r="E23" s="233"/>
      <c r="F23" s="233"/>
      <c r="G23" s="233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</row>
    <row r="24" customFormat="false" ht="11.25" hidden="false" customHeight="false" outlineLevel="0" collapsed="false">
      <c r="A24" s="236" t="s">
        <v>264</v>
      </c>
      <c r="B24" s="233"/>
      <c r="C24" s="248" t="n">
        <v>0.995</v>
      </c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77"/>
    </row>
    <row r="25" customFormat="false" ht="11.25" hidden="false" customHeight="false" outlineLevel="0" collapsed="false">
      <c r="A25" s="233"/>
      <c r="B25" s="233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77"/>
    </row>
    <row r="26" customFormat="false" ht="11.25" hidden="false" customHeight="false" outlineLevel="0" collapsed="false">
      <c r="A26" s="236" t="s">
        <v>265</v>
      </c>
      <c r="B26" s="278"/>
      <c r="C26" s="279"/>
      <c r="D26" s="280" t="n">
        <f aca="false">+revenues!C56</f>
        <v>240</v>
      </c>
      <c r="E26" s="280" t="n">
        <f aca="false">+revenues!D56</f>
        <v>240</v>
      </c>
      <c r="F26" s="280" t="n">
        <f aca="false">+revenues!E56</f>
        <v>240</v>
      </c>
      <c r="G26" s="280" t="n">
        <f aca="false">+revenues!F56</f>
        <v>240</v>
      </c>
      <c r="H26" s="280" t="n">
        <f aca="false">+revenues!G56</f>
        <v>240</v>
      </c>
      <c r="I26" s="280" t="n">
        <f aca="false">+revenues!H56</f>
        <v>240</v>
      </c>
      <c r="J26" s="280" t="n">
        <f aca="false">+revenues!I56</f>
        <v>240</v>
      </c>
      <c r="K26" s="280" t="n">
        <f aca="false">+revenues!J56</f>
        <v>240</v>
      </c>
      <c r="L26" s="280" t="n">
        <f aca="false">+revenues!K56</f>
        <v>240</v>
      </c>
      <c r="M26" s="280" t="n">
        <f aca="false">+revenues!L56</f>
        <v>240</v>
      </c>
      <c r="N26" s="280" t="n">
        <f aca="false">+revenues!M56</f>
        <v>240</v>
      </c>
      <c r="O26" s="280" t="n">
        <f aca="false">+revenues!N56</f>
        <v>240</v>
      </c>
      <c r="P26" s="280" t="n">
        <f aca="false">+revenues!O56</f>
        <v>240</v>
      </c>
      <c r="Q26" s="280" t="n">
        <f aca="false">+revenues!P56</f>
        <v>240</v>
      </c>
      <c r="R26" s="280" t="n">
        <f aca="false">+revenues!Q56</f>
        <v>240</v>
      </c>
      <c r="S26" s="280" t="n">
        <f aca="false">+revenues!R56</f>
        <v>240</v>
      </c>
      <c r="T26" s="280" t="n">
        <f aca="false">+revenues!S56</f>
        <v>240</v>
      </c>
      <c r="U26" s="280" t="n">
        <f aca="false">+revenues!T56</f>
        <v>240</v>
      </c>
      <c r="V26" s="280" t="n">
        <f aca="false">+revenues!U56</f>
        <v>240</v>
      </c>
      <c r="W26" s="280" t="n">
        <f aca="false">+revenues!V56</f>
        <v>240</v>
      </c>
      <c r="X26" s="280" t="n">
        <f aca="false">+revenues!W56</f>
        <v>0</v>
      </c>
      <c r="Y26" s="280" t="n">
        <f aca="false">+revenues!X56</f>
        <v>0</v>
      </c>
      <c r="Z26" s="280" t="n">
        <f aca="false">+revenues!Y56</f>
        <v>0</v>
      </c>
      <c r="AA26" s="280" t="n">
        <f aca="false">+revenues!Z56</f>
        <v>0</v>
      </c>
      <c r="AB26" s="280" t="n">
        <f aca="false">+revenues!AA56</f>
        <v>0</v>
      </c>
      <c r="AC26" s="277"/>
    </row>
    <row r="27" customFormat="false" ht="11.25" hidden="false" customHeight="false" outlineLevel="0" collapsed="false">
      <c r="A27" s="236" t="s">
        <v>266</v>
      </c>
      <c r="B27" s="233"/>
      <c r="C27" s="235"/>
      <c r="D27" s="281" t="n">
        <f aca="false">IF(inputs!$B$33="cos",cos!D29,IF(inputs!$B$33="k",+Contracts!B86,0))</f>
        <v>0.261</v>
      </c>
      <c r="E27" s="281" t="n">
        <f aca="false">IF(inputs!$B$33="cos",cos!E29,IF(inputs!$B$33="k",+Contracts!C86,0))</f>
        <v>0.261</v>
      </c>
      <c r="F27" s="281" t="n">
        <f aca="false">IF(inputs!$B$33="cos",cos!F29,IF(inputs!$B$33="k",+Contracts!D86,0))</f>
        <v>0.261</v>
      </c>
      <c r="G27" s="281" t="n">
        <f aca="false">IF(inputs!$B$33="cos",cos!G29,IF(inputs!$B$33="k",+Contracts!E86,0))</f>
        <v>0.261</v>
      </c>
      <c r="H27" s="281" t="n">
        <f aca="false">IF(inputs!$B$33="cos",cos!H29,IF(inputs!$B$33="k",+Contracts!F86,0))</f>
        <v>0.261</v>
      </c>
      <c r="I27" s="281" t="n">
        <f aca="false">IF(inputs!$B$33="cos",cos!I29,IF(inputs!$B$33="k",+Contracts!G86,0))</f>
        <v>0.261</v>
      </c>
      <c r="J27" s="281" t="n">
        <f aca="false">IF(inputs!$B$33="cos",cos!J29,IF(inputs!$B$33="k",+Contracts!H86,0))</f>
        <v>0.261</v>
      </c>
      <c r="K27" s="281" t="n">
        <f aca="false">IF(inputs!$B$33="cos",cos!K29,IF(inputs!$B$33="k",+Contracts!I86,0))</f>
        <v>0.261</v>
      </c>
      <c r="L27" s="281" t="n">
        <f aca="false">IF(inputs!$B$33="cos",cos!L29,IF(inputs!$B$33="k",+Contracts!J86,0))</f>
        <v>0.261</v>
      </c>
      <c r="M27" s="281" t="n">
        <f aca="false">IF(inputs!$B$33="cos",cos!M29,IF(inputs!$B$33="k",+Contracts!K86,0))</f>
        <v>0.261</v>
      </c>
      <c r="N27" s="281" t="n">
        <f aca="false">IF(inputs!$B$33="cos",cos!N29,IF(inputs!$B$33="k",+Contracts!L86,0))</f>
        <v>0.261</v>
      </c>
      <c r="O27" s="281" t="n">
        <f aca="false">IF(inputs!$B$33="cos",cos!O29,IF(inputs!$B$33="k",+Contracts!M86,0))</f>
        <v>0.261</v>
      </c>
      <c r="P27" s="281" t="n">
        <f aca="false">IF(inputs!$B$33="cos",cos!P29,IF(inputs!$B$33="k",+Contracts!N86,0))</f>
        <v>0.261</v>
      </c>
      <c r="Q27" s="281" t="n">
        <f aca="false">IF(inputs!$B$33="cos",cos!Q29,IF(inputs!$B$33="k",+Contracts!O86,0))</f>
        <v>0.261</v>
      </c>
      <c r="R27" s="281" t="n">
        <f aca="false">IF(inputs!$B$33="cos",cos!R29,IF(inputs!$B$33="k",+Contracts!P86,0))</f>
        <v>0.261</v>
      </c>
      <c r="S27" s="281" t="n">
        <f aca="false">IF(inputs!$B$33="cos",cos!X29,IF(inputs!$B$33="k",+Contracts!Q86,0))</f>
        <v>0.261</v>
      </c>
      <c r="T27" s="281" t="n">
        <f aca="false">IF(inputs!$B$33="cos",cos!Y29,IF(inputs!$B$33="k",+Contracts!R86,0))</f>
        <v>0.261</v>
      </c>
      <c r="U27" s="281" t="n">
        <f aca="false">IF(inputs!$B$33="cos",cos!Z29,IF(inputs!$B$33="k",+Contracts!S86,0))</f>
        <v>0.261</v>
      </c>
      <c r="V27" s="281" t="n">
        <f aca="false">IF(inputs!$B$33="cos",cos!AA29,IF(inputs!$B$33="k",+Contracts!T86,0))</f>
        <v>0.261</v>
      </c>
      <c r="W27" s="281" t="n">
        <f aca="false">IF(inputs!$B$33="cos",cos!AB29,IF(inputs!$B$33="k",+Contracts!U86,0))</f>
        <v>0.261</v>
      </c>
      <c r="X27" s="281" t="n">
        <f aca="false">IF(inputs!$B$33="cos",cos!AC29,IF(inputs!$B$33="k",+Contracts!V86,0))</f>
        <v>0</v>
      </c>
      <c r="Y27" s="281" t="n">
        <f aca="false">IF(inputs!$B$33="cos",cos!AD29,IF(inputs!$B$33="k",+Contracts!W86,0))</f>
        <v>0</v>
      </c>
      <c r="Z27" s="281" t="n">
        <f aca="false">IF(inputs!$B$33="cos",cos!AE29,IF(inputs!$B$33="k",+Contracts!X86,0))</f>
        <v>0</v>
      </c>
      <c r="AA27" s="281" t="n">
        <f aca="false">IF(inputs!$B$33="cos",cos!AF29,IF(inputs!$B$33="k",+Contracts!Y86,0))</f>
        <v>0</v>
      </c>
      <c r="AB27" s="281" t="n">
        <f aca="false">IF(inputs!$B$33="cos",cos!AG29,IF(inputs!$B$33="k",+Contracts!Z86,0))</f>
        <v>0</v>
      </c>
      <c r="AC27" s="277"/>
    </row>
    <row r="28" customFormat="false" ht="11.25" hidden="false" customHeight="false" outlineLevel="0" collapsed="false">
      <c r="A28" s="236" t="s">
        <v>267</v>
      </c>
      <c r="B28" s="233"/>
      <c r="C28" s="235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  <c r="AC28" s="277"/>
    </row>
    <row r="29" customFormat="false" ht="11.25" hidden="false" customHeight="false" outlineLevel="0" collapsed="false">
      <c r="A29" s="233" t="s">
        <v>268</v>
      </c>
      <c r="B29" s="233"/>
      <c r="C29" s="235"/>
      <c r="D29" s="282" t="n">
        <v>1</v>
      </c>
      <c r="E29" s="282" t="n">
        <f aca="false">+D29</f>
        <v>1</v>
      </c>
      <c r="F29" s="282" t="n">
        <f aca="false">+E29</f>
        <v>1</v>
      </c>
      <c r="G29" s="282" t="n">
        <f aca="false">+F29</f>
        <v>1</v>
      </c>
      <c r="H29" s="282" t="n">
        <f aca="false">+G29</f>
        <v>1</v>
      </c>
      <c r="I29" s="282" t="n">
        <f aca="false">+H29</f>
        <v>1</v>
      </c>
      <c r="J29" s="282" t="n">
        <f aca="false">+I29</f>
        <v>1</v>
      </c>
      <c r="K29" s="282" t="n">
        <f aca="false">+J29</f>
        <v>1</v>
      </c>
      <c r="L29" s="282" t="n">
        <f aca="false">+K29</f>
        <v>1</v>
      </c>
      <c r="M29" s="282" t="n">
        <f aca="false">+L29</f>
        <v>1</v>
      </c>
      <c r="N29" s="282" t="n">
        <v>1</v>
      </c>
      <c r="O29" s="282" t="n">
        <f aca="false">+N29</f>
        <v>1</v>
      </c>
      <c r="P29" s="282" t="n">
        <f aca="false">+O29</f>
        <v>1</v>
      </c>
      <c r="Q29" s="282" t="n">
        <f aca="false">+P29</f>
        <v>1</v>
      </c>
      <c r="R29" s="282" t="n">
        <f aca="false">+Q29</f>
        <v>1</v>
      </c>
      <c r="S29" s="282" t="n">
        <f aca="false">+R29</f>
        <v>1</v>
      </c>
      <c r="T29" s="282" t="n">
        <f aca="false">+S29</f>
        <v>1</v>
      </c>
      <c r="U29" s="282" t="n">
        <f aca="false">+T29</f>
        <v>1</v>
      </c>
      <c r="V29" s="282" t="n">
        <f aca="false">+U29</f>
        <v>1</v>
      </c>
      <c r="W29" s="282" t="n">
        <f aca="false">+V29</f>
        <v>1</v>
      </c>
      <c r="X29" s="282" t="n">
        <f aca="false">+W29</f>
        <v>1</v>
      </c>
      <c r="Y29" s="282" t="n">
        <f aca="false">+X29</f>
        <v>1</v>
      </c>
      <c r="Z29" s="282" t="n">
        <f aca="false">+Y29</f>
        <v>1</v>
      </c>
      <c r="AA29" s="282" t="n">
        <f aca="false">+Z29</f>
        <v>1</v>
      </c>
      <c r="AB29" s="282" t="n">
        <f aca="false">+AA29</f>
        <v>1</v>
      </c>
      <c r="AC29" s="277"/>
    </row>
    <row r="30" customFormat="false" ht="11.25" hidden="false" customHeight="false" outlineLevel="0" collapsed="false">
      <c r="A30" s="236" t="s">
        <v>269</v>
      </c>
      <c r="B30" s="233"/>
      <c r="C30" s="235"/>
      <c r="D30" s="277" t="n">
        <f aca="false">IF($C$7-D6&gt;-1,+revenues!C58,0)</f>
        <v>22926.24</v>
      </c>
      <c r="E30" s="277" t="n">
        <f aca="false">IF($C$7-E6&gt;-1,+revenues!D58,0)</f>
        <v>22863.6</v>
      </c>
      <c r="F30" s="277" t="n">
        <f aca="false">IF($C$7-F6&gt;-1,+revenues!E58,0)</f>
        <v>22863.6</v>
      </c>
      <c r="G30" s="277" t="n">
        <f aca="false">IF($C$7-G6&gt;-1,+revenues!F58,0)</f>
        <v>22863.6</v>
      </c>
      <c r="H30" s="277" t="n">
        <f aca="false">IF($C$7-H6&gt;-1,+revenues!G58,0)</f>
        <v>22926.24</v>
      </c>
      <c r="I30" s="277" t="n">
        <f aca="false">IF($C$7-I6&gt;-1,+revenues!H58,0)</f>
        <v>22863.6</v>
      </c>
      <c r="J30" s="277" t="n">
        <f aca="false">IF($C$7-J6&gt;-1,+revenues!I58,0)</f>
        <v>22863.6</v>
      </c>
      <c r="K30" s="277" t="n">
        <f aca="false">IF($C$7-K6&gt;-1,+revenues!J58,0)</f>
        <v>22863.6</v>
      </c>
      <c r="L30" s="277" t="n">
        <f aca="false">IF($C$7-L6&gt;-1,+revenues!K58,0)</f>
        <v>22926.24</v>
      </c>
      <c r="M30" s="277" t="n">
        <f aca="false">IF($C$7-M6&gt;-1,+revenues!L58,0)</f>
        <v>22863.6</v>
      </c>
      <c r="N30" s="277" t="n">
        <f aca="false">IF($C$7-N6&gt;-1,+revenues!M58,0)</f>
        <v>22863.6</v>
      </c>
      <c r="O30" s="277" t="n">
        <f aca="false">IF($C$7-O6&gt;-1,+revenues!N58,0)</f>
        <v>22863.6</v>
      </c>
      <c r="P30" s="277" t="n">
        <f aca="false">IF($C$7-P6&gt;-1,+revenues!O58,0)</f>
        <v>22926.24</v>
      </c>
      <c r="Q30" s="277" t="n">
        <f aca="false">IF($C$7-Q6&gt;-1,+revenues!P58,0)</f>
        <v>22863.6</v>
      </c>
      <c r="R30" s="277" t="n">
        <f aca="false">IF($C$7-R6&gt;-1,+revenues!Q58,0)</f>
        <v>22863.6</v>
      </c>
      <c r="S30" s="277" t="n">
        <f aca="false">IF($C$7-S6&gt;-1,+revenues!R58,0)</f>
        <v>22863.6</v>
      </c>
      <c r="T30" s="277" t="n">
        <f aca="false">IF($C$7-T6&gt;-1,+revenues!S58,0)</f>
        <v>22863.6</v>
      </c>
      <c r="U30" s="277" t="n">
        <f aca="false">IF($C$7-U6&gt;-1,+revenues!T58,0)</f>
        <v>22863.6</v>
      </c>
      <c r="V30" s="277" t="n">
        <f aca="false">IF($C$7-V6&gt;-1,+revenues!U58,0)</f>
        <v>22863.6</v>
      </c>
      <c r="W30" s="277" t="n">
        <f aca="false">IF($C$7-W6&gt;-1,+revenues!V58,0)</f>
        <v>22863.6</v>
      </c>
      <c r="X30" s="277" t="n">
        <f aca="false">IF($C$7-X6&gt;-1,+revenues!W58,0)</f>
        <v>0</v>
      </c>
      <c r="Y30" s="277" t="n">
        <f aca="false">IF($C$7-Y6&gt;-1,+revenues!X58,0)</f>
        <v>0</v>
      </c>
      <c r="Z30" s="277" t="n">
        <f aca="false">IF($C$7-Z6&gt;-1,+revenues!Y58,0)</f>
        <v>0</v>
      </c>
      <c r="AA30" s="277" t="n">
        <f aca="false">IF($C$7-AA6&gt;-1,+revenues!Z58,0)</f>
        <v>0</v>
      </c>
      <c r="AB30" s="277" t="n">
        <f aca="false">IF($C$7-AB6&gt;-1,+revenues!AA58,0)</f>
        <v>0</v>
      </c>
      <c r="AC30" s="277" t="n">
        <f aca="false">SUM(D30:AB30)</f>
        <v>457522.56</v>
      </c>
    </row>
    <row r="31" customFormat="false" ht="11.25" hidden="false" customHeight="false" outlineLevel="0" collapsed="false">
      <c r="A31" s="233"/>
      <c r="B31" s="233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77"/>
    </row>
    <row r="32" customFormat="false" ht="11.25" hidden="false" customHeight="false" outlineLevel="0" collapsed="false">
      <c r="A32" s="236" t="s">
        <v>270</v>
      </c>
      <c r="B32" s="233"/>
      <c r="C32" s="235"/>
      <c r="D32" s="283" t="n">
        <f aca="false">IF(AND($C$7-D6&gt;-1,+inputs!B$17="n"),+revenues!C59,IF(AND($C$7-D6&gt;-1,inputs!B$17="y"),+D35,0))</f>
        <v>1.45623457015237</v>
      </c>
      <c r="E32" s="283" t="n">
        <f aca="false">IF(AND($C$7-E6&gt;-1,+inputs!C$17="n"),+revenues!D59,IF(AND($C$7-E6&gt;-1,inputs!C$17="y"),+E35,0))</f>
        <v>1.44105026987039</v>
      </c>
      <c r="F32" s="283" t="n">
        <f aca="false">IF(AND($C$7-F6&gt;-1,+inputs!D$17="n"),+revenues!E59,IF(AND($C$7-F6&gt;-1,inputs!D$17="y"),+F35,0))</f>
        <v>1.43701495133363</v>
      </c>
      <c r="G32" s="283" t="n">
        <f aca="false">IF(AND($C$7-G6&gt;-1,+inputs!E$17="n"),+revenues!F59,IF(AND($C$7-G6&gt;-1,inputs!E$17="y"),+G35,0))</f>
        <v>1.44409174805035</v>
      </c>
      <c r="H32" s="283" t="n">
        <f aca="false">IF(AND($C$7-H6&gt;-1,+inputs!$F$17="n"),+revenues!G59,IF(AND($C$7-H6&gt;-1,inputs!$F$17="y"),+H35,0))</f>
        <v>1.4432386906649</v>
      </c>
      <c r="I32" s="283" t="n">
        <f aca="false">IF(AND($C$7-I6&gt;-1,+inputs!$F$17="n"),+revenues!H59,IF(AND($C$7-I6&gt;-1,inputs!$F$17="y"),+I35,0))</f>
        <v>1.43600700550806</v>
      </c>
      <c r="J32" s="283" t="n">
        <f aca="false">IF(AND($C$7-J6&gt;-1,+inputs!$F$17="n"),+revenues!I59,IF(AND($C$7-J6&gt;-1,inputs!$F$17="y"),+J35,0))</f>
        <v>1.44427438133685</v>
      </c>
      <c r="K32" s="283" t="n">
        <f aca="false">IF(AND($C$7-K6&gt;-1,+inputs!$F$17="n"),+revenues!J59,IF(AND($C$7-K6&gt;-1,inputs!$F$17="y"),+K35,0))</f>
        <v>1.45200883685015</v>
      </c>
      <c r="L32" s="283" t="n">
        <f aca="false">IF(AND($C$7-L6&gt;-1,+inputs!$F$17="n"),+revenues!K59,IF(AND($C$7-L6&gt;-1,inputs!$F$17="y"),+L35,0))</f>
        <v>1.40719433467338</v>
      </c>
      <c r="M32" s="283" t="n">
        <f aca="false">IF(AND($C$7-M6&gt;-1,+inputs!$F$17="n"),+revenues!L59,IF(AND($C$7-M6&gt;-1,inputs!$F$17="y"),+M35,0))</f>
        <v>1.44495425012773</v>
      </c>
      <c r="N32" s="283" t="n">
        <f aca="false">IF(AND($C$7-N6&gt;-1,+inputs!$F$17="n"),+revenues!M59,IF(AND($C$7-N6&gt;-1,inputs!$F$17="y"),+N35,0))</f>
        <v>1.41171661834294</v>
      </c>
      <c r="O32" s="283" t="n">
        <f aca="false">IF(AND($C$7-O6&gt;-1,+inputs!$F$17="n"),+revenues!N59,IF(AND($C$7-O6&gt;-1,inputs!$F$17="y"),+O35,0))</f>
        <v>1.44141810106267</v>
      </c>
      <c r="P32" s="283" t="n">
        <f aca="false">IF(AND($C$7-P6&gt;-1,+inputs!$F$17="n"),+revenues!O59,IF(AND($C$7-P6&gt;-1,inputs!$F$17="y"),+P35,0))</f>
        <v>1.44853393646761</v>
      </c>
      <c r="Q32" s="283" t="n">
        <f aca="false">IF(AND($C$7-Q6&gt;-1,+inputs!$F$17="n"),+revenues!P59,IF(AND($C$7-Q6&gt;-1,inputs!$F$17="y"),+Q35,0))</f>
        <v>1.4659947441118</v>
      </c>
      <c r="R32" s="283" t="n">
        <f aca="false">IF(AND($C$7-R6&gt;-1,+inputs!$F$17="n"),+revenues!Q59,IF(AND($C$7-R6&gt;-1,inputs!$F$17="y"),+R35,0))</f>
        <v>1.40910599908815</v>
      </c>
      <c r="S32" s="283" t="n">
        <f aca="false">IF(AND($C$7-S6&gt;-1,+inputs!$F$17="n"),+revenues!R59,IF(AND($C$7-S6&gt;-1,inputs!$F$17="y"),+S35,0))</f>
        <v>1.40910599908815</v>
      </c>
      <c r="T32" s="283" t="n">
        <f aca="false">IF(AND($C$7-T6&gt;-1,+inputs!$F$17="n"),+revenues!S59,IF(AND($C$7-T6&gt;-1,inputs!$F$17="y"),+T35,0))</f>
        <v>1.40910599908815</v>
      </c>
      <c r="U32" s="283" t="n">
        <f aca="false">IF(AND($C$7-U6&gt;-1,+inputs!$F$17="n"),+revenues!T59,IF(AND($C$7-U6&gt;-1,inputs!$F$17="y"),+U35,0))</f>
        <v>1.40910599908815</v>
      </c>
      <c r="V32" s="283" t="n">
        <f aca="false">IF(AND($C$7-V6&gt;-1,+inputs!$F$17="n"),+revenues!U59,IF(AND($C$7-V6&gt;-1,inputs!$F$17="y"),+V35,0))</f>
        <v>1.40910599908815</v>
      </c>
      <c r="W32" s="283" t="n">
        <f aca="false">IF(AND($C$7-W6&gt;-1,+inputs!$F$17="n"),+revenues!V59,IF(AND($C$7-W6&gt;-1,inputs!$F$17="y"),+W35,0))</f>
        <v>1.40910599908815</v>
      </c>
      <c r="X32" s="283" t="n">
        <f aca="false">IF(AND($C$7-X6&gt;-1,+inputs!$F$17="n"),+revenues!W59,IF(AND($C$7-X6&gt;-1,inputs!$F$17="y"),+X35,0))</f>
        <v>0</v>
      </c>
      <c r="Y32" s="283" t="n">
        <f aca="false">IF(AND($C$7-Y6&gt;-1,+inputs!$F$17="n"),+revenues!X59,IF(AND($C$7-Y6&gt;-1,inputs!$F$17="y"),+Y35,0))</f>
        <v>0</v>
      </c>
      <c r="Z32" s="283" t="n">
        <f aca="false">IF(AND($C$7-Z6&gt;-1,+inputs!$F$17="n"),+revenues!Y59,IF(AND($C$7-Z6&gt;-1,inputs!$F$17="y"),+Z35,0))</f>
        <v>0</v>
      </c>
      <c r="AA32" s="283" t="n">
        <f aca="false">IF(AND($C$7-AA6&gt;-1,+inputs!$F$17="n"),+revenues!Z59,IF(AND($C$7-AA6&gt;-1,inputs!$F$17="y"),+AA35,0))</f>
        <v>0</v>
      </c>
      <c r="AB32" s="283" t="n">
        <f aca="false">IF(AND($C$7-AB6&gt;-1,+inputs!$F$17="n"),+revenues!AA59,IF(AND($C$7-AB6&gt;-1,inputs!$F$17="y"),+AB35,0))</f>
        <v>0</v>
      </c>
      <c r="AC32" s="277"/>
    </row>
    <row r="33" customFormat="false" ht="11.25" hidden="false" customHeight="false" outlineLevel="0" collapsed="false">
      <c r="A33" s="236" t="s">
        <v>271</v>
      </c>
      <c r="B33" s="233"/>
      <c r="C33" s="235"/>
      <c r="D33" s="284" t="n">
        <f aca="false">D32*D36*365</f>
        <v>1219.02175779327</v>
      </c>
      <c r="E33" s="284" t="n">
        <f aca="false">E32*E36*365</f>
        <v>1532.94329255058</v>
      </c>
      <c r="F33" s="284" t="n">
        <f aca="false">F32*F36*365</f>
        <v>1561.28119168971</v>
      </c>
      <c r="G33" s="284" t="n">
        <f aca="false">G32*G36*365</f>
        <v>1602.96061967174</v>
      </c>
      <c r="H33" s="284" t="n">
        <f aca="false">H32*H36*365</f>
        <v>1420.41712629321</v>
      </c>
      <c r="I33" s="284" t="n">
        <f aca="false">I32*I36*365</f>
        <v>1560.99701899105</v>
      </c>
      <c r="J33" s="284" t="n">
        <f aca="false">J32*J36*365</f>
        <v>1836.98022998078</v>
      </c>
      <c r="K33" s="284" t="n">
        <f aca="false">K32*K36*365</f>
        <v>1819.02183647286</v>
      </c>
      <c r="L33" s="284" t="n">
        <f aca="false">L32*L36*365</f>
        <v>1605.534599579</v>
      </c>
      <c r="M33" s="284" t="n">
        <f aca="false">M32*M36*365</f>
        <v>1766.98606616332</v>
      </c>
      <c r="N33" s="284" t="n">
        <f aca="false">N32*N36*365</f>
        <v>2090.48364991867</v>
      </c>
      <c r="O33" s="284" t="n">
        <f aca="false">O32*O36*365</f>
        <v>2049.09612001821</v>
      </c>
      <c r="P33" s="284" t="n">
        <f aca="false">P32*P36*365</f>
        <v>1808.00325355426</v>
      </c>
      <c r="Q33" s="284" t="n">
        <f aca="false">Q32*Q36*365</f>
        <v>2053.91356661412</v>
      </c>
      <c r="R33" s="284" t="n">
        <f aca="false">R32*R36*365</f>
        <v>2019.55793849857</v>
      </c>
      <c r="S33" s="284" t="n">
        <f aca="false">S32*S36*365</f>
        <v>1917.66237102373</v>
      </c>
      <c r="T33" s="284" t="n">
        <f aca="false">T32*T36*365</f>
        <v>2428.76092968733</v>
      </c>
      <c r="U33" s="284" t="n">
        <f aca="false">U32*U36*365</f>
        <v>1925.99215986269</v>
      </c>
      <c r="V33" s="284" t="n">
        <f aca="false">V32*V36*365</f>
        <v>2164.65463413011</v>
      </c>
      <c r="W33" s="284" t="n">
        <f aca="false">W32*W36*365</f>
        <v>2512.23743170371</v>
      </c>
      <c r="X33" s="284" t="n">
        <f aca="false">X32*X36*365</f>
        <v>0</v>
      </c>
      <c r="Y33" s="284" t="n">
        <f aca="false">Y32*Y36*365</f>
        <v>0</v>
      </c>
      <c r="Z33" s="284" t="n">
        <f aca="false">Z32*Z36*365</f>
        <v>0</v>
      </c>
      <c r="AA33" s="284" t="n">
        <f aca="false">AA32*AA36*365</f>
        <v>0</v>
      </c>
      <c r="AB33" s="284" t="n">
        <f aca="false">AB32*AB36*365</f>
        <v>0</v>
      </c>
      <c r="AC33" s="277" t="n">
        <f aca="false">SUM(D33:AB33)</f>
        <v>36896.5057941969</v>
      </c>
    </row>
    <row r="34" customFormat="false" ht="11.25" hidden="false" customHeight="false" outlineLevel="0" collapsed="false">
      <c r="A34" s="233"/>
      <c r="B34" s="233"/>
      <c r="C34" s="235"/>
      <c r="D34" s="233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77"/>
    </row>
    <row r="35" customFormat="false" ht="11.25" hidden="false" customHeight="false" outlineLevel="0" collapsed="false">
      <c r="A35" s="236" t="s">
        <v>272</v>
      </c>
      <c r="B35" s="233"/>
      <c r="C35" s="235"/>
      <c r="D35" s="285" t="n">
        <f aca="false">+assumptions!C38+assumptions!C37</f>
        <v>1.45623457015237</v>
      </c>
      <c r="E35" s="285" t="n">
        <f aca="false">IF($C$7-E6&gt;-1,+assumptions!D38+assumptions!D37,0)</f>
        <v>1.44105026987039</v>
      </c>
      <c r="F35" s="285" t="n">
        <f aca="false">IF($C$7-F6&gt;-1,+assumptions!E38+assumptions!E37,0)</f>
        <v>1.43701495133363</v>
      </c>
      <c r="G35" s="285" t="n">
        <f aca="false">IF($C$7-G6&gt;-1,+assumptions!F38+assumptions!F37,0)</f>
        <v>1.44409174805035</v>
      </c>
      <c r="H35" s="285" t="n">
        <f aca="false">IF($C$7-H6&gt;-1,+assumptions!G38+assumptions!G37,0)</f>
        <v>1.4432386906649</v>
      </c>
      <c r="I35" s="285" t="n">
        <f aca="false">IF($C$7-I6&gt;-1,+assumptions!H38+assumptions!H37,0)</f>
        <v>1.43600700550806</v>
      </c>
      <c r="J35" s="285" t="n">
        <f aca="false">IF($C$7-J6&gt;-1,+assumptions!I38+assumptions!I37,0)</f>
        <v>1.44427438133685</v>
      </c>
      <c r="K35" s="285" t="n">
        <f aca="false">IF($C$7-K6&gt;-1,+assumptions!J38+assumptions!J37,0)</f>
        <v>1.45200883685015</v>
      </c>
      <c r="L35" s="285" t="n">
        <f aca="false">IF($C$7-L6&gt;-1,+assumptions!K38+assumptions!K37,0)</f>
        <v>1.40719433467338</v>
      </c>
      <c r="M35" s="285" t="n">
        <f aca="false">IF($C$7-M6&gt;-1,+assumptions!L38+assumptions!L37,0)</f>
        <v>1.44495425012773</v>
      </c>
      <c r="N35" s="285" t="n">
        <f aca="false">IF($C$7-N6&gt;-1,+assumptions!M38+assumptions!M37,0)</f>
        <v>1.41171661834294</v>
      </c>
      <c r="O35" s="285" t="n">
        <f aca="false">IF($C$7-O6&gt;-1,+assumptions!N38+assumptions!N37,0)</f>
        <v>1.44141810106267</v>
      </c>
      <c r="P35" s="285" t="n">
        <f aca="false">IF($C$7-P6&gt;-1,+assumptions!O38+assumptions!O37,0)</f>
        <v>1.44853393646761</v>
      </c>
      <c r="Q35" s="285" t="n">
        <f aca="false">IF($C$7-Q6&gt;-1,+assumptions!P38+assumptions!P37,0)</f>
        <v>1.4659947441118</v>
      </c>
      <c r="R35" s="285" t="n">
        <f aca="false">IF($C$7-R6&gt;-1,+assumptions!Q38+assumptions!Q37,0)</f>
        <v>1.40910599908815</v>
      </c>
      <c r="S35" s="285" t="n">
        <f aca="false">IF($C$7-S6&gt;-1,+assumptions!R38+assumptions!R37,0)</f>
        <v>1.40910599908815</v>
      </c>
      <c r="T35" s="285" t="n">
        <f aca="false">IF($C$7-T6&gt;-1,+assumptions!S38+assumptions!S37,0)</f>
        <v>1.40910599908815</v>
      </c>
      <c r="U35" s="285" t="n">
        <f aca="false">IF($C$7-U6&gt;-1,+assumptions!T38+assumptions!T37,0)</f>
        <v>1.40910599908815</v>
      </c>
      <c r="V35" s="285" t="n">
        <f aca="false">IF($C$7-V6&gt;-1,+assumptions!U38+assumptions!U37,0)</f>
        <v>1.40910599908815</v>
      </c>
      <c r="W35" s="285" t="n">
        <f aca="false">IF($C$7-W6&gt;-1,+assumptions!V38+assumptions!V37,0)</f>
        <v>1.40910599908815</v>
      </c>
      <c r="X35" s="285" t="n">
        <f aca="false">IF($C$7-X6&gt;-1,+assumptions!W38+assumptions!W37,0)</f>
        <v>0</v>
      </c>
      <c r="Y35" s="285" t="n">
        <f aca="false">IF($C$7-Y6&gt;-1,+assumptions!X38+assumptions!X37,0)</f>
        <v>0</v>
      </c>
      <c r="Z35" s="285" t="n">
        <f aca="false">IF($C$7-Z6&gt;-1,+assumptions!Y38+assumptions!Y37,0)</f>
        <v>0</v>
      </c>
      <c r="AA35" s="285" t="n">
        <f aca="false">IF($C$7-AA6&gt;-1,+assumptions!Z38+assumptions!Z37,0)</f>
        <v>0</v>
      </c>
      <c r="AB35" s="285" t="n">
        <f aca="false">IF($C$7-AB6&gt;-1,+assumptions!AA38+assumptions!AA37,0)</f>
        <v>0</v>
      </c>
      <c r="AC35" s="277"/>
    </row>
    <row r="36" customFormat="false" ht="11.25" hidden="false" customHeight="false" outlineLevel="0" collapsed="false">
      <c r="A36" s="236" t="s">
        <v>273</v>
      </c>
      <c r="B36" s="286" t="n">
        <f aca="false">+assumptions!B27</f>
        <v>1.03</v>
      </c>
      <c r="C36" s="235"/>
      <c r="D36" s="287" t="n">
        <f aca="false" t="array" ref="D36:Z36">TRANSPOSE(forwcurv!$I$10:$I$35)</f>
        <v>2.29343933061575</v>
      </c>
      <c r="E36" s="288" t="n">
        <v>2.91443312210241</v>
      </c>
      <c r="F36" s="288" t="n">
        <v>2.97664454568712</v>
      </c>
      <c r="G36" s="288" t="n">
        <v>3.04113151850403</v>
      </c>
      <c r="H36" s="288" t="n">
        <v>2.69640344028852</v>
      </c>
      <c r="I36" s="288" t="n">
        <v>2.9781917116109</v>
      </c>
      <c r="J36" s="288" t="n">
        <v>3.48467203526386</v>
      </c>
      <c r="K36" s="288" t="n">
        <v>3.43222530284295</v>
      </c>
      <c r="L36" s="288" t="n">
        <v>3.12588305820205</v>
      </c>
      <c r="M36" s="288" t="n">
        <v>3.35031902573249</v>
      </c>
      <c r="N36" s="288" t="n">
        <v>4.05701285308471</v>
      </c>
      <c r="O36" s="288" t="n">
        <v>3.89474918381681</v>
      </c>
      <c r="P36" s="288" t="n">
        <v>3.41961858585167</v>
      </c>
      <c r="Q36" s="288" t="n">
        <v>3.83845882059172</v>
      </c>
      <c r="R36" s="288" t="n">
        <v>3.92662826751271</v>
      </c>
      <c r="S36" s="288" t="n">
        <v>3.72851262648367</v>
      </c>
      <c r="T36" s="288" t="n">
        <v>4.7222420014505</v>
      </c>
      <c r="U36" s="288" t="n">
        <v>3.74470824221421</v>
      </c>
      <c r="V36" s="288" t="n">
        <v>4.20873989983017</v>
      </c>
      <c r="W36" s="288" t="n">
        <v>4.88454543738673</v>
      </c>
      <c r="X36" s="288" t="n">
        <v>4.33378260297282</v>
      </c>
      <c r="Y36" s="288" t="n">
        <v>4.53156116587336</v>
      </c>
      <c r="Z36" s="288" t="n">
        <v>4.78994202113842</v>
      </c>
      <c r="AA36" s="288" t="n">
        <f aca="false">+Z36*$B$36</f>
        <v>4.93364028177257</v>
      </c>
      <c r="AB36" s="288" t="n">
        <f aca="false">+AA36*$B$36</f>
        <v>5.08164949022575</v>
      </c>
      <c r="AC36" s="277"/>
    </row>
    <row r="37" customFormat="false" ht="11.25" hidden="false" customHeight="false" outlineLevel="0" collapsed="false">
      <c r="A37" s="233" t="s">
        <v>274</v>
      </c>
      <c r="B37" s="289"/>
      <c r="C37" s="235"/>
      <c r="D37" s="284" t="n">
        <f aca="false">(D35*D36*365)</f>
        <v>1219.02175779327</v>
      </c>
      <c r="E37" s="284" t="n">
        <f aca="false">(E35*E36*365)</f>
        <v>1532.94329255058</v>
      </c>
      <c r="F37" s="284" t="n">
        <f aca="false">(F35*F36*365)</f>
        <v>1561.28119168971</v>
      </c>
      <c r="G37" s="284" t="n">
        <f aca="false">(G35*G36*365)</f>
        <v>1602.96061967174</v>
      </c>
      <c r="H37" s="284" t="n">
        <f aca="false">(H35*H36*365)</f>
        <v>1420.41712629321</v>
      </c>
      <c r="I37" s="284" t="n">
        <f aca="false">(I35*I36*365)</f>
        <v>1560.99701899105</v>
      </c>
      <c r="J37" s="284" t="n">
        <f aca="false">(J35*J36*365)</f>
        <v>1836.98022998078</v>
      </c>
      <c r="K37" s="284" t="n">
        <f aca="false">(K35*K36*365)</f>
        <v>1819.02183647286</v>
      </c>
      <c r="L37" s="284" t="n">
        <f aca="false">(L35*L36*365)</f>
        <v>1605.534599579</v>
      </c>
      <c r="M37" s="284" t="n">
        <f aca="false">(M35*M36*365)</f>
        <v>1766.98606616332</v>
      </c>
      <c r="N37" s="284" t="n">
        <f aca="false">(N35*N36*365)</f>
        <v>2090.48364991867</v>
      </c>
      <c r="O37" s="284" t="n">
        <f aca="false">(O35*O36*365)</f>
        <v>2049.09612001821</v>
      </c>
      <c r="P37" s="284" t="n">
        <f aca="false">(P35*P36*365)</f>
        <v>1808.00325355426</v>
      </c>
      <c r="Q37" s="284" t="n">
        <f aca="false">(Q35*Q36*365)</f>
        <v>2053.91356661412</v>
      </c>
      <c r="R37" s="284" t="n">
        <f aca="false">(R35*R36*365)</f>
        <v>2019.55793849857</v>
      </c>
      <c r="S37" s="284" t="n">
        <f aca="false">(S35*S36*365)</f>
        <v>1917.66237102373</v>
      </c>
      <c r="T37" s="284" t="n">
        <f aca="false">(T35*T36*365)</f>
        <v>2428.76092968733</v>
      </c>
      <c r="U37" s="284" t="n">
        <f aca="false">(U35*U36*365)</f>
        <v>1925.99215986269</v>
      </c>
      <c r="V37" s="284" t="n">
        <f aca="false">(V35*V36*365)</f>
        <v>2164.65463413011</v>
      </c>
      <c r="W37" s="284" t="n">
        <f aca="false">(W35*W36*365)</f>
        <v>2512.23743170371</v>
      </c>
      <c r="X37" s="284" t="n">
        <f aca="false">(X35*X36*365)</f>
        <v>0</v>
      </c>
      <c r="Y37" s="284" t="n">
        <f aca="false">(Y35*Y36*365)</f>
        <v>0</v>
      </c>
      <c r="Z37" s="284" t="n">
        <f aca="false">(Z35*Z36*365)</f>
        <v>0</v>
      </c>
      <c r="AA37" s="284" t="n">
        <f aca="false">(AA35*AA36*365)</f>
        <v>0</v>
      </c>
      <c r="AB37" s="284" t="n">
        <f aca="false">(AB35*AB36*365)</f>
        <v>0</v>
      </c>
      <c r="AC37" s="277" t="n">
        <f aca="false">SUM(D37:AB37)</f>
        <v>36896.5057941969</v>
      </c>
    </row>
    <row r="38" customFormat="false" ht="11.25" hidden="false" customHeight="false" outlineLevel="0" collapsed="false">
      <c r="A38" s="233"/>
      <c r="B38" s="289"/>
      <c r="C38" s="290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77"/>
    </row>
    <row r="39" customFormat="false" ht="11.25" hidden="false" customHeight="false" outlineLevel="0" collapsed="false">
      <c r="A39" s="236" t="s">
        <v>275</v>
      </c>
      <c r="B39" s="289"/>
      <c r="C39" s="290"/>
      <c r="D39" s="292" t="n">
        <v>0</v>
      </c>
      <c r="E39" s="293" t="n">
        <f aca="false">IF($C$7-E6&gt;-1,+D39,0)</f>
        <v>0</v>
      </c>
      <c r="F39" s="293" t="n">
        <f aca="false">IF($C$7-F6&gt;-1,+E39,0)</f>
        <v>0</v>
      </c>
      <c r="G39" s="293" t="n">
        <f aca="false">IF($C$7-G6&gt;-1,+F39,0)</f>
        <v>0</v>
      </c>
      <c r="H39" s="293" t="n">
        <f aca="false">IF($C$7-H6&gt;-1,+G39,0)</f>
        <v>0</v>
      </c>
      <c r="I39" s="293" t="n">
        <f aca="false">IF($C$7-I6&gt;-1,+H39,0)</f>
        <v>0</v>
      </c>
      <c r="J39" s="293" t="n">
        <f aca="false">IF($C$7-J6&gt;-1,+I39,0)</f>
        <v>0</v>
      </c>
      <c r="K39" s="293" t="n">
        <f aca="false">IF($C$7-K6&gt;-1,+J39,0)</f>
        <v>0</v>
      </c>
      <c r="L39" s="293" t="n">
        <f aca="false">IF($C$7-L6&gt;-1,+K39,0)</f>
        <v>0</v>
      </c>
      <c r="M39" s="293" t="n">
        <f aca="false">IF($C$7-M6&gt;-1,+L39,0)</f>
        <v>0</v>
      </c>
      <c r="N39" s="293" t="n">
        <f aca="false">IF($C$7-N6&gt;-1,+M39,0)</f>
        <v>0</v>
      </c>
      <c r="O39" s="293" t="n">
        <f aca="false">IF($C$7-O6&gt;-1,+N39,0)</f>
        <v>0</v>
      </c>
      <c r="P39" s="293" t="n">
        <f aca="false">IF($C$7-P6&gt;-1,+O39,0)</f>
        <v>0</v>
      </c>
      <c r="Q39" s="293" t="n">
        <f aca="false">IF($C$7-Q6&gt;-1,+P39,0)</f>
        <v>0</v>
      </c>
      <c r="R39" s="293" t="n">
        <f aca="false">IF($C$7-R6&gt;-1,+Q39,0)</f>
        <v>0</v>
      </c>
      <c r="S39" s="293" t="n">
        <f aca="false">IF($C$7-S6&gt;-1,+R39,0)</f>
        <v>0</v>
      </c>
      <c r="T39" s="293" t="n">
        <f aca="false">IF($C$7-T6&gt;-1,+S39,0)</f>
        <v>0</v>
      </c>
      <c r="U39" s="293" t="n">
        <f aca="false">IF($C$7-U6&gt;-1,+T39,0)</f>
        <v>0</v>
      </c>
      <c r="V39" s="293" t="n">
        <f aca="false">IF($C$7-V6&gt;-1,+U39,0)</f>
        <v>0</v>
      </c>
      <c r="W39" s="293" t="n">
        <f aca="false">IF($C$7-W6&gt;-1,+V39,0)</f>
        <v>0</v>
      </c>
      <c r="X39" s="293" t="n">
        <f aca="false">IF($C$7-X6&gt;-1,+W39,0)</f>
        <v>0</v>
      </c>
      <c r="Y39" s="293" t="n">
        <f aca="false">IF($C$7-Y6&gt;-1,+X39,0)</f>
        <v>0</v>
      </c>
      <c r="Z39" s="293" t="n">
        <f aca="false">IF($C$7-Z6&gt;-1,+Y39,0)</f>
        <v>0</v>
      </c>
      <c r="AA39" s="293" t="n">
        <f aca="false">IF($C$7-AA6&gt;-1,+Z39,0)</f>
        <v>0</v>
      </c>
      <c r="AB39" s="293" t="n">
        <f aca="false">IF($C$7-AB6&gt;-1,+AA39,0)</f>
        <v>0</v>
      </c>
      <c r="AC39" s="277"/>
    </row>
    <row r="40" customFormat="false" ht="11.25" hidden="false" customHeight="false" outlineLevel="0" collapsed="false">
      <c r="A40" s="236" t="s">
        <v>276</v>
      </c>
      <c r="B40" s="289"/>
      <c r="C40" s="290"/>
      <c r="D40" s="294" t="n">
        <v>0.04</v>
      </c>
      <c r="E40" s="294" t="n">
        <f aca="false">+D40</f>
        <v>0.04</v>
      </c>
      <c r="F40" s="294" t="n">
        <f aca="false">+E40</f>
        <v>0.04</v>
      </c>
      <c r="G40" s="294" t="n">
        <f aca="false">+F40</f>
        <v>0.04</v>
      </c>
      <c r="H40" s="294" t="n">
        <f aca="false">+G40</f>
        <v>0.04</v>
      </c>
      <c r="I40" s="294" t="n">
        <f aca="false">+H40</f>
        <v>0.04</v>
      </c>
      <c r="J40" s="294" t="n">
        <f aca="false">+I40</f>
        <v>0.04</v>
      </c>
      <c r="K40" s="294" t="n">
        <f aca="false">+J40</f>
        <v>0.04</v>
      </c>
      <c r="L40" s="294" t="n">
        <f aca="false">+K40</f>
        <v>0.04</v>
      </c>
      <c r="M40" s="294" t="n">
        <f aca="false">+L40</f>
        <v>0.04</v>
      </c>
      <c r="N40" s="294" t="n">
        <f aca="false">+M40</f>
        <v>0.04</v>
      </c>
      <c r="O40" s="294" t="n">
        <f aca="false">+N40</f>
        <v>0.04</v>
      </c>
      <c r="P40" s="294" t="n">
        <f aca="false">+O40</f>
        <v>0.04</v>
      </c>
      <c r="Q40" s="294" t="n">
        <f aca="false">+P40</f>
        <v>0.04</v>
      </c>
      <c r="R40" s="294" t="n">
        <f aca="false">+Q40</f>
        <v>0.04</v>
      </c>
      <c r="S40" s="294" t="n">
        <f aca="false">+R40</f>
        <v>0.04</v>
      </c>
      <c r="T40" s="294" t="n">
        <f aca="false">+S40</f>
        <v>0.04</v>
      </c>
      <c r="U40" s="294" t="n">
        <f aca="false">+T40</f>
        <v>0.04</v>
      </c>
      <c r="V40" s="294" t="n">
        <f aca="false">+U40</f>
        <v>0.04</v>
      </c>
      <c r="W40" s="294" t="n">
        <f aca="false">+V40</f>
        <v>0.04</v>
      </c>
      <c r="X40" s="294" t="n">
        <f aca="false">+W40</f>
        <v>0.04</v>
      </c>
      <c r="Y40" s="294" t="n">
        <f aca="false">+X40</f>
        <v>0.04</v>
      </c>
      <c r="Z40" s="294" t="n">
        <f aca="false">+Y40</f>
        <v>0.04</v>
      </c>
      <c r="AA40" s="294" t="n">
        <f aca="false">+Z40</f>
        <v>0.04</v>
      </c>
      <c r="AB40" s="294" t="n">
        <f aca="false">+AA40</f>
        <v>0.04</v>
      </c>
      <c r="AC40" s="277"/>
    </row>
    <row r="41" customFormat="false" ht="11.25" hidden="false" customHeight="false" outlineLevel="0" collapsed="false">
      <c r="A41" s="233" t="s">
        <v>274</v>
      </c>
      <c r="B41" s="289"/>
      <c r="C41" s="290"/>
      <c r="D41" s="284" t="n">
        <f aca="false">+D39*D40*365</f>
        <v>0</v>
      </c>
      <c r="E41" s="284" t="n">
        <f aca="false">+E39*E40*365</f>
        <v>0</v>
      </c>
      <c r="F41" s="284" t="n">
        <f aca="false">+F39*F40*365</f>
        <v>0</v>
      </c>
      <c r="G41" s="284" t="n">
        <f aca="false">+G39*G40*365</f>
        <v>0</v>
      </c>
      <c r="H41" s="284" t="n">
        <f aca="false">+H39*H40*365</f>
        <v>0</v>
      </c>
      <c r="I41" s="284" t="n">
        <f aca="false">+I39*I40*365</f>
        <v>0</v>
      </c>
      <c r="J41" s="284" t="n">
        <f aca="false">+J39*J40*365</f>
        <v>0</v>
      </c>
      <c r="K41" s="284" t="n">
        <f aca="false">+K39*K40*365</f>
        <v>0</v>
      </c>
      <c r="L41" s="284" t="n">
        <f aca="false">+L39*L40*365</f>
        <v>0</v>
      </c>
      <c r="M41" s="284" t="n">
        <f aca="false">+M39*M40*365</f>
        <v>0</v>
      </c>
      <c r="N41" s="284" t="n">
        <f aca="false">+N39*N40*365</f>
        <v>0</v>
      </c>
      <c r="O41" s="284" t="n">
        <f aca="false">+O39*O40*365</f>
        <v>0</v>
      </c>
      <c r="P41" s="284" t="n">
        <f aca="false">+P39*P40*365</f>
        <v>0</v>
      </c>
      <c r="Q41" s="284" t="n">
        <f aca="false">+Q39*Q40*365</f>
        <v>0</v>
      </c>
      <c r="R41" s="284" t="n">
        <f aca="false">+R39*R40*365</f>
        <v>0</v>
      </c>
      <c r="S41" s="284" t="n">
        <f aca="false">+S39*S40*365</f>
        <v>0</v>
      </c>
      <c r="T41" s="284" t="n">
        <f aca="false">+T39*T40*365</f>
        <v>0</v>
      </c>
      <c r="U41" s="284" t="n">
        <f aca="false">+U39*U40*365</f>
        <v>0</v>
      </c>
      <c r="V41" s="284" t="n">
        <f aca="false">+V39*V40*365</f>
        <v>0</v>
      </c>
      <c r="W41" s="284" t="n">
        <f aca="false">+W39*W40*365</f>
        <v>0</v>
      </c>
      <c r="X41" s="284" t="n">
        <f aca="false">+X39*X40*365</f>
        <v>0</v>
      </c>
      <c r="Y41" s="284" t="n">
        <f aca="false">+Y39*Y40*365</f>
        <v>0</v>
      </c>
      <c r="Z41" s="284" t="n">
        <f aca="false">+Z39*Z40*365</f>
        <v>0</v>
      </c>
      <c r="AA41" s="284" t="n">
        <f aca="false">+AA39*AA40*365</f>
        <v>0</v>
      </c>
      <c r="AB41" s="284" t="n">
        <f aca="false">+AB39*AB40*365</f>
        <v>0</v>
      </c>
      <c r="AC41" s="277" t="n">
        <f aca="false">SUM(D41:AB41)</f>
        <v>0</v>
      </c>
    </row>
    <row r="42" customFormat="false" ht="11.25" hidden="false" customHeight="false" outlineLevel="0" collapsed="false">
      <c r="A42" s="233"/>
      <c r="B42" s="289"/>
      <c r="C42" s="290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77"/>
    </row>
    <row r="43" customFormat="false" ht="11.25" hidden="false" customHeight="false" outlineLevel="0" collapsed="false">
      <c r="A43" s="236" t="s">
        <v>277</v>
      </c>
      <c r="B43" s="233"/>
      <c r="C43" s="23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77"/>
    </row>
    <row r="44" customFormat="false" ht="11.25" hidden="false" customHeight="false" outlineLevel="0" collapsed="false">
      <c r="A44" s="236" t="s">
        <v>278</v>
      </c>
      <c r="B44" s="233"/>
      <c r="C44" s="235"/>
      <c r="D44" s="295" t="n">
        <v>750</v>
      </c>
      <c r="E44" s="255" t="n">
        <f aca="false">IF($C$7-E6&gt;-1,D44,0)*$B$45</f>
        <v>772.5</v>
      </c>
      <c r="F44" s="255" t="n">
        <f aca="false">IF($C$7-F6&gt;-1,E44,0)*$B$45</f>
        <v>795.675</v>
      </c>
      <c r="G44" s="255" t="n">
        <f aca="false">IF($C$7-G6&gt;-1,F44,0)*$B$45</f>
        <v>819.54525</v>
      </c>
      <c r="H44" s="255" t="n">
        <f aca="false">IF($C$7-H6&gt;-1,G44,0)*$B$45</f>
        <v>844.1316075</v>
      </c>
      <c r="I44" s="255" t="n">
        <f aca="false">IF($C$7-I6&gt;-1,H44,0)*$B$45</f>
        <v>869.455555725</v>
      </c>
      <c r="J44" s="255" t="n">
        <f aca="false">IF($C$7-J6&gt;-1,I44,0)*$B$45</f>
        <v>895.53922239675</v>
      </c>
      <c r="K44" s="255" t="n">
        <f aca="false">IF($C$7-K6&gt;-1,J44,0)*$B$45</f>
        <v>922.405399068653</v>
      </c>
      <c r="L44" s="255" t="n">
        <f aca="false">IF($C$7-L6&gt;-1,K44,0)*$B$45</f>
        <v>950.077561040712</v>
      </c>
      <c r="M44" s="255" t="n">
        <f aca="false">IF($C$7-M6&gt;-1,L44,0)*$B$45</f>
        <v>978.579887871934</v>
      </c>
      <c r="N44" s="255" t="n">
        <f aca="false">IF($C$7-N6&gt;-1,M44,0)*$B$45</f>
        <v>1007.93728450809</v>
      </c>
      <c r="O44" s="255" t="n">
        <f aca="false">IF($C$7-O6&gt;-1,N44,0)*$B$45</f>
        <v>1038.17540304333</v>
      </c>
      <c r="P44" s="255" t="n">
        <f aca="false">IF($C$7-P6&gt;-1,O44,0)*$B$45</f>
        <v>1069.32066513463</v>
      </c>
      <c r="Q44" s="255" t="n">
        <f aca="false">IF($C$7-Q6&gt;-1,P44,0)*$B$45</f>
        <v>1101.40028508867</v>
      </c>
      <c r="R44" s="255" t="n">
        <f aca="false">IF($C$7-R6&gt;-1,Q44,0)*$B$45</f>
        <v>1134.44229364133</v>
      </c>
      <c r="S44" s="255" t="n">
        <f aca="false">IF($C$7-S6&gt;-1,R44,0)*$B$45</f>
        <v>1168.47556245057</v>
      </c>
      <c r="T44" s="255" t="n">
        <f aca="false">IF($C$7-T6&gt;-1,S44,0)*$B$45</f>
        <v>1203.52982932409</v>
      </c>
      <c r="U44" s="255" t="n">
        <f aca="false">IF($C$7-U6&gt;-1,T44,0)*$B$45</f>
        <v>1239.63572420381</v>
      </c>
      <c r="V44" s="255" t="n">
        <f aca="false">IF($C$7-V6&gt;-1,U44,0)*$B$45</f>
        <v>1276.82479592993</v>
      </c>
      <c r="W44" s="255" t="n">
        <f aca="false">IF($C$7-W6&gt;-1,V44,0)*$B$45</f>
        <v>1315.12953980783</v>
      </c>
      <c r="X44" s="255" t="n">
        <f aca="false">IF($C$7-X6&gt;-1,W44,0)*$B$45</f>
        <v>0</v>
      </c>
      <c r="Y44" s="255" t="n">
        <f aca="false">IF($C$7-Y6&gt;-1,X44,0)*$B$45</f>
        <v>0</v>
      </c>
      <c r="Z44" s="255" t="n">
        <f aca="false">IF($C$7-Z6&gt;-1,Y44,0)*$B$45</f>
        <v>0</v>
      </c>
      <c r="AA44" s="255" t="n">
        <f aca="false">IF($C$7-AA6&gt;-1,Z44,0)*$B$45</f>
        <v>0</v>
      </c>
      <c r="AB44" s="255" t="n">
        <f aca="false">IF($C$7-AB6&gt;-1,AA44,0)*$B$45</f>
        <v>0</v>
      </c>
      <c r="AC44" s="277"/>
    </row>
    <row r="45" customFormat="false" ht="11.25" hidden="false" customHeight="false" outlineLevel="0" collapsed="false">
      <c r="A45" s="236" t="s">
        <v>279</v>
      </c>
      <c r="B45" s="296" t="n">
        <f aca="false">+assumptions!B27</f>
        <v>1.03</v>
      </c>
      <c r="C45" s="235"/>
      <c r="D45" s="255" t="n">
        <f aca="false">+assumptions!C44</f>
        <v>755.6</v>
      </c>
      <c r="E45" s="255" t="n">
        <f aca="false">IF($C$7-E6&gt;-1,D45,0)*$B$45</f>
        <v>778.268</v>
      </c>
      <c r="F45" s="255" t="n">
        <f aca="false">IF($C$7-F6&gt;-1,E45,0)*$B$45</f>
        <v>801.61604</v>
      </c>
      <c r="G45" s="255" t="n">
        <f aca="false">IF($C$7-G6&gt;-1,F45,0)*$B$45</f>
        <v>825.6645212</v>
      </c>
      <c r="H45" s="255" t="n">
        <f aca="false">IF($C$7-H6&gt;-1,G45,0)*$B$45</f>
        <v>850.434456836</v>
      </c>
      <c r="I45" s="255" t="n">
        <f aca="false">IF($C$7-I6&gt;-1,H45,0)*$B$45</f>
        <v>875.94749054108</v>
      </c>
      <c r="J45" s="255" t="n">
        <f aca="false">IF($C$7-J6&gt;-1,I45,0)*$B$45</f>
        <v>902.225915257312</v>
      </c>
      <c r="K45" s="255" t="n">
        <f aca="false">IF($C$7-K6&gt;-1,J45,0)*$B$45</f>
        <v>929.292692715032</v>
      </c>
      <c r="L45" s="255" t="n">
        <f aca="false">IF($C$7-L6&gt;-1,K45,0)*$B$45</f>
        <v>957.171473496483</v>
      </c>
      <c r="M45" s="255" t="n">
        <f aca="false">IF($C$7-M6&gt;-1,L45,0)*$B$45</f>
        <v>985.886617701377</v>
      </c>
      <c r="N45" s="255" t="n">
        <f aca="false">IF($C$7-N6&gt;-1,M45,0)*$B$45</f>
        <v>1015.46321623242</v>
      </c>
      <c r="O45" s="255" t="n">
        <f aca="false">IF($C$7-O6&gt;-1,N45,0)*$B$45</f>
        <v>1045.92711271939</v>
      </c>
      <c r="P45" s="255" t="n">
        <f aca="false">IF($C$7-P6&gt;-1,O45,0)*$B$45</f>
        <v>1077.30492610097</v>
      </c>
      <c r="Q45" s="255" t="n">
        <f aca="false">IF($C$7-Q6&gt;-1,P45,0)*$B$45</f>
        <v>1109.624073884</v>
      </c>
      <c r="R45" s="255" t="n">
        <f aca="false">IF($C$7-R6&gt;-1,Q45,0)*$B$45</f>
        <v>1142.91279610052</v>
      </c>
      <c r="S45" s="255" t="n">
        <f aca="false">IF($C$7-S6&gt;-1,R45,0)*$B$45</f>
        <v>1177.20017998354</v>
      </c>
      <c r="T45" s="255" t="n">
        <f aca="false">IF($C$7-T6&gt;-1,S45,0)*$B$45</f>
        <v>1212.51618538304</v>
      </c>
      <c r="U45" s="255" t="n">
        <f aca="false">IF($C$7-U6&gt;-1,T45,0)*$B$45</f>
        <v>1248.89167094454</v>
      </c>
      <c r="V45" s="255" t="n">
        <f aca="false">IF($C$7-V6&gt;-1,U45,0)*$B$45</f>
        <v>1286.35842107287</v>
      </c>
      <c r="W45" s="255" t="n">
        <f aca="false">IF($C$7-W6&gt;-1,V45,0)*$B$45</f>
        <v>1324.94917370506</v>
      </c>
      <c r="X45" s="255" t="n">
        <f aca="false">IF($C$7-X6&gt;-1,W45,0)*$B$45</f>
        <v>0</v>
      </c>
      <c r="Y45" s="255" t="n">
        <f aca="false">IF($C$7-Y6&gt;-1,X45,0)*$B$45</f>
        <v>0</v>
      </c>
      <c r="Z45" s="255" t="n">
        <f aca="false">IF($C$7-Z6&gt;-1,Y45,0)*$B$45</f>
        <v>0</v>
      </c>
      <c r="AA45" s="255" t="n">
        <f aca="false">IF($C$7-AA6&gt;-1,Z45,0)*$B$45</f>
        <v>0</v>
      </c>
      <c r="AB45" s="255" t="n">
        <f aca="false">IF($C$7-AB6&gt;-1,AA45,0)*$B$45</f>
        <v>0</v>
      </c>
      <c r="AC45" s="277" t="n">
        <f aca="false">SUM(D45:AB45)</f>
        <v>20303.2549638736</v>
      </c>
    </row>
    <row r="46" customFormat="false" ht="11.25" hidden="false" customHeight="false" outlineLevel="0" collapsed="false">
      <c r="A46" s="236" t="s">
        <v>280</v>
      </c>
      <c r="B46" s="296"/>
      <c r="C46" s="235"/>
      <c r="D46" s="255" t="n">
        <f aca="false">+loan!$D9</f>
        <v>6643.984149</v>
      </c>
      <c r="E46" s="255" t="n">
        <f aca="false">+loan!$D10</f>
        <v>6005.58364407504</v>
      </c>
      <c r="F46" s="255" t="n">
        <f aca="false">+loan!$D11</f>
        <v>5582.79005856214</v>
      </c>
      <c r="G46" s="255" t="n">
        <f aca="false">+loan!$D12</f>
        <v>5181.68808469811</v>
      </c>
      <c r="H46" s="255" t="n">
        <f aca="false">+loan!$D13</f>
        <v>4800.23615903363</v>
      </c>
      <c r="I46" s="255" t="n">
        <f aca="false">+loan!$D14</f>
        <v>4436.64791355057</v>
      </c>
      <c r="J46" s="255" t="n">
        <f aca="false">+loan!$D15</f>
        <v>4081.48111729589</v>
      </c>
      <c r="K46" s="255" t="n">
        <f aca="false">+loan!$D16</f>
        <v>3726.31432104121</v>
      </c>
      <c r="L46" s="255" t="n">
        <f aca="false">+loan!$D17</f>
        <v>3370.89232935537</v>
      </c>
      <c r="M46" s="255" t="n">
        <f aca="false">+loan!$D18</f>
        <v>3015.72553310069</v>
      </c>
      <c r="N46" s="255" t="n">
        <f aca="false">+loan!$D19</f>
        <v>2660.30354141485</v>
      </c>
      <c r="O46" s="255" t="n">
        <f aca="false">+loan!$D20</f>
        <v>2305.13674516017</v>
      </c>
      <c r="P46" s="255" t="n">
        <f aca="false">+loan!$D21</f>
        <v>1949.71475347433</v>
      </c>
      <c r="Q46" s="255" t="n">
        <f aca="false">+loan!$D22</f>
        <v>1594.54795721966</v>
      </c>
      <c r="R46" s="255" t="n">
        <f aca="false">+loan!$D23</f>
        <v>1314.66381315809</v>
      </c>
      <c r="S46" s="255" t="n">
        <f aca="false">+loan!$D24</f>
        <v>1110.06232128963</v>
      </c>
      <c r="T46" s="255" t="n">
        <f aca="false">+loan!$D25</f>
        <v>905.46082942118</v>
      </c>
      <c r="U46" s="255" t="n">
        <f aca="false">+loan!$D26</f>
        <v>700.859337552725</v>
      </c>
      <c r="V46" s="255" t="n">
        <f aca="false">+loan!$D27</f>
        <v>496.25784568427</v>
      </c>
      <c r="W46" s="255" t="n">
        <f aca="false">+loan!$D28</f>
        <v>291.656353815816</v>
      </c>
      <c r="X46" s="255" t="n">
        <f aca="false">+loan!$D29</f>
        <v>0</v>
      </c>
      <c r="Y46" s="255" t="n">
        <f aca="false">+loan!$D30</f>
        <v>0</v>
      </c>
      <c r="Z46" s="255" t="n">
        <f aca="false">+loan!$D31</f>
        <v>0</v>
      </c>
      <c r="AA46" s="255" t="n">
        <f aca="false">+loan!$D32</f>
        <v>0</v>
      </c>
      <c r="AB46" s="255" t="n">
        <f aca="false">+loan!$D33</f>
        <v>0</v>
      </c>
      <c r="AC46" s="277" t="n">
        <f aca="false">SUM(D46:AB46)</f>
        <v>60174.0068079034</v>
      </c>
    </row>
    <row r="47" customFormat="false" ht="11.25" hidden="false" customHeight="false" outlineLevel="0" collapsed="false">
      <c r="A47" s="236" t="s">
        <v>281</v>
      </c>
      <c r="B47" s="233"/>
      <c r="C47" s="235"/>
      <c r="D47" s="255" t="n">
        <f aca="false">D37-D33+D41</f>
        <v>0</v>
      </c>
      <c r="E47" s="255" t="n">
        <f aca="false">E37-E33+E41</f>
        <v>0</v>
      </c>
      <c r="F47" s="255" t="n">
        <f aca="false">F37-F33+F41</f>
        <v>0</v>
      </c>
      <c r="G47" s="255" t="n">
        <f aca="false">G37-G33+G41</f>
        <v>0</v>
      </c>
      <c r="H47" s="255" t="n">
        <f aca="false">H37-H33+H41</f>
        <v>0</v>
      </c>
      <c r="I47" s="255" t="n">
        <f aca="false">I37-I33+I41</f>
        <v>0</v>
      </c>
      <c r="J47" s="255" t="n">
        <f aca="false">J37-J33+J41</f>
        <v>0</v>
      </c>
      <c r="K47" s="255" t="n">
        <f aca="false">K37-K33+K41</f>
        <v>0</v>
      </c>
      <c r="L47" s="255" t="n">
        <f aca="false">L37-L33+L41</f>
        <v>0</v>
      </c>
      <c r="M47" s="255" t="n">
        <f aca="false">M37-M33+M41</f>
        <v>0</v>
      </c>
      <c r="N47" s="255" t="n">
        <f aca="false">N37-N33+N41</f>
        <v>0</v>
      </c>
      <c r="O47" s="255" t="n">
        <f aca="false">O37-O33+O41</f>
        <v>0</v>
      </c>
      <c r="P47" s="255" t="n">
        <f aca="false">P37-P33+P41</f>
        <v>0</v>
      </c>
      <c r="Q47" s="255" t="n">
        <f aca="false">Q37-Q33+Q41</f>
        <v>0</v>
      </c>
      <c r="R47" s="255" t="n">
        <f aca="false">R37-R33+R41</f>
        <v>0</v>
      </c>
      <c r="S47" s="255" t="n">
        <f aca="false">S37-S33+S41</f>
        <v>0</v>
      </c>
      <c r="T47" s="255" t="n">
        <f aca="false">T37-T33+T41</f>
        <v>0</v>
      </c>
      <c r="U47" s="255" t="n">
        <f aca="false">U37-U33+U41</f>
        <v>0</v>
      </c>
      <c r="V47" s="255" t="n">
        <f aca="false">V37-V33+V41</f>
        <v>0</v>
      </c>
      <c r="W47" s="255" t="n">
        <f aca="false">W37-W33+W41</f>
        <v>0</v>
      </c>
      <c r="X47" s="255" t="n">
        <f aca="false">X37-X33+X41</f>
        <v>0</v>
      </c>
      <c r="Y47" s="255" t="n">
        <f aca="false">Y37-Y33+Y41</f>
        <v>0</v>
      </c>
      <c r="Z47" s="255" t="n">
        <f aca="false">Z37-Z33+Z41</f>
        <v>0</v>
      </c>
      <c r="AA47" s="255" t="n">
        <f aca="false">AA37-AA33+AA41</f>
        <v>0</v>
      </c>
      <c r="AB47" s="255" t="n">
        <f aca="false">AB37-AB33+AB41</f>
        <v>0</v>
      </c>
      <c r="AC47" s="277" t="n">
        <f aca="false">SUM(D47:AB47)</f>
        <v>0</v>
      </c>
    </row>
    <row r="48" customFormat="false" ht="11.25" hidden="false" customHeight="false" outlineLevel="0" collapsed="false">
      <c r="A48" s="236" t="s">
        <v>116</v>
      </c>
      <c r="B48" s="297" t="n">
        <f aca="false">+assumptions!B31</f>
        <v>0.02</v>
      </c>
      <c r="C48" s="235"/>
      <c r="D48" s="255" t="n">
        <f aca="false">+assumptions!C46</f>
        <v>2605.48398</v>
      </c>
      <c r="E48" s="255" t="n">
        <f aca="false">+assumptions!D46</f>
        <v>2683.6484994</v>
      </c>
      <c r="F48" s="255" t="n">
        <f aca="false">+assumptions!E46</f>
        <v>2764.157954382</v>
      </c>
      <c r="G48" s="255" t="n">
        <f aca="false">+assumptions!F46</f>
        <v>2847.08269301346</v>
      </c>
      <c r="H48" s="255" t="n">
        <f aca="false">+assumptions!G46</f>
        <v>2932.49517380386</v>
      </c>
      <c r="I48" s="255" t="n">
        <f aca="false">IF($C$7-I6&gt;-1,H48,0)*$B$45</f>
        <v>3020.47002901798</v>
      </c>
      <c r="J48" s="255" t="n">
        <f aca="false">IF($C$7-J6&gt;-1,I48,0)*$B$45</f>
        <v>3111.08412988852</v>
      </c>
      <c r="K48" s="255" t="n">
        <f aca="false">IF($C$7-K6&gt;-1,J48,0)*$B$45</f>
        <v>3204.41665378518</v>
      </c>
      <c r="L48" s="255" t="n">
        <f aca="false">IF($C$7-L6&gt;-1,K48,0)*$B$45</f>
        <v>3300.54915339873</v>
      </c>
      <c r="M48" s="255" t="n">
        <f aca="false">IF($C$7-M6&gt;-1,L48,0)*$B$45</f>
        <v>3399.56562800069</v>
      </c>
      <c r="N48" s="255" t="n">
        <f aca="false">IF($C$7-N6&gt;-1,M48,0)*$B$45</f>
        <v>3501.55259684071</v>
      </c>
      <c r="O48" s="255" t="n">
        <f aca="false">IF($C$7-O6&gt;-1,N48,0)*$B$45</f>
        <v>3606.59917474594</v>
      </c>
      <c r="P48" s="255" t="n">
        <f aca="false">IF($C$7-P6&gt;-1,O48,0)*$B$45</f>
        <v>3714.79714998831</v>
      </c>
      <c r="Q48" s="255" t="n">
        <f aca="false">IF($C$7-Q6&gt;-1,P48,0)*$B$45</f>
        <v>3826.24106448796</v>
      </c>
      <c r="R48" s="255" t="n">
        <f aca="false">IF($C$7-R6&gt;-1,Q48,0)*$B$45</f>
        <v>3941.0282964226</v>
      </c>
      <c r="S48" s="255" t="n">
        <f aca="false">IF($C$7-S6&gt;-1,R48,0)*$B$45</f>
        <v>4059.25914531528</v>
      </c>
      <c r="T48" s="255" t="n">
        <f aca="false">IF($C$7-T6&gt;-1,S48,0)*$B$45</f>
        <v>4181.03691967474</v>
      </c>
      <c r="U48" s="255" t="n">
        <f aca="false">IF($C$7-U6&gt;-1,T48,0)*$B$45</f>
        <v>4306.46802726498</v>
      </c>
      <c r="V48" s="255" t="n">
        <f aca="false">IF($C$7-V6&gt;-1,U48,0)*$B$45</f>
        <v>4435.66206808293</v>
      </c>
      <c r="W48" s="255" t="n">
        <f aca="false">IF($C$7-W6&gt;-1,V48,0)*$B$45</f>
        <v>4568.73193012542</v>
      </c>
      <c r="X48" s="255" t="n">
        <f aca="false">IF($C$7-X6&gt;-1,W48,0)*$B$45</f>
        <v>0</v>
      </c>
      <c r="Y48" s="255" t="n">
        <f aca="false">IF($C$7-Y6&gt;-1,X48,0)*$B$45</f>
        <v>0</v>
      </c>
      <c r="Z48" s="255" t="n">
        <f aca="false">IF($C$7-Z6&gt;-1,Y48,0)*$B$45</f>
        <v>0</v>
      </c>
      <c r="AA48" s="255" t="n">
        <f aca="false">IF($C$7-AA6&gt;-1,Z48,0)*$B$45</f>
        <v>0</v>
      </c>
      <c r="AB48" s="255" t="n">
        <f aca="false">IF($C$7-AB6&gt;-1,AA48,0)*$B$45</f>
        <v>0</v>
      </c>
      <c r="AC48" s="277" t="n">
        <f aca="false">SUM(D48:AB48)</f>
        <v>70010.3302676393</v>
      </c>
      <c r="AD48" s="298"/>
    </row>
    <row r="49" customFormat="false" ht="11.25" hidden="false" customHeight="false" outlineLevel="0" collapsed="false">
      <c r="A49" s="236" t="s">
        <v>282</v>
      </c>
      <c r="B49" s="297"/>
      <c r="C49" s="235"/>
      <c r="D49" s="299" t="n">
        <f aca="false">IF(AND($C$7=D6,$G$17="y"),(-$C$11+($C$11*assumptions!$B$28*D6)),0)</f>
        <v>0</v>
      </c>
      <c r="E49" s="299" t="n">
        <f aca="false">IF(AND($C$7=E6,$G$17="y"),(-$C$11+($C$11*assumptions!$B$28*E6)),0)</f>
        <v>0</v>
      </c>
      <c r="F49" s="299" t="n">
        <f aca="false">IF(AND($C$7=F6,$G$17="y"),(-$C$11+($C$11*assumptions!$B$28*F6)),0)</f>
        <v>0</v>
      </c>
      <c r="G49" s="299" t="n">
        <f aca="false">IF(AND($C$7=G6,$G$17="y"),(-$C$11+($C$11*assumptions!$B$28*G6)),0)</f>
        <v>0</v>
      </c>
      <c r="H49" s="299" t="n">
        <f aca="false">IF(AND($C$7=H6,$G$17="y"),(-$C$11+($C$11*assumptions!$B$28*H6)),0)</f>
        <v>0</v>
      </c>
      <c r="I49" s="299" t="n">
        <f aca="false">IF(AND($C$7=I6,$G$17="y"),(-$C$11+($C$11*assumptions!$B$28*I6)),0)</f>
        <v>0</v>
      </c>
      <c r="J49" s="299" t="n">
        <f aca="false">IF(AND($C$7=J6,$G$17="y"),(-$C$11+($C$11*assumptions!$B$28*J6)),0)</f>
        <v>0</v>
      </c>
      <c r="K49" s="299" t="n">
        <f aca="false">IF(AND($C$7=K6,$G$17="y"),(-$C$11+($C$11*assumptions!$B$28*K6)),0)</f>
        <v>0</v>
      </c>
      <c r="L49" s="299" t="n">
        <f aca="false">IF(AND($C$7=L6,$G$17="y"),(-$C$11+($C$11*assumptions!$B$28*L6)),0)</f>
        <v>0</v>
      </c>
      <c r="M49" s="299" t="n">
        <f aca="false">IF(AND($C$7=M6,$G$17="y"),(-$C$11+($C$11*assumptions!$B$28*M6)),0)</f>
        <v>0</v>
      </c>
      <c r="N49" s="299" t="n">
        <f aca="false">IF(AND($C$7=N6,$G$17="y"),(-$C$11+($C$11*assumptions!$B$28*N6)),0)</f>
        <v>0</v>
      </c>
      <c r="O49" s="299" t="n">
        <f aca="false">IF(AND($C$7=O6,$G$17="y"),(-$C$11+($C$11*assumptions!$B$28*O6)),0)</f>
        <v>0</v>
      </c>
      <c r="P49" s="299" t="n">
        <f aca="false">IF(AND($C$7=P6,$G$17="y"),(-$C$11+($C$11*assumptions!$B$28*P6)),0)</f>
        <v>0</v>
      </c>
      <c r="Q49" s="299" t="n">
        <f aca="false">IF(AND($C$7=Q6,$G$17="y"),(-$C$11+($C$11*assumptions!$B$28*Q6)),0)</f>
        <v>0</v>
      </c>
      <c r="R49" s="299" t="n">
        <f aca="false">IF(AND($C$7=R6,$G$17="y"),(-$C$11+($C$11*assumptions!$B$28*R6)),0)</f>
        <v>0</v>
      </c>
      <c r="S49" s="299" t="n">
        <f aca="false">IF(AND($C$7=S6,$G$17="y"),(-$C$11+($C$11*assumptions!$B$28*S6)),0)</f>
        <v>0</v>
      </c>
      <c r="T49" s="299" t="n">
        <f aca="false">IF(AND($C$7=T6,$G$17="y"),(-$C$11+($C$11*assumptions!$B$28*T6)),0)</f>
        <v>0</v>
      </c>
      <c r="U49" s="299" t="n">
        <f aca="false">IF(AND($C$7=U6,$G$17="y"),(-$C$11+($C$11*assumptions!$B$28*U6)),0)</f>
        <v>0</v>
      </c>
      <c r="V49" s="299" t="n">
        <f aca="false">IF(AND($C$7=V6,$G$17="y"),(-$C$11+($C$11*assumptions!$B$28*V6)),0)</f>
        <v>0</v>
      </c>
      <c r="W49" s="299" t="n">
        <f aca="false">IF(AND($C$7=W6,$G$17="y"),(-$C$11+($C$11*assumptions!$B$28*W6)),0)</f>
        <v>0</v>
      </c>
      <c r="X49" s="299" t="n">
        <f aca="false">IF(AND($C$7=X6,$G$17="y"),(-$C$11+($C$11*assumptions!$B$28*X6)),0)</f>
        <v>0</v>
      </c>
      <c r="Y49" s="299" t="n">
        <f aca="false">IF(AND($C$7=Y6,$G$17="y"),(-$C$11+($C$11*assumptions!$B$28*Y6)),0)</f>
        <v>0</v>
      </c>
      <c r="Z49" s="299" t="n">
        <f aca="false">IF(AND($C$7=Z6,$G$17="y"),(-$C$11+($C$11*assumptions!$B$28*Z6)),0)</f>
        <v>0</v>
      </c>
      <c r="AA49" s="299" t="n">
        <f aca="false">IF(AND($C$7=AA6,$G$17="y"),(-$C$11+($C$11*assumptions!$B$28*AA6)),0)</f>
        <v>0</v>
      </c>
      <c r="AB49" s="299" t="n">
        <f aca="false">IF(AND($C$7=AB6,$G$17="y"),(-$C$11+($C$11*assumptions!$B$28*AB6)),0)</f>
        <v>0</v>
      </c>
      <c r="AC49" s="277"/>
      <c r="AD49" s="298"/>
    </row>
    <row r="50" customFormat="false" ht="11.25" hidden="false" customHeight="false" outlineLevel="0" collapsed="false">
      <c r="A50" s="233"/>
      <c r="B50" s="233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77"/>
    </row>
    <row r="51" customFormat="false" ht="11.25" hidden="false" customHeight="false" outlineLevel="0" collapsed="false">
      <c r="A51" s="236" t="s">
        <v>283</v>
      </c>
      <c r="B51" s="233"/>
      <c r="C51" s="235"/>
      <c r="D51" s="255" t="n">
        <f aca="false">IF(+D30-D45-D46-D47-D48-D49&lt;&gt;0,+D30-D45-D46-D47-D48-D49,0)</f>
        <v>12921.171871</v>
      </c>
      <c r="E51" s="255" t="n">
        <f aca="false">IF(+E30-E45-E46-E47-E48-E49&lt;&gt;0,+E30-E45-E46-E47-E48-E49,0)</f>
        <v>13396.099856525</v>
      </c>
      <c r="F51" s="255" t="n">
        <f aca="false">IF(+F30-F45-F46-F47-F48-F49&lt;&gt;0,+F30-F45-F46-F47-F48-F49,0)</f>
        <v>13715.0359470559</v>
      </c>
      <c r="G51" s="255" t="n">
        <f aca="false">IF(+G30-G45-G46-G47-G48-G49&lt;&gt;0,+G30-G45-G46-G47-G48-G49,0)</f>
        <v>14009.1647010884</v>
      </c>
      <c r="H51" s="255" t="n">
        <f aca="false">IF(+H30-H45-H46-H47-H48-H49&lt;&gt;0,+H30-H45-H46-H47-H48-H49,0)</f>
        <v>14343.0742103265</v>
      </c>
      <c r="I51" s="255" t="n">
        <f aca="false">IF(+I30-I45-I46-I47-I48-I49&lt;&gt;0,+I30-I45-I46-I47-I48-I49,0)</f>
        <v>14530.5345668904</v>
      </c>
      <c r="J51" s="255" t="n">
        <f aca="false">IF(+J30-J45-J46-J47-J48-J49&lt;&gt;0,+J30-J45-J46-J47-J48-J49,0)</f>
        <v>14768.8088375583</v>
      </c>
      <c r="K51" s="255" t="n">
        <f aca="false">IF(+K30-K45-K46-K47-K48-K49&lt;&gt;0,+K30-K45-K46-K47-K48-K49,0)</f>
        <v>15003.5763324586</v>
      </c>
      <c r="L51" s="255" t="n">
        <f aca="false">IF(+L30-L45-L46-L47-L48-L49&lt;&gt;0,+L30-L45-L46-L47-L48-L49,0)</f>
        <v>15297.6270437494</v>
      </c>
      <c r="M51" s="255" t="n">
        <f aca="false">IF(+M30-M45-M46-M47-M48-M49&lt;&gt;0,+M30-M45-M46-M47-M48-M49,0)</f>
        <v>15462.4222211972</v>
      </c>
      <c r="N51" s="255" t="n">
        <f aca="false">IF(+N30-N45-N46-N47-N48-N49&lt;&gt;0,+N30-N45-N46-N47-N48-N49,0)</f>
        <v>15686.280645512</v>
      </c>
      <c r="O51" s="255" t="n">
        <f aca="false">IF(+O30-O45-O46-O47-O48-O49&lt;&gt;0,+O30-O45-O46-O47-O48-O49,0)</f>
        <v>15905.9369673745</v>
      </c>
      <c r="P51" s="255" t="n">
        <f aca="false">IF(+P30-P45-P46-P47-P48-P49&lt;&gt;0,+P30-P45-P46-P47-P48-P49,0)</f>
        <v>16184.4231704364</v>
      </c>
      <c r="Q51" s="255" t="n">
        <f aca="false">IF(+Q30-Q45-Q46-Q47-Q48-Q49&lt;&gt;0,+Q30-Q45-Q46-Q47-Q48-Q49,0)</f>
        <v>16333.1869044084</v>
      </c>
      <c r="R51" s="255" t="n">
        <f aca="false">IF(+R30-R45-R46-R47-R48-R49&lt;&gt;0,+R30-R45-R46-R47-R48-R49,0)</f>
        <v>16464.9950943188</v>
      </c>
      <c r="S51" s="255" t="n">
        <f aca="false">IF(+S30-S45-S46-S47-S48-S49&lt;&gt;0,+S30-S45-S46-S47-S48-S49,0)</f>
        <v>16517.0783534115</v>
      </c>
      <c r="T51" s="255" t="n">
        <f aca="false">IF(+T30-T45-T46-T47-T48-T49&lt;&gt;0,+T30-T45-T46-T47-T48-T49,0)</f>
        <v>16564.586065521</v>
      </c>
      <c r="U51" s="255" t="n">
        <f aca="false">IF(+U30-U45-U46-U47-U48-U49&lt;&gt;0,+U30-U45-U46-U47-U48-U49,0)</f>
        <v>16607.3809642378</v>
      </c>
      <c r="V51" s="255" t="n">
        <f aca="false">IF(+V30-V45-V46-V47-V48-V49&lt;&gt;0,+V30-V45-V46-V47-V48-V49,0)</f>
        <v>16645.3216651599</v>
      </c>
      <c r="W51" s="255" t="n">
        <f aca="false">IF(+W30-W45-W46-W47-W48-W49&lt;&gt;0,+W30-W45-W46-W47-W48-W49,0)</f>
        <v>16678.2625423537</v>
      </c>
      <c r="X51" s="255" t="n">
        <f aca="false">IF(+X30-X45-X46-X47-X48-X49&lt;&gt;0,+X30-X45-X46-X47-X48-X49,0)</f>
        <v>0</v>
      </c>
      <c r="Y51" s="255" t="n">
        <f aca="false">IF(+Y30-Y45-Y46-Y47-Y48-Y49&lt;&gt;0,+Y30-Y45-Y46-Y47-Y48-Y49,0)</f>
        <v>0</v>
      </c>
      <c r="Z51" s="255" t="n">
        <f aca="false">IF(+Z30-Z45-Z46-Z47-Z48-Z49&lt;&gt;0,+Z30-Z45-Z46-Z47-Z48-Z49,0)</f>
        <v>0</v>
      </c>
      <c r="AA51" s="255" t="n">
        <f aca="false">IF(+AA30-AA45-AA46-AA47-AA48-AA49&lt;&gt;0,+AA30-AA45-AA46-AA47-AA48-AA49,0)</f>
        <v>0</v>
      </c>
      <c r="AB51" s="255" t="n">
        <f aca="false">IF(+AB30-AB45-AB46-AB47-AB48-AB49&lt;&gt;0,+AB30-AB45-AB46-AB47-AB48-AB49,0)</f>
        <v>0</v>
      </c>
      <c r="AC51" s="277" t="n">
        <f aca="false">SUM(D51:AB51)</f>
        <v>307034.967960584</v>
      </c>
    </row>
    <row r="52" customFormat="false" ht="11.25" hidden="false" customHeight="false" outlineLevel="0" collapsed="false">
      <c r="A52" s="233"/>
      <c r="B52" s="233"/>
      <c r="C52" s="23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77"/>
    </row>
    <row r="53" customFormat="false" ht="11.25" hidden="false" customHeight="false" outlineLevel="0" collapsed="false">
      <c r="A53" s="236" t="s">
        <v>284</v>
      </c>
      <c r="B53" s="233"/>
      <c r="C53" s="23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77"/>
    </row>
    <row r="54" customFormat="false" ht="11.25" hidden="false" customHeight="false" outlineLevel="0" collapsed="false">
      <c r="A54" s="236" t="s">
        <v>285</v>
      </c>
      <c r="B54" s="233"/>
      <c r="C54" s="235"/>
      <c r="D54" s="255" t="n">
        <f aca="false">C11</f>
        <v>130274.199</v>
      </c>
      <c r="E54" s="255" t="n">
        <f aca="false">D54-D57</f>
        <v>123760.48905</v>
      </c>
      <c r="F54" s="255" t="n">
        <f aca="false">E54-E57</f>
        <v>111384.440145</v>
      </c>
      <c r="G54" s="255" t="n">
        <f aca="false">F54-F57</f>
        <v>100245.9961305</v>
      </c>
      <c r="H54" s="255" t="n">
        <f aca="false">G54-G57</f>
        <v>90214.8828075</v>
      </c>
      <c r="I54" s="255" t="n">
        <f aca="false">H54-H57</f>
        <v>81186.8808168</v>
      </c>
      <c r="J54" s="255" t="n">
        <f aca="false">I54-I57</f>
        <v>73070.7982191</v>
      </c>
      <c r="K54" s="255" t="n">
        <f aca="false">J54-J57</f>
        <v>65384.6204781</v>
      </c>
      <c r="L54" s="255" t="n">
        <f aca="false">K54-K57</f>
        <v>57698.4427371</v>
      </c>
      <c r="M54" s="255" t="n">
        <f aca="false">L54-L57</f>
        <v>49999.2375762</v>
      </c>
      <c r="N54" s="255" t="n">
        <f aca="false">M54-M57</f>
        <v>42313.0598352</v>
      </c>
      <c r="O54" s="255" t="n">
        <f aca="false">N54-N57</f>
        <v>34613.8546743</v>
      </c>
      <c r="P54" s="255" t="n">
        <f aca="false">O54-O57</f>
        <v>26927.6769333</v>
      </c>
      <c r="Q54" s="255" t="n">
        <f aca="false">P54-P57</f>
        <v>19228.4717724</v>
      </c>
      <c r="R54" s="255" t="n">
        <f aca="false">Q54-Q57</f>
        <v>11542.2940314</v>
      </c>
      <c r="S54" s="255" t="n">
        <f aca="false">R54-R57</f>
        <v>3843.0888705</v>
      </c>
      <c r="T54" s="255" t="n">
        <f aca="false">S54-S57</f>
        <v>0</v>
      </c>
      <c r="U54" s="255" t="n">
        <f aca="false">T54-T57</f>
        <v>0</v>
      </c>
      <c r="V54" s="255" t="n">
        <f aca="false">U54-U57</f>
        <v>0</v>
      </c>
      <c r="W54" s="255" t="n">
        <f aca="false">V54-V57</f>
        <v>0</v>
      </c>
      <c r="X54" s="255" t="n">
        <f aca="false">W54-W57</f>
        <v>0</v>
      </c>
      <c r="Y54" s="255" t="n">
        <f aca="false">X54-X57</f>
        <v>0</v>
      </c>
      <c r="Z54" s="255" t="n">
        <f aca="false">Y54-Y57</f>
        <v>0</v>
      </c>
      <c r="AA54" s="255" t="n">
        <f aca="false">Z54-Z57</f>
        <v>0</v>
      </c>
      <c r="AB54" s="255" t="n">
        <f aca="false">AA54-AA57</f>
        <v>0</v>
      </c>
      <c r="AC54" s="277"/>
    </row>
    <row r="55" customFormat="false" ht="11.25" hidden="false" customHeight="false" outlineLevel="0" collapsed="false">
      <c r="A55" s="236" t="s">
        <v>286</v>
      </c>
      <c r="B55" s="233"/>
      <c r="C55" s="235"/>
      <c r="D55" s="255" t="n">
        <f aca="false">IF($C$7=D6,D54,0)</f>
        <v>0</v>
      </c>
      <c r="E55" s="255" t="n">
        <f aca="false">IF($C$7=E6,E54,0)</f>
        <v>0</v>
      </c>
      <c r="F55" s="255" t="n">
        <f aca="false">IF($C$7=F6,F54,0)</f>
        <v>0</v>
      </c>
      <c r="G55" s="255" t="n">
        <f aca="false">IF($C$7=G6,G54,0)</f>
        <v>0</v>
      </c>
      <c r="H55" s="255" t="n">
        <f aca="false">IF($C$7=H6,H54,0)</f>
        <v>0</v>
      </c>
      <c r="I55" s="255" t="n">
        <f aca="false">IF($C$7=I6,I54,0)</f>
        <v>0</v>
      </c>
      <c r="J55" s="255" t="n">
        <f aca="false">IF($C$7=J6,J54,0)</f>
        <v>0</v>
      </c>
      <c r="K55" s="255" t="n">
        <f aca="false">IF($C$7=K6,K54,0)</f>
        <v>0</v>
      </c>
      <c r="L55" s="255" t="n">
        <f aca="false">IF($C$7=L6,L54,0)</f>
        <v>0</v>
      </c>
      <c r="M55" s="255" t="n">
        <f aca="false">IF($C$7=M6,M54,0)</f>
        <v>0</v>
      </c>
      <c r="N55" s="255" t="n">
        <f aca="false">IF($C$7=N6,N54,0)</f>
        <v>0</v>
      </c>
      <c r="O55" s="255" t="n">
        <f aca="false">IF($C$7=O6,O54,0)</f>
        <v>0</v>
      </c>
      <c r="P55" s="255" t="n">
        <f aca="false">IF($C$7=P6,P54,0)</f>
        <v>0</v>
      </c>
      <c r="Q55" s="255" t="n">
        <f aca="false">IF($C$7=Q6,Q54,0)</f>
        <v>0</v>
      </c>
      <c r="R55" s="255" t="n">
        <f aca="false">IF($C$7=R6,R54,0)</f>
        <v>0</v>
      </c>
      <c r="S55" s="255" t="n">
        <f aca="false">IF($C$7=S6,S54,0)</f>
        <v>0</v>
      </c>
      <c r="T55" s="255" t="n">
        <f aca="false">IF($C$7=T6,T54,0)</f>
        <v>0</v>
      </c>
      <c r="U55" s="255" t="n">
        <f aca="false">IF($C$7=U6,U54,0)</f>
        <v>0</v>
      </c>
      <c r="V55" s="255" t="n">
        <f aca="false">IF($C$7=V6,V54,0)</f>
        <v>0</v>
      </c>
      <c r="W55" s="255" t="n">
        <f aca="false">IF($C$7=W6,W54,0)</f>
        <v>0</v>
      </c>
      <c r="X55" s="255" t="n">
        <f aca="false">IF($C$7=X6,X54,0)</f>
        <v>0</v>
      </c>
      <c r="Y55" s="255" t="n">
        <f aca="false">IF($C$7=Y6,Y54,0)</f>
        <v>0</v>
      </c>
      <c r="Z55" s="255" t="n">
        <f aca="false">IF($C$7=Z6,Z54,0)</f>
        <v>0</v>
      </c>
      <c r="AA55" s="255" t="n">
        <f aca="false">IF($C$7=AA6,AA54,0)</f>
        <v>0</v>
      </c>
      <c r="AB55" s="255" t="n">
        <f aca="false">IF($C$7=AB6,AB54,0)</f>
        <v>0</v>
      </c>
      <c r="AC55" s="277"/>
    </row>
    <row r="56" customFormat="false" ht="11.25" hidden="false" customHeight="false" outlineLevel="0" collapsed="false">
      <c r="A56" s="236" t="s">
        <v>287</v>
      </c>
      <c r="B56" s="233"/>
      <c r="C56" s="235"/>
      <c r="D56" s="255" t="n">
        <f aca="false">IF($C$9=3,$C$11*assumptions!B52,IF($C$9=5,$C$11*assumptions!B53,IF($C$9=7,$C$11*assumptions!B54,IF($C$9=15,$C$11*assumptions!B55,"n/a"))))</f>
        <v>6513.70995</v>
      </c>
      <c r="E56" s="255" t="n">
        <f aca="false">IF($C$9=3,$C$11*assumptions!C52,IF($C$9=5,$C$11*assumptions!C53,IF($C$9=7,$C$11*assumptions!C54,IF($C$9=15,$C$11*assumptions!C55,"n/a"))))</f>
        <v>12376.048905</v>
      </c>
      <c r="F56" s="255" t="n">
        <f aca="false">IF($C$9=3,$C$11*assumptions!D52,IF($C$9=5,$C$11*assumptions!D53,IF($C$9=7,$C$11*assumptions!D54,IF($C$9=15,$C$11*assumptions!D55,"n/a"))))</f>
        <v>11138.4440145</v>
      </c>
      <c r="G56" s="255" t="n">
        <f aca="false">IF($C$9=3,$C$11*assumptions!E52,IF($C$9=5,$C$11*assumptions!E53,IF($C$9=7,$C$11*assumptions!E54,IF($C$9=15,$C$11*assumptions!E55,"n/a"))))</f>
        <v>10031.113323</v>
      </c>
      <c r="H56" s="255" t="n">
        <f aca="false">IF($C$9=3,$C$11*assumptions!F52,IF($C$9=5,$C$11*assumptions!F53,IF($C$9=7,$C$11*assumptions!F54,IF($C$9=15,$C$11*assumptions!F55,"n/a"))))</f>
        <v>9028.0019907</v>
      </c>
      <c r="I56" s="255" t="n">
        <f aca="false">IF($C$9=3,$C$11*assumptions!G52,IF($C$9=5,$C$11*assumptions!G53,IF($C$9=7,$C$11*assumptions!G54,IF($C$9=15,$C$11*assumptions!G55,"n/a"))))</f>
        <v>8116.0825977</v>
      </c>
      <c r="J56" s="255" t="n">
        <f aca="false">IF($C$9=3,$C$11*assumptions!H52,IF($C$9=5,$C$11*assumptions!H53,IF($C$9=7,$C$11*assumptions!H54,IF($C$9=15,$C$11*assumptions!H55,"n/a"))))</f>
        <v>7686.177741</v>
      </c>
      <c r="K56" s="255" t="n">
        <f aca="false">IF($C$9=3,$C$11*assumptions!I52,IF($C$9=5,$C$11*assumptions!I53,IF($C$9=7,$C$11*assumptions!I54,IF($C$9=15,$C$11*assumptions!I55,"n/a"))))</f>
        <v>7686.177741</v>
      </c>
      <c r="L56" s="255" t="n">
        <f aca="false">IF($C$9=3,$C$11*assumptions!J52,IF($C$9=5,$C$11*assumptions!J53,IF($C$9=7,$C$11*assumptions!J54,IF($C$9=15,$C$11*assumptions!J55,"n/a"))))</f>
        <v>7699.2051609</v>
      </c>
      <c r="M56" s="255" t="n">
        <f aca="false">IF($C$9=3,$C$11*assumptions!K52,IF($C$9=5,$C$11*assumptions!K53,IF($C$9=7,$C$11*assumptions!K54,IF($C$9=15,$C$11*assumptions!K55,"n/a"))))</f>
        <v>7686.177741</v>
      </c>
      <c r="N56" s="255" t="n">
        <f aca="false">IF($C$9=3,$C$11*assumptions!L52,IF($C$9=5,$C$11*assumptions!L53,IF($C$9=7,$C$11*assumptions!L54,IF($C$9=15,$C$11*assumptions!L55,"n/a"))))</f>
        <v>7699.2051609</v>
      </c>
      <c r="O56" s="255" t="n">
        <f aca="false">IF($C$9=3,$C$11*assumptions!M52,IF($C$9=5,$C$11*assumptions!M53,IF($C$9=7,$C$11*assumptions!M54,IF($C$9=15,$C$11*assumptions!M55,"n/a"))))</f>
        <v>7686.177741</v>
      </c>
      <c r="P56" s="255" t="n">
        <f aca="false">IF($C$9=3,$C$11*assumptions!N52,IF($C$9=5,$C$11*assumptions!N53,IF($C$9=7,$C$11*assumptions!N54,IF($C$9=15,$C$11*assumptions!N55,"n/a"))))</f>
        <v>7699.2051609</v>
      </c>
      <c r="Q56" s="255" t="n">
        <f aca="false">IF($C$9=3,$C$11*assumptions!O52,IF($C$9=5,$C$11*assumptions!O53,IF($C$9=7,$C$11*assumptions!O54,IF($C$9=15,$C$11*assumptions!O55,"n/a"))))</f>
        <v>7686.177741</v>
      </c>
      <c r="R56" s="255" t="n">
        <f aca="false">IF($C$9=3,$C$11*assumptions!P52,IF($C$9=5,$C$11*assumptions!P53,IF($C$9=7,$C$11*assumptions!P54,IF($C$9=15,$C$11*assumptions!P55,"n/a"))))</f>
        <v>7699.2051609</v>
      </c>
      <c r="S56" s="255" t="n">
        <f aca="false">IF($C$9=3,$C$11*assumptions!Q52,IF($C$9=5,$C$11*assumptions!Q53,IF($C$9=7,$C$11*assumptions!Q54,IF($C$9=15,$C$11*assumptions!Q55,"n/a"))))</f>
        <v>3843.0888705</v>
      </c>
      <c r="T56" s="255" t="n">
        <f aca="false">IF($C$9=3,$C$11*assumptions!R52,IF($C$9=5,$C$11*assumptions!R53,IF($C$9=7,$C$11*assumptions!R54,IF($C$9=15,$C$11*assumptions!R55,"n/a"))))</f>
        <v>0</v>
      </c>
      <c r="U56" s="255" t="n">
        <f aca="false">IF($C$9=3,$C$11*assumptions!S52,IF($C$9=5,$C$11*assumptions!S53,IF($C$9=7,$C$11*assumptions!S54,IF($C$9=15,$C$11*assumptions!S55,"n/a"))))</f>
        <v>0</v>
      </c>
      <c r="V56" s="255" t="n">
        <f aca="false">IF($C$9=3,$C$11*assumptions!T52,IF($C$9=5,$C$11*assumptions!T53,IF($C$9=7,$C$11*assumptions!T54,IF($C$9=15,$C$11*assumptions!T55,"n/a"))))</f>
        <v>0</v>
      </c>
      <c r="W56" s="255" t="n">
        <f aca="false">IF($C$9=3,$C$11*assumptions!U52,IF($C$9=5,$C$11*assumptions!U53,IF($C$9=7,$C$11*assumptions!U54,IF($C$9=15,$C$11*assumptions!U55,"n/a"))))</f>
        <v>0</v>
      </c>
      <c r="X56" s="255" t="n">
        <f aca="false">IF($C$9=3,$C$11*assumptions!V52,IF($C$9=5,$C$11*assumptions!V53,IF($C$9=7,$C$11*assumptions!V54,IF($C$9=15,$C$11*assumptions!V55,"n/a"))))</f>
        <v>0</v>
      </c>
      <c r="Y56" s="255" t="n">
        <f aca="false">IF($C$9=3,$C$11*assumptions!W52,IF($C$9=5,$C$11*assumptions!W53,IF($C$9=7,$C$11*assumptions!W54,IF($C$9=15,$C$11*assumptions!W55,"n/a"))))</f>
        <v>0</v>
      </c>
      <c r="Z56" s="255" t="n">
        <f aca="false">IF($C$9=3,$C$11*assumptions!X52,IF($C$9=5,$C$11*assumptions!X53,IF($C$9=7,$C$11*assumptions!X54,IF($C$9=15,$C$11*assumptions!X55,"n/a"))))</f>
        <v>0</v>
      </c>
      <c r="AA56" s="255" t="n">
        <f aca="false">IF($C$9=3,$C$11*assumptions!Y52,IF($C$9=5,$C$11*assumptions!Y53,IF($C$9=7,$C$11*assumptions!Y54,IF($C$9=15,$C$11*assumptions!Y55,"n/a"))))</f>
        <v>0</v>
      </c>
      <c r="AB56" s="255" t="n">
        <f aca="false">IF($C$9=3,$C$11*assumptions!Z52,IF($C$9=5,$C$11*assumptions!Z53,IF($C$9=7,$C$11*assumptions!Z54,IF($C$9=15,$C$11*assumptions!Z55,"n/a"))))</f>
        <v>0</v>
      </c>
      <c r="AC56" s="277" t="n">
        <f aca="false">SUM(D56:AB56)</f>
        <v>130274.199</v>
      </c>
      <c r="AD56" s="300"/>
      <c r="AE56" s="298"/>
    </row>
    <row r="57" customFormat="false" ht="11.25" hidden="false" customHeight="false" outlineLevel="0" collapsed="false">
      <c r="A57" s="236" t="s">
        <v>288</v>
      </c>
      <c r="B57" s="233"/>
      <c r="C57" s="235"/>
      <c r="D57" s="255" t="n">
        <f aca="false">IF(AND($C$8=1,D54&gt;0),MAXA(D56,D55),IF($C$8=0,D56,0))</f>
        <v>6513.70995</v>
      </c>
      <c r="E57" s="255" t="n">
        <f aca="false">IF(AND($C$8=1,E54&gt;0),MAXA(E56,E55),IF($C$8=0,E56,0))</f>
        <v>12376.048905</v>
      </c>
      <c r="F57" s="255" t="n">
        <f aca="false">IF(AND($C$8=1,F54&gt;0),MAXA(F56,F55),IF($C$8=0,F56,0))</f>
        <v>11138.4440145</v>
      </c>
      <c r="G57" s="255" t="n">
        <f aca="false">IF(AND($C$8=1,G54&gt;0),MAXA(G56,G55),IF($C$8=0,G56,0))</f>
        <v>10031.113323</v>
      </c>
      <c r="H57" s="255" t="n">
        <f aca="false">IF(AND($C$8=1,H54&gt;0),MAXA(H56,H55),IF($C$8=0,H56,0))</f>
        <v>9028.0019907</v>
      </c>
      <c r="I57" s="255" t="n">
        <f aca="false">IF(AND($C$8=1,I54&gt;0),MAXA(I56,I55),IF($C$8=0,I56,0))</f>
        <v>8116.0825977</v>
      </c>
      <c r="J57" s="255" t="n">
        <f aca="false">IF(AND($C$8=1,J54&gt;0),MAXA(J56,J55),IF($C$8=0,J56,0))</f>
        <v>7686.177741</v>
      </c>
      <c r="K57" s="255" t="n">
        <f aca="false">IF(AND($C$8=1,K54&gt;0),MAXA(K56,K55),IF($C$8=0,K56,0))</f>
        <v>7686.177741</v>
      </c>
      <c r="L57" s="255" t="n">
        <f aca="false">IF(AND($C$8=1,L54&gt;0),MAXA(L56,L55),IF($C$8=0,L56,0))</f>
        <v>7699.2051609</v>
      </c>
      <c r="M57" s="255" t="n">
        <f aca="false">IF(AND($C$8=1,M54&gt;0),MAXA(M56,M55),IF($C$8=0,M56,0))</f>
        <v>7686.177741</v>
      </c>
      <c r="N57" s="255" t="n">
        <f aca="false">IF(AND($C$8=1,N54&gt;0),MAXA(N56,N55),IF($C$8=0,N56,0))</f>
        <v>7699.2051609</v>
      </c>
      <c r="O57" s="255" t="n">
        <f aca="false">IF(AND($C$8=1,O54&gt;0),MAXA(O56,O55),IF($C$8=0,O56,0))</f>
        <v>7686.177741</v>
      </c>
      <c r="P57" s="255" t="n">
        <f aca="false">IF(AND($C$8=1,P54&gt;0),MAXA(P56,P55),IF($C$8=0,P56,0))</f>
        <v>7699.2051609</v>
      </c>
      <c r="Q57" s="255" t="n">
        <f aca="false">IF(AND($C$8=1,Q54&gt;0),MAXA(Q56,Q55),IF($C$8=0,Q56,0))</f>
        <v>7686.177741</v>
      </c>
      <c r="R57" s="255" t="n">
        <f aca="false">IF(AND($C$8=1,R54&gt;0),MAXA(R56,R55),IF($C$8=0,R56,0))</f>
        <v>7699.2051609</v>
      </c>
      <c r="S57" s="255" t="n">
        <f aca="false">IF(AND($C$8=1,S54&gt;0),MAXA(S56,S55),IF($C$8=0,S56,0))</f>
        <v>3843.0888705</v>
      </c>
      <c r="T57" s="255" t="n">
        <f aca="false">IF(AND($C$8=1,T54&gt;0),MAXA(T56,T55),IF($C$8=0,T56,0))</f>
        <v>0</v>
      </c>
      <c r="U57" s="255" t="n">
        <f aca="false">IF(AND($C$8=1,U54&gt;0),MAXA(U56,U55),IF($C$8=0,U56,0))</f>
        <v>0</v>
      </c>
      <c r="V57" s="255" t="n">
        <f aca="false">IF(AND($C$8=1,V54&gt;0),MAXA(V56,V55),IF($C$8=0,V56,0))</f>
        <v>0</v>
      </c>
      <c r="W57" s="255" t="n">
        <f aca="false">IF(AND($C$8=1,W54&gt;0),MAXA(W56,W55),IF($C$8=0,W56,0))</f>
        <v>0</v>
      </c>
      <c r="X57" s="255" t="n">
        <f aca="false">IF(AND($C$8=1,X54&gt;0),MAXA(X56,X55),IF($C$8=0,X56,0))</f>
        <v>0</v>
      </c>
      <c r="Y57" s="255" t="n">
        <f aca="false">IF(AND($C$8=1,Y54&gt;0),MAXA(Y56,Y55),IF($C$8=0,Y56,0))</f>
        <v>0</v>
      </c>
      <c r="Z57" s="255" t="n">
        <f aca="false">IF(AND($C$8=1,Z54&gt;0),MAXA(Z56,Z55),IF($C$8=0,Z56,0))</f>
        <v>0</v>
      </c>
      <c r="AA57" s="255" t="n">
        <f aca="false">IF(AND($C$8=1,AA54&gt;0),MAXA(AA56,AA55),IF($C$8=0,AA56,0))</f>
        <v>0</v>
      </c>
      <c r="AB57" s="255" t="n">
        <f aca="false">IF(AND($C$8=1,AB54&gt;0),MAXA(AB56,AB55),IF($C$8=0,AB56,0))</f>
        <v>0</v>
      </c>
      <c r="AC57" s="277"/>
    </row>
    <row r="58" customFormat="false" ht="11.25" hidden="false" customHeight="false" outlineLevel="0" collapsed="false">
      <c r="A58" s="233"/>
      <c r="B58" s="233"/>
      <c r="C58" s="23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77"/>
    </row>
    <row r="59" customFormat="false" ht="11.25" hidden="false" customHeight="false" outlineLevel="0" collapsed="false">
      <c r="A59" s="236" t="s">
        <v>289</v>
      </c>
      <c r="B59" s="233"/>
      <c r="C59" s="235"/>
      <c r="D59" s="301" t="n">
        <f aca="false">C16</f>
        <v>0</v>
      </c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77"/>
    </row>
    <row r="60" customFormat="false" ht="11.25" hidden="false" customHeight="false" outlineLevel="0" collapsed="false">
      <c r="A60" s="236" t="s">
        <v>120</v>
      </c>
      <c r="B60" s="233"/>
      <c r="C60" s="235"/>
      <c r="D60" s="255" t="n">
        <f aca="false">D51-D57+D59</f>
        <v>6407.461921</v>
      </c>
      <c r="E60" s="255" t="n">
        <f aca="false">E51-E57+E59</f>
        <v>1020.05095152496</v>
      </c>
      <c r="F60" s="255" t="n">
        <f aca="false">F51-F57+F59</f>
        <v>2576.59193255586</v>
      </c>
      <c r="G60" s="255" t="n">
        <f aca="false">G51-G57+G59</f>
        <v>3978.05137808843</v>
      </c>
      <c r="H60" s="255" t="n">
        <f aca="false">H51-H57+H59</f>
        <v>5315.07221962651</v>
      </c>
      <c r="I60" s="255" t="n">
        <f aca="false">I51-I57+I59</f>
        <v>6414.45196919037</v>
      </c>
      <c r="J60" s="255" t="n">
        <f aca="false">J51-J57+J59</f>
        <v>7082.63109655827</v>
      </c>
      <c r="K60" s="255" t="n">
        <f aca="false">K51-K57+K59</f>
        <v>7317.39859145858</v>
      </c>
      <c r="L60" s="255" t="n">
        <f aca="false">L51-L57+L59</f>
        <v>7598.42188284942</v>
      </c>
      <c r="M60" s="255" t="n">
        <f aca="false">M51-M57+M59</f>
        <v>7776.24448019724</v>
      </c>
      <c r="N60" s="255" t="n">
        <f aca="false">N51-N57+N59</f>
        <v>7987.07548461202</v>
      </c>
      <c r="O60" s="255" t="n">
        <f aca="false">O51-O57+O59</f>
        <v>8219.7592263745</v>
      </c>
      <c r="P60" s="255" t="n">
        <f aca="false">P51-P57+P59</f>
        <v>8485.21800953638</v>
      </c>
      <c r="Q60" s="255" t="n">
        <f aca="false">Q51-Q57+Q59</f>
        <v>8647.00916340838</v>
      </c>
      <c r="R60" s="255" t="n">
        <f aca="false">R51-R57+R59</f>
        <v>8765.78993341879</v>
      </c>
      <c r="S60" s="255" t="n">
        <f aca="false">S51-S57+S59</f>
        <v>12673.9894829115</v>
      </c>
      <c r="T60" s="255" t="n">
        <f aca="false">T51-T57+T59</f>
        <v>16564.586065521</v>
      </c>
      <c r="U60" s="255" t="n">
        <f aca="false">U51-U57+U59</f>
        <v>16607.3809642378</v>
      </c>
      <c r="V60" s="255" t="n">
        <f aca="false">V51-V57+V59</f>
        <v>16645.3216651599</v>
      </c>
      <c r="W60" s="255" t="n">
        <f aca="false">W51-W57+W59</f>
        <v>16678.2625423537</v>
      </c>
      <c r="X60" s="255" t="n">
        <f aca="false">X51-X57+X59</f>
        <v>0</v>
      </c>
      <c r="Y60" s="255" t="n">
        <f aca="false">Y51-Y57+Y59</f>
        <v>0</v>
      </c>
      <c r="Z60" s="255" t="n">
        <f aca="false">Z51-Z57+Z59</f>
        <v>0</v>
      </c>
      <c r="AA60" s="255" t="n">
        <f aca="false">AA51-AA57+AA59</f>
        <v>0</v>
      </c>
      <c r="AB60" s="255" t="n">
        <f aca="false">AB51-AB57+AB59</f>
        <v>0</v>
      </c>
      <c r="AC60" s="277" t="n">
        <f aca="false">SUM(D60:AB60)</f>
        <v>176760.768960584</v>
      </c>
    </row>
    <row r="61" customFormat="false" ht="11.25" hidden="false" customHeight="false" outlineLevel="0" collapsed="false">
      <c r="A61" s="236" t="s">
        <v>290</v>
      </c>
      <c r="B61" s="297" t="n">
        <f aca="false">+assumptions!B30</f>
        <v>0.3888</v>
      </c>
      <c r="C61" s="235"/>
      <c r="D61" s="255" t="n">
        <f aca="false">D60*$B$61</f>
        <v>2491.2211948848</v>
      </c>
      <c r="E61" s="255" t="n">
        <f aca="false">E60*$B$61</f>
        <v>396.595809952906</v>
      </c>
      <c r="F61" s="255" t="n">
        <f aca="false">F60*$B$61</f>
        <v>1001.77894337772</v>
      </c>
      <c r="G61" s="255" t="n">
        <f aca="false">G60*$B$61</f>
        <v>1546.66637580078</v>
      </c>
      <c r="H61" s="255" t="n">
        <f aca="false">H60*$B$61</f>
        <v>2066.50007899079</v>
      </c>
      <c r="I61" s="255" t="n">
        <f aca="false">I60*$B$61</f>
        <v>2493.93892562122</v>
      </c>
      <c r="J61" s="255" t="n">
        <f aca="false">J60*$B$61</f>
        <v>2753.72697034186</v>
      </c>
      <c r="K61" s="255" t="n">
        <f aca="false">K60*$B$61</f>
        <v>2845.00457235909</v>
      </c>
      <c r="L61" s="255" t="n">
        <f aca="false">L60*$B$61</f>
        <v>2954.26642805185</v>
      </c>
      <c r="M61" s="255" t="n">
        <f aca="false">M60*$B$61</f>
        <v>3023.40385390069</v>
      </c>
      <c r="N61" s="255" t="n">
        <f aca="false">N60*$B$61</f>
        <v>3105.37494841715</v>
      </c>
      <c r="O61" s="255" t="n">
        <f aca="false">O60*$B$61</f>
        <v>3195.84238721441</v>
      </c>
      <c r="P61" s="255" t="n">
        <f aca="false">P60*$B$61</f>
        <v>3299.05276210774</v>
      </c>
      <c r="Q61" s="255" t="n">
        <f aca="false">Q60*$B$61</f>
        <v>3361.95716273318</v>
      </c>
      <c r="R61" s="255" t="n">
        <f aca="false">R60*$B$61</f>
        <v>3408.13912611322</v>
      </c>
      <c r="S61" s="255" t="n">
        <f aca="false">S60*$B$61</f>
        <v>4927.64711095601</v>
      </c>
      <c r="T61" s="255" t="n">
        <f aca="false">T60*$B$61</f>
        <v>6440.31106227458</v>
      </c>
      <c r="U61" s="255" t="n">
        <f aca="false">U60*$B$61</f>
        <v>6456.94971889564</v>
      </c>
      <c r="V61" s="255" t="n">
        <f aca="false">V60*$B$61</f>
        <v>6471.70106341418</v>
      </c>
      <c r="W61" s="255" t="n">
        <f aca="false">W60*$B$61</f>
        <v>6484.50847646712</v>
      </c>
      <c r="X61" s="255" t="n">
        <f aca="false">X60*$B$61</f>
        <v>0</v>
      </c>
      <c r="Y61" s="255" t="n">
        <f aca="false">Y60*$B$61</f>
        <v>0</v>
      </c>
      <c r="Z61" s="255" t="n">
        <f aca="false">Z60*$B$61</f>
        <v>0</v>
      </c>
      <c r="AA61" s="255" t="n">
        <f aca="false">AA60*$B$61</f>
        <v>0</v>
      </c>
      <c r="AB61" s="255" t="n">
        <f aca="false">AB60*$B$61</f>
        <v>0</v>
      </c>
      <c r="AC61" s="277" t="n">
        <f aca="false">SUM(D61:AB61)</f>
        <v>68724.5869718749</v>
      </c>
    </row>
    <row r="62" customFormat="false" ht="11.25" hidden="false" customHeight="false" outlineLevel="0" collapsed="false">
      <c r="A62" s="233" t="s">
        <v>230</v>
      </c>
      <c r="B62" s="233"/>
      <c r="C62" s="235"/>
      <c r="D62" s="302" t="n">
        <f aca="false" t="array" ref="D62:W62">TRANSPOSE(loan!C9:C28)</f>
        <v>7510.5941755878</v>
      </c>
      <c r="E62" s="302" t="n">
        <v>4974.04218250467</v>
      </c>
      <c r="F62" s="302" t="n">
        <v>4718.84675134159</v>
      </c>
      <c r="G62" s="302" t="n">
        <v>4487.6697136997</v>
      </c>
      <c r="H62" s="302" t="n">
        <v>4277.50877038896</v>
      </c>
      <c r="I62" s="302" t="n">
        <v>4178.43289711385</v>
      </c>
      <c r="J62" s="302" t="n">
        <v>4178.43289711387</v>
      </c>
      <c r="K62" s="302" t="n">
        <v>4181.435196304</v>
      </c>
      <c r="L62" s="302" t="n">
        <v>4178.43289711388</v>
      </c>
      <c r="M62" s="302" t="n">
        <v>4181.43519630401</v>
      </c>
      <c r="N62" s="302" t="n">
        <v>4178.43289711386</v>
      </c>
      <c r="O62" s="302" t="n">
        <v>4181.43519630401</v>
      </c>
      <c r="P62" s="302" t="n">
        <v>4178.43289711386</v>
      </c>
      <c r="Q62" s="302" t="n">
        <v>3292.75463601843</v>
      </c>
      <c r="R62" s="302" t="n">
        <v>2407.076374923</v>
      </c>
      <c r="S62" s="302" t="n">
        <v>2407.076374923</v>
      </c>
      <c r="T62" s="302" t="n">
        <v>2407.076374923</v>
      </c>
      <c r="U62" s="302" t="n">
        <v>2407.076374923</v>
      </c>
      <c r="V62" s="302" t="n">
        <v>2407.076374923</v>
      </c>
      <c r="W62" s="302" t="n">
        <v>3431.25122136254</v>
      </c>
      <c r="X62" s="302"/>
      <c r="Y62" s="302"/>
      <c r="Z62" s="302"/>
      <c r="AA62" s="302"/>
      <c r="AB62" s="302"/>
      <c r="AC62" s="277"/>
    </row>
    <row r="63" customFormat="false" ht="11.25" hidden="false" customHeight="false" outlineLevel="0" collapsed="false">
      <c r="A63" s="236" t="s">
        <v>291</v>
      </c>
      <c r="B63" s="303"/>
      <c r="C63" s="284" t="n">
        <f aca="false">(+C17-C16)*-1</f>
        <v>-52109.6796</v>
      </c>
      <c r="D63" s="284" t="n">
        <f aca="false">D51-D61-D62</f>
        <v>2919.3565005274</v>
      </c>
      <c r="E63" s="284" t="n">
        <f aca="false">E51-E61-E62</f>
        <v>8025.46186406739</v>
      </c>
      <c r="F63" s="284" t="n">
        <f aca="false">F51-F61-F62</f>
        <v>7994.41025233655</v>
      </c>
      <c r="G63" s="284" t="n">
        <f aca="false">G51-G61-G62</f>
        <v>7974.82861158795</v>
      </c>
      <c r="H63" s="284" t="n">
        <f aca="false">H51-H61-H62</f>
        <v>7999.06536094676</v>
      </c>
      <c r="I63" s="284" t="n">
        <f aca="false">I51-I61-I62</f>
        <v>7858.1627441553</v>
      </c>
      <c r="J63" s="284" t="n">
        <f aca="false">J51-J61-J62</f>
        <v>7836.64897010255</v>
      </c>
      <c r="K63" s="284" t="n">
        <f aca="false">K51-K61-K62</f>
        <v>7977.13656379548</v>
      </c>
      <c r="L63" s="284" t="n">
        <f aca="false">L51-L61-L62</f>
        <v>8164.92771858369</v>
      </c>
      <c r="M63" s="284" t="n">
        <f aca="false">M51-M61-M62</f>
        <v>8257.58317099254</v>
      </c>
      <c r="N63" s="284" t="n">
        <f aca="false">N51-N61-N62</f>
        <v>8402.472799981</v>
      </c>
      <c r="O63" s="284" t="n">
        <f aca="false">O51-O61-O62</f>
        <v>8528.65938385609</v>
      </c>
      <c r="P63" s="284" t="n">
        <f aca="false">P51-P61-P62</f>
        <v>8706.93751121478</v>
      </c>
      <c r="Q63" s="284" t="n">
        <f aca="false">Q51-Q61-Q62</f>
        <v>9678.47510565677</v>
      </c>
      <c r="R63" s="284" t="n">
        <f aca="false">R51-R61-R62</f>
        <v>10649.7795932826</v>
      </c>
      <c r="S63" s="284" t="n">
        <f aca="false">S51-S61-S62</f>
        <v>9182.35486753254</v>
      </c>
      <c r="T63" s="284" t="n">
        <f aca="false">T51-T61-T62</f>
        <v>7717.19862832346</v>
      </c>
      <c r="U63" s="284" t="n">
        <f aca="false">U51-U61-U62</f>
        <v>7743.35487041912</v>
      </c>
      <c r="V63" s="284" t="n">
        <f aca="false">V51-V61-V62</f>
        <v>7766.54422682275</v>
      </c>
      <c r="W63" s="284" t="n">
        <f aca="false">W51-W61-W62</f>
        <v>6762.50284452405</v>
      </c>
      <c r="X63" s="284" t="n">
        <f aca="false">X51-X61-X62</f>
        <v>0</v>
      </c>
      <c r="Y63" s="284" t="n">
        <f aca="false">Y51-Y61-Y62</f>
        <v>0</v>
      </c>
      <c r="Z63" s="284" t="n">
        <f aca="false">Z51-Z61-Z62</f>
        <v>0</v>
      </c>
      <c r="AA63" s="284" t="n">
        <f aca="false">AA51-AA61-AA62</f>
        <v>0</v>
      </c>
      <c r="AB63" s="284" t="n">
        <f aca="false">AB51-AB61-AB62</f>
        <v>0</v>
      </c>
      <c r="AC63" s="277" t="n">
        <f aca="false">SUM(D63:AB63)</f>
        <v>160145.861588709</v>
      </c>
    </row>
    <row r="64" customFormat="false" ht="12" hidden="false" customHeight="false" outlineLevel="0" collapsed="false">
      <c r="A64" s="233"/>
      <c r="B64" s="233"/>
      <c r="C64" s="235"/>
      <c r="D64" s="235"/>
      <c r="E64" s="291"/>
      <c r="F64" s="291"/>
      <c r="G64" s="291"/>
      <c r="H64" s="291"/>
      <c r="I64" s="291"/>
      <c r="J64" s="291"/>
      <c r="K64" s="291"/>
      <c r="L64" s="291"/>
      <c r="M64" s="291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77"/>
    </row>
    <row r="65" customFormat="false" ht="12" hidden="false" customHeight="false" outlineLevel="0" collapsed="false">
      <c r="A65" s="257" t="s">
        <v>220</v>
      </c>
      <c r="B65" s="233"/>
      <c r="C65" s="304" t="n">
        <f aca="false">IF(IRR(C63:AB63,+B68)&gt;0,IRR(C63:AB63,+B68),"   N/A")</f>
        <v>0.131889341428182</v>
      </c>
      <c r="D65" s="235"/>
      <c r="E65" s="249" t="s">
        <v>249</v>
      </c>
      <c r="F65" s="250"/>
      <c r="G65" s="251"/>
      <c r="H65" s="254"/>
      <c r="I65" s="235"/>
      <c r="J65" s="235"/>
      <c r="K65" s="235"/>
      <c r="L65" s="30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</row>
    <row r="66" customFormat="false" ht="12" hidden="false" customHeight="false" outlineLevel="0" collapsed="false">
      <c r="A66" s="233"/>
      <c r="B66" s="233"/>
      <c r="C66" s="235"/>
      <c r="D66" s="235"/>
      <c r="E66" s="235"/>
      <c r="F66" s="235"/>
      <c r="G66" s="235"/>
      <c r="H66" s="235"/>
      <c r="I66" s="235"/>
      <c r="J66" s="235"/>
      <c r="K66" s="235"/>
      <c r="L66" s="235"/>
      <c r="M66" s="235"/>
      <c r="N66" s="235"/>
    </row>
    <row r="67" customFormat="false" ht="12" hidden="false" customHeight="false" outlineLevel="0" collapsed="false">
      <c r="A67" s="235" t="s">
        <v>292</v>
      </c>
      <c r="B67" s="306" t="n">
        <v>0.15</v>
      </c>
      <c r="C67" s="307" t="n">
        <f aca="false">NPV(+$B$67,$D$63,$E63,F63,G63,H63,I63,J63,K63,L63,M63,N63,O63,P63,Q63,R63,S63,T63,U63,V63,W63,X63,Y63,Z63,AA63,AB63)+C63</f>
        <v>-5621.51322648158</v>
      </c>
      <c r="D67" s="235"/>
      <c r="E67" s="235"/>
      <c r="F67" s="235"/>
      <c r="G67" s="235"/>
      <c r="H67" s="235"/>
      <c r="I67" s="235"/>
      <c r="J67" s="235"/>
      <c r="K67" s="235"/>
      <c r="L67" s="235"/>
      <c r="M67" s="235"/>
      <c r="N67" s="235"/>
    </row>
    <row r="68" customFormat="false" ht="12.75" hidden="false" customHeight="false" outlineLevel="0" collapsed="false">
      <c r="A68" s="255" t="s">
        <v>293</v>
      </c>
      <c r="B68" s="308" t="n">
        <v>0.25</v>
      </c>
      <c r="C68" s="235"/>
      <c r="D68" s="235"/>
      <c r="E68" s="235"/>
      <c r="F68" s="235"/>
      <c r="G68" s="235"/>
      <c r="H68" s="235"/>
      <c r="I68" s="235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</row>
    <row r="69" customFormat="false" ht="13.5" hidden="false" customHeight="false" outlineLevel="0" collapsed="false">
      <c r="A69" s="233"/>
      <c r="F69" s="235"/>
      <c r="G69" s="235"/>
      <c r="H69" s="235"/>
      <c r="I69" s="235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</row>
    <row r="70" customFormat="false" ht="13.5" hidden="false" customHeight="false" outlineLevel="0" collapsed="false">
      <c r="A70" s="233"/>
      <c r="B70" s="309" t="s">
        <v>294</v>
      </c>
      <c r="C70" s="309"/>
      <c r="D70" s="309"/>
      <c r="F70" s="310" t="s">
        <v>237</v>
      </c>
      <c r="G70" s="310"/>
      <c r="H70" s="310"/>
      <c r="I70" s="31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</row>
    <row r="71" customFormat="false" ht="14.25" hidden="false" customHeight="false" outlineLevel="0" collapsed="false">
      <c r="A71" s="233"/>
      <c r="B71" s="311"/>
      <c r="C71" s="312" t="n">
        <f aca="false">NPV(+$B$67,$D$63:$AB$63)+C63</f>
        <v>-5621.51322648158</v>
      </c>
      <c r="D71" s="313"/>
      <c r="F71" s="314" t="s">
        <v>177</v>
      </c>
      <c r="G71" s="310" t="s">
        <v>295</v>
      </c>
      <c r="H71" s="310"/>
      <c r="I71" s="31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</row>
    <row r="72" customFormat="false" ht="13.5" hidden="false" customHeight="false" outlineLevel="0" collapsed="false">
      <c r="A72" s="233"/>
      <c r="B72" s="315" t="s">
        <v>296</v>
      </c>
      <c r="C72" s="316" t="n">
        <v>0</v>
      </c>
      <c r="D72" s="317" t="n">
        <f aca="true">TABLE($C$71,$B$67,$C72,$C$19,D$71)</f>
        <v>108036.181988709</v>
      </c>
      <c r="F72" s="318" t="n">
        <f aca="false">IF(IRR(C63:AB68,+B63)&gt;0,IRR(C63:AB63,+B68),"   N/A")</f>
        <v>0.131889341428182</v>
      </c>
      <c r="G72" s="185" t="n">
        <v>0.5</v>
      </c>
      <c r="H72" s="185" t="n">
        <v>0.75</v>
      </c>
      <c r="I72" s="319" t="n">
        <v>1</v>
      </c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</row>
    <row r="73" customFormat="false" ht="13.5" hidden="false" customHeight="false" outlineLevel="0" collapsed="false">
      <c r="A73" s="233"/>
      <c r="B73" s="320"/>
      <c r="C73" s="316" t="n">
        <v>0.1</v>
      </c>
      <c r="D73" s="321" t="n">
        <f aca="true">TABLE($C$71,$B$67,$C73,$C$19,D$71)</f>
        <v>12897.5378836401</v>
      </c>
      <c r="F73" s="322" t="n">
        <v>0.1445</v>
      </c>
      <c r="G73" s="323" t="n">
        <f aca="true">TABLE($F$72,$D$27,$F73,$N$29,G$72)</f>
        <v>0.0678329802117624</v>
      </c>
      <c r="H73" s="324" t="n">
        <f aca="true">TABLE($F$72,$D$27,$F73,$N$29,H$72)</f>
        <v>0.0971041659103807</v>
      </c>
      <c r="I73" s="325" t="n">
        <f aca="true">TABLE($F$72,$D$27,$F73,$N$29,I$72)</f>
        <v>0.11668065303732</v>
      </c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</row>
    <row r="74" customFormat="false" ht="13.5" hidden="false" customHeight="false" outlineLevel="0" collapsed="false">
      <c r="A74" s="233"/>
      <c r="B74" s="326"/>
      <c r="C74" s="316" t="n">
        <v>0.15</v>
      </c>
      <c r="D74" s="327" t="n">
        <f aca="true">TABLE($C$71,$B$67,$C74,$C$19,D$71)</f>
        <v>-5621.51322648158</v>
      </c>
      <c r="F74" s="322" t="n">
        <v>0.1008</v>
      </c>
      <c r="G74" s="328" t="n">
        <f aca="true">TABLE($F$72,$D$27,$F74,$N$29,G$72)</f>
        <v>0.0613994192211673</v>
      </c>
      <c r="H74" s="329" t="n">
        <f aca="true">TABLE($F$72,$D$27,$F74,$N$29,H$72)</f>
        <v>0.0915258685669362</v>
      </c>
      <c r="I74" s="330" t="n">
        <f aca="true">TABLE($F$72,$D$27,$F74,$N$29,I$72)</f>
        <v>0.111470970948856</v>
      </c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</row>
    <row r="75" customFormat="false" ht="13.5" hidden="false" customHeight="false" outlineLevel="0" collapsed="false">
      <c r="F75" s="331" t="n">
        <v>0.058</v>
      </c>
      <c r="G75" s="332" t="n">
        <f aca="true">TABLE($F$72,$D$27,$F75,$N$29,G$72)</f>
        <v>0.0553794285487435</v>
      </c>
      <c r="H75" s="333" t="n">
        <f aca="true">TABLE($F$72,$D$27,$F75,$N$29,H$72)</f>
        <v>0.0863148707004421</v>
      </c>
      <c r="I75" s="334" t="n">
        <f aca="true">TABLE($F$72,$D$27,$F75,$N$29,I$72)</f>
        <v>0.106601145089581</v>
      </c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</row>
    <row r="79" customFormat="false" ht="12.75" hidden="false" customHeight="false" outlineLevel="0" collapsed="false">
      <c r="A79" s="231" t="s">
        <v>297</v>
      </c>
      <c r="C79" s="335" t="n">
        <f aca="false">+C63</f>
        <v>-52109.6796</v>
      </c>
      <c r="D79" s="336" t="n">
        <f aca="false">-D45-D46-D47-D48-D61-D62</f>
        <v>-20006.8834994726</v>
      </c>
      <c r="E79" s="336" t="n">
        <f aca="false">-E45-E46-E47-E48-E61-E62</f>
        <v>-14838.1381359326</v>
      </c>
      <c r="F79" s="336" t="n">
        <f aca="false">-F45-F46-F47-F48-F61-F62</f>
        <v>-14869.1897476634</v>
      </c>
      <c r="G79" s="336" t="n">
        <f aca="false">-G45-G46-G47-G48-G61-G62</f>
        <v>-14888.7713884121</v>
      </c>
      <c r="H79" s="336" t="n">
        <f aca="false">-H45-H46-H47-H48-H61-H62</f>
        <v>-14927.1746390532</v>
      </c>
      <c r="I79" s="336" t="n">
        <f aca="false">-I45-I46-I47-I48-I61-I62</f>
        <v>-15005.4372558447</v>
      </c>
      <c r="J79" s="336" t="n">
        <f aca="false">-J45-J46-J47-J48-J61-J62</f>
        <v>-15026.9510298975</v>
      </c>
      <c r="K79" s="336" t="n">
        <f aca="false">-K45-K46-K47-K48-K61-K62</f>
        <v>-14886.4634362045</v>
      </c>
      <c r="L79" s="336" t="n">
        <f aca="false">-L45-L46-L47-L48-L61-L62</f>
        <v>-14761.3122814163</v>
      </c>
      <c r="M79" s="336" t="n">
        <f aca="false">-M45-M46-M47-M48-M61-M62</f>
        <v>-14606.0168290075</v>
      </c>
      <c r="N79" s="336" t="n">
        <f aca="false">-N45-N46-N47-N48-N61-N62</f>
        <v>-14461.127200019</v>
      </c>
      <c r="O79" s="336" t="n">
        <f aca="false">-O45-O46-O47-O48-O61-O62</f>
        <v>-14334.9406161439</v>
      </c>
      <c r="P79" s="336" t="n">
        <f aca="false">-P45-P46-P47-P48-P61-P62</f>
        <v>-14219.3024887852</v>
      </c>
      <c r="Q79" s="336" t="n">
        <f aca="false">-Q45-Q46-Q47-Q48-Q61-Q62</f>
        <v>-13185.1248943432</v>
      </c>
      <c r="R79" s="336" t="n">
        <f aca="false">-R45-R46-R47-R48-R61-R62</f>
        <v>-12213.8204067174</v>
      </c>
      <c r="S79" s="336" t="n">
        <f aca="false">-S45-S46-S47-S48-S61-S62</f>
        <v>-13681.2451324675</v>
      </c>
      <c r="T79" s="336" t="n">
        <f aca="false">-T45-T46-T47-T48-T61-T62</f>
        <v>-15146.4013716765</v>
      </c>
      <c r="U79" s="336" t="n">
        <f aca="false">-U45-U46-U47-U48-U61-U62</f>
        <v>-15120.2451295809</v>
      </c>
      <c r="V79" s="336" t="n">
        <f aca="false">-V45-V46-V47-V48-V61-V62</f>
        <v>-15097.0557731772</v>
      </c>
      <c r="W79" s="336" t="n">
        <f aca="false">-W45-W46-W47-W48-W61-W62</f>
        <v>-16101.097155476</v>
      </c>
      <c r="X79" s="336" t="n">
        <f aca="false">-X45-X46-X47-X48-X61-X62</f>
        <v>-0</v>
      </c>
      <c r="Y79" s="336" t="n">
        <f aca="false">-Y45-Y46-Y47-Y48-Y61-Y62</f>
        <v>-0</v>
      </c>
      <c r="Z79" s="336" t="n">
        <f aca="false">-Z45-Z46-Z47-Z48-Z61-Z62</f>
        <v>-0</v>
      </c>
      <c r="AA79" s="336" t="n">
        <f aca="false">-AA45-AA46-AA47-AA48-AA61-AA62</f>
        <v>-0</v>
      </c>
      <c r="AB79" s="336" t="n">
        <f aca="false">-AB45-AB46-AB47-AB48-AB61-AB62</f>
        <v>-0</v>
      </c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</row>
    <row r="80" customFormat="false" ht="12.75" hidden="false" customHeight="false" outlineLevel="0" collapsed="false"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</row>
    <row r="81" customFormat="false" ht="12.75" hidden="false" customHeight="false" outlineLevel="0" collapsed="false"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</row>
    <row r="82" customFormat="false" ht="12.75" hidden="false" customHeight="false" outlineLevel="0" collapsed="false"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</row>
    <row r="83" customFormat="false" ht="12.75" hidden="false" customHeight="false" outlineLevel="0" collapsed="false">
      <c r="F83" s="0"/>
      <c r="G83" s="0"/>
      <c r="H83" s="0"/>
      <c r="I83" s="0"/>
    </row>
    <row r="84" customFormat="false" ht="12.75" hidden="false" customHeight="false" outlineLevel="0" collapsed="false">
      <c r="F84" s="0"/>
      <c r="G84" s="0"/>
      <c r="H84" s="0"/>
      <c r="I84" s="0"/>
    </row>
  </sheetData>
  <mergeCells count="3">
    <mergeCell ref="B70:D70"/>
    <mergeCell ref="F70:I70"/>
    <mergeCell ref="G71:I71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6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6" activeCellId="0" sqref="B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20" width="15.28"/>
    <col collapsed="false" customWidth="true" hidden="false" outlineLevel="0" max="4" min="4" style="20" width="13.14"/>
    <col collapsed="false" customWidth="true" hidden="false" outlineLevel="0" max="5" min="5" style="0" width="14.7"/>
    <col collapsed="false" customWidth="true" hidden="false" outlineLevel="0" max="6" min="6" style="0" width="10.41"/>
    <col collapsed="false" customWidth="true" hidden="false" outlineLevel="0" max="7" min="7" style="0" width="11.13"/>
  </cols>
  <sheetData>
    <row r="1" customFormat="false" ht="13.5" hidden="false" customHeight="false" outlineLevel="0" collapsed="false">
      <c r="A1" s="21" t="s">
        <v>134</v>
      </c>
      <c r="B1" s="21"/>
      <c r="D1" s="232" t="s">
        <v>298</v>
      </c>
      <c r="E1" s="232"/>
      <c r="F1" s="232"/>
      <c r="G1" s="232"/>
      <c r="H1" s="14"/>
      <c r="I1" s="14"/>
    </row>
    <row r="2" customFormat="false" ht="12.75" hidden="false" customHeight="false" outlineLevel="0" collapsed="false">
      <c r="A2" s="21" t="s">
        <v>299</v>
      </c>
      <c r="B2" s="21"/>
      <c r="D2" s="45"/>
      <c r="E2" s="33"/>
      <c r="F2" s="33"/>
      <c r="G2" s="34"/>
      <c r="H2" s="14"/>
      <c r="I2" s="14"/>
    </row>
    <row r="3" customFormat="false" ht="12.75" hidden="false" customHeight="false" outlineLevel="0" collapsed="false">
      <c r="A3" s="21" t="s">
        <v>68</v>
      </c>
      <c r="B3" s="21"/>
      <c r="D3" s="46"/>
      <c r="E3" s="36"/>
      <c r="F3" s="36"/>
      <c r="G3" s="37"/>
      <c r="H3" s="14"/>
      <c r="I3" s="14"/>
    </row>
    <row r="4" customFormat="false" ht="12.75" hidden="false" customHeight="false" outlineLevel="0" collapsed="false">
      <c r="A4" s="4"/>
      <c r="B4" s="14"/>
      <c r="D4" s="35"/>
      <c r="E4" s="36"/>
      <c r="F4" s="36"/>
      <c r="G4" s="37"/>
    </row>
    <row r="5" customFormat="false" ht="13.5" hidden="false" customHeight="false" outlineLevel="0" collapsed="false">
      <c r="A5" s="20" t="s">
        <v>300</v>
      </c>
      <c r="B5" s="337" t="n">
        <v>20</v>
      </c>
      <c r="D5" s="338"/>
      <c r="E5" s="39"/>
      <c r="F5" s="39"/>
      <c r="G5" s="40"/>
    </row>
    <row r="6" customFormat="false" ht="12.75" hidden="false" customHeight="false" outlineLevel="0" collapsed="false">
      <c r="A6" s="339" t="s">
        <v>5</v>
      </c>
      <c r="B6" s="7" t="n">
        <v>20</v>
      </c>
    </row>
    <row r="7" customFormat="false" ht="12.75" hidden="false" customHeight="false" outlineLevel="0" collapsed="false">
      <c r="A7" s="192" t="s">
        <v>248</v>
      </c>
      <c r="B7" s="340" t="n">
        <v>15</v>
      </c>
    </row>
    <row r="8" customFormat="false" ht="12.75" hidden="false" customHeight="false" outlineLevel="0" collapsed="false">
      <c r="A8" s="192" t="s">
        <v>301</v>
      </c>
      <c r="B8" s="341" t="n">
        <v>37986</v>
      </c>
      <c r="C8" s="342"/>
    </row>
    <row r="9" customFormat="false" ht="12.75" hidden="false" customHeight="false" outlineLevel="0" collapsed="false">
      <c r="A9" s="343"/>
      <c r="B9" s="343"/>
      <c r="E9" s="14"/>
      <c r="F9" s="14"/>
      <c r="G9" s="14"/>
      <c r="H9" s="14"/>
      <c r="I9" s="14"/>
    </row>
    <row r="10" customFormat="false" ht="12.75" hidden="false" customHeight="false" outlineLevel="0" collapsed="false">
      <c r="A10" s="192" t="s">
        <v>302</v>
      </c>
      <c r="B10" s="14" t="s">
        <v>303</v>
      </c>
      <c r="C10" s="14"/>
      <c r="D10" s="14"/>
      <c r="E10" s="14"/>
      <c r="F10" s="14"/>
      <c r="G10" s="14"/>
      <c r="H10" s="14"/>
      <c r="I10" s="14"/>
    </row>
    <row r="11" customFormat="false" ht="12.75" hidden="false" customHeight="false" outlineLevel="0" collapsed="false">
      <c r="A11" s="192" t="s">
        <v>251</v>
      </c>
      <c r="B11" s="344" t="n">
        <f aca="false">+B16-B12-B13</f>
        <v>112035.81114</v>
      </c>
      <c r="C11" s="345"/>
      <c r="D11" s="344"/>
      <c r="E11" s="14"/>
      <c r="F11" s="14"/>
      <c r="G11" s="14"/>
      <c r="H11" s="14"/>
      <c r="I11" s="14"/>
    </row>
    <row r="12" customFormat="false" ht="12.75" hidden="false" customHeight="false" outlineLevel="0" collapsed="false">
      <c r="A12" s="192" t="s">
        <v>111</v>
      </c>
      <c r="B12" s="344" t="n">
        <f aca="false">+B16*0.04</f>
        <v>5210.96796</v>
      </c>
      <c r="C12" s="345"/>
      <c r="D12" s="344"/>
      <c r="E12" s="14"/>
      <c r="F12" s="14"/>
      <c r="G12" s="14"/>
      <c r="H12" s="14"/>
      <c r="I12" s="14"/>
    </row>
    <row r="13" customFormat="false" ht="12.75" hidden="false" customHeight="false" outlineLevel="0" collapsed="false">
      <c r="A13" s="192" t="s">
        <v>252</v>
      </c>
      <c r="B13" s="344" t="n">
        <f aca="false">+B16*10%</f>
        <v>13027.4199</v>
      </c>
      <c r="C13" s="345"/>
      <c r="D13" s="344"/>
      <c r="E13" s="14"/>
      <c r="F13" s="14"/>
      <c r="G13" s="14"/>
      <c r="H13" s="14"/>
      <c r="I13" s="14"/>
    </row>
    <row r="14" customFormat="false" ht="12.75" hidden="false" customHeight="false" outlineLevel="0" collapsed="false">
      <c r="A14" s="192" t="s">
        <v>253</v>
      </c>
      <c r="B14" s="344" t="n">
        <f aca="false">+D14-C14</f>
        <v>0</v>
      </c>
      <c r="C14" s="345"/>
      <c r="D14" s="344"/>
      <c r="E14" s="14"/>
      <c r="F14" s="14"/>
      <c r="G14" s="14"/>
      <c r="H14" s="14"/>
      <c r="I14" s="14"/>
    </row>
    <row r="15" customFormat="false" ht="12.75" hidden="false" customHeight="false" outlineLevel="0" collapsed="false">
      <c r="A15" s="192" t="s">
        <v>304</v>
      </c>
      <c r="B15" s="344" t="n">
        <f aca="false">+D15-C15</f>
        <v>0</v>
      </c>
      <c r="C15" s="345"/>
      <c r="D15" s="344"/>
      <c r="E15" s="14"/>
      <c r="F15" s="14"/>
      <c r="G15" s="14"/>
      <c r="H15" s="14"/>
      <c r="I15" s="14"/>
    </row>
    <row r="16" customFormat="false" ht="12.75" hidden="false" customHeight="false" outlineLevel="0" collapsed="false">
      <c r="A16" s="192" t="s">
        <v>305</v>
      </c>
      <c r="B16" s="344" t="n">
        <f aca="false">130944-669.801</f>
        <v>130274.199</v>
      </c>
      <c r="C16" s="346" t="s">
        <v>306</v>
      </c>
      <c r="D16" s="347"/>
      <c r="E16" s="348"/>
      <c r="F16" s="349"/>
      <c r="G16" s="14"/>
      <c r="H16" s="14"/>
      <c r="I16" s="14"/>
    </row>
    <row r="17" customFormat="false" ht="12.75" hidden="false" customHeight="false" outlineLevel="0" collapsed="false">
      <c r="A17" s="22" t="s">
        <v>258</v>
      </c>
      <c r="B17" s="344" t="n">
        <f aca="false">+B16</f>
        <v>130274.199</v>
      </c>
      <c r="C17" s="350" t="n">
        <v>0</v>
      </c>
      <c r="E17" s="14"/>
      <c r="F17" s="351"/>
      <c r="G17" s="19" t="s">
        <v>307</v>
      </c>
      <c r="H17" s="14"/>
      <c r="I17" s="14"/>
    </row>
    <row r="18" customFormat="false" ht="12.75" hidden="false" customHeight="false" outlineLevel="0" collapsed="false">
      <c r="A18" s="192"/>
      <c r="B18" s="343"/>
      <c r="C18" s="352" t="s">
        <v>308</v>
      </c>
      <c r="D18" s="352" t="s">
        <v>309</v>
      </c>
      <c r="E18" s="353" t="s">
        <v>310</v>
      </c>
      <c r="F18" s="19" t="s">
        <v>311</v>
      </c>
      <c r="G18" s="19" t="s">
        <v>312</v>
      </c>
      <c r="H18" s="14"/>
      <c r="I18" s="14"/>
    </row>
    <row r="19" customFormat="false" ht="12.75" hidden="false" customHeight="false" outlineLevel="0" collapsed="false">
      <c r="A19" s="192" t="s">
        <v>313</v>
      </c>
      <c r="B19" s="354" t="n">
        <f aca="false">+E19</f>
        <v>8050</v>
      </c>
      <c r="C19" s="355"/>
      <c r="D19" s="356" t="n">
        <v>13000</v>
      </c>
      <c r="E19" s="357" t="n">
        <v>8050</v>
      </c>
      <c r="F19" s="358" t="n">
        <v>8300</v>
      </c>
      <c r="G19" s="359" t="n">
        <f aca="false">(E$19*F$19*24*1/1000000)/1000</f>
        <v>1.60356</v>
      </c>
      <c r="H19" s="14"/>
      <c r="I19" s="14"/>
    </row>
    <row r="20" customFormat="false" ht="12.75" hidden="false" customHeight="false" outlineLevel="0" collapsed="false">
      <c r="A20" s="192" t="s">
        <v>314</v>
      </c>
      <c r="B20" s="354"/>
      <c r="C20" s="355" t="n">
        <v>0</v>
      </c>
      <c r="D20" s="356"/>
      <c r="E20" s="357"/>
      <c r="F20" s="358"/>
      <c r="G20" s="359" t="n">
        <f aca="false">(E$20*F$20*24*1/1000000)/1000</f>
        <v>0</v>
      </c>
      <c r="H20" s="14"/>
      <c r="I20" s="14"/>
    </row>
    <row r="21" customFormat="false" ht="12.75" hidden="false" customHeight="false" outlineLevel="0" collapsed="false">
      <c r="A21" s="192" t="s">
        <v>315</v>
      </c>
      <c r="B21" s="360"/>
      <c r="D21" s="361" t="n">
        <f aca="false">+D19-D20</f>
        <v>13000</v>
      </c>
      <c r="E21" s="357" t="n">
        <f aca="false">+E19-E20</f>
        <v>8050</v>
      </c>
      <c r="F21" s="358"/>
      <c r="G21" s="362" t="n">
        <f aca="false">+G19-G20</f>
        <v>1.60356</v>
      </c>
      <c r="H21" s="14"/>
      <c r="I21" s="14"/>
    </row>
    <row r="22" customFormat="false" ht="12.75" hidden="false" customHeight="false" outlineLevel="0" collapsed="false">
      <c r="A22" s="192" t="s">
        <v>316</v>
      </c>
      <c r="B22" s="363"/>
      <c r="E22" s="359"/>
      <c r="F22" s="359"/>
      <c r="G22" s="362"/>
      <c r="H22" s="14"/>
      <c r="I22" s="14"/>
    </row>
    <row r="23" customFormat="false" ht="12.75" hidden="false" customHeight="false" outlineLevel="0" collapsed="false">
      <c r="A23" s="192" t="s">
        <v>317</v>
      </c>
      <c r="B23" s="363" t="n">
        <v>0.829</v>
      </c>
      <c r="D23" s="358" t="n">
        <v>0</v>
      </c>
      <c r="E23" s="364" t="n">
        <v>0</v>
      </c>
      <c r="F23" s="358"/>
      <c r="G23" s="14"/>
      <c r="H23" s="14"/>
      <c r="I23" s="14"/>
    </row>
    <row r="24" customFormat="false" ht="12.75" hidden="false" customHeight="false" outlineLevel="0" collapsed="false">
      <c r="A24" s="192" t="s">
        <v>318</v>
      </c>
      <c r="E24" s="0" t="n">
        <f aca="false">(+E23*B23*24)/1000</f>
        <v>0</v>
      </c>
      <c r="H24" s="14"/>
      <c r="I24" s="14"/>
    </row>
    <row r="25" customFormat="false" ht="12.75" hidden="false" customHeight="false" outlineLevel="0" collapsed="false">
      <c r="A25" s="192" t="s">
        <v>319</v>
      </c>
      <c r="B25" s="360" t="n">
        <v>176</v>
      </c>
      <c r="C25" s="365"/>
      <c r="E25" s="14"/>
      <c r="F25" s="14"/>
      <c r="G25" s="14"/>
      <c r="H25" s="14"/>
      <c r="I25" s="14"/>
    </row>
    <row r="26" customFormat="false" ht="12.75" hidden="false" customHeight="false" outlineLevel="0" collapsed="false">
      <c r="A26" s="192" t="s">
        <v>320</v>
      </c>
      <c r="B26" s="366" t="n">
        <v>1</v>
      </c>
      <c r="C26" s="0"/>
      <c r="D26" s="0"/>
      <c r="E26" s="14"/>
      <c r="F26" s="14"/>
      <c r="G26" s="14"/>
      <c r="H26" s="14"/>
      <c r="I26" s="14"/>
    </row>
    <row r="27" customFormat="false" ht="12.75" hidden="false" customHeight="false" outlineLevel="0" collapsed="false">
      <c r="A27" s="192" t="s">
        <v>321</v>
      </c>
      <c r="B27" s="367" t="n">
        <v>1.03</v>
      </c>
      <c r="C27" s="365"/>
      <c r="E27" s="14"/>
      <c r="F27" s="14"/>
      <c r="G27" s="14"/>
      <c r="H27" s="14"/>
      <c r="I27" s="14"/>
    </row>
    <row r="28" customFormat="false" ht="12.75" hidden="false" customHeight="false" outlineLevel="0" collapsed="false">
      <c r="A28" s="192" t="s">
        <v>322</v>
      </c>
      <c r="B28" s="173" t="n">
        <v>0.05</v>
      </c>
      <c r="C28" s="365"/>
    </row>
    <row r="29" customFormat="false" ht="12.75" hidden="false" customHeight="false" outlineLevel="0" collapsed="false">
      <c r="A29" s="192" t="s">
        <v>323</v>
      </c>
      <c r="B29" s="173" t="n">
        <v>0.05</v>
      </c>
      <c r="C29" s="365"/>
    </row>
    <row r="30" customFormat="false" ht="12.75" hidden="false" customHeight="false" outlineLevel="0" collapsed="false">
      <c r="A30" s="192" t="s">
        <v>324</v>
      </c>
      <c r="B30" s="368" t="n">
        <v>0.3888</v>
      </c>
      <c r="C30" s="365"/>
    </row>
    <row r="31" customFormat="false" ht="12.75" hidden="false" customHeight="false" outlineLevel="0" collapsed="false">
      <c r="A31" s="0" t="s">
        <v>325</v>
      </c>
      <c r="B31" s="369" t="n">
        <v>0.02</v>
      </c>
      <c r="C31" s="365"/>
    </row>
    <row r="32" customFormat="false" ht="13.5" hidden="false" customHeight="false" outlineLevel="0" collapsed="false">
      <c r="A32" s="192" t="s">
        <v>326</v>
      </c>
      <c r="B32" s="370" t="n">
        <f aca="false">AVERAGE([1]data1cf!$A$2:$A$1001)*-1</f>
        <v>57573.9891019309</v>
      </c>
      <c r="C32" s="365"/>
    </row>
    <row r="33" customFormat="false" ht="13.5" hidden="false" customHeight="false" outlineLevel="0" collapsed="false">
      <c r="A33" s="192"/>
      <c r="B33" s="173"/>
      <c r="C33" s="371" t="s">
        <v>327</v>
      </c>
      <c r="D33" s="371"/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</row>
    <row r="34" customFormat="false" ht="13.5" hidden="false" customHeight="false" outlineLevel="0" collapsed="false">
      <c r="A34" s="192"/>
      <c r="B34" s="173"/>
      <c r="C34" s="371" t="n">
        <v>1</v>
      </c>
      <c r="D34" s="372" t="n">
        <v>2</v>
      </c>
      <c r="E34" s="372" t="n">
        <v>3</v>
      </c>
      <c r="F34" s="372" t="n">
        <v>4</v>
      </c>
      <c r="G34" s="372" t="n">
        <v>5</v>
      </c>
      <c r="H34" s="372" t="n">
        <v>6</v>
      </c>
      <c r="I34" s="372" t="n">
        <v>7</v>
      </c>
      <c r="J34" s="372" t="n">
        <v>8</v>
      </c>
      <c r="K34" s="372" t="n">
        <v>9</v>
      </c>
      <c r="L34" s="373" t="n">
        <v>10</v>
      </c>
      <c r="M34" s="166" t="n">
        <v>11</v>
      </c>
      <c r="N34" s="373" t="n">
        <v>12</v>
      </c>
      <c r="O34" s="166" t="n">
        <v>13</v>
      </c>
      <c r="P34" s="373" t="n">
        <v>14</v>
      </c>
      <c r="Q34" s="374" t="n">
        <v>15</v>
      </c>
      <c r="R34" s="373" t="n">
        <v>16</v>
      </c>
      <c r="S34" s="374" t="n">
        <v>17</v>
      </c>
      <c r="T34" s="373" t="n">
        <v>18</v>
      </c>
      <c r="U34" s="374" t="n">
        <v>19</v>
      </c>
      <c r="V34" s="373" t="n">
        <v>20</v>
      </c>
    </row>
    <row r="35" customFormat="false" ht="12.75" hidden="false" customHeight="false" outlineLevel="0" collapsed="false">
      <c r="A35" s="192"/>
      <c r="B35" s="173"/>
      <c r="C35" s="365"/>
    </row>
    <row r="36" customFormat="false" ht="12.75" hidden="false" customHeight="false" outlineLevel="0" collapsed="false">
      <c r="A36" s="192" t="s">
        <v>260</v>
      </c>
      <c r="B36" s="173"/>
      <c r="C36" s="375" t="n">
        <f aca="false" t="array" ref="C36:Q36">TRANSPOSE(loadfac!N3:N22)</f>
        <v>0.908126025937521</v>
      </c>
      <c r="D36" s="375" t="n">
        <v>0.898656907050808</v>
      </c>
      <c r="E36" s="375" t="n">
        <v>0.89614043212205</v>
      </c>
      <c r="F36" s="375" t="n">
        <v>0.900553610747556</v>
      </c>
      <c r="G36" s="375" t="n">
        <v>0.900021633530956</v>
      </c>
      <c r="H36" s="375" t="n">
        <v>0.895511864543929</v>
      </c>
      <c r="I36" s="375" t="n">
        <v>0.900667503141044</v>
      </c>
      <c r="J36" s="375" t="n">
        <v>0.905490805988023</v>
      </c>
      <c r="K36" s="375" t="n">
        <v>0.877543923940095</v>
      </c>
      <c r="L36" s="375" t="n">
        <v>0.901091477791742</v>
      </c>
      <c r="M36" s="375" t="n">
        <v>0.88036407639436</v>
      </c>
      <c r="N36" s="375" t="n">
        <v>0.898886291166326</v>
      </c>
      <c r="O36" s="375" t="n">
        <v>0.903323814804316</v>
      </c>
      <c r="P36" s="375" t="n">
        <v>0.914212592052556</v>
      </c>
      <c r="Q36" s="375" t="n">
        <v>0.878736061692829</v>
      </c>
      <c r="R36" s="224" t="n">
        <f aca="false">+Q36</f>
        <v>0.878736061692829</v>
      </c>
      <c r="S36" s="224" t="n">
        <f aca="false">+R36</f>
        <v>0.878736061692829</v>
      </c>
      <c r="T36" s="224" t="n">
        <f aca="false">+S36</f>
        <v>0.878736061692829</v>
      </c>
      <c r="U36" s="224" t="n">
        <f aca="false">+T36</f>
        <v>0.878736061692829</v>
      </c>
      <c r="V36" s="224" t="n">
        <f aca="false">+U36</f>
        <v>0.878736061692829</v>
      </c>
    </row>
    <row r="37" customFormat="false" ht="12.75" hidden="false" customHeight="false" outlineLevel="0" collapsed="false">
      <c r="A37" s="192" t="s">
        <v>328</v>
      </c>
      <c r="B37" s="376"/>
      <c r="C37" s="377" t="n">
        <f aca="false">$G$21*C36</f>
        <v>1.45623457015237</v>
      </c>
      <c r="D37" s="377" t="n">
        <f aca="false">$G$21*D36</f>
        <v>1.44105026987039</v>
      </c>
      <c r="E37" s="377" t="n">
        <f aca="false">$G$21*E36</f>
        <v>1.43701495133363</v>
      </c>
      <c r="F37" s="377" t="n">
        <f aca="false">$G$21*F36</f>
        <v>1.44409174805035</v>
      </c>
      <c r="G37" s="377" t="n">
        <f aca="false">$G$21*G36</f>
        <v>1.4432386906649</v>
      </c>
      <c r="H37" s="377" t="n">
        <f aca="false">$G$21*H36</f>
        <v>1.43600700550806</v>
      </c>
      <c r="I37" s="377" t="n">
        <f aca="false">$G$21*I36</f>
        <v>1.44427438133685</v>
      </c>
      <c r="J37" s="377" t="n">
        <f aca="false">$G$21*J36</f>
        <v>1.45200883685015</v>
      </c>
      <c r="K37" s="377" t="n">
        <f aca="false">$G$21*K36</f>
        <v>1.40719433467338</v>
      </c>
      <c r="L37" s="377" t="n">
        <f aca="false">$G$21*L36</f>
        <v>1.44495425012773</v>
      </c>
      <c r="M37" s="377" t="n">
        <f aca="false">$G$21*M36</f>
        <v>1.41171661834294</v>
      </c>
      <c r="N37" s="377" t="n">
        <f aca="false">$G$21*N36</f>
        <v>1.44141810106267</v>
      </c>
      <c r="O37" s="377" t="n">
        <f aca="false">$G$21*O36</f>
        <v>1.44853393646761</v>
      </c>
      <c r="P37" s="377" t="n">
        <f aca="false">$G$21*P36</f>
        <v>1.4659947441118</v>
      </c>
      <c r="Q37" s="377" t="n">
        <f aca="false">$G$21*Q36</f>
        <v>1.40910599908815</v>
      </c>
      <c r="R37" s="377" t="n">
        <f aca="false">$G$21*R36</f>
        <v>1.40910599908815</v>
      </c>
      <c r="S37" s="377" t="n">
        <f aca="false">$G$21*S36</f>
        <v>1.40910599908815</v>
      </c>
      <c r="T37" s="377" t="n">
        <f aca="false">$G$21*T36</f>
        <v>1.40910599908815</v>
      </c>
      <c r="U37" s="377" t="n">
        <f aca="false">$G$21*U36</f>
        <v>1.40910599908815</v>
      </c>
      <c r="V37" s="377" t="n">
        <f aca="false">$G$21*V36</f>
        <v>1.40910599908815</v>
      </c>
    </row>
    <row r="38" customFormat="false" ht="12.75" hidden="false" customHeight="false" outlineLevel="0" collapsed="false">
      <c r="A38" s="192" t="s">
        <v>329</v>
      </c>
      <c r="B38" s="376"/>
      <c r="C38" s="377" t="n">
        <v>0</v>
      </c>
      <c r="D38" s="377" t="n">
        <v>0</v>
      </c>
      <c r="E38" s="377" t="n">
        <v>0</v>
      </c>
      <c r="F38" s="377" t="n">
        <v>0</v>
      </c>
      <c r="G38" s="377" t="n">
        <v>0</v>
      </c>
      <c r="H38" s="377" t="n">
        <v>0</v>
      </c>
      <c r="I38" s="377" t="n">
        <v>0</v>
      </c>
      <c r="J38" s="377" t="n">
        <v>0</v>
      </c>
      <c r="K38" s="377" t="n">
        <v>0</v>
      </c>
      <c r="L38" s="377" t="n">
        <v>0</v>
      </c>
      <c r="M38" s="377" t="n">
        <v>0</v>
      </c>
      <c r="N38" s="377" t="n">
        <v>0</v>
      </c>
      <c r="O38" s="377" t="n">
        <v>0</v>
      </c>
      <c r="P38" s="377" t="n">
        <v>0</v>
      </c>
      <c r="Q38" s="377" t="n">
        <v>0</v>
      </c>
      <c r="R38" s="377" t="n">
        <v>0</v>
      </c>
      <c r="S38" s="377" t="n">
        <v>0</v>
      </c>
      <c r="T38" s="377" t="n">
        <v>0</v>
      </c>
      <c r="U38" s="377" t="n">
        <v>0</v>
      </c>
      <c r="V38" s="377" t="n">
        <v>0</v>
      </c>
    </row>
    <row r="39" customFormat="false" ht="12.75" hidden="false" customHeight="false" outlineLevel="0" collapsed="false">
      <c r="A39" s="192" t="s">
        <v>273</v>
      </c>
      <c r="B39" s="173"/>
      <c r="C39" s="378" t="n">
        <f aca="false" t="array" ref="C39:V39">TRANSPOSE(forwcurv!I12:I31)</f>
        <v>2.97664454568712</v>
      </c>
      <c r="D39" s="379" t="n">
        <v>3.04113151850403</v>
      </c>
      <c r="E39" s="228" t="n">
        <v>2.69640344028852</v>
      </c>
      <c r="F39" s="228" t="n">
        <v>2.9781917116109</v>
      </c>
      <c r="G39" s="228" t="n">
        <v>3.48467203526386</v>
      </c>
      <c r="H39" s="228" t="n">
        <v>3.43222530284295</v>
      </c>
      <c r="I39" s="228" t="n">
        <v>3.12588305820205</v>
      </c>
      <c r="J39" s="228" t="n">
        <v>3.35031902573249</v>
      </c>
      <c r="K39" s="228" t="n">
        <v>4.05701285308471</v>
      </c>
      <c r="L39" s="228" t="n">
        <v>3.89474918381681</v>
      </c>
      <c r="M39" s="228" t="n">
        <v>3.41961858585167</v>
      </c>
      <c r="N39" s="228" t="n">
        <v>3.83845882059172</v>
      </c>
      <c r="O39" s="228" t="n">
        <v>3.92662826751271</v>
      </c>
      <c r="P39" s="228" t="n">
        <v>3.72851262648367</v>
      </c>
      <c r="Q39" s="228" t="n">
        <v>4.7222420014505</v>
      </c>
      <c r="R39" s="228" t="n">
        <v>3.74470824221421</v>
      </c>
      <c r="S39" s="228" t="n">
        <v>4.20873989983017</v>
      </c>
      <c r="T39" s="228" t="n">
        <v>4.88454543738673</v>
      </c>
      <c r="U39" s="228" t="n">
        <v>4.33378260297282</v>
      </c>
      <c r="V39" s="228" t="n">
        <v>4.53156116587336</v>
      </c>
    </row>
    <row r="40" customFormat="false" ht="12.75" hidden="false" customHeight="false" outlineLevel="0" collapsed="false">
      <c r="A40" s="0" t="s">
        <v>330</v>
      </c>
      <c r="C40" s="380" t="n">
        <v>0.04</v>
      </c>
      <c r="D40" s="31" t="n">
        <f aca="false">+C40</f>
        <v>0.04</v>
      </c>
      <c r="E40" s="31" t="n">
        <f aca="false">+D40</f>
        <v>0.04</v>
      </c>
      <c r="F40" s="31" t="n">
        <f aca="false">+E40</f>
        <v>0.04</v>
      </c>
      <c r="G40" s="31" t="n">
        <f aca="false">+F40</f>
        <v>0.04</v>
      </c>
      <c r="H40" s="31" t="n">
        <f aca="false">+G40</f>
        <v>0.04</v>
      </c>
      <c r="I40" s="31" t="n">
        <f aca="false">+H40</f>
        <v>0.04</v>
      </c>
      <c r="J40" s="31" t="n">
        <f aca="false">+I40</f>
        <v>0.04</v>
      </c>
      <c r="K40" s="31" t="n">
        <f aca="false">+J40</f>
        <v>0.04</v>
      </c>
      <c r="L40" s="31" t="n">
        <f aca="false">+K40</f>
        <v>0.04</v>
      </c>
      <c r="M40" s="31" t="n">
        <f aca="false">+L40</f>
        <v>0.04</v>
      </c>
      <c r="N40" s="31" t="n">
        <f aca="false">+M40</f>
        <v>0.04</v>
      </c>
      <c r="O40" s="31" t="n">
        <f aca="false">+N40</f>
        <v>0.04</v>
      </c>
      <c r="P40" s="31" t="n">
        <f aca="false">+O40</f>
        <v>0.04</v>
      </c>
      <c r="Q40" s="31" t="n">
        <f aca="false">+P40</f>
        <v>0.04</v>
      </c>
      <c r="R40" s="31" t="n">
        <f aca="false">+Q40</f>
        <v>0.04</v>
      </c>
      <c r="S40" s="31" t="n">
        <f aca="false">+R40</f>
        <v>0.04</v>
      </c>
      <c r="T40" s="31" t="n">
        <f aca="false">+S40</f>
        <v>0.04</v>
      </c>
      <c r="U40" s="31" t="n">
        <f aca="false">+T40</f>
        <v>0.04</v>
      </c>
      <c r="V40" s="31" t="n">
        <f aca="false">+U40</f>
        <v>0.04</v>
      </c>
    </row>
    <row r="41" customFormat="false" ht="12.75" hidden="false" customHeight="false" outlineLevel="0" collapsed="false">
      <c r="A41" s="173"/>
      <c r="B41" s="381"/>
      <c r="C41" s="380"/>
      <c r="D41" s="31"/>
    </row>
    <row r="42" customFormat="false" ht="12.75" hidden="false" customHeight="false" outlineLevel="0" collapsed="false">
      <c r="A42" s="192" t="s">
        <v>277</v>
      </c>
      <c r="B42" s="381"/>
      <c r="C42" s="382"/>
      <c r="D42" s="31"/>
    </row>
    <row r="43" customFormat="false" ht="12.75" hidden="false" customHeight="false" outlineLevel="0" collapsed="false">
      <c r="A43" s="192" t="s">
        <v>331</v>
      </c>
      <c r="B43" s="381"/>
      <c r="C43" s="383" t="n">
        <v>725</v>
      </c>
      <c r="D43" s="384" t="n">
        <f aca="false">+C43*$B$27</f>
        <v>746.75</v>
      </c>
      <c r="E43" s="384" t="n">
        <f aca="false">+D43*$B$27</f>
        <v>769.1525</v>
      </c>
      <c r="F43" s="384" t="n">
        <f aca="false">+E43*$B$27</f>
        <v>792.227075</v>
      </c>
      <c r="G43" s="384" t="n">
        <f aca="false">+F43*$B$27</f>
        <v>815.99388725</v>
      </c>
    </row>
    <row r="44" customFormat="false" ht="12.75" hidden="false" customHeight="false" outlineLevel="0" collapsed="false">
      <c r="A44" s="192" t="s">
        <v>332</v>
      </c>
      <c r="B44" s="343" t="n">
        <v>1</v>
      </c>
      <c r="C44" s="384" t="n">
        <f aca="false">(D21*0.05)+(B25*0.6)</f>
        <v>755.6</v>
      </c>
      <c r="D44" s="384" t="n">
        <f aca="false">+C44*$B$27</f>
        <v>778.268</v>
      </c>
      <c r="E44" s="385" t="n">
        <f aca="false">+D44*$B$27</f>
        <v>801.61604</v>
      </c>
      <c r="F44" s="385" t="n">
        <f aca="false">+E44*$B$27</f>
        <v>825.6645212</v>
      </c>
      <c r="G44" s="385" t="n">
        <f aca="false">+F44*$B$27</f>
        <v>850.434456836</v>
      </c>
      <c r="H44" s="152" t="n">
        <f aca="false">SUM(B44:G44)</f>
        <v>4012.583018036</v>
      </c>
    </row>
    <row r="45" customFormat="false" ht="12.75" hidden="false" customHeight="false" outlineLevel="0" collapsed="false">
      <c r="A45" s="192" t="s">
        <v>333</v>
      </c>
      <c r="B45" s="173"/>
      <c r="C45" s="386" t="n">
        <f aca="false">((+C37+C38)*C39*365)+($E$24*$C$40*365*C36)</f>
        <v>1582.16283202706</v>
      </c>
      <c r="D45" s="386" t="n">
        <f aca="false">((+D37+D38)*D39*365)+($E$24*$C$40*365*D36)</f>
        <v>1599.58453933983</v>
      </c>
      <c r="E45" s="386" t="n">
        <f aca="false">((+E37+E38)*E39*365)+($E$24*$C$40*365*E36)</f>
        <v>1414.29180136055</v>
      </c>
      <c r="F45" s="386" t="n">
        <f aca="false">((+F37+F38)*F39*365)+($E$24*$C$40*365*F36)</f>
        <v>1569.78545731998</v>
      </c>
      <c r="G45" s="386" t="n">
        <f aca="false">((+G37+G38)*G39*365)+($E$24*$C$40*365*G36)</f>
        <v>1835.66292953335</v>
      </c>
      <c r="H45" s="152" t="n">
        <f aca="false">SUM(C45:G45)</f>
        <v>8001.48755958077</v>
      </c>
    </row>
    <row r="46" customFormat="false" ht="12.75" hidden="false" customHeight="false" outlineLevel="0" collapsed="false">
      <c r="A46" s="192" t="s">
        <v>116</v>
      </c>
      <c r="C46" s="387" t="n">
        <f aca="false">DCF!C11*B31</f>
        <v>2605.48398</v>
      </c>
      <c r="D46" s="388" t="n">
        <f aca="false">+C46*$B$27</f>
        <v>2683.6484994</v>
      </c>
      <c r="E46" s="146" t="n">
        <f aca="false">+D46*$B$27</f>
        <v>2764.157954382</v>
      </c>
      <c r="F46" s="146" t="n">
        <f aca="false">+E46*$B$27</f>
        <v>2847.08269301346</v>
      </c>
      <c r="G46" s="146" t="n">
        <f aca="false">+F46*$B$27</f>
        <v>2932.49517380386</v>
      </c>
      <c r="H46" s="152" t="n">
        <f aca="false">SUM(C46:G46)</f>
        <v>13832.8683005993</v>
      </c>
    </row>
    <row r="47" customFormat="false" ht="12.75" hidden="false" customHeight="false" outlineLevel="0" collapsed="false">
      <c r="A47" s="173"/>
      <c r="C47" s="380"/>
      <c r="D47" s="31"/>
    </row>
    <row r="48" customFormat="false" ht="12.75" hidden="false" customHeight="false" outlineLevel="0" collapsed="false">
      <c r="A48" s="173"/>
      <c r="C48" s="380"/>
      <c r="D48" s="31"/>
    </row>
    <row r="49" customFormat="false" ht="12.75" hidden="false" customHeight="false" outlineLevel="0" collapsed="false">
      <c r="A49" s="173"/>
      <c r="C49" s="380"/>
      <c r="D49" s="31"/>
    </row>
    <row r="50" customFormat="false" ht="12.75" hidden="false" customHeight="false" outlineLevel="0" collapsed="false">
      <c r="A50" s="173"/>
      <c r="C50" s="380"/>
      <c r="D50" s="31"/>
    </row>
    <row r="51" customFormat="false" ht="12.75" hidden="false" customHeight="false" outlineLevel="0" collapsed="false">
      <c r="A51" s="173" t="s">
        <v>334</v>
      </c>
      <c r="B51" s="389" t="n">
        <f aca="false">+B7</f>
        <v>15</v>
      </c>
      <c r="C51" s="380"/>
      <c r="D51" s="31"/>
    </row>
    <row r="52" customFormat="false" ht="12.75" hidden="false" customHeight="false" outlineLevel="0" collapsed="false">
      <c r="A52" s="192" t="s">
        <v>335</v>
      </c>
      <c r="B52" s="223" t="n">
        <v>0.33333</v>
      </c>
      <c r="C52" s="223" t="n">
        <v>0.4445</v>
      </c>
      <c r="D52" s="223" t="n">
        <v>0.1481</v>
      </c>
      <c r="E52" s="223" t="n">
        <v>0.0741</v>
      </c>
      <c r="F52" s="223" t="n">
        <v>0</v>
      </c>
      <c r="G52" s="329"/>
      <c r="H52" s="329"/>
      <c r="I52" s="329"/>
      <c r="J52" s="329"/>
      <c r="K52" s="329"/>
      <c r="L52" s="329"/>
      <c r="M52" s="329"/>
      <c r="N52" s="329"/>
      <c r="O52" s="329"/>
      <c r="P52" s="329"/>
    </row>
    <row r="53" customFormat="false" ht="12.75" hidden="false" customHeight="false" outlineLevel="0" collapsed="false">
      <c r="A53" s="192" t="s">
        <v>336</v>
      </c>
      <c r="B53" s="223" t="n">
        <v>0.2</v>
      </c>
      <c r="C53" s="223" t="n">
        <v>0.32</v>
      </c>
      <c r="D53" s="223" t="n">
        <v>0.192</v>
      </c>
      <c r="E53" s="223" t="n">
        <v>0.1152</v>
      </c>
      <c r="F53" s="223" t="n">
        <v>0.1152</v>
      </c>
      <c r="G53" s="329" t="n">
        <v>0.0576</v>
      </c>
      <c r="H53" s="329"/>
      <c r="I53" s="329"/>
      <c r="J53" s="329"/>
      <c r="K53" s="329"/>
      <c r="L53" s="329"/>
      <c r="M53" s="329"/>
      <c r="N53" s="329"/>
      <c r="O53" s="329"/>
      <c r="P53" s="329"/>
    </row>
    <row r="54" customFormat="false" ht="12.75" hidden="false" customHeight="false" outlineLevel="0" collapsed="false">
      <c r="A54" s="192" t="s">
        <v>337</v>
      </c>
      <c r="B54" s="223" t="n">
        <v>0.1429</v>
      </c>
      <c r="C54" s="390" t="n">
        <v>0.2449</v>
      </c>
      <c r="D54" s="329" t="n">
        <v>0.1749</v>
      </c>
      <c r="E54" s="329" t="n">
        <v>0.1249</v>
      </c>
      <c r="F54" s="329" t="n">
        <v>0.0893</v>
      </c>
      <c r="G54" s="329" t="n">
        <v>0.0892</v>
      </c>
      <c r="H54" s="329" t="n">
        <v>0.0893</v>
      </c>
      <c r="I54" s="329" t="n">
        <v>0.0446</v>
      </c>
      <c r="J54" s="329"/>
      <c r="K54" s="329"/>
      <c r="L54" s="329"/>
      <c r="M54" s="329"/>
      <c r="N54" s="329"/>
      <c r="O54" s="329"/>
      <c r="P54" s="329"/>
    </row>
    <row r="55" customFormat="false" ht="12.75" hidden="false" customHeight="false" outlineLevel="0" collapsed="false">
      <c r="A55" s="192" t="s">
        <v>338</v>
      </c>
      <c r="B55" s="223" t="n">
        <v>0.05</v>
      </c>
      <c r="C55" s="390" t="n">
        <v>0.095</v>
      </c>
      <c r="D55" s="329" t="n">
        <v>0.0855</v>
      </c>
      <c r="E55" s="329" t="n">
        <v>0.077</v>
      </c>
      <c r="F55" s="329" t="n">
        <v>0.0693</v>
      </c>
      <c r="G55" s="329" t="n">
        <v>0.0623</v>
      </c>
      <c r="H55" s="329" t="n">
        <v>0.059</v>
      </c>
      <c r="I55" s="329" t="n">
        <v>0.059</v>
      </c>
      <c r="J55" s="329" t="n">
        <v>0.0591</v>
      </c>
      <c r="K55" s="329" t="n">
        <v>0.059</v>
      </c>
      <c r="L55" s="329" t="n">
        <v>0.0591</v>
      </c>
      <c r="M55" s="329" t="n">
        <v>0.059</v>
      </c>
      <c r="N55" s="329" t="n">
        <v>0.0591</v>
      </c>
      <c r="O55" s="329" t="n">
        <v>0.059</v>
      </c>
      <c r="P55" s="329" t="n">
        <v>0.0591</v>
      </c>
      <c r="Q55" s="0" t="n">
        <v>0.0295</v>
      </c>
    </row>
    <row r="56" customFormat="false" ht="12.75" hidden="false" customHeight="false" outlineLevel="0" collapsed="false">
      <c r="A56" s="192"/>
      <c r="B56" s="173"/>
      <c r="C56" s="391"/>
      <c r="D56" s="31"/>
    </row>
    <row r="57" customFormat="false" ht="12.75" hidden="false" customHeight="false" outlineLevel="0" collapsed="false">
      <c r="B57" s="173"/>
      <c r="C57" s="392"/>
      <c r="D57" s="31"/>
    </row>
    <row r="58" customFormat="false" ht="12.75" hidden="false" customHeight="false" outlineLevel="0" collapsed="false">
      <c r="C58" s="31"/>
      <c r="D58" s="31"/>
    </row>
    <row r="59" customFormat="false" ht="12.75" hidden="false" customHeight="false" outlineLevel="0" collapsed="false">
      <c r="C59" s="31"/>
      <c r="D59" s="31"/>
    </row>
    <row r="60" customFormat="false" ht="12.75" hidden="false" customHeight="false" outlineLevel="0" collapsed="false">
      <c r="A60" s="14"/>
      <c r="B60" s="4"/>
      <c r="C60" s="14"/>
      <c r="D60" s="14"/>
      <c r="E60" s="14"/>
    </row>
    <row r="61" customFormat="false" ht="12.75" hidden="false" customHeight="false" outlineLevel="0" collapsed="false">
      <c r="A61" s="22"/>
      <c r="B61" s="20"/>
      <c r="C61" s="0"/>
      <c r="E61" s="20"/>
    </row>
    <row r="62" customFormat="false" ht="12.75" hidden="false" customHeight="false" outlineLevel="0" collapsed="false">
      <c r="A62" s="14"/>
      <c r="B62" s="20"/>
      <c r="C62" s="14"/>
      <c r="D62" s="14"/>
      <c r="E62" s="14"/>
    </row>
    <row r="63" customFormat="false" ht="12.75" hidden="false" customHeight="false" outlineLevel="0" collapsed="false">
      <c r="A63" s="14"/>
      <c r="B63" s="20"/>
      <c r="C63" s="14"/>
      <c r="D63" s="14"/>
      <c r="E63" s="14"/>
    </row>
    <row r="64" customFormat="false" ht="12.75" hidden="false" customHeight="false" outlineLevel="0" collapsed="false">
      <c r="C64" s="31"/>
      <c r="D64" s="31"/>
    </row>
    <row r="65" customFormat="false" ht="12.75" hidden="false" customHeight="false" outlineLevel="0" collapsed="false">
      <c r="C65" s="31"/>
      <c r="D65" s="31"/>
    </row>
    <row r="66" customFormat="false" ht="12.75" hidden="false" customHeight="false" outlineLevel="0" collapsed="false">
      <c r="C66" s="31"/>
      <c r="D66" s="31"/>
    </row>
    <row r="67" customFormat="false" ht="12.75" hidden="false" customHeight="false" outlineLevel="0" collapsed="false">
      <c r="C67" s="31"/>
      <c r="D67" s="31"/>
    </row>
    <row r="68" customFormat="false" ht="12.75" hidden="false" customHeight="false" outlineLevel="0" collapsed="false">
      <c r="C68" s="31"/>
      <c r="D68" s="31"/>
    </row>
    <row r="69" customFormat="false" ht="12.75" hidden="false" customHeight="false" outlineLevel="0" collapsed="false">
      <c r="C69" s="31"/>
      <c r="D69" s="31"/>
    </row>
    <row r="70" customFormat="false" ht="12.75" hidden="false" customHeight="false" outlineLevel="0" collapsed="false">
      <c r="C70" s="31"/>
      <c r="D70" s="31"/>
    </row>
    <row r="71" customFormat="false" ht="12.75" hidden="false" customHeight="false" outlineLevel="0" collapsed="false">
      <c r="C71" s="31"/>
      <c r="D71" s="31"/>
    </row>
    <row r="72" customFormat="false" ht="12.75" hidden="false" customHeight="false" outlineLevel="0" collapsed="false">
      <c r="C72" s="31"/>
      <c r="D72" s="31"/>
    </row>
    <row r="73" customFormat="false" ht="12.75" hidden="false" customHeight="false" outlineLevel="0" collapsed="false">
      <c r="C73" s="31"/>
      <c r="D73" s="31"/>
    </row>
    <row r="74" customFormat="false" ht="12.75" hidden="false" customHeight="false" outlineLevel="0" collapsed="false">
      <c r="C74" s="31"/>
      <c r="D74" s="31"/>
    </row>
    <row r="75" customFormat="false" ht="12.75" hidden="false" customHeight="false" outlineLevel="0" collapsed="false">
      <c r="C75" s="31"/>
      <c r="D75" s="31"/>
    </row>
    <row r="76" customFormat="false" ht="12.75" hidden="false" customHeight="false" outlineLevel="0" collapsed="false">
      <c r="C76" s="31"/>
      <c r="D76" s="31"/>
    </row>
    <row r="77" customFormat="false" ht="12.75" hidden="false" customHeight="false" outlineLevel="0" collapsed="false">
      <c r="C77" s="31"/>
      <c r="D77" s="31"/>
    </row>
    <row r="78" customFormat="false" ht="12.75" hidden="false" customHeight="false" outlineLevel="0" collapsed="false">
      <c r="C78" s="31"/>
      <c r="D78" s="31"/>
    </row>
    <row r="79" customFormat="false" ht="12.75" hidden="false" customHeight="false" outlineLevel="0" collapsed="false">
      <c r="C79" s="31"/>
      <c r="D79" s="31"/>
    </row>
    <row r="80" customFormat="false" ht="12.75" hidden="false" customHeight="false" outlineLevel="0" collapsed="false">
      <c r="C80" s="31"/>
      <c r="D80" s="31"/>
    </row>
    <row r="81" customFormat="false" ht="12.75" hidden="false" customHeight="false" outlineLevel="0" collapsed="false">
      <c r="C81" s="31"/>
      <c r="D81" s="31"/>
    </row>
    <row r="82" customFormat="false" ht="12.75" hidden="false" customHeight="false" outlineLevel="0" collapsed="false">
      <c r="C82" s="31"/>
      <c r="D82" s="31"/>
    </row>
    <row r="83" customFormat="false" ht="12.75" hidden="false" customHeight="false" outlineLevel="0" collapsed="false">
      <c r="C83" s="31"/>
      <c r="D83" s="31"/>
    </row>
    <row r="84" customFormat="false" ht="12.75" hidden="false" customHeight="false" outlineLevel="0" collapsed="false">
      <c r="C84" s="31"/>
      <c r="D84" s="31"/>
    </row>
    <row r="85" customFormat="false" ht="12.75" hidden="false" customHeight="false" outlineLevel="0" collapsed="false">
      <c r="C85" s="31"/>
      <c r="D85" s="31"/>
    </row>
    <row r="86" customFormat="false" ht="12.75" hidden="false" customHeight="false" outlineLevel="0" collapsed="false">
      <c r="C86" s="31"/>
      <c r="D86" s="31"/>
    </row>
    <row r="87" customFormat="false" ht="12.75" hidden="false" customHeight="false" outlineLevel="0" collapsed="false">
      <c r="C87" s="31"/>
      <c r="D87" s="31"/>
    </row>
    <row r="88" customFormat="false" ht="12.75" hidden="false" customHeight="false" outlineLevel="0" collapsed="false">
      <c r="C88" s="31"/>
      <c r="D88" s="31"/>
    </row>
    <row r="89" customFormat="false" ht="12.75" hidden="false" customHeight="false" outlineLevel="0" collapsed="false">
      <c r="C89" s="31"/>
      <c r="D89" s="31"/>
    </row>
    <row r="90" customFormat="false" ht="12.75" hidden="false" customHeight="false" outlineLevel="0" collapsed="false">
      <c r="C90" s="31"/>
      <c r="D90" s="31"/>
    </row>
    <row r="91" customFormat="false" ht="12.75" hidden="false" customHeight="false" outlineLevel="0" collapsed="false">
      <c r="C91" s="31"/>
      <c r="D91" s="31"/>
    </row>
    <row r="92" customFormat="false" ht="12.75" hidden="false" customHeight="false" outlineLevel="0" collapsed="false">
      <c r="C92" s="31"/>
      <c r="D92" s="31"/>
    </row>
    <row r="93" customFormat="false" ht="12.75" hidden="false" customHeight="false" outlineLevel="0" collapsed="false">
      <c r="C93" s="31"/>
      <c r="D93" s="31"/>
    </row>
    <row r="94" customFormat="false" ht="12.75" hidden="false" customHeight="false" outlineLevel="0" collapsed="false">
      <c r="C94" s="31"/>
      <c r="D94" s="31"/>
    </row>
    <row r="95" customFormat="false" ht="12.75" hidden="false" customHeight="false" outlineLevel="0" collapsed="false">
      <c r="C95" s="31"/>
      <c r="D95" s="31"/>
    </row>
    <row r="96" customFormat="false" ht="12.75" hidden="false" customHeight="false" outlineLevel="0" collapsed="false">
      <c r="C96" s="31"/>
      <c r="D96" s="31"/>
    </row>
    <row r="97" customFormat="false" ht="12.75" hidden="false" customHeight="false" outlineLevel="0" collapsed="false">
      <c r="C97" s="31"/>
      <c r="D97" s="31"/>
    </row>
    <row r="98" customFormat="false" ht="12.75" hidden="false" customHeight="false" outlineLevel="0" collapsed="false">
      <c r="C98" s="31"/>
      <c r="D98" s="31"/>
    </row>
    <row r="99" customFormat="false" ht="12.75" hidden="false" customHeight="false" outlineLevel="0" collapsed="false">
      <c r="C99" s="31"/>
      <c r="D99" s="31"/>
    </row>
    <row r="100" customFormat="false" ht="12.75" hidden="false" customHeight="false" outlineLevel="0" collapsed="false">
      <c r="C100" s="31"/>
      <c r="D100" s="31"/>
    </row>
    <row r="101" customFormat="false" ht="12.75" hidden="false" customHeight="false" outlineLevel="0" collapsed="false">
      <c r="C101" s="31"/>
      <c r="D101" s="31"/>
    </row>
    <row r="102" customFormat="false" ht="12.75" hidden="false" customHeight="false" outlineLevel="0" collapsed="false">
      <c r="C102" s="31"/>
      <c r="D102" s="31"/>
    </row>
    <row r="103" customFormat="false" ht="12.75" hidden="false" customHeight="false" outlineLevel="0" collapsed="false">
      <c r="C103" s="31"/>
      <c r="D103" s="31"/>
    </row>
    <row r="104" customFormat="false" ht="12.75" hidden="false" customHeight="false" outlineLevel="0" collapsed="false">
      <c r="C104" s="31"/>
      <c r="D104" s="31"/>
    </row>
    <row r="105" customFormat="false" ht="12.75" hidden="false" customHeight="false" outlineLevel="0" collapsed="false">
      <c r="C105" s="31"/>
      <c r="D105" s="31"/>
    </row>
    <row r="106" customFormat="false" ht="12.75" hidden="false" customHeight="false" outlineLevel="0" collapsed="false">
      <c r="C106" s="31"/>
      <c r="D106" s="31"/>
    </row>
    <row r="107" customFormat="false" ht="12.75" hidden="false" customHeight="false" outlineLevel="0" collapsed="false">
      <c r="C107" s="31"/>
      <c r="D107" s="31"/>
    </row>
    <row r="108" customFormat="false" ht="12.75" hidden="false" customHeight="false" outlineLevel="0" collapsed="false">
      <c r="C108" s="31"/>
      <c r="D108" s="31"/>
    </row>
    <row r="109" customFormat="false" ht="12.75" hidden="false" customHeight="false" outlineLevel="0" collapsed="false">
      <c r="C109" s="31"/>
      <c r="D109" s="31"/>
    </row>
    <row r="110" customFormat="false" ht="12.75" hidden="false" customHeight="false" outlineLevel="0" collapsed="false">
      <c r="C110" s="31"/>
      <c r="D110" s="31"/>
    </row>
    <row r="111" customFormat="false" ht="12.75" hidden="false" customHeight="false" outlineLevel="0" collapsed="false">
      <c r="C111" s="31"/>
      <c r="D111" s="31"/>
    </row>
    <row r="112" customFormat="false" ht="12.75" hidden="false" customHeight="false" outlineLevel="0" collapsed="false">
      <c r="C112" s="31"/>
      <c r="D112" s="31"/>
    </row>
    <row r="113" customFormat="false" ht="12.75" hidden="false" customHeight="false" outlineLevel="0" collapsed="false">
      <c r="C113" s="31"/>
      <c r="D113" s="31"/>
    </row>
    <row r="114" customFormat="false" ht="12.75" hidden="false" customHeight="false" outlineLevel="0" collapsed="false">
      <c r="C114" s="31"/>
      <c r="D114" s="31"/>
    </row>
    <row r="115" customFormat="false" ht="12.75" hidden="false" customHeight="false" outlineLevel="0" collapsed="false">
      <c r="C115" s="31"/>
      <c r="D115" s="31"/>
    </row>
    <row r="116" customFormat="false" ht="12.75" hidden="false" customHeight="false" outlineLevel="0" collapsed="false">
      <c r="C116" s="31"/>
      <c r="D116" s="31"/>
    </row>
    <row r="117" customFormat="false" ht="12.75" hidden="false" customHeight="false" outlineLevel="0" collapsed="false">
      <c r="C117" s="31"/>
      <c r="D117" s="31"/>
    </row>
    <row r="118" customFormat="false" ht="12.75" hidden="false" customHeight="false" outlineLevel="0" collapsed="false">
      <c r="C118" s="31"/>
      <c r="D118" s="31"/>
    </row>
    <row r="119" customFormat="false" ht="12.75" hidden="false" customHeight="false" outlineLevel="0" collapsed="false">
      <c r="C119" s="31"/>
      <c r="D119" s="31"/>
    </row>
    <row r="120" customFormat="false" ht="12.75" hidden="false" customHeight="false" outlineLevel="0" collapsed="false">
      <c r="C120" s="31"/>
      <c r="D120" s="31"/>
    </row>
    <row r="121" customFormat="false" ht="12.75" hidden="false" customHeight="false" outlineLevel="0" collapsed="false">
      <c r="C121" s="31"/>
      <c r="D121" s="31"/>
    </row>
    <row r="122" customFormat="false" ht="12.75" hidden="false" customHeight="false" outlineLevel="0" collapsed="false">
      <c r="C122" s="31"/>
      <c r="D122" s="31"/>
    </row>
    <row r="123" customFormat="false" ht="12.75" hidden="false" customHeight="false" outlineLevel="0" collapsed="false">
      <c r="C123" s="31"/>
      <c r="D123" s="31"/>
    </row>
    <row r="124" customFormat="false" ht="12.75" hidden="false" customHeight="false" outlineLevel="0" collapsed="false">
      <c r="C124" s="31"/>
      <c r="D124" s="31"/>
    </row>
    <row r="125" customFormat="false" ht="12.75" hidden="false" customHeight="false" outlineLevel="0" collapsed="false">
      <c r="C125" s="31"/>
      <c r="D125" s="31"/>
    </row>
    <row r="126" customFormat="false" ht="12.75" hidden="false" customHeight="false" outlineLevel="0" collapsed="false">
      <c r="C126" s="31"/>
      <c r="D126" s="31"/>
    </row>
    <row r="127" customFormat="false" ht="12.75" hidden="false" customHeight="false" outlineLevel="0" collapsed="false">
      <c r="C127" s="31"/>
      <c r="D127" s="31"/>
    </row>
    <row r="128" customFormat="false" ht="12.75" hidden="false" customHeight="false" outlineLevel="0" collapsed="false">
      <c r="C128" s="31"/>
      <c r="D128" s="31"/>
    </row>
    <row r="129" customFormat="false" ht="12.75" hidden="false" customHeight="false" outlineLevel="0" collapsed="false">
      <c r="C129" s="31"/>
      <c r="D129" s="31"/>
    </row>
    <row r="130" customFormat="false" ht="12.75" hidden="false" customHeight="false" outlineLevel="0" collapsed="false">
      <c r="C130" s="31"/>
      <c r="D130" s="31"/>
    </row>
    <row r="131" customFormat="false" ht="12.75" hidden="false" customHeight="false" outlineLevel="0" collapsed="false">
      <c r="C131" s="31"/>
      <c r="D131" s="31"/>
    </row>
    <row r="132" customFormat="false" ht="12.75" hidden="false" customHeight="false" outlineLevel="0" collapsed="false">
      <c r="C132" s="31"/>
      <c r="D132" s="31"/>
    </row>
    <row r="133" customFormat="false" ht="12.75" hidden="false" customHeight="false" outlineLevel="0" collapsed="false">
      <c r="C133" s="31"/>
      <c r="D133" s="31"/>
    </row>
    <row r="134" customFormat="false" ht="12.75" hidden="false" customHeight="false" outlineLevel="0" collapsed="false">
      <c r="C134" s="31"/>
      <c r="D134" s="31"/>
    </row>
    <row r="135" customFormat="false" ht="12.75" hidden="false" customHeight="false" outlineLevel="0" collapsed="false">
      <c r="C135" s="31"/>
      <c r="D135" s="31"/>
    </row>
    <row r="136" customFormat="false" ht="12.75" hidden="false" customHeight="false" outlineLevel="0" collapsed="false">
      <c r="C136" s="31"/>
      <c r="D136" s="31"/>
    </row>
    <row r="137" customFormat="false" ht="12.75" hidden="false" customHeight="false" outlineLevel="0" collapsed="false">
      <c r="C137" s="31"/>
      <c r="D137" s="31"/>
    </row>
    <row r="138" customFormat="false" ht="12.75" hidden="false" customHeight="false" outlineLevel="0" collapsed="false">
      <c r="C138" s="31"/>
      <c r="D138" s="31"/>
    </row>
    <row r="139" customFormat="false" ht="12.75" hidden="false" customHeight="false" outlineLevel="0" collapsed="false">
      <c r="C139" s="31"/>
      <c r="D139" s="31"/>
    </row>
    <row r="140" customFormat="false" ht="12.75" hidden="false" customHeight="false" outlineLevel="0" collapsed="false">
      <c r="C140" s="31"/>
      <c r="D140" s="31"/>
    </row>
    <row r="141" customFormat="false" ht="12.75" hidden="false" customHeight="false" outlineLevel="0" collapsed="false">
      <c r="C141" s="31"/>
      <c r="D141" s="31"/>
    </row>
    <row r="142" customFormat="false" ht="12.75" hidden="false" customHeight="false" outlineLevel="0" collapsed="false">
      <c r="C142" s="31"/>
      <c r="D142" s="31"/>
    </row>
    <row r="143" customFormat="false" ht="12.75" hidden="false" customHeight="false" outlineLevel="0" collapsed="false">
      <c r="C143" s="31"/>
      <c r="D143" s="31"/>
    </row>
    <row r="144" customFormat="false" ht="12.75" hidden="false" customHeight="false" outlineLevel="0" collapsed="false">
      <c r="C144" s="31"/>
      <c r="D144" s="31"/>
    </row>
    <row r="145" customFormat="false" ht="12.75" hidden="false" customHeight="false" outlineLevel="0" collapsed="false">
      <c r="C145" s="31"/>
      <c r="D145" s="31"/>
    </row>
    <row r="146" customFormat="false" ht="12.75" hidden="false" customHeight="false" outlineLevel="0" collapsed="false">
      <c r="C146" s="31"/>
      <c r="D146" s="31"/>
    </row>
    <row r="147" customFormat="false" ht="12.75" hidden="false" customHeight="false" outlineLevel="0" collapsed="false">
      <c r="C147" s="31"/>
      <c r="D147" s="31"/>
    </row>
    <row r="148" customFormat="false" ht="12.75" hidden="false" customHeight="false" outlineLevel="0" collapsed="false">
      <c r="C148" s="31"/>
      <c r="D148" s="31"/>
    </row>
    <row r="149" customFormat="false" ht="12.75" hidden="false" customHeight="false" outlineLevel="0" collapsed="false">
      <c r="C149" s="31"/>
      <c r="D149" s="31"/>
    </row>
    <row r="150" customFormat="false" ht="12.75" hidden="false" customHeight="false" outlineLevel="0" collapsed="false">
      <c r="C150" s="31"/>
      <c r="D150" s="31"/>
    </row>
    <row r="151" customFormat="false" ht="12.75" hidden="false" customHeight="false" outlineLevel="0" collapsed="false">
      <c r="C151" s="31"/>
      <c r="D151" s="31"/>
    </row>
    <row r="152" customFormat="false" ht="12.75" hidden="false" customHeight="false" outlineLevel="0" collapsed="false">
      <c r="C152" s="31"/>
      <c r="D152" s="31"/>
    </row>
    <row r="153" customFormat="false" ht="12.75" hidden="false" customHeight="false" outlineLevel="0" collapsed="false">
      <c r="C153" s="31"/>
      <c r="D153" s="31"/>
    </row>
    <row r="154" customFormat="false" ht="12.75" hidden="false" customHeight="false" outlineLevel="0" collapsed="false">
      <c r="C154" s="31"/>
      <c r="D154" s="31"/>
    </row>
    <row r="155" customFormat="false" ht="12.75" hidden="false" customHeight="false" outlineLevel="0" collapsed="false">
      <c r="C155" s="31"/>
      <c r="D155" s="31"/>
    </row>
    <row r="156" customFormat="false" ht="12.75" hidden="false" customHeight="false" outlineLevel="0" collapsed="false">
      <c r="C156" s="31"/>
      <c r="D156" s="31"/>
    </row>
    <row r="157" customFormat="false" ht="12.75" hidden="false" customHeight="false" outlineLevel="0" collapsed="false">
      <c r="C157" s="31"/>
      <c r="D157" s="31"/>
    </row>
    <row r="158" customFormat="false" ht="12.75" hidden="false" customHeight="false" outlineLevel="0" collapsed="false">
      <c r="C158" s="31"/>
      <c r="D158" s="31"/>
    </row>
    <row r="159" customFormat="false" ht="12.75" hidden="false" customHeight="false" outlineLevel="0" collapsed="false">
      <c r="C159" s="31"/>
      <c r="D159" s="31"/>
    </row>
    <row r="160" customFormat="false" ht="12.75" hidden="false" customHeight="false" outlineLevel="0" collapsed="false">
      <c r="C160" s="31"/>
      <c r="D160" s="31"/>
    </row>
    <row r="161" customFormat="false" ht="12.75" hidden="false" customHeight="false" outlineLevel="0" collapsed="false">
      <c r="C161" s="31"/>
      <c r="D161" s="31"/>
    </row>
    <row r="162" customFormat="false" ht="12.75" hidden="false" customHeight="false" outlineLevel="0" collapsed="false">
      <c r="C162" s="31"/>
      <c r="D162" s="31"/>
    </row>
  </sheetData>
  <mergeCells count="4">
    <mergeCell ref="A1:B1"/>
    <mergeCell ref="A2:B2"/>
    <mergeCell ref="A3:B3"/>
    <mergeCell ref="C33:Q33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jcentill</cp:lastModifiedBy>
  <cp:lastPrinted>2002-01-09T18:07:13Z</cp:lastPrinted>
  <dcterms:modified xsi:type="dcterms:W3CDTF">2002-01-09T18:08:57Z</dcterms:modified>
  <cp:revision>0</cp:revision>
  <dc:subject/>
  <dc:title>San Juan Raroc Analysis</dc:title>
</cp:coreProperties>
</file>